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0.xml" ContentType="application/vnd.openxmlformats-officedocument.drawing+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18.xml" ContentType="application/vnd.openxmlformats-officedocument.drawing+xml"/>
  <Override PartName="/xl/activeX/activeX44.xml" ContentType="application/vnd.ms-office.activeX+xml"/>
  <Override PartName="/xl/activeX/activeX44.bin" ContentType="application/vnd.ms-office.activeX"/>
  <Override PartName="/xl/drawings/drawing19.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56.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comments4.xml" ContentType="application/vnd.openxmlformats-officedocument.spreadsheetml.comments+xml"/>
  <Override PartName="/xl/drawings/drawing20.xml" ContentType="application/vnd.openxmlformats-officedocument.drawing+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E:\桌面\站存计算器HTML\"/>
    </mc:Choice>
  </mc:AlternateContent>
  <xr:revisionPtr revIDLastSave="0" documentId="13_ncr:1_{3C06B10A-5B5F-4B4F-98C3-8DD944B2A8A7}" xr6:coauthVersionLast="47" xr6:coauthVersionMax="47" xr10:uidLastSave="{00000000-0000-0000-0000-000000000000}"/>
  <bookViews>
    <workbookView xWindow="-108" yWindow="-108" windowWidth="30936" windowHeight="16776" tabRatio="800" activeTab="12" xr2:uid="{00000000-000D-0000-FFFF-FFFF00000000}"/>
  </bookViews>
  <sheets>
    <sheet name="站存计算" sheetId="1" r:id="rId1"/>
    <sheet name="方向数据库" sheetId="2" state="hidden" r:id="rId2"/>
    <sheet name="轨道衡数据" sheetId="13" r:id="rId3"/>
    <sheet name="待验证车站" sheetId="5" state="veryHidden" r:id="rId4"/>
    <sheet name="施工计划" sheetId="18" r:id="rId5"/>
    <sheet name="生产效率表" sheetId="3" r:id="rId6"/>
    <sheet name="车流计划表" sheetId="24" r:id="rId7"/>
    <sheet name="钩分统计表" sheetId="16" r:id="rId8"/>
    <sheet name="到达车计划" sheetId="37" r:id="rId9"/>
    <sheet name="到发列车" sheetId="6" r:id="rId10"/>
    <sheet name="股道存车" sheetId="7" r:id="rId11"/>
    <sheet name="站存测试文件" sheetId="8" r:id="rId12"/>
    <sheet name="始发直达列车" sheetId="11" r:id="rId13"/>
    <sheet name="计划审核注意事项" sheetId="9" state="veryHidden" r:id="rId14"/>
    <sheet name="接发车记录" sheetId="15" state="veryHidden" r:id="rId15"/>
    <sheet name="劳动竞赛得分统计表" sheetId="25" state="hidden" r:id="rId16"/>
    <sheet name="劳动竞赛后台数据" sheetId="26" state="veryHidden" r:id="rId17"/>
    <sheet name="竞赛" sheetId="12" state="veryHidden" r:id="rId18"/>
    <sheet name="货主-装卸线" sheetId="10" state="veryHidden" r:id="rId19"/>
    <sheet name="月度计划" sheetId="19" state="veryHidden" r:id="rId20"/>
    <sheet name="车站设置" sheetId="20" state="hidden" r:id="rId21"/>
    <sheet name="人事命令下载" sheetId="21" state="hidden" r:id="rId22"/>
    <sheet name="成绩" sheetId="22" r:id="rId23"/>
    <sheet name="试卷" sheetId="23" r:id="rId24"/>
    <sheet name="SQL查询测试" sheetId="28" r:id="rId25"/>
    <sheet name="到卸查询" sheetId="14" state="veryHidden" r:id="rId26"/>
    <sheet name="安全问题库" sheetId="30" r:id="rId27"/>
    <sheet name="假期统计表" sheetId="33" state="veryHidden" r:id="rId28"/>
    <sheet name="题库" sheetId="35" r:id="rId29"/>
    <sheet name="运货五" sheetId="36" state="veryHidden" r:id="rId30"/>
    <sheet name="竖向毛玻璃板" sheetId="38" state="veryHidden" r:id="rId31"/>
    <sheet name="运统一统计" sheetId="39" state="hidden" r:id="rId32"/>
  </sheets>
  <functionGroups builtInGroupCount="19"/>
  <definedNames>
    <definedName name="_xlnm._FilterDatabase" localSheetId="24" hidden="1">SQL查询测试!$A$1:$J$1</definedName>
    <definedName name="_xlnm._FilterDatabase" localSheetId="26" hidden="1">安全问题库!$A$1:$L$60</definedName>
    <definedName name="_xlnm._FilterDatabase" localSheetId="22" hidden="1">成绩!$H$1:$P$26</definedName>
    <definedName name="_xlnm._FilterDatabase" localSheetId="8" hidden="1">到达车计划!$Q$5:$X$5</definedName>
    <definedName name="_xlnm._FilterDatabase" localSheetId="1" hidden="1">方向数据库!$H$1:$Q$1340</definedName>
    <definedName name="_xlnm._FilterDatabase" localSheetId="10" hidden="1">股道存车!$A$1:$L$93</definedName>
    <definedName name="_xlnm._FilterDatabase" localSheetId="18" hidden="1">'货主-装卸线'!$A$1:$H$831</definedName>
    <definedName name="_xlnm._FilterDatabase" localSheetId="16" hidden="1">劳动竞赛后台数据!$A$2:$CT$269</definedName>
    <definedName name="_xlnm._FilterDatabase" localSheetId="12" hidden="1">始发直达列车!$E$1:$H$101</definedName>
    <definedName name="_xlnm._FilterDatabase" localSheetId="23" hidden="1">试卷!$A$1:$L$243</definedName>
    <definedName name="_xlnm._FilterDatabase" localSheetId="28" hidden="1">题库!$A$8:$L$4767</definedName>
    <definedName name="_xlnm._FilterDatabase" localSheetId="11" hidden="1">站存测试文件!$A$3:$Q$3</definedName>
    <definedName name="actk">""" &amp; accessToken &amp; """</definedName>
    <definedName name="ExternalData_1" localSheetId="25">到卸查询!#REF!</definedName>
    <definedName name="ExternalData_10" localSheetId="25">到卸查询!#REF!</definedName>
    <definedName name="ExternalData_100" localSheetId="25">到卸查询!$V$1:$AM$44</definedName>
    <definedName name="ExternalData_101" localSheetId="25">到卸查询!$V$1:$AM$32</definedName>
    <definedName name="ExternalData_102" localSheetId="25">到卸查询!$V$1:$AM$49</definedName>
    <definedName name="ExternalData_103" localSheetId="25">到卸查询!$V$1:$AM$51</definedName>
    <definedName name="ExternalData_104" localSheetId="25">到卸查询!$V$1:$AM$49</definedName>
    <definedName name="ExternalData_105" localSheetId="25">到卸查询!$V$1:$AM$51</definedName>
    <definedName name="ExternalData_106" localSheetId="25">到卸查询!$V$1:$AM$51</definedName>
    <definedName name="ExternalData_107" localSheetId="25">到卸查询!$V$1:$AM$32</definedName>
    <definedName name="ExternalData_108" localSheetId="25">到卸查询!$V$1:$AM$55</definedName>
    <definedName name="ExternalData_109" localSheetId="25">到卸查询!$V$1:$AM$51</definedName>
    <definedName name="ExternalData_11" localSheetId="25">到卸查询!#REF!</definedName>
    <definedName name="ExternalData_110" localSheetId="25">到卸查询!$V$1:$AM$32</definedName>
    <definedName name="ExternalData_111" localSheetId="25">到卸查询!$V$1:$AM$51</definedName>
    <definedName name="ExternalData_112" localSheetId="25">到卸查询!$V$1:$AM$54</definedName>
    <definedName name="ExternalData_113" localSheetId="25">到卸查询!$V$1:$AM$55</definedName>
    <definedName name="ExternalData_114" localSheetId="25">到卸查询!$V$1:$AM$55</definedName>
    <definedName name="ExternalData_115" localSheetId="25">到卸查询!$V$1:$AM$51</definedName>
    <definedName name="ExternalData_116" localSheetId="25">到卸查询!$V$1:$AM$43</definedName>
    <definedName name="ExternalData_117" localSheetId="25">到卸查询!$V$1:$AM$21</definedName>
    <definedName name="ExternalData_118" localSheetId="25">到卸查询!$V$1:$AM$21</definedName>
    <definedName name="ExternalData_119" localSheetId="25">到卸查询!$V$1:$AM$55</definedName>
    <definedName name="ExternalData_12" localSheetId="25">到卸查询!#REF!</definedName>
    <definedName name="ExternalData_12" localSheetId="14">接发车记录!#REF!</definedName>
    <definedName name="ExternalData_120" localSheetId="25">到卸查询!$V$1:$AM$55</definedName>
    <definedName name="ExternalData_121" localSheetId="25">到卸查询!$V$1:$AM$50</definedName>
    <definedName name="ExternalData_122" localSheetId="25">到卸查询!$V$1:$AM$49</definedName>
    <definedName name="ExternalData_123" localSheetId="25">到卸查询!$V$1:$AM$53</definedName>
    <definedName name="ExternalData_124" localSheetId="25">到卸查询!$V$1:$AM$53</definedName>
    <definedName name="ExternalData_125" localSheetId="25">到卸查询!$V$1:$AM$48</definedName>
    <definedName name="ExternalData_126" localSheetId="25">到卸查询!$V$1:$AM$53</definedName>
    <definedName name="ExternalData_127" localSheetId="25">到卸查询!$V$1:$AM$53</definedName>
    <definedName name="ExternalData_128" localSheetId="25">到卸查询!$V$1:$AM$42</definedName>
    <definedName name="ExternalData_129" localSheetId="25">到卸查询!$V$1:$AM$49</definedName>
    <definedName name="ExternalData_13" localSheetId="25">到卸查询!#REF!</definedName>
    <definedName name="ExternalData_130" localSheetId="25">到卸查询!$V$1:$AM$55</definedName>
    <definedName name="ExternalData_131" localSheetId="25">到卸查询!$V$1:$AM$57</definedName>
    <definedName name="ExternalData_132" localSheetId="25">到卸查询!$V$1:$AM$56</definedName>
    <definedName name="ExternalData_133" localSheetId="25">到卸查询!$V$1:$AM$57</definedName>
    <definedName name="ExternalData_134" localSheetId="25">到卸查询!$V$1:$AM$53</definedName>
    <definedName name="ExternalData_135" localSheetId="25">到卸查询!$V$1:$AM$50</definedName>
    <definedName name="ExternalData_136" localSheetId="25">到卸查询!$V$1:$AM$55</definedName>
    <definedName name="ExternalData_137" localSheetId="25">到卸查询!$V$1:$AM$55</definedName>
    <definedName name="ExternalData_138" localSheetId="25">到卸查询!$V$1:$AM$44</definedName>
    <definedName name="ExternalData_139" localSheetId="25">到卸查询!$S$1:$AJ$50</definedName>
    <definedName name="ExternalData_14" localSheetId="25">到卸查询!#REF!</definedName>
    <definedName name="ExternalData_140" localSheetId="25">到卸查询!$S$1:$AJ$51</definedName>
    <definedName name="ExternalData_141" localSheetId="25">到卸查询!$S$1:$AJ$51</definedName>
    <definedName name="ExternalData_142" localSheetId="25">到卸查询!$S$1:$AJ$55</definedName>
    <definedName name="ExternalData_143" localSheetId="25">到卸查询!$S$1:$AJ$55</definedName>
    <definedName name="ExternalData_144" localSheetId="25">到卸查询!$S$1:$AJ$55</definedName>
    <definedName name="ExternalData_145" localSheetId="25">到卸查询!$S$1:$AJ$54</definedName>
    <definedName name="ExternalData_146" localSheetId="25">到卸查询!$S$1:$AJ$54</definedName>
    <definedName name="ExternalData_147" localSheetId="25">到卸查询!$S$1:$AJ$54</definedName>
    <definedName name="ExternalData_148" localSheetId="25">到卸查询!$S$1:$AJ$54</definedName>
    <definedName name="ExternalData_149" localSheetId="25">到卸查询!$S$1:$AJ$54</definedName>
    <definedName name="ExternalData_15" localSheetId="25">到卸查询!#REF!</definedName>
    <definedName name="ExternalData_150" localSheetId="25">到卸查询!$S$1:$AJ$44</definedName>
    <definedName name="ExternalData_151" localSheetId="25">到卸查询!$S$1:$AJ$55</definedName>
    <definedName name="ExternalData_152" localSheetId="25">到卸查询!$S$1:$AJ$47</definedName>
    <definedName name="ExternalData_153" localSheetId="25">到卸查询!$S$1:$AJ$50</definedName>
    <definedName name="ExternalData_154" localSheetId="25">到卸查询!$S$1:$AJ$50</definedName>
    <definedName name="ExternalData_155" localSheetId="25">到卸查询!$S$1:$AJ$48</definedName>
    <definedName name="ExternalData_156" localSheetId="25">到卸查询!$S$1:$AJ$51</definedName>
    <definedName name="ExternalData_157" localSheetId="25">到卸查询!$S$1:$AJ$55</definedName>
    <definedName name="ExternalData_158" localSheetId="25">到卸查询!$S$1:$AJ$42</definedName>
    <definedName name="ExternalData_159" localSheetId="25">到卸查询!$S$1:$AJ$35</definedName>
    <definedName name="ExternalData_16" localSheetId="25">到卸查询!#REF!</definedName>
    <definedName name="ExternalData_160" localSheetId="25">到卸查询!$S$1:$AJ$43</definedName>
    <definedName name="ExternalData_161" localSheetId="25">到卸查询!$S$1:$AJ$45</definedName>
    <definedName name="ExternalData_162" localSheetId="25">到卸查询!$S$1:$AJ$45</definedName>
    <definedName name="ExternalData_163" localSheetId="25">到卸查询!$S$1:$AJ$45</definedName>
    <definedName name="ExternalData_164" localSheetId="25">到卸查询!$S$1:$AJ$45</definedName>
    <definedName name="ExternalData_165" localSheetId="25">到卸查询!$S$1:$AJ$45</definedName>
    <definedName name="ExternalData_166" localSheetId="25">到卸查询!$S$1:$AJ$45</definedName>
    <definedName name="ExternalData_167" localSheetId="25">到卸查询!$P$1:$AG$55</definedName>
    <definedName name="ExternalData_168" localSheetId="25">到卸查询!$P$1:$AG$55</definedName>
    <definedName name="ExternalData_169" localSheetId="25">到卸查询!$P$1:$AG$55</definedName>
    <definedName name="ExternalData_17" localSheetId="25">到卸查询!#REF!</definedName>
    <definedName name="ExternalData_170" localSheetId="25">到卸查询!$P$1:$AG$57</definedName>
    <definedName name="ExternalData_171" localSheetId="25">到卸查询!$P$1:$AG$57</definedName>
    <definedName name="ExternalData_172" localSheetId="25">到卸查询!$P$1:$AG$55</definedName>
    <definedName name="ExternalData_173" localSheetId="25">到卸查询!$P$1:$AG$41</definedName>
    <definedName name="ExternalData_174" localSheetId="25">到卸查询!$P$1:$AG$54</definedName>
    <definedName name="ExternalData_175" localSheetId="25">到卸查询!$P$1:$AG$55</definedName>
    <definedName name="ExternalData_176" localSheetId="25">到卸查询!$P$1:$AG$54</definedName>
    <definedName name="ExternalData_177" localSheetId="25">到卸查询!$P$1:$AG$51</definedName>
    <definedName name="ExternalData_178" localSheetId="25">到卸查询!$P$1:$AG$54</definedName>
    <definedName name="ExternalData_179" localSheetId="25">到卸查询!$P$1:$AG$54</definedName>
    <definedName name="ExternalData_18" localSheetId="25">到卸查询!#REF!</definedName>
    <definedName name="ExternalData_180" localSheetId="25">到卸查询!$P$1:$AG$51</definedName>
    <definedName name="ExternalData_181" localSheetId="25">到卸查询!$P$1:$AG$43</definedName>
    <definedName name="ExternalData_182" localSheetId="25">到卸查询!$P$1:$AG$50</definedName>
    <definedName name="ExternalData_183" localSheetId="25">到卸查询!$P$1:$AG$52</definedName>
    <definedName name="ExternalData_184" localSheetId="25">到卸查询!$P$1:$AG$52</definedName>
    <definedName name="ExternalData_185" localSheetId="25">到卸查询!$P$1:$AG$51</definedName>
    <definedName name="ExternalData_186" localSheetId="25">到卸查询!$P$1:$AG$51</definedName>
    <definedName name="ExternalData_187" localSheetId="25">到卸查询!$P$1:$AG$50</definedName>
    <definedName name="ExternalData_188" localSheetId="25">到卸查询!$P$1:$AG$49</definedName>
    <definedName name="ExternalData_189" localSheetId="25">到卸查询!$P$1:$AG$49</definedName>
    <definedName name="ExternalData_19" localSheetId="25">到卸查询!#REF!</definedName>
    <definedName name="ExternalData_190" localSheetId="25">到卸查询!$P$1:$AG$49</definedName>
    <definedName name="ExternalData_191" localSheetId="25">到卸查询!$P$1:$AG$49</definedName>
    <definedName name="ExternalData_192" localSheetId="25">到卸查询!$P$1:$AG$54</definedName>
    <definedName name="ExternalData_193" localSheetId="25">到卸查询!$P$1:$AG$47</definedName>
    <definedName name="ExternalData_194" localSheetId="25">到卸查询!$P$1:$AG$50</definedName>
    <definedName name="ExternalData_195" localSheetId="25">到卸查询!$P$1:$AG$41</definedName>
    <definedName name="ExternalData_196" localSheetId="25">到卸查询!$P$1:$AG$56</definedName>
    <definedName name="ExternalData_197" localSheetId="25">到卸查询!$P$1:$AG$46</definedName>
    <definedName name="ExternalData_198" localSheetId="25">到卸查询!$P$1:$AG$44</definedName>
    <definedName name="ExternalData_199" localSheetId="25">到卸查询!$P$1:$AG$59</definedName>
    <definedName name="ExternalData_2" localSheetId="25">到卸查询!#REF!</definedName>
    <definedName name="ExternalData_20" localSheetId="25">到卸查询!#REF!</definedName>
    <definedName name="ExternalData_200" localSheetId="25">到卸查询!$P$1:$AG$52</definedName>
    <definedName name="ExternalData_201" localSheetId="25">到卸查询!$P$1:$AG$49</definedName>
    <definedName name="ExternalData_202" localSheetId="25">到卸查询!$P$1:$AG$49</definedName>
    <definedName name="ExternalData_203" localSheetId="25">到卸查询!$P$1:$AG$59</definedName>
    <definedName name="ExternalData_204" localSheetId="25">到卸查询!$P$1:$AG$44</definedName>
    <definedName name="ExternalData_205" localSheetId="25">到卸查询!$P$1:$AG$52</definedName>
    <definedName name="ExternalData_206" localSheetId="25">到卸查询!$P$1:$AG$49</definedName>
    <definedName name="ExternalData_207" localSheetId="25">到卸查询!$P$1:$AG$56</definedName>
    <definedName name="ExternalData_208" localSheetId="25">到卸查询!$P$1:$AG$49</definedName>
    <definedName name="ExternalData_209" localSheetId="25">到卸查询!$P$1:$AG$52</definedName>
    <definedName name="ExternalData_21" localSheetId="25">到卸查询!#REF!</definedName>
    <definedName name="ExternalData_210" localSheetId="25">到卸查询!$P$1:$AG$54</definedName>
    <definedName name="ExternalData_211" localSheetId="25">到卸查询!$P$1:$AG$49</definedName>
    <definedName name="ExternalData_212" localSheetId="25">到卸查询!$P$1:$AG$55</definedName>
    <definedName name="ExternalData_213" localSheetId="25">到卸查询!$P$1:$AG$57</definedName>
    <definedName name="ExternalData_214" localSheetId="25">到卸查询!$P$1:$AG$55</definedName>
    <definedName name="ExternalData_215" localSheetId="25">到卸查询!$P$1:$AG$56</definedName>
    <definedName name="ExternalData_216" localSheetId="25">到卸查询!$P$1:$AG$50</definedName>
    <definedName name="ExternalData_217" localSheetId="25">到卸查询!$P$1:$AG$55</definedName>
    <definedName name="ExternalData_218" localSheetId="25">到卸查询!$P$1:$AG$51</definedName>
    <definedName name="ExternalData_219" localSheetId="25">到卸查询!$P$1:$AG$55</definedName>
    <definedName name="ExternalData_22" localSheetId="25">到卸查询!#REF!</definedName>
    <definedName name="ExternalData_220" localSheetId="25">到卸查询!$P$1:$AG$39</definedName>
    <definedName name="ExternalData_221" localSheetId="25">到卸查询!$P$1:$AG$54</definedName>
    <definedName name="ExternalData_222" localSheetId="25">到卸查询!$P$1:$AG$61</definedName>
    <definedName name="ExternalData_223" localSheetId="25">到卸查询!$P$1:$AG$51</definedName>
    <definedName name="ExternalData_224" localSheetId="25">到卸查询!$P$1:$AG$53</definedName>
    <definedName name="ExternalData_225" localSheetId="25">到卸查询!$P$1:$AG$44</definedName>
    <definedName name="ExternalData_226" localSheetId="25">到卸查询!$P$1:$AG$55</definedName>
    <definedName name="ExternalData_227" localSheetId="25">到卸查询!$P$1:$AG$53</definedName>
    <definedName name="ExternalData_228" localSheetId="25">到卸查询!$P$1:$AG$61</definedName>
    <definedName name="ExternalData_229" localSheetId="25">到卸查询!$P$1:$AG$51</definedName>
    <definedName name="ExternalData_23" localSheetId="25">到卸查询!#REF!</definedName>
    <definedName name="ExternalData_230" localSheetId="25">到卸查询!$P$1:$AG$53</definedName>
    <definedName name="ExternalData_231" localSheetId="25">到卸查询!$P$1:$AG$49</definedName>
    <definedName name="ExternalData_232" localSheetId="25">到卸查询!$P$1:$AG$49</definedName>
    <definedName name="ExternalData_233" localSheetId="25">到卸查询!$P$1:$AG$54</definedName>
    <definedName name="ExternalData_234" localSheetId="25">到卸查询!$P$1:$AG$49</definedName>
    <definedName name="ExternalData_235" localSheetId="25">到卸查询!$P$1:$AG$50</definedName>
    <definedName name="ExternalData_236" localSheetId="25">到卸查询!$P$1:$AG$50</definedName>
    <definedName name="ExternalData_237" localSheetId="25">到卸查询!$P$1:$AG$54</definedName>
    <definedName name="ExternalData_238" localSheetId="25">到卸查询!$P$1:$AG$53</definedName>
    <definedName name="ExternalData_239" localSheetId="25">到卸查询!$P$1:$AG$53</definedName>
    <definedName name="ExternalData_24" localSheetId="25">到卸查询!#REF!</definedName>
    <definedName name="ExternalData_240" localSheetId="25">到卸查询!$P$1:$AG$54</definedName>
    <definedName name="ExternalData_241" localSheetId="25">到卸查询!$P$1:$AG$54</definedName>
    <definedName name="ExternalData_242" localSheetId="25">到卸查询!$P$1:$AG$55</definedName>
    <definedName name="ExternalData_243" localSheetId="25">到卸查询!$P$1:$AG$49</definedName>
    <definedName name="ExternalData_244" localSheetId="25">到卸查询!$P$1:$AG$54</definedName>
    <definedName name="ExternalData_245" localSheetId="25">到卸查询!$P$1:$AG$51</definedName>
    <definedName name="ExternalData_246" localSheetId="25">到卸查询!$P$1:$AG$55</definedName>
    <definedName name="ExternalData_247" localSheetId="25">到卸查询!$P$1:$AG$50</definedName>
    <definedName name="ExternalData_248" localSheetId="25">到卸查询!$M$1:$AD$57</definedName>
    <definedName name="ExternalData_249" localSheetId="25">到卸查询!$M$1:$AD$55</definedName>
    <definedName name="ExternalData_25" localSheetId="25">到卸查询!#REF!</definedName>
    <definedName name="ExternalData_250" localSheetId="25">到卸查询!$M$1:$AD$55</definedName>
    <definedName name="ExternalData_251" localSheetId="25">到卸查询!$M$1:$AD$55</definedName>
    <definedName name="ExternalData_252" localSheetId="25">到卸查询!$M$1:$AD$55</definedName>
    <definedName name="ExternalData_253" localSheetId="25">到卸查询!$M$1:$AD$44</definedName>
    <definedName name="ExternalData_254" localSheetId="25">到卸查询!$M$1:$AD$55</definedName>
    <definedName name="ExternalData_255" localSheetId="25">到卸查询!$M$1:$AD$56</definedName>
    <definedName name="ExternalData_256" localSheetId="25">到卸查询!$M$1:$AD$55</definedName>
    <definedName name="ExternalData_257" localSheetId="25">到卸查询!$M$1:$AD$53</definedName>
    <definedName name="ExternalData_258" localSheetId="25">到卸查询!$M$1:$AD$55</definedName>
    <definedName name="ExternalData_259" localSheetId="25">到卸查询!$M$1:$AD$42</definedName>
    <definedName name="ExternalData_26" localSheetId="25">到卸查询!#REF!</definedName>
    <definedName name="ExternalData_260" localSheetId="25">到卸查询!$M$1:$AD$55</definedName>
    <definedName name="ExternalData_261" localSheetId="25">到卸查询!$M$1:$AD$50</definedName>
    <definedName name="ExternalData_262" localSheetId="25">到卸查询!$M$1:$AD$55</definedName>
    <definedName name="ExternalData_263" localSheetId="25">到卸查询!$M$1:$AD$51</definedName>
    <definedName name="ExternalData_264" localSheetId="25">到卸查询!$M$1:$AD$55</definedName>
    <definedName name="ExternalData_265" localSheetId="25">到卸查询!$M$1:$AD$52</definedName>
    <definedName name="ExternalData_266" localSheetId="25">到卸查询!$M$1:$AD$56</definedName>
    <definedName name="ExternalData_267" localSheetId="25">到卸查询!$M$1:$AD$42</definedName>
    <definedName name="ExternalData_268" localSheetId="25">到卸查询!$M$1:$AD$57</definedName>
    <definedName name="ExternalData_269" localSheetId="25">到卸查询!$M$1:$AD$47</definedName>
    <definedName name="ExternalData_27" localSheetId="25">到卸查询!#REF!</definedName>
    <definedName name="ExternalData_270" localSheetId="25">到卸查询!$M$1:$AD$47</definedName>
    <definedName name="ExternalData_271" localSheetId="25">到卸查询!$M$1:$AD$55</definedName>
    <definedName name="ExternalData_272" localSheetId="25">到卸查询!$M$1:$AD$55</definedName>
    <definedName name="ExternalData_273" localSheetId="25">到卸查询!$M$1:$AD$55</definedName>
    <definedName name="ExternalData_274" localSheetId="25">到卸查询!$M$1:$AD$55</definedName>
    <definedName name="ExternalData_275" localSheetId="25">到卸查询!$M$1:$AD$45</definedName>
    <definedName name="ExternalData_276" localSheetId="25">到卸查询!$M$1:$AD$55</definedName>
    <definedName name="ExternalData_277" localSheetId="25">到卸查询!$M$1:$AD$47</definedName>
    <definedName name="ExternalData_278" localSheetId="25">到卸查询!$J$1:$AA$50</definedName>
    <definedName name="ExternalData_279" localSheetId="25">到卸查询!$J$1:$AA$45</definedName>
    <definedName name="ExternalData_28" localSheetId="25">到卸查询!#REF!</definedName>
    <definedName name="ExternalData_280" localSheetId="25">到卸查询!$J$1:$AA$47</definedName>
    <definedName name="ExternalData_281" localSheetId="25">到卸查询!$J$1:$AA$45</definedName>
    <definedName name="ExternalData_282" localSheetId="25">到卸查询!$J$1:$AA$55</definedName>
    <definedName name="ExternalData_283" localSheetId="25">到卸查询!$J$1:$AA$45</definedName>
    <definedName name="ExternalData_284" localSheetId="25">到卸查询!$J$1:$AA$50</definedName>
    <definedName name="ExternalData_285" localSheetId="25">到卸查询!$J$1:$AA$54</definedName>
    <definedName name="ExternalData_286" localSheetId="25">到卸查询!$J$1:$AA$62</definedName>
    <definedName name="ExternalData_287" localSheetId="25">到卸查询!$J$1:$AA$54</definedName>
    <definedName name="ExternalData_288" localSheetId="25">到卸查询!$J$1:$AA$51</definedName>
    <definedName name="ExternalData_289" localSheetId="25">到卸查询!$J$1:$AA$51</definedName>
    <definedName name="ExternalData_29" localSheetId="25">到卸查询!#REF!</definedName>
    <definedName name="ExternalData_290" localSheetId="25">到卸查询!$J$1:$AA$47</definedName>
    <definedName name="ExternalData_291" localSheetId="25">到卸查询!$J$1:$AA$47</definedName>
    <definedName name="ExternalData_292" localSheetId="25">到卸查询!$J$1:$AA$43</definedName>
    <definedName name="ExternalData_293" localSheetId="25">到卸查询!$J$1:$AA$43</definedName>
    <definedName name="ExternalData_294" localSheetId="25">到卸查询!$J$1:$AA$43</definedName>
    <definedName name="ExternalData_295" localSheetId="25">到卸查询!$J$1:$AA$43</definedName>
    <definedName name="ExternalData_296" localSheetId="25">到卸查询!$J$1:$AA$54</definedName>
    <definedName name="ExternalData_297" localSheetId="25">到卸查询!$J$1:$AA$55</definedName>
    <definedName name="ExternalData_298" localSheetId="25">到卸查询!$J$1:$AA$50</definedName>
    <definedName name="ExternalData_299" localSheetId="25">到卸查询!$J$1:$AA$50</definedName>
    <definedName name="ExternalData_3" localSheetId="25">到卸查询!#REF!</definedName>
    <definedName name="ExternalData_30" localSheetId="25">到卸查询!#REF!</definedName>
    <definedName name="ExternalData_300" localSheetId="25">到卸查询!$J$1:$AA$51</definedName>
    <definedName name="ExternalData_301" localSheetId="25">到卸查询!$J$1:$AA$46</definedName>
    <definedName name="ExternalData_302" localSheetId="25">到卸查询!$J$1:$AA$55</definedName>
    <definedName name="ExternalData_303" localSheetId="25">到卸查询!$J$1:$AA$55</definedName>
    <definedName name="ExternalData_304" localSheetId="25">到卸查询!$J$1:$AA$52</definedName>
    <definedName name="ExternalData_305" localSheetId="25">到卸查询!$J$1:$AA$56</definedName>
    <definedName name="ExternalData_306" localSheetId="25">到卸查询!$J$1:$AA$47</definedName>
    <definedName name="ExternalData_307" localSheetId="25">到卸查询!$J$1:$AA$44</definedName>
    <definedName name="ExternalData_308" localSheetId="25">到卸查询!$J$1:$AA$44</definedName>
    <definedName name="ExternalData_309" localSheetId="25">到卸查询!$J$1:$AA$44</definedName>
    <definedName name="ExternalData_31" localSheetId="25">到卸查询!#REF!</definedName>
    <definedName name="ExternalData_310" localSheetId="25">到卸查询!$J$1:$AA$9</definedName>
    <definedName name="ExternalData_311" localSheetId="25">到卸查询!$J$1:$AA$43</definedName>
    <definedName name="ExternalData_312" localSheetId="25">到卸查询!$J$1:$AA$46</definedName>
    <definedName name="ExternalData_313" localSheetId="25">到卸查询!$J$1:$AA$46</definedName>
    <definedName name="ExternalData_314" localSheetId="25">到卸查询!$J$1:$AA$48</definedName>
    <definedName name="ExternalData_315" localSheetId="25">到卸查询!$J$1:$AA$46</definedName>
    <definedName name="ExternalData_316" localSheetId="25">到卸查询!$J$1:$AA$46</definedName>
    <definedName name="ExternalData_317" localSheetId="25">到卸查询!$J$1:$AA$46</definedName>
    <definedName name="ExternalData_318" localSheetId="25">到卸查询!$J$1:$AA$47</definedName>
    <definedName name="ExternalData_319" localSheetId="25">到卸查询!$J$1:$AA$46</definedName>
    <definedName name="ExternalData_32" localSheetId="25">到卸查询!#REF!</definedName>
    <definedName name="ExternalData_320" localSheetId="25">到卸查询!$J$1:$AA$47</definedName>
    <definedName name="ExternalData_321" localSheetId="25">到卸查询!$J$1:$AA$48</definedName>
    <definedName name="ExternalData_322" localSheetId="25">到卸查询!$J$1:$AA$61</definedName>
    <definedName name="ExternalData_323" localSheetId="25">到卸查询!$J$1:$AA$52</definedName>
    <definedName name="ExternalData_324" localSheetId="25">到卸查询!$J$1:$AA$52</definedName>
    <definedName name="ExternalData_325" localSheetId="25">到卸查询!$J$1:$AA$55</definedName>
    <definedName name="ExternalData_326" localSheetId="25">到卸查询!$G$1:$X$52</definedName>
    <definedName name="ExternalData_327" localSheetId="25">到卸查询!$G$1:$X$41</definedName>
    <definedName name="ExternalData_328" localSheetId="25">到卸查询!$G$1:$X$49</definedName>
    <definedName name="ExternalData_329" localSheetId="25">到卸查询!$G$1:$X$56</definedName>
    <definedName name="ExternalData_33" localSheetId="25">到卸查询!#REF!</definedName>
    <definedName name="ExternalData_330" localSheetId="25">到卸查询!$G$1:$X$46</definedName>
    <definedName name="ExternalData_331" localSheetId="25">到卸查询!$G$1:$X$48</definedName>
    <definedName name="ExternalData_332" localSheetId="25">到卸查询!$G$1:$X$54</definedName>
    <definedName name="ExternalData_333" localSheetId="25">到卸查询!$G$1:$X$56</definedName>
    <definedName name="ExternalData_334" localSheetId="25">到卸查询!$G$1:$X$50</definedName>
    <definedName name="ExternalData_335" localSheetId="25">到卸查询!$G$1:$X$50</definedName>
    <definedName name="ExternalData_336" localSheetId="25">到卸查询!$G$1:$X$51</definedName>
    <definedName name="ExternalData_337" localSheetId="25">到卸查询!$G$1:$X$51</definedName>
    <definedName name="ExternalData_338" localSheetId="25">到卸查询!$G$1:$X$53</definedName>
    <definedName name="ExternalData_339" localSheetId="25">到卸查询!$G$1:$X$54</definedName>
    <definedName name="ExternalData_34" localSheetId="25">到卸查询!#REF!</definedName>
    <definedName name="ExternalData_340" localSheetId="25">到卸查询!$G$1:$X$54</definedName>
    <definedName name="ExternalData_341" localSheetId="25">到卸查询!$G$1:$X$53</definedName>
    <definedName name="ExternalData_342" localSheetId="25">到卸查询!$G$1:$X$44</definedName>
    <definedName name="ExternalData_343" localSheetId="25">到卸查询!$G$1:$X$53</definedName>
    <definedName name="ExternalData_344" localSheetId="25">到卸查询!$G$1:$X$44</definedName>
    <definedName name="ExternalData_345" localSheetId="25">到卸查询!$G$1:$X$55</definedName>
    <definedName name="ExternalData_346" localSheetId="25">到卸查询!$G$1:$X$47</definedName>
    <definedName name="ExternalData_347" localSheetId="25">到卸查询!$G$1:$X$46</definedName>
    <definedName name="ExternalData_348" localSheetId="25">到卸查询!$G$1:$X$55</definedName>
    <definedName name="ExternalData_349" localSheetId="25">到卸查询!$G$1:$X$44</definedName>
    <definedName name="ExternalData_35" localSheetId="25">到卸查询!#REF!</definedName>
    <definedName name="ExternalData_350" localSheetId="25">到卸查询!$D$1:$U$51</definedName>
    <definedName name="ExternalData_351" localSheetId="25">到卸查询!$D$1:$U$41</definedName>
    <definedName name="ExternalData_352" localSheetId="25">到卸查询!$D$1:$U$41</definedName>
    <definedName name="ExternalData_353" localSheetId="25">到卸查询!$D$1:$U$45</definedName>
    <definedName name="ExternalData_354" localSheetId="25">到卸查询!$D$1:$U$56</definedName>
    <definedName name="ExternalData_355" localSheetId="25">到卸查询!$D$1:$U$49</definedName>
    <definedName name="ExternalData_356" localSheetId="25">到卸查询!$D$1:$U$48</definedName>
    <definedName name="ExternalData_357" localSheetId="25">到卸查询!$D$1:$U$55</definedName>
    <definedName name="ExternalData_358" localSheetId="25">到卸查询!$D$1:$U$55</definedName>
    <definedName name="ExternalData_359" localSheetId="25">到卸查询!$D$1:$U$49</definedName>
    <definedName name="ExternalData_36" localSheetId="25">到卸查询!#REF!</definedName>
    <definedName name="ExternalData_360" localSheetId="25">到卸查询!$D$1:$U$47</definedName>
    <definedName name="ExternalData_361" localSheetId="25">到卸查询!$D$1:$U$47</definedName>
    <definedName name="ExternalData_362" localSheetId="25">到卸查询!$D$1:$U$47</definedName>
    <definedName name="ExternalData_363" localSheetId="25">到卸查询!$D$1:$U$54</definedName>
    <definedName name="ExternalData_364" localSheetId="25">到卸查询!$D$1:$U$51</definedName>
    <definedName name="ExternalData_365" localSheetId="25">到卸查询!$D$1:$U$51</definedName>
    <definedName name="ExternalData_366" localSheetId="25">到卸查询!$D$1:$U$47</definedName>
    <definedName name="ExternalData_367" localSheetId="25">到卸查询!$D$1:$U$48</definedName>
    <definedName name="ExternalData_368" localSheetId="25">到卸查询!$D$1:$U$47</definedName>
    <definedName name="ExternalData_369" localSheetId="25">到卸查询!$D$1:$U$48</definedName>
    <definedName name="ExternalData_37" localSheetId="25">到卸查询!#REF!</definedName>
    <definedName name="ExternalData_370" localSheetId="25">到卸查询!$D$1:$U$48</definedName>
    <definedName name="ExternalData_371" localSheetId="25">到卸查询!$D$1:$U$52</definedName>
    <definedName name="ExternalData_372" localSheetId="25">到卸查询!$D$1:$U$47</definedName>
    <definedName name="ExternalData_373" localSheetId="25">到卸查询!$D$1:$U$44</definedName>
    <definedName name="ExternalData_374" localSheetId="25">到卸查询!$D$1</definedName>
    <definedName name="ExternalData_375" localSheetId="25">到卸查询!$D$1:$U$56</definedName>
    <definedName name="ExternalData_376" localSheetId="25">到卸查询!$D$1:$U$55</definedName>
    <definedName name="ExternalData_377" localSheetId="25">到卸查询!$D$1:$U$36</definedName>
    <definedName name="ExternalData_378" localSheetId="25">到卸查询!$D$1:$U$43</definedName>
    <definedName name="ExternalData_379" localSheetId="25">到卸查询!$D$1:$U$53</definedName>
    <definedName name="ExternalData_38" localSheetId="25">到卸查询!#REF!</definedName>
    <definedName name="ExternalData_380" localSheetId="25">到卸查询!$D$1:$U$51</definedName>
    <definedName name="ExternalData_381" localSheetId="25">到卸查询!$D$1:$U$51</definedName>
    <definedName name="ExternalData_382" localSheetId="25">到卸查询!$D$1:$U$41</definedName>
    <definedName name="ExternalData_383" localSheetId="25">到卸查询!$D$1:$U$43</definedName>
    <definedName name="ExternalData_384" localSheetId="25">到卸查询!$D$1:$U$54</definedName>
    <definedName name="ExternalData_385" localSheetId="25">到卸查询!$D$1:$U$52</definedName>
    <definedName name="ExternalData_386" localSheetId="25">到卸查询!$D$1:$U$48</definedName>
    <definedName name="ExternalData_387" localSheetId="25">到卸查询!$D$1:$U$51</definedName>
    <definedName name="ExternalData_388" localSheetId="25">到卸查询!$D$1:$U$51</definedName>
    <definedName name="ExternalData_389" localSheetId="25">到卸查询!$D$1:$U$51</definedName>
    <definedName name="ExternalData_39" localSheetId="25">到卸查询!#REF!</definedName>
    <definedName name="ExternalData_390" localSheetId="25">到卸查询!$D$1:$U$55</definedName>
    <definedName name="ExternalData_391" localSheetId="25">到卸查询!$D$1:$U$55</definedName>
    <definedName name="ExternalData_392" localSheetId="25">到卸查询!$D$1:$U$46</definedName>
    <definedName name="ExternalData_393" localSheetId="25">到卸查询!$D$1:$U$46</definedName>
    <definedName name="ExternalData_394" localSheetId="25">到卸查询!$D$1:$U$52</definedName>
    <definedName name="ExternalData_395" localSheetId="25">到卸查询!$D$1:$U$57</definedName>
    <definedName name="ExternalData_396" localSheetId="25">到卸查询!$D$1:$U$44</definedName>
    <definedName name="ExternalData_397" localSheetId="25">到卸查询!$D$1:$U$56</definedName>
    <definedName name="ExternalData_398" localSheetId="25">到卸查询!$D$1:$U$53</definedName>
    <definedName name="ExternalData_399" localSheetId="25">到卸查询!$D$1:$U$52</definedName>
    <definedName name="ExternalData_4" localSheetId="25">到卸查询!#REF!</definedName>
    <definedName name="ExternalData_40" localSheetId="25">到卸查询!#REF!</definedName>
    <definedName name="ExternalData_400" localSheetId="25">到卸查询!$D$1:$U$31</definedName>
    <definedName name="ExternalData_401" localSheetId="25">到卸查询!$D$1:$U$52</definedName>
    <definedName name="ExternalData_402" localSheetId="25">到卸查询!$D$1:$U$31</definedName>
    <definedName name="ExternalData_403" localSheetId="25">到卸查询!$D$1:$U$31</definedName>
    <definedName name="ExternalData_404" localSheetId="25">到卸查询!$D$1:$U$31</definedName>
    <definedName name="ExternalData_405" localSheetId="25">到卸查询!$D$1:$U$55</definedName>
    <definedName name="ExternalData_406" localSheetId="25">到卸查询!$D$1:$U$31</definedName>
    <definedName name="ExternalData_407" localSheetId="25">到卸查询!$D$1:$U$55</definedName>
    <definedName name="ExternalData_408" localSheetId="25">到卸查询!$D$1:$U$55</definedName>
    <definedName name="ExternalData_409" localSheetId="25">到卸查询!$D$1:$U$49</definedName>
    <definedName name="ExternalData_41" localSheetId="25">到卸查询!#REF!</definedName>
    <definedName name="ExternalData_410" localSheetId="25">到卸查询!$D$1:$U$45</definedName>
    <definedName name="ExternalData_411" localSheetId="25">到卸查询!$D$1:$U$52</definedName>
    <definedName name="ExternalData_412" localSheetId="25">到卸查询!$D$1:$U$55</definedName>
    <definedName name="ExternalData_413" localSheetId="25">到卸查询!$D$1:$U$43</definedName>
    <definedName name="ExternalData_414" localSheetId="25">到卸查询!$D$1:$U$55</definedName>
    <definedName name="ExternalData_415" localSheetId="25">到卸查询!$D$1:$U$51</definedName>
    <definedName name="ExternalData_416" localSheetId="25">到卸查询!$D$1:$U$56</definedName>
    <definedName name="ExternalData_417" localSheetId="25">到卸查询!$D$1:$U$51</definedName>
    <definedName name="ExternalData_418" localSheetId="25">到卸查询!$D$1:$U$49</definedName>
    <definedName name="ExternalData_419" localSheetId="25">到卸查询!$D$1:$U$41</definedName>
    <definedName name="ExternalData_42" localSheetId="25">到卸查询!#REF!</definedName>
    <definedName name="ExternalData_420" localSheetId="25">到卸查询!$D$1:$U$45</definedName>
    <definedName name="ExternalData_421" localSheetId="25">到卸查询!$D$1:$U$49</definedName>
    <definedName name="ExternalData_422" localSheetId="25">到卸查询!$D$1:$U$45</definedName>
    <definedName name="ExternalData_423" localSheetId="25">到卸查询!$D$1:$U$45</definedName>
    <definedName name="ExternalData_424" localSheetId="25">到卸查询!$D$1:$U$41</definedName>
    <definedName name="ExternalData_425" localSheetId="25">到卸查询!$D$1:$U$49</definedName>
    <definedName name="ExternalData_426" localSheetId="25">到卸查询!$D$1:$U$45</definedName>
    <definedName name="ExternalData_427" localSheetId="25">到卸查询!$D$1:$U$49</definedName>
    <definedName name="ExternalData_428" localSheetId="25">到卸查询!$D$1:$U$55</definedName>
    <definedName name="ExternalData_429" localSheetId="25">到卸查询!$D$1:$U$55</definedName>
    <definedName name="ExternalData_43" localSheetId="25">到卸查询!#REF!</definedName>
    <definedName name="ExternalData_430" localSheetId="25">到卸查询!$D$1:$U$52</definedName>
    <definedName name="ExternalData_431" localSheetId="25">到卸查询!$D$1:$U$51</definedName>
    <definedName name="ExternalData_432" localSheetId="25">到卸查询!$D$1:$U$48</definedName>
    <definedName name="ExternalData_433" localSheetId="25">到卸查询!$D$1:$U$48</definedName>
    <definedName name="ExternalData_434" localSheetId="25">到卸查询!$D$1:$U$48</definedName>
    <definedName name="ExternalData_435" localSheetId="25">到卸查询!$D$1:$U$58</definedName>
    <definedName name="ExternalData_436" localSheetId="25">到卸查询!$D$1:$U$54</definedName>
    <definedName name="ExternalData_437" localSheetId="25">到卸查询!$D$1:$U$51</definedName>
    <definedName name="ExternalData_438" localSheetId="25">到卸查询!$D$1:$U$53</definedName>
    <definedName name="ExternalData_439" localSheetId="25">到卸查询!$D$1:$U$45</definedName>
    <definedName name="ExternalData_44" localSheetId="25">到卸查询!#REF!</definedName>
    <definedName name="ExternalData_440" localSheetId="25">到卸查询!$D$1:$U$55</definedName>
    <definedName name="ExternalData_441" localSheetId="25">到卸查询!$D$1:$U$55</definedName>
    <definedName name="ExternalData_442" localSheetId="25">到卸查询!$D$1:$U$46</definedName>
    <definedName name="ExternalData_443" localSheetId="25">到卸查询!$D$1:$U$42</definedName>
    <definedName name="ExternalData_444" localSheetId="25">到卸查询!$D$1:$U$51</definedName>
    <definedName name="ExternalData_445" localSheetId="25">到卸查询!$D$1:$U$46</definedName>
    <definedName name="ExternalData_446" localSheetId="25">到卸查询!$D$1:$U$55</definedName>
    <definedName name="ExternalData_447" localSheetId="25">到卸查询!$D$1:$U$53</definedName>
    <definedName name="ExternalData_448" localSheetId="25">到卸查询!$D$1:$U$52</definedName>
    <definedName name="ExternalData_449" localSheetId="25">到卸查询!$D$1:$U$43</definedName>
    <definedName name="ExternalData_45" localSheetId="25">到卸查询!#REF!</definedName>
    <definedName name="ExternalData_450" localSheetId="25">到卸查询!$D$1</definedName>
    <definedName name="ExternalData_451" localSheetId="25">到卸查询!$D$1</definedName>
    <definedName name="ExternalData_452" localSheetId="25">到卸查询!$D$1</definedName>
    <definedName name="ExternalData_453" localSheetId="25">到卸查询!$D$1</definedName>
    <definedName name="ExternalData_454" localSheetId="25">到卸查询!$D$1</definedName>
    <definedName name="ExternalData_455" localSheetId="25">到卸查询!$D$1</definedName>
    <definedName name="ExternalData_456" localSheetId="25">到卸查询!$D$1</definedName>
    <definedName name="ExternalData_457" localSheetId="25">到卸查询!$D$1</definedName>
    <definedName name="ExternalData_458" localSheetId="25">到卸查询!$D$1</definedName>
    <definedName name="ExternalData_459" localSheetId="25">到卸查询!$D$1:$U$55</definedName>
    <definedName name="ExternalData_46" localSheetId="25">到卸查询!#REF!</definedName>
    <definedName name="ExternalData_460" localSheetId="25">到卸查询!$D$1:$U$54</definedName>
    <definedName name="ExternalData_461" localSheetId="25">到卸查询!$D$1:$U$51</definedName>
    <definedName name="ExternalData_462" localSheetId="25">到卸查询!$D$1:$U$50</definedName>
    <definedName name="ExternalData_463" localSheetId="25">到卸查询!$D$1:$U$50</definedName>
    <definedName name="ExternalData_464" localSheetId="25">到卸查询!$D$1:$U$48</definedName>
    <definedName name="ExternalData_465" localSheetId="25">到卸查询!$D$1:$U$54</definedName>
    <definedName name="ExternalData_466" localSheetId="25">到卸查询!$D$1:$U$56</definedName>
    <definedName name="ExternalData_467" localSheetId="25">到卸查询!$D$1:$U$55</definedName>
    <definedName name="ExternalData_468" localSheetId="25">到卸查询!$D$1:$U$42</definedName>
    <definedName name="ExternalData_469" localSheetId="25">到卸查询!$D$1:$U$48</definedName>
    <definedName name="ExternalData_47" localSheetId="25">到卸查询!#REF!</definedName>
    <definedName name="ExternalData_470" localSheetId="25">到卸查询!$D$1:$U$52</definedName>
    <definedName name="ExternalData_471" localSheetId="25">到卸查询!$D$1:$U$52</definedName>
    <definedName name="ExternalData_472" localSheetId="25">到卸查询!$D$1:$U$55</definedName>
    <definedName name="ExternalData_473" localSheetId="25">到卸查询!$D$1:$U$39</definedName>
    <definedName name="ExternalData_474" localSheetId="25">到卸查询!$D$1:$U$51</definedName>
    <definedName name="ExternalData_475" localSheetId="25">到卸查询!$D$1:$U$51</definedName>
    <definedName name="ExternalData_476" localSheetId="25">到卸查询!$D$1:$U$56</definedName>
    <definedName name="ExternalData_477" localSheetId="25">到卸查询!$D$1:$U$53</definedName>
    <definedName name="ExternalData_478" localSheetId="25">到卸查询!$D$1:$U$54</definedName>
    <definedName name="ExternalData_479" localSheetId="25">到卸查询!$D$1:$U$51</definedName>
    <definedName name="ExternalData_48" localSheetId="25">到卸查询!#REF!</definedName>
    <definedName name="ExternalData_480" localSheetId="25">到卸查询!$D$1:$U$54</definedName>
    <definedName name="ExternalData_481" localSheetId="25">到卸查询!$D$1:$U$46</definedName>
    <definedName name="ExternalData_482" localSheetId="25">到卸查询!$D$1:$U$46</definedName>
    <definedName name="ExternalData_483" localSheetId="25">到卸查询!$D$1:$U$47</definedName>
    <definedName name="ExternalData_484" localSheetId="25">到卸查询!$D$1:$U$52</definedName>
    <definedName name="ExternalData_485" localSheetId="25">到卸查询!$D$1:$U$49</definedName>
    <definedName name="ExternalData_486" localSheetId="25">到卸查询!$D$1:$U$54</definedName>
    <definedName name="ExternalData_487" localSheetId="25">到卸查询!$D$1:$U$47</definedName>
    <definedName name="ExternalData_488" localSheetId="25">到卸查询!$D$1:$U$54</definedName>
    <definedName name="ExternalData_489" localSheetId="25">到卸查询!$D$1:$U$56</definedName>
    <definedName name="ExternalData_49" localSheetId="25">到卸查询!#REF!</definedName>
    <definedName name="ExternalData_490" localSheetId="25">到卸查询!$D$1:$U$55</definedName>
    <definedName name="ExternalData_491" localSheetId="25">到卸查询!$D$1:$U$55</definedName>
    <definedName name="ExternalData_492" localSheetId="25">到卸查询!$D$1:$U$54</definedName>
    <definedName name="ExternalData_493" localSheetId="25">到卸查询!$D$1:$U$55</definedName>
    <definedName name="ExternalData_494" localSheetId="25">到卸查询!$D$1:$U$64</definedName>
    <definedName name="ExternalData_495" localSheetId="25">到卸查询!$D$1:$U$51</definedName>
    <definedName name="ExternalData_496" localSheetId="25">到卸查询!$D$1:$U$54</definedName>
    <definedName name="ExternalData_497" localSheetId="25">到卸查询!$A$1:$R$52</definedName>
    <definedName name="ExternalData_498" localSheetId="25">到卸查询!$A$1:$R$54</definedName>
    <definedName name="ExternalData_499" localSheetId="25">到卸查询!$A$1:$R$51</definedName>
    <definedName name="ExternalData_5" localSheetId="25">到卸查询!#REF!</definedName>
    <definedName name="ExternalData_50" localSheetId="25">到卸查询!#REF!</definedName>
    <definedName name="ExternalData_500" localSheetId="25">到卸查询!$A$1:$R$49</definedName>
    <definedName name="ExternalData_501" localSheetId="25">到卸查询!$A$1:$R$54</definedName>
    <definedName name="ExternalData_502" localSheetId="25">到卸查询!$A$1:$R$48</definedName>
    <definedName name="ExternalData_503" localSheetId="25">到卸查询!$A$1:$R$53</definedName>
    <definedName name="ExternalData_504" localSheetId="25">到卸查询!$A$1:$R$53</definedName>
    <definedName name="ExternalData_505" localSheetId="25">到卸查询!$A$1:$R$44</definedName>
    <definedName name="ExternalData_506" localSheetId="25">到卸查询!$A$1:$R$44</definedName>
    <definedName name="ExternalData_507" localSheetId="25">到卸查询!$A$1:$R$54</definedName>
    <definedName name="ExternalData_508" localSheetId="25">到卸查询!$A$1:$R$49</definedName>
    <definedName name="ExternalData_509" localSheetId="25">到卸查询!$A$1:$R$45</definedName>
    <definedName name="ExternalData_51" localSheetId="25">到卸查询!#REF!</definedName>
    <definedName name="ExternalData_510" localSheetId="25">到卸查询!$A$1:$R$53</definedName>
    <definedName name="ExternalData_511" localSheetId="25">到卸查询!$A$1:$R$44</definedName>
    <definedName name="ExternalData_512" localSheetId="25">到卸查询!$A$1:$R$53</definedName>
    <definedName name="ExternalData_513" localSheetId="25">到卸查询!$A$1:$R$53</definedName>
    <definedName name="ExternalData_514" localSheetId="25">到卸查询!$A$1:$R$51</definedName>
    <definedName name="ExternalData_515" localSheetId="25">到卸查询!$A$1:$R$48</definedName>
    <definedName name="ExternalData_516" localSheetId="25">到卸查询!$A$1:$R$53</definedName>
    <definedName name="ExternalData_517" localSheetId="25">到卸查询!$A$1:$R$54</definedName>
    <definedName name="ExternalData_518" localSheetId="25">到卸查询!$A$1:$R$54</definedName>
    <definedName name="ExternalData_519" localSheetId="25">到卸查询!$A$1:$R$54</definedName>
    <definedName name="ExternalData_52" localSheetId="25">到卸查询!#REF!</definedName>
    <definedName name="ExternalData_520" localSheetId="25">到卸查询!$A$1:$R$54</definedName>
    <definedName name="ExternalData_521" localSheetId="25">到卸查询!$A$1:$R$50</definedName>
    <definedName name="ExternalData_522" localSheetId="25">到卸查询!$A$1:$R$51</definedName>
    <definedName name="ExternalData_523" localSheetId="25">到卸查询!$A$1:$R$52</definedName>
    <definedName name="ExternalData_524" localSheetId="25">到卸查询!$A$1:$R$52</definedName>
    <definedName name="ExternalData_525" localSheetId="25">到卸查询!$A$1:$R$45</definedName>
    <definedName name="ExternalData_53" localSheetId="25">到卸查询!#REF!</definedName>
    <definedName name="ExternalData_54" localSheetId="25">到卸查询!#REF!</definedName>
    <definedName name="ExternalData_55" localSheetId="25">到卸查询!#REF!</definedName>
    <definedName name="ExternalData_56" localSheetId="25">到卸查询!#REF!</definedName>
    <definedName name="ExternalData_57" localSheetId="25">到卸查询!#REF!</definedName>
    <definedName name="ExternalData_58" localSheetId="25">到卸查询!#REF!</definedName>
    <definedName name="ExternalData_59" localSheetId="25">到卸查询!#REF!</definedName>
    <definedName name="ExternalData_6" localSheetId="25">到卸查询!#REF!</definedName>
    <definedName name="ExternalData_60" localSheetId="25">到卸查询!#REF!</definedName>
    <definedName name="ExternalData_61" localSheetId="25">到卸查询!#REF!</definedName>
    <definedName name="ExternalData_62" localSheetId="25">到卸查询!#REF!</definedName>
    <definedName name="ExternalData_63" localSheetId="25">到卸查询!#REF!</definedName>
    <definedName name="ExternalData_64" localSheetId="25">到卸查询!#REF!</definedName>
    <definedName name="ExternalData_65" localSheetId="25">到卸查询!#REF!</definedName>
    <definedName name="ExternalData_66" localSheetId="25">到卸查询!#REF!</definedName>
    <definedName name="ExternalData_67" localSheetId="25">到卸查询!#REF!</definedName>
    <definedName name="ExternalData_68" localSheetId="25">到卸查询!#REF!</definedName>
    <definedName name="ExternalData_69" localSheetId="25">到卸查询!#REF!</definedName>
    <definedName name="ExternalData_7" localSheetId="25">到卸查询!#REF!</definedName>
    <definedName name="ExternalData_70" localSheetId="25">到卸查询!#REF!</definedName>
    <definedName name="ExternalData_71" localSheetId="25">到卸查询!#REF!</definedName>
    <definedName name="ExternalData_72" localSheetId="25">到卸查询!#REF!</definedName>
    <definedName name="ExternalData_73" localSheetId="25">到卸查询!#REF!</definedName>
    <definedName name="ExternalData_74" localSheetId="25">到卸查询!#REF!</definedName>
    <definedName name="ExternalData_75" localSheetId="25">到卸查询!#REF!</definedName>
    <definedName name="ExternalData_76" localSheetId="25">到卸查询!#REF!</definedName>
    <definedName name="ExternalData_77" localSheetId="25">到卸查询!#REF!</definedName>
    <definedName name="ExternalData_78" localSheetId="25">到卸查询!#REF!</definedName>
    <definedName name="ExternalData_79" localSheetId="25">到卸查询!#REF!</definedName>
    <definedName name="ExternalData_8" localSheetId="25">到卸查询!#REF!</definedName>
    <definedName name="ExternalData_80" localSheetId="25">到卸查询!#REF!</definedName>
    <definedName name="ExternalData_81" localSheetId="25">到卸查询!#REF!</definedName>
    <definedName name="ExternalData_82" localSheetId="25">到卸查询!#REF!</definedName>
    <definedName name="ExternalData_83" localSheetId="25">到卸查询!#REF!</definedName>
    <definedName name="ExternalData_84" localSheetId="25">到卸查询!#REF!</definedName>
    <definedName name="ExternalData_85" localSheetId="25">到卸查询!#REF!</definedName>
    <definedName name="ExternalData_86" localSheetId="25">到卸查询!$V$1:$AM$56</definedName>
    <definedName name="ExternalData_87" localSheetId="25">到卸查询!$V$1:$AM$56</definedName>
    <definedName name="ExternalData_88" localSheetId="25">到卸查询!$V$1:$AM$43</definedName>
    <definedName name="ExternalData_89" localSheetId="25">到卸查询!$V$1:$AM$43</definedName>
    <definedName name="ExternalData_9" localSheetId="25">到卸查询!#REF!</definedName>
    <definedName name="ExternalData_90" localSheetId="25">到卸查询!$V$1:$AM$51</definedName>
    <definedName name="ExternalData_91" localSheetId="25">到卸查询!$V$1:$AM$55</definedName>
    <definedName name="ExternalData_92" localSheetId="25">到卸查询!$V$1:$AM$39</definedName>
    <definedName name="ExternalData_93" localSheetId="25">到卸查询!$V$1:$AM$46</definedName>
    <definedName name="ExternalData_94" localSheetId="25">到卸查询!$V$1:$AM$45</definedName>
    <definedName name="ExternalData_95" localSheetId="25">到卸查询!$V$1:$AM$52</definedName>
    <definedName name="ExternalData_96" localSheetId="25">到卸查询!$V$1:$AM$55</definedName>
    <definedName name="ExternalData_97" localSheetId="25">到卸查询!$V$1:$AM$45</definedName>
    <definedName name="ExternalData_98" localSheetId="25">到卸查询!$V$1:$AM$54</definedName>
    <definedName name="ExternalData_99" localSheetId="25">到卸查询!$V$1:$AM$55</definedName>
    <definedName name="getBzByPk.htm?mlpk_3626624369146_1" localSheetId="25">到卸查询!#REF!</definedName>
    <definedName name="getBzByPk.htm?mlpk_3644913641085" localSheetId="25">到卸查询!#REF!</definedName>
    <definedName name="getBzByPk.htm?mlpk_3644913649615" localSheetId="25">到卸查询!#REF!</definedName>
    <definedName name="getBzByPk.htm?mlpk_3644913649615_1" localSheetId="25">到卸查询!#REF!</definedName>
    <definedName name="getBzByPk.htm?mlpk_3644913649615_2" localSheetId="25">到卸查询!#REF!</definedName>
    <definedName name="getBzByPk.htm?mlpk_3644913649615_3" localSheetId="25">到卸查询!#REF!</definedName>
    <definedName name="getBzByPk.htm?mlpk_3644913649615_4" localSheetId="25">到卸查询!#REF!</definedName>
    <definedName name="getBzByPk.htm?mlpk_3644913649615_5" localSheetId="25">到卸查询!#REF!</definedName>
    <definedName name="_xlnm.Print_Area" localSheetId="6">车流计划表!$A$1:$E$19</definedName>
    <definedName name="_xlnm.Print_Area" localSheetId="9">到发列车!$A$2:$H$18</definedName>
    <definedName name="_xlnm.Print_Area" localSheetId="7">钩分统计表!$A$1:$I$20</definedName>
    <definedName name="_xlnm.Print_Area" localSheetId="4">施工计划!$A$1:$N$14</definedName>
    <definedName name="_xlnm.Print_Area" localSheetId="0">站存计算!$A$1:$H$19</definedName>
    <definedName name="_xlnm.Print_Titles" localSheetId="4">施工计划!$2:$2</definedName>
    <definedName name="_xlnm.Print_Titles" localSheetId="19">月度计划!$2:$2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767" i="35" l="1"/>
  <c r="A4766" i="35"/>
  <c r="A4765" i="35"/>
  <c r="A4764" i="35"/>
  <c r="A4763" i="35"/>
  <c r="A4762" i="35"/>
  <c r="A4761" i="35"/>
  <c r="A4760" i="35"/>
  <c r="A4759" i="35"/>
  <c r="A4758" i="35"/>
  <c r="A4757" i="35"/>
  <c r="A4756" i="35"/>
  <c r="A4755" i="35"/>
  <c r="A4754" i="35"/>
  <c r="A4753" i="35"/>
  <c r="A4752" i="35"/>
  <c r="A4751" i="35"/>
  <c r="A4750" i="35"/>
  <c r="A4749" i="35"/>
  <c r="A4748" i="35"/>
  <c r="A4747" i="35"/>
  <c r="A4746" i="35"/>
  <c r="A4745" i="35"/>
  <c r="A4744" i="35"/>
  <c r="A4743" i="35"/>
  <c r="A4742" i="35"/>
  <c r="A4741" i="35"/>
  <c r="A4740" i="35"/>
  <c r="A4739" i="35"/>
  <c r="A4738" i="35"/>
  <c r="A4737" i="35"/>
  <c r="A4736" i="35"/>
  <c r="A4735" i="35"/>
  <c r="A4734" i="35"/>
  <c r="A4733" i="35"/>
  <c r="A4732" i="35"/>
  <c r="A4731" i="35"/>
  <c r="A4730" i="35"/>
  <c r="A4729" i="35"/>
  <c r="A4728" i="35"/>
  <c r="A4727" i="35"/>
  <c r="A4726" i="35"/>
  <c r="A4725" i="35"/>
  <c r="A4724" i="35"/>
  <c r="A4723" i="35"/>
  <c r="A4722" i="35"/>
  <c r="A4721" i="35"/>
  <c r="A4720" i="35"/>
  <c r="A4719" i="35"/>
  <c r="A4718" i="35"/>
  <c r="A4717" i="35"/>
  <c r="A4716" i="35"/>
  <c r="A4715" i="35"/>
  <c r="A4714" i="35"/>
  <c r="A4713" i="35"/>
  <c r="A4712" i="35"/>
  <c r="A4711" i="35"/>
  <c r="A4710" i="35"/>
  <c r="A4709" i="35"/>
  <c r="A4708" i="35"/>
  <c r="A4707" i="35"/>
  <c r="A4706" i="35"/>
  <c r="A4705" i="35"/>
  <c r="A4704" i="35"/>
  <c r="A4703" i="35"/>
  <c r="A4702" i="35"/>
  <c r="A4701" i="35"/>
  <c r="A4700" i="35"/>
  <c r="A4699" i="35"/>
  <c r="A4698" i="35"/>
  <c r="A4697" i="35"/>
  <c r="A4696" i="35"/>
  <c r="A4695" i="35"/>
  <c r="A4694" i="35"/>
  <c r="A4693" i="35"/>
  <c r="A4692" i="35"/>
  <c r="A4691" i="35"/>
  <c r="A4690" i="35"/>
  <c r="A4689" i="35"/>
  <c r="A4688" i="35"/>
  <c r="A4687" i="35"/>
  <c r="A4686" i="35"/>
  <c r="A4685" i="35"/>
  <c r="A4684" i="35"/>
  <c r="A4683" i="35"/>
  <c r="A4682" i="35"/>
  <c r="A4681" i="35"/>
  <c r="A4680" i="35"/>
  <c r="A4679" i="35"/>
  <c r="A4678" i="35"/>
  <c r="A4677" i="35"/>
  <c r="A4676" i="35"/>
  <c r="A4675" i="35"/>
  <c r="A4674" i="35"/>
  <c r="A4673" i="35"/>
  <c r="A4672" i="35"/>
  <c r="A4671" i="35"/>
  <c r="A4670" i="35"/>
  <c r="A4669" i="35"/>
  <c r="A4668" i="35"/>
  <c r="A4667" i="35"/>
  <c r="A4666" i="35"/>
  <c r="A4665" i="35"/>
  <c r="A4664" i="35"/>
  <c r="A4663" i="35"/>
  <c r="A4662" i="35"/>
  <c r="A4661" i="35"/>
  <c r="A4660" i="35"/>
  <c r="A4659" i="35"/>
  <c r="A4658" i="35"/>
  <c r="A4657" i="35"/>
  <c r="A4656" i="35"/>
  <c r="A4655" i="35"/>
  <c r="A4654" i="35"/>
  <c r="A4653" i="35"/>
  <c r="A4652" i="35"/>
  <c r="A4651" i="35"/>
  <c r="A4650" i="35"/>
  <c r="A4649" i="35"/>
  <c r="A4648" i="35"/>
  <c r="A4647" i="35"/>
  <c r="A4646" i="35"/>
  <c r="A4645" i="35"/>
  <c r="A4644" i="35"/>
  <c r="A4643" i="35"/>
  <c r="A4642" i="35"/>
  <c r="A4641" i="35"/>
  <c r="A4640" i="35"/>
  <c r="A4639" i="35"/>
  <c r="A4638" i="35"/>
  <c r="A4637" i="35"/>
  <c r="A4636" i="35"/>
  <c r="A4635" i="35"/>
  <c r="A4634" i="35"/>
  <c r="A4633" i="35"/>
  <c r="A4632" i="35"/>
  <c r="A4631" i="35"/>
  <c r="A4630" i="35"/>
  <c r="A4629" i="35"/>
  <c r="A4628" i="35"/>
  <c r="A4627" i="35"/>
  <c r="A4626" i="35"/>
  <c r="A4625" i="35"/>
  <c r="A4624" i="35"/>
  <c r="A4623" i="35"/>
  <c r="A4622" i="35"/>
  <c r="A4621" i="35"/>
  <c r="A4620" i="35"/>
  <c r="A4619" i="35"/>
  <c r="A4618" i="35"/>
  <c r="A4617" i="35"/>
  <c r="A4616" i="35"/>
  <c r="A4615" i="35"/>
  <c r="A4614" i="35"/>
  <c r="A4613" i="35"/>
  <c r="A4612" i="35"/>
  <c r="A4611" i="35"/>
  <c r="A4610" i="35"/>
  <c r="A4609" i="35"/>
  <c r="A4608" i="35"/>
  <c r="A4607" i="35"/>
  <c r="A4606" i="35"/>
  <c r="A4605" i="35"/>
  <c r="A4604" i="35"/>
  <c r="A4603" i="35"/>
  <c r="A4602" i="35"/>
  <c r="A4601" i="35"/>
  <c r="A4600" i="35"/>
  <c r="A4599" i="35"/>
  <c r="A4598" i="35"/>
  <c r="A4597" i="35"/>
  <c r="A4596" i="35"/>
  <c r="A4595" i="35"/>
  <c r="A4594" i="35"/>
  <c r="A4593" i="35"/>
  <c r="A4592" i="35"/>
  <c r="A4591" i="35"/>
  <c r="A4590" i="35"/>
  <c r="A4589" i="35"/>
  <c r="A4588" i="35"/>
  <c r="A4587" i="35"/>
  <c r="A4586" i="35"/>
  <c r="A4585" i="35"/>
  <c r="A4584" i="35"/>
  <c r="A4583" i="35"/>
  <c r="A4582" i="35"/>
  <c r="A4581" i="35"/>
  <c r="A4580" i="35"/>
  <c r="A4579" i="35"/>
  <c r="A4578" i="35"/>
  <c r="A4577" i="35"/>
  <c r="A4576" i="35"/>
  <c r="A4575" i="35"/>
  <c r="A4574" i="35"/>
  <c r="A4573" i="35"/>
  <c r="A4572" i="35"/>
  <c r="A4571" i="35"/>
  <c r="A4570" i="35"/>
  <c r="A4569" i="35"/>
  <c r="A4568" i="35"/>
  <c r="A4567" i="35"/>
  <c r="A4566" i="35"/>
  <c r="A4565" i="35"/>
  <c r="A4564" i="35"/>
  <c r="A4563" i="35"/>
  <c r="A4562" i="35"/>
  <c r="A4561" i="35"/>
  <c r="A4560" i="35"/>
  <c r="A4559" i="35"/>
  <c r="A4558" i="35"/>
  <c r="A4557" i="35"/>
  <c r="A4556" i="35"/>
  <c r="A4555" i="35"/>
  <c r="A4554" i="35"/>
  <c r="A4553" i="35"/>
  <c r="A4552" i="35"/>
  <c r="A4551" i="35"/>
  <c r="A4550" i="35"/>
  <c r="A4549" i="35"/>
  <c r="A4548" i="35"/>
  <c r="A4547" i="35"/>
  <c r="A4546" i="35"/>
  <c r="A4545" i="35"/>
  <c r="A4544" i="35"/>
  <c r="A4543" i="35"/>
  <c r="A4542" i="35"/>
  <c r="A4541" i="35"/>
  <c r="A4540" i="35"/>
  <c r="A4539" i="35"/>
  <c r="A4538" i="35"/>
  <c r="A4537" i="35"/>
  <c r="A4536" i="35"/>
  <c r="A4535" i="35"/>
  <c r="A4534" i="35"/>
  <c r="A4533" i="35"/>
  <c r="A4532" i="35"/>
  <c r="A4531" i="35"/>
  <c r="A4530" i="35"/>
  <c r="A4529" i="35"/>
  <c r="A4528" i="35"/>
  <c r="A4527" i="35"/>
  <c r="A4526" i="35"/>
  <c r="A4525" i="35"/>
  <c r="A4524" i="35"/>
  <c r="A4523" i="35"/>
  <c r="A4522" i="35"/>
  <c r="A4521" i="35"/>
  <c r="A4520" i="35"/>
  <c r="A4519" i="35"/>
  <c r="A4518" i="35"/>
  <c r="A4517" i="35"/>
  <c r="A4516" i="35"/>
  <c r="A4515" i="35"/>
  <c r="A4514" i="35"/>
  <c r="A4513" i="35"/>
  <c r="A4512" i="35"/>
  <c r="A4511" i="35"/>
  <c r="A4510" i="35"/>
  <c r="A4509" i="35"/>
  <c r="A4508" i="35"/>
  <c r="A4507" i="35"/>
  <c r="A4506" i="35"/>
  <c r="A4505" i="35"/>
  <c r="A4504" i="35"/>
  <c r="A4503" i="35"/>
  <c r="A4502" i="35"/>
  <c r="A4501" i="35"/>
  <c r="A4500" i="35"/>
  <c r="A4499" i="35"/>
  <c r="A4498" i="35"/>
  <c r="A4497" i="35"/>
  <c r="A4496" i="35"/>
  <c r="A4495" i="35"/>
  <c r="A4494" i="35"/>
  <c r="A4493" i="35"/>
  <c r="A4492" i="35"/>
  <c r="A4491" i="35"/>
  <c r="A4490" i="35"/>
  <c r="A4489" i="35"/>
  <c r="A4488" i="35"/>
  <c r="A4487" i="35"/>
  <c r="A4486" i="35"/>
  <c r="A4485" i="35"/>
  <c r="A4484" i="35"/>
  <c r="A4483" i="35"/>
  <c r="A4482" i="35"/>
  <c r="A4481" i="35"/>
  <c r="A4480" i="35"/>
  <c r="A4479" i="35"/>
  <c r="A4478" i="35"/>
  <c r="A4477" i="35"/>
  <c r="A4476" i="35"/>
  <c r="A4475" i="35"/>
  <c r="A4474" i="35"/>
  <c r="A4473" i="35"/>
  <c r="A4472" i="35"/>
  <c r="A4471" i="35"/>
  <c r="A4470" i="35"/>
  <c r="A4469" i="35"/>
  <c r="A4468" i="35"/>
  <c r="A4467" i="35"/>
  <c r="A4466" i="35"/>
  <c r="A4465" i="35"/>
  <c r="A4464" i="35"/>
  <c r="A4463" i="35"/>
  <c r="A4462" i="35"/>
  <c r="A4461" i="35"/>
  <c r="A4460" i="35"/>
  <c r="A4459" i="35"/>
  <c r="A4458" i="35"/>
  <c r="A4457" i="35"/>
  <c r="A4456" i="35"/>
  <c r="A4455" i="35"/>
  <c r="A4454" i="35"/>
  <c r="A4453" i="35"/>
  <c r="A4452" i="35"/>
  <c r="A4451" i="35"/>
  <c r="A4450" i="35"/>
  <c r="A4449" i="35"/>
  <c r="A4448" i="35"/>
  <c r="A4447" i="35"/>
  <c r="A4446" i="35"/>
  <c r="A4445" i="35"/>
  <c r="A4444" i="35"/>
  <c r="A4443" i="35"/>
  <c r="A4442" i="35"/>
  <c r="A4441" i="35"/>
  <c r="A4440" i="35"/>
  <c r="A4439" i="35"/>
  <c r="A4438" i="35"/>
  <c r="A4437" i="35"/>
  <c r="A4436" i="35"/>
  <c r="A4435" i="35"/>
  <c r="A4434" i="35"/>
  <c r="A4433" i="35"/>
  <c r="A4432" i="35"/>
  <c r="A4431" i="35"/>
  <c r="A4430" i="35"/>
  <c r="A4429" i="35"/>
  <c r="A4428" i="35"/>
  <c r="A4427" i="35"/>
  <c r="A4426" i="35"/>
  <c r="A4425" i="35"/>
  <c r="A4424" i="35"/>
  <c r="A4423" i="35"/>
  <c r="A4422" i="35"/>
  <c r="A4421" i="35"/>
  <c r="A4420" i="35"/>
  <c r="A4419" i="35"/>
  <c r="A4418" i="35"/>
  <c r="A4417" i="35"/>
  <c r="A4416" i="35"/>
  <c r="A4415" i="35"/>
  <c r="A4414" i="35"/>
  <c r="A4413" i="35"/>
  <c r="A4412" i="35"/>
  <c r="A4411" i="35"/>
  <c r="A4410" i="35"/>
  <c r="A4409" i="35"/>
  <c r="A4408" i="35"/>
  <c r="A4407" i="35"/>
  <c r="A4406" i="35"/>
  <c r="A4405" i="35"/>
  <c r="A4404" i="35"/>
  <c r="A4403" i="35"/>
  <c r="A4402" i="35"/>
  <c r="A4401" i="35"/>
  <c r="A4400" i="35"/>
  <c r="A4399" i="35"/>
  <c r="A4398" i="35"/>
  <c r="A4397" i="35"/>
  <c r="A4396" i="35"/>
  <c r="A4395" i="35"/>
  <c r="A4394" i="35"/>
  <c r="A4393" i="35"/>
  <c r="A4392" i="35"/>
  <c r="A4391" i="35"/>
  <c r="A4390" i="35"/>
  <c r="A4389" i="35"/>
  <c r="A4388" i="35"/>
  <c r="A4387" i="35"/>
  <c r="A4386" i="35"/>
  <c r="A4385" i="35"/>
  <c r="A4384" i="35"/>
  <c r="A4383" i="35"/>
  <c r="A4382" i="35"/>
  <c r="A4381" i="35"/>
  <c r="A4380" i="35"/>
  <c r="A4379" i="35"/>
  <c r="A4378" i="35"/>
  <c r="A4377" i="35"/>
  <c r="A4376" i="35"/>
  <c r="A4375" i="35"/>
  <c r="A4374" i="35"/>
  <c r="A4373" i="35"/>
  <c r="A4372" i="35"/>
  <c r="A4371" i="35"/>
  <c r="A4370" i="35"/>
  <c r="A4369" i="35"/>
  <c r="A4368" i="35"/>
  <c r="A4367" i="35"/>
  <c r="A4366" i="35"/>
  <c r="A4365" i="35"/>
  <c r="A4364" i="35"/>
  <c r="A4363" i="35"/>
  <c r="A4362" i="35"/>
  <c r="A4361" i="35"/>
  <c r="A4360" i="35"/>
  <c r="A4359" i="35"/>
  <c r="A4358" i="35"/>
  <c r="A4357" i="35"/>
  <c r="A4356" i="35"/>
  <c r="A4355" i="35"/>
  <c r="A4354" i="35"/>
  <c r="A4353" i="35"/>
  <c r="A4352" i="35"/>
  <c r="A4351" i="35"/>
  <c r="A4350" i="35"/>
  <c r="A4349" i="35"/>
  <c r="A4348" i="35"/>
  <c r="A4347" i="35"/>
  <c r="A4346" i="35"/>
  <c r="A4345" i="35"/>
  <c r="A4344" i="35"/>
  <c r="A4343" i="35"/>
  <c r="A4342" i="35"/>
  <c r="A4341" i="35"/>
  <c r="A4340" i="35"/>
  <c r="A4339" i="35"/>
  <c r="A4338" i="35"/>
  <c r="A4337" i="35"/>
  <c r="A4336" i="35"/>
  <c r="A4335" i="35"/>
  <c r="A4334" i="35"/>
  <c r="A4333" i="35"/>
  <c r="A4332" i="35"/>
  <c r="A4331" i="35"/>
  <c r="A4330" i="35"/>
  <c r="A4329" i="35"/>
  <c r="A4328" i="35"/>
  <c r="A4327" i="35"/>
  <c r="A4326" i="35"/>
  <c r="A4325" i="35"/>
  <c r="A4324" i="35"/>
  <c r="A4323" i="35"/>
  <c r="A4322" i="35"/>
  <c r="A4321" i="35"/>
  <c r="A4320" i="35"/>
  <c r="A4319" i="35"/>
  <c r="A4318" i="35"/>
  <c r="A4317" i="35"/>
  <c r="A4316" i="35"/>
  <c r="A4315" i="35"/>
  <c r="A4314" i="35"/>
  <c r="A4313" i="35"/>
  <c r="A4312" i="35"/>
  <c r="A4311" i="35"/>
  <c r="A4310" i="35"/>
  <c r="A4309" i="35"/>
  <c r="A4308" i="35"/>
  <c r="A4307" i="35"/>
  <c r="A4306" i="35"/>
  <c r="A4305" i="35"/>
  <c r="A4304" i="35"/>
  <c r="A4303" i="35"/>
  <c r="A4302" i="35"/>
  <c r="A4301" i="35"/>
  <c r="A4300" i="35"/>
  <c r="A4299" i="35"/>
  <c r="A4298" i="35"/>
  <c r="A4297" i="35"/>
  <c r="A4296" i="35"/>
  <c r="A4295" i="35"/>
  <c r="A4294" i="35"/>
  <c r="A4293" i="35"/>
  <c r="A4292" i="35"/>
  <c r="A4291" i="35"/>
  <c r="A4290" i="35"/>
  <c r="A4289" i="35"/>
  <c r="A4288" i="35"/>
  <c r="A4287" i="35"/>
  <c r="A4286" i="35"/>
  <c r="A4285" i="35"/>
  <c r="A4284" i="35"/>
  <c r="A4283" i="35"/>
  <c r="A4282" i="35"/>
  <c r="A4281" i="35"/>
  <c r="A4280" i="35"/>
  <c r="A4279" i="35"/>
  <c r="A4278" i="35"/>
  <c r="A4277" i="35"/>
  <c r="A4276" i="35"/>
  <c r="A4275" i="35"/>
  <c r="A4274" i="35"/>
  <c r="A4273" i="35"/>
  <c r="A4272" i="35"/>
  <c r="A4271" i="35"/>
  <c r="A4270" i="35"/>
  <c r="A4269" i="35"/>
  <c r="A4268" i="35"/>
  <c r="A4267" i="35"/>
  <c r="A4266" i="35"/>
  <c r="A4265" i="35"/>
  <c r="A4264" i="35"/>
  <c r="A4263" i="35"/>
  <c r="A4262" i="35"/>
  <c r="A4261" i="35"/>
  <c r="A4260" i="35"/>
  <c r="A4259" i="35"/>
  <c r="A4258" i="35"/>
  <c r="A4257" i="35"/>
  <c r="A4256" i="35"/>
  <c r="A4255" i="35"/>
  <c r="A4254" i="35"/>
  <c r="A4253" i="35"/>
  <c r="A4252" i="35"/>
  <c r="A4251" i="35"/>
  <c r="A4250" i="35"/>
  <c r="A4249" i="35"/>
  <c r="A4248" i="35"/>
  <c r="A4247" i="35"/>
  <c r="A4246" i="35"/>
  <c r="A4245" i="35"/>
  <c r="A4244" i="35"/>
  <c r="A4243" i="35"/>
  <c r="A4242" i="35"/>
  <c r="A4241" i="35"/>
  <c r="A4240" i="35"/>
  <c r="A4239" i="35"/>
  <c r="A4238" i="35"/>
  <c r="A4237" i="35"/>
  <c r="A4236" i="35"/>
  <c r="A4235" i="35"/>
  <c r="A4234" i="35"/>
  <c r="A4233" i="35"/>
  <c r="A4232" i="35"/>
  <c r="A4231" i="35"/>
  <c r="A4230" i="35"/>
  <c r="A4229" i="35"/>
  <c r="A4228" i="35"/>
  <c r="A4227" i="35"/>
  <c r="A4226" i="35"/>
  <c r="A4225" i="35"/>
  <c r="A4224" i="35"/>
  <c r="A4223" i="35"/>
  <c r="A4222" i="35"/>
  <c r="A4221" i="35"/>
  <c r="A4220" i="35"/>
  <c r="A4219" i="35"/>
  <c r="A4218" i="35"/>
  <c r="A4217" i="35"/>
  <c r="A4216" i="35"/>
  <c r="A4215" i="35"/>
  <c r="A4214" i="35"/>
  <c r="A4213" i="35"/>
  <c r="A4212" i="35"/>
  <c r="A4211" i="35"/>
  <c r="A4210" i="35"/>
  <c r="A4209" i="35"/>
  <c r="A4208" i="35"/>
  <c r="A4207" i="35"/>
  <c r="A4206" i="35"/>
  <c r="A4205" i="35"/>
  <c r="A4204" i="35"/>
  <c r="A4203" i="35"/>
  <c r="A4202" i="35"/>
  <c r="A4201" i="35"/>
  <c r="A4200" i="35"/>
  <c r="A4199" i="35"/>
  <c r="A4198" i="35"/>
  <c r="A4197" i="35"/>
  <c r="A4196" i="35"/>
  <c r="A4195" i="35"/>
  <c r="A4194" i="35"/>
  <c r="A4193" i="35"/>
  <c r="A4192" i="35"/>
  <c r="A4191" i="35"/>
  <c r="A4190" i="35"/>
  <c r="A4189" i="35"/>
  <c r="A4188" i="35"/>
  <c r="A4187" i="35"/>
  <c r="A4186" i="35"/>
  <c r="A4185" i="35"/>
  <c r="A4184" i="35"/>
  <c r="A4183" i="35"/>
  <c r="A4182" i="35"/>
  <c r="A4181" i="35"/>
  <c r="A4180" i="35"/>
  <c r="A4179" i="35"/>
  <c r="A4178" i="35"/>
  <c r="A4177" i="35"/>
  <c r="A4176" i="35"/>
  <c r="A4175" i="35"/>
  <c r="A4174" i="35"/>
  <c r="A4173" i="35"/>
  <c r="A4172" i="35"/>
  <c r="A4171" i="35"/>
  <c r="A4170" i="35"/>
  <c r="A4169" i="35"/>
  <c r="A4168" i="35"/>
  <c r="A4167" i="35"/>
  <c r="A4166" i="35"/>
  <c r="A4165" i="35"/>
  <c r="A4164" i="35"/>
  <c r="A4163" i="35"/>
  <c r="A4162" i="35"/>
  <c r="A4161" i="35"/>
  <c r="A4160" i="35"/>
  <c r="A4159" i="35"/>
  <c r="A4158" i="35"/>
  <c r="A4157" i="35"/>
  <c r="A4156" i="35"/>
  <c r="A4155" i="35"/>
  <c r="A4154" i="35"/>
  <c r="A4153" i="35"/>
  <c r="A4152" i="35"/>
  <c r="A4151" i="35"/>
  <c r="A4150" i="35"/>
  <c r="A4149" i="35"/>
  <c r="A4148" i="35"/>
  <c r="A4147" i="35"/>
  <c r="A4146" i="35"/>
  <c r="A4145" i="35"/>
  <c r="A4144" i="35"/>
  <c r="A4143" i="35"/>
  <c r="A4142" i="35"/>
  <c r="A4141" i="35"/>
  <c r="A4140" i="35"/>
  <c r="A4139" i="35"/>
  <c r="A4138" i="35"/>
  <c r="A4137" i="35"/>
  <c r="A4136" i="35"/>
  <c r="A4135" i="35"/>
  <c r="A4134" i="35"/>
  <c r="A4133" i="35"/>
  <c r="A4132" i="35"/>
  <c r="A4131" i="35"/>
  <c r="A4130" i="35"/>
  <c r="A4129" i="35"/>
  <c r="A4128" i="35"/>
  <c r="A4127" i="35"/>
  <c r="A4126" i="35"/>
  <c r="A4125" i="35"/>
  <c r="A4124" i="35"/>
  <c r="A4123" i="35"/>
  <c r="A4122" i="35"/>
  <c r="A4121" i="35"/>
  <c r="A4120" i="35"/>
  <c r="A4119" i="35"/>
  <c r="A4118" i="35"/>
  <c r="A4117" i="35"/>
  <c r="A4116" i="35"/>
  <c r="A4115" i="35"/>
  <c r="A4114" i="35"/>
  <c r="A4113" i="35"/>
  <c r="A4112" i="35"/>
  <c r="A4111" i="35"/>
  <c r="A4110" i="35"/>
  <c r="A4109" i="35"/>
  <c r="A4108" i="35"/>
  <c r="A4107" i="35"/>
  <c r="A4106" i="35"/>
  <c r="A4105" i="35"/>
  <c r="A4104" i="35"/>
  <c r="A4103" i="35"/>
  <c r="A4102" i="35"/>
  <c r="A4101" i="35"/>
  <c r="A4100" i="35"/>
  <c r="A4099" i="35"/>
  <c r="A4098" i="35"/>
  <c r="A4097" i="35"/>
  <c r="A4096" i="35"/>
  <c r="A4095" i="35"/>
  <c r="A4094" i="35"/>
  <c r="A4093" i="35"/>
  <c r="A4092" i="35"/>
  <c r="A4091" i="35"/>
  <c r="A4090" i="35"/>
  <c r="A4089" i="35"/>
  <c r="A4088" i="35"/>
  <c r="A4087" i="35"/>
  <c r="A4086" i="35"/>
  <c r="A4085" i="35"/>
  <c r="A4084" i="35"/>
  <c r="A4083" i="35"/>
  <c r="A4082" i="35"/>
  <c r="A4081" i="35"/>
  <c r="A4080" i="35"/>
  <c r="A4079" i="35"/>
  <c r="A4078" i="35"/>
  <c r="A4077" i="35"/>
  <c r="A4076" i="35"/>
  <c r="A4075" i="35"/>
  <c r="A4074" i="35"/>
  <c r="A4073" i="35"/>
  <c r="A4072" i="35"/>
  <c r="A4071" i="35"/>
  <c r="A4070" i="35"/>
  <c r="A4069" i="35"/>
  <c r="A4068" i="35"/>
  <c r="A4067" i="35"/>
  <c r="A4066" i="35"/>
  <c r="A4065" i="35"/>
  <c r="A4064" i="35"/>
  <c r="A4063" i="35"/>
  <c r="A4062" i="35"/>
  <c r="A4061" i="35"/>
  <c r="A4060" i="35"/>
  <c r="A4059" i="35"/>
  <c r="A4058" i="35"/>
  <c r="A4057" i="35"/>
  <c r="A4056" i="35"/>
  <c r="A4055" i="35"/>
  <c r="A4054" i="35"/>
  <c r="A4053" i="35"/>
  <c r="A4052" i="35"/>
  <c r="A4051" i="35"/>
  <c r="A4050" i="35"/>
  <c r="A4049" i="35"/>
  <c r="A4048" i="35"/>
  <c r="A4047" i="35"/>
  <c r="A4046" i="35"/>
  <c r="A4045" i="35"/>
  <c r="A4044" i="35"/>
  <c r="A4043" i="35"/>
  <c r="A4042" i="35"/>
  <c r="A4041" i="35"/>
  <c r="A4040" i="35"/>
  <c r="A4039" i="35"/>
  <c r="A4038" i="35"/>
  <c r="A4037" i="35"/>
  <c r="A4036" i="35"/>
  <c r="A4035" i="35"/>
  <c r="A4034" i="35"/>
  <c r="A4033" i="35"/>
  <c r="A4032" i="35"/>
  <c r="A4031" i="35"/>
  <c r="A4030" i="35"/>
  <c r="A4029" i="35"/>
  <c r="A4028" i="35"/>
  <c r="A4027" i="35"/>
  <c r="A4026" i="35"/>
  <c r="A4025" i="35"/>
  <c r="A4024" i="35"/>
  <c r="A4023" i="35"/>
  <c r="A4022" i="35"/>
  <c r="A4021" i="35"/>
  <c r="A4020" i="35"/>
  <c r="A4019" i="35"/>
  <c r="A4018" i="35"/>
  <c r="A4017" i="35"/>
  <c r="A4016" i="35"/>
  <c r="A4015" i="35"/>
  <c r="A4014" i="35"/>
  <c r="A4013" i="35"/>
  <c r="A4012" i="35"/>
  <c r="A4011" i="35"/>
  <c r="A4010" i="35"/>
  <c r="A4009" i="35"/>
  <c r="A4008" i="35"/>
  <c r="A4007" i="35"/>
  <c r="A4006" i="35"/>
  <c r="A4005" i="35"/>
  <c r="A4004" i="35"/>
  <c r="A4003" i="35"/>
  <c r="A4002" i="35"/>
  <c r="A4001" i="35"/>
  <c r="A4000" i="35"/>
  <c r="A3999" i="35"/>
  <c r="A3998" i="35"/>
  <c r="A3997" i="35"/>
  <c r="A3996" i="35"/>
  <c r="A3995" i="35"/>
  <c r="A3994" i="35"/>
  <c r="A3993" i="35"/>
  <c r="A3992" i="35"/>
  <c r="A3991" i="35"/>
  <c r="A3990" i="35"/>
  <c r="A3989" i="35"/>
  <c r="A3988" i="35"/>
  <c r="A3987" i="35"/>
  <c r="A3986" i="35"/>
  <c r="A3985" i="35"/>
  <c r="A3984" i="35"/>
  <c r="A3983" i="35"/>
  <c r="A3982" i="35"/>
  <c r="A3981" i="35"/>
  <c r="A3980" i="35"/>
  <c r="A3979" i="35"/>
  <c r="A3978" i="35"/>
  <c r="A3977" i="35"/>
  <c r="A3976" i="35"/>
  <c r="A3975" i="35"/>
  <c r="A3974" i="35"/>
  <c r="A3973" i="35"/>
  <c r="A3972" i="35"/>
  <c r="A3971" i="35"/>
  <c r="A3970" i="35"/>
  <c r="A3969" i="35"/>
  <c r="A3968" i="35"/>
  <c r="A3967" i="35"/>
  <c r="A3966" i="35"/>
  <c r="A3965" i="35"/>
  <c r="A3964" i="35"/>
  <c r="A3963" i="35"/>
  <c r="A3962" i="35"/>
  <c r="A3961" i="35"/>
  <c r="A3960" i="35"/>
  <c r="A3959" i="35"/>
  <c r="A3958" i="35"/>
  <c r="A3957" i="35"/>
  <c r="A3956" i="35"/>
  <c r="A3955" i="35"/>
  <c r="A3954" i="35"/>
  <c r="A3953" i="35"/>
  <c r="A3952" i="35"/>
  <c r="A3951" i="35"/>
  <c r="A3950" i="35"/>
  <c r="A3949" i="35"/>
  <c r="A3948" i="35"/>
  <c r="A3947" i="35"/>
  <c r="A3946" i="35"/>
  <c r="A3945" i="35"/>
  <c r="A3944" i="35"/>
  <c r="A3943" i="35"/>
  <c r="A3942" i="35"/>
  <c r="A3941" i="35"/>
  <c r="A3940" i="35"/>
  <c r="A3939" i="35"/>
  <c r="A3938" i="35"/>
  <c r="A3937" i="35"/>
  <c r="A3936" i="35"/>
  <c r="A3935" i="35"/>
  <c r="A3934" i="35"/>
  <c r="A3933" i="35"/>
  <c r="A3932" i="35"/>
  <c r="A3931" i="35"/>
  <c r="A3930" i="35"/>
  <c r="A3929" i="35"/>
  <c r="A3928" i="35"/>
  <c r="A3927" i="35"/>
  <c r="A3926" i="35"/>
  <c r="A3925" i="35"/>
  <c r="A3924" i="35"/>
  <c r="A3923" i="35"/>
  <c r="A3922" i="35"/>
  <c r="A3921" i="35"/>
  <c r="A3920" i="35"/>
  <c r="A3919" i="35"/>
  <c r="A3918" i="35"/>
  <c r="A3917" i="35"/>
  <c r="A3916" i="35"/>
  <c r="A3915" i="35"/>
  <c r="A3914" i="35"/>
  <c r="A3913" i="35"/>
  <c r="A3912" i="35"/>
  <c r="A3911" i="35"/>
  <c r="A3910" i="35"/>
  <c r="A3909" i="35"/>
  <c r="A3908" i="35"/>
  <c r="A3907" i="35"/>
  <c r="A3906" i="35"/>
  <c r="A3905" i="35"/>
  <c r="A3904" i="35"/>
  <c r="A3903" i="35"/>
  <c r="A3902" i="35"/>
  <c r="A3901" i="35"/>
  <c r="A3900" i="35"/>
  <c r="A3899" i="35"/>
  <c r="A3898" i="35"/>
  <c r="A3897" i="35"/>
  <c r="A3896" i="35"/>
  <c r="A3895" i="35"/>
  <c r="A3894" i="35"/>
  <c r="A3893" i="35"/>
  <c r="A3892" i="35"/>
  <c r="A3891" i="35"/>
  <c r="A3890" i="35"/>
  <c r="A3889" i="35"/>
  <c r="A3888" i="35"/>
  <c r="A3887" i="35"/>
  <c r="A3886" i="35"/>
  <c r="A3885" i="35"/>
  <c r="A3884" i="35"/>
  <c r="A3883" i="35"/>
  <c r="A3882" i="35"/>
  <c r="A3881" i="35"/>
  <c r="A3880" i="35"/>
  <c r="A3879" i="35"/>
  <c r="A3878" i="35"/>
  <c r="A3877" i="35"/>
  <c r="A3876" i="35"/>
  <c r="A3875" i="35"/>
  <c r="A3874" i="35"/>
  <c r="A3873" i="35"/>
  <c r="A3872" i="35"/>
  <c r="A3871" i="35"/>
  <c r="A3870" i="35"/>
  <c r="A3869" i="35"/>
  <c r="A3868" i="35"/>
  <c r="A3867" i="35"/>
  <c r="A3866" i="35"/>
  <c r="A3865" i="35"/>
  <c r="A3864" i="35"/>
  <c r="A3863" i="35"/>
  <c r="A3862" i="35"/>
  <c r="A3861" i="35"/>
  <c r="A3860" i="35"/>
  <c r="A3859" i="35"/>
  <c r="A3858" i="35"/>
  <c r="A3857" i="35"/>
  <c r="A3856" i="35"/>
  <c r="A3855" i="35"/>
  <c r="A3854" i="35"/>
  <c r="A3853" i="35"/>
  <c r="A3852" i="35"/>
  <c r="A3851" i="35"/>
  <c r="A3850" i="35"/>
  <c r="A3849" i="35"/>
  <c r="A3848" i="35"/>
  <c r="A3847" i="35"/>
  <c r="A3846" i="35"/>
  <c r="A3845" i="35"/>
  <c r="A3844" i="35"/>
  <c r="A3843" i="35"/>
  <c r="A3842" i="35"/>
  <c r="A3841" i="35"/>
  <c r="A3840" i="35"/>
  <c r="A3839" i="35"/>
  <c r="A3838" i="35"/>
  <c r="A3837" i="35"/>
  <c r="A3836" i="35"/>
  <c r="A3835" i="35"/>
  <c r="A3834" i="35"/>
  <c r="A3833" i="35"/>
  <c r="A3832" i="35"/>
  <c r="A3831" i="35"/>
  <c r="A3830" i="35"/>
  <c r="A3829" i="35"/>
  <c r="A3828" i="35"/>
  <c r="A3827" i="35"/>
  <c r="A3826" i="35"/>
  <c r="A3825" i="35"/>
  <c r="A3824" i="35"/>
  <c r="A3823" i="35"/>
  <c r="A3822" i="35"/>
  <c r="A3821" i="35"/>
  <c r="A3820" i="35"/>
  <c r="A3819" i="35"/>
  <c r="A3818" i="35"/>
  <c r="A3817" i="35"/>
  <c r="A3816" i="35"/>
  <c r="A3815" i="35"/>
  <c r="A3814" i="35"/>
  <c r="A3813" i="35"/>
  <c r="A3812" i="35"/>
  <c r="A3811" i="35"/>
  <c r="A3810" i="35"/>
  <c r="A3809" i="35"/>
  <c r="A3808" i="35"/>
  <c r="A3807" i="35"/>
  <c r="A3806" i="35"/>
  <c r="A3805" i="35"/>
  <c r="A3804" i="35"/>
  <c r="A3803" i="35"/>
  <c r="A3802" i="35"/>
  <c r="A3801" i="35"/>
  <c r="A3800" i="35"/>
  <c r="A3799" i="35"/>
  <c r="A3798" i="35"/>
  <c r="A3797" i="35"/>
  <c r="A3796" i="35"/>
  <c r="A3795" i="35"/>
  <c r="A3794" i="35"/>
  <c r="A3793" i="35"/>
  <c r="A3792" i="35"/>
  <c r="A3791" i="35"/>
  <c r="A3790" i="35"/>
  <c r="A3789" i="35"/>
  <c r="A3788" i="35"/>
  <c r="A3787" i="35"/>
  <c r="A3786" i="35"/>
  <c r="A3785" i="35"/>
  <c r="A3784" i="35"/>
  <c r="A3783" i="35"/>
  <c r="A3782" i="35"/>
  <c r="A3781" i="35"/>
  <c r="A3780" i="35"/>
  <c r="A3779" i="35"/>
  <c r="A3778" i="35"/>
  <c r="A3777" i="35"/>
  <c r="A3776" i="35"/>
  <c r="A3775" i="35"/>
  <c r="A3774" i="35"/>
  <c r="A3773" i="35"/>
  <c r="A3772" i="35"/>
  <c r="A3771" i="35"/>
  <c r="A3770" i="35"/>
  <c r="A3769" i="35"/>
  <c r="A3768" i="35"/>
  <c r="A3767" i="35"/>
  <c r="A3766" i="35"/>
  <c r="A3765" i="35"/>
  <c r="A3764" i="35"/>
  <c r="A3763" i="35"/>
  <c r="A3762" i="35"/>
  <c r="A3761" i="35"/>
  <c r="A3760" i="35"/>
  <c r="A3759" i="35"/>
  <c r="A3758" i="35"/>
  <c r="A3757" i="35"/>
  <c r="A3756" i="35"/>
  <c r="A3755" i="35"/>
  <c r="A3754" i="35"/>
  <c r="A3753" i="35"/>
  <c r="A3752" i="35"/>
  <c r="A3751" i="35"/>
  <c r="A3750" i="35"/>
  <c r="A3749" i="35"/>
  <c r="A3748" i="35"/>
  <c r="A3747" i="35"/>
  <c r="A3746" i="35"/>
  <c r="A3745" i="35"/>
  <c r="A3744" i="35"/>
  <c r="A3743" i="35"/>
  <c r="A3742" i="35"/>
  <c r="A3741" i="35"/>
  <c r="A3740" i="35"/>
  <c r="A3739" i="35"/>
  <c r="A3738" i="35"/>
  <c r="A3737" i="35"/>
  <c r="A3736" i="35"/>
  <c r="A3735" i="35"/>
  <c r="A3734" i="35"/>
  <c r="A3733" i="35"/>
  <c r="A3732" i="35"/>
  <c r="A3731" i="35"/>
  <c r="A3730" i="35"/>
  <c r="A3729" i="35"/>
  <c r="A3728" i="35"/>
  <c r="A3727" i="35"/>
  <c r="A3726" i="35"/>
  <c r="A3725" i="35"/>
  <c r="A3724" i="35"/>
  <c r="A3723" i="35"/>
  <c r="A3722" i="35"/>
  <c r="A3721" i="35"/>
  <c r="A3720" i="35"/>
  <c r="A3719" i="35"/>
  <c r="A3718" i="35"/>
  <c r="A3717" i="35"/>
  <c r="A3716" i="35"/>
  <c r="A3715" i="35"/>
  <c r="A3714" i="35"/>
  <c r="A3713" i="35"/>
  <c r="A3712" i="35"/>
  <c r="A3711" i="35"/>
  <c r="A3710" i="35"/>
  <c r="A3709" i="35"/>
  <c r="A3708" i="35"/>
  <c r="A3707" i="35"/>
  <c r="A3706" i="35"/>
  <c r="A3705" i="35"/>
  <c r="A3704" i="35"/>
  <c r="A3703" i="35"/>
  <c r="A3702" i="35"/>
  <c r="A3701" i="35"/>
  <c r="A3700" i="35"/>
  <c r="A3699" i="35"/>
  <c r="A3698" i="35"/>
  <c r="A3697" i="35"/>
  <c r="A3696" i="35"/>
  <c r="A3695" i="35"/>
  <c r="A3694" i="35"/>
  <c r="A3693" i="35"/>
  <c r="A3692" i="35"/>
  <c r="A3691" i="35"/>
  <c r="A3690" i="35"/>
  <c r="A3689" i="35"/>
  <c r="A3688" i="35"/>
  <c r="A3687" i="35"/>
  <c r="A3686" i="35"/>
  <c r="A3685" i="35"/>
  <c r="A3684" i="35"/>
  <c r="A3683" i="35"/>
  <c r="A3682" i="35"/>
  <c r="A3681" i="35"/>
  <c r="A3680" i="35"/>
  <c r="A3679" i="35"/>
  <c r="A3678" i="35"/>
  <c r="A3677" i="35"/>
  <c r="A3676" i="35"/>
  <c r="A3675" i="35"/>
  <c r="A3674" i="35"/>
  <c r="A3673" i="35"/>
  <c r="A3672" i="35"/>
  <c r="A3671" i="35"/>
  <c r="A3670" i="35"/>
  <c r="A3669" i="35"/>
  <c r="A3668" i="35"/>
  <c r="A3667" i="35"/>
  <c r="A3666" i="35"/>
  <c r="A3665" i="35"/>
  <c r="A3664" i="35"/>
  <c r="A3663" i="35"/>
  <c r="A3662" i="35"/>
  <c r="A3661" i="35"/>
  <c r="A3660" i="35"/>
  <c r="A3659" i="35"/>
  <c r="A3658" i="35"/>
  <c r="A3657" i="35"/>
  <c r="A3656" i="35"/>
  <c r="A3655" i="35"/>
  <c r="A3654" i="35"/>
  <c r="A3653" i="35"/>
  <c r="A3652" i="35"/>
  <c r="A3651" i="35"/>
  <c r="A3650" i="35"/>
  <c r="A3649" i="35"/>
  <c r="A3648" i="35"/>
  <c r="A3647" i="35"/>
  <c r="A3646" i="35"/>
  <c r="A3645" i="35"/>
  <c r="A3644" i="35"/>
  <c r="A3643" i="35"/>
  <c r="A3642" i="35"/>
  <c r="A3641" i="35"/>
  <c r="A3640" i="35"/>
  <c r="A3639" i="35"/>
  <c r="A3638" i="35"/>
  <c r="A3637" i="35"/>
  <c r="A3636" i="35"/>
  <c r="A3635" i="35"/>
  <c r="A3634" i="35"/>
  <c r="A3633" i="35"/>
  <c r="A3632" i="35"/>
  <c r="A3631" i="35"/>
  <c r="A3630" i="35"/>
  <c r="A3629" i="35"/>
  <c r="A3628" i="35"/>
  <c r="A3627" i="35"/>
  <c r="A3626" i="35"/>
  <c r="A3625" i="35"/>
  <c r="A3624" i="35"/>
  <c r="A3623" i="35"/>
  <c r="A3622" i="35"/>
  <c r="A3621" i="35"/>
  <c r="A3620" i="35"/>
  <c r="A3619" i="35"/>
  <c r="A3618" i="35"/>
  <c r="A3617" i="35"/>
  <c r="A3616" i="35"/>
  <c r="A3615" i="35"/>
  <c r="A3614" i="35"/>
  <c r="A3613" i="35"/>
  <c r="A3612" i="35"/>
  <c r="A3611" i="35"/>
  <c r="A3610" i="35"/>
  <c r="A3609" i="35"/>
  <c r="A3608" i="35"/>
  <c r="A3607" i="35"/>
  <c r="A3606" i="35"/>
  <c r="A3605" i="35"/>
  <c r="A3604" i="35"/>
  <c r="A3603" i="35"/>
  <c r="A3602" i="35"/>
  <c r="A3601" i="35"/>
  <c r="A3600" i="35"/>
  <c r="A3599" i="35"/>
  <c r="A3598" i="35"/>
  <c r="A3597" i="35"/>
  <c r="A3596" i="35"/>
  <c r="A3595" i="35"/>
  <c r="A3594" i="35"/>
  <c r="A3593" i="35"/>
  <c r="A3592" i="35"/>
  <c r="A3591" i="35"/>
  <c r="A3590" i="35"/>
  <c r="A3589" i="35"/>
  <c r="A3588" i="35"/>
  <c r="A3587" i="35"/>
  <c r="A3586" i="35"/>
  <c r="A3585" i="35"/>
  <c r="A3584" i="35"/>
  <c r="A3583" i="35"/>
  <c r="A3582" i="35"/>
  <c r="A3581" i="35"/>
  <c r="A3580" i="35"/>
  <c r="A3579" i="35"/>
  <c r="A3578" i="35"/>
  <c r="A3577" i="35"/>
  <c r="A3576" i="35"/>
  <c r="A3575" i="35"/>
  <c r="A3574" i="35"/>
  <c r="A3573" i="35"/>
  <c r="A3572" i="35"/>
  <c r="A3571" i="35"/>
  <c r="A3570" i="35"/>
  <c r="A3569" i="35"/>
  <c r="A3568" i="35"/>
  <c r="A3567" i="35"/>
  <c r="A3566" i="35"/>
  <c r="A3565" i="35"/>
  <c r="A3564" i="35"/>
  <c r="A3563" i="35"/>
  <c r="A3562" i="35"/>
  <c r="A3561" i="35"/>
  <c r="A3560" i="35"/>
  <c r="A3559" i="35"/>
  <c r="A3558" i="35"/>
  <c r="A3557" i="35"/>
  <c r="A3556" i="35"/>
  <c r="A3555" i="35"/>
  <c r="A3554" i="35"/>
  <c r="A3553" i="35"/>
  <c r="A3552" i="35"/>
  <c r="A3551" i="35"/>
  <c r="A3550" i="35"/>
  <c r="A3549" i="35"/>
  <c r="A3548" i="35"/>
  <c r="A3547" i="35"/>
  <c r="A3546" i="35"/>
  <c r="A3545" i="35"/>
  <c r="A3544" i="35"/>
  <c r="A3543" i="35"/>
  <c r="A3542" i="35"/>
  <c r="A3541" i="35"/>
  <c r="A3540" i="35"/>
  <c r="A3539" i="35"/>
  <c r="A3538" i="35"/>
  <c r="A3537" i="35"/>
  <c r="A3536" i="35"/>
  <c r="A3535" i="35"/>
  <c r="A3534" i="35"/>
  <c r="A3533" i="35"/>
  <c r="A3532" i="35"/>
  <c r="A3531" i="35"/>
  <c r="A3530" i="35"/>
  <c r="A3529" i="35"/>
  <c r="A3528" i="35"/>
  <c r="A3527" i="35"/>
  <c r="A3526" i="35"/>
  <c r="A3525" i="35"/>
  <c r="A3524" i="35"/>
  <c r="A3523" i="35"/>
  <c r="A3522" i="35"/>
  <c r="A3521" i="35"/>
  <c r="A3520" i="35"/>
  <c r="A3519" i="35"/>
  <c r="A3518" i="35"/>
  <c r="A3517" i="35"/>
  <c r="A3516" i="35"/>
  <c r="A3515" i="35"/>
  <c r="A3514" i="35"/>
  <c r="A3513" i="35"/>
  <c r="A3512" i="35"/>
  <c r="A3511" i="35"/>
  <c r="A3510" i="35"/>
  <c r="A3509" i="35"/>
  <c r="A3508" i="35"/>
  <c r="A3507" i="35"/>
  <c r="A3506" i="35"/>
  <c r="A3505" i="35"/>
  <c r="A3504" i="35"/>
  <c r="A3503" i="35"/>
  <c r="A3502" i="35"/>
  <c r="A3501" i="35"/>
  <c r="A3500" i="35"/>
  <c r="A3499" i="35"/>
  <c r="A3498" i="35"/>
  <c r="A3497" i="35"/>
  <c r="A3496" i="35"/>
  <c r="A3495" i="35"/>
  <c r="A3494" i="35"/>
  <c r="A3493" i="35"/>
  <c r="A3492" i="35"/>
  <c r="A3491" i="35"/>
  <c r="A3490" i="35"/>
  <c r="A3489" i="35"/>
  <c r="A3488" i="35"/>
  <c r="A3487" i="35"/>
  <c r="A3486" i="35"/>
  <c r="A3485" i="35"/>
  <c r="A3484" i="35"/>
  <c r="A3483" i="35"/>
  <c r="A3482" i="35"/>
  <c r="A3481" i="35"/>
  <c r="A3480" i="35"/>
  <c r="A3479" i="35"/>
  <c r="A3478" i="35"/>
  <c r="A3477" i="35"/>
  <c r="A3476" i="35"/>
  <c r="A3475" i="35"/>
  <c r="A3474" i="35"/>
  <c r="A3473" i="35"/>
  <c r="A3472" i="35"/>
  <c r="A3471" i="35"/>
  <c r="A3470" i="35"/>
  <c r="A3469" i="35"/>
  <c r="A3468" i="35"/>
  <c r="A3467" i="35"/>
  <c r="A3466" i="35"/>
  <c r="A3465" i="35"/>
  <c r="A3464" i="35"/>
  <c r="A3463" i="35"/>
  <c r="A3462" i="35"/>
  <c r="A3461" i="35"/>
  <c r="A3460" i="35"/>
  <c r="A3459" i="35"/>
  <c r="A3458" i="35"/>
  <c r="A3457" i="35"/>
  <c r="A3456" i="35"/>
  <c r="A3455" i="35"/>
  <c r="A3454" i="35"/>
  <c r="A3453" i="35"/>
  <c r="A3452" i="35"/>
  <c r="A3451" i="35"/>
  <c r="A3450" i="35"/>
  <c r="A3449" i="35"/>
  <c r="A3448" i="35"/>
  <c r="A3447" i="35"/>
  <c r="A3446" i="35"/>
  <c r="A3445" i="35"/>
  <c r="A3444" i="35"/>
  <c r="A3443" i="35"/>
  <c r="A3442" i="35"/>
  <c r="A3441" i="35"/>
  <c r="A3440" i="35"/>
  <c r="A3439" i="35"/>
  <c r="A3438" i="35"/>
  <c r="A3437" i="35"/>
  <c r="A3436" i="35"/>
  <c r="A3435" i="35"/>
  <c r="A3434" i="35"/>
  <c r="A3433" i="35"/>
  <c r="A3432" i="35"/>
  <c r="A3431" i="35"/>
  <c r="A3430" i="35"/>
  <c r="A3429" i="35"/>
  <c r="A3428" i="35"/>
  <c r="A3427" i="35"/>
  <c r="A3426" i="35"/>
  <c r="A3425" i="35"/>
  <c r="A3424" i="35"/>
  <c r="A3423" i="35"/>
  <c r="A3422" i="35"/>
  <c r="A3421" i="35"/>
  <c r="A3420" i="35"/>
  <c r="A3419" i="35"/>
  <c r="A3418" i="35"/>
  <c r="A3417" i="35"/>
  <c r="A3416" i="35"/>
  <c r="A3415" i="35"/>
  <c r="A3414" i="35"/>
  <c r="A3413" i="35"/>
  <c r="A3412" i="35"/>
  <c r="A3411" i="35"/>
  <c r="A3410" i="35"/>
  <c r="A3409" i="35"/>
  <c r="A3408" i="35"/>
  <c r="A3407" i="35"/>
  <c r="A3406" i="35"/>
  <c r="A3405" i="35"/>
  <c r="A3404" i="35"/>
  <c r="A3403" i="35"/>
  <c r="A3402" i="35"/>
  <c r="A3401" i="35"/>
  <c r="A3400" i="35"/>
  <c r="A3399" i="35"/>
  <c r="A3398" i="35"/>
  <c r="A3397" i="35"/>
  <c r="A3396" i="35"/>
  <c r="A3395" i="35"/>
  <c r="A3394" i="35"/>
  <c r="A3393" i="35"/>
  <c r="A3392" i="35"/>
  <c r="A3391" i="35"/>
  <c r="A3390" i="35"/>
  <c r="A3389" i="35"/>
  <c r="A3388" i="35"/>
  <c r="A3387" i="35"/>
  <c r="A3386" i="35"/>
  <c r="A3385" i="35"/>
  <c r="A3384" i="35"/>
  <c r="A3383" i="35"/>
  <c r="A3382" i="35"/>
  <c r="A3381" i="35"/>
  <c r="A3380" i="35"/>
  <c r="A3379" i="35"/>
  <c r="A3378" i="35"/>
  <c r="A3377" i="35"/>
  <c r="A3376" i="35"/>
  <c r="A3375" i="35"/>
  <c r="A3374" i="35"/>
  <c r="A3373" i="35"/>
  <c r="A3372" i="35"/>
  <c r="A3371" i="35"/>
  <c r="A3370" i="35"/>
  <c r="A3369" i="35"/>
  <c r="A3368" i="35"/>
  <c r="A3367" i="35"/>
  <c r="A3366" i="35"/>
  <c r="A3365" i="35"/>
  <c r="A3364" i="35"/>
  <c r="A3363" i="35"/>
  <c r="A3362" i="35"/>
  <c r="A3361" i="35"/>
  <c r="A3360" i="35"/>
  <c r="A3359" i="35"/>
  <c r="A3358" i="35"/>
  <c r="A3357" i="35"/>
  <c r="A3356" i="35"/>
  <c r="A3355" i="35"/>
  <c r="A3354" i="35"/>
  <c r="A3353" i="35"/>
  <c r="A3352" i="35"/>
  <c r="A3351" i="35"/>
  <c r="A3350" i="35"/>
  <c r="A3349" i="35"/>
  <c r="A3348" i="35"/>
  <c r="A3347" i="35"/>
  <c r="A3346" i="35"/>
  <c r="A3345" i="35"/>
  <c r="A3344" i="35"/>
  <c r="A3343" i="35"/>
  <c r="A3342" i="35"/>
  <c r="A3341" i="35"/>
  <c r="A3340" i="35"/>
  <c r="A3339" i="35"/>
  <c r="A3338" i="35"/>
  <c r="A3337" i="35"/>
  <c r="A3336" i="35"/>
  <c r="A3335" i="35"/>
  <c r="A3334" i="35"/>
  <c r="A3333" i="35"/>
  <c r="A3332" i="35"/>
  <c r="A3331" i="35"/>
  <c r="A3330" i="35"/>
  <c r="A3329" i="35"/>
  <c r="A3328" i="35"/>
  <c r="A3327" i="35"/>
  <c r="A3326" i="35"/>
  <c r="A3325" i="35"/>
  <c r="A3324" i="35"/>
  <c r="A3323" i="35"/>
  <c r="A3322" i="35"/>
  <c r="A3321" i="35"/>
  <c r="A3320" i="35"/>
  <c r="A3319" i="35"/>
  <c r="A3318" i="35"/>
  <c r="A3317" i="35"/>
  <c r="A3316" i="35"/>
  <c r="A3315" i="35"/>
  <c r="A3314" i="35"/>
  <c r="A3313" i="35"/>
  <c r="A3312" i="35"/>
  <c r="A3311" i="35"/>
  <c r="A3310" i="35"/>
  <c r="A3309" i="35"/>
  <c r="A3308" i="35"/>
  <c r="A3307" i="35"/>
  <c r="A3306" i="35"/>
  <c r="A3305" i="35"/>
  <c r="A3304" i="35"/>
  <c r="A3303" i="35"/>
  <c r="A3302" i="35"/>
  <c r="A3301" i="35"/>
  <c r="A3300" i="35"/>
  <c r="A3299" i="35"/>
  <c r="A3298" i="35"/>
  <c r="A3297" i="35"/>
  <c r="A3296" i="35"/>
  <c r="A3295" i="35"/>
  <c r="A3294" i="35"/>
  <c r="A3293" i="35"/>
  <c r="A3292" i="35"/>
  <c r="A3291" i="35"/>
  <c r="A3290" i="35"/>
  <c r="A3289" i="35"/>
  <c r="A3288" i="35"/>
  <c r="A3287" i="35"/>
  <c r="A3286" i="35"/>
  <c r="A3285" i="35"/>
  <c r="A3284" i="35"/>
  <c r="A3283" i="35"/>
  <c r="A3282" i="35"/>
  <c r="A3281" i="35"/>
  <c r="A3280" i="35"/>
  <c r="A3279" i="35"/>
  <c r="A3278" i="35"/>
  <c r="A3277" i="35"/>
  <c r="A3276" i="35"/>
  <c r="A3275" i="35"/>
  <c r="A3274" i="35"/>
  <c r="A3273" i="35"/>
  <c r="A3272" i="35"/>
  <c r="A3271" i="35"/>
  <c r="A3270" i="35"/>
  <c r="A3269" i="35"/>
  <c r="A3268" i="35"/>
  <c r="A3267" i="35"/>
  <c r="A3266" i="35"/>
  <c r="A3265" i="35"/>
  <c r="A3264" i="35"/>
  <c r="A3263" i="35"/>
  <c r="A3262" i="35"/>
  <c r="A3261" i="35"/>
  <c r="A3260" i="35"/>
  <c r="A3259" i="35"/>
  <c r="A3258" i="35"/>
  <c r="A3257" i="35"/>
  <c r="A3256" i="35"/>
  <c r="A3255" i="35"/>
  <c r="A3254" i="35"/>
  <c r="A3253" i="35"/>
  <c r="A3252" i="35"/>
  <c r="A3251" i="35"/>
  <c r="A3250" i="35"/>
  <c r="A3249" i="35"/>
  <c r="A3248" i="35"/>
  <c r="A3247" i="35"/>
  <c r="A3246" i="35"/>
  <c r="A3245" i="35"/>
  <c r="A3244" i="35"/>
  <c r="A3243" i="35"/>
  <c r="A3242" i="35"/>
  <c r="A3241" i="35"/>
  <c r="A3240" i="35"/>
  <c r="A3239" i="35"/>
  <c r="A3238" i="35"/>
  <c r="A3237" i="35"/>
  <c r="A3236" i="35"/>
  <c r="A3235" i="35"/>
  <c r="A3234" i="35"/>
  <c r="A3233" i="35"/>
  <c r="A3232" i="35"/>
  <c r="A3231" i="35"/>
  <c r="A3230" i="35"/>
  <c r="A3229" i="35"/>
  <c r="A3228" i="35"/>
  <c r="A3227" i="35"/>
  <c r="A3226" i="35"/>
  <c r="A3225" i="35"/>
  <c r="A3224" i="35"/>
  <c r="A3223" i="35"/>
  <c r="A3222" i="35"/>
  <c r="A3221" i="35"/>
  <c r="A3220" i="35"/>
  <c r="A3219" i="35"/>
  <c r="A3218" i="35"/>
  <c r="A3217" i="35"/>
  <c r="A3216" i="35"/>
  <c r="A3215" i="35"/>
  <c r="A3214" i="35"/>
  <c r="A3213" i="35"/>
  <c r="A3212" i="35"/>
  <c r="A3211" i="35"/>
  <c r="A3210" i="35"/>
  <c r="A3209" i="35"/>
  <c r="A3208" i="35"/>
  <c r="A3207" i="35"/>
  <c r="A3206" i="35"/>
  <c r="A3205" i="35"/>
  <c r="A3204" i="35"/>
  <c r="A3203" i="35"/>
  <c r="A3202" i="35"/>
  <c r="A3201" i="35"/>
  <c r="A3200" i="35"/>
  <c r="A3199" i="35"/>
  <c r="A3198" i="35"/>
  <c r="A3197" i="35"/>
  <c r="A3196" i="35"/>
  <c r="A3195" i="35"/>
  <c r="A3194" i="35"/>
  <c r="A3193" i="35"/>
  <c r="A3192" i="35"/>
  <c r="A3191" i="35"/>
  <c r="A3190" i="35"/>
  <c r="A3189" i="35"/>
  <c r="A3188" i="35"/>
  <c r="A3187" i="35"/>
  <c r="A3186" i="35"/>
  <c r="A3185" i="35"/>
  <c r="A3184" i="35"/>
  <c r="A3183" i="35"/>
  <c r="A3182" i="35"/>
  <c r="A3181" i="35"/>
  <c r="A3180" i="35"/>
  <c r="A3179" i="35"/>
  <c r="A3178" i="35"/>
  <c r="A3177" i="35"/>
  <c r="A3176" i="35"/>
  <c r="A3175" i="35"/>
  <c r="A3174" i="35"/>
  <c r="A3173" i="35"/>
  <c r="A3172" i="35"/>
  <c r="A3171" i="35"/>
  <c r="A3170" i="35"/>
  <c r="A3169" i="35"/>
  <c r="A3168" i="35"/>
  <c r="A3167" i="35"/>
  <c r="A3166" i="35"/>
  <c r="A3165" i="35"/>
  <c r="A3164" i="35"/>
  <c r="A3163" i="35"/>
  <c r="A3162" i="35"/>
  <c r="A3161" i="35"/>
  <c r="A3160" i="35"/>
  <c r="A3159" i="35"/>
  <c r="A3158" i="35"/>
  <c r="A3157" i="35"/>
  <c r="A3156" i="35"/>
  <c r="A3155" i="35"/>
  <c r="A3154" i="35"/>
  <c r="A3153" i="35"/>
  <c r="A3152" i="35"/>
  <c r="A3151" i="35"/>
  <c r="A3150" i="35"/>
  <c r="A3149" i="35"/>
  <c r="A3148" i="35"/>
  <c r="A3147" i="35"/>
  <c r="A3146" i="35"/>
  <c r="A3145" i="35"/>
  <c r="A3144" i="35"/>
  <c r="A3143" i="35"/>
  <c r="A3142" i="35"/>
  <c r="A3141" i="35"/>
  <c r="A3140" i="35"/>
  <c r="A3139" i="35"/>
  <c r="A3138" i="35"/>
  <c r="A3137" i="35"/>
  <c r="A3136" i="35"/>
  <c r="A3135" i="35"/>
  <c r="A3134" i="35"/>
  <c r="A3133" i="35"/>
  <c r="A3132" i="35"/>
  <c r="A3131" i="35"/>
  <c r="A3130" i="35"/>
  <c r="A3129" i="35"/>
  <c r="A3128" i="35"/>
  <c r="A3127" i="35"/>
  <c r="A3126" i="35"/>
  <c r="A3125" i="35"/>
  <c r="A3124" i="35"/>
  <c r="A3123" i="35"/>
  <c r="A3122" i="35"/>
  <c r="A3121" i="35"/>
  <c r="A3120" i="35"/>
  <c r="A3119" i="35"/>
  <c r="A3118" i="35"/>
  <c r="A3117" i="35"/>
  <c r="A3116" i="35"/>
  <c r="A3115" i="35"/>
  <c r="A3114" i="35"/>
  <c r="A3113" i="35"/>
  <c r="A3112" i="35"/>
  <c r="A3111" i="35"/>
  <c r="A3110" i="35"/>
  <c r="A3109" i="35"/>
  <c r="A3108" i="35"/>
  <c r="A3107" i="35"/>
  <c r="A3106" i="35"/>
  <c r="A3105" i="35"/>
  <c r="A3104" i="35"/>
  <c r="A3103" i="35"/>
  <c r="A3102" i="35"/>
  <c r="A3101" i="35"/>
  <c r="A3100" i="35"/>
  <c r="A3099" i="35"/>
  <c r="A3098" i="35"/>
  <c r="A3097" i="35"/>
  <c r="A3096" i="35"/>
  <c r="A3095" i="35"/>
  <c r="A3094" i="35"/>
  <c r="A3093" i="35"/>
  <c r="A3092" i="35"/>
  <c r="A3091" i="35"/>
  <c r="A3090" i="35"/>
  <c r="A3089" i="35"/>
  <c r="A3088" i="35"/>
  <c r="A3087" i="35"/>
  <c r="A3086" i="35"/>
  <c r="A3085" i="35"/>
  <c r="A3084" i="35"/>
  <c r="A3083" i="35"/>
  <c r="A3082" i="35"/>
  <c r="A3081" i="35"/>
  <c r="A3080" i="35"/>
  <c r="A3079" i="35"/>
  <c r="A3078" i="35"/>
  <c r="A3077" i="35"/>
  <c r="A3076" i="35"/>
  <c r="A3075" i="35"/>
  <c r="A3074" i="35"/>
  <c r="A3073" i="35"/>
  <c r="A3072" i="35"/>
  <c r="A3071" i="35"/>
  <c r="A3070" i="35"/>
  <c r="A3069" i="35"/>
  <c r="A3068" i="35"/>
  <c r="A3067" i="35"/>
  <c r="A3066" i="35"/>
  <c r="A3065" i="35"/>
  <c r="A3064" i="35"/>
  <c r="A3063" i="35"/>
  <c r="A3062" i="35"/>
  <c r="A3061" i="35"/>
  <c r="A3060" i="35"/>
  <c r="A3059" i="35"/>
  <c r="A3058" i="35"/>
  <c r="A3057" i="35"/>
  <c r="A3056" i="35"/>
  <c r="A3055" i="35"/>
  <c r="A3054" i="35"/>
  <c r="A3053" i="35"/>
  <c r="A3052" i="35"/>
  <c r="A3051" i="35"/>
  <c r="A3050" i="35"/>
  <c r="A3049" i="35"/>
  <c r="A3048" i="35"/>
  <c r="A3047" i="35"/>
  <c r="A3046" i="35"/>
  <c r="A3045" i="35"/>
  <c r="A3044" i="35"/>
  <c r="A3043" i="35"/>
  <c r="A3042" i="35"/>
  <c r="A3041" i="35"/>
  <c r="A3040" i="35"/>
  <c r="A3039" i="35"/>
  <c r="A3038" i="35"/>
  <c r="A3037" i="35"/>
  <c r="A3036" i="35"/>
  <c r="A3035" i="35"/>
  <c r="A3034" i="35"/>
  <c r="A3033" i="35"/>
  <c r="A3032" i="35"/>
  <c r="A3031" i="35"/>
  <c r="A3030" i="35"/>
  <c r="A3029" i="35"/>
  <c r="A3028" i="35"/>
  <c r="A3027" i="35"/>
  <c r="A3026" i="35"/>
  <c r="A3025" i="35"/>
  <c r="A3024" i="35"/>
  <c r="A3023" i="35"/>
  <c r="A3022" i="35"/>
  <c r="A3021" i="35"/>
  <c r="A3020" i="35"/>
  <c r="A3019" i="35"/>
  <c r="A3018" i="35"/>
  <c r="A3017" i="35"/>
  <c r="A3016" i="35"/>
  <c r="A3015" i="35"/>
  <c r="A3014" i="35"/>
  <c r="A3013" i="35"/>
  <c r="A3012" i="35"/>
  <c r="A3011" i="35"/>
  <c r="A3010" i="35"/>
  <c r="A3009" i="35"/>
  <c r="A3008" i="35"/>
  <c r="A3007" i="35"/>
  <c r="A3006" i="35"/>
  <c r="A3005" i="35"/>
  <c r="A3004" i="35"/>
  <c r="A3003" i="35"/>
  <c r="A3002" i="35"/>
  <c r="A3001" i="35"/>
  <c r="A3000" i="35"/>
  <c r="A2999" i="35"/>
  <c r="A2998" i="35"/>
  <c r="A2997" i="35"/>
  <c r="A2996" i="35"/>
  <c r="A2995" i="35"/>
  <c r="A2994" i="35"/>
  <c r="A2993" i="35"/>
  <c r="A2992" i="35"/>
  <c r="A2991" i="35"/>
  <c r="A2990" i="35"/>
  <c r="A2989" i="35"/>
  <c r="A2988" i="35"/>
  <c r="A2987" i="35"/>
  <c r="A2986" i="35"/>
  <c r="A2985" i="35"/>
  <c r="A2984" i="35"/>
  <c r="A2983" i="35"/>
  <c r="A2982" i="35"/>
  <c r="A2981" i="35"/>
  <c r="A2980" i="35"/>
  <c r="A2979" i="35"/>
  <c r="A2978" i="35"/>
  <c r="A2977" i="35"/>
  <c r="A2976" i="35"/>
  <c r="A2975" i="35"/>
  <c r="A2974" i="35"/>
  <c r="A2973" i="35"/>
  <c r="A2972" i="35"/>
  <c r="A2971" i="35"/>
  <c r="A2970" i="35"/>
  <c r="A2969" i="35"/>
  <c r="A2968" i="35"/>
  <c r="A2967" i="35"/>
  <c r="A2966" i="35"/>
  <c r="A2965" i="35"/>
  <c r="A2964" i="35"/>
  <c r="A2963" i="35"/>
  <c r="A2962" i="35"/>
  <c r="A2961" i="35"/>
  <c r="A2960" i="35"/>
  <c r="A2959" i="35"/>
  <c r="A2958" i="35"/>
  <c r="A2957" i="35"/>
  <c r="A2956" i="35"/>
  <c r="A2955" i="35"/>
  <c r="A2954" i="35"/>
  <c r="A2953" i="35"/>
  <c r="A2952" i="35"/>
  <c r="A2951" i="35"/>
  <c r="A2950" i="35"/>
  <c r="A2949" i="35"/>
  <c r="A2948" i="35"/>
  <c r="A2947" i="35"/>
  <c r="A2946" i="35"/>
  <c r="A2945" i="35"/>
  <c r="A2944" i="35"/>
  <c r="A2943" i="35"/>
  <c r="A2942" i="35"/>
  <c r="A2941" i="35"/>
  <c r="A2940" i="35"/>
  <c r="A2939" i="35"/>
  <c r="A2938" i="35"/>
  <c r="A2937" i="35"/>
  <c r="A2936" i="35"/>
  <c r="A2935" i="35"/>
  <c r="A2934" i="35"/>
  <c r="A2933" i="35"/>
  <c r="A2932" i="35"/>
  <c r="A2931" i="35"/>
  <c r="A2930" i="35"/>
  <c r="A2929" i="35"/>
  <c r="A2928" i="35"/>
  <c r="A2927" i="35"/>
  <c r="A2926" i="35"/>
  <c r="A2925" i="35"/>
  <c r="A2924" i="35"/>
  <c r="A2923" i="35"/>
  <c r="A2922" i="35"/>
  <c r="A2921" i="35"/>
  <c r="A2920" i="35"/>
  <c r="A2919" i="35"/>
  <c r="A2918" i="35"/>
  <c r="A2917" i="35"/>
  <c r="A2916" i="35"/>
  <c r="A2915" i="35"/>
  <c r="A2914" i="35"/>
  <c r="A2913" i="35"/>
  <c r="A2912" i="35"/>
  <c r="A2911" i="35"/>
  <c r="A2910" i="35"/>
  <c r="A2909" i="35"/>
  <c r="A2908" i="35"/>
  <c r="A2907" i="35"/>
  <c r="A2906" i="35"/>
  <c r="A2905" i="35"/>
  <c r="A2904" i="35"/>
  <c r="A2903" i="35"/>
  <c r="A2902" i="35"/>
  <c r="A2901" i="35"/>
  <c r="A2900" i="35"/>
  <c r="A2899" i="35"/>
  <c r="A2898" i="35"/>
  <c r="A2897" i="35"/>
  <c r="A2896" i="35"/>
  <c r="A2895" i="35"/>
  <c r="A2894" i="35"/>
  <c r="A2893" i="35"/>
  <c r="A2892" i="35"/>
  <c r="A2891" i="35"/>
  <c r="A2890" i="35"/>
  <c r="A2889" i="35"/>
  <c r="A2888" i="35"/>
  <c r="A2887" i="35"/>
  <c r="A2886" i="35"/>
  <c r="A2885" i="35"/>
  <c r="A2884" i="35"/>
  <c r="A2883" i="35"/>
  <c r="A2882" i="35"/>
  <c r="A2881" i="35"/>
  <c r="A2880" i="35"/>
  <c r="A2879" i="35"/>
  <c r="A2878" i="35"/>
  <c r="A2877" i="35"/>
  <c r="A2876" i="35"/>
  <c r="A2875" i="35"/>
  <c r="A2874" i="35"/>
  <c r="A2873" i="35"/>
  <c r="A2872" i="35"/>
  <c r="A2871" i="35"/>
  <c r="A2870" i="35"/>
  <c r="A2869" i="35"/>
  <c r="A2868" i="35"/>
  <c r="A2867" i="35"/>
  <c r="A2866" i="35"/>
  <c r="A2865" i="35"/>
  <c r="A2864" i="35"/>
  <c r="A2863" i="35"/>
  <c r="A2862" i="35"/>
  <c r="A2861" i="35"/>
  <c r="A2860" i="35"/>
  <c r="A2859" i="35"/>
  <c r="A2858" i="35"/>
  <c r="A2857" i="35"/>
  <c r="A2856" i="35"/>
  <c r="A2855" i="35"/>
  <c r="A2854" i="35"/>
  <c r="A2853" i="35"/>
  <c r="A2852" i="35"/>
  <c r="A2851" i="35"/>
  <c r="A2850" i="35"/>
  <c r="A2849" i="35"/>
  <c r="A2848" i="35"/>
  <c r="A2847" i="35"/>
  <c r="A2846" i="35"/>
  <c r="A2845" i="35"/>
  <c r="A2844" i="35"/>
  <c r="A2843" i="35"/>
  <c r="A2842" i="35"/>
  <c r="A2841" i="35"/>
  <c r="A2840" i="35"/>
  <c r="A2839" i="35"/>
  <c r="A2838" i="35"/>
  <c r="A2837" i="35"/>
  <c r="A2836" i="35"/>
  <c r="A2835" i="35"/>
  <c r="A2834" i="35"/>
  <c r="A2833" i="35"/>
  <c r="A2832" i="35"/>
  <c r="A2831" i="35"/>
  <c r="A2830" i="35"/>
  <c r="A2829" i="35"/>
  <c r="A2828" i="35"/>
  <c r="A2827" i="35"/>
  <c r="A2826" i="35"/>
  <c r="A2825" i="35"/>
  <c r="A2824" i="35"/>
  <c r="A2823" i="35"/>
  <c r="A2822" i="35"/>
  <c r="A2821" i="35"/>
  <c r="A2820" i="35"/>
  <c r="A2819" i="35"/>
  <c r="A2818" i="35"/>
  <c r="A2817" i="35"/>
  <c r="A2816" i="35"/>
  <c r="A2815" i="35"/>
  <c r="A2814" i="35"/>
  <c r="A2813" i="35"/>
  <c r="A2812" i="35"/>
  <c r="A2811" i="35"/>
  <c r="A2810" i="35"/>
  <c r="A2809" i="35"/>
  <c r="A2808" i="35"/>
  <c r="A2807" i="35"/>
  <c r="A2806" i="35"/>
  <c r="A2805" i="35"/>
  <c r="A2804" i="35"/>
  <c r="A2803" i="35"/>
  <c r="A2802" i="35"/>
  <c r="A2801" i="35"/>
  <c r="A2800" i="35"/>
  <c r="A2799" i="35"/>
  <c r="A2798" i="35"/>
  <c r="A2797" i="35"/>
  <c r="A2796" i="35"/>
  <c r="A2795" i="35"/>
  <c r="A2794" i="35"/>
  <c r="A2793" i="35"/>
  <c r="A2792" i="35"/>
  <c r="A2791" i="35"/>
  <c r="A2790" i="35"/>
  <c r="A2789" i="35"/>
  <c r="A2788" i="35"/>
  <c r="A2787" i="35"/>
  <c r="A2786" i="35"/>
  <c r="A2785" i="35"/>
  <c r="A2784" i="35"/>
  <c r="A2783" i="35"/>
  <c r="A2782" i="35"/>
  <c r="A2781" i="35"/>
  <c r="A2780" i="35"/>
  <c r="A2779" i="35"/>
  <c r="A2778" i="35"/>
  <c r="A2777" i="35"/>
  <c r="A2776" i="35"/>
  <c r="A2775" i="35"/>
  <c r="A2774" i="35"/>
  <c r="A2773" i="35"/>
  <c r="A2772" i="35"/>
  <c r="A2771" i="35"/>
  <c r="A2770" i="35"/>
  <c r="A2769" i="35"/>
  <c r="A2768" i="35"/>
  <c r="A2767" i="35"/>
  <c r="A2766" i="35"/>
  <c r="A2765" i="35"/>
  <c r="A2764" i="35"/>
  <c r="A2763" i="35"/>
  <c r="A2762" i="35"/>
  <c r="A2761" i="35"/>
  <c r="A2760" i="35"/>
  <c r="A2759" i="35"/>
  <c r="A2758" i="35"/>
  <c r="A2757" i="35"/>
  <c r="A2756" i="35"/>
  <c r="A2755" i="35"/>
  <c r="A2754" i="35"/>
  <c r="A2753" i="35"/>
  <c r="A2752" i="35"/>
  <c r="A2751" i="35"/>
  <c r="A2750" i="35"/>
  <c r="A2749" i="35"/>
  <c r="A2748" i="35"/>
  <c r="A2747" i="35"/>
  <c r="A2746" i="35"/>
  <c r="A2745" i="35"/>
  <c r="A2744" i="35"/>
  <c r="A2743" i="35"/>
  <c r="A2742" i="35"/>
  <c r="A2741" i="35"/>
  <c r="A2740" i="35"/>
  <c r="A2739" i="35"/>
  <c r="A2738" i="35"/>
  <c r="A2737" i="35"/>
  <c r="A2736" i="35"/>
  <c r="A2735" i="35"/>
  <c r="A2734" i="35"/>
  <c r="A2733" i="35"/>
  <c r="A2732" i="35"/>
  <c r="A2731" i="35"/>
  <c r="A2730" i="35"/>
  <c r="A2729" i="35"/>
  <c r="A2728" i="35"/>
  <c r="A2727" i="35"/>
  <c r="A2726" i="35"/>
  <c r="A2725" i="35"/>
  <c r="A2724" i="35"/>
  <c r="A2723" i="35"/>
  <c r="A2722" i="35"/>
  <c r="A2721" i="35"/>
  <c r="A2720" i="35"/>
  <c r="A2719" i="35"/>
  <c r="A2718" i="35"/>
  <c r="A2717" i="35"/>
  <c r="A2716" i="35"/>
  <c r="A2715" i="35"/>
  <c r="A2714" i="35"/>
  <c r="A2713" i="35"/>
  <c r="A2712" i="35"/>
  <c r="A2711" i="35"/>
  <c r="A2710" i="35"/>
  <c r="A2709" i="35"/>
  <c r="A2708" i="35"/>
  <c r="A2707" i="35"/>
  <c r="A2706" i="35"/>
  <c r="A2705" i="35"/>
  <c r="A2704" i="35"/>
  <c r="A2703" i="35"/>
  <c r="A2702" i="35"/>
  <c r="A2701" i="35"/>
  <c r="A2700" i="35"/>
  <c r="A2699" i="35"/>
  <c r="A2698" i="35"/>
  <c r="A2697" i="35"/>
  <c r="A2696" i="35"/>
  <c r="A2695" i="35"/>
  <c r="A2694" i="35"/>
  <c r="A2693" i="35"/>
  <c r="A2692" i="35"/>
  <c r="A2691" i="35"/>
  <c r="A2690" i="35"/>
  <c r="A2689" i="35"/>
  <c r="A2688" i="35"/>
  <c r="A2687" i="35"/>
  <c r="A2686" i="35"/>
  <c r="A2685" i="35"/>
  <c r="A2684" i="35"/>
  <c r="A2683" i="35"/>
  <c r="A2682" i="35"/>
  <c r="A2681" i="35"/>
  <c r="A2680" i="35"/>
  <c r="A2679" i="35"/>
  <c r="A2678" i="35"/>
  <c r="A2677" i="35"/>
  <c r="A2676" i="35"/>
  <c r="A2675" i="35"/>
  <c r="A2674" i="35"/>
  <c r="A2673" i="35"/>
  <c r="A2672" i="35"/>
  <c r="A2671" i="35"/>
  <c r="A2670" i="35"/>
  <c r="A2669" i="35"/>
  <c r="A2668" i="35"/>
  <c r="A2667" i="35"/>
  <c r="A2666" i="35"/>
  <c r="A2665" i="35"/>
  <c r="A2664" i="35"/>
  <c r="A2663" i="35"/>
  <c r="A2662" i="35"/>
  <c r="A2661" i="35"/>
  <c r="A2660" i="35"/>
  <c r="A2659" i="35"/>
  <c r="A2658" i="35"/>
  <c r="A2657" i="35"/>
  <c r="A2656" i="35"/>
  <c r="A2655" i="35"/>
  <c r="A2654" i="35"/>
  <c r="A2653" i="35"/>
  <c r="A2652" i="35"/>
  <c r="A2651" i="35"/>
  <c r="A2650" i="35"/>
  <c r="A2649" i="35"/>
  <c r="A2648" i="35"/>
  <c r="A2647" i="35"/>
  <c r="A2646" i="35"/>
  <c r="A2645" i="35"/>
  <c r="A2644" i="35"/>
  <c r="A2643" i="35"/>
  <c r="A2642" i="35"/>
  <c r="A2641" i="35"/>
  <c r="A2640" i="35"/>
  <c r="A2639" i="35"/>
  <c r="A2638" i="35"/>
  <c r="A2637" i="35"/>
  <c r="A2636" i="35"/>
  <c r="A2635" i="35"/>
  <c r="A2634" i="35"/>
  <c r="A2633" i="35"/>
  <c r="A2632" i="35"/>
  <c r="A2631" i="35"/>
  <c r="A2630" i="35"/>
  <c r="A2629" i="35"/>
  <c r="A2628" i="35"/>
  <c r="A2627" i="35"/>
  <c r="A2626" i="35"/>
  <c r="A2625" i="35"/>
  <c r="A2624" i="35"/>
  <c r="A2623" i="35"/>
  <c r="A2622" i="35"/>
  <c r="A2621" i="35"/>
  <c r="A2620" i="35"/>
  <c r="A2619" i="35"/>
  <c r="A2618" i="35"/>
  <c r="A2617" i="35"/>
  <c r="A2616" i="35"/>
  <c r="A2615" i="35"/>
  <c r="A2614" i="35"/>
  <c r="A2613" i="35"/>
  <c r="A2612" i="35"/>
  <c r="A2611" i="35"/>
  <c r="A2610" i="35"/>
  <c r="A2609" i="35"/>
  <c r="A2608" i="35"/>
  <c r="A2607" i="35"/>
  <c r="A2606" i="35"/>
  <c r="A2605" i="35"/>
  <c r="A2604" i="35"/>
  <c r="A2603" i="35"/>
  <c r="A2602" i="35"/>
  <c r="A2601" i="35"/>
  <c r="A2600" i="35"/>
  <c r="A2599" i="35"/>
  <c r="A2598" i="35"/>
  <c r="A2597" i="35"/>
  <c r="A2596" i="35"/>
  <c r="A2595" i="35"/>
  <c r="A2594" i="35"/>
  <c r="A2593" i="35"/>
  <c r="A2592" i="35"/>
  <c r="A2591" i="35"/>
  <c r="A2590" i="35"/>
  <c r="A2589" i="35"/>
  <c r="A2588" i="35"/>
  <c r="A2587" i="35"/>
  <c r="A2586" i="35"/>
  <c r="A2585" i="35"/>
  <c r="A2584" i="35"/>
  <c r="A2583" i="35"/>
  <c r="A2582" i="35"/>
  <c r="A2581" i="35"/>
  <c r="A2580" i="35"/>
  <c r="A2579" i="35"/>
  <c r="A2578" i="35"/>
  <c r="A2577" i="35"/>
  <c r="A2576" i="35"/>
  <c r="A2575" i="35"/>
  <c r="A2574" i="35"/>
  <c r="A2573" i="35"/>
  <c r="A2572" i="35"/>
  <c r="A2571" i="35"/>
  <c r="A2570" i="35"/>
  <c r="A2569" i="35"/>
  <c r="A2568" i="35"/>
  <c r="A2567" i="35"/>
  <c r="A2566" i="35"/>
  <c r="A2565" i="35"/>
  <c r="A2564" i="35"/>
  <c r="A2563" i="35"/>
  <c r="A2562" i="35"/>
  <c r="A2561" i="35"/>
  <c r="A2560" i="35"/>
  <c r="A2559" i="35"/>
  <c r="A2558" i="35"/>
  <c r="A2557" i="35"/>
  <c r="A2556" i="35"/>
  <c r="A2555" i="35"/>
  <c r="A2554" i="35"/>
  <c r="A2553" i="35"/>
  <c r="A2552" i="35"/>
  <c r="A2551" i="35"/>
  <c r="A2550" i="35"/>
  <c r="A2549" i="35"/>
  <c r="A2548" i="35"/>
  <c r="A2547" i="35"/>
  <c r="A2546" i="35"/>
  <c r="A2545" i="35"/>
  <c r="A2544" i="35"/>
  <c r="A2543" i="35"/>
  <c r="A2542" i="35"/>
  <c r="A2541" i="35"/>
  <c r="A2540" i="35"/>
  <c r="A2539" i="35"/>
  <c r="A2538" i="35"/>
  <c r="A2537" i="35"/>
  <c r="A2536" i="35"/>
  <c r="A2535" i="35"/>
  <c r="A2534" i="35"/>
  <c r="A2533" i="35"/>
  <c r="A2532" i="35"/>
  <c r="A2531" i="35"/>
  <c r="A2530" i="35"/>
  <c r="A2529" i="35"/>
  <c r="A2528" i="35"/>
  <c r="A2527" i="35"/>
  <c r="A2526" i="35"/>
  <c r="A2525" i="35"/>
  <c r="A2524" i="35"/>
  <c r="A2523" i="35"/>
  <c r="A2522" i="35"/>
  <c r="A2521" i="35"/>
  <c r="A2520" i="35"/>
  <c r="A2519" i="35"/>
  <c r="A2518" i="35"/>
  <c r="A2517" i="35"/>
  <c r="A2516" i="35"/>
  <c r="A2515" i="35"/>
  <c r="A2514" i="35"/>
  <c r="A2513" i="35"/>
  <c r="A2512" i="35"/>
  <c r="A2511" i="35"/>
  <c r="A2510" i="35"/>
  <c r="A2509" i="35"/>
  <c r="A2508" i="35"/>
  <c r="A2507" i="35"/>
  <c r="A2506" i="35"/>
  <c r="A2505" i="35"/>
  <c r="A2504" i="35"/>
  <c r="A2503" i="35"/>
  <c r="A2502" i="35"/>
  <c r="A2501" i="35"/>
  <c r="A2500" i="35"/>
  <c r="A2499" i="35"/>
  <c r="A2498" i="35"/>
  <c r="A2497" i="35"/>
  <c r="A2496" i="35"/>
  <c r="A2495" i="35"/>
  <c r="A2494" i="35"/>
  <c r="A2493" i="35"/>
  <c r="A2492" i="35"/>
  <c r="A2491" i="35"/>
  <c r="A2490" i="35"/>
  <c r="A2489" i="35"/>
  <c r="A2488" i="35"/>
  <c r="A2487" i="35"/>
  <c r="A2486" i="35"/>
  <c r="A2485" i="35"/>
  <c r="A2484" i="35"/>
  <c r="A2483" i="35"/>
  <c r="A2482" i="35"/>
  <c r="A2481" i="35"/>
  <c r="A2480" i="35"/>
  <c r="A2479" i="35"/>
  <c r="A2478" i="35"/>
  <c r="A2477" i="35"/>
  <c r="A2476" i="35"/>
  <c r="A2475" i="35"/>
  <c r="A2474" i="35"/>
  <c r="A2473" i="35"/>
  <c r="A2472" i="35"/>
  <c r="A2471" i="35"/>
  <c r="A2470" i="35"/>
  <c r="A2469" i="35"/>
  <c r="A2468" i="35"/>
  <c r="A2467" i="35"/>
  <c r="A2466" i="35"/>
  <c r="A2465" i="35"/>
  <c r="A2464" i="35"/>
  <c r="A2463" i="35"/>
  <c r="A2462" i="35"/>
  <c r="A2461" i="35"/>
  <c r="A2460" i="35"/>
  <c r="A2459" i="35"/>
  <c r="A2458" i="35"/>
  <c r="A2457" i="35"/>
  <c r="A2456" i="35"/>
  <c r="A2455" i="35"/>
  <c r="A2454" i="35"/>
  <c r="A2453" i="35"/>
  <c r="A2452" i="35"/>
  <c r="A2451" i="35"/>
  <c r="A2450" i="35"/>
  <c r="A2449" i="35"/>
  <c r="A2448" i="35"/>
  <c r="A2447" i="35"/>
  <c r="A2446" i="35"/>
  <c r="A2445" i="35"/>
  <c r="A2444" i="35"/>
  <c r="A2443" i="35"/>
  <c r="A2442" i="35"/>
  <c r="A2441" i="35"/>
  <c r="A2440" i="35"/>
  <c r="A2439" i="35"/>
  <c r="A2438" i="35"/>
  <c r="A2437" i="35"/>
  <c r="A2436" i="35"/>
  <c r="A2435" i="35"/>
  <c r="A2434" i="35"/>
  <c r="A2433" i="35"/>
  <c r="A2432" i="35"/>
  <c r="A2431" i="35"/>
  <c r="A2430" i="35"/>
  <c r="A2429" i="35"/>
  <c r="A2428" i="35"/>
  <c r="A2427" i="35"/>
  <c r="A2426" i="35"/>
  <c r="A2425" i="35"/>
  <c r="A2424" i="35"/>
  <c r="A2423" i="35"/>
  <c r="A2422" i="35"/>
  <c r="A2421" i="35"/>
  <c r="A2420" i="35"/>
  <c r="A2419" i="35"/>
  <c r="A2418" i="35"/>
  <c r="A2417" i="35"/>
  <c r="A2416" i="35"/>
  <c r="A2415" i="35"/>
  <c r="A2414" i="35"/>
  <c r="A2413" i="35"/>
  <c r="A2412" i="35"/>
  <c r="A2411" i="35"/>
  <c r="A2410" i="35"/>
  <c r="A2409" i="35"/>
  <c r="A2408" i="35"/>
  <c r="A2407" i="35"/>
  <c r="A2406" i="35"/>
  <c r="A2405" i="35"/>
  <c r="A2404" i="35"/>
  <c r="A2403" i="35"/>
  <c r="A2402" i="35"/>
  <c r="A2401" i="35"/>
  <c r="A2400" i="35"/>
  <c r="A2399" i="35"/>
  <c r="A2398" i="35"/>
  <c r="A2397" i="35"/>
  <c r="A2396" i="35"/>
  <c r="A2395" i="35"/>
  <c r="A2394" i="35"/>
  <c r="A2393" i="35"/>
  <c r="A2392" i="35"/>
  <c r="A2391" i="35"/>
  <c r="A2390" i="35"/>
  <c r="A2389" i="35"/>
  <c r="A2388" i="35"/>
  <c r="A2387" i="35"/>
  <c r="A2386" i="35"/>
  <c r="A2385" i="35"/>
  <c r="A2384" i="35"/>
  <c r="A2383" i="35"/>
  <c r="A2382" i="35"/>
  <c r="A2381" i="35"/>
  <c r="A2380" i="35"/>
  <c r="A2379" i="35"/>
  <c r="A2378" i="35"/>
  <c r="A2377" i="35"/>
  <c r="A2376" i="35"/>
  <c r="A2375" i="35"/>
  <c r="A2374" i="35"/>
  <c r="A2373" i="35"/>
  <c r="A2372" i="35"/>
  <c r="A2371" i="35"/>
  <c r="A2370" i="35"/>
  <c r="A2369" i="35"/>
  <c r="A2368" i="35"/>
  <c r="A2367" i="35"/>
  <c r="A2366" i="35"/>
  <c r="A2365" i="35"/>
  <c r="A2364" i="35"/>
  <c r="A2363" i="35"/>
  <c r="A2362" i="35"/>
  <c r="A2361" i="35"/>
  <c r="A2360" i="35"/>
  <c r="A2359" i="35"/>
  <c r="A2358" i="35"/>
  <c r="A2357" i="35"/>
  <c r="A2356" i="35"/>
  <c r="A2355" i="35"/>
  <c r="A2354" i="35"/>
  <c r="A2353" i="35"/>
  <c r="A2352" i="35"/>
  <c r="A2351" i="35"/>
  <c r="A2350" i="35"/>
  <c r="A2349" i="35"/>
  <c r="A2348" i="35"/>
  <c r="A2347" i="35"/>
  <c r="A2346" i="35"/>
  <c r="A2345" i="35"/>
  <c r="A2344" i="35"/>
  <c r="A2343" i="35"/>
  <c r="A2342" i="35"/>
  <c r="A2341" i="35"/>
  <c r="A2340" i="35"/>
  <c r="A2339" i="35"/>
  <c r="A2338" i="35"/>
  <c r="A2337" i="35"/>
  <c r="A2336" i="35"/>
  <c r="A2335" i="35"/>
  <c r="A2334" i="35"/>
  <c r="A2333" i="35"/>
  <c r="A2332" i="35"/>
  <c r="A2331" i="35"/>
  <c r="A2330" i="35"/>
  <c r="A2329" i="35"/>
  <c r="A2328" i="35"/>
  <c r="A2327" i="35"/>
  <c r="A2326" i="35"/>
  <c r="A2325" i="35"/>
  <c r="A2324" i="35"/>
  <c r="A2323" i="35"/>
  <c r="A2322" i="35"/>
  <c r="A2321" i="35"/>
  <c r="A2320" i="35"/>
  <c r="A2319" i="35"/>
  <c r="A2318" i="35"/>
  <c r="A2317" i="35"/>
  <c r="A2316" i="35"/>
  <c r="A2315" i="35"/>
  <c r="A2314" i="35"/>
  <c r="A2313" i="35"/>
  <c r="A2312" i="35"/>
  <c r="A2311" i="35"/>
  <c r="A2310" i="35"/>
  <c r="A2309" i="35"/>
  <c r="A2308" i="35"/>
  <c r="A2307" i="35"/>
  <c r="A2306" i="35"/>
  <c r="A2305" i="35"/>
  <c r="A2304" i="35"/>
  <c r="A2303" i="35"/>
  <c r="A2302" i="35"/>
  <c r="A2301" i="35"/>
  <c r="A2300" i="35"/>
  <c r="A2299" i="35"/>
  <c r="A2298" i="35"/>
  <c r="A2297" i="35"/>
  <c r="A2296" i="35"/>
  <c r="A2295" i="35"/>
  <c r="A2294" i="35"/>
  <c r="A2293" i="35"/>
  <c r="A2292" i="35"/>
  <c r="A2291" i="35"/>
  <c r="A2290" i="35"/>
  <c r="A2289" i="35"/>
  <c r="A2288" i="35"/>
  <c r="A2287" i="35"/>
  <c r="A2286" i="35"/>
  <c r="A2285" i="35"/>
  <c r="A2284" i="35"/>
  <c r="A2283" i="35"/>
  <c r="A2282" i="35"/>
  <c r="A2281" i="35"/>
  <c r="A2280" i="35"/>
  <c r="A2279" i="35"/>
  <c r="A2278" i="35"/>
  <c r="A2277" i="35"/>
  <c r="A2276" i="35"/>
  <c r="A2275" i="35"/>
  <c r="A2274" i="35"/>
  <c r="A2273" i="35"/>
  <c r="A2272" i="35"/>
  <c r="A2271" i="35"/>
  <c r="A2270" i="35"/>
  <c r="A2269" i="35"/>
  <c r="A2268" i="35"/>
  <c r="A2267" i="35"/>
  <c r="A2266" i="35"/>
  <c r="A2265" i="35"/>
  <c r="A2264" i="35"/>
  <c r="A2263" i="35"/>
  <c r="A2262" i="35"/>
  <c r="A2261" i="35"/>
  <c r="A2260" i="35"/>
  <c r="A2259" i="35"/>
  <c r="A2258" i="35"/>
  <c r="A2257" i="35"/>
  <c r="A2256" i="35"/>
  <c r="A2255" i="35"/>
  <c r="A2254" i="35"/>
  <c r="A2253" i="35"/>
  <c r="A2252" i="35"/>
  <c r="A2251" i="35"/>
  <c r="A2250" i="35"/>
  <c r="A2249" i="35"/>
  <c r="A2248" i="35"/>
  <c r="A2247" i="35"/>
  <c r="A2246" i="35"/>
  <c r="A2245" i="35"/>
  <c r="A2244" i="35"/>
  <c r="A2243" i="35"/>
  <c r="A2242" i="35"/>
  <c r="A2241" i="35"/>
  <c r="A2240" i="35"/>
  <c r="A2239" i="35"/>
  <c r="A2238" i="35"/>
  <c r="A2237" i="35"/>
  <c r="A2236" i="35"/>
  <c r="A2235" i="35"/>
  <c r="A2234" i="35"/>
  <c r="A2233" i="35"/>
  <c r="A2232" i="35"/>
  <c r="A2231" i="35"/>
  <c r="A2230" i="35"/>
  <c r="A2229" i="35"/>
  <c r="A2228" i="35"/>
  <c r="A2227" i="35"/>
  <c r="A2226" i="35"/>
  <c r="A2225" i="35"/>
  <c r="A2224" i="35"/>
  <c r="A2223" i="35"/>
  <c r="A2222" i="35"/>
  <c r="A2221" i="35"/>
  <c r="A2220" i="35"/>
  <c r="A2219" i="35"/>
  <c r="A2218" i="35"/>
  <c r="A2217" i="35"/>
  <c r="A2216" i="35"/>
  <c r="A2215" i="35"/>
  <c r="A2214" i="35"/>
  <c r="A2213" i="35"/>
  <c r="A2212" i="35"/>
  <c r="A2211" i="35"/>
  <c r="A2210" i="35"/>
  <c r="A2209" i="35"/>
  <c r="A2208" i="35"/>
  <c r="A2207" i="35"/>
  <c r="A2206" i="35"/>
  <c r="A2205" i="35"/>
  <c r="A2204" i="35"/>
  <c r="A2203" i="35"/>
  <c r="A2202" i="35"/>
  <c r="A2201" i="35"/>
  <c r="A2200" i="35"/>
  <c r="A2199" i="35"/>
  <c r="A2198" i="35"/>
  <c r="A2197" i="35"/>
  <c r="A2196" i="35"/>
  <c r="A2195" i="35"/>
  <c r="A2194" i="35"/>
  <c r="A2193" i="35"/>
  <c r="A2192" i="35"/>
  <c r="A2191" i="35"/>
  <c r="A2190" i="35"/>
  <c r="A2189" i="35"/>
  <c r="A2188" i="35"/>
  <c r="A2187" i="35"/>
  <c r="A2186" i="35"/>
  <c r="A2185" i="35"/>
  <c r="A2184" i="35"/>
  <c r="A2183" i="35"/>
  <c r="A2182" i="35"/>
  <c r="A2181" i="35"/>
  <c r="A2180" i="35"/>
  <c r="A2179" i="35"/>
  <c r="A2178" i="35"/>
  <c r="A2177" i="35"/>
  <c r="A2176" i="35"/>
  <c r="A2175" i="35"/>
  <c r="A2174" i="35"/>
  <c r="A2173" i="35"/>
  <c r="A2172" i="35"/>
  <c r="A2171" i="35"/>
  <c r="A2170" i="35"/>
  <c r="A2169" i="35"/>
  <c r="A2168" i="35"/>
  <c r="A2167" i="35"/>
  <c r="A2166" i="35"/>
  <c r="A2165" i="35"/>
  <c r="A2164" i="35"/>
  <c r="A2163" i="35"/>
  <c r="A2162" i="35"/>
  <c r="A2161" i="35"/>
  <c r="A2160" i="35"/>
  <c r="A2159" i="35"/>
  <c r="A2158" i="35"/>
  <c r="A2157" i="35"/>
  <c r="A2156" i="35"/>
  <c r="A2155" i="35"/>
  <c r="A2154" i="35"/>
  <c r="A2153" i="35"/>
  <c r="A2152" i="35"/>
  <c r="A2151" i="35"/>
  <c r="A2150" i="35"/>
  <c r="A2149" i="35"/>
  <c r="A2148" i="35"/>
  <c r="A2147" i="35"/>
  <c r="A2146" i="35"/>
  <c r="A2145" i="35"/>
  <c r="A2144" i="35"/>
  <c r="A2143" i="35"/>
  <c r="A2142" i="35"/>
  <c r="A2141" i="35"/>
  <c r="A2140" i="35"/>
  <c r="A2139" i="35"/>
  <c r="A2138" i="35"/>
  <c r="A2137" i="35"/>
  <c r="A2136" i="35"/>
  <c r="A2135" i="35"/>
  <c r="A2134" i="35"/>
  <c r="A2133" i="35"/>
  <c r="A2132" i="35"/>
  <c r="A2131" i="35"/>
  <c r="A2130" i="35"/>
  <c r="A2129" i="35"/>
  <c r="A2128" i="35"/>
  <c r="A2127" i="35"/>
  <c r="A2126" i="35"/>
  <c r="A2125" i="35"/>
  <c r="A2124" i="35"/>
  <c r="A2123" i="35"/>
  <c r="A2122" i="35"/>
  <c r="A2121" i="35"/>
  <c r="A2120" i="35"/>
  <c r="A2119" i="35"/>
  <c r="A2118" i="35"/>
  <c r="A2117" i="35"/>
  <c r="A2116" i="35"/>
  <c r="A2115" i="35"/>
  <c r="A2114" i="35"/>
  <c r="A2113" i="35"/>
  <c r="A2112" i="35"/>
  <c r="A2111" i="35"/>
  <c r="A2110" i="35"/>
  <c r="A2109" i="35"/>
  <c r="A2108" i="35"/>
  <c r="A2107" i="35"/>
  <c r="A2106" i="35"/>
  <c r="A2105" i="35"/>
  <c r="A2104" i="35"/>
  <c r="A2103" i="35"/>
  <c r="A2102" i="35"/>
  <c r="A2101" i="35"/>
  <c r="A2100" i="35"/>
  <c r="A2099" i="35"/>
  <c r="A2098" i="35"/>
  <c r="A2097" i="35"/>
  <c r="A2096" i="35"/>
  <c r="A2095" i="35"/>
  <c r="A2094" i="35"/>
  <c r="A2093" i="35"/>
  <c r="A2092" i="35"/>
  <c r="A2091" i="35"/>
  <c r="A2090" i="35"/>
  <c r="A2089" i="35"/>
  <c r="A2088" i="35"/>
  <c r="A2087" i="35"/>
  <c r="A2086" i="35"/>
  <c r="A2085" i="35"/>
  <c r="A2084" i="35"/>
  <c r="A2083" i="35"/>
  <c r="A2082" i="35"/>
  <c r="A2081" i="35"/>
  <c r="A2080" i="35"/>
  <c r="A2079" i="35"/>
  <c r="A2078" i="35"/>
  <c r="A2077" i="35"/>
  <c r="A2076" i="35"/>
  <c r="A2075" i="35"/>
  <c r="A2074" i="35"/>
  <c r="A2073" i="35"/>
  <c r="A2072" i="35"/>
  <c r="A2071" i="35"/>
  <c r="A2070" i="35"/>
  <c r="A2069" i="35"/>
  <c r="A2068" i="35"/>
  <c r="A2067" i="35"/>
  <c r="A2066" i="35"/>
  <c r="A2065" i="35"/>
  <c r="A2064" i="35"/>
  <c r="A2063" i="35"/>
  <c r="A2062" i="35"/>
  <c r="A2061" i="35"/>
  <c r="A2060" i="35"/>
  <c r="A2059" i="35"/>
  <c r="A2058" i="35"/>
  <c r="A2057" i="35"/>
  <c r="A2056" i="35"/>
  <c r="A2055" i="35"/>
  <c r="A2054" i="35"/>
  <c r="A2053" i="35"/>
  <c r="A2052" i="35"/>
  <c r="A2051" i="35"/>
  <c r="A2050" i="35"/>
  <c r="A2049" i="35"/>
  <c r="A2048" i="35"/>
  <c r="A2047" i="35"/>
  <c r="A2046" i="35"/>
  <c r="A2045" i="35"/>
  <c r="A2044" i="35"/>
  <c r="A2043" i="35"/>
  <c r="A2042" i="35"/>
  <c r="A2041" i="35"/>
  <c r="A2040" i="35"/>
  <c r="A2039" i="35"/>
  <c r="A2038" i="35"/>
  <c r="A2037" i="35"/>
  <c r="A2036" i="35"/>
  <c r="A2035" i="35"/>
  <c r="A2034" i="35"/>
  <c r="A2033" i="35"/>
  <c r="A2032" i="35"/>
  <c r="A2031" i="35"/>
  <c r="A2030" i="35"/>
  <c r="A2029" i="35"/>
  <c r="A2028" i="35"/>
  <c r="A2027" i="35"/>
  <c r="A2026" i="35"/>
  <c r="A2025" i="35"/>
  <c r="A2024" i="35"/>
  <c r="A2023" i="35"/>
  <c r="A2022" i="35"/>
  <c r="A2021" i="35"/>
  <c r="A2020" i="35"/>
  <c r="A2019" i="35"/>
  <c r="A2018" i="35"/>
  <c r="A2017" i="35"/>
  <c r="A2016" i="35"/>
  <c r="A2015" i="35"/>
  <c r="A2014" i="35"/>
  <c r="A2013" i="35"/>
  <c r="A2012" i="35"/>
  <c r="A2011" i="35"/>
  <c r="A2010" i="35"/>
  <c r="A2009" i="35"/>
  <c r="A2008" i="35"/>
  <c r="A2007" i="35"/>
  <c r="A2006" i="35"/>
  <c r="A2005" i="35"/>
  <c r="A2004" i="35"/>
  <c r="A2003" i="35"/>
  <c r="A2002" i="35"/>
  <c r="A2001" i="35"/>
  <c r="A2000" i="35"/>
  <c r="A1999" i="35"/>
  <c r="A1998" i="35"/>
  <c r="A1997" i="35"/>
  <c r="A1996" i="35"/>
  <c r="A1995" i="35"/>
  <c r="A1994" i="35"/>
  <c r="A1993" i="35"/>
  <c r="A1992" i="35"/>
  <c r="A1991" i="35"/>
  <c r="A1990" i="35"/>
  <c r="A1989" i="35"/>
  <c r="A1988" i="35"/>
  <c r="A1987" i="35"/>
  <c r="A1986" i="35"/>
  <c r="A1985" i="35"/>
  <c r="A1984" i="35"/>
  <c r="A1983" i="35"/>
  <c r="A1982" i="35"/>
  <c r="A1981" i="35"/>
  <c r="A1980" i="35"/>
  <c r="A1979" i="35"/>
  <c r="A1978" i="35"/>
  <c r="A1977" i="35"/>
  <c r="A1976" i="35"/>
  <c r="A1975" i="35"/>
  <c r="A1974" i="35"/>
  <c r="A1973" i="35"/>
  <c r="A1972" i="35"/>
  <c r="A1971" i="35"/>
  <c r="A1970" i="35"/>
  <c r="A1969" i="35"/>
  <c r="A1968" i="35"/>
  <c r="A1967" i="35"/>
  <c r="A1966" i="35"/>
  <c r="A1965" i="35"/>
  <c r="A1964" i="35"/>
  <c r="A1963" i="35"/>
  <c r="A1962" i="35"/>
  <c r="A1961" i="35"/>
  <c r="A1960" i="35"/>
  <c r="A1959" i="35"/>
  <c r="A1958" i="35"/>
  <c r="A1957" i="35"/>
  <c r="A1956" i="35"/>
  <c r="A1955" i="35"/>
  <c r="A1954" i="35"/>
  <c r="A1953" i="35"/>
  <c r="A1952" i="35"/>
  <c r="A1951" i="35"/>
  <c r="A1950" i="35"/>
  <c r="A1949" i="35"/>
  <c r="A1948" i="35"/>
  <c r="A1947" i="35"/>
  <c r="A1946" i="35"/>
  <c r="A1945" i="35"/>
  <c r="A1944" i="35"/>
  <c r="A1943" i="35"/>
  <c r="A1942" i="35"/>
  <c r="A1941" i="35"/>
  <c r="A1940" i="35"/>
  <c r="A1939" i="35"/>
  <c r="A1938" i="35"/>
  <c r="A1937" i="35"/>
  <c r="A1936" i="35"/>
  <c r="A1935" i="35"/>
  <c r="A1934" i="35"/>
  <c r="A1933" i="35"/>
  <c r="A1932" i="35"/>
  <c r="A1931" i="35"/>
  <c r="A1930" i="35"/>
  <c r="A1929" i="35"/>
  <c r="A1928" i="35"/>
  <c r="A1927" i="35"/>
  <c r="A1926" i="35"/>
  <c r="A1925" i="35"/>
  <c r="A1924" i="35"/>
  <c r="A1923" i="35"/>
  <c r="A1922" i="35"/>
  <c r="A1921" i="35"/>
  <c r="A1920" i="35"/>
  <c r="A1919" i="35"/>
  <c r="A1918" i="35"/>
  <c r="A1917" i="35"/>
  <c r="A1916" i="35"/>
  <c r="A1915" i="35"/>
  <c r="A1914" i="35"/>
  <c r="A1913" i="35"/>
  <c r="A1912" i="35"/>
  <c r="A1911" i="35"/>
  <c r="A1910" i="35"/>
  <c r="A1909" i="35"/>
  <c r="A1908" i="35"/>
  <c r="A1907" i="35"/>
  <c r="A1906" i="35"/>
  <c r="A1905" i="35"/>
  <c r="A1904" i="35"/>
  <c r="A1903" i="35"/>
  <c r="A1902" i="35"/>
  <c r="A1901" i="35"/>
  <c r="A1900" i="35"/>
  <c r="A1899" i="35"/>
  <c r="A1898" i="35"/>
  <c r="A1897" i="35"/>
  <c r="A1896" i="35"/>
  <c r="A1895" i="35"/>
  <c r="A1894" i="35"/>
  <c r="A1893" i="35"/>
  <c r="A1892" i="35"/>
  <c r="A1891" i="35"/>
  <c r="A1890" i="35"/>
  <c r="A1889" i="35"/>
  <c r="A1888" i="35"/>
  <c r="A1887" i="35"/>
  <c r="A1886" i="35"/>
  <c r="A1885" i="35"/>
  <c r="A1884" i="35"/>
  <c r="A1883" i="35"/>
  <c r="A1882" i="35"/>
  <c r="A1881" i="35"/>
  <c r="A1880" i="35"/>
  <c r="A1879" i="35"/>
  <c r="A1878" i="35"/>
  <c r="A1877" i="35"/>
  <c r="A1876" i="35"/>
  <c r="A1875" i="35"/>
  <c r="A1874" i="35"/>
  <c r="A1873" i="35"/>
  <c r="A1872" i="35"/>
  <c r="A1871" i="35"/>
  <c r="A1870" i="35"/>
  <c r="A1869" i="35"/>
  <c r="A1868" i="35"/>
  <c r="A1867" i="35"/>
  <c r="A1866" i="35"/>
  <c r="A1865" i="35"/>
  <c r="A1864" i="35"/>
  <c r="A1863" i="35"/>
  <c r="A1862" i="35"/>
  <c r="A1861" i="35"/>
  <c r="A1860" i="35"/>
  <c r="A1859" i="35"/>
  <c r="A1858" i="35"/>
  <c r="A1857" i="35"/>
  <c r="A1856" i="35"/>
  <c r="A1855" i="35"/>
  <c r="A1854" i="35"/>
  <c r="A1853" i="35"/>
  <c r="A1852" i="35"/>
  <c r="A1851" i="35"/>
  <c r="A1850" i="35"/>
  <c r="A1849" i="35"/>
  <c r="A1848" i="35"/>
  <c r="A1847" i="35"/>
  <c r="A1846" i="35"/>
  <c r="A1845" i="35"/>
  <c r="A1844" i="35"/>
  <c r="A1843" i="35"/>
  <c r="A1842" i="35"/>
  <c r="A1841" i="35"/>
  <c r="A1840" i="35"/>
  <c r="A1839" i="35"/>
  <c r="A1838" i="35"/>
  <c r="A1837" i="35"/>
  <c r="A1836" i="35"/>
  <c r="A1835" i="35"/>
  <c r="A1834" i="35"/>
  <c r="A1833" i="35"/>
  <c r="A1832" i="35"/>
  <c r="A1831" i="35"/>
  <c r="A1830" i="35"/>
  <c r="A1829" i="35"/>
  <c r="A1828" i="35"/>
  <c r="A1827" i="35"/>
  <c r="A1826" i="35"/>
  <c r="A1825" i="35"/>
  <c r="A1824" i="35"/>
  <c r="A1823" i="35"/>
  <c r="A1822" i="35"/>
  <c r="A1821" i="35"/>
  <c r="A1820" i="35"/>
  <c r="A1819" i="35"/>
  <c r="A1818" i="35"/>
  <c r="A1817" i="35"/>
  <c r="A1816" i="35"/>
  <c r="A1815" i="35"/>
  <c r="A1814" i="35"/>
  <c r="A1813" i="35"/>
  <c r="A1812" i="35"/>
  <c r="A1811" i="35"/>
  <c r="A1810" i="35"/>
  <c r="A1809" i="35"/>
  <c r="A1808" i="35"/>
  <c r="A1807" i="35"/>
  <c r="A1806" i="35"/>
  <c r="A1805" i="35"/>
  <c r="A1804" i="35"/>
  <c r="A1803" i="35"/>
  <c r="A1802" i="35"/>
  <c r="A1801" i="35"/>
  <c r="A1800" i="35"/>
  <c r="A1799" i="35"/>
  <c r="A1798" i="35"/>
  <c r="A1797" i="35"/>
  <c r="A1796" i="35"/>
  <c r="A1795" i="35"/>
  <c r="A1794" i="35"/>
  <c r="A1793" i="35"/>
  <c r="A1792" i="35"/>
  <c r="A1791" i="35"/>
  <c r="A1790" i="35"/>
  <c r="A1789" i="35"/>
  <c r="A1788" i="35"/>
  <c r="A1787" i="35"/>
  <c r="A1786" i="35"/>
  <c r="A1785" i="35"/>
  <c r="A1784" i="35"/>
  <c r="A1783" i="35"/>
  <c r="A1782" i="35"/>
  <c r="A1781" i="35"/>
  <c r="A1780" i="35"/>
  <c r="A1779" i="35"/>
  <c r="A1778" i="35"/>
  <c r="A1777" i="35"/>
  <c r="A1776" i="35"/>
  <c r="A1775" i="35"/>
  <c r="A1774" i="35"/>
  <c r="A1773" i="35"/>
  <c r="A1772" i="35"/>
  <c r="A1771" i="35"/>
  <c r="A1770" i="35"/>
  <c r="A1769" i="35"/>
  <c r="A1768" i="35"/>
  <c r="A1767" i="35"/>
  <c r="A1766" i="35"/>
  <c r="A1765" i="35"/>
  <c r="A1764" i="35"/>
  <c r="A1763" i="35"/>
  <c r="A1762" i="35"/>
  <c r="A1761" i="35"/>
  <c r="A1760" i="35"/>
  <c r="A1759" i="35"/>
  <c r="A1758" i="35"/>
  <c r="A1757" i="35"/>
  <c r="A1756" i="35"/>
  <c r="A1755" i="35"/>
  <c r="A1754" i="35"/>
  <c r="A1753" i="35"/>
  <c r="A1752" i="35"/>
  <c r="A1751" i="35"/>
  <c r="A1750" i="35"/>
  <c r="A1749" i="35"/>
  <c r="A1748" i="35"/>
  <c r="A1747" i="35"/>
  <c r="A1746" i="35"/>
  <c r="A1745" i="35"/>
  <c r="A1744" i="35"/>
  <c r="A1743" i="35"/>
  <c r="A1742" i="35"/>
  <c r="A1741" i="35"/>
  <c r="A1740" i="35"/>
  <c r="A1739" i="35"/>
  <c r="A1738" i="35"/>
  <c r="A1737" i="35"/>
  <c r="A1736" i="35"/>
  <c r="A1735" i="35"/>
  <c r="A1734" i="35"/>
  <c r="A1733" i="35"/>
  <c r="A1732" i="35"/>
  <c r="A1731" i="35"/>
  <c r="A1730" i="35"/>
  <c r="A1729" i="35"/>
  <c r="A1728" i="35"/>
  <c r="A1727" i="35"/>
  <c r="A1726" i="35"/>
  <c r="A1725" i="35"/>
  <c r="A1724" i="35"/>
  <c r="A1723" i="35"/>
  <c r="A1722" i="35"/>
  <c r="A1721" i="35"/>
  <c r="A1720" i="35"/>
  <c r="A1719" i="35"/>
  <c r="A1718" i="35"/>
  <c r="A1717" i="35"/>
  <c r="A1716" i="35"/>
  <c r="A1715" i="35"/>
  <c r="A1714" i="35"/>
  <c r="A1713" i="35"/>
  <c r="A1712" i="35"/>
  <c r="A1711" i="35"/>
  <c r="A1710" i="35"/>
  <c r="A1709" i="35"/>
  <c r="A1708" i="35"/>
  <c r="A1707" i="35"/>
  <c r="A1706" i="35"/>
  <c r="A1705" i="35"/>
  <c r="A1704" i="35"/>
  <c r="A1703" i="35"/>
  <c r="A1702" i="35"/>
  <c r="A1701" i="35"/>
  <c r="A1700" i="35"/>
  <c r="A1699" i="35"/>
  <c r="A1698" i="35"/>
  <c r="A1697" i="35"/>
  <c r="A1696" i="35"/>
  <c r="A1695" i="35"/>
  <c r="A1694" i="35"/>
  <c r="A1693" i="35"/>
  <c r="A1692" i="35"/>
  <c r="A1691" i="35"/>
  <c r="A1690" i="35"/>
  <c r="A1689" i="35"/>
  <c r="A1688" i="35"/>
  <c r="A1687" i="35"/>
  <c r="A1686" i="35"/>
  <c r="A1685" i="35"/>
  <c r="A1684" i="35"/>
  <c r="A1683" i="35"/>
  <c r="A1682" i="35"/>
  <c r="A1681" i="35"/>
  <c r="A1680" i="35"/>
  <c r="A1679" i="35"/>
  <c r="A1678" i="35"/>
  <c r="A1677" i="35"/>
  <c r="A1676" i="35"/>
  <c r="A1675" i="35"/>
  <c r="A1674" i="35"/>
  <c r="A1673" i="35"/>
  <c r="A1672" i="35"/>
  <c r="A1671" i="35"/>
  <c r="A1670" i="35"/>
  <c r="A1669" i="35"/>
  <c r="A1668" i="35"/>
  <c r="A1667" i="35"/>
  <c r="A1666" i="35"/>
  <c r="A1665" i="35"/>
  <c r="A1664" i="35"/>
  <c r="A1663" i="35"/>
  <c r="A1662" i="35"/>
  <c r="A1661" i="35"/>
  <c r="A1660" i="35"/>
  <c r="A1659" i="35"/>
  <c r="A1658" i="35"/>
  <c r="A1657" i="35"/>
  <c r="A1656" i="35"/>
  <c r="A1655" i="35"/>
  <c r="A1654" i="35"/>
  <c r="A1653" i="35"/>
  <c r="A1652" i="35"/>
  <c r="A1651" i="35"/>
  <c r="A1650" i="35"/>
  <c r="A1649" i="35"/>
  <c r="A1648" i="35"/>
  <c r="A1647" i="35"/>
  <c r="A1646" i="35"/>
  <c r="A1645" i="35"/>
  <c r="A1644" i="35"/>
  <c r="A1643" i="35"/>
  <c r="A1642" i="35"/>
  <c r="A1641" i="35"/>
  <c r="A1640" i="35"/>
  <c r="A1639" i="35"/>
  <c r="A1638" i="35"/>
  <c r="A1637" i="35"/>
  <c r="A1636" i="35"/>
  <c r="A1635" i="35"/>
  <c r="A1634" i="35"/>
  <c r="A1633" i="35"/>
  <c r="A1632" i="35"/>
  <c r="A1631" i="35"/>
  <c r="A1630" i="35"/>
  <c r="A1629" i="35"/>
  <c r="A1628" i="35"/>
  <c r="A1627" i="35"/>
  <c r="A1626" i="35"/>
  <c r="A1625" i="35"/>
  <c r="A1624" i="35"/>
  <c r="A1623" i="35"/>
  <c r="A1622" i="35"/>
  <c r="A1621" i="35"/>
  <c r="A1620" i="35"/>
  <c r="A1619" i="35"/>
  <c r="A1618" i="35"/>
  <c r="A1617" i="35"/>
  <c r="A1616" i="35"/>
  <c r="A1615" i="35"/>
  <c r="A1614" i="35"/>
  <c r="A1613" i="35"/>
  <c r="A1612" i="35"/>
  <c r="A1611" i="35"/>
  <c r="A1610" i="35"/>
  <c r="A1609" i="35"/>
  <c r="A1608" i="35"/>
  <c r="A1607" i="35"/>
  <c r="A1606" i="35"/>
  <c r="A1605" i="35"/>
  <c r="A1604" i="35"/>
  <c r="A1603" i="35"/>
  <c r="A1602" i="35"/>
  <c r="A1601" i="35"/>
  <c r="A1600" i="35"/>
  <c r="A1599" i="35"/>
  <c r="A1598" i="35"/>
  <c r="A1597" i="35"/>
  <c r="A1596" i="35"/>
  <c r="A1595" i="35"/>
  <c r="A1594" i="35"/>
  <c r="A1593" i="35"/>
  <c r="A1592" i="35"/>
  <c r="A1591" i="35"/>
  <c r="A1590" i="35"/>
  <c r="A1589" i="35"/>
  <c r="A1588" i="35"/>
  <c r="A1587" i="35"/>
  <c r="A1586" i="35"/>
  <c r="A1585" i="35"/>
  <c r="A1584" i="35"/>
  <c r="A1583" i="35"/>
  <c r="A1582" i="35"/>
  <c r="A1581" i="35"/>
  <c r="A1580" i="35"/>
  <c r="A1579" i="35"/>
  <c r="A1578" i="35"/>
  <c r="A1577" i="35"/>
  <c r="A1576" i="35"/>
  <c r="A1575" i="35"/>
  <c r="A1574" i="35"/>
  <c r="A1573" i="35"/>
  <c r="A1572" i="35"/>
  <c r="A1571" i="35"/>
  <c r="A1570" i="35"/>
  <c r="A1569" i="35"/>
  <c r="A1568" i="35"/>
  <c r="A1567" i="35"/>
  <c r="A1566" i="35"/>
  <c r="A1565" i="35"/>
  <c r="A1564" i="35"/>
  <c r="A1563" i="35"/>
  <c r="A1562" i="35"/>
  <c r="A1561" i="35"/>
  <c r="A1560" i="35"/>
  <c r="A1559" i="35"/>
  <c r="A1558" i="35"/>
  <c r="A1557" i="35"/>
  <c r="A1556" i="35"/>
  <c r="A1555" i="35"/>
  <c r="A1554" i="35"/>
  <c r="A1553" i="35"/>
  <c r="A1552" i="35"/>
  <c r="A1551" i="35"/>
  <c r="A1550" i="35"/>
  <c r="A1549" i="35"/>
  <c r="A1548" i="35"/>
  <c r="A1547" i="35"/>
  <c r="A1546" i="35"/>
  <c r="A1545" i="35"/>
  <c r="A1544" i="35"/>
  <c r="A1543" i="35"/>
  <c r="A1542" i="35"/>
  <c r="A1541" i="35"/>
  <c r="A1540" i="35"/>
  <c r="A1539" i="35"/>
  <c r="A1538" i="35"/>
  <c r="A1537" i="35"/>
  <c r="A1536" i="35"/>
  <c r="A1535" i="35"/>
  <c r="A1534" i="35"/>
  <c r="A1533" i="35"/>
  <c r="A1532" i="35"/>
  <c r="A1531" i="35"/>
  <c r="A1530" i="35"/>
  <c r="A1529" i="35"/>
  <c r="A1528" i="35"/>
  <c r="A1527" i="35"/>
  <c r="A1526" i="35"/>
  <c r="A1525" i="35"/>
  <c r="A1524" i="35"/>
  <c r="A1523" i="35"/>
  <c r="A1522" i="35"/>
  <c r="A1521" i="35"/>
  <c r="A1520" i="35"/>
  <c r="A1519" i="35"/>
  <c r="A1518" i="35"/>
  <c r="A1517" i="35"/>
  <c r="A1516" i="35"/>
  <c r="A1515" i="35"/>
  <c r="A1514" i="35"/>
  <c r="A1513" i="35"/>
  <c r="A1512" i="35"/>
  <c r="A1511" i="35"/>
  <c r="A1510" i="35"/>
  <c r="A1509" i="35"/>
  <c r="A1508" i="35"/>
  <c r="A1507" i="35"/>
  <c r="A1506" i="35"/>
  <c r="A1505" i="35"/>
  <c r="A1504" i="35"/>
  <c r="A1503" i="35"/>
  <c r="A1502" i="35"/>
  <c r="A1501" i="35"/>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U9" i="25"/>
  <c r="T9" i="25"/>
  <c r="Q10" i="25" s="1"/>
  <c r="Z8" i="25"/>
  <c r="U8" i="25"/>
  <c r="T8" i="25"/>
  <c r="Z7" i="25"/>
  <c r="U7" i="25"/>
  <c r="T7" i="25"/>
  <c r="Z6" i="25"/>
  <c r="U6" i="25"/>
  <c r="T6" i="25"/>
  <c r="E101" i="11"/>
  <c r="E100" i="11"/>
  <c r="E99" i="11"/>
  <c r="E98" i="11"/>
  <c r="E97" i="11"/>
  <c r="E96" i="11"/>
  <c r="E95" i="11"/>
  <c r="E94" i="11"/>
  <c r="E93" i="11"/>
  <c r="E92" i="11"/>
  <c r="E91" i="11"/>
  <c r="E90" i="11"/>
  <c r="E89" i="11"/>
  <c r="E88" i="11"/>
  <c r="E87" i="11"/>
  <c r="E86" i="11"/>
  <c r="E85" i="11"/>
  <c r="E84" i="11"/>
  <c r="E83" i="11"/>
  <c r="P82" i="11"/>
  <c r="E82" i="11"/>
  <c r="P81" i="11"/>
  <c r="E81" i="11"/>
  <c r="P80" i="11"/>
  <c r="E80" i="11"/>
  <c r="P79" i="11"/>
  <c r="E79" i="11"/>
  <c r="P78" i="11"/>
  <c r="E78" i="11"/>
  <c r="P77" i="11"/>
  <c r="E77" i="11"/>
  <c r="P76" i="11"/>
  <c r="E76" i="11"/>
  <c r="P75" i="11"/>
  <c r="E75" i="11"/>
  <c r="P74" i="11"/>
  <c r="E74" i="11"/>
  <c r="P73" i="11"/>
  <c r="E73" i="11"/>
  <c r="P72" i="11"/>
  <c r="E72" i="11"/>
  <c r="P71" i="11"/>
  <c r="E71" i="11"/>
  <c r="P70" i="11"/>
  <c r="E70" i="11"/>
  <c r="P69" i="11"/>
  <c r="E69" i="11"/>
  <c r="P68" i="11"/>
  <c r="E68" i="11"/>
  <c r="P67" i="11"/>
  <c r="E67" i="11"/>
  <c r="P66" i="11"/>
  <c r="E66" i="11"/>
  <c r="P65" i="11"/>
  <c r="E65" i="11"/>
  <c r="P64" i="11"/>
  <c r="E64" i="11"/>
  <c r="P63" i="11"/>
  <c r="E63" i="11"/>
  <c r="P62" i="11"/>
  <c r="E62" i="11"/>
  <c r="P61" i="11"/>
  <c r="E61" i="11"/>
  <c r="P60" i="11"/>
  <c r="E60" i="11"/>
  <c r="P59" i="11"/>
  <c r="E59" i="11"/>
  <c r="P58" i="11"/>
  <c r="E58" i="11"/>
  <c r="P57" i="11"/>
  <c r="E57" i="11"/>
  <c r="P56" i="11"/>
  <c r="E56" i="11"/>
  <c r="P55" i="11"/>
  <c r="E55" i="11"/>
  <c r="P54" i="11"/>
  <c r="E54" i="11"/>
  <c r="P53" i="11"/>
  <c r="E53" i="11"/>
  <c r="P52" i="11"/>
  <c r="E52" i="11"/>
  <c r="P51" i="11"/>
  <c r="E51" i="11"/>
  <c r="P50" i="11"/>
  <c r="E50" i="11"/>
  <c r="P49" i="11"/>
  <c r="E49" i="11"/>
  <c r="P48" i="11"/>
  <c r="E48" i="11"/>
  <c r="P47" i="11"/>
  <c r="E47" i="11"/>
  <c r="P46" i="11"/>
  <c r="E46" i="11"/>
  <c r="P45" i="11"/>
  <c r="E45" i="11"/>
  <c r="P44" i="11"/>
  <c r="E44" i="11"/>
  <c r="P43" i="11"/>
  <c r="E43" i="11"/>
  <c r="P42" i="11"/>
  <c r="E42" i="11"/>
  <c r="P41" i="11"/>
  <c r="E41" i="11"/>
  <c r="P40" i="11"/>
  <c r="E40" i="11"/>
  <c r="P39" i="11"/>
  <c r="E39" i="11"/>
  <c r="P38" i="11"/>
  <c r="E38" i="11"/>
  <c r="P37" i="11"/>
  <c r="E37" i="11"/>
  <c r="P36" i="11"/>
  <c r="E36" i="11"/>
  <c r="P35" i="11"/>
  <c r="E35" i="11"/>
  <c r="P34" i="11"/>
  <c r="E34" i="11"/>
  <c r="P33" i="11"/>
  <c r="E33" i="11"/>
  <c r="P32" i="11"/>
  <c r="E32" i="11"/>
  <c r="P31" i="11"/>
  <c r="E31" i="11"/>
  <c r="P30" i="11"/>
  <c r="E30" i="11"/>
  <c r="P29" i="11"/>
  <c r="E29" i="11"/>
  <c r="P28" i="11"/>
  <c r="E28" i="11"/>
  <c r="P27" i="11"/>
  <c r="E27" i="11"/>
  <c r="P26" i="11"/>
  <c r="E26" i="11"/>
  <c r="P25" i="11"/>
  <c r="E25" i="11"/>
  <c r="P24" i="11"/>
  <c r="E24" i="11"/>
  <c r="P23" i="11"/>
  <c r="E23" i="11"/>
  <c r="P22" i="11"/>
  <c r="E22" i="11"/>
  <c r="P21" i="11"/>
  <c r="E21" i="11"/>
  <c r="P20" i="11"/>
  <c r="E20" i="11"/>
  <c r="P19" i="11"/>
  <c r="E19" i="11"/>
  <c r="P18" i="11"/>
  <c r="E18" i="11"/>
  <c r="P17" i="11"/>
  <c r="E17" i="11"/>
  <c r="P16" i="11"/>
  <c r="E16" i="11"/>
  <c r="P15" i="11"/>
  <c r="E15" i="11"/>
  <c r="P14" i="11"/>
  <c r="E14" i="11"/>
  <c r="P13" i="11"/>
  <c r="E13" i="11"/>
  <c r="P12" i="11"/>
  <c r="E12" i="11"/>
  <c r="P11" i="11"/>
  <c r="E11" i="11"/>
  <c r="P10" i="11"/>
  <c r="E10" i="11"/>
  <c r="P9" i="11"/>
  <c r="E9" i="11"/>
  <c r="P8" i="11"/>
  <c r="E8" i="11"/>
  <c r="P7" i="11"/>
  <c r="E7" i="11"/>
  <c r="P6" i="11"/>
  <c r="E6" i="11"/>
  <c r="P5" i="11"/>
  <c r="E5" i="11"/>
  <c r="P4" i="11"/>
  <c r="E4" i="11"/>
  <c r="P3" i="11"/>
  <c r="E3" i="11"/>
  <c r="E2" i="11"/>
  <c r="I20" i="16"/>
  <c r="G12" i="3"/>
  <c r="E12" i="3"/>
  <c r="D12" i="3"/>
  <c r="G11" i="3"/>
  <c r="D11" i="3"/>
  <c r="D10" i="3"/>
  <c r="I9" i="3"/>
  <c r="F9" i="3"/>
  <c r="E9" i="3"/>
  <c r="I8" i="3"/>
  <c r="F8" i="3"/>
  <c r="E8" i="3"/>
  <c r="I7" i="3"/>
  <c r="G7" i="3"/>
  <c r="F7" i="3"/>
  <c r="E7" i="3"/>
  <c r="I5" i="3"/>
  <c r="F5" i="3"/>
  <c r="E5" i="3"/>
  <c r="I4" i="3"/>
  <c r="F4" i="3"/>
  <c r="E4" i="3"/>
  <c r="I3" i="3"/>
  <c r="G3" i="3"/>
  <c r="F3"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3" authorId="0" shapeId="0" xr:uid="{00000000-0006-0000-0700-000001000000}">
      <text>
        <r>
          <rPr>
            <sz val="9"/>
            <rFont val="Tahoma"/>
            <family val="2"/>
          </rPr>
          <t>H:\Momda\VBA_大文本缓存\调车计划HTML\缓存\A002.html</t>
        </r>
      </text>
    </comment>
    <comment ref="M4" authorId="0" shapeId="0" xr:uid="{00000000-0006-0000-0700-000002000000}">
      <text>
        <r>
          <rPr>
            <sz val="9"/>
            <rFont val="Tahoma"/>
            <family val="2"/>
          </rPr>
          <t>H:\Momda\VBA_大文本缓存\调车计划HTML\缓存\A001.html</t>
        </r>
      </text>
    </comment>
    <comment ref="M5" authorId="0" shapeId="0" xr:uid="{00000000-0006-0000-0700-000003000000}">
      <text>
        <r>
          <rPr>
            <sz val="9"/>
            <rFont val="Tahoma"/>
            <family val="2"/>
          </rPr>
          <t>H:\Momda\VBA_大文本缓存\调车计划HTML\缓存\A002.html</t>
        </r>
      </text>
    </comment>
    <comment ref="M6" authorId="0" shapeId="0" xr:uid="{00000000-0006-0000-0700-000004000000}">
      <text>
        <r>
          <rPr>
            <sz val="9"/>
            <rFont val="Tahoma"/>
            <family val="2"/>
          </rPr>
          <t>H:\Momda\VBA_大文本缓存\调车计划HTML\缓存\A003.html</t>
        </r>
      </text>
    </comment>
    <comment ref="C9" authorId="0" shapeId="0" xr:uid="{00000000-0006-0000-0700-000005000000}">
      <text>
        <r>
          <rPr>
            <sz val="9"/>
            <rFont val="Tahoma"/>
            <family val="2"/>
          </rPr>
          <t>H:\Momda\VBA_大文本缓存\调车计划HTML\缓存\A001.html</t>
        </r>
      </text>
    </comment>
    <comment ref="C15" authorId="0" shapeId="0" xr:uid="{00000000-0006-0000-0700-000006000000}">
      <text>
        <r>
          <rPr>
            <sz val="9"/>
            <rFont val="Tahoma"/>
            <family val="2"/>
          </rPr>
          <t>H:\Momda\VBA_大文本缓存\调车计划HTML\缓存\A003.html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X6" authorId="0" shapeId="0" xr:uid="{00000000-0006-0000-0800-000001000000}">
      <text>
        <r>
          <rPr>
            <sz val="9"/>
            <color indexed="81"/>
            <rFont val="Tahoma"/>
            <family val="2"/>
          </rPr>
          <t>20021:36374680790645</t>
        </r>
      </text>
    </comment>
    <comment ref="X7" authorId="0" shapeId="0" xr:uid="{00000000-0006-0000-0800-000002000000}">
      <text>
        <r>
          <rPr>
            <sz val="9"/>
            <color indexed="81"/>
            <rFont val="Tahoma"/>
            <family val="2"/>
          </rPr>
          <t>20023:36374680786945</t>
        </r>
      </text>
    </comment>
    <comment ref="X8" authorId="0" shapeId="0" xr:uid="{00000000-0006-0000-0800-000003000000}">
      <text>
        <r>
          <rPr>
            <sz val="9"/>
            <color indexed="81"/>
            <rFont val="Tahoma"/>
            <family val="2"/>
          </rPr>
          <t>43303:36449680754259</t>
        </r>
      </text>
    </comment>
    <comment ref="X9" authorId="0" shapeId="0" xr:uid="{00000000-0006-0000-0800-000004000000}">
      <text>
        <r>
          <rPr>
            <sz val="9"/>
            <color indexed="81"/>
            <rFont val="Tahoma"/>
            <family val="2"/>
          </rPr>
          <t>43407:36374680877637</t>
        </r>
      </text>
    </comment>
    <comment ref="X10" authorId="0" shapeId="0" xr:uid="{00000000-0006-0000-0800-000005000000}">
      <text>
        <r>
          <rPr>
            <sz val="9"/>
            <color indexed="81"/>
            <rFont val="Tahoma"/>
            <family val="2"/>
          </rPr>
          <t>43609:36449680872041</t>
        </r>
      </text>
    </comment>
    <comment ref="X11" authorId="0" shapeId="0" xr:uid="{00000000-0006-0000-0800-000006000000}">
      <text>
        <r>
          <rPr>
            <sz val="9"/>
            <color indexed="81"/>
            <rFont val="Tahoma"/>
            <family val="2"/>
          </rPr>
          <t>49980:36803680853977</t>
        </r>
      </text>
    </comment>
    <comment ref="X12" authorId="0" shapeId="0" xr:uid="{00000000-0006-0000-0800-000007000000}">
      <text>
        <r>
          <rPr>
            <sz val="9"/>
            <color indexed="81"/>
            <rFont val="Tahoma"/>
            <family val="2"/>
          </rPr>
          <t>67101:36335680771637</t>
        </r>
      </text>
    </comment>
    <comment ref="X13" authorId="0" shapeId="0" xr:uid="{00000000-0006-0000-0800-000008000000}">
      <text>
        <r>
          <rPr>
            <sz val="9"/>
            <color indexed="81"/>
            <rFont val="Tahoma"/>
            <family val="2"/>
          </rPr>
          <t>81301:36449680822133</t>
        </r>
      </text>
    </comment>
    <comment ref="X14" authorId="0" shapeId="0" xr:uid="{00000000-0006-0000-0800-000009000000}">
      <text>
        <r>
          <rPr>
            <sz val="9"/>
            <color indexed="81"/>
            <rFont val="Tahoma"/>
            <family val="2"/>
          </rPr>
          <t>81305:36851680876581</t>
        </r>
      </text>
    </comment>
    <comment ref="X15" authorId="0" shapeId="0" xr:uid="{00000000-0006-0000-0800-00000A000000}">
      <text>
        <r>
          <rPr>
            <sz val="9"/>
            <color indexed="81"/>
            <rFont val="Tahoma"/>
            <family val="2"/>
          </rPr>
          <t>86801:36449680767781</t>
        </r>
      </text>
    </comment>
    <comment ref="X16" authorId="0" shapeId="0" xr:uid="{00000000-0006-0000-0800-00000B000000}">
      <text>
        <r>
          <rPr>
            <sz val="9"/>
            <color indexed="81"/>
            <rFont val="Tahoma"/>
            <family val="2"/>
          </rPr>
          <t>86803:36449680838043</t>
        </r>
      </text>
    </comment>
    <comment ref="X17" authorId="0" shapeId="0" xr:uid="{00000000-0006-0000-0800-00000C000000}">
      <text>
        <r>
          <rPr>
            <sz val="9"/>
            <color indexed="81"/>
            <rFont val="Tahoma"/>
            <family val="2"/>
          </rPr>
          <t>86807:36449680839325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J2" authorId="0" shapeId="0" xr:uid="{00000000-0006-0000-1600-000001000000}">
      <text>
        <r>
          <rPr>
            <sz val="9"/>
            <rFont val="Tahoma"/>
            <family val="2"/>
          </rPr>
          <t>http://jypx-xc.nann.cr/jypx/examPaper?id=ff8080819be08a9e019be0a167103ca3</t>
        </r>
      </text>
    </comment>
    <comment ref="J3" authorId="0" shapeId="0" xr:uid="{00000000-0006-0000-1600-000002000000}">
      <text>
        <r>
          <rPr>
            <sz val="9"/>
            <rFont val="Tahoma"/>
            <family val="2"/>
          </rPr>
          <t>http://jypx-xc.nann.cr/jypx/examPaper?id=ff8080819be08a9e019be0bd71b55acd</t>
        </r>
      </text>
    </comment>
    <comment ref="J4" authorId="0" shapeId="0" xr:uid="{00000000-0006-0000-1600-000003000000}">
      <text>
        <r>
          <rPr>
            <sz val="9"/>
            <rFont val="Tahoma"/>
            <family val="2"/>
          </rPr>
          <t>http://jypx-xc.nann.cr/jypx/examPaper?id=ff8080819be5a079019be5ae8cc1038a</t>
        </r>
      </text>
    </comment>
    <comment ref="J5" authorId="0" shapeId="0" xr:uid="{00000000-0006-0000-1600-000004000000}">
      <text>
        <r>
          <rPr>
            <sz val="9"/>
            <rFont val="Tahoma"/>
            <family val="2"/>
          </rPr>
          <t>http://jypx-xc.nann.cr/jypx/examPaper?id=ff8080819bdbc56f019bddf662774c74</t>
        </r>
      </text>
    </comment>
    <comment ref="J6" authorId="0" shapeId="0" xr:uid="{00000000-0006-0000-1600-000005000000}">
      <text>
        <r>
          <rPr>
            <sz val="9"/>
            <rFont val="Tahoma"/>
            <family val="2"/>
          </rPr>
          <t>http://jypx-xc.nann.cr/jypx/examPaper?id=ff8080819bd5f6b5019bd8d251b51b5c</t>
        </r>
      </text>
    </comment>
    <comment ref="J7" authorId="0" shapeId="0" xr:uid="{00000000-0006-0000-1600-000006000000}">
      <text>
        <r>
          <rPr>
            <sz val="9"/>
            <rFont val="Tahoma"/>
            <family val="2"/>
          </rPr>
          <t>http://jypx-xc.nann.cr/jypx/examPaper?id=ff8080819be3eedf019be501ca2b4ad6</t>
        </r>
      </text>
    </comment>
    <comment ref="J8" authorId="0" shapeId="0" xr:uid="{00000000-0006-0000-1600-000007000000}">
      <text>
        <r>
          <rPr>
            <sz val="9"/>
            <rFont val="Tahoma"/>
            <family val="2"/>
          </rPr>
          <t>http://jypx-xc.nann.cr/jypx/examPaper?id=ff8080819bd5f420019bd89f21547d7b</t>
        </r>
      </text>
    </comment>
    <comment ref="J9" authorId="0" shapeId="0" xr:uid="{00000000-0006-0000-1600-000008000000}">
      <text>
        <r>
          <rPr>
            <sz val="9"/>
            <rFont val="Tahoma"/>
            <family val="2"/>
          </rPr>
          <t>http://jypx-xc.nann.cr/jypx/examPaper?id=ff8080819be12afa019be32e6ee53df2</t>
        </r>
      </text>
    </comment>
    <comment ref="J10" authorId="0" shapeId="0" xr:uid="{00000000-0006-0000-1600-000009000000}">
      <text>
        <r>
          <rPr>
            <sz val="9"/>
            <rFont val="Tahoma"/>
            <family val="2"/>
          </rPr>
          <t>http://jypx-xc.nann.cr/jypx/examPaper?id=ff8080819bd5f779019bd8d459a42799</t>
        </r>
      </text>
    </comment>
    <comment ref="J11" authorId="0" shapeId="0" xr:uid="{00000000-0006-0000-1600-00000A000000}">
      <text>
        <r>
          <rPr>
            <sz val="9"/>
            <rFont val="Tahoma"/>
            <family val="2"/>
          </rPr>
          <t>http://jypx-xc.nann.cr/jypx/examPaper?id=ff8080819be3eedf019be59350721cef</t>
        </r>
      </text>
    </comment>
    <comment ref="J12" authorId="0" shapeId="0" xr:uid="{00000000-0006-0000-1600-00000B000000}">
      <text>
        <r>
          <rPr>
            <sz val="9"/>
            <rFont val="Tahoma"/>
            <family val="2"/>
          </rPr>
          <t>http://jypx-xc.nann.cr/jypx/examPaper?id=ff8080819bd5f6b5019bd9273ddc09bc</t>
        </r>
      </text>
    </comment>
    <comment ref="J13" authorId="0" shapeId="0" xr:uid="{00000000-0006-0000-1600-00000C000000}">
      <text>
        <r>
          <rPr>
            <sz val="9"/>
            <rFont val="Tahoma"/>
            <family val="2"/>
          </rPr>
          <t>http://jypx-xc.nann.cr/jypx/examPaper?id=ff8080819be12afa019be3281f0537cd</t>
        </r>
      </text>
    </comment>
    <comment ref="J14" authorId="0" shapeId="0" xr:uid="{00000000-0006-0000-1600-00000D000000}">
      <text>
        <r>
          <rPr>
            <sz val="9"/>
            <rFont val="Tahoma"/>
            <family val="2"/>
          </rPr>
          <t>http://jypx-xc.nann.cr/jypx/examPaper?id=ff8080819bd5f488019bd8cf8dce03c1</t>
        </r>
      </text>
    </comment>
    <comment ref="J15" authorId="0" shapeId="0" xr:uid="{00000000-0006-0000-1600-00000E000000}">
      <text>
        <r>
          <rPr>
            <sz val="9"/>
            <rFont val="Tahoma"/>
            <family val="2"/>
          </rPr>
          <t>http://jypx-xc.nann.cr/jypx/examPaper?id=ff8080819be12af3019be1b1bf331127</t>
        </r>
      </text>
    </comment>
    <comment ref="J16" authorId="0" shapeId="0" xr:uid="{00000000-0006-0000-1600-00000F000000}">
      <text>
        <r>
          <rPr>
            <sz val="9"/>
            <rFont val="Tahoma"/>
            <family val="2"/>
          </rPr>
          <t>http://jypx-xc.nann.cr/jypx/examPaper?id=ff8080819bc637cf019bd3bc62a741f5</t>
        </r>
      </text>
    </comment>
    <comment ref="J17" authorId="0" shapeId="0" xr:uid="{00000000-0006-0000-1600-000010000000}">
      <text>
        <r>
          <rPr>
            <sz val="9"/>
            <rFont val="Tahoma"/>
            <family val="2"/>
          </rPr>
          <t>http://jypx-xc.nann.cr/jypx/examPaper?id=ff8080819be12af3019be32d4e547f2f</t>
        </r>
      </text>
    </comment>
    <comment ref="J18" authorId="0" shapeId="0" xr:uid="{00000000-0006-0000-1600-000011000000}">
      <text>
        <r>
          <rPr>
            <sz val="9"/>
            <rFont val="Tahoma"/>
            <family val="2"/>
          </rPr>
          <t>http://jypx-xc.nann.cr/jypx/examPaper?id=ff8080819bc637de019bd3bed6705dec</t>
        </r>
      </text>
    </comment>
    <comment ref="J19" authorId="0" shapeId="0" xr:uid="{00000000-0006-0000-1600-000012000000}">
      <text>
        <r>
          <rPr>
            <sz val="9"/>
            <rFont val="Tahoma"/>
            <family val="2"/>
          </rPr>
          <t>http://jypx-xc.nann.cr/jypx/examPaper?id=ff8080819bdbc3ee019bdbe9fcf13bf5</t>
        </r>
      </text>
    </comment>
    <comment ref="J20" authorId="0" shapeId="0" xr:uid="{00000000-0006-0000-1600-000013000000}">
      <text>
        <r>
          <rPr>
            <sz val="9"/>
            <rFont val="Tahoma"/>
            <family val="2"/>
          </rPr>
          <t>http://jypx-xc.nann.cr/jypx/examPaper?id=ff8080819be3ea62019be3ef7b6f0146</t>
        </r>
      </text>
    </comment>
    <comment ref="J21" authorId="0" shapeId="0" xr:uid="{00000000-0006-0000-1600-000014000000}">
      <text>
        <r>
          <rPr>
            <sz val="9"/>
            <rFont val="Tahoma"/>
            <family val="2"/>
          </rPr>
          <t>http://jypx-xc.nann.cr/jypx/examPaper?id=ff8080819be3eaa7019be3f398b1024c</t>
        </r>
      </text>
    </comment>
    <comment ref="J22" authorId="0" shapeId="0" xr:uid="{00000000-0006-0000-1600-000015000000}">
      <text>
        <r>
          <rPr>
            <sz val="9"/>
            <rFont val="Tahoma"/>
            <family val="2"/>
          </rPr>
          <t>http://jypx-xc.nann.cr/jypx/examPaper?id=ff8080819be3eedf019be52381026a27</t>
        </r>
      </text>
    </comment>
    <comment ref="J23" authorId="0" shapeId="0" xr:uid="{00000000-0006-0000-1600-000016000000}">
      <text>
        <r>
          <rPr>
            <sz val="9"/>
            <rFont val="Tahoma"/>
            <family val="2"/>
          </rPr>
          <t>http://jypx-xc.nann.cr/jypx/examPaper?id=ff8080819bd5f6b5019bdacf8fd176df</t>
        </r>
      </text>
    </comment>
    <comment ref="J24" authorId="0" shapeId="0" xr:uid="{00000000-0006-0000-1600-000017000000}">
      <text>
        <r>
          <rPr>
            <sz val="9"/>
            <rFont val="Tahoma"/>
            <family val="2"/>
          </rPr>
          <t>http://jypx-xc.nann.cr/jypx/examPaper?id=ff8080819be3ea62019be47e139e1ca4</t>
        </r>
      </text>
    </comment>
    <comment ref="J25" authorId="0" shapeId="0" xr:uid="{00000000-0006-0000-1600-000018000000}">
      <text>
        <r>
          <rPr>
            <sz val="9"/>
            <rFont val="Tahoma"/>
            <family val="2"/>
          </rPr>
          <t>http://jypx-xc.nann.cr/jypx/examPaper?id=ff8080819bdf550d019bdf8690786d9f</t>
        </r>
      </text>
    </comment>
    <comment ref="J26" authorId="0" shapeId="0" xr:uid="{00000000-0006-0000-1600-000019000000}">
      <text>
        <r>
          <rPr>
            <sz val="9"/>
            <rFont val="Tahoma"/>
            <family val="2"/>
          </rPr>
          <t>http://jypx-xc.nann.cr/jypx/examPaper?id=ff8080819bdbc552019bdf9ab233535a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P2" authorId="0" shapeId="0" xr:uid="{00000000-0006-0000-1900-000001000000}">
      <text>
        <r>
          <rPr>
            <sz val="9"/>
            <rFont val="Tahoma"/>
            <family val="2"/>
          </rPr>
          <t>Momda提示：
双击查看运单详情！</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10.3.64.102:8080/web/qlc/xcfbzw/getBzByPk.htm?mlpk=3644913649615" htmlTables="1"/>
  </connection>
  <connection id="2" xr16:uid="{00000000-0015-0000-FFFF-FFFF01000000}" name="连接1" type="4" refreshedVersion="2" background="1" saveData="1">
    <webPr parsePre="1" consecutive="1" xl2000="1" url="http://10.3.64.102:8080/web/qlc/xcfbzw/getBzByPk.htm?mlpk=368715673934" htmlTables="1" htmlFormat="all"/>
  </connection>
  <connection id="3" xr16:uid="{00000000-0015-0000-FFFF-FFFF02000000}" name="连接10" type="4" refreshedVersion="2" background="1" saveData="1">
    <webPr parsePre="1" consecutive="1" xl2000="1" url="http://10.3.64.102:8080/web/qlc/xcfbzw/getBzByPk.htm?mlpk=3644913641085" htmlTables="1"/>
  </connection>
  <connection id="4" xr16:uid="{00000000-0015-0000-FFFF-FFFF03000000}" name="连接100" type="4" refreshedVersion="2" background="1" saveData="1">
    <webPr parsePre="1" consecutive="1" xl2000="1" url="http://10.3.64.102:8080/web/qlc/xcfbzw/getBzByPk.htm?mlpk=3644913797168" htmlTables="1"/>
  </connection>
  <connection id="5" xr16:uid="{00000000-0015-0000-FFFF-FFFF04000000}" name="连接101" type="4" refreshedVersion="2" background="1" saveData="1">
    <webPr parsePre="1" consecutive="1" xl2000="1" url="http://10.3.64.102:8080/web/qlc/xcfbzw/getBzByPk.htm?mlpk=3644913797974" htmlTables="1"/>
  </connection>
  <connection id="6" xr16:uid="{00000000-0015-0000-FFFF-FFFF05000000}" name="连接102" type="4" refreshedVersion="2" background="1" saveData="1">
    <webPr parsePre="1" consecutive="1" xl2000="1" url="http://10.3.64.102:8080/web/qlc/xcfbzw/getBzByPk.htm?mlpk=368515735707" htmlTables="1"/>
  </connection>
  <connection id="7" xr16:uid="{00000000-0015-0000-FFFF-FFFF06000000}" name="连接103" type="4" refreshedVersion="2" background="1" saveData="1">
    <webPr parsePre="1" consecutive="1" xl2000="1" url="http://10.3.64.102:8080/web/qlc/xcfbzw/getBzByPk.htm?mlpk=3644913800353" htmlTables="1"/>
  </connection>
  <connection id="8" xr16:uid="{00000000-0015-0000-FFFF-FFFF07000000}" name="连接104" type="4" refreshedVersion="2" background="1" saveData="1">
    <webPr parsePre="1" consecutive="1" xl2000="1" url="http://10.3.64.102:8080/web/qlc/xcfbzw/getBzByPk.htm?mlpk=3644913822482" htmlTables="1"/>
  </connection>
  <connection id="9" xr16:uid="{00000000-0015-0000-FFFF-FFFF08000000}" name="连接105" type="4" refreshedVersion="2" background="1" saveData="1">
    <webPr parsePre="1" consecutive="1" xl2000="1" url="http://10.3.64.102:8080/web/qlc/xcfbzw/getBzByPk.htm?mlpk=3644913815532" htmlTables="1"/>
  </connection>
  <connection id="10" xr16:uid="{00000000-0015-0000-FFFF-FFFF09000000}" name="连接106" type="4" refreshedVersion="2" background="1" saveData="1">
    <webPr parsePre="1" consecutive="1" xl2000="1" url="http://10.3.64.102:8080/web/qlc/xcfbzw/getBzByPk.htm?mlpk=3644913809403" htmlTables="1"/>
  </connection>
  <connection id="11" xr16:uid="{00000000-0015-0000-FFFF-FFFF0A000000}" name="连接107" type="4" refreshedVersion="2" background="1" saveData="1">
    <webPr parsePre="1" consecutive="1" xl2000="1" url="http://10.3.64.102:8080/web/qlc/xcfbzw/getBzByPk.htm?mlpk=41957419571275717" htmlTables="1"/>
  </connection>
  <connection id="12" xr16:uid="{00000000-0015-0000-FFFF-FFFF0B000000}" name="连接108" type="4" refreshedVersion="2" background="1" saveData="1">
    <webPr parsePre="1" consecutive="1" xl2000="1" url="http://10.3.64.102:8080/web/qlc/xcfbzw/getBzByPk.htm?mlpk=3644913815532" htmlTables="1"/>
  </connection>
  <connection id="13" xr16:uid="{00000000-0015-0000-FFFF-FFFF0C000000}" name="连接109" type="4" refreshedVersion="2" background="1" saveData="1">
    <webPr parsePre="1" consecutive="1" xl2000="1" url="http://10.3.64.102:8080/web/qlc/xcfbzw/getBzByPk.htm?mlpk=3644913840195" htmlTables="1"/>
  </connection>
  <connection id="14" xr16:uid="{00000000-0015-0000-FFFF-FFFF0D000000}" name="连接11" type="4" refreshedVersion="2" background="1" saveData="1">
    <webPr parsePre="1" consecutive="1" xl2000="1" url="http://10.3.64.102:8080/web/qlc/xcfbzw/getBzByPk.htm?mlpk=3644913649615" htmlTables="1"/>
  </connection>
  <connection id="15" xr16:uid="{00000000-0015-0000-FFFF-FFFF0E000000}" name="连接110" type="4" refreshedVersion="2" background="1" saveData="1">
    <webPr parsePre="1" consecutive="1" xl2000="1" url="http://10.3.64.102:8080/web/qlc/xcfbzw/getBzByPk.htm?mlpk=368515752121" htmlTables="1"/>
  </connection>
  <connection id="16" xr16:uid="{00000000-0015-0000-FFFF-FFFF0F000000}" name="连接111" type="4" refreshedVersion="2" background="1" saveData="1">
    <webPr parsePre="1" consecutive="1" xl2000="1" url="http://10.3.64.102:8080/web/qlc/xcfbzw/getBzByPk.htm?mlpk=4938213837216" htmlTables="1"/>
  </connection>
  <connection id="17" xr16:uid="{00000000-0015-0000-FFFF-FFFF10000000}" name="连接112" type="4" refreshedVersion="2" background="1" saveData="1">
    <webPr parsePre="1" consecutive="1" xl2000="1" url="http://10.3.64.102:8080/web/qlc/xcfbzw/getBzByPk.htm?mlpk=4938213834462" htmlTables="1"/>
  </connection>
  <connection id="18" xr16:uid="{00000000-0015-0000-FFFF-FFFF11000000}" name="连接113" type="4" refreshedVersion="2" background="1" saveData="1">
    <webPr parsePre="1" consecutive="1" xl2000="1" url="http://10.3.64.102:8080/web/qlc/xcfbzw/getBzByPk.htm?mlpk=4938213837216" htmlTables="1"/>
  </connection>
  <connection id="19" xr16:uid="{00000000-0015-0000-FFFF-FFFF12000000}" name="连接114" type="4" refreshedVersion="2" background="1" saveData="1">
    <webPr parsePre="1" consecutive="1" xl2000="1" url="http://10.3.64.102:8080/web/qlc/xcfbzw/getBzByPk.htm?mlpk=4938213834462" htmlTables="1"/>
  </connection>
  <connection id="20" xr16:uid="{00000000-0015-0000-FFFF-FFFF13000000}" name="连接115" type="4" refreshedVersion="2" background="1" saveData="1">
    <webPr parsePre="1" consecutive="1" xl2000="1" url="http://10.3.64.102:8080/web/qlc/xcfbzw/getBzByPk.htm?mlpk=4938213834462" htmlTables="1"/>
  </connection>
  <connection id="21" xr16:uid="{00000000-0015-0000-FFFF-FFFF14000000}" name="连接116" type="4" refreshedVersion="2" background="1" saveData="1">
    <webPr parsePre="1" consecutive="1" xl2000="1" url="http://10.3.64.102:8080/web/qlc/xcfbzw/getBzByPk.htm?mlpk=368515752121" htmlTables="1"/>
  </connection>
  <connection id="22" xr16:uid="{00000000-0015-0000-FFFF-FFFF15000000}" name="连接117" type="4" refreshedVersion="2" background="1" saveData="1">
    <webPr parsePre="1" consecutive="1" xl2000="1" url="http://10.3.64.102:8080/web/qlc/xcfbzw/getBzByPk.htm?mlpk=3644913845643" htmlTables="1"/>
  </connection>
  <connection id="23" xr16:uid="{00000000-0015-0000-FFFF-FFFF16000000}" name="连接118" type="4" refreshedVersion="2" background="1" saveData="1">
    <webPr parsePre="1" consecutive="1" xl2000="1" url="http://10.3.64.102:8080/web/qlc/xcfbzw/getBzByPk.htm?mlpk=3644913845646" htmlTables="1"/>
  </connection>
  <connection id="24" xr16:uid="{00000000-0015-0000-FFFF-FFFF17000000}" name="连接119" type="4" refreshedVersion="2" background="1" saveData="1">
    <webPr parsePre="1" consecutive="1" xl2000="1" url="http://10.3.64.102:8080/web/qlc/xcfbzw/getBzByPk.htm?mlpk=368515752121" htmlTables="1"/>
  </connection>
  <connection id="25" xr16:uid="{00000000-0015-0000-FFFF-FFFF18000000}" name="连接12" type="4" refreshedVersion="2" background="1" saveData="1">
    <webPr parsePre="1" consecutive="1" xl2000="1" url="http://10.3.64.102:8080/web/qlc/xcfbzw/getBzByPk.htm?mlpk=3644913649615" htmlTables="1"/>
  </connection>
  <connection id="26" xr16:uid="{00000000-0015-0000-FFFF-FFFF19000000}" name="连接120" type="4" refreshedVersion="2" background="1" saveData="1">
    <webPr parsePre="1" consecutive="1" xl2000="1" url="http://10.3.64.102:8080/web/qlc/xcfbzw/getBzByPk.htm?mlpk=3644913845646" htmlTables="1"/>
  </connection>
  <connection id="27" xr16:uid="{00000000-0015-0000-FFFF-FFFF1A000000}" name="连接121" type="4" refreshedVersion="2" background="1" saveData="1">
    <webPr parsePre="1" consecutive="1" xl2000="1" url="http://10.3.64.102:8080/web/qlc/xcfbzw/getBzByPk.htm?mlpk=3644913875329" htmlTables="1"/>
  </connection>
  <connection id="28" xr16:uid="{00000000-0015-0000-FFFF-FFFF1B000000}" name="连接122" type="4" refreshedVersion="2" background="1" saveData="1">
    <webPr parsePre="1" consecutive="1" xl2000="1" url="http://10.3.64.102:8080/web/qlc/xcfbzw/getBzByPk.htm?mlpk=3644913885116" htmlTables="1"/>
  </connection>
  <connection id="29" xr16:uid="{00000000-0015-0000-FFFF-FFFF1C000000}" name="连接123" type="4" refreshedVersion="2" background="1" saveData="1">
    <webPr parsePre="1" consecutive="1" xl2000="1" url="http://10.3.64.102:8080/web/qlc/xcfbzw/getBzByPk.htm?mlpk=3644913954762" htmlTables="1"/>
  </connection>
  <connection id="30" xr16:uid="{00000000-0015-0000-FFFF-FFFF1D000000}" name="连接124" type="4" refreshedVersion="2" background="1" saveData="1">
    <webPr parsePre="1" consecutive="1" xl2000="1" url="http://10.3.64.102:8080/web/qlc/xcfbzw/getBzByPk.htm?mlpk=3644913948058" htmlTables="1"/>
  </connection>
  <connection id="31" xr16:uid="{00000000-0015-0000-FFFF-FFFF1E000000}" name="连接125" type="4" refreshedVersion="2" background="1" saveData="1">
    <webPr parsePre="1" consecutive="1" xl2000="1" url="http://10.3.64.102:8080/web/qlc/xcfbzw/getBzByPk.htm?mlpk=3644913961224" htmlTables="1"/>
  </connection>
  <connection id="32" xr16:uid="{00000000-0015-0000-FFFF-FFFF1F000000}" name="连接126" type="4" refreshedVersion="2" background="1" saveData="1">
    <webPr parsePre="1" consecutive="1" xl2000="1" url="http://10.3.64.102:8080/web/qlc/xcfbzw/getBzByPk.htm?mlpk=4907613950485" htmlTables="1"/>
  </connection>
  <connection id="33" xr16:uid="{00000000-0015-0000-FFFF-FFFF20000000}" name="连接127" type="4" refreshedVersion="2" background="1" saveData="1">
    <webPr parsePre="1" consecutive="1" xl2000="1" url="http://10.3.64.102:8080/web/qlc/xcfbzw/getBzByPk.htm?mlpk=4907613950485" htmlTables="1"/>
  </connection>
  <connection id="34" xr16:uid="{00000000-0015-0000-FFFF-FFFF21000000}" name="连接128" type="4" refreshedVersion="2" background="1" saveData="1">
    <webPr parsePre="1" consecutive="1" xl2000="1" url="http://10.3.64.102:8080/web/qlc/xcfbzw/getBzByPk.htm?mlpk=3644913954762" htmlTables="1"/>
  </connection>
  <connection id="35" xr16:uid="{00000000-0015-0000-FFFF-FFFF22000000}" name="连接129" type="4" refreshedVersion="2" background="1" saveData="1">
    <webPr parsePre="1" consecutive="1" xl2000="1" url="http://10.3.64.102:8080/web/qlc/xcfbzw/getBzByPk.htm?mlpk=3644913954762" htmlTables="1"/>
  </connection>
  <connection id="36" xr16:uid="{00000000-0015-0000-FFFF-FFFF23000000}" name="连接13" type="4" refreshedVersion="2" background="1" saveData="1">
    <webPr parsePre="1" consecutive="1" xl2000="1" url="http://10.3.64.102:8080/web/qlc/xcfbzw/getBzByPk.htm?mlpk=3644913649615" htmlTables="1"/>
  </connection>
  <connection id="37" xr16:uid="{00000000-0015-0000-FFFF-FFFF24000000}" name="连接130" type="4" refreshedVersion="2" background="1" saveData="1">
    <webPr parsePre="1" consecutive="1" xl2000="1" url="http://10.3.64.102:8080/web/qlc/xcfbzw/getBzByPk.htm?mlpk=3644913988979" htmlTables="1"/>
  </connection>
  <connection id="38" xr16:uid="{00000000-0015-0000-FFFF-FFFF25000000}" name="连接131" type="4" refreshedVersion="2" background="1" saveData="1">
    <webPr parsePre="1" consecutive="1" xl2000="1" url="http://10.3.64.102:8080/web/qlc/xcfbzw/getBzByPk.htm?mlpk=3644913994905" htmlTables="1"/>
  </connection>
  <connection id="39" xr16:uid="{00000000-0015-0000-FFFF-FFFF26000000}" name="连接132" type="4" refreshedVersion="2" background="1" saveData="1">
    <webPr parsePre="1" consecutive="1" xl2000="1" url="http://10.3.64.102:8080/web/qlc/xcfbzw/getBzByPk.htm?mlpk=368548080611" htmlTables="1"/>
  </connection>
  <connection id="40" xr16:uid="{00000000-0015-0000-FFFF-FFFF27000000}" name="连接133" type="4" refreshedVersion="2" background="1" saveData="1">
    <webPr parsePre="1" consecutive="1" xl2000="1" url="http://10.3.64.102:8080/web/qlc/xcfbzw/getBzByPk.htm?mlpk=368548080611" htmlTables="1"/>
  </connection>
  <connection id="41" xr16:uid="{00000000-0015-0000-FFFF-FFFF28000000}" name="连接134" type="4" refreshedVersion="2" background="1" saveData="1">
    <webPr parsePre="1" consecutive="1" xl2000="1" url="http://10.3.64.102:8080/web/qlc/xcfbzw/getBzByPk.htm?mlpk=3644914010153" htmlTables="1"/>
  </connection>
  <connection id="42" xr16:uid="{00000000-0015-0000-FFFF-FFFF29000000}" name="连接135" type="4" refreshedVersion="2" background="1" saveData="1">
    <webPr parsePre="1" consecutive="1" xl2000="1" url="http://10.3.64.102:8080/web/qlc/xcfbzw/getBzByPk.htm?mlpk=4931913999705" htmlTables="1"/>
  </connection>
  <connection id="43" xr16:uid="{00000000-0015-0000-FFFF-FFFF2A000000}" name="连接136" type="4" refreshedVersion="2" background="1" saveData="1">
    <webPr parsePre="1" consecutive="1" xl2000="1" url="http://10.3.64.102:8080/web/qlc/xcfbzw/getBzByPk.htm?mlpk=4931913999705" htmlTables="1"/>
  </connection>
  <connection id="44" xr16:uid="{00000000-0015-0000-FFFF-FFFF2B000000}" name="连接137" type="4" refreshedVersion="2" background="1" saveData="1">
    <webPr parsePre="1" consecutive="1" xl2000="1" url="http://10.3.64.102:8080/web/qlc/xcfbzw/getBzByPk.htm?mlpk=3644914011327" htmlTables="1"/>
  </connection>
  <connection id="45" xr16:uid="{00000000-0015-0000-FFFF-FFFF2C000000}" name="连接138" type="4" refreshedVersion="2" background="1" saveData="1">
    <webPr parsePre="1" consecutive="1" xl2000="1" url="http://10.3.64.102:8080/web/qlc/xcfbzw/getBzByPk.htm?mlpk=4938214051409" htmlTables="1"/>
  </connection>
  <connection id="46" xr16:uid="{00000000-0015-0000-FFFF-FFFF2D000000}" name="连接139" type="4" refreshedVersion="2" background="1" saveData="1">
    <webPr parsePre="1" consecutive="1" xl2000="1" url="http://10.3.64.102:8080/web/qlc/xcfbzw/getBzByPk.htm?mlpk=3644914071642" htmlTables="1"/>
  </connection>
  <connection id="47" xr16:uid="{00000000-0015-0000-FFFF-FFFF2E000000}" name="连接14" type="4" refreshedVersion="2" background="1" saveData="1">
    <webPr parsePre="1" consecutive="1" xl2000="1" url="http://10.3.64.102:8080/web/qlc/xcfbzw/getBzByPk.htm?mlpk=3644913649615" htmlTables="1"/>
  </connection>
  <connection id="48" xr16:uid="{00000000-0015-0000-FFFF-FFFF2F000000}" name="连接140" type="4" refreshedVersion="2" background="1" saveData="1">
    <webPr parsePre="1" consecutive="1" xl2000="1" url="http://10.3.64.102:8080/web/qlc/xcfbzw/getBzByPk.htm?mlpk=4942714063081" htmlTables="1"/>
  </connection>
  <connection id="49" xr16:uid="{00000000-0015-0000-FFFF-FFFF30000000}" name="连接141" type="4" refreshedVersion="2" background="1" saveData="1">
    <webPr parsePre="1" consecutive="1" xl2000="1" url="http://10.3.64.102:8080/web/qlc/xcfbzw/getBzByPk.htm?mlpk=4931914056496" htmlTables="1"/>
  </connection>
  <connection id="50" xr16:uid="{00000000-0015-0000-FFFF-FFFF31000000}" name="连接142" type="4" refreshedVersion="2" background="1" saveData="1">
    <webPr parsePre="1" consecutive="1" xl2000="1" url="http://10.3.64.102:8080/web/qlc/xcfbzw/getBzByPk.htm?mlpk=4942714063081" htmlTables="1"/>
  </connection>
  <connection id="51" xr16:uid="{00000000-0015-0000-FFFF-FFFF32000000}" name="连接143" type="4" refreshedVersion="2" background="1" saveData="1">
    <webPr parsePre="1" consecutive="1" xl2000="1" url="http://10.3.64.102:8080/web/qlc/xcfbzw/getBzByPk.htm?mlpk=3644914099483" htmlTables="1"/>
  </connection>
  <connection id="52" xr16:uid="{00000000-0015-0000-FFFF-FFFF33000000}" name="连接144" type="4" refreshedVersion="2" background="1" saveData="1">
    <webPr parsePre="1" consecutive="1" xl2000="1" url="http://10.3.64.102:8080/web/qlc/xcfbzw/getBzByPk.htm?mlpk=3644914101222" htmlTables="1"/>
  </connection>
  <connection id="53" xr16:uid="{00000000-0015-0000-FFFF-FFFF34000000}" name="连接145" type="4" refreshedVersion="2" background="1" saveData="1">
    <webPr parsePre="1" consecutive="1" xl2000="1" url="http://10.3.64.102:8080/web/qlc/xcfbzw/getBzByPk.htm?mlpk=4931914095473" htmlTables="1"/>
  </connection>
  <connection id="54" xr16:uid="{00000000-0015-0000-FFFF-FFFF35000000}" name="连接146" type="4" refreshedVersion="2" background="1" saveData="1">
    <webPr parsePre="1" consecutive="1" xl2000="1" url="http://10.3.64.102:8080/web/qlc/xcfbzw/getBzByPk.htm?mlpk=4931914095473" htmlTables="1"/>
  </connection>
  <connection id="55" xr16:uid="{00000000-0015-0000-FFFF-FFFF36000000}" name="连接147" type="4" refreshedVersion="2" background="1" saveData="1">
    <webPr parsePre="1" consecutive="1" xl2000="1" url="http://10.3.64.102:8080/web/qlc/xcfbzw/getBzByPk.htm?mlpk=3644914102960" htmlTables="1"/>
  </connection>
  <connection id="56" xr16:uid="{00000000-0015-0000-FFFF-FFFF37000000}" name="连接148" type="4" refreshedVersion="2" background="1" saveData="1">
    <webPr parsePre="1" consecutive="1" xl2000="1" url="http://10.3.64.102:8080/web/qlc/xcfbzw/getBzByPk.htm?mlpk=401427007321" htmlTables="1"/>
  </connection>
  <connection id="57" xr16:uid="{00000000-0015-0000-FFFF-FFFF38000000}" name="连接149" type="4" refreshedVersion="2" background="1" saveData="1">
    <webPr parsePre="1" consecutive="1" xl2000="1" url="http://10.3.64.102:8080/web/qlc/xcfbzw/getBzByPk.htm?mlpk=4931914108561" htmlTables="1"/>
  </connection>
  <connection id="58" xr16:uid="{00000000-0015-0000-FFFF-FFFF39000000}" name="连接15" type="4" refreshedVersion="2" background="1" saveData="1">
    <webPr parsePre="1" consecutive="1" xl2000="1" url="http://10.3.64.102:8080/web/qlc/xcfbzw/getBzByPk.htm?mlpk=3644913644246" htmlTables="1"/>
  </connection>
  <connection id="59" xr16:uid="{00000000-0015-0000-FFFF-FFFF3A000000}" name="连接150" type="4" refreshedVersion="2" background="1" saveData="1">
    <webPr parsePre="1" consecutive="1" xl2000="1" url="http://10.3.64.102:8080/web/qlc/xcfbzw/getBzByPk.htm?mlpk=4931914108561" htmlTables="1"/>
  </connection>
  <connection id="60" xr16:uid="{00000000-0015-0000-FFFF-FFFF3B000000}" name="连接151" type="4" refreshedVersion="2" background="1" saveData="1">
    <webPr parsePre="1" consecutive="1" xl2000="1" url="http://10.3.64.102:8080/web/qlc/xcfbzw/getBzByPk.htm?mlpk=4932814107660" htmlTables="1"/>
  </connection>
  <connection id="61" xr16:uid="{00000000-0015-0000-FFFF-FFFF3C000000}" name="连接152" type="4" refreshedVersion="2" background="1" saveData="1">
    <webPr parsePre="1" consecutive="1" xl2000="1" url="http://10.3.64.102:8080/web/qlc/xcfbzw/getBzByPk.htm?mlpk=368515867256" htmlTables="1"/>
  </connection>
  <connection id="62" xr16:uid="{00000000-0015-0000-FFFF-FFFF3D000000}" name="连接153" type="4" refreshedVersion="2" background="1" saveData="1">
    <webPr parsePre="1" consecutive="1" xl2000="1" url="http://10.3.64.102:8080/web/qlc/xcfbzw/getBzByPk.htm?mlpk=368515867256" htmlTables="1"/>
  </connection>
  <connection id="63" xr16:uid="{00000000-0015-0000-FFFF-FFFF3E000000}" name="连接154" type="4" refreshedVersion="2" background="1" saveData="1">
    <webPr parsePre="1" consecutive="1" xl2000="1" url="http://10.3.64.102:8080/web/qlc/xcfbzw/getBzByPk.htm?mlpk=3644914129035" htmlTables="1"/>
  </connection>
  <connection id="64" xr16:uid="{00000000-0015-0000-FFFF-FFFF3F000000}" name="连接155" type="4" refreshedVersion="2" background="1" saveData="1">
    <webPr parsePre="1" consecutive="1" xl2000="1" url="http://10.3.64.102:8080/web/qlc/xcfbzw/getBzByPk.htm?mlpk=4931914135499" htmlTables="1"/>
  </connection>
  <connection id="65" xr16:uid="{00000000-0015-0000-FFFF-FFFF40000000}" name="连接156" type="4" refreshedVersion="2" background="1" saveData="1">
    <webPr parsePre="1" consecutive="1" xl2000="1" url="http://10.3.64.102:8080/web/qlc/xcfbzw/getBzByPk.htm?mlpk=4931914135499" htmlTables="1"/>
  </connection>
  <connection id="66" xr16:uid="{00000000-0015-0000-FFFF-FFFF41000000}" name="连接157" type="4" refreshedVersion="2" background="1" saveData="1">
    <webPr parsePre="1" consecutive="1" xl2000="1" url="http://10.3.64.102:8080/web/qlc/xcfbzw/getBzByPk.htm?mlpk=4931914135499" htmlTables="1"/>
  </connection>
  <connection id="67" xr16:uid="{00000000-0015-0000-FFFF-FFFF42000000}" name="连接158" type="4" refreshedVersion="2" background="1" saveData="1">
    <webPr parsePre="1" consecutive="1" xl2000="1" url="http://10.3.64.102:8080/web/qlc/xcfbzw/getBzByPk.htm?mlpk=3644914142302" htmlTables="1"/>
  </connection>
  <connection id="68" xr16:uid="{00000000-0015-0000-FFFF-FFFF43000000}" name="连接159" type="4" refreshedVersion="2" background="1" saveData="1">
    <webPr parsePre="1" consecutive="1" xl2000="1" url="http://10.3.64.102:8080/web/qlc/xcfbzw/getBzByPk.htm?mlpk=3644914144423" htmlTables="1"/>
  </connection>
  <connection id="69" xr16:uid="{00000000-0015-0000-FFFF-FFFF44000000}" name="连接16" type="4" refreshedVersion="2" background="1" saveData="1">
    <webPr parsePre="1" consecutive="1" xl2000="1" url="http://10.3.64.102:8080/web/qlc/xcfbzw/getBzByPk.htm?mlpk=3644913653882" htmlTables="1"/>
  </connection>
  <connection id="70" xr16:uid="{00000000-0015-0000-FFFF-FFFF45000000}" name="连接160" type="4" refreshedVersion="2" background="1" saveData="1">
    <webPr parsePre="1" consecutive="1" xl2000="1" url="http://10.3.64.102:8080/web/qlc/xcfbzw/getBzByPk.htm?mlpk=3644914168091" htmlTables="1"/>
  </connection>
  <connection id="71" xr16:uid="{00000000-0015-0000-FFFF-FFFF46000000}" name="连接161" type="4" refreshedVersion="2" background="1" saveData="1">
    <webPr parsePre="1" consecutive="1" xl2000="1" url="http://10.3.64.102:8080/web/qlc/xcfbzw/getBzByPk.htm?mlpk=3644914170584" htmlTables="1"/>
  </connection>
  <connection id="72" xr16:uid="{00000000-0015-0000-FFFF-FFFF47000000}" name="连接162" type="4" refreshedVersion="2" background="1" saveData="1">
    <webPr parsePre="1" consecutive="1" xl2000="1" url="http://10.3.64.102:8080/web/qlc/xcfbzw/getBzByPk.htm?mlpk=4931914173114" htmlTables="1"/>
  </connection>
  <connection id="73" xr16:uid="{00000000-0015-0000-FFFF-FFFF48000000}" name="连接163" type="4" refreshedVersion="2" background="1" saveData="1">
    <webPr parsePre="1" consecutive="1" xl2000="1" url="http://10.3.64.102:8080/web/qlc/xcfbzw/getBzByPk.htm?mlpk=4938214173119" htmlTables="1"/>
  </connection>
  <connection id="74" xr16:uid="{00000000-0015-0000-FFFF-FFFF49000000}" name="连接164" type="4" refreshedVersion="2" background="1" saveData="1">
    <webPr parsePre="1" consecutive="1" xl2000="1" url="http://10.3.64.102:8080/web/qlc/xcfbzw/getBzByPk.htm?mlpk=3644914182983" htmlTables="1"/>
  </connection>
  <connection id="75" xr16:uid="{00000000-0015-0000-FFFF-FFFF4A000000}" name="连接165" type="4" refreshedVersion="2" background="1" saveData="1">
    <webPr parsePre="1" consecutive="1" xl2000="1" url="http://10.3.64.102:8080/web/qlc/xcfbzw/getBzByPk.htm?mlpk=368515899505" htmlTables="1"/>
  </connection>
  <connection id="76" xr16:uid="{00000000-0015-0000-FFFF-FFFF4B000000}" name="连接166" type="4" refreshedVersion="2" background="1" saveData="1">
    <webPr parsePre="1" consecutive="1" xl2000="1" url="http://10.3.64.102:8080/web/qlc/xcfbzw/getBzByPk.htm?mlpk=3644914210587" htmlTables="1"/>
  </connection>
  <connection id="77" xr16:uid="{00000000-0015-0000-FFFF-FFFF4C000000}" name="连接167" type="4" refreshedVersion="2" background="1" saveData="1">
    <webPr parsePre="1" consecutive="1" xl2000="1" url="http://10.3.64.102:8080/web/qlc/xcfbzw/getBzByPk.htm?mlpk=3644914222510" htmlTables="1"/>
  </connection>
  <connection id="78" xr16:uid="{00000000-0015-0000-FFFF-FFFF4D000000}" name="连接168" type="4" refreshedVersion="2" background="1" saveData="1">
    <webPr parsePre="1" consecutive="1" xl2000="1" url="http://10.3.64.102:8080/web/qlc/xcfbzw/getBzByPk.htm?mlpk=368515905676" htmlTables="1"/>
  </connection>
  <connection id="79" xr16:uid="{00000000-0015-0000-FFFF-FFFF4E000000}" name="连接169" type="4" refreshedVersion="2" background="1" saveData="1">
    <webPr parsePre="1" consecutive="1" xl2000="1" url="http://10.3.64.102:8080/web/qlc/xcfbzw/getBzByPk.htm?mlpk=3644914221288" htmlTables="1"/>
  </connection>
  <connection id="80" xr16:uid="{00000000-0015-0000-FFFF-FFFF4F000000}" name="连接17" type="4" refreshedVersion="2" background="1" saveData="1">
    <webPr parsePre="1" consecutive="1" xl2000="1" url="http://10.3.64.102:8080/web/qlc/xcfbzw/getBzByPk.htm?mlpk=3644913679773" htmlTables="1"/>
  </connection>
  <connection id="81" xr16:uid="{00000000-0015-0000-FFFF-FFFF50000000}" name="连接170" type="4" refreshedVersion="2" background="1" saveData="1">
    <webPr parsePre="1" consecutive="1" xl2000="1" url="http://10.3.64.102:8080/web/qlc/xcfbzw/getBzByPk.htm?mlpk=4938214215530" htmlTables="1"/>
  </connection>
  <connection id="82" xr16:uid="{00000000-0015-0000-FFFF-FFFF51000000}" name="连接171" type="4" refreshedVersion="2" background="1" saveData="1">
    <webPr parsePre="1" consecutive="1" xl2000="1" url="http://10.3.64.102:8080/web/qlc/xcfbzw/getBzByPk.htm?mlpk=4938214215530" htmlTables="1"/>
  </connection>
  <connection id="83" xr16:uid="{00000000-0015-0000-FFFF-FFFF52000000}" name="连接172" type="4" refreshedVersion="2" background="1" saveData="1">
    <webPr parsePre="1" consecutive="1" xl2000="1" url="http://10.3.64.102:8080/web/qlc/xcfbzw/getBzByPk.htm?mlpk=4938214215530" htmlTables="1"/>
  </connection>
  <connection id="84" xr16:uid="{00000000-0015-0000-FFFF-FFFF53000000}" name="连接173" type="4" refreshedVersion="2" background="1" saveData="1">
    <webPr parsePre="1" consecutive="1" xl2000="1" url="http://10.3.64.102:8080/web/qlc/xcfbzw/getBzByPk.htm?mlpk=4938214215530" htmlTables="1"/>
  </connection>
  <connection id="85" xr16:uid="{00000000-0015-0000-FFFF-FFFF54000000}" name="连接174" type="4" refreshedVersion="2" background="1" saveData="1">
    <webPr parsePre="1" consecutive="1" xl2000="1" url="http://10.3.64.102:8080/web/qlc/xcfbzw/getBzByPk.htm?mlpk=4938214215530" htmlTables="1"/>
  </connection>
  <connection id="86" xr16:uid="{00000000-0015-0000-FFFF-FFFF55000000}" name="连接175" type="4" refreshedVersion="2" background="1" saveData="1">
    <webPr parsePre="1" consecutive="1" xl2000="1" url="http://10.3.64.102:8080/web/qlc/xcfbzw/getBzByPk.htm?mlpk=3644914227245" htmlTables="1"/>
  </connection>
  <connection id="87" xr16:uid="{00000000-0015-0000-FFFF-FFFF56000000}" name="连接176" type="4" refreshedVersion="2" background="1" saveData="1">
    <webPr parsePre="1" consecutive="1" xl2000="1" url="http://10.3.64.102:8080/web/qlc/xcfbzw/getBzByPk.htm?mlpk=368515914400" htmlTables="1"/>
  </connection>
  <connection id="88" xr16:uid="{00000000-0015-0000-FFFF-FFFF57000000}" name="连接177" type="4" refreshedVersion="2" background="1" saveData="1">
    <webPr parsePre="1" consecutive="1" xl2000="1" url="http://10.3.64.102:8080/web/qlc/xcfbzw/getBzByPk.htm?mlpk=3644914251962" htmlTables="1"/>
  </connection>
  <connection id="89" xr16:uid="{00000000-0015-0000-FFFF-FFFF58000000}" name="连接178" type="4" refreshedVersion="2" background="1" saveData="1">
    <webPr parsePre="1" consecutive="1" xl2000="1" url="http://10.3.64.102:8080/web/qlc/xcfbzw/getBzByPk.htm?mlpk=3644914251962" htmlTables="1"/>
  </connection>
  <connection id="90" xr16:uid="{00000000-0015-0000-FFFF-FFFF59000000}" name="连接179" type="4" refreshedVersion="2" background="1" saveData="1">
    <webPr parsePre="1" consecutive="1" xl2000="1" url="http://10.3.64.102:8080/web/qlc/xcfbzw/getBzByPk.htm?mlpk=368715918634" htmlTables="1"/>
  </connection>
  <connection id="91" xr16:uid="{00000000-0015-0000-FFFF-FFFF5A000000}" name="连接18" type="4" refreshedVersion="2" background="1" saveData="1">
    <webPr parsePre="1" consecutive="1" xl2000="1" url="http://10.3.64.102:8080/web/qlc/xcfbzw/getBzByPk.htm?mlpk=3637413673833" htmlTables="1"/>
  </connection>
  <connection id="92" xr16:uid="{00000000-0015-0000-FFFF-FFFF5B000000}" name="连接180" type="4" refreshedVersion="2" background="1" saveData="1">
    <webPr parsePre="1" consecutive="1" xl2000="1" url="http://10.3.64.102:8080/web/qlc/xcfbzw/getBzByPk.htm?mlpk=368715918634" htmlTables="1"/>
  </connection>
  <connection id="93" xr16:uid="{00000000-0015-0000-FFFF-FFFF5C000000}" name="连接181" type="4" refreshedVersion="2" background="1" saveData="1">
    <webPr parsePre="1" consecutive="1" xl2000="1" url="http://10.3.64.102:8080/web/qlc/xcfbzw/getBzByPk.htm?mlpk=368715918644" htmlTables="1"/>
  </connection>
  <connection id="94" xr16:uid="{00000000-0015-0000-FFFF-FFFF5D000000}" name="连接182" type="4" refreshedVersion="2" background="1" saveData="1">
    <webPr parsePre="1" consecutive="1" xl2000="1" url="http://10.3.64.102:8080/web/qlc/xcfbzw/getBzByPk.htm?mlpk=3644914255233" htmlTables="1"/>
  </connection>
  <connection id="95" xr16:uid="{00000000-0015-0000-FFFF-FFFF5E000000}" name="连接183" type="4" refreshedVersion="2" background="1" saveData="1">
    <webPr parsePre="1" consecutive="1" xl2000="1" url="http://10.3.64.102:8080/web/qlc/xcfbzw/getBzByPk.htm?mlpk=3644914259566" htmlTables="1"/>
  </connection>
  <connection id="96" xr16:uid="{00000000-0015-0000-FFFF-FFFF5F000000}" name="连接184" type="4" refreshedVersion="2" background="1" saveData="1">
    <webPr parsePre="1" consecutive="1" xl2000="1" url="http://10.3.64.102:8080/web/qlc/xcfbzw/getBzByPk.htm?mlpk=3644914267146" htmlTables="1"/>
  </connection>
  <connection id="97" xr16:uid="{00000000-0015-0000-FFFF-FFFF60000000}" name="连接185" type="4" refreshedVersion="2" background="1" saveData="1">
    <webPr parsePre="1" consecutive="1" xl2000="1" url="http://10.3.64.102:8080/web/qlc/xcfbzw/getBzByPk.htm?mlpk=3644914270249" htmlTables="1"/>
  </connection>
  <connection id="98" xr16:uid="{00000000-0015-0000-FFFF-FFFF61000000}" name="连接186" type="4" refreshedVersion="2" background="1" saveData="1">
    <webPr parsePre="1" consecutive="1" xl2000="1" url="http://10.3.64.102:8080/web/qlc/xcfbzw/getBzByPk.htm?mlpk=368515926926" htmlTables="1"/>
  </connection>
  <connection id="99" xr16:uid="{00000000-0015-0000-FFFF-FFFF62000000}" name="连接187" type="4" refreshedVersion="2" background="1" saveData="1">
    <webPr parsePre="1" consecutive="1" xl2000="1" url="http://10.3.64.102:8080/web/qlc/xcfbzw/getBzByPk.htm?mlpk=3644914270249" htmlTables="1"/>
  </connection>
  <connection id="100" xr16:uid="{00000000-0015-0000-FFFF-FFFF63000000}" name="连接188" type="4" refreshedVersion="2" background="1" saveData="1">
    <webPr parsePre="1" consecutive="1" xl2000="1" url="http://10.3.64.102:8080/web/qlc/xcfbzw/getBzByPk.htm?mlpk=3644914270249" htmlTables="1"/>
  </connection>
  <connection id="101" xr16:uid="{00000000-0015-0000-FFFF-FFFF64000000}" name="连接189" type="4" refreshedVersion="2" background="1" saveData="1">
    <webPr parsePre="1" consecutive="1" xl2000="1" url="http://10.3.64.102:8080/web/qlc/xcfbzw/getBzByPk.htm?mlpk=368515926926" htmlTables="1"/>
  </connection>
  <connection id="102" xr16:uid="{00000000-0015-0000-FFFF-FFFF65000000}" name="连接19" type="4" refreshedVersion="2" background="1" saveData="1">
    <webPr parsePre="1" consecutive="1" xl2000="1" url="http://10.3.64.102:8080/web/qlc/xcfbzw/getBzByPk.htm?mlpk=3637413673833" htmlTables="1"/>
  </connection>
  <connection id="103" xr16:uid="{00000000-0015-0000-FFFF-FFFF66000000}" name="连接190" type="4" refreshedVersion="2" background="1" saveData="1">
    <webPr parsePre="1" consecutive="1" xl2000="1" url="http://10.3.64.102:8080/web/qlc/xcfbzw/getBzByPk.htm?mlpk=3644914282921" htmlTables="1"/>
  </connection>
  <connection id="104" xr16:uid="{00000000-0015-0000-FFFF-FFFF67000000}" name="连接191" type="4" refreshedVersion="2" background="1" saveData="1">
    <webPr parsePre="1" consecutive="1" xl2000="1" url="http://10.3.64.102:8080/web/qlc/xcfbzw/getBzByPk.htm?mlpk=3644914286727" htmlTables="1"/>
  </connection>
  <connection id="105" xr16:uid="{00000000-0015-0000-FFFF-FFFF68000000}" name="连接192" type="4" refreshedVersion="2" background="1" saveData="1">
    <webPr parsePre="1" consecutive="1" xl2000="1" url="http://10.3.64.102:8080/web/qlc/xcfbzw/getBzByPk.htm?mlpk=3644914287404" htmlTables="1"/>
  </connection>
  <connection id="106" xr16:uid="{00000000-0015-0000-FFFF-FFFF69000000}" name="连接193" type="4" refreshedVersion="2" background="1" saveData="1">
    <webPr parsePre="1" consecutive="1" xl2000="1" url="http://10.3.64.102:8080/web/qlc/xcfbzw/getBzByPk.htm?mlpk=3644914294632" htmlTables="1"/>
  </connection>
  <connection id="107" xr16:uid="{00000000-0015-0000-FFFF-FFFF6A000000}" name="连接194" type="4" refreshedVersion="2" background="1" saveData="1">
    <webPr parsePre="1" consecutive="1" xl2000="1" url="http://10.3.64.102:8080/web/qlc/xcfbzw/getBzByPk.htm?mlpk=4931914287762" htmlTables="1"/>
  </connection>
  <connection id="108" xr16:uid="{00000000-0015-0000-FFFF-FFFF6B000000}" name="连接195" type="4" refreshedVersion="2" background="1" saveData="1">
    <webPr parsePre="1" consecutive="1" xl2000="1" url="http://10.3.64.102:8080/web/qlc/xcfbzw/getBzByPk.htm?mlpk=4931914287762" htmlTables="1"/>
  </connection>
  <connection id="109" xr16:uid="{00000000-0015-0000-FFFF-FFFF6C000000}" name="连接196" type="4" refreshedVersion="2" background="1" saveData="1">
    <webPr parsePre="1" consecutive="1" xl2000="1" url="http://10.3.64.102:8080/web/qlc/xcfbzw/getBzByPk.htm?mlpk=368515942670" htmlTables="1"/>
  </connection>
  <connection id="110" xr16:uid="{00000000-0015-0000-FFFF-FFFF6D000000}" name="连接197" type="4" refreshedVersion="2" background="1" saveData="1">
    <webPr parsePre="1" consecutive="1" xl2000="1" url="http://10.3.64.102:8080/web/qlc/xcfbzw/getBzByPk.htm?mlpk=3644914315822" htmlTables="1"/>
  </connection>
  <connection id="111" xr16:uid="{00000000-0015-0000-FFFF-FFFF6E000000}" name="连接198" type="4" refreshedVersion="2" background="1" saveData="1">
    <webPr parsePre="1" consecutive="1" xl2000="1" url="http://10.3.64.102:8080/web/qlc/xcfbzw/getBzByPk.htm?mlpk=4938214308422" htmlTables="1"/>
  </connection>
  <connection id="112" xr16:uid="{00000000-0015-0000-FFFF-FFFF6F000000}" name="连接199" type="4" refreshedVersion="2" background="1" saveData="1">
    <webPr parsePre="1" consecutive="1" xl2000="1" url="http://10.3.64.102:8080/web/qlc/xcfbzw/getBzByPk.htm?mlpk=4938214308422" htmlTables="1"/>
  </connection>
  <connection id="113" xr16:uid="{00000000-0015-0000-FFFF-FFFF70000000}" name="连接2" type="4" refreshedVersion="2" background="1" saveData="1">
    <webPr parsePre="1" consecutive="1" xl2000="1" url="http://10.3.64.102:8080/web/qlc/xcfbzw/getBzByPk.htm?mlpk=368715673934" htmlTables="1" htmlFormat="all"/>
  </connection>
  <connection id="114" xr16:uid="{00000000-0015-0000-FFFF-FFFF71000000}" name="连接20" type="4" refreshedVersion="2" background="1" saveData="1">
    <webPr parsePre="1" consecutive="1" xl2000="1" url="http://10.3.64.102:8080/web/qlc/xcfbzw/getBzByPk.htm?mlpk=3637413673833" htmlTables="1"/>
  </connection>
  <connection id="115" xr16:uid="{00000000-0015-0000-FFFF-FFFF72000000}" name="连接200" type="4" refreshedVersion="2" background="1" saveData="1">
    <webPr parsePre="1" consecutive="1" xl2000="1" url="http://10.3.64.102:8080/web/qlc/xcfbzw/getBzByPk.htm?mlpk=4938214308422" htmlTables="1"/>
  </connection>
  <connection id="116" xr16:uid="{00000000-0015-0000-FFFF-FFFF73000000}" name="连接201" type="4" refreshedVersion="2" background="1" saveData="1">
    <webPr parsePre="1" consecutive="1" xl2000="1" url="http://10.3.64.102:8080/web/qlc/xcfbzw/getBzByPk.htm?mlpk=3644914316319" htmlTables="1"/>
  </connection>
  <connection id="117" xr16:uid="{00000000-0015-0000-FFFF-FFFF74000000}" name="连接202" type="4" refreshedVersion="2" background="1" saveData="1">
    <webPr parsePre="1" consecutive="1" xl2000="1" url="http://10.3.64.102:8080/web/qlc/xcfbzw/getBzByPk.htm?mlpk=3644914329211" htmlTables="1"/>
  </connection>
  <connection id="118" xr16:uid="{00000000-0015-0000-FFFF-FFFF75000000}" name="连接203" type="4" refreshedVersion="2" background="1" saveData="1">
    <webPr parsePre="1" consecutive="1" xl2000="1" url="http://10.3.64.102:8080/web/qlc/xcfbzw/getBzByPk.htm?mlpk=3644914341384" htmlTables="1"/>
  </connection>
  <connection id="119" xr16:uid="{00000000-0015-0000-FFFF-FFFF76000000}" name="连接204" type="4" refreshedVersion="2" background="1" saveData="1">
    <webPr parsePre="1" consecutive="1" xl2000="1" url="http://10.3.64.102:8080/web/qlc/xcfbzw/getBzByPk.htm?mlpk=3644914337721" htmlTables="1"/>
  </connection>
  <connection id="120" xr16:uid="{00000000-0015-0000-FFFF-FFFF77000000}" name="连接205" type="4" refreshedVersion="2" background="1" saveData="1">
    <webPr parsePre="1" consecutive="1" xl2000="1" url="http://10.3.64.102:8080/web/qlc/xcfbzw/getBzByPk.htm?mlpk=3644914354199" htmlTables="1"/>
  </connection>
  <connection id="121" xr16:uid="{00000000-0015-0000-FFFF-FFFF78000000}" name="连接206" type="4" refreshedVersion="2" background="1" saveData="1">
    <webPr parsePre="1" consecutive="1" xl2000="1" url="http://10.3.64.102:8080/web/qlc/xcfbzw/getBzByPk.htm?mlpk=3644914356247" htmlTables="1"/>
  </connection>
  <connection id="122" xr16:uid="{00000000-0015-0000-FFFF-FFFF79000000}" name="连接207" type="4" refreshedVersion="2" background="1" saveData="1">
    <webPr parsePre="1" consecutive="1" xl2000="1" url="http://10.3.64.102:8080/web/qlc/xcfbzw/getBzByPk.htm?mlpk=3644914356785" htmlTables="1"/>
  </connection>
  <connection id="123" xr16:uid="{00000000-0015-0000-FFFF-FFFF7A000000}" name="连接208" type="4" refreshedVersion="2" background="1" saveData="1">
    <webPr parsePre="1" consecutive="1" xl2000="1" url="http://10.3.64.102:8080/web/qlc/xcfbzw/getBzByPk.htm?mlpk=368515962432" htmlTables="1"/>
  </connection>
  <connection id="124" xr16:uid="{00000000-0015-0000-FFFF-FFFF7B000000}" name="连接209" type="4" refreshedVersion="2" background="1" saveData="1">
    <webPr parsePre="1" consecutive="1" xl2000="1" url="http://10.3.64.102:8080/web/qlc/xcfbzw/getBzByPk.htm?mlpk=3644914359948" htmlTables="1"/>
  </connection>
  <connection id="125" xr16:uid="{00000000-0015-0000-FFFF-FFFF7C000000}" name="连接21" type="4" refreshedVersion="2" background="1" saveData="1">
    <webPr parsePre="1" consecutive="1" xl2000="1" url="http://10.3.64.102:8080/web/qlc/xcfbzw/getBzByPk.htm?mlpk=3644913679773" htmlTables="1"/>
  </connection>
  <connection id="126" xr16:uid="{00000000-0015-0000-FFFF-FFFF7D000000}" name="连接210" type="4" refreshedVersion="2" background="1" saveData="1">
    <webPr parsePre="1" consecutive="1" xl2000="1" url="http://10.3.64.102:8080/web/qlc/xcfbzw/getBzByPk.htm?mlpk=4938214350287" htmlTables="1"/>
  </connection>
  <connection id="127" xr16:uid="{00000000-0015-0000-FFFF-FFFF7E000000}" name="连接211" type="4" refreshedVersion="2" background="1" saveData="1">
    <webPr parsePre="1" consecutive="1" xl2000="1" url="http://10.3.64.102:8080/web/qlc/xcfbzw/getBzByPk.htm?mlpk=3644913679773" htmlTables="1"/>
  </connection>
  <connection id="128" xr16:uid="{00000000-0015-0000-FFFF-FFFF7F000000}" name="连接212" type="4" refreshedVersion="2" background="1" saveData="1">
    <webPr parsePre="1" consecutive="1" xl2000="1" url="http://10.3.64.102:8080/web/qlc/xcfbzw/getBzByPk.htm?mlpk=4938214350287" htmlTables="1"/>
  </connection>
  <connection id="129" xr16:uid="{00000000-0015-0000-FFFF-FFFF80000000}" name="连接213" type="4" refreshedVersion="2" background="1" saveData="1">
    <webPr parsePre="1" consecutive="1" xl2000="1" url="http://10.3.64.102:8080/web/qlc/xcfbzw/getBzByPk.htm?mlpk=368515962432" htmlTables="1"/>
  </connection>
  <connection id="130" xr16:uid="{00000000-0015-0000-FFFF-FFFF81000000}" name="连接214" type="4" refreshedVersion="2" background="1" saveData="1">
    <webPr parsePre="1" consecutive="1" xl2000="1" url="http://10.3.64.102:8080/web/qlc/xcfbzw/getBzByPk.htm?mlpk=3644914360976" htmlTables="1"/>
  </connection>
  <connection id="131" xr16:uid="{00000000-0015-0000-FFFF-FFFF82000000}" name="连接215" type="4" refreshedVersion="2" background="1" saveData="1">
    <webPr parsePre="1" consecutive="1" xl2000="1" url="http://10.3.64.102:8080/web/qlc/xcfbzw/getBzByPk.htm?mlpk=3644914359948" htmlTables="1"/>
  </connection>
  <connection id="132" xr16:uid="{00000000-0015-0000-FFFF-FFFF83000000}" name="连接216" type="4" refreshedVersion="2" background="1" saveData="1">
    <webPr parsePre="1" consecutive="1" xl2000="1" url="http://10.3.64.102:8080/web/qlc/xcfbzw/getBzByPk.htm?mlpk=4938214375152" htmlTables="1"/>
  </connection>
  <connection id="133" xr16:uid="{00000000-0015-0000-FFFF-FFFF84000000}" name="连接217" type="4" refreshedVersion="2" background="1" saveData="1">
    <webPr parsePre="1" consecutive="1" xl2000="1" url="http://10.3.64.102:8080/web/qlc/xcfbzw/getBzByPk.htm?mlpk=3637414375409" htmlTables="1"/>
  </connection>
  <connection id="134" xr16:uid="{00000000-0015-0000-FFFF-FFFF85000000}" name="连接218" type="4" refreshedVersion="2" background="1" saveData="1">
    <webPr parsePre="1" consecutive="1" xl2000="1" url="http://10.3.64.102:8080/web/qlc/xcfbzw/getBzByPk.htm?mlpk=4938214375152" htmlTables="1"/>
  </connection>
  <connection id="135" xr16:uid="{00000000-0015-0000-FFFF-FFFF86000000}" name="连接219" type="4" refreshedVersion="2" background="1" saveData="1">
    <webPr parsePre="1" consecutive="1" xl2000="1" url="http://10.3.64.102:8080/web/qlc/xcfbzw/getBzByPk.htm?mlpk=368655972988" htmlTables="1"/>
  </connection>
  <connection id="136" xr16:uid="{00000000-0015-0000-FFFF-FFFF87000000}" name="连接22" type="4" refreshedVersion="2" background="1" saveData="1">
    <webPr parsePre="1" consecutive="1" xl2000="1" url="http://10.3.64.102:8080/web/qlc/xcfbzw/getBzByPk.htm?mlpk=3644913682376" htmlTables="1"/>
  </connection>
  <connection id="137" xr16:uid="{00000000-0015-0000-FFFF-FFFF88000000}" name="连接220" type="4" refreshedVersion="2" background="1" saveData="1">
    <webPr parsePre="1" consecutive="1" xl2000="1" url="http://10.3.64.102:8080/web/qlc/xcfbzw/getBzByPk.htm?mlpk=3644914388051" htmlTables="1"/>
  </connection>
  <connection id="138" xr16:uid="{00000000-0015-0000-FFFF-FFFF89000000}" name="连接221" type="4" refreshedVersion="2" background="1" saveData="1">
    <webPr parsePre="1" consecutive="1" xl2000="1" url="http://10.3.64.102:8080/web/qlc/xcfbzw/getBzByPk.htm?mlpk=4938214388277" htmlTables="1"/>
  </connection>
  <connection id="139" xr16:uid="{00000000-0015-0000-FFFF-FFFF8A000000}" name="连接222" type="4" refreshedVersion="2" background="1" saveData="1">
    <webPr parsePre="1" consecutive="1" xl2000="1" url="http://10.3.64.102:8080/web/qlc/xcfbzw/getBzByPk.htm?mlpk=3644914400656" htmlTables="1"/>
  </connection>
  <connection id="140" xr16:uid="{00000000-0015-0000-FFFF-FFFF8B000000}" name="连接223" type="4" refreshedVersion="2" background="1" saveData="1">
    <webPr parsePre="1" consecutive="1" xl2000="1" url="http://10.3.64.102:8080/web/qlc/xcfbzw/getBzByPk.htm?mlpk=3644914401217" htmlTables="1"/>
  </connection>
  <connection id="141" xr16:uid="{00000000-0015-0000-FFFF-FFFF8C000000}" name="连接224" type="4" refreshedVersion="2" background="1" saveData="1">
    <webPr parsePre="1" consecutive="1" xl2000="1" url="http://10.3.64.102:8080/web/qlc/xcfbzw/getBzByPk.htm?mlpk=3644914400656" htmlTables="1"/>
  </connection>
  <connection id="142" xr16:uid="{00000000-0015-0000-FFFF-FFFF8D000000}" name="连接225" type="4" refreshedVersion="2" background="1" saveData="1">
    <webPr parsePre="1" consecutive="1" xl2000="1" url="http://10.3.64.102:8080/web/qlc/xcfbzw/getBzByPk.htm?mlpk=3644914398316" htmlTables="1"/>
  </connection>
  <connection id="143" xr16:uid="{00000000-0015-0000-FFFF-FFFF8E000000}" name="连接226" type="4" refreshedVersion="2" background="1" saveData="1">
    <webPr parsePre="1" consecutive="1" xl2000="1" url="http://10.3.64.102:8080/web/qlc/xcfbzw/getBzByPk.htm?mlpk=3644914407422" htmlTables="1"/>
  </connection>
  <connection id="144" xr16:uid="{00000000-0015-0000-FFFF-FFFF8F000000}" name="连接227" type="4" refreshedVersion="2" background="1" saveData="1">
    <webPr parsePre="1" consecutive="1" xl2000="1" url="http://10.3.64.102:8080/web/qlc/xcfbzw/getBzByPk.htm?mlpk=3644914428181" htmlTables="1"/>
  </connection>
  <connection id="145" xr16:uid="{00000000-0015-0000-FFFF-FFFF90000000}" name="连接228" type="4" refreshedVersion="2" background="1" saveData="1">
    <webPr parsePre="1" consecutive="1" xl2000="1" url="http://10.3.64.102:8080/web/qlc/xcfbzw/getBzByPk.htm?mlpk=3644914430943" htmlTables="1"/>
  </connection>
  <connection id="146" xr16:uid="{00000000-0015-0000-FFFF-FFFF91000000}" name="连接229" type="4" refreshedVersion="2" background="1" saveData="1">
    <webPr parsePre="1" consecutive="1" xl2000="1" url="http://10.3.64.102:8080/web/qlc/xcfbzw/getBzByPk.htm?mlpk=3644914444430" htmlTables="1"/>
  </connection>
  <connection id="147" xr16:uid="{00000000-0015-0000-FFFF-FFFF92000000}" name="连接23" type="4" refreshedVersion="2" background="1" saveData="1">
    <webPr parsePre="1" consecutive="1" xl2000="1" url="http://10.3.64.102:8080/web/qlc/xcfbzw/getBzByPk.htm?mlpk=3644913696739" htmlTables="1"/>
  </connection>
  <connection id="148" xr16:uid="{00000000-0015-0000-FFFF-FFFF93000000}" name="连接230" type="4" refreshedVersion="2" background="1" saveData="1">
    <webPr parsePre="1" consecutive="1" xl2000="1" url="http://10.3.64.102:8080/web/qlc/xcfbzw/getBzByPk.htm?mlpk=368516008679" htmlTables="1"/>
  </connection>
  <connection id="149" xr16:uid="{00000000-0015-0000-FFFF-FFFF94000000}" name="连接231" type="4" refreshedVersion="2" background="1" saveData="1">
    <webPr parsePre="1" consecutive="1" xl2000="1" url="http://10.3.64.102:8080/web/qlc/xcfbzw/getBzByPk.htm?mlpk=3644914518868" htmlTables="1"/>
  </connection>
  <connection id="150" xr16:uid="{00000000-0015-0000-FFFF-FFFF95000000}" name="连接232" type="4" refreshedVersion="2" background="1" saveData="1">
    <webPr parsePre="1" consecutive="1" xl2000="1" url="http://10.3.64.102:8080/web/qlc/xcfbzw/getBzByPk.htm?mlpk=3644914518563" htmlTables="1"/>
  </connection>
  <connection id="151" xr16:uid="{00000000-0015-0000-FFFF-FFFF96000000}" name="连接233" type="4" refreshedVersion="2" background="1" saveData="1">
    <webPr parsePre="1" consecutive="1" xl2000="1" url="http://10.3.64.102:8080/web/qlc/xcfbzw/getBzByPk.htm?mlpk=3644914531974" htmlTables="1"/>
  </connection>
  <connection id="152" xr16:uid="{00000000-0015-0000-FFFF-FFFF97000000}" name="连接234" type="4" refreshedVersion="2" background="1" saveData="1">
    <webPr parsePre="1" consecutive="1" xl2000="1" url="http://10.3.64.102:8080/web/qlc/xcfbzw/getBzByPk.htm?mlpk=3644914554280" htmlTables="1"/>
  </connection>
  <connection id="153" xr16:uid="{00000000-0015-0000-FFFF-FFFF98000000}" name="连接235" type="4" refreshedVersion="2" background="1" saveData="1">
    <webPr parsePre="1" consecutive="1" xl2000="1" url="http://10.3.64.102:8080/web/qlc/xcfbzw/getBzByPk.htm?mlpk=3644914554598" htmlTables="1"/>
  </connection>
  <connection id="154" xr16:uid="{00000000-0015-0000-FFFF-FFFF99000000}" name="连接236" type="4" refreshedVersion="2" background="1" saveData="1">
    <webPr parsePre="1" consecutive="1" xl2000="1" url="http://10.3.64.102:8080/web/qlc/xcfbzw/getBzByPk.htm?mlpk=3644914558727" htmlTables="1"/>
  </connection>
  <connection id="155" xr16:uid="{00000000-0015-0000-FFFF-FFFF9A000000}" name="连接237" type="4" refreshedVersion="2" background="1" saveData="1">
    <webPr parsePre="1" consecutive="1" xl2000="1" url="http://10.3.64.102:8080/web/qlc/xcfbzw/getBzByPk.htm?mlpk=3644914554280" htmlTables="1"/>
  </connection>
  <connection id="156" xr16:uid="{00000000-0015-0000-FFFF-FFFF9B000000}" name="连接238" type="4" refreshedVersion="2" background="1" saveData="1">
    <webPr parsePre="1" consecutive="1" xl2000="1" url="http://10.3.64.102:8080/web/qlc/xcfbzw/getBzByPk.htm?mlpk=3644914576423" htmlTables="1"/>
  </connection>
  <connection id="157" xr16:uid="{00000000-0015-0000-FFFF-FFFF9C000000}" name="连接239" type="4" refreshedVersion="2" background="1" saveData="1">
    <webPr parsePre="1" consecutive="1" xl2000="1" url="http://10.3.64.102:8080/web/qlc/xcfbzw/getBzByPk.htm?mlpk=368516047471" htmlTables="1"/>
  </connection>
  <connection id="158" xr16:uid="{00000000-0015-0000-FFFF-FFFF9D000000}" name="连接24" type="4" refreshedVersion="2" background="1" saveData="1">
    <webPr parsePre="1" consecutive="1" xl2000="1" url="http://10.3.64.102:8080/web/qlc/xcfbzw/getBzByPk.htm?mlpk=3644913698357" htmlTables="1"/>
  </connection>
  <connection id="159" xr16:uid="{00000000-0015-0000-FFFF-FFFF9E000000}" name="连接240" type="4" refreshedVersion="2" background="1" saveData="1">
    <webPr parsePre="1" consecutive="1" xl2000="1" url="http://10.3.64.102:8080/web/qlc/xcfbzw/getBzByPk.htm?mlpk=4938214556123" htmlTables="1"/>
  </connection>
  <connection id="160" xr16:uid="{00000000-0015-0000-FFFF-FFFF9F000000}" name="连接241" type="4" refreshedVersion="2" background="1" saveData="1">
    <webPr parsePre="1" consecutive="1" xl2000="1" url="http://10.3.64.102:8080/web/qlc/xcfbzw/getBzByPk.htm?mlpk=3644914577272" htmlTables="1"/>
  </connection>
  <connection id="161" xr16:uid="{00000000-0015-0000-FFFF-FFFFA0000000}" name="连接242" type="4" refreshedVersion="2" background="1" saveData="1">
    <webPr parsePre="1" consecutive="1" xl2000="1" url="http://10.3.64.102:8080/web/qlc/xcfbzw/getBzByPk.htm?mlpk=3644914581163" htmlTables="1"/>
  </connection>
  <connection id="162" xr16:uid="{00000000-0015-0000-FFFF-FFFFA1000000}" name="连接243" type="4" refreshedVersion="2" background="1" saveData="1">
    <webPr parsePre="1" consecutive="1" xl2000="1" url="http://10.3.64.102:8080/web/qlc/xcfbzw/getBzByPk.htm?mlpk=3644914602114" htmlTables="1"/>
  </connection>
  <connection id="163" xr16:uid="{00000000-0015-0000-FFFF-FFFFA2000000}" name="连接244" type="4" refreshedVersion="2" background="1" saveData="1">
    <webPr parsePre="1" consecutive="1" xl2000="1" url="http://10.3.64.102:8080/web/qlc/xcfbzw/getBzByPk.htm?mlpk=3644914603544" htmlTables="1"/>
  </connection>
  <connection id="164" xr16:uid="{00000000-0015-0000-FFFF-FFFFA3000000}" name="连接245" type="4" refreshedVersion="2" background="1" saveData="1">
    <webPr parsePre="1" consecutive="1" xl2000="1" url="http://10.3.64.102:8080/web/qlc/xcfbzw/getBzByPk.htm?mlpk=3644914603852" htmlTables="1"/>
  </connection>
  <connection id="165" xr16:uid="{00000000-0015-0000-FFFF-FFFFA4000000}" name="连接246" type="4" refreshedVersion="2" background="1" saveData="1">
    <webPr parsePre="1" consecutive="1" xl2000="1" url="http://10.3.64.102:8080/web/qlc/xcfbzw/getBzByPk.htm?mlpk=368516061402" htmlTables="1"/>
  </connection>
  <connection id="166" xr16:uid="{00000000-0015-0000-FFFF-FFFFA5000000}" name="连接247" type="4" refreshedVersion="2" background="1" saveData="1">
    <webPr parsePre="1" consecutive="1" xl2000="1" url="http://10.3.64.102:8080/web/qlc/xcfbzw/getBzByPk.htm?mlpk=3637414594569" htmlTables="1"/>
  </connection>
  <connection id="167" xr16:uid="{00000000-0015-0000-FFFF-FFFFA6000000}" name="连接248" type="4" refreshedVersion="2" background="1" saveData="1">
    <webPr parsePre="1" consecutive="1" xl2000="1" url="http://10.3.64.102:8080/web/qlc/xcfbzw/getBzByPk.htm?mlpk=368736060713" htmlTables="1"/>
  </connection>
  <connection id="168" xr16:uid="{00000000-0015-0000-FFFF-FFFFA7000000}" name="连接249" type="4" refreshedVersion="2" background="1" saveData="1">
    <webPr parsePre="1" consecutive="1" xl2000="1" url="http://10.3.64.102:8080/web/qlc/xcfbzw/getBzByPk.htm?mlpk=368736060713" htmlTables="1"/>
  </connection>
  <connection id="169" xr16:uid="{00000000-0015-0000-FFFF-FFFFA8000000}" name="连接25" type="4" refreshedVersion="2" background="1" saveData="1">
    <webPr parsePre="1" consecutive="1" xl2000="1" url="http://10.3.64.102:8080/web/qlc/xcfbzw/getBzByPk.htm?mlpk=368515695980" htmlTables="1"/>
  </connection>
  <connection id="170" xr16:uid="{00000000-0015-0000-FFFF-FFFFA9000000}" name="连接250" type="4" refreshedVersion="2" background="1" saveData="1">
    <webPr parsePre="1" consecutive="1" xl2000="1" url="http://10.3.64.102:8080/web/qlc/xcfbzw/getBzByPk.htm?mlpk=3644914615387" htmlTables="1"/>
  </connection>
  <connection id="171" xr16:uid="{00000000-0015-0000-FFFF-FFFFAA000000}" name="连接251" type="4" refreshedVersion="2" background="1" saveData="1">
    <webPr parsePre="1" consecutive="1" xl2000="1" url="http://10.3.64.102:8080/web/qlc/xcfbzw/getBzByPk.htm?mlpk=3644914615387" htmlTables="1"/>
  </connection>
  <connection id="172" xr16:uid="{00000000-0015-0000-FFFF-FFFFAB000000}" name="连接252" type="4" refreshedVersion="2" background="1" saveData="1">
    <webPr parsePre="1" consecutive="1" xl2000="1" url="http://10.3.64.102:8080/web/qlc/xcfbzw/getBzByPk.htm?mlpk=3644914619581" htmlTables="1"/>
  </connection>
  <connection id="173" xr16:uid="{00000000-0015-0000-FFFF-FFFFAC000000}" name="连接253" type="4" refreshedVersion="2" background="1" saveData="1">
    <webPr parsePre="1" consecutive="1" xl2000="1" url="http://10.3.64.102:8080/web/qlc/xcfbzw/getBzByPk.htm?mlpk=368736063750" htmlTables="1"/>
  </connection>
  <connection id="174" xr16:uid="{00000000-0015-0000-FFFF-FFFFAD000000}" name="连接254" type="4" refreshedVersion="2" background="1" saveData="1">
    <webPr parsePre="1" consecutive="1" xl2000="1" url="http://10.3.64.102:8080/web/qlc/xcfbzw/getBzByPk.htm?mlpk=368736064239" htmlTables="1"/>
  </connection>
  <connection id="175" xr16:uid="{00000000-0015-0000-FFFF-FFFFAE000000}" name="连接255" type="4" refreshedVersion="2" background="1" saveData="1">
    <webPr parsePre="1" consecutive="1" xl2000="1" url="http://10.3.64.102:8080/web/qlc/xcfbzw/getBzByPk.htm?mlpk=3644914621999" htmlTables="1"/>
  </connection>
  <connection id="176" xr16:uid="{00000000-0015-0000-FFFF-FFFFAF000000}" name="连接256" type="4" refreshedVersion="2" background="1" saveData="1">
    <webPr parsePre="1" consecutive="1" xl2000="1" url="http://10.3.64.102:8080/web/qlc/xcfbzw/getBzByPk.htm?mlpk=3644914619581" htmlTables="1"/>
  </connection>
  <connection id="177" xr16:uid="{00000000-0015-0000-FFFF-FFFFB0000000}" name="连接257" type="4" refreshedVersion="2" background="1" saveData="1">
    <webPr parsePre="1" consecutive="1" xl2000="1" url="http://10.3.64.102:8080/web/qlc/xcfbzw/getBzByPk.htm?mlpk=3644914622679" htmlTables="1"/>
  </connection>
  <connection id="178" xr16:uid="{00000000-0015-0000-FFFF-FFFFB1000000}" name="连接258" type="4" refreshedVersion="2" background="1" saveData="1">
    <webPr parsePre="1" consecutive="1" xl2000="1" url="http://10.3.64.102:8080/web/qlc/xcfbzw/getBzByPk.htm?mlpk=4334141420240011689493" htmlTables="1"/>
  </connection>
  <connection id="179" xr16:uid="{00000000-0015-0000-FFFF-FFFFB2000000}" name="连接259" type="4" refreshedVersion="2" background="1" saveData="1">
    <webPr parsePre="1" consecutive="1" xl2000="1" url="http://10.3.64.102:8080/web/qlc/xcfbzw/getBzByPk.htm?mlpk=368516066199" htmlTables="1"/>
  </connection>
  <connection id="180" xr16:uid="{00000000-0015-0000-FFFF-FFFFB3000000}" name="连接26" type="4" refreshedVersion="2" background="1" saveData="1">
    <webPr parsePre="1" consecutive="1" xl2000="1" url="http://10.3.64.102:8080/web/qlc/xcfbzw/getBzByPk.htm?mlpk=4938213675878" htmlTables="1"/>
  </connection>
  <connection id="181" xr16:uid="{00000000-0015-0000-FFFF-FFFFB4000000}" name="连接260" type="4" refreshedVersion="2" background="1" saveData="1">
    <webPr parsePre="1" consecutive="1" xl2000="1" url="http://10.3.64.102:8080/web/qlc/xcfbzw/getBzByPk.htm?mlpk=368516066199" htmlTables="1"/>
  </connection>
  <connection id="182" xr16:uid="{00000000-0015-0000-FFFF-FFFFB5000000}" name="连接261" type="4" refreshedVersion="2" background="1" saveData="1">
    <webPr parsePre="1" consecutive="1" xl2000="1" url="http://10.3.64.102:8080/web/qlc/xcfbzw/getBzByPk.htm?mlpk=368516066199" htmlTables="1"/>
  </connection>
  <connection id="183" xr16:uid="{00000000-0015-0000-FFFF-FFFFB6000000}" name="连接262" type="4" refreshedVersion="2" background="1" saveData="1">
    <webPr parsePre="1" consecutive="1" xl2000="1" url="http://10.3.64.102:8080/web/qlc/xcfbzw/getBzByPk.htm?mlpk=368516066199" htmlTables="1"/>
  </connection>
  <connection id="184" xr16:uid="{00000000-0015-0000-FFFF-FFFFB7000000}" name="连接263" type="4" refreshedVersion="2" background="1" saveData="1">
    <webPr parsePre="1" consecutive="1" xl2000="1" url="http://10.3.64.102:8080/web/qlc/xcfbzw/getBzByPk.htm?mlpk=3644914631195" htmlTables="1"/>
  </connection>
  <connection id="185" xr16:uid="{00000000-0015-0000-FFFF-FFFFB8000000}" name="连接264" type="4" refreshedVersion="2" background="1" saveData="1">
    <webPr parsePre="1" consecutive="1" xl2000="1" url="http://10.3.64.102:8080/web/qlc/xcfbzw/getBzByPk.htm?mlpk=368516079164" htmlTables="1"/>
  </connection>
  <connection id="186" xr16:uid="{00000000-0015-0000-FFFF-FFFFB9000000}" name="连接265" type="4" refreshedVersion="2" background="1" saveData="1">
    <webPr parsePre="1" consecutive="1" xl2000="1" url="http://10.3.64.102:8080/web/qlc/xcfbzw/getBzByPk.htm?mlpk=4938214650044" htmlTables="1"/>
  </connection>
  <connection id="187" xr16:uid="{00000000-0015-0000-FFFF-FFFFBA000000}" name="连接266" type="4" refreshedVersion="2" background="1" saveData="1">
    <webPr parsePre="1" consecutive="1" xl2000="1" url="http://10.3.64.102:8080/web/qlc/xcfbzw/getBzByPk.htm?mlpk=3644914652697" htmlTables="1"/>
  </connection>
  <connection id="188" xr16:uid="{00000000-0015-0000-FFFF-FFFFBB000000}" name="连接267" type="4" refreshedVersion="2" background="1" saveData="1">
    <webPr parsePre="1" consecutive="1" xl2000="1" url="http://10.3.64.102:8080/web/qlc/xcfbzw/getBzByPk.htm?mlpk=3644914655352" htmlTables="1"/>
  </connection>
  <connection id="189" xr16:uid="{00000000-0015-0000-FFFF-FFFFBC000000}" name="连接268" type="4" refreshedVersion="2" background="1" saveData="1">
    <webPr parsePre="1" consecutive="1" xl2000="1" url="http://10.3.64.102:8080/web/qlc/xcfbzw/getBzByPk.htm?mlpk=3644914656985" htmlTables="1"/>
  </connection>
  <connection id="190" xr16:uid="{00000000-0015-0000-FFFF-FFFFBD000000}" name="连接269" type="4" refreshedVersion="2" background="1" saveData="1">
    <webPr parsePre="1" consecutive="1" xl2000="1" url="http://10.3.64.102:8080/web/qlc/xcfbzw/getBzByPk.htm?mlpk=3644914703430" htmlTables="1"/>
  </connection>
  <connection id="191" xr16:uid="{00000000-0015-0000-FFFF-FFFFBE000000}" name="连接27" type="4" refreshedVersion="2" background="1" saveData="1">
    <webPr parsePre="1" consecutive="1" xl2000="1" url="http://10.3.64.102:8080/web/qlc/xcfbzw/getBzByPk.htm?mlpk=4938213675878" htmlTables="1"/>
  </connection>
  <connection id="192" xr16:uid="{00000000-0015-0000-FFFF-FFFFBF000000}" name="连接270" type="4" refreshedVersion="2" background="1" saveData="1">
    <webPr parsePre="1" consecutive="1" xl2000="1" url="http://10.3.64.102:8080/web/qlc/xcfbzw/getBzByPk.htm?mlpk=3644914700256" htmlTables="1"/>
  </connection>
  <connection id="193" xr16:uid="{00000000-0015-0000-FFFF-FFFFC0000000}" name="连接271" type="4" refreshedVersion="2" background="1" saveData="1">
    <webPr parsePre="1" consecutive="1" xl2000="1" url="http://10.3.64.102:8080/web/qlc/xcfbzw/getBzByPk.htm?mlpk=3644914708058" htmlTables="1"/>
  </connection>
  <connection id="194" xr16:uid="{00000000-0015-0000-FFFF-FFFFC1000000}" name="连接272" type="4" refreshedVersion="2" background="1" saveData="1">
    <webPr parsePre="1" consecutive="1" xl2000="1" url="http://10.3.64.102:8080/web/qlc/xcfbzw/getBzByPk.htm?mlpk=371488641708" htmlTables="1"/>
  </connection>
  <connection id="195" xr16:uid="{00000000-0015-0000-FFFF-FFFFC2000000}" name="连接273" type="4" refreshedVersion="2" background="1" saveData="1">
    <webPr parsePre="1" consecutive="1" xl2000="1" url="http://10.3.64.102:8080/web/qlc/xcfbzw/getBzByPk.htm?mlpk=3626624830814" htmlTables="1"/>
  </connection>
  <connection id="196" xr16:uid="{00000000-0015-0000-FFFF-FFFFC3000000}" name="连接274" type="4" refreshedVersion="2" background="1" saveData="1">
    <webPr parsePre="1" consecutive="1" xl2000="1" url="http://10.3.64.102:8080/web/qlc/xcfbzw/getBzByPk.htm?mlpk=371488641708" htmlTables="1"/>
  </connection>
  <connection id="197" xr16:uid="{00000000-0015-0000-FFFF-FFFFC4000000}" name="连接275" type="4" refreshedVersion="2" background="1" saveData="1">
    <webPr parsePre="1" consecutive="1" xl2000="1" url="http://10.3.64.102:8080/web/qlc/xcfbzw/getBzByPk.htm?mlpk=3644914710897" htmlTables="1"/>
  </connection>
  <connection id="198" xr16:uid="{00000000-0015-0000-FFFF-FFFFC5000000}" name="连接276" type="4" refreshedVersion="2" background="1" saveData="1">
    <webPr parsePre="1" consecutive="1" xl2000="1" url="http://10.3.64.102:8080/web/qlc/xcfbzw/getBzByPk.htm?mlpk=3644914711695" htmlTables="1"/>
  </connection>
  <connection id="199" xr16:uid="{00000000-0015-0000-FFFF-FFFFC6000000}" name="连接277" type="4" refreshedVersion="2" background="1" saveData="1">
    <webPr parsePre="1" consecutive="1" xl2000="1" url="http://10.3.64.102:8080/web/qlc/xcfbzw/getBzByPk.htm?mlpk=3644914703430" htmlTables="1"/>
  </connection>
  <connection id="200" xr16:uid="{00000000-0015-0000-FFFF-FFFFC7000000}" name="连接278" type="4" refreshedVersion="2" background="1" saveData="1">
    <webPr parsePre="1" consecutive="1" xl2000="1" url="http://10.3.64.102:8080/web/qlc/xcfbzw/getBzByPk.htm?mlpk=4938214711083" htmlTables="1"/>
  </connection>
  <connection id="201" xr16:uid="{00000000-0015-0000-FFFF-FFFFC8000000}" name="连接279" type="4" refreshedVersion="2" background="1" saveData="1">
    <webPr parsePre="1" consecutive="1" xl2000="1" url="http://10.3.64.102:8080/web/qlc/xcfbzw/getBzByPk.htm?mlpk=4938214717787" htmlTables="1"/>
  </connection>
  <connection id="202" xr16:uid="{00000000-0015-0000-FFFF-FFFFC9000000}" name="连接28" type="4" refreshedVersion="2" background="1" saveData="1">
    <webPr parsePre="1" consecutive="1" xl2000="1" url="http://10.3.64.102:8080/web/qlc/xcfbzw/getBzByPk.htm?mlpk=4938213691148" htmlTables="1"/>
  </connection>
  <connection id="203" xr16:uid="{00000000-0015-0000-FFFF-FFFFCA000000}" name="连接280" type="4" refreshedVersion="2" background="1" saveData="1">
    <webPr parsePre="1" consecutive="1" xl2000="1" url="http://10.3.64.102:8080/web/qlc/xcfbzw/getBzByPk.htm?mlpk=3644914736253" htmlTables="1"/>
  </connection>
  <connection id="204" xr16:uid="{00000000-0015-0000-FFFF-FFFFCB000000}" name="连接281" type="4" refreshedVersion="2" background="1" saveData="1">
    <webPr parsePre="1" consecutive="1" xl2000="1" url="http://10.3.64.102:8080/web/qlc/xcfbzw/getBzByPk.htm?mlpk=4938214742902" htmlTables="1"/>
  </connection>
  <connection id="205" xr16:uid="{00000000-0015-0000-FFFF-FFFFCC000000}" name="连接282" type="4" refreshedVersion="2" background="1" saveData="1">
    <webPr parsePre="1" consecutive="1" xl2000="1" url="http://10.3.64.102:8080/web/qlc/xcfbzw/getBzByPk.htm?mlpk=4938214742902" htmlTables="1"/>
  </connection>
  <connection id="206" xr16:uid="{00000000-0015-0000-FFFF-FFFFCD000000}" name="连接283" type="4" refreshedVersion="2" background="1" saveData="1">
    <webPr parsePre="1" consecutive="1" xl2000="1" url="http://10.3.64.102:8080/web/qlc/xcfbzw/getBzByPk.htm?mlpk=4938214742902" htmlTables="1"/>
  </connection>
  <connection id="207" xr16:uid="{00000000-0015-0000-FFFF-FFFFCE000000}" name="连接284" type="4" refreshedVersion="2" background="1" saveData="1">
    <webPr parsePre="1" consecutive="1" xl2000="1" url="http://10.3.64.102:8080/web/qlc/xcfbzw/getBzByPk.htm?mlpk=4938214742902" htmlTables="1"/>
  </connection>
  <connection id="208" xr16:uid="{00000000-0015-0000-FFFF-FFFFCF000000}" name="连接285" type="4" refreshedVersion="2" background="1" saveData="1">
    <webPr parsePre="1" consecutive="1" xl2000="1" url="http://10.3.64.102:8080/web/qlc/xcfbzw/getBzByPk.htm?mlpk=3644914749379" htmlTables="1"/>
  </connection>
  <connection id="209" xr16:uid="{00000000-0015-0000-FFFF-FFFFD0000000}" name="连接286" type="4" refreshedVersion="2" background="1" saveData="1">
    <webPr parsePre="1" consecutive="1" xl2000="1" url="http://10.3.64.102:8080/web/qlc/xcfbzw/getBzByPk.htm?mlpk=3644914753540" htmlTables="1"/>
  </connection>
  <connection id="210" xr16:uid="{00000000-0015-0000-FFFF-FFFFD1000000}" name="连接287" type="4" refreshedVersion="2" background="1" saveData="1">
    <webPr parsePre="1" consecutive="1" xl2000="1" url="http://10.3.64.102:8080/web/qlc/xcfbzw/getBzByPk.htm?mlpk=3644914756803" htmlTables="1"/>
  </connection>
  <connection id="211" xr16:uid="{00000000-0015-0000-FFFF-FFFFD2000000}" name="连接288" type="4" refreshedVersion="2" background="1" saveData="1">
    <webPr parsePre="1" consecutive="1" xl2000="1" url="http://10.3.64.102:8080/web/qlc/xcfbzw/getBzByPk.htm?mlpk=3644914770553" htmlTables="1"/>
  </connection>
  <connection id="212" xr16:uid="{00000000-0015-0000-FFFF-FFFFD3000000}" name="连接289" type="4" refreshedVersion="2" background="1" saveData="1">
    <webPr parsePre="1" consecutive="1" xl2000="1" url="http://10.3.64.102:8080/web/qlc/xcfbzw/getBzByPk.htm?mlpk=3644914771577" htmlTables="1"/>
  </connection>
  <connection id="213" xr16:uid="{00000000-0015-0000-FFFF-FFFFD4000000}" name="连接29" type="4" refreshedVersion="2" background="1" saveData="1">
    <webPr parsePre="1" consecutive="1" xl2000="1" url="http://10.3.64.102:8080/web/qlc/xcfbzw/getBzByPk.htm?mlpk=3644913703444" htmlTables="1"/>
  </connection>
  <connection id="214" xr16:uid="{00000000-0015-0000-FFFF-FFFFD5000000}" name="连接290" type="4" refreshedVersion="2" background="1" saveData="1">
    <webPr parsePre="1" consecutive="1" xl2000="1" url="http://10.3.64.102:8080/web/qlc/xcfbzw/getBzByPk.htm?mlpk=368516135183" htmlTables="1"/>
  </connection>
  <connection id="215" xr16:uid="{00000000-0015-0000-FFFF-FFFFD6000000}" name="连接291" type="4" refreshedVersion="2" background="1" saveData="1">
    <webPr parsePre="1" consecutive="1" xl2000="1" url="http://10.3.64.102:8080/web/qlc/xcfbzw/getBzByPk.htm?mlpk=368516133234" htmlTables="1"/>
  </connection>
  <connection id="216" xr16:uid="{00000000-0015-0000-FFFF-FFFFD7000000}" name="连接292" type="4" refreshedVersion="2" background="1" saveData="1">
    <webPr parsePre="1" consecutive="1" xl2000="1" url="http://10.3.64.102:8080/web/qlc/xcfbzw/getBzByPk.htm?mlpk=4938214771575" htmlTables="1"/>
  </connection>
  <connection id="217" xr16:uid="{00000000-0015-0000-FFFF-FFFFD8000000}" name="连接293" type="4" refreshedVersion="2" background="1" saveData="1">
    <webPr parsePre="1" consecutive="1" xl2000="1" url="http://10.3.64.102:8080/web/qlc/xcfbzw/getBzByPk.htm?mlpk=3644914782545" htmlTables="1"/>
  </connection>
  <connection id="218" xr16:uid="{00000000-0015-0000-FFFF-FFFFD9000000}" name="连接294" type="4" refreshedVersion="2" background="1" saveData="1">
    <webPr parsePre="1" consecutive="1" xl2000="1" url="http://10.3.64.102:8080/web/qlc/xcfbzw/getBzByPk.htm?mlpk=3644914783802" htmlTables="1"/>
  </connection>
  <connection id="219" xr16:uid="{00000000-0015-0000-FFFF-FFFFDA000000}" name="连接295" type="4" refreshedVersion="2" background="1" saveData="1">
    <webPr parsePre="1" consecutive="1" xl2000="1" url="http://10.3.64.102:8080/web/qlc/xcfbzw/getBzByPk.htm?mlpk=3644914784885" htmlTables="1"/>
  </connection>
  <connection id="220" xr16:uid="{00000000-0015-0000-FFFF-FFFFDB000000}" name="连接296" type="4" refreshedVersion="2" background="1" saveData="1">
    <webPr parsePre="1" consecutive="1" xl2000="1" url="http://10.3.64.102:8080/web/qlc/xcfbzw/getBzByPk.htm?mlpk=206634284389" htmlTables="1"/>
  </connection>
  <connection id="221" xr16:uid="{00000000-0015-0000-FFFF-FFFFDC000000}" name="连接297" type="4" refreshedVersion="2" background="1" saveData="1">
    <webPr parsePre="1" consecutive="1" xl2000="1" url="http://10.3.64.102:8080/web/qlc/xcfbzw/getBzByPk.htm?mlpk=368516140768" htmlTables="1"/>
  </connection>
  <connection id="222" xr16:uid="{00000000-0015-0000-FFFF-FFFFDD000000}" name="连接298" type="4" refreshedVersion="2" background="1" saveData="1">
    <webPr parsePre="1" consecutive="1" xl2000="1" url="http://10.3.64.102:8080/web/qlc/xcfbzw/getBzByPk.htm?mlpk=3644914795798" htmlTables="1"/>
  </connection>
  <connection id="223" xr16:uid="{00000000-0015-0000-FFFF-FFFFDE000000}" name="连接299" type="4" refreshedVersion="2" background="1" saveData="1">
    <webPr parsePre="1" consecutive="1" xl2000="1" url="http://10.3.64.102:8080/web/qlc/xcfbzw/getBzByPk.htm?mlpk=3644914795798" htmlTables="1"/>
  </connection>
  <connection id="224" xr16:uid="{00000000-0015-0000-FFFF-FFFFDF000000}" name="连接3" type="4" refreshedVersion="2" background="1" saveData="1">
    <webPr parsePre="1" consecutive="1" xl2000="1" url="http://10.3.64.102:8080/web/qlc/xcfbzw/getBzByPk.htm?mlpk=368715673934" htmlTables="1" htmlFormat="all"/>
  </connection>
  <connection id="225" xr16:uid="{00000000-0015-0000-FFFF-FFFFE0000000}" name="连接30" type="4" refreshedVersion="2" background="1" saveData="1">
    <webPr parsePre="1" consecutive="1" xl2000="1" url="http://10.3.64.102:8080/web/qlc/xcfbzw/getBzByPk.htm?mlpk=4938213693658" htmlTables="1"/>
  </connection>
  <connection id="226" xr16:uid="{00000000-0015-0000-FFFF-FFFFE1000000}" name="连接300" type="4" refreshedVersion="2" background="1" saveData="1">
    <webPr parsePre="1" consecutive="1" xl2000="1" url="http://10.3.64.102:8080/web/qlc/xcfbzw/getBzByPk.htm?mlpk=3644914799476" htmlTables="1"/>
  </connection>
  <connection id="227" xr16:uid="{00000000-0015-0000-FFFF-FFFFE2000000}" name="连接301" type="4" refreshedVersion="2" background="1" saveData="1">
    <webPr parsePre="1" consecutive="1" xl2000="1" url="http://10.3.64.102:8080/web/qlc/xcfbzw/getBzByPk.htm?mlpk=3644914799476" htmlTables="1"/>
  </connection>
  <connection id="228" xr16:uid="{00000000-0015-0000-FFFF-FFFFE3000000}" name="连接302" type="4" refreshedVersion="2" background="1" saveData="1">
    <webPr parsePre="1" consecutive="1" xl2000="1" url="http://10.3.64.102:8080/web/qlc/xcfbzw/getBzByPk.htm?mlpk=4938214801242" htmlTables="1"/>
  </connection>
  <connection id="229" xr16:uid="{00000000-0015-0000-FFFF-FFFFE4000000}" name="连接303" type="4" refreshedVersion="2" background="1" saveData="1">
    <webPr parsePre="1" consecutive="1" xl2000="1" url="http://10.3.64.102:8080/web/qlc/xcfbzw/getBzByPk.htm?mlpk=4938214801242" htmlTables="1"/>
  </connection>
  <connection id="230" xr16:uid="{00000000-0015-0000-FFFF-FFFFE5000000}" name="连接304" type="4" refreshedVersion="2" background="1" saveData="1">
    <webPr parsePre="1" consecutive="1" xl2000="1" url="http://10.3.64.102:8080/web/qlc/xcfbzw/getBzByPk.htm?mlpk=4938214801242" htmlTables="1"/>
  </connection>
  <connection id="231" xr16:uid="{00000000-0015-0000-FFFF-FFFFE6000000}" name="连接305" type="4" refreshedVersion="2" background="1" saveData="1">
    <webPr parsePre="1" consecutive="1" xl2000="1" url="http://10.3.64.102:8080/web/qlc/xcfbzw/getBzByPk.htm?mlpk=3644914809479" htmlTables="1"/>
  </connection>
  <connection id="232" xr16:uid="{00000000-0015-0000-FFFF-FFFFE7000000}" name="连接306" type="4" refreshedVersion="2" background="1" saveData="1">
    <webPr parsePre="1" consecutive="1" xl2000="1" url="http://10.3.64.102:8080/web/qlc/xcfbzw/getBzByPk.htm?mlpk=3644914794819" htmlTables="1"/>
  </connection>
  <connection id="233" xr16:uid="{00000000-0015-0000-FFFF-FFFFE8000000}" name="连接307" type="4" refreshedVersion="2" background="1" saveData="1">
    <webPr parsePre="1" consecutive="1" xl2000="1" url="http://10.3.64.102:8080/web/qlc/xcfbzw/getBzByPk.htm?mlpk=3644914814122" htmlTables="1"/>
  </connection>
  <connection id="234" xr16:uid="{00000000-0015-0000-FFFF-FFFFE9000000}" name="连接308" type="4" refreshedVersion="2" background="1" saveData="1">
    <webPr parsePre="1" consecutive="1" xl2000="1" url="http://10.3.64.102:8080/web/qlc/xcfbzw/getBzByPk.htm?mlpk=3644914815315" htmlTables="1"/>
  </connection>
  <connection id="235" xr16:uid="{00000000-0015-0000-FFFF-FFFFEA000000}" name="连接309" type="4" refreshedVersion="2" background="1" saveData="1">
    <webPr parsePre="1" consecutive="1" xl2000="1" url="http://10.3.64.102:8080/web/qlc/xcfbzw/getBzByPk.htm?mlpk=3644914815315" htmlTables="1"/>
  </connection>
  <connection id="236" xr16:uid="{00000000-0015-0000-FFFF-FFFFEB000000}" name="连接31" type="4" refreshedVersion="2" background="1" saveData="1">
    <webPr parsePre="1" consecutive="1" xl2000="1" url="http://10.3.64.102:8080/web/qlc/xcfbzw/getBzByPk.htm?mlpk=4938213693658" htmlTables="1"/>
  </connection>
  <connection id="237" xr16:uid="{00000000-0015-0000-FFFF-FFFFEC000000}" name="连接310" type="4" refreshedVersion="2" background="1" saveData="1">
    <webPr parsePre="1" consecutive="1" xl2000="1" url="http://10.3.64.102:8080/web/qlc/xcfbzw/getBzByPk.htm?mlpk=3644914823341" htmlTables="1"/>
  </connection>
  <connection id="238" xr16:uid="{00000000-0015-0000-FFFF-FFFFED000000}" name="连接311" type="4" refreshedVersion="2" background="1" saveData="1">
    <webPr parsePre="1" consecutive="1" xl2000="1" url="http://10.3.64.102:8080/web/qlc/xcfbzw/getBzByPk.htm?mlpk=3644914835383" htmlTables="1"/>
  </connection>
  <connection id="239" xr16:uid="{00000000-0015-0000-FFFF-FFFFEE000000}" name="连接312" type="4" refreshedVersion="2" background="1" saveData="1">
    <webPr parsePre="1" consecutive="1" xl2000="1" url="http://10.3.64.102:8080/web/qlc/xcfbzw/getBzByPk.htm?mlpk=3644914838043" htmlTables="1"/>
  </connection>
  <connection id="240" xr16:uid="{00000000-0015-0000-FFFF-FFFFEF000000}" name="连接313" type="4" refreshedVersion="2" background="1" saveData="1">
    <webPr parsePre="1" consecutive="1" xl2000="1" url="http://10.3.64.102:8080/web/qlc/xcfbzw/getBzByPk.htm?mlpk=3644914838043" htmlTables="1"/>
  </connection>
  <connection id="241" xr16:uid="{00000000-0015-0000-FFFF-FFFFF0000000}" name="连接314" type="4" refreshedVersion="2" background="1" saveData="1">
    <webPr parsePre="1" consecutive="1" xl2000="1" url="http://10.3.64.102:8080/web/qlc/xcfbzw/getBzByPk.htm?mlpk=3644914839415" htmlTables="1"/>
  </connection>
  <connection id="242" xr16:uid="{00000000-0015-0000-FFFF-FFFFF1000000}" name="连接315" type="4" refreshedVersion="2" background="1" saveData="1">
    <webPr parsePre="1" consecutive="1" xl2000="1" url="http://10.3.64.102:8080/web/qlc/xcfbzw/getBzByPk.htm?mlpk=3644914839595" htmlTables="1"/>
  </connection>
  <connection id="243" xr16:uid="{00000000-0015-0000-FFFF-FFFFF2000000}" name="连接316" type="4" refreshedVersion="2" background="1" saveData="1">
    <webPr parsePre="1" consecutive="1" xl2000="1" url="http://10.3.64.102:8080/web/qlc/xcfbzw/getBzByPk.htm?mlpk=4938214832688" htmlTables="1"/>
  </connection>
  <connection id="244" xr16:uid="{00000000-0015-0000-FFFF-FFFFF3000000}" name="连接317" type="4" refreshedVersion="2" background="1" saveData="1">
    <webPr parsePre="1" consecutive="1" xl2000="1" url="http://10.3.64.102:8080/web/qlc/xcfbzw/getBzByPk.htm?mlpk=4938214834278" htmlTables="1"/>
  </connection>
  <connection id="245" xr16:uid="{00000000-0015-0000-FFFF-FFFFF4000000}" name="连接318" type="4" refreshedVersion="2" background="1" saveData="1">
    <webPr parsePre="1" consecutive="1" xl2000="1" url="http://10.3.64.102:8080/web/qlc/xcfbzw/getBzByPk.htm?mlpk=4938214834278" htmlTables="1"/>
  </connection>
  <connection id="246" xr16:uid="{00000000-0015-0000-FFFF-FFFFF5000000}" name="连接319" type="4" refreshedVersion="2" background="1" saveData="1">
    <webPr parsePre="1" consecutive="1" xl2000="1" url="http://10.3.64.102:8080/web/qlc/xcfbzw/getBzByPk.htm?mlpk=4938214834278" htmlTables="1"/>
  </connection>
  <connection id="247" xr16:uid="{00000000-0015-0000-FFFF-FFFFF6000000}" name="连接32" type="4" refreshedVersion="2" background="1" saveData="1">
    <webPr parsePre="1" consecutive="1" xl2000="1" url="http://10.3.64.102:8080/web/qlc/xcfbzw/getBzByPk.htm?mlpk=3644913728230" htmlTables="1"/>
  </connection>
  <connection id="248" xr16:uid="{00000000-0015-0000-FFFF-FFFFF7000000}" name="连接320" type="4" refreshedVersion="2" background="1" saveData="1">
    <webPr parsePre="1" consecutive="1" xl2000="1" url="http://10.3.64.102:8080/web/qlc/xcfbzw/getBzByPk.htm?mlpk=2874244858323" htmlTables="1"/>
  </connection>
  <connection id="249" xr16:uid="{00000000-0015-0000-FFFF-FFFFF8000000}" name="连接321" type="4" refreshedVersion="2" background="1" saveData="1">
    <webPr parsePre="1" consecutive="1" xl2000="1" url="http://10.3.64.102:8080/web/qlc/xcfbzw/getBzByPk.htm?mlpk=368516163597" htmlTables="1"/>
  </connection>
  <connection id="250" xr16:uid="{00000000-0015-0000-FFFF-FFFFF9000000}" name="连接322" type="4" refreshedVersion="2" background="1" saveData="1">
    <webPr parsePre="1" consecutive="1" xl2000="1" url="http://10.3.64.102:8080/web/qlc/xcfbzw/getBzByPk.htm?mlpk=4938214836409" htmlTables="1"/>
  </connection>
  <connection id="251" xr16:uid="{00000000-0015-0000-FFFF-FFFFFA000000}" name="连接323" type="4" refreshedVersion="2" background="1" saveData="1">
    <webPr parsePre="1" consecutive="1" xl2000="1" url="http://10.3.64.102:8080/web/qlc/xcfbzw/getBzByPk.htm?mlpk=3644914832508" htmlTables="1"/>
  </connection>
  <connection id="252" xr16:uid="{00000000-0015-0000-FFFF-FFFFFB000000}" name="连接324" type="4" refreshedVersion="2" background="1" saveData="1">
    <webPr parsePre="1" consecutive="1" xl2000="1" url="http://10.3.64.102:8080/web/qlc/xcfbzw/getBzByPk.htm?mlpk=4938214830914" htmlTables="1"/>
  </connection>
  <connection id="253" xr16:uid="{00000000-0015-0000-FFFF-FFFFFC000000}" name="连接325" type="4" refreshedVersion="2" background="1" saveData="1">
    <webPr parsePre="1" consecutive="1" xl2000="1" url="http://10.3.64.102:8080/web/qlc/xcfbzw/getBzByPk.htm?mlpk=3644914832508" htmlTables="1"/>
  </connection>
  <connection id="254" xr16:uid="{00000000-0015-0000-FFFF-FFFFFD000000}" name="连接326" type="4" refreshedVersion="2" background="1" saveData="1">
    <webPr parsePre="1" consecutive="1" xl2000="1" url="http://10.3.64.102:8080/web/qlc/xcfbzw/getBzByPk.htm?mlpk=4938214836409" htmlTables="1"/>
  </connection>
  <connection id="255" xr16:uid="{00000000-0015-0000-FFFF-FFFFFE000000}" name="连接327" type="4" refreshedVersion="2" background="1" saveData="1">
    <webPr parsePre="1" consecutive="1" xl2000="1" url="http://10.3.64.102:8080/web/qlc/xcfbzw/getBzByPk.htm?mlpk=4938214836409" htmlTables="1"/>
  </connection>
  <connection id="256" xr16:uid="{00000000-0015-0000-FFFF-FFFFFF000000}" name="连接328" type="4" refreshedVersion="2" background="1" saveData="1">
    <webPr parsePre="1" consecutive="1" xl2000="1" url="http://10.3.64.102:8080/web/qlc/xcfbzw/getBzByPk.htm?mlpk=3644914842597" htmlTables="1"/>
  </connection>
  <connection id="257" xr16:uid="{00000000-0015-0000-FFFF-FFFF00010000}" name="连接329" type="4" refreshedVersion="2" background="1" saveData="1">
    <webPr parsePre="1" consecutive="1" xl2000="1" url="http://10.3.64.102:8080/web/qlc/xcfbzw/getBzByPk.htm?mlpk=3644914835383" htmlTables="1"/>
  </connection>
  <connection id="258" xr16:uid="{00000000-0015-0000-FFFF-FFFF01010000}" name="连接33" type="4" refreshedVersion="2" background="1" saveData="1">
    <webPr parsePre="1" consecutive="1" xl2000="1" url="http://10.3.64.102:8080/web/qlc/xcfbzw/getBzByPk.htm?mlpk=3644913728230" htmlTables="1"/>
  </connection>
  <connection id="259" xr16:uid="{00000000-0015-0000-FFFF-FFFF02010000}" name="连接330" type="4" refreshedVersion="2" background="1" saveData="1">
    <webPr parsePre="1" consecutive="1" xl2000="1" url="http://10.3.64.102:8080/web/qlc/xcfbzw/getBzByPk.htm?mlpk=3644914842597" htmlTables="1"/>
  </connection>
  <connection id="260" xr16:uid="{00000000-0015-0000-FFFF-FFFF03010000}" name="连接331" type="4" refreshedVersion="2" background="1" saveData="1">
    <webPr parsePre="1" consecutive="1" xl2000="1" url="http://10.3.64.102:8080/web/qlc/xcfbzw/getBzByPk.htm?mlpk=3644914843774" htmlTables="1"/>
  </connection>
  <connection id="261" xr16:uid="{00000000-0015-0000-FFFF-FFFF04010000}" name="连接332" type="4" refreshedVersion="2" background="1" saveData="1">
    <webPr parsePre="1" consecutive="1" xl2000="1" url="http://10.3.64.102:8080/web/qlc/xcfbzw/getBzByPk.htm?mlpk=3644914850558" htmlTables="1"/>
  </connection>
  <connection id="262" xr16:uid="{00000000-0015-0000-FFFF-FFFF05010000}" name="连接333" type="4" refreshedVersion="2" background="1" saveData="1">
    <webPr parsePre="1" consecutive="1" xl2000="1" url="http://10.3.64.102:8080/web/qlc/xcfbzw/getBzByPk.htm?mlpk=3644914854116" htmlTables="1"/>
  </connection>
  <connection id="263" xr16:uid="{00000000-0015-0000-FFFF-FFFF06010000}" name="连接334" type="4" refreshedVersion="2" background="1" saveData="1">
    <webPr parsePre="1" consecutive="1" xl2000="1" url="http://10.3.64.102:8080/web/qlc/xcfbzw/getBzByPk.htm?mlpk=3644914854116" htmlTables="1"/>
  </connection>
  <connection id="264" xr16:uid="{00000000-0015-0000-FFFF-FFFF07010000}" name="连接335" type="4" refreshedVersion="2" background="1" saveData="1">
    <webPr parsePre="1" consecutive="1" xl2000="1" url="http://10.3.64.102:8080/web/qlc/xcfbzw/getBzByPk.htm?mlpk=3644914855332" htmlTables="1"/>
  </connection>
  <connection id="265" xr16:uid="{00000000-0015-0000-FFFF-FFFF08010000}" name="连接336" type="4" refreshedVersion="2" background="1" saveData="1">
    <webPr parsePre="1" consecutive="1" xl2000="1" url="http://10.3.64.102:8080/web/qlc/xcfbzw/getBzByPk.htm?mlpk=3644914855716" htmlTables="1"/>
  </connection>
  <connection id="266" xr16:uid="{00000000-0015-0000-FFFF-FFFF09010000}" name="连接337" type="4" refreshedVersion="2" background="1" saveData="1">
    <webPr parsePre="1" consecutive="1" xl2000="1" url="http://10.3.64.102:8080/web/qlc/xcfbzw/getBzByPk.htm?mlpk=3644914858650" htmlTables="1"/>
  </connection>
  <connection id="267" xr16:uid="{00000000-0015-0000-FFFF-FFFF0A010000}" name="连接338" type="4" refreshedVersion="2" background="1" saveData="1">
    <webPr parsePre="1" consecutive="1" xl2000="1" url="http://10.3.64.102:8080/web/qlc/xcfbzw/getBzByPk.htm?mlpk=3644914867237" htmlTables="1"/>
  </connection>
  <connection id="268" xr16:uid="{00000000-0015-0000-FFFF-FFFF0B010000}" name="连接339" type="4" refreshedVersion="2" background="1" saveData="1">
    <webPr parsePre="1" consecutive="1" xl2000="1" url="http://10.3.64.102:8080/web/qlc/xcfbzw/getBzByPk.htm?mlpk=42104421042325335" htmlTables="1"/>
  </connection>
  <connection id="269" xr16:uid="{00000000-0015-0000-FFFF-FFFF0C010000}" name="连接34" type="4" refreshedVersion="2" background="1" saveData="1">
    <webPr parsePre="1" consecutive="1" xl2000="1" url="http://10.3.64.102:8080/web/qlc/xcfbzw/getBzByPk.htm?mlpk=3644913728230" htmlTables="1"/>
  </connection>
  <connection id="270" xr16:uid="{00000000-0015-0000-FFFF-FFFF0D010000}" name="连接340" type="4" refreshedVersion="2" background="1" saveData="1">
    <webPr parsePre="1" consecutive="1" xl2000="1" url="http://10.3.64.102:8080/web/qlc/xcfbzw/getBzByPk.htm?mlpk=4938214856282" htmlTables="1"/>
  </connection>
  <connection id="271" xr16:uid="{00000000-0015-0000-FFFF-FFFF0E010000}" name="连接341" type="4" refreshedVersion="2" background="1" saveData="1">
    <webPr parsePre="1" consecutive="1" xl2000="1" url="http://10.3.64.102:8080/web/qlc/xcfbzw/getBzByPk.htm?mlpk=4938214860845" htmlTables="1"/>
  </connection>
  <connection id="272" xr16:uid="{00000000-0015-0000-FFFF-FFFF0F010000}" name="连接342" type="4" refreshedVersion="2" background="1" saveData="1">
    <webPr parsePre="1" consecutive="1" xl2000="1" url="http://10.3.64.102:8080/web/qlc/xcfbzw/getBzByPk.htm?mlpk=3644914872703" htmlTables="1"/>
  </connection>
  <connection id="273" xr16:uid="{00000000-0015-0000-FFFF-FFFF10010000}" name="连接343" type="4" refreshedVersion="2" background="1" saveData="1">
    <webPr parsePre="1" consecutive="1" xl2000="1" url="http://10.3.64.102:8080/web/qlc/xcfbzw/getBzByPk.htm?mlpk=2968151913092" htmlTables="1"/>
  </connection>
  <connection id="274" xr16:uid="{00000000-0015-0000-FFFF-FFFF11010000}" name="连接344" type="4" refreshedVersion="2" background="1" saveData="1">
    <webPr parsePre="1" consecutive="1" xl2000="1" url="http://10.3.64.102:8080/web/qlc/xcfbzw/getBzByPk.htm?mlpk=3644914874502" htmlTables="1"/>
  </connection>
  <connection id="275" xr16:uid="{00000000-0015-0000-FFFF-FFFF12010000}" name="连接345" type="4" refreshedVersion="2" background="1" saveData="1">
    <webPr parsePre="1" consecutive="1" xl2000="1" url="http://10.3.64.102:8080/web/qlc/xcfbzw/getBzByPk.htm?mlpk=3644914874502" htmlTables="1"/>
  </connection>
  <connection id="276" xr16:uid="{00000000-0015-0000-FFFF-FFFF13010000}" name="连接346" type="4" refreshedVersion="2" background="1" saveData="1">
    <webPr parsePre="1" consecutive="1" xl2000="1" url="http://10.3.64.102:8080/web/qlc/xcfbzw/getBzByPk.htm?mlpk=3644914880403" htmlTables="1"/>
  </connection>
  <connection id="277" xr16:uid="{00000000-0015-0000-FFFF-FFFF14010000}" name="连接347" type="4" refreshedVersion="2" background="1" saveData="1">
    <webPr parsePre="1" consecutive="1" xl2000="1" url="http://10.3.64.102:8080/web/qlc/xcfbzw/getBzByPk.htm?mlpk=3644914882086" htmlTables="1"/>
  </connection>
  <connection id="278" xr16:uid="{00000000-0015-0000-FFFF-FFFF15010000}" name="连接348" type="4" refreshedVersion="2" background="1" saveData="1">
    <webPr parsePre="1" consecutive="1" xl2000="1" url="http://10.3.64.102:8080/web/qlc/xcfbzw/getBzByPk.htm?mlpk=3626624910481" htmlTables="1"/>
  </connection>
  <connection id="279" xr16:uid="{00000000-0015-0000-FFFF-FFFF16010000}" name="连接349" type="4" refreshedVersion="2" background="1" saveData="1">
    <webPr parsePre="1" consecutive="1" xl2000="1" url="http://10.3.64.102:8080/web/qlc/xcfbzw/getBzByPk.htm?mlpk=4942714863528" htmlTables="1"/>
  </connection>
  <connection id="280" xr16:uid="{00000000-0015-0000-FFFF-FFFF17010000}" name="连接35" type="4" refreshedVersion="2" background="1" saveData="1">
    <webPr parsePre="1" consecutive="1" xl2000="1" url="http://10.3.64.102:8080/web/qlc/xcfbzw/getBzByPk.htm?mlpk=3644913728230" htmlTables="1"/>
  </connection>
  <connection id="281" xr16:uid="{00000000-0015-0000-FFFF-FFFF18010000}" name="连接350" type="4" refreshedVersion="2" background="1" saveData="1">
    <webPr parsePre="1" consecutive="1" xl2000="1" url="http://10.3.64.102:8080/web/qlc/xcfbzw/getBzByPk.htm?mlpk=4942714863528" htmlTables="1"/>
  </connection>
  <connection id="282" xr16:uid="{00000000-0015-0000-FFFF-FFFF19010000}" name="连接351" type="4" refreshedVersion="2" background="1" saveData="1">
    <webPr parsePre="1" consecutive="1" xl2000="1" url="http://10.3.64.102:8080/web/qlc/xcfbzw/getBzByPk.htm?mlpk=3644914884298" htmlTables="1"/>
  </connection>
  <connection id="283" xr16:uid="{00000000-0015-0000-FFFF-FFFF1A010000}" name="连接352" type="4" refreshedVersion="2" background="1" saveData="1">
    <webPr parsePre="1" consecutive="1" xl2000="1" url="http://10.3.64.102:8080/web/qlc/xcfbzw/getBzByPk.htm?mlpk=3644914885308" htmlTables="1"/>
  </connection>
  <connection id="284" xr16:uid="{00000000-0015-0000-FFFF-FFFF1B010000}" name="连接353" type="4" refreshedVersion="2" background="1" saveData="1">
    <webPr parsePre="1" consecutive="1" xl2000="1" url="http://10.3.64.102:8080/web/qlc/xcfbzw/getBzByPk.htm?mlpk=3644914884298" htmlTables="1"/>
  </connection>
  <connection id="285" xr16:uid="{00000000-0015-0000-FFFF-FFFF1C010000}" name="连接354" type="4" refreshedVersion="2" background="1" saveData="1">
    <webPr parsePre="1" consecutive="1" xl2000="1" url="http://10.3.64.102:8080/web/qlc/xcfbzw/getBzByPk.htm?mlpk=3644914885308" htmlTables="1"/>
  </connection>
  <connection id="286" xr16:uid="{00000000-0015-0000-FFFF-FFFF1D010000}" name="连接355" type="4" refreshedVersion="2" background="1" saveData="1">
    <webPr parsePre="1" consecutive="1" xl2000="1" url="http://10.3.64.102:8080/web/qlc/xcfbzw/getBzByPk.htm?mlpk=3644914885962" htmlTables="1"/>
  </connection>
  <connection id="287" xr16:uid="{00000000-0015-0000-FFFF-FFFF1E010000}" name="连接356" type="4" refreshedVersion="2" background="1" saveData="1">
    <webPr parsePre="1" consecutive="1" xl2000="1" url="http://10.3.64.102:8080/web/qlc/xcfbzw/getBzByPk.htm?mlpk=3644914888008" htmlTables="1"/>
  </connection>
  <connection id="288" xr16:uid="{00000000-0015-0000-FFFF-FFFF1F010000}" name="连接357" type="4" refreshedVersion="2" background="1" saveData="1">
    <webPr parsePre="1" consecutive="1" xl2000="1" url="http://10.3.64.102:8080/web/qlc/xcfbzw/getBzByPk.htm?mlpk=4938214874007" htmlTables="1"/>
  </connection>
  <connection id="289" xr16:uid="{00000000-0015-0000-FFFF-FFFF20010000}" name="连接358" type="4" refreshedVersion="2" background="1" saveData="1">
    <webPr parsePre="1" consecutive="1" xl2000="1" url="http://10.3.64.102:8080/web/qlc/xcfbzw/getBzByPk.htm?mlpk=3644914895155" htmlTables="1"/>
  </connection>
  <connection id="290" xr16:uid="{00000000-0015-0000-FFFF-FFFF21010000}" name="连接359" type="4" refreshedVersion="2" background="1" saveData="1">
    <webPr parsePre="1" consecutive="1" xl2000="1" url="http://10.3.64.102:8080/web/qlc/xcfbzw/getBzByPk.htm?mlpk=3644914895700" htmlTables="1"/>
  </connection>
  <connection id="291" xr16:uid="{00000000-0015-0000-FFFF-FFFF22010000}" name="连接36" type="4" refreshedVersion="2" background="1" saveData="1">
    <webPr parsePre="1" consecutive="1" xl2000="1" url="http://10.3.64.102:8080/web/qlc/xcfbzw/getBzByPk.htm?mlpk=3644913734063" htmlTables="1"/>
  </connection>
  <connection id="292" xr16:uid="{00000000-0015-0000-FFFF-FFFF23010000}" name="连接360" type="4" refreshedVersion="2" background="1" saveData="1">
    <webPr parsePre="1" consecutive="1" xl2000="1" url="http://10.3.64.102:8080/web/qlc/xcfbzw/getBzByPk.htm?mlpk=3644914896199" htmlTables="1"/>
  </connection>
  <connection id="293" xr16:uid="{00000000-0015-0000-FFFF-FFFF24010000}" name="连接361" type="4" refreshedVersion="2" background="1" saveData="1">
    <webPr parsePre="1" consecutive="1" xl2000="1" url="http://10.3.64.102:8080/web/qlc/xcfbzw/getBzByPk.htm?mlpk=3644914902807" htmlTables="1"/>
  </connection>
  <connection id="294" xr16:uid="{00000000-0015-0000-FFFF-FFFF25010000}" name="连接362" type="4" refreshedVersion="2" background="1" saveData="1">
    <webPr parsePre="1" consecutive="1" xl2000="1" url="http://10.3.64.102:8080/web/qlc/xcfbzw/getBzByPk.htm?mlpk=3644914918382" htmlTables="1"/>
  </connection>
  <connection id="295" xr16:uid="{00000000-0015-0000-FFFF-FFFF26010000}" name="连接363" type="4" refreshedVersion="2" background="1" saveData="1">
    <webPr parsePre="1" consecutive="1" xl2000="1" url="http://10.3.64.102:8080/web/qlc/xcfbzw/getBzByPk.htm?mlpk=3644914919458" htmlTables="1"/>
  </connection>
  <connection id="296" xr16:uid="{00000000-0015-0000-FFFF-FFFF27010000}" name="连接364" type="4" refreshedVersion="2" background="1" saveData="1">
    <webPr parsePre="1" consecutive="1" xl2000="1" url="http://10.3.64.102:8080/web/qlc/xcfbzw/getBzByPk.htm?mlpk=3644914920385" htmlTables="1"/>
  </connection>
  <connection id="297" xr16:uid="{00000000-0015-0000-FFFF-FFFF28010000}" name="连接365" type="4" refreshedVersion="2" background="1" saveData="1">
    <webPr parsePre="1" consecutive="1" xl2000="1" url="http://10.3.64.102:8080/web/qlc/xcfbzw/getBzByPk.htm?mlpk=4938214915894" htmlTables="1"/>
  </connection>
  <connection id="298" xr16:uid="{00000000-0015-0000-FFFF-FFFF29010000}" name="连接366" type="4" refreshedVersion="2" background="1" saveData="1">
    <webPr parsePre="1" consecutive="1" xl2000="1" url="http://10.3.64.102:8080/web/qlc/xcfbzw/getBzByPk.htm?mlpk=3644914922893" htmlTables="1"/>
  </connection>
  <connection id="299" xr16:uid="{00000000-0015-0000-FFFF-FFFF2A010000}" name="连接367" type="4" refreshedVersion="2" background="1" saveData="1">
    <webPr parsePre="1" consecutive="1" xl2000="1" url="http://10.3.64.102:8080/web/qlc/xcfbzw/getBzByPk.htm?mlpk=4938214915365" htmlTables="1"/>
  </connection>
  <connection id="300" xr16:uid="{00000000-0015-0000-FFFF-FFFF2B010000}" name="连接368" type="4" refreshedVersion="2" background="1" saveData="1">
    <webPr parsePre="1" consecutive="1" xl2000="1" url="http://10.3.64.102:8080/web/qlc/xcfbzw/getBzByPk.htm?mlpk=4938214918590" htmlTables="1"/>
  </connection>
  <connection id="301" xr16:uid="{00000000-0015-0000-FFFF-FFFF2C010000}" name="连接369" type="4" refreshedVersion="2" background="1" saveData="1">
    <webPr parsePre="1" consecutive="1" xl2000="1" url="http://10.3.64.102:8080/web/qlc/xcfbzw/getBzByPk.htm?mlpk=4949014916787" htmlTables="1"/>
  </connection>
  <connection id="302" xr16:uid="{00000000-0015-0000-FFFF-FFFF2D010000}" name="连接37" type="4" refreshedVersion="2" background="1" saveData="1">
    <webPr parsePre="1" consecutive="1" xl2000="1" url="http://10.3.64.102:8080/web/qlc/xcfbzw/getBzByPk.htm?mlpk=3644913730984" htmlTables="1"/>
  </connection>
  <connection id="303" xr16:uid="{00000000-0015-0000-FFFF-FFFF2E010000}" name="连接370" type="4" refreshedVersion="2" background="1" saveData="1">
    <webPr parsePre="1" consecutive="1" xl2000="1" url="http://10.3.64.102:8080/web/qlc/xcfbzw/getBzByPk.htm?mlpk=4938214916404" htmlTables="1"/>
  </connection>
  <connection id="304" xr16:uid="{00000000-0015-0000-FFFF-FFFF2F010000}" name="连接371" type="4" refreshedVersion="2" background="1" saveData="1">
    <webPr parsePre="1" consecutive="1" xl2000="1" url="http://10.3.64.102:8080/web/qlc/xcfbzw/getBzByPk.htm?mlpk=4938214916404" htmlTables="1"/>
  </connection>
  <connection id="305" xr16:uid="{00000000-0015-0000-FFFF-FFFF30010000}" name="连接372" type="4" refreshedVersion="2" background="1" saveData="1">
    <webPr parsePre="1" consecutive="1" xl2000="1" url="http://10.3.64.102:8080/web/qlc/xcfbzw/getBzByPk.htm?mlpk=4938214916404" htmlTables="1"/>
  </connection>
  <connection id="306" xr16:uid="{00000000-0015-0000-FFFF-FFFF31010000}" name="连接373" type="4" refreshedVersion="2" background="1" saveData="1">
    <webPr parsePre="1" consecutive="1" xl2000="1" url="http://10.3.64.102:8080/web/qlc/xcfbzw/getBzByPk.htm?mlpk=3644914925917" htmlTables="1"/>
  </connection>
  <connection id="307" xr16:uid="{00000000-0015-0000-FFFF-FFFF32010000}" name="连接374" type="4" refreshedVersion="2" background="1" saveData="1">
    <webPr parsePre="1" consecutive="1" xl2000="1" url="http://10.3.64.102:8080/web/qlc/xcfbzw/getBzByPk.htm?mlpk=3644914928021" htmlTables="1"/>
  </connection>
  <connection id="308" xr16:uid="{00000000-0015-0000-FFFF-FFFF33010000}" name="连接375" type="4" refreshedVersion="2" background="1" saveData="1">
    <webPr parsePre="1" consecutive="1" xl2000="1" url="http://10.3.64.102:8080/web/qlc/xcfbzw/getBzByPk.htm?mlpk=3644914928021" htmlTables="1"/>
  </connection>
  <connection id="309" xr16:uid="{00000000-0015-0000-FFFF-FFFF34010000}" name="连接376" type="4" refreshedVersion="2" background="1" saveData="1">
    <webPr parsePre="1" consecutive="1" xl2000="1" url="http://10.3.64.102:8080/web/qlc/xcfbzw/getBzByPk.htm?mlpk=3644914929187" htmlTables="1"/>
  </connection>
  <connection id="310" xr16:uid="{00000000-0015-0000-FFFF-FFFF35010000}" name="连接377" type="4" refreshedVersion="2" background="1" saveData="1">
    <webPr parsePre="1" consecutive="1" xl2000="1" url="http://10.3.64.102:8080/web/qlc/xcfbzw/getBzByPk.htm?mlpk=3644914929109" htmlTables="1"/>
  </connection>
  <connection id="311" xr16:uid="{00000000-0015-0000-FFFF-FFFF36010000}" name="连接378" type="4" refreshedVersion="2" background="1" saveData="1">
    <webPr parsePre="1" consecutive="1" xl2000="1" url="http://10.3.64.102:8080/web/qlc/xcfbzw/getBzByPk.htm?mlpk=3644914929187" htmlTables="1"/>
  </connection>
  <connection id="312" xr16:uid="{00000000-0015-0000-FFFF-FFFF37010000}" name="连接379" type="4" refreshedVersion="2" background="1" saveData="1">
    <webPr parsePre="1" consecutive="1" xl2000="1" url="http://10.3.64.102:8080/web/qlc/xcfbzw/getBzByPk.htm?mlpk=3644914929109" htmlTables="1"/>
  </connection>
  <connection id="313" xr16:uid="{00000000-0015-0000-FFFF-FFFF38010000}" name="连接38" type="4" refreshedVersion="2" background="1" saveData="1">
    <webPr parsePre="1" consecutive="1" xl2000="1" url="http://10.3.64.102:8080/web/qlc/xcfbzw/getBzByPk.htm?mlpk=3644913734063" htmlTables="1"/>
  </connection>
  <connection id="314" xr16:uid="{00000000-0015-0000-FFFF-FFFF39010000}" name="连接380" type="4" refreshedVersion="2" background="1" saveData="1">
    <webPr parsePre="1" consecutive="1" xl2000="1" url="http://10.3.64.102:8080/web/qlc/xcfbzw/getBzByPk.htm?mlpk=3644914929109" htmlTables="1"/>
  </connection>
  <connection id="315" xr16:uid="{00000000-0015-0000-FFFF-FFFF3A010000}" name="连接381" type="4" refreshedVersion="2" background="1" saveData="1">
    <webPr parsePre="1" consecutive="1" xl2000="1" url="http://10.3.64.102:8080/web/qlc/xcfbzw/getBzByPk.htm?mlpk=3644914935247" htmlTables="1"/>
  </connection>
  <connection id="316" xr16:uid="{00000000-0015-0000-FFFF-FFFF3B010000}" name="连接382" type="4" refreshedVersion="2" background="1" saveData="1">
    <webPr parsePre="1" consecutive="1" xl2000="1" url="http://10.3.64.102:8080/web/qlc/xcfbzw/getBzByPk.htm?mlpk=368516203492" htmlTables="1"/>
  </connection>
  <connection id="317" xr16:uid="{00000000-0015-0000-FFFF-FFFF3C010000}" name="连接383" type="4" refreshedVersion="2" background="1" saveData="1">
    <webPr parsePre="1" consecutive="1" xl2000="1" url="http://10.3.64.102:8080/web/qlc/xcfbzw/getBzByPk.htm?mlpk=3644914938972" htmlTables="1"/>
  </connection>
  <connection id="318" xr16:uid="{00000000-0015-0000-FFFF-FFFF3D010000}" name="连接384" type="4" refreshedVersion="2" background="1" saveData="1">
    <webPr parsePre="1" consecutive="1" xl2000="1" url="http://10.3.64.102:8080/web/qlc/xcfbzw/getBzByPk.htm?mlpk=3644914939901" htmlTables="1"/>
  </connection>
  <connection id="319" xr16:uid="{00000000-0015-0000-FFFF-FFFF3E010000}" name="连接385" type="4" refreshedVersion="2" background="1" saveData="1">
    <webPr parsePre="1" consecutive="1" xl2000="1" url="http://10.3.64.102:8080/web/qlc/xcfbzw/getBzByPk.htm?mlpk=3644914939901" htmlTables="1"/>
  </connection>
  <connection id="320" xr16:uid="{00000000-0015-0000-FFFF-FFFF3F010000}" name="连接386" type="4" refreshedVersion="2" background="1" saveData="1">
    <webPr parsePre="1" consecutive="1" xl2000="1" url="http://10.3.64.102:8080/web/qlc/xcfbzw/getBzByPk.htm?mlpk=3644914944597" htmlTables="1"/>
  </connection>
  <connection id="321" xr16:uid="{00000000-0015-0000-FFFF-FFFF40010000}" name="连接387" type="4" refreshedVersion="2" background="1" saveData="1">
    <webPr parsePre="1" consecutive="1" xl2000="1" url="http://10.3.64.102:8080/web/qlc/xcfbzw/getBzByPk.htm?mlpk=368516208067" htmlTables="1"/>
  </connection>
  <connection id="322" xr16:uid="{00000000-0015-0000-FFFF-FFFF41010000}" name="连接388" type="4" refreshedVersion="2" background="1" saveData="1">
    <webPr parsePre="1" consecutive="1" xl2000="1" url="http://10.3.64.102:8080/web/qlc/xcfbzw/getBzByPk.htm?mlpk=3644914945621" htmlTables="1"/>
  </connection>
  <connection id="323" xr16:uid="{00000000-0015-0000-FFFF-FFFF42010000}" name="连接389" type="4" refreshedVersion="2" background="1" saveData="1">
    <webPr parsePre="1" consecutive="1" xl2000="1" url="http://10.3.64.102:8080/web/qlc/xcfbzw/getBzByPk.htm?mlpk=368516209714" htmlTables="1"/>
  </connection>
  <connection id="324" xr16:uid="{00000000-0015-0000-FFFF-FFFF43010000}" name="连接39" type="4" refreshedVersion="2" background="1" saveData="1">
    <webPr parsePre="1" consecutive="1" xl2000="1" url="http://10.3.64.102:8080/web/qlc/xcfbzw/getBzByPk.htm?mlpk=3644913734063" htmlTables="1"/>
  </connection>
  <connection id="325" xr16:uid="{00000000-0015-0000-FFFF-FFFF44010000}" name="连接390" type="4" refreshedVersion="2" background="1" saveData="1">
    <webPr parsePre="1" consecutive="1" xl2000="1" url="http://10.3.64.102:8080/web/qlc/xcfbzw/getBzByPk.htm?mlpk=3644914950052" htmlTables="1"/>
  </connection>
  <connection id="326" xr16:uid="{00000000-0015-0000-FFFF-FFFF45010000}" name="连接391" type="4" refreshedVersion="2" background="1" saveData="1">
    <webPr parsePre="1" consecutive="1" xl2000="1" url="http://10.3.64.102:8080/web/qlc/xcfbzw/getBzByPk.htm?mlpk=3644914962289" htmlTables="1"/>
  </connection>
  <connection id="327" xr16:uid="{00000000-0015-0000-FFFF-FFFF46010000}" name="连接392" type="4" refreshedVersion="2" background="1" saveData="1">
    <webPr parsePre="1" consecutive="1" xl2000="1" url="http://10.3.64.102:8080/web/qlc/xcfbzw/getBzByPk.htm?mlpk=3644914965082" htmlTables="1"/>
  </connection>
  <connection id="328" xr16:uid="{00000000-0015-0000-FFFF-FFFF47010000}" name="连接393" type="4" refreshedVersion="2" background="1" saveData="1">
    <webPr parsePre="1" consecutive="1" xl2000="1" url="http://10.3.64.102:8080/web/qlc/xcfbzw/getBzByPk.htm?mlpk=4942714959610" htmlTables="1"/>
  </connection>
  <connection id="329" xr16:uid="{00000000-0015-0000-FFFF-FFFF48010000}" name="连接394" type="4" refreshedVersion="2" background="1" saveData="1">
    <webPr parsePre="1" consecutive="1" xl2000="1" url="http://10.3.64.102:8080/web/qlc/xcfbzw/getBzByPk.htm?mlpk=3644914968163" htmlTables="1"/>
  </connection>
  <connection id="330" xr16:uid="{00000000-0015-0000-FFFF-FFFF49010000}" name="连接395" type="4" refreshedVersion="2" background="1" saveData="1">
    <webPr parsePre="1" consecutive="1" xl2000="1" url="http://10.3.64.102:8080/web/qlc/xcfbzw/getBzByPk.htm?mlpk=4931914950559" htmlTables="1"/>
  </connection>
  <connection id="331" xr16:uid="{00000000-0015-0000-FFFF-FFFF4A010000}" name="连接396" type="4" refreshedVersion="2" background="1" saveData="1">
    <webPr parsePre="1" consecutive="1" xl2000="1" url="http://10.3.64.102:8080/web/qlc/xcfbzw/getBzByPk.htm?mlpk=4938214946937" htmlTables="1"/>
  </connection>
  <connection id="332" xr16:uid="{00000000-0015-0000-FFFF-FFFF4B010000}" name="连接397" type="4" refreshedVersion="2" background="1" saveData="1">
    <webPr parsePre="1" consecutive="1" xl2000="1" url="http://10.3.64.102:8080/web/qlc/xcfbzw/getBzByPk.htm?mlpk=3644914976296" htmlTables="1"/>
  </connection>
  <connection id="333" xr16:uid="{00000000-0015-0000-FFFF-FFFF4C010000}" name="连接398" type="4" refreshedVersion="2" background="1" saveData="1">
    <webPr parsePre="1" consecutive="1" xl2000="1" url="http://10.3.64.102:8080/web/qlc/xcfbzw/getBzByPk.htm?mlpk=4938214961058" htmlTables="1"/>
  </connection>
  <connection id="334" xr16:uid="{00000000-0015-0000-FFFF-FFFF4D010000}" name="连接399" type="4" refreshedVersion="2" background="1" saveData="1">
    <webPr parsePre="1" consecutive="1" xl2000="1" url="http://10.3.64.102:8080/web/qlc/xcfbzw/getBzByPk.htm?mlpk=4938214961058" htmlTables="1"/>
  </connection>
  <connection id="335" xr16:uid="{00000000-0015-0000-FFFF-FFFF4E010000}" name="连接4" type="4" refreshedVersion="2" background="1" saveData="1">
    <webPr parsePre="1" consecutive="1" xl2000="1" url="http://10.3.64.102:8080/web/qlc/xcfbzw/getBzByPk.htm?mlpk=368715673934" htmlTables="1" htmlFormat="all"/>
  </connection>
  <connection id="336" xr16:uid="{00000000-0015-0000-FFFF-FFFF4F010000}" name="连接40" type="4" refreshedVersion="2" background="1" saveData="1">
    <webPr parsePre="1" consecutive="1" xl2000="1" url="http://10.3.64.102:8080/web/qlc/xcfbzw/getBzByPk.htm?mlpk=524579531566" htmlTables="1"/>
  </connection>
  <connection id="337" xr16:uid="{00000000-0015-0000-FFFF-FFFF50010000}" name="连接400" type="4" refreshedVersion="2" background="1" saveData="1">
    <webPr parsePre="1" consecutive="1" xl2000="1" url="http://10.3.64.102:8080/web/qlc/xcfbzw/getBzByPk.htm?mlpk=3644914975996" htmlTables="1"/>
  </connection>
  <connection id="338" xr16:uid="{00000000-0015-0000-FFFF-FFFF51010000}" name="连接401" type="4" refreshedVersion="2" background="1" saveData="1">
    <webPr parsePre="1" consecutive="1" xl2000="1" url="http://10.3.64.102:8080/web/qlc/xcfbzw/getBzByPk.htm?mlpk=3644914975996" htmlTables="1"/>
  </connection>
  <connection id="339" xr16:uid="{00000000-0015-0000-FFFF-FFFF52010000}" name="连接402" type="4" refreshedVersion="2" background="1" saveData="1">
    <webPr parsePre="1" consecutive="1" xl2000="1" url="http://10.3.64.102:8080/web/qlc/xcfbzw/getBzByPk.htm?mlpk=3644914969140" htmlTables="1"/>
  </connection>
  <connection id="340" xr16:uid="{00000000-0015-0000-FFFF-FFFF53010000}" name="连接403" type="4" refreshedVersion="2" background="1" saveData="1">
    <webPr parsePre="1" consecutive="1" xl2000="1" url="http://10.3.64.102:8080/web/qlc/xcfbzw/getBzByPk.htm?mlpk=3644914969140" htmlTables="1"/>
  </connection>
  <connection id="341" xr16:uid="{00000000-0015-0000-FFFF-FFFF54010000}" name="连接404" type="4" refreshedVersion="2" background="1" saveData="1">
    <webPr parsePre="1" consecutive="1" xl2000="1" url="http://10.3.64.102:8080/web/qlc/xcfbzw/getBzByPk.htm?mlpk=3644914979461" htmlTables="1"/>
  </connection>
  <connection id="342" xr16:uid="{00000000-0015-0000-FFFF-FFFF55010000}" name="连接405" type="4" refreshedVersion="2" background="1" saveData="1">
    <webPr parsePre="1" consecutive="1" xl2000="1" url="http://10.3.64.102:8080/web/qlc/xcfbzw/getBzByPk.htm?mlpk=3637414981170" htmlTables="1"/>
  </connection>
  <connection id="343" xr16:uid="{00000000-0015-0000-FFFF-FFFF56010000}" name="连接406" type="4" refreshedVersion="2" background="1" saveData="1">
    <webPr parsePre="1" consecutive="1" xl2000="1" url="http://10.3.64.102:8080/web/qlc/xcfbzw/getBzByPk.htm?mlpk=3644914981928" htmlTables="1"/>
  </connection>
  <connection id="344" xr16:uid="{00000000-0015-0000-FFFF-FFFF57010000}" name="连接407" type="4" refreshedVersion="2" background="1" saveData="1">
    <webPr parsePre="1" consecutive="1" xl2000="1" url="http://10.3.64.102:8080/web/qlc/xcfbzw/getBzByPk.htm?mlpk=4931914959687" htmlTables="1"/>
  </connection>
  <connection id="345" xr16:uid="{00000000-0015-0000-FFFF-FFFF58010000}" name="连接408" type="4" refreshedVersion="2" background="1" saveData="1">
    <webPr parsePre="1" consecutive="1" xl2000="1" url="http://10.3.64.102:8080/web/qlc/xcfbzw/getBzByPk.htm?mlpk=3644914984859" htmlTables="1"/>
  </connection>
  <connection id="346" xr16:uid="{00000000-0015-0000-FFFF-FFFF59010000}" name="连接409" type="4" refreshedVersion="2" background="1" saveData="1">
    <webPr parsePre="1" consecutive="1" xl2000="1" url="http://10.3.64.102:8080/web/qlc/xcfbzw/getBzByPk.htm?mlpk=210121696916" htmlTables="1"/>
  </connection>
  <connection id="347" xr16:uid="{00000000-0015-0000-FFFF-FFFF5A010000}" name="连接41" type="4" refreshedVersion="2" background="1" saveData="1">
    <webPr parsePre="1" consecutive="1" xl2000="1" url="http://10.3.64.102:8080/web/qlc/xcfbzw/getBzByPk.htm?mlpk=368515707362" htmlTables="1"/>
  </connection>
  <connection id="348" xr16:uid="{00000000-0015-0000-FFFF-FFFF5B010000}" name="连接410" type="4" refreshedVersion="2" background="1" saveData="1">
    <webPr parsePre="1" consecutive="1" xl2000="1" url="http://10.3.64.102:8080/web/qlc/xcfbzw/getBzByPk.htm?mlpk=4938214968000" htmlTables="1"/>
  </connection>
  <connection id="349" xr16:uid="{00000000-0015-0000-FFFF-FFFF5C010000}" name="连接411" type="4" refreshedVersion="2" background="1" saveData="1">
    <webPr parsePre="1" consecutive="1" xl2000="1" url="http://10.3.64.102:8080/web/qlc/xcfbzw/getBzByPk.htm?mlpk=210121696916" htmlTables="1"/>
  </connection>
  <connection id="350" xr16:uid="{00000000-0015-0000-FFFF-FFFF5D010000}" name="连接412" type="4" refreshedVersion="2" background="1" saveData="1">
    <webPr parsePre="1" consecutive="1" xl2000="1" url="http://10.3.64.102:8080/web/qlc/xcfbzw/getBzByPk.htm?mlpk=4938214968000" htmlTables="1"/>
  </connection>
  <connection id="351" xr16:uid="{00000000-0015-0000-FFFF-FFFF5E010000}" name="连接413" type="4" refreshedVersion="2" background="1" saveData="1">
    <webPr parsePre="1" consecutive="1" xl2000="1" url="http://10.3.64.102:8080/web/qlc/xcfbzw/getBzByPk.htm?mlpk=4938214968000" htmlTables="1"/>
  </connection>
  <connection id="352" xr16:uid="{00000000-0015-0000-FFFF-FFFF5F010000}" name="连接414" type="4" refreshedVersion="2" background="1" saveData="1">
    <webPr parsePre="1" consecutive="1" xl2000="1" url="http://10.3.64.102:8080/web/qlc/xcfbzw/getBzByPk.htm?mlpk=4938214968000" htmlTables="1"/>
  </connection>
  <connection id="353" xr16:uid="{00000000-0015-0000-FFFF-FFFF60010000}" name="连接415" type="4" refreshedVersion="2" background="1" saveData="1">
    <webPr parsePre="1" consecutive="1" xl2000="1" url="http://10.3.64.102:8080/web/qlc/xcfbzw/getBzByPk.htm?mlpk=3644914985129" htmlTables="1"/>
  </connection>
  <connection id="354" xr16:uid="{00000000-0015-0000-FFFF-FFFF61010000}" name="连接416" type="4" refreshedVersion="2" background="1" saveData="1">
    <webPr parsePre="1" consecutive="1" xl2000="1" url="http://10.3.64.102:8080/web/qlc/xcfbzw/getBzByPk.htm?mlpk=4938214968000" htmlTables="1"/>
  </connection>
  <connection id="355" xr16:uid="{00000000-0015-0000-FFFF-FFFF62010000}" name="连接417" type="4" refreshedVersion="2" background="1" saveData="1">
    <webPr parsePre="1" consecutive="1" xl2000="1" url="http://10.3.64.102:8080/web/qlc/xcfbzw/getBzByPk.htm?mlpk=3644914985129" htmlTables="1"/>
  </connection>
  <connection id="356" xr16:uid="{00000000-0015-0000-FFFF-FFFF63010000}" name="连接418" type="4" refreshedVersion="2" background="1" saveData="1">
    <webPr parsePre="1" consecutive="1" xl2000="1" url="http://10.3.64.102:8080/web/qlc/xcfbzw/getBzByPk.htm?mlpk=3644914986164" htmlTables="1"/>
  </connection>
  <connection id="357" xr16:uid="{00000000-0015-0000-FFFF-FFFF64010000}" name="连接419" type="4" refreshedVersion="2" background="1" saveData="1">
    <webPr parsePre="1" consecutive="1" xl2000="1" url="http://10.3.64.102:8080/web/qlc/xcfbzw/getBzByPk.htm?mlpk=3644914993898" htmlTables="1"/>
  </connection>
  <connection id="358" xr16:uid="{00000000-0015-0000-FFFF-FFFF65010000}" name="连接42" type="4" refreshedVersion="2" background="1" saveData="1">
    <webPr parsePre="1" consecutive="1" xl2000="1" url="http://10.3.64.102:8080/web/qlc/xcfbzw/getBzByPk.htm?mlpk=3644913743155" htmlTables="1"/>
  </connection>
  <connection id="359" xr16:uid="{00000000-0015-0000-FFFF-FFFF66010000}" name="连接420" type="4" refreshedVersion="2" background="1" saveData="1">
    <webPr parsePre="1" consecutive="1" xl2000="1" url="http://10.3.64.102:8080/web/qlc/xcfbzw/getBzByPk.htm?mlpk=3644914996751" htmlTables="1"/>
  </connection>
  <connection id="360" xr16:uid="{00000000-0015-0000-FFFF-FFFF67010000}" name="连接421" type="4" refreshedVersion="2" background="1" saveData="1">
    <webPr parsePre="1" consecutive="1" xl2000="1" url="http://10.3.64.102:8080/web/qlc/xcfbzw/getBzByPk.htm?mlpk=3637414986549" htmlTables="1"/>
  </connection>
  <connection id="361" xr16:uid="{00000000-0015-0000-FFFF-FFFF68010000}" name="连接422" type="4" refreshedVersion="2" background="1" saveData="1">
    <webPr parsePre="1" consecutive="1" xl2000="1" url="http://10.3.64.102:8080/web/qlc/xcfbzw/getBzByPk.htm?mlpk=3644915005960" htmlTables="1"/>
  </connection>
  <connection id="362" xr16:uid="{00000000-0015-0000-FFFF-FFFF69010000}" name="连接423" type="4" refreshedVersion="2" background="1" saveData="1">
    <webPr parsePre="1" consecutive="1" xl2000="1" url="http://10.3.64.102:8080/web/qlc/xcfbzw/getBzByPk.htm?mlpk=3644914992566" htmlTables="1"/>
  </connection>
  <connection id="363" xr16:uid="{00000000-0015-0000-FFFF-FFFF6A010000}" name="连接424" type="4" refreshedVersion="2" background="1" saveData="1">
    <webPr parsePre="1" consecutive="1" xl2000="1" url="http://10.3.64.102:8080/web/qlc/xcfbzw/getBzByPk.htm?mlpk=3644915005960" htmlTables="1"/>
  </connection>
  <connection id="364" xr16:uid="{00000000-0015-0000-FFFF-FFFF6B010000}" name="连接425" type="4" refreshedVersion="2" background="1" saveData="1">
    <webPr parsePre="1" consecutive="1" xl2000="1" url="http://10.3.64.102:8080/web/qlc/xcfbzw/getBzByPk.htm?mlpk=4938215000807" htmlTables="1"/>
  </connection>
  <connection id="365" xr16:uid="{00000000-0015-0000-FFFF-FFFF6C010000}" name="连接426" type="4" refreshedVersion="2" background="1" saveData="1">
    <webPr parsePre="1" consecutive="1" xl2000="1" url="http://10.3.64.102:8080/web/qlc/xcfbzw/getBzByPk.htm?mlpk=4219451920240011905416" htmlTables="1"/>
  </connection>
  <connection id="366" xr16:uid="{00000000-0015-0000-FFFF-FFFF6D010000}" name="连接427" type="4" refreshedVersion="2" background="1" saveData="1">
    <webPr parsePre="1" consecutive="1" xl2000="1" url="http://10.3.64.102:8080/web/qlc/xcfbzw/getBzByPk.htm?mlpk=3644915009650" htmlTables="1"/>
  </connection>
  <connection id="367" xr16:uid="{00000000-0015-0000-FFFF-FFFF6E010000}" name="连接428" type="4" refreshedVersion="2" background="1" saveData="1">
    <webPr parsePre="1" consecutive="1" xl2000="1" url="http://10.3.64.102:8080/web/qlc/xcfbzw/getBzByPk.htm?mlpk=4938214993151" htmlTables="1"/>
  </connection>
  <connection id="368" xr16:uid="{00000000-0015-0000-FFFF-FFFF6F010000}" name="连接429" type="4" refreshedVersion="2" background="1" saveData="1">
    <webPr parsePre="1" consecutive="1" xl2000="1" url="http://10.3.64.102:8080/web/qlc/xcfbzw/getBzByPk.htm?mlpk=3644915012171" htmlTables="1"/>
  </connection>
  <connection id="369" xr16:uid="{00000000-0015-0000-FFFF-FFFF70010000}" name="连接43" type="4" refreshedVersion="2" background="1" saveData="1">
    <webPr parsePre="1" consecutive="1" xl2000="1" url="http://10.3.64.102:8080/web/qlc/xcfbzw/getBzByPk.htm?mlpk=3644913744638" htmlTables="1"/>
  </connection>
  <connection id="370" xr16:uid="{00000000-0015-0000-FFFF-FFFF71010000}" name="连接430" type="4" refreshedVersion="2" background="1" saveData="1">
    <webPr parsePre="1" consecutive="1" xl2000="1" url="http://10.3.64.102:8080/web/qlc/xcfbzw/getBzByPk.htm?mlpk=4938215007535" htmlTables="1"/>
  </connection>
  <connection id="371" xr16:uid="{00000000-0015-0000-FFFF-FFFF72010000}" name="连接431" type="4" refreshedVersion="2" background="1" saveData="1">
    <webPr parsePre="1" consecutive="1" xl2000="1" url="http://10.3.64.102:8080/web/qlc/xcfbzw/getBzByPk.htm?mlpk=3644915019708" htmlTables="1"/>
  </connection>
  <connection id="372" xr16:uid="{00000000-0015-0000-FFFF-FFFF73010000}" name="连接432" type="4" refreshedVersion="2" background="1" saveData="1">
    <webPr parsePre="1" consecutive="1" xl2000="1" url="http://10.3.64.102:8080/web/qlc/xcfbzw/getBzByPk.htm?mlpk=4938215004681" htmlTables="1"/>
  </connection>
  <connection id="373" xr16:uid="{00000000-0015-0000-FFFF-FFFF74010000}" name="连接433" type="4" refreshedVersion="2" background="1" saveData="1">
    <webPr parsePre="1" consecutive="1" xl2000="1" url="http://10.3.64.102:8080/web/qlc/xcfbzw/getBzByPk.htm?mlpk=4938215004681" htmlTables="1"/>
  </connection>
  <connection id="374" xr16:uid="{00000000-0015-0000-FFFF-FFFF75010000}" name="连接434" type="4" refreshedVersion="2" background="1" saveData="1">
    <webPr parsePre="1" consecutive="1" xl2000="1" url="http://10.3.64.102:8080/web/qlc/xcfbzw/getBzByPk.htm?mlpk=3644915012171" htmlTables="1"/>
  </connection>
  <connection id="375" xr16:uid="{00000000-0015-0000-FFFF-FFFF76010000}" name="连接435" type="4" refreshedVersion="2" background="1" saveData="1">
    <webPr parsePre="1" consecutive="1" xl2000="1" url="http://10.3.64.102:8080/web/qlc/xcfbzw/getBzByPk.htm?mlpk=3644915019708" htmlTables="1"/>
  </connection>
  <connection id="376" xr16:uid="{00000000-0015-0000-FFFF-FFFF77010000}" name="连接436" type="4" refreshedVersion="2" background="1" saveData="1">
    <webPr parsePre="1" consecutive="1" xl2000="1" url="http://10.3.64.102:8080/web/qlc/xcfbzw/getBzByPk.htm?mlpk=3644915005471" htmlTables="1"/>
  </connection>
  <connection id="377" xr16:uid="{00000000-0015-0000-FFFF-FFFF78010000}" name="连接437" type="4" refreshedVersion="2" background="1" saveData="1">
    <webPr parsePre="1" consecutive="1" xl2000="1" url="http://10.3.64.102:8080/web/qlc/xcfbzw/getBzByPk.htm?mlpk=3644915019708" htmlTables="1"/>
  </connection>
  <connection id="378" xr16:uid="{00000000-0015-0000-FFFF-FFFF79010000}" name="连接438" type="4" refreshedVersion="2" background="1" saveData="1">
    <webPr parsePre="1" consecutive="1" xl2000="1" url="http://10.3.64.102:8080/web/qlc/xcfbzw/getBzByPk.htm?mlpk=3644915021802" htmlTables="1"/>
  </connection>
  <connection id="379" xr16:uid="{00000000-0015-0000-FFFF-FFFF7A010000}" name="连接439" type="4" refreshedVersion="2" background="1" saveData="1">
    <webPr parsePre="1" consecutive="1" xl2000="1" url="http://10.3.64.102:8080/web/qlc/xcfbzw/getBzByPk.htm?mlpk=368516238409" htmlTables="1"/>
  </connection>
  <connection id="380" xr16:uid="{00000000-0015-0000-FFFF-FFFF7B010000}" name="连接44" type="4" refreshedVersion="2" background="1" saveData="1">
    <webPr parsePre="1" consecutive="1" xl2000="1" url="http://10.3.64.102:8080/web/qlc/xcfbzw/getBzByPk.htm?mlpk=3644913745895" htmlTables="1"/>
  </connection>
  <connection id="381" xr16:uid="{00000000-0015-0000-FFFF-FFFF7C010000}" name="连接440" type="4" refreshedVersion="2" background="1" saveData="1">
    <webPr parsePre="1" consecutive="1" xl2000="1" url="http://10.3.64.102:8080/web/qlc/xcfbzw/getBzByPk.htm?mlpk=368516230857" htmlTables="1"/>
  </connection>
  <connection id="382" xr16:uid="{00000000-0015-0000-FFFF-FFFF7D010000}" name="连接441" type="4" refreshedVersion="2" background="1" saveData="1">
    <webPr parsePre="1" consecutive="1" xl2000="1" url="http://10.3.64.102:8080/web/qlc/xcfbzw/getBzByPk.htm?mlpk=3644915022268" htmlTables="1"/>
  </connection>
  <connection id="383" xr16:uid="{00000000-0015-0000-FFFF-FFFF7E010000}" name="连接442" type="4" refreshedVersion="2" background="1" saveData="1">
    <webPr parsePre="1" consecutive="1" xl2000="1" url="http://10.3.64.102:8080/web/qlc/xcfbzw/getBzByPk.htm?mlpk=3644915022271" htmlTables="1"/>
  </connection>
  <connection id="384" xr16:uid="{00000000-0015-0000-FFFF-FFFF7F010000}" name="连接443" type="4" refreshedVersion="2" background="1" saveData="1">
    <webPr parsePre="1" consecutive="1" xl2000="1" url="http://10.3.64.102:8080/web/qlc/xcfbzw/getBzByPk.htm?mlpk=3644915022271" htmlTables="1"/>
  </connection>
  <connection id="385" xr16:uid="{00000000-0015-0000-FFFF-FFFF80010000}" name="连接444" type="4" refreshedVersion="2" background="1" saveData="1">
    <webPr parsePre="1" consecutive="1" xl2000="1" url="http://10.3.64.102:8080/web/qlc/xcfbzw/getBzByPk.htm?mlpk=3644915024437" htmlTables="1"/>
  </connection>
  <connection id="386" xr16:uid="{00000000-0015-0000-FFFF-FFFF81010000}" name="连接445" type="4" refreshedVersion="2" background="1" saveData="1">
    <webPr parsePre="1" consecutive="1" xl2000="1" url="http://10.3.64.102:8080/web/qlc/xcfbzw/getBzByPk.htm?mlpk=4935515021384" htmlTables="1"/>
  </connection>
  <connection id="387" xr16:uid="{00000000-0015-0000-FFFF-FFFF82010000}" name="连接446" type="4" refreshedVersion="2" background="1" saveData="1">
    <webPr parsePre="1" consecutive="1" xl2000="1" url="http://10.3.64.102:8080/web/qlc/xcfbzw/getBzByPk.htm?mlpk=3644915028188" htmlTables="1"/>
  </connection>
  <connection id="388" xr16:uid="{00000000-0015-0000-FFFF-FFFF83010000}" name="连接447" type="4" refreshedVersion="2" background="1" saveData="1">
    <webPr parsePre="1" consecutive="1" xl2000="1" url="http://10.3.64.102:8080/web/qlc/xcfbzw/getBzByPk.htm?mlpk=3644915032255" htmlTables="1"/>
  </connection>
  <connection id="389" xr16:uid="{00000000-0015-0000-FFFF-FFFF84010000}" name="连接448" type="4" refreshedVersion="2" background="1" saveData="1">
    <webPr parsePre="1" consecutive="1" xl2000="1" url="http://10.3.64.102:8080/web/qlc/xcfbzw/getBzByPk.htm?mlpk=3644915037501" htmlTables="1"/>
  </connection>
  <connection id="390" xr16:uid="{00000000-0015-0000-FFFF-FFFF85010000}" name="连接449" type="4" refreshedVersion="2" background="1" saveData="1">
    <webPr parsePre="1" consecutive="1" xl2000="1" url="http://10.3.64.102:8080/web/qlc/xcfbzw/getBzByPk.htm?mlpk=4931915026249" htmlTables="1"/>
  </connection>
  <connection id="391" xr16:uid="{00000000-0015-0000-FFFF-FFFF86010000}" name="连接45" type="4" refreshedVersion="2" background="1" saveData="1">
    <webPr parsePre="1" consecutive="1" xl2000="1" url="http://10.3.64.102:8080/web/qlc/xcfbzw/getBzByPk.htm?mlpk=3644913745895" htmlTables="1"/>
  </connection>
  <connection id="392" xr16:uid="{00000000-0015-0000-FFFF-FFFF87010000}" name="连接450" type="4" refreshedVersion="2" background="1" saveData="1">
    <webPr parsePre="1" consecutive="1" xl2000="1" url="http://10.3.64.102:8080/web/qlc/xcfbzw/getBzByPk.htm?mlpk=3644915038506" htmlTables="1"/>
  </connection>
  <connection id="393" xr16:uid="{00000000-0015-0000-FFFF-FFFF88010000}" name="连接451" type="4" refreshedVersion="2" background="1" saveData="1">
    <webPr parsePre="1" consecutive="1" xl2000="1" url="http://10.3.64.102:8080/web/qlc/xcfbzw/getBzByPk.htm?mlpk=3644915038506" htmlTables="1"/>
  </connection>
  <connection id="394" xr16:uid="{00000000-0015-0000-FFFF-FFFF89010000}" name="连接452" type="4" refreshedVersion="2" background="1" saveData="1">
    <webPr parsePre="1" consecutive="1" xl2000="1" url="http://10.3.64.102:8080/web/qlc/xcfbzw/getBzByPk.htm?mlpk=4938215038956" htmlTables="1"/>
  </connection>
  <connection id="395" xr16:uid="{00000000-0015-0000-FFFF-FFFF8A010000}" name="连接453" type="4" refreshedVersion="2" background="1" saveData="1">
    <webPr parsePre="1" consecutive="1" xl2000="1" url="http://10.3.64.102:8080/web/qlc/xcfbzw/getBzByPk.htm?mlpk=3644915042117" htmlTables="1"/>
  </connection>
  <connection id="396" xr16:uid="{00000000-0015-0000-FFFF-FFFF8B010000}" name="连接454" type="4" refreshedVersion="2" background="1" saveData="1">
    <webPr parsePre="1" consecutive="1" xl2000="1" url="http://10.3.64.102:8080/web/qlc/xcfbzw/getBzByPk.htm?mlpk=3644915047489" htmlTables="1"/>
  </connection>
  <connection id="397" xr16:uid="{00000000-0015-0000-FFFF-FFFF8C010000}" name="连接455" type="4" refreshedVersion="2" background="1" saveData="1">
    <webPr parsePre="1" consecutive="1" xl2000="1" url="http://10.3.64.102:8080/web/qlc/xcfbzw/getBzByPk.htm?mlpk=3644915044864" htmlTables="1"/>
  </connection>
  <connection id="398" xr16:uid="{00000000-0015-0000-FFFF-FFFF8D010000}" name="连接456" type="4" refreshedVersion="2" background="1" saveData="1">
    <webPr parsePre="1" consecutive="1" xl2000="1" url="http://10.3.64.102:8080/web/qlc/xcfbzw/getBzByPk.htm?mlpk=368516251667" htmlTables="1"/>
  </connection>
  <connection id="399" xr16:uid="{00000000-0015-0000-FFFF-FFFF8E010000}" name="连接457" type="4" refreshedVersion="2" background="1" saveData="1">
    <webPr parsePre="1" consecutive="1" xl2000="1" url="http://10.3.64.102:8080/web/qlc/xcfbzw/getBzByPk.htm?mlpk=3644915055092" htmlTables="1"/>
  </connection>
  <connection id="400" xr16:uid="{00000000-0015-0000-FFFF-FFFF8F010000}" name="连接458" type="4" refreshedVersion="2" background="1" saveData="1">
    <webPr parsePre="1" consecutive="1" xl2000="1" url="http://10.3.64.102:8080/web/qlc/xcfbzw/getBzByPk.htm?mlpk=3637415032632" htmlTables="1"/>
  </connection>
  <connection id="401" xr16:uid="{00000000-0015-0000-FFFF-FFFF90010000}" name="连接459" type="4" refreshedVersion="2" background="1" saveData="1">
    <webPr parsePre="1" consecutive="1" xl2000="1" url="http://10.3.64.102:8080/web/qlc/xcfbzw/getBzByPk.htm?mlpk=3644915054846" htmlTables="1"/>
  </connection>
  <connection id="402" xr16:uid="{00000000-0015-0000-FFFF-FFFF91010000}" name="连接46" type="4" refreshedVersion="2" background="1" saveData="1">
    <webPr parsePre="1" consecutive="1" xl2000="1" url="http://10.3.64.102:8080/web/qlc/xcfbzw/getBzByPk.htm?mlpk=3644913745990" htmlTables="1"/>
  </connection>
  <connection id="403" xr16:uid="{00000000-0015-0000-FFFF-FFFF92010000}" name="连接460" type="4" refreshedVersion="2" background="1" saveData="1">
    <webPr parsePre="1" consecutive="1" xl2000="1" url="http://10.3.64.102:8080/web/qlc/xcfbzw/getBzByPk.htm?mlpk=3637415032632" htmlTables="1"/>
  </connection>
  <connection id="404" xr16:uid="{00000000-0015-0000-FFFF-FFFF93010000}" name="连接461" type="4" refreshedVersion="2" background="1" saveData="1">
    <webPr parsePre="1" consecutive="1" xl2000="1" url="http://10.3.64.102:8080/web/qlc/xcfbzw/getBzByPk.htm?mlpk=3637415032632" htmlTables="1"/>
  </connection>
  <connection id="405" xr16:uid="{00000000-0015-0000-FFFF-FFFF94010000}" name="连接462" type="4" refreshedVersion="2" background="1" saveData="1">
    <webPr parsePre="1" consecutive="1" xl2000="1" url="http://10.3.64.102:8080/web/qlc/xcfbzw/getBzByPk.htm?mlpk=3644915054846" htmlTables="1"/>
  </connection>
  <connection id="406" xr16:uid="{00000000-0015-0000-FFFF-FFFF95010000}" name="连接463" type="4" refreshedVersion="2" background="1" saveData="1">
    <webPr parsePre="1" consecutive="1" xl2000="1" url="http://10.3.64.102:8080/web/qlc/xcfbzw/getBzByPk.htm?mlpk=3644915055753" htmlTables="1"/>
  </connection>
  <connection id="407" xr16:uid="{00000000-0015-0000-FFFF-FFFF96010000}" name="连接464" type="4" refreshedVersion="2" background="1" saveData="1">
    <webPr parsePre="1" consecutive="1" xl2000="1" url="http://10.3.64.102:8080/web/qlc/xcfbzw/getBzByPk.htm?mlpk=3644915055753" htmlTables="1"/>
  </connection>
  <connection id="408" xr16:uid="{00000000-0015-0000-FFFF-FFFF97010000}" name="连接465" type="4" refreshedVersion="2" background="1" saveData="1">
    <webPr parsePre="1" consecutive="1" xl2000="1" url="http://10.3.64.102:8080/web/qlc/xcfbzw/getBzByPk.htm?mlpk=3644915055753" htmlTables="1"/>
  </connection>
  <connection id="409" xr16:uid="{00000000-0015-0000-FFFF-FFFF98010000}" name="连接466" type="4" refreshedVersion="2" background="1" saveData="1">
    <webPr parsePre="1" consecutive="1" xl2000="1" url="http://10.3.64.102:8080/web/qlc/xcfbzw/getBzByPk.htm?mlpk=3644915055753" htmlTables="1"/>
  </connection>
  <connection id="410" xr16:uid="{00000000-0015-0000-FFFF-FFFF99010000}" name="连接467" type="4" refreshedVersion="2" background="1" saveData="1">
    <webPr parsePre="1" consecutive="1" xl2000="1" url="http://10.3.64.102:8080/web/qlc/xcfbzw/getBzByPk.htm?mlpk=3644915055753" htmlTables="1"/>
  </connection>
  <connection id="411" xr16:uid="{00000000-0015-0000-FFFF-FFFF9A010000}" name="连接468" type="4" refreshedVersion="2" background="1" saveData="1">
    <webPr parsePre="1" consecutive="1" xl2000="1" url="http://10.3.64.102:8080/web/qlc/xcfbzw/getBzByPk.htm?mlpk=6674512214917" htmlTables="1"/>
  </connection>
  <connection id="412" xr16:uid="{00000000-0015-0000-FFFF-FFFF9B010000}" name="连接469" type="4" refreshedVersion="2" background="1" saveData="1">
    <webPr parsePre="1" consecutive="1" xl2000="1" url="http://10.3.64.102:8080/web/qlc/xcfbzw/getBzByPk.htm?mlpk=3644915055753" htmlTables="1"/>
  </connection>
  <connection id="413" xr16:uid="{00000000-0015-0000-FFFF-FFFF9C010000}" name="连接47" type="4" refreshedVersion="2" background="1" saveData="1">
    <webPr parsePre="1" consecutive="1" xl2000="1" url="http://10.3.64.102:8080/web/qlc/xcfbzw/getBzByPk.htm?mlpk=3644913745990" htmlTables="1"/>
  </connection>
  <connection id="414" xr16:uid="{00000000-0015-0000-FFFF-FFFF9D010000}" name="连接470" type="4" refreshedVersion="2" background="1" saveData="1">
    <webPr parsePre="1" consecutive="1" xl2000="1" url="http://10.3.64.102:8080/web/qlc/xcfbzw/getBzByPk.htm?mlpk=3644915055754" htmlTables="1"/>
  </connection>
  <connection id="415" xr16:uid="{00000000-0015-0000-FFFF-FFFF9E010000}" name="连接471" type="4" refreshedVersion="2" background="1" saveData="1">
    <webPr parsePre="1" consecutive="1" xl2000="1" url="http://10.3.64.102:8080/web/qlc/xcfbzw/getBzByPk.htm?mlpk=3644915059209" htmlTables="1"/>
  </connection>
  <connection id="416" xr16:uid="{00000000-0015-0000-FFFF-FFFF9F010000}" name="连接472" type="4" refreshedVersion="2" background="1" saveData="1">
    <webPr parsePre="1" consecutive="1" xl2000="1" url="http://10.3.64.102:8080/web/qlc/xcfbzw/getBzByPk.htm?mlpk=4938215056364" htmlTables="1"/>
  </connection>
  <connection id="417" xr16:uid="{00000000-0015-0000-FFFF-FFFFA0010000}" name="连接473" type="4" refreshedVersion="2" background="1" saveData="1">
    <webPr parsePre="1" consecutive="1" xl2000="1" url="http://10.3.64.102:8080/web/qlc/xcfbzw/getBzByPk.htm?mlpk=3626624981573" htmlTables="1"/>
  </connection>
  <connection id="418" xr16:uid="{00000000-0015-0000-FFFF-FFFFA1010000}" name="连接474" type="4" refreshedVersion="2" background="1" saveData="1">
    <webPr parsePre="1" consecutive="1" xl2000="1" url="http://10.3.64.102:8080/web/qlc/xcfbzw/getBzByPk.htm?mlpk=4938215032262" htmlTables="1"/>
  </connection>
  <connection id="419" xr16:uid="{00000000-0015-0000-FFFF-FFFFA2010000}" name="连接475" type="4" refreshedVersion="2" background="1" saveData="1">
    <webPr parsePre="1" consecutive="1" xl2000="1" url="http://10.3.64.102:8080/web/qlc/xcfbzw/getBzByPk.htm?mlpk=3644915055754" htmlTables="1"/>
  </connection>
  <connection id="420" xr16:uid="{00000000-0015-0000-FFFF-FFFFA3010000}" name="连接476" type="4" refreshedVersion="2" background="1" saveData="1">
    <webPr parsePre="1" consecutive="1" xl2000="1" url="http://10.3.64.102:8080/web/qlc/xcfbzw/getBzByPk.htm?mlpk=3644915063473" htmlTables="1"/>
  </connection>
  <connection id="421" xr16:uid="{00000000-0015-0000-FFFF-FFFFA4010000}" name="连接477" type="4" refreshedVersion="2" background="1" saveData="1">
    <webPr parsePre="1" consecutive="1" xl2000="1" url="http://10.3.64.102:8080/web/qlc/xcfbzw/getBzByPk.htm?mlpk=3644915058063" htmlTables="1"/>
  </connection>
  <connection id="422" xr16:uid="{00000000-0015-0000-FFFF-FFFFA5010000}" name="连接478" type="4" refreshedVersion="2" background="1" saveData="1">
    <webPr parsePre="1" consecutive="1" xl2000="1" url="http://10.3.64.102:8080/web/qlc/xcfbzw/getBzByPk.htm?mlpk=3644915009224" htmlTables="1"/>
  </connection>
  <connection id="423" xr16:uid="{00000000-0015-0000-FFFF-FFFFA6010000}" name="连接479" type="4" refreshedVersion="2" background="1" saveData="1">
    <webPr parsePre="1" consecutive="1" xl2000="1" url="http://10.3.64.102:8080/web/qlc/xcfbzw/getBzByPk.htm?mlpk=50168202405230312244748" htmlTables="1"/>
  </connection>
  <connection id="424" xr16:uid="{00000000-0015-0000-FFFF-FFFFA7010000}" name="连接48" type="4" refreshedVersion="2" background="1" saveData="1">
    <webPr parsePre="1" consecutive="1" xl2000="1" url="http://10.3.64.102:8080/web/qlc/xcfbzw/getBzByPk.htm?mlpk=3644913745990" htmlTables="1"/>
  </connection>
  <connection id="425" xr16:uid="{00000000-0015-0000-FFFF-FFFFA8010000}" name="连接480" type="4" refreshedVersion="2" background="1" saveData="1">
    <webPr parsePre="1" consecutive="1" xl2000="1" url="http://10.3.64.102:8080/web/qlc/xcfbzw/getBzByPk.htm?mlpk=3644915075829" htmlTables="1"/>
  </connection>
  <connection id="426" xr16:uid="{00000000-0015-0000-FFFF-FFFFA9010000}" name="连接481" type="4" refreshedVersion="2" background="1" saveData="1">
    <webPr parsePre="1" consecutive="1" xl2000="1" url="http://10.3.64.102:8080/web/qlc/xcfbzw/getBzByPk.htm?mlpk=3644915075829" htmlTables="1"/>
  </connection>
  <connection id="427" xr16:uid="{00000000-0015-0000-FFFF-FFFFAA010000}" name="连接482" type="4" refreshedVersion="2" background="1" saveData="1">
    <webPr parsePre="1" consecutive="1" xl2000="1" url="http://10.3.64.102:8080/web/qlc/xcfbzw/getBzByPk.htm?mlpk=3644915073531" htmlTables="1"/>
  </connection>
  <connection id="428" xr16:uid="{00000000-0015-0000-FFFF-FFFFAB010000}" name="连接483" type="4" refreshedVersion="2" background="1" saveData="1">
    <webPr parsePre="1" consecutive="1" xl2000="1" url="http://10.3.64.102:8080/web/qlc/xcfbzw/getBzByPk.htm?mlpk=3644915075566" htmlTables="1"/>
  </connection>
  <connection id="429" xr16:uid="{00000000-0015-0000-FFFF-FFFFAC010000}" name="连接484" type="4" refreshedVersion="2" background="1" saveData="1">
    <webPr parsePre="1" consecutive="1" xl2000="1" url="http://10.3.64.102:8080/web/qlc/xcfbzw/getBzByPk.htm?mlpk=3644915089402" htmlTables="1"/>
  </connection>
  <connection id="430" xr16:uid="{00000000-0015-0000-FFFF-FFFFAD010000}" name="连接485" type="4" refreshedVersion="2" background="1" saveData="1">
    <webPr parsePre="1" consecutive="1" xl2000="1" url="http://10.3.64.102:8080/web/qlc/xcfbzw/getBzByPk.htm?mlpk=3644915090370" htmlTables="1"/>
  </connection>
  <connection id="431" xr16:uid="{00000000-0015-0000-FFFF-FFFFAE010000}" name="连接486" type="4" refreshedVersion="2" background="1" saveData="1">
    <webPr parsePre="1" consecutive="1" xl2000="1" url="http://10.3.64.102:8080/web/qlc/xcfbzw/getBzByPk.htm?mlpk=3644915093954" htmlTables="1"/>
  </connection>
  <connection id="432" xr16:uid="{00000000-0015-0000-FFFF-FFFFAF010000}" name="连接487" type="4" refreshedVersion="2" background="1" saveData="1">
    <webPr parsePre="1" consecutive="1" xl2000="1" url="http://10.3.64.102:8080/web/qlc/xcfbzw/getBzByPk.htm?mlpk=3644915105497" htmlTables="1"/>
  </connection>
  <connection id="433" xr16:uid="{00000000-0015-0000-FFFF-FFFFB0010000}" name="连接488" type="4" refreshedVersion="2" background="1" saveData="1">
    <webPr parsePre="1" consecutive="1" xl2000="1" url="http://10.3.64.102:8080/web/qlc/xcfbzw/getBzByPk.htm?mlpk=3644915097156" htmlTables="1"/>
  </connection>
  <connection id="434" xr16:uid="{00000000-0015-0000-FFFF-FFFFB1010000}" name="连接489" type="4" refreshedVersion="2" background="1" saveData="1">
    <webPr parsePre="1" consecutive="1" xl2000="1" url="http://10.3.64.102:8080/web/qlc/xcfbzw/getBzByPk.htm?mlpk=3644915110827" htmlTables="1"/>
  </connection>
  <connection id="435" xr16:uid="{00000000-0015-0000-FFFF-FFFFB2010000}" name="连接49" type="4" refreshedVersion="2" background="1" saveData="1">
    <webPr parsePre="1" consecutive="1" xl2000="1" url="http://10.3.64.102:8080/web/qlc/xcfbzw/getBzByPk.htm?mlpk=3644913745990" htmlTables="1"/>
  </connection>
  <connection id="436" xr16:uid="{00000000-0015-0000-FFFF-FFFFB3010000}" name="连接490" type="4" refreshedVersion="2" background="1" saveData="1">
    <webPr parsePre="1" consecutive="1" xl2000="1" url="http://10.3.64.102:8080/web/qlc/xcfbzw/getBzByPk.htm?mlpk=3644915112185" htmlTables="1"/>
  </connection>
  <connection id="437" xr16:uid="{00000000-0015-0000-FFFF-FFFFB4010000}" name="连接491" type="4" refreshedVersion="2" background="1" saveData="1">
    <webPr parsePre="1" consecutive="1" xl2000="1" url="http://10.3.64.102:8080/web/qlc/xcfbzw/getBzByPk.htm?mlpk=3644915112806" htmlTables="1"/>
  </connection>
  <connection id="438" xr16:uid="{00000000-0015-0000-FFFF-FFFFB5010000}" name="连接492" type="4" refreshedVersion="2" background="1" saveData="1">
    <webPr parsePre="1" consecutive="1" xl2000="1" url="http://10.3.64.102:8080/web/qlc/xcfbzw/getBzByPk.htm?mlpk=3644915112813" htmlTables="1"/>
  </connection>
  <connection id="439" xr16:uid="{00000000-0015-0000-FFFF-FFFFB6010000}" name="连接493" type="4" refreshedVersion="2" background="1" saveData="1">
    <webPr parsePre="1" consecutive="1" xl2000="1" url="http://10.3.64.102:8080/web/qlc/xcfbzw/getBzByPk.htm?mlpk=3644915117424" htmlTables="1"/>
  </connection>
  <connection id="440" xr16:uid="{00000000-0015-0000-FFFF-FFFFB7010000}" name="连接494" type="4" refreshedVersion="2" background="1" saveData="1">
    <webPr parsePre="1" consecutive="1" xl2000="1" url="http://10.3.64.102:8080/web/qlc/xcfbzw/getBzByPk.htm?mlpk=3644915122072" htmlTables="1"/>
  </connection>
  <connection id="441" xr16:uid="{00000000-0015-0000-FFFF-FFFFB8010000}" name="连接495" type="4" refreshedVersion="2" background="1" saveData="1">
    <webPr parsePre="1" consecutive="1" xl2000="1" url="http://10.3.64.102:8080/web/qlc/xcfbzw/getBzByPk.htm?mlpk=4938215117870" htmlTables="1"/>
  </connection>
  <connection id="442" xr16:uid="{00000000-0015-0000-FFFF-FFFFB9010000}" name="连接496" type="4" refreshedVersion="2" background="1" saveData="1">
    <webPr parsePre="1" consecutive="1" xl2000="1" url="http://10.3.64.102:8080/web/qlc/xcfbzw/getBzByPk.htm?mlpk=3644915128220" htmlTables="1"/>
  </connection>
  <connection id="443" xr16:uid="{00000000-0015-0000-FFFF-FFFFBA010000}" name="连接497" type="4" refreshedVersion="2" background="1" saveData="1">
    <webPr parsePre="1" consecutive="1" xl2000="1" url="http://10.3.64.102:8080/web/qlc/xcfbzw/getBzByPk.htm?mlpk=3644915128237" htmlTables="1"/>
  </connection>
  <connection id="444" xr16:uid="{00000000-0015-0000-FFFF-FFFFBB010000}" name="连接498" type="4" refreshedVersion="2" background="1" saveData="1">
    <webPr parsePre="1" consecutive="1" xl2000="1" url="http://10.3.64.102:8080/web/qlc/xcfbzw/getBzByPk.htm?mlpk=3644915137902" htmlTables="1"/>
  </connection>
  <connection id="445" xr16:uid="{00000000-0015-0000-FFFF-FFFFBC010000}" name="连接499" type="4" refreshedVersion="2" background="1" saveData="1">
    <webPr parsePre="1" consecutive="1" xl2000="1" url="http://10.3.64.102:8080/web/qlc/xcfbzw/getBzByPk.htm?mlpk=368516289276" htmlTables="1"/>
  </connection>
  <connection id="446" xr16:uid="{00000000-0015-0000-FFFF-FFFFBD010000}" name="连接5" type="4" refreshedVersion="2" background="1" saveData="1">
    <webPr parsePre="1" consecutive="1" xl2000="1" url="http://10.3.64.102:8080/web/qlc/xcfbzw/getBzByPk.htm?mlpk=368715673934" htmlTables="1" htmlFormat="all"/>
  </connection>
  <connection id="447" xr16:uid="{00000000-0015-0000-FFFF-FFFFBE010000}" name="连接50" type="4" refreshedVersion="2" background="1" saveData="1">
    <webPr parsePre="1" consecutive="1" xl2000="1" url="http://10.3.64.102:8080/web/qlc/xcfbzw/getBzByPk.htm?mlpk=3644913745990" htmlTables="1"/>
  </connection>
  <connection id="448" xr16:uid="{00000000-0015-0000-FFFF-FFFFBF010000}" name="连接500" type="4" refreshedVersion="2" background="1" saveData="1">
    <webPr parsePre="1" consecutive="1" xl2000="1" url="http://10.3.64.102:8080/web/qlc/xcfbzw/getBzByPk.htm?mlpk=3644915148898" htmlTables="1"/>
  </connection>
  <connection id="449" xr16:uid="{00000000-0015-0000-FFFF-FFFFC0010000}" name="连接501" type="4" refreshedVersion="2" background="1" saveData="1">
    <webPr parsePre="1" consecutive="1" xl2000="1" url="http://10.3.64.102:8080/web/qlc/xcfbzw/getBzByPk.htm?mlpk=368516289273" htmlTables="1"/>
  </connection>
  <connection id="450" xr16:uid="{00000000-0015-0000-FFFF-FFFFC1010000}" name="连接502" type="4" refreshedVersion="2" background="1" saveData="1">
    <webPr parsePre="1" consecutive="1" xl2000="1" url="http://10.3.64.102:8080/web/qlc/xcfbzw/getBzByPk.htm?mlpk=368488308780" htmlTables="1"/>
  </connection>
  <connection id="451" xr16:uid="{00000000-0015-0000-FFFF-FFFFC2010000}" name="连接503" type="4" refreshedVersion="2" background="1" saveData="1">
    <webPr parsePre="1" consecutive="1" xl2000="1" url="http://10.3.64.102:8080/web/qlc/xcfbzw/getBzByPk.htm?mlpk=4938215152438" htmlTables="1"/>
  </connection>
  <connection id="452" xr16:uid="{00000000-0015-0000-FFFF-FFFFC3010000}" name="连接504" type="4" refreshedVersion="2" background="1" saveData="1">
    <webPr parsePre="1" consecutive="1" xl2000="1" url="http://10.3.64.102:8080/web/qlc/xcfbzw/getBzByPk.htm?mlpk=308241374087" htmlTables="1"/>
  </connection>
  <connection id="453" xr16:uid="{00000000-0015-0000-FFFF-FFFFC4010000}" name="连接505" type="4" refreshedVersion="2" background="1" saveData="1">
    <webPr parsePre="1" consecutive="1" xl2000="1" url="http://10.3.64.102:8080/web/qlc/xcfbzw/getBzByPk.htm?mlpk=3644915159330" htmlTables="1"/>
  </connection>
  <connection id="454" xr16:uid="{00000000-0015-0000-FFFF-FFFFC5010000}" name="连接506" type="4" refreshedVersion="2" background="1" saveData="1">
    <webPr parsePre="1" consecutive="1" xl2000="1" url="http://10.3.64.102:8080/web/qlc/xcfbzw/getBzByPk.htm?mlpk=3644915158568" htmlTables="1"/>
  </connection>
  <connection id="455" xr16:uid="{00000000-0015-0000-FFFF-FFFFC6010000}" name="连接507" type="4" refreshedVersion="2" background="1" saveData="1">
    <webPr parsePre="1" consecutive="1" xl2000="1" url="http://10.3.64.102:8080/web/qlc/xcfbzw/getBzByPk.htm?mlpk=3644915150434" htmlTables="1"/>
  </connection>
  <connection id="456" xr16:uid="{00000000-0015-0000-FFFF-FFFFC7010000}" name="连接508" type="4" refreshedVersion="2" background="1" saveData="1">
    <webPr parsePre="1" consecutive="1" xl2000="1" url="http://10.3.64.102:8080/web/qlc/xcfbzw/getBzByPk.htm?mlpk=368516296032" htmlTables="1"/>
  </connection>
  <connection id="457" xr16:uid="{00000000-0015-0000-FFFF-FFFFC8010000}" name="连接509" type="4" refreshedVersion="2" background="1" saveData="1">
    <webPr parsePre="1" consecutive="1" xl2000="1" url="http://10.3.64.102:8080/web/qlc/xcfbzw/getBzByPk.htm?mlpk=3626625032770" htmlTables="1"/>
  </connection>
  <connection id="458" xr16:uid="{00000000-0015-0000-FFFF-FFFFC9010000}" name="连接51" type="4" refreshedVersion="2" background="1" saveData="1">
    <webPr parsePre="1" consecutive="1" xl2000="1" url="http://10.3.64.102:8080/web/qlc/xcfbzw/getBzByPk.htm?mlpk=3644913744638" htmlTables="1"/>
  </connection>
  <connection id="459" xr16:uid="{00000000-0015-0000-FFFF-FFFFCA010000}" name="连接510" type="4" refreshedVersion="2" background="1" saveData="1">
    <webPr parsePre="1" consecutive="1" xl2000="1" url="http://10.3.64.102:8080/web/qlc/xcfbzw/getBzByPk.htm?mlpk=4938215159329" htmlTables="1"/>
  </connection>
  <connection id="460" xr16:uid="{00000000-0015-0000-FFFF-FFFFCB010000}" name="连接511" type="4" refreshedVersion="2" background="1" saveData="1">
    <webPr parsePre="1" consecutive="1" xl2000="1" url="http://10.3.64.102:8080/web/qlc/xcfbzw/getBzByPk.htm?mlpk=368516298762" htmlTables="1"/>
  </connection>
  <connection id="461" xr16:uid="{00000000-0015-0000-FFFF-FFFFCC010000}" name="连接512" type="4" refreshedVersion="2" background="1" saveData="1">
    <webPr parsePre="1" consecutive="1" xl2000="1" url="http://10.3.64.102:8080/web/qlc/xcfbzw/getBzByPk.htm?mlpk=3644915175140" htmlTables="1"/>
  </connection>
  <connection id="462" xr16:uid="{00000000-0015-0000-FFFF-FFFFCD010000}" name="连接513" type="4" refreshedVersion="2" background="1" saveData="1">
    <webPr parsePre="1" consecutive="1" xl2000="1" url="http://10.3.64.102:8080/web/qlc/xcfbzw/getBzByPk.htm?mlpk=368716295908" htmlTables="1"/>
  </connection>
  <connection id="463" xr16:uid="{00000000-0015-0000-FFFF-FFFFCE010000}" name="连接514" type="4" refreshedVersion="2" background="1" saveData="1">
    <webPr parsePre="1" consecutive="1" xl2000="1" url="http://10.3.64.102:8080/web/qlc/xcfbzw/getBzByPk.htm?mlpk=368716295908" htmlTables="1"/>
  </connection>
  <connection id="464" xr16:uid="{00000000-0015-0000-FFFF-FFFFCF010000}" name="连接515" type="4" refreshedVersion="2" background="1" saveData="1">
    <webPr parsePre="1" consecutive="1" xl2000="1" url="http://10.3.64.102:8080/web/qlc/xcfbzw/getBzByPk.htm?mlpk=4942715158545" htmlTables="1"/>
  </connection>
  <connection id="465" xr16:uid="{00000000-0015-0000-FFFF-FFFFD0010000}" name="连接516" type="4" refreshedVersion="2" background="1" saveData="1">
    <webPr parsePre="1" consecutive="1" xl2000="1" url="http://10.3.64.102:8080/web/qlc/xcfbzw/getBzByPk.htm?mlpk=4942715158545" htmlTables="1"/>
  </connection>
  <connection id="466" xr16:uid="{00000000-0015-0000-FFFF-FFFFD1010000}" name="连接517" type="4" refreshedVersion="2" background="1" saveData="1">
    <webPr parsePre="1" consecutive="1" xl2000="1" url="http://10.3.64.102:8080/web/qlc/xcfbzw/getBzByPk.htm?mlpk=3626625034966" htmlTables="1"/>
  </connection>
  <connection id="467" xr16:uid="{00000000-0015-0000-FFFF-FFFFD2010000}" name="连接518" type="4" refreshedVersion="2" background="1" saveData="1">
    <webPr parsePre="1" consecutive="1" xl2000="1" url="http://10.3.64.102:8080/web/qlc/xcfbzw/getBzByPk.htm?mlpk=368716297648" htmlTables="1"/>
  </connection>
  <connection id="468" xr16:uid="{00000000-0015-0000-FFFF-FFFFD3010000}" name="连接519" type="4" refreshedVersion="2" background="1" saveData="1">
    <webPr parsePre="1" consecutive="1" xl2000="1" url="http://10.3.64.102:8080/web/qlc/xcfbzw/getBzByPk.htm?mlpk=3644915176898" htmlTables="1"/>
  </connection>
  <connection id="469" xr16:uid="{00000000-0015-0000-FFFF-FFFFD4010000}" name="连接52" type="4" refreshedVersion="2" background="1" saveData="1">
    <webPr parsePre="1" consecutive="1" xl2000="1" url="http://10.3.64.102:8080/web/qlc/xcfbzw/getBzByPk.htm?mlpk=368515713921" htmlTables="1"/>
  </connection>
  <connection id="470" xr16:uid="{00000000-0015-0000-FFFF-FFFFD5010000}" name="连接520" type="4" refreshedVersion="2" background="1" saveData="1">
    <webPr parsePre="1" consecutive="1" xl2000="1" url="http://10.3.64.102:8080/web/qlc/xcfbzw/getBzByPk.htm?mlpk=3644915187981" htmlTables="1"/>
  </connection>
  <connection id="471" xr16:uid="{00000000-0015-0000-FFFF-FFFFD6010000}" name="连接521" type="4" refreshedVersion="2" background="1" saveData="1">
    <webPr parsePre="1" consecutive="1" xl2000="1" url="http://10.3.64.102:8080/web/qlc/xcfbzw/getBzByPk.htm?mlpk=3644915191372" htmlTables="1"/>
  </connection>
  <connection id="472" xr16:uid="{00000000-0015-0000-FFFF-FFFFD7010000}" name="连接522" type="4" refreshedVersion="2" background="1" saveData="1">
    <webPr parsePre="1" consecutive="1" xl2000="1" url="http://10.3.64.102:8080/web/qlc/xcfbzw/getBzByPk.htm?mlpk=3644915192049" htmlTables="1"/>
  </connection>
  <connection id="473" xr16:uid="{00000000-0015-0000-FFFF-FFFFD8010000}" name="连接523" type="4" refreshedVersion="2" background="1" saveData="1">
    <webPr parsePre="1" consecutive="1" xl2000="1" url="http://10.3.64.102:8080/web/qlc/xcfbzw/getBzByPk.htm?mlpk=3644915192467" htmlTables="1"/>
  </connection>
  <connection id="474" xr16:uid="{00000000-0015-0000-FFFF-FFFFD9010000}" name="连接524" type="4" refreshedVersion="2" background="1" saveData="1">
    <webPr parsePre="1" consecutive="1" xl2000="1" url="http://10.3.64.102:8080/web/qlc/xcfbzw/getBzByPk.htm?mlpk=3644915196524" htmlTables="1"/>
  </connection>
  <connection id="475" xr16:uid="{00000000-0015-0000-FFFF-FFFFDA010000}" name="连接525" type="4" refreshedVersion="2" background="1" saveData="1">
    <webPr parsePre="1" consecutive="1" xl2000="1" url="http://10.3.64.102:8080/web/qlc/xcfbzw/getBzByPk.htm?mlpk=4938215190300" htmlTables="1"/>
  </connection>
  <connection id="476" xr16:uid="{00000000-0015-0000-FFFF-FFFFDB010000}" name="连接526" type="4" refreshedVersion="2" background="1" saveData="1">
    <webPr parsePre="1" consecutive="1" xl2000="1" url="http://10.3.64.102:8080/web/qlc/xcfbzw/getBzByPk.htm?mlpk=4938215192044" htmlTables="1"/>
  </connection>
  <connection id="477" xr16:uid="{00000000-0015-0000-FFFF-FFFFDC010000}" name="连接527" type="4" refreshedVersion="2" background="1" saveData="1">
    <webPr parsePre="1" consecutive="1" xl2000="1" url="http://10.3.64.102:8080/web/qlc/xcfbzw/getBzByPk.htm?mlpk=3644915216041" htmlTables="1"/>
  </connection>
  <connection id="478" xr16:uid="{00000000-0015-0000-FFFF-FFFFDD010000}" name="连接528" type="4" refreshedVersion="2" background="1" saveData="1">
    <webPr parsePre="1" consecutive="1" xl2000="1" url="http://10.3.64.102:8080/web/qlc/xcfbzw/getBzByPk.htm?mlpk=3644915216041" htmlTables="1"/>
  </connection>
  <connection id="479" xr16:uid="{00000000-0015-0000-FFFF-FFFFDE010000}" name="连接529" type="4" refreshedVersion="2" background="1" saveData="1">
    <webPr parsePre="1" consecutive="1" xl2000="1" url="http://10.3.64.102:8080/web/qlc/xcfbzw/getBzByPk.htm?mlpk=3644915216041" htmlTables="1"/>
  </connection>
  <connection id="480" xr16:uid="{00000000-0015-0000-FFFF-FFFFDF010000}" name="连接53" type="4" refreshedVersion="2" background="1" saveData="1">
    <webPr parsePre="1" consecutive="1" xl2000="1" url="http://10.3.64.102:8080/web/qlc/xcfbzw/getBzByPk.htm?mlpk=368515713921" htmlTables="1"/>
  </connection>
  <connection id="481" xr16:uid="{00000000-0015-0000-FFFF-FFFFE0010000}" name="连接530" type="4" refreshedVersion="2" background="1" saveData="1">
    <webPr parsePre="1" consecutive="1" xl2000="1" url="http://10.3.64.102:8080/web/qlc/xcfbzw/getBzByPk.htm?mlpk=3644915216041" htmlTables="1"/>
  </connection>
  <connection id="482" xr16:uid="{00000000-0015-0000-FFFF-FFFFE1010000}" name="连接531" type="4" refreshedVersion="2" background="1" saveData="1">
    <webPr parsePre="1" consecutive="1" xl2000="1" url="http://10.3.64.102:8080/web/qlc/xcfbzw/getBzByPk.htm?mlpk=4938215386545" htmlTables="1"/>
  </connection>
  <connection id="483" xr16:uid="{00000000-0015-0000-FFFF-FFFFE2010000}" name="连接532" type="4" refreshedVersion="2" background="1" saveData="1">
    <webPr parsePre="1" consecutive="1" xl2000="1" url="http://10.3.64.102:8080/web/qlc/xcfbzw/getBzByPk.htm?mlpk=3644915395833" htmlTables="1"/>
  </connection>
  <connection id="484" xr16:uid="{00000000-0015-0000-FFFF-FFFFE3010000}" name="连接533" type="4" refreshedVersion="2" background="1" saveData="1">
    <webPr parsePre="1" consecutive="1" xl2000="1" url="http://10.3.64.102:8080/web/qlc/xcfbzw/getBzByPk.htm?mlpk=3644915397514" htmlTables="1"/>
  </connection>
  <connection id="485" xr16:uid="{00000000-0015-0000-FFFF-FFFFE4010000}" name="连接534" type="4" refreshedVersion="2" background="1" saveData="1">
    <webPr parsePre="1" consecutive="1" xl2000="1" url="http://10.3.64.102:8080/web/qlc/xcfbzw/getBzByPk.htm?mlpk=3644915397514" htmlTables="1"/>
  </connection>
  <connection id="486" xr16:uid="{00000000-0015-0000-FFFF-FFFFE5010000}" name="连接535" type="4" refreshedVersion="2" background="1" saveData="1">
    <webPr parsePre="1" consecutive="1" xl2000="1" url="http://10.3.64.102:8080/web/qlc/xcfbzw/getBzByPk.htm?mlpk=3644915409131" htmlTables="1"/>
  </connection>
  <connection id="487" xr16:uid="{00000000-0015-0000-FFFF-FFFFE6010000}" name="连接54" type="4" refreshedVersion="2" background="1" saveData="1">
    <webPr parsePre="1" consecutive="1" xl2000="1" url="http://10.3.64.102:8080/web/qlc/xcfbzw/getBzByPk.htm?mlpk=368515707362" htmlTables="1"/>
  </connection>
  <connection id="488" xr16:uid="{00000000-0015-0000-FFFF-FFFFE7010000}" name="连接55" type="4" refreshedVersion="2" background="1" saveData="1">
    <webPr parsePre="1" consecutive="1" xl2000="1" url="http://10.3.64.102:8080/web/qlc/xcfbzw/getBzByPk.htm?mlpk=368548018329" htmlTables="1"/>
  </connection>
  <connection id="489" xr16:uid="{00000000-0015-0000-FFFF-FFFFE8010000}" name="连接56" type="4" refreshedVersion="2" background="1" saveData="1">
    <webPr parsePre="1" consecutive="1" xl2000="1" url="http://10.3.64.102:8080/web/qlc/xcfbzw/getBzByPk.htm?mlpk=368515707362" htmlTables="1"/>
  </connection>
  <connection id="490" xr16:uid="{00000000-0015-0000-FFFF-FFFFE9010000}" name="连接57" type="4" refreshedVersion="2" background="1" saveData="1">
    <webPr parsePre="1" consecutive="1" xl2000="1" url="http://10.3.64.102:8080/web/qlc/xcfbzw/getBzByPk.htm?mlpk=3644913729153" htmlTables="1"/>
  </connection>
  <connection id="491" xr16:uid="{00000000-0015-0000-FFFF-FFFFEA010000}" name="连接58" type="4" refreshedVersion="2" background="1" saveData="1">
    <webPr parsePre="1" consecutive="1" xl2000="1" url="http://10.3.64.102:8080/web/qlc/xcfbzw/getBzByPk.htm?mlpk=368548018329" htmlTables="1"/>
  </connection>
  <connection id="492" xr16:uid="{00000000-0015-0000-FFFF-FFFFEB010000}" name="连接59" type="4" refreshedVersion="2" background="1" saveData="1">
    <webPr parsePre="1" consecutive="1" xl2000="1" url="http://10.3.64.102:8080/web/qlc/xcfbzw/getBzByPk.htm?mlpk=3644913749942" htmlTables="1"/>
  </connection>
  <connection id="493" xr16:uid="{00000000-0015-0000-FFFF-FFFFEC010000}" name="连接6" type="4" refreshedVersion="2" background="1" saveData="1">
    <webPr parsePre="1" consecutive="1" xl2000="1" url="http://10.3.64.102:8080/web/qlc/xcfbzw/getBzByPk.htm?mlpk=368715673934" htmlTables="1" htmlFormat="all"/>
  </connection>
  <connection id="494" xr16:uid="{00000000-0015-0000-FFFF-FFFFED010000}" name="连接60" type="4" refreshedVersion="2" background="1" saveData="1">
    <webPr parsePre="1" consecutive="1" xl2000="1" url="http://10.3.64.102:8080/web/qlc/xcfbzw/getBzByPk.htm?mlpk=368548018329" htmlTables="1"/>
  </connection>
  <connection id="495" xr16:uid="{00000000-0015-0000-FFFF-FFFFEE010000}" name="连接61" type="4" refreshedVersion="2" background="1" saveData="1">
    <webPr parsePre="1" consecutive="1" xl2000="1" url="http://10.3.64.102:8080/web/qlc/xcfbzw/getBzByPk.htm?mlpk=3644913749942" htmlTables="1"/>
  </connection>
  <connection id="496" xr16:uid="{00000000-0015-0000-FFFF-FFFFEF010000}" name="连接62" type="4" refreshedVersion="2" background="1" saveData="1">
    <webPr parsePre="1" consecutive="1" xl2000="1" url="http://10.3.64.102:8080/web/qlc/xcfbzw/getBzByPk.htm?mlpk=3644913749942" htmlTables="1"/>
  </connection>
  <connection id="497" xr16:uid="{00000000-0015-0000-FFFF-FFFFF0010000}" name="连接63" type="4" refreshedVersion="2" background="1" saveData="1">
    <webPr parsePre="1" consecutive="1" xl2000="1" url="http://10.3.64.102:8080/web/qlc/xcfbzw/getBzByPk.htm?mlpk=3644913745165" htmlTables="1"/>
  </connection>
  <connection id="498" xr16:uid="{00000000-0015-0000-FFFF-FFFFF1010000}" name="连接64" type="4" refreshedVersion="2" background="1" saveData="1">
    <webPr parsePre="1" consecutive="1" xl2000="1" url="http://10.3.64.102:8080/web/qlc/xcfbzw/getBzByPk.htm?mlpk=368715714765" htmlTables="1"/>
  </connection>
  <connection id="499" xr16:uid="{00000000-0015-0000-FFFF-FFFFF2010000}" name="连接65" type="4" refreshedVersion="2" background="1" saveData="1">
    <webPr parsePre="1" consecutive="1" xl2000="1" url="http://10.3.64.102:8080/web/qlc/xcfbzw/getBzByPk.htm?mlpk=368515713220" htmlTables="1"/>
  </connection>
  <connection id="500" xr16:uid="{00000000-0015-0000-FFFF-FFFFF3010000}" name="连接66" type="4" refreshedVersion="2" background="1" saveData="1">
    <webPr parsePre="1" consecutive="1" xl2000="1" url="http://10.3.64.102:8080/web/qlc/xcfbzw/getBzByPk.htm?mlpk=368548030353" htmlTables="1"/>
  </connection>
  <connection id="501" xr16:uid="{00000000-0015-0000-FFFF-FFFFF4010000}" name="连接67" type="4" refreshedVersion="2" background="1" saveData="1">
    <webPr parsePre="1" consecutive="1" xl2000="1" url="http://10.3.64.102:8080/web/qlc/xcfbzw/getBzByPk.htm?mlpk=3644913741462" htmlTables="1"/>
  </connection>
  <connection id="502" xr16:uid="{00000000-0015-0000-FFFF-FFFFF5010000}" name="连接68" type="4" refreshedVersion="2" background="1" saveData="1">
    <webPr parsePre="1" consecutive="1" xl2000="1" url="http://10.3.64.102:8080/web/qlc/xcfbzw/getBzByPk.htm?mlpk=3644913741462" htmlTables="1"/>
  </connection>
  <connection id="503" xr16:uid="{00000000-0015-0000-FFFF-FFFFF6010000}" name="连接69" type="4" refreshedVersion="2" background="1" saveData="1">
    <webPr parsePre="1" consecutive="1" xl2000="1" url="http://10.3.64.102:8080/web/qlc/xcfbzw/getBzByPk.htm?mlpk=368515715478" htmlTables="1"/>
  </connection>
  <connection id="504" xr16:uid="{00000000-0015-0000-FFFF-FFFFF7010000}" name="连接7" type="4" refreshedVersion="2" background="1" saveData="1">
    <webPr parsePre="1" consecutive="1" xl2000="1" url="http://10.3.64.102:8080/web/qlc/xcfbzw/getBzByPk.htm?mlpk=3626624369146" htmlTables="1"/>
  </connection>
  <connection id="505" xr16:uid="{00000000-0015-0000-FFFF-FFFFF8010000}" name="连接70" type="4" refreshedVersion="2" background="1" saveData="1">
    <webPr parsePre="1" consecutive="1" xl2000="1" url="http://10.3.64.102:8080/web/qlc/xcfbzw/getBzByPk.htm?mlpk=3644913757359" htmlTables="1"/>
  </connection>
  <connection id="506" xr16:uid="{00000000-0015-0000-FFFF-FFFFF9010000}" name="连接71" type="4" refreshedVersion="2" background="1" saveData="1">
    <webPr parsePre="1" consecutive="1" xl2000="1" url="http://10.3.64.102:8080/web/qlc/xcfbzw/getBzByPk.htm?mlpk=3644913757359" htmlTables="1"/>
  </connection>
  <connection id="507" xr16:uid="{00000000-0015-0000-FFFF-FFFFFA010000}" name="连接72" type="4" refreshedVersion="2" background="1" saveData="1">
    <webPr parsePre="1" consecutive="1" xl2000="1" url="http://10.3.64.102:8080/web/qlc/xcfbzw/getBzByPk.htm?mlpk=4938213748305" htmlTables="1"/>
  </connection>
  <connection id="508" xr16:uid="{00000000-0015-0000-FFFF-FFFFFB010000}" name="连接73" type="4" refreshedVersion="2" background="1" saveData="1">
    <webPr parsePre="1" consecutive="1" xl2000="1" url="http://10.3.64.102:8080/web/qlc/xcfbzw/getBzByPk.htm?mlpk=4938213748305" htmlTables="1"/>
  </connection>
  <connection id="509" xr16:uid="{00000000-0015-0000-FFFF-FFFFFC010000}" name="连接74" type="4" refreshedVersion="2" background="1" saveData="1">
    <webPr parsePre="1" consecutive="1" xl2000="1" url="http://10.3.64.102:8080/web/qlc/xcfbzw/getBzByPk.htm?mlpk=4931913748783" htmlTables="1"/>
  </connection>
  <connection id="510" xr16:uid="{00000000-0015-0000-FFFF-FFFFFD010000}" name="连接75" type="4" refreshedVersion="2" background="1" saveData="1">
    <webPr parsePre="1" consecutive="1" xl2000="1" url="http://10.3.64.102:8080/web/qlc/xcfbzw/getBzByPk.htm?mlpk=4931913748783" htmlTables="1"/>
  </connection>
  <connection id="511" xr16:uid="{00000000-0015-0000-FFFF-FFFFFE010000}" name="连接76" type="4" refreshedVersion="2" background="1" saveData="1">
    <webPr parsePre="1" consecutive="1" xl2000="1" url="http://10.3.64.102:8080/web/qlc/xcfbzw/getBzByPk.htm?mlpk=368515726162" htmlTables="1"/>
  </connection>
  <connection id="512" xr16:uid="{00000000-0015-0000-FFFF-FFFFFF010000}" name="连接77" type="4" refreshedVersion="2" background="1" saveData="1">
    <webPr parsePre="1" consecutive="1" xl2000="1" url="http://10.3.64.102:8080/web/qlc/xcfbzw/getBzByPk.htm?mlpk=371488141442" htmlTables="1"/>
  </connection>
  <connection id="513" xr16:uid="{00000000-0015-0000-FFFF-FFFF00020000}" name="连接78" type="4" refreshedVersion="2" background="1" saveData="1">
    <webPr parsePre="1" consecutive="1" xl2000="1" url="http://10.3.64.102:8080/web/qlc/xcfbzw/getBzByPk.htm?mlpk=3644913778169" htmlTables="1"/>
  </connection>
  <connection id="514" xr16:uid="{00000000-0015-0000-FFFF-FFFF01020000}" name="连接79" type="4" refreshedVersion="2" background="1" saveData="1">
    <webPr parsePre="1" consecutive="1" xl2000="1" url="http://10.3.64.102:8080/web/qlc/xcfbzw/getBzByPk.htm?mlpk=3644913778169" htmlTables="1"/>
  </connection>
  <connection id="515" xr16:uid="{00000000-0015-0000-FFFF-FFFF02020000}" name="连接8" type="4" refreshedVersion="2" background="1" saveData="1">
    <webPr parsePre="1" consecutive="1" xl2000="1" url="http://10.3.64.102:8080/web/qlc/xcfbzw/getBzByPk.htm?mlpk=3644913649615" htmlTables="1"/>
  </connection>
  <connection id="516" xr16:uid="{00000000-0015-0000-FFFF-FFFF03020000}" name="连接80" type="4" refreshedVersion="2" background="1" saveData="1">
    <webPr parsePre="1" consecutive="1" xl2000="1" url="http://10.3.64.102:8080/web/qlc/xcfbzw/getBzByPk.htm?mlpk=3644913778169" htmlTables="1"/>
  </connection>
  <connection id="517" xr16:uid="{00000000-0015-0000-FFFF-FFFF04020000}" name="连接81" type="4" refreshedVersion="2" background="1" saveData="1">
    <webPr parsePre="1" consecutive="1" xl2000="1" url="http://10.3.64.102:8080/web/qlc/xcfbzw/getBzByPk.htm?mlpk=3644913778169" htmlTables="1"/>
  </connection>
  <connection id="518" xr16:uid="{00000000-0015-0000-FFFF-FFFF05020000}" name="连接82" type="4" refreshedVersion="2" background="1" saveData="1">
    <webPr parsePre="1" consecutive="1" xl2000="1" url="http://10.3.64.102:8080/web/qlc/xcfbzw/getBzByPk.htm?mlpk=3644913778169" htmlTables="1"/>
  </connection>
  <connection id="519" xr16:uid="{00000000-0015-0000-FFFF-FFFF06020000}" name="连接83" type="4" refreshedVersion="2" background="1" saveData="1">
    <webPr parsePre="1" consecutive="1" xl2000="1" url="http://10.3.64.102:8080/web/qlc/xcfbzw/getBzByPk.htm?mlpk=368515725080" htmlTables="1"/>
  </connection>
  <connection id="520" xr16:uid="{00000000-0015-0000-FFFF-FFFF07020000}" name="连接84" type="4" refreshedVersion="2" background="1" saveData="1">
    <webPr parsePre="1" consecutive="1" xl2000="1" url="http://10.3.64.102:8080/web/qlc/xcfbzw/getBzByPk.htm?mlpk=3644913781332" htmlTables="1"/>
  </connection>
  <connection id="521" xr16:uid="{00000000-0015-0000-FFFF-FFFF08020000}" name="连接85" type="4" refreshedVersion="2" background="1" saveData="1">
    <webPr parsePre="1" consecutive="1" xl2000="1" url="http://10.3.64.102:8080/web/qlc/xcfbzw/getBzByPk.htm?mlpk=3644913781332" htmlTables="1"/>
  </connection>
  <connection id="522" xr16:uid="{00000000-0015-0000-FFFF-FFFF09020000}" name="连接86" type="4" refreshedVersion="2" background="1" saveData="1">
    <webPr parsePre="1" consecutive="1" xl2000="1" url="http://10.3.64.102:8080/web/qlc/xcfbzw/getBzByPk.htm?mlpk=3644913782331" htmlTables="1"/>
  </connection>
  <connection id="523" xr16:uid="{00000000-0015-0000-FFFF-FFFF0A020000}" name="连接87" type="4" refreshedVersion="2" background="1" saveData="1">
    <webPr parsePre="1" consecutive="1" xl2000="1" url="http://10.3.64.102:8080/web/qlc/xcfbzw/getBzByPk.htm?mlpk=3644913793069" htmlTables="1"/>
  </connection>
  <connection id="524" xr16:uid="{00000000-0015-0000-FFFF-FFFF0B020000}" name="连接88" type="4" refreshedVersion="2" background="1" saveData="1">
    <webPr parsePre="1" consecutive="1" xl2000="1" url="http://10.3.64.102:8080/web/qlc/xcfbzw/getBzByPk.htm?mlpk=4938213789513" htmlTables="1"/>
  </connection>
  <connection id="525" xr16:uid="{00000000-0015-0000-FFFF-FFFF0C020000}" name="连接89" type="4" refreshedVersion="2" background="1" saveData="1">
    <webPr parsePre="1" consecutive="1" xl2000="1" url="http://10.3.64.102:8080/web/qlc/xcfbzw/getBzByPk.htm?mlpk=3644913793069" htmlTables="1"/>
  </connection>
  <connection id="526" xr16:uid="{00000000-0015-0000-FFFF-FFFF0D020000}" name="连接9" type="4" refreshedVersion="2" background="1" saveData="1">
    <webPr parsePre="1" consecutive="1" xl2000="1" url="http://10.3.64.102:8080/web/qlc/xcfbzw/getBzByPk.htm?mlpk=3644913649615" htmlTables="1"/>
  </connection>
  <connection id="527" xr16:uid="{00000000-0015-0000-FFFF-FFFF0E020000}" name="连接90" type="4" refreshedVersion="2" background="1" saveData="1">
    <webPr parsePre="1" consecutive="1" xl2000="1" url="http://10.3.64.102:8080/web/qlc/xcfbzw/getBzByPk.htm?mlpk=3644913793069" htmlTables="1"/>
  </connection>
  <connection id="528" xr16:uid="{00000000-0015-0000-FFFF-FFFF0F020000}" name="连接91" type="4" refreshedVersion="2" background="1" saveData="1">
    <webPr parsePre="1" consecutive="1" xl2000="1" url="http://10.3.64.102:8080/web/qlc/xcfbzw/getBzByPk.htm?mlpk=368515734121" htmlTables="1"/>
  </connection>
  <connection id="529" xr16:uid="{00000000-0015-0000-FFFF-FFFF10020000}" name="连接92" type="4" refreshedVersion="2" background="1" saveData="1">
    <webPr parsePre="1" consecutive="1" xl2000="1" url="http://10.3.64.102:8080/web/qlc/xcfbzw/getBzByPk.htm?mlpk=4931913787743" htmlTables="1"/>
  </connection>
  <connection id="530" xr16:uid="{00000000-0015-0000-FFFF-FFFF11020000}" name="连接93" type="4" refreshedVersion="2" background="1" saveData="1">
    <webPr parsePre="1" consecutive="1" xl2000="1" url="http://10.3.64.102:8080/web/qlc/xcfbzw/getBzByPk.htm?mlpk=4931913786789" htmlTables="1"/>
  </connection>
  <connection id="531" xr16:uid="{00000000-0015-0000-FFFF-FFFF12020000}" name="连接94" type="4" refreshedVersion="2" background="1" saveData="1">
    <webPr parsePre="1" consecutive="1" xl2000="1" url="http://10.3.64.102:8080/web/qlc/xcfbzw/getBzByPk.htm?mlpk=3644913797161" htmlTables="1"/>
  </connection>
  <connection id="532" xr16:uid="{00000000-0015-0000-FFFF-FFFF13020000}" name="连接95" type="4" refreshedVersion="2" background="1" saveData="1">
    <webPr parsePre="1" consecutive="1" xl2000="1" url="http://10.3.64.102:8080/web/qlc/xcfbzw/getBzByPk.htm?mlpk=368515734580" htmlTables="1"/>
  </connection>
  <connection id="533" xr16:uid="{00000000-0015-0000-FFFF-FFFF14020000}" name="连接96" type="4" refreshedVersion="2" background="1" saveData="1">
    <webPr parsePre="1" consecutive="1" xl2000="1" url="http://10.3.64.102:8080/web/qlc/xcfbzw/getBzByPk.htm?mlpk=368515734580" htmlTables="1"/>
  </connection>
  <connection id="534" xr16:uid="{00000000-0015-0000-FFFF-FFFF15020000}" name="连接97" type="4" refreshedVersion="2" background="1" saveData="1">
    <webPr parsePre="1" consecutive="1" xl2000="1" url="http://10.3.64.102:8080/web/qlc/xcfbzw/getBzByPk.htm?mlpk=3644913794404" htmlTables="1"/>
  </connection>
  <connection id="535" xr16:uid="{00000000-0015-0000-FFFF-FFFF16020000}" name="连接98" type="4" refreshedVersion="2" background="1" saveData="1">
    <webPr parsePre="1" consecutive="1" xl2000="1" url="http://10.3.64.102:8080/web/qlc/xcfbzw/getBzByPk.htm?mlpk=3644913794404" htmlTables="1"/>
  </connection>
  <connection id="536" xr16:uid="{00000000-0015-0000-FFFF-FFFF17020000}" name="连接99" type="4" refreshedVersion="2" background="1" saveData="1">
    <webPr parsePre="1" consecutive="1" xl2000="1" url="http://10.3.64.102:8080/web/qlc/xcfbzw/getBzByPk.htm?mlpk=3644913797161" htmlTables="1"/>
  </connection>
</connections>
</file>

<file path=xl/sharedStrings.xml><?xml version="1.0" encoding="utf-8"?>
<sst xmlns="http://schemas.openxmlformats.org/spreadsheetml/2006/main" count="74982" uniqueCount="19713">
  <si>
    <t>沙口</t>
  </si>
  <si>
    <t>南口</t>
  </si>
  <si>
    <t>更新时间：2025/11/28 21:27:37</t>
  </si>
  <si>
    <t>备用</t>
  </si>
  <si>
    <t>`1007712731814</t>
  </si>
  <si>
    <t>管内</t>
  </si>
  <si>
    <t>待卸</t>
  </si>
  <si>
    <t>.</t>
  </si>
  <si>
    <t>待装</t>
  </si>
  <si>
    <t>G</t>
  </si>
  <si>
    <t>空车</t>
  </si>
  <si>
    <t>待开</t>
  </si>
  <si>
    <t>站存</t>
  </si>
  <si>
    <t>甩车情况：无</t>
  </si>
  <si>
    <r>
      <rPr>
        <sz val="11"/>
        <color theme="1"/>
        <rFont val="宋体"/>
        <family val="3"/>
        <charset val="134"/>
        <scheme val="minor"/>
      </rPr>
      <t xml:space="preserve"> </t>
    </r>
    <r>
      <rPr>
        <sz val="11"/>
        <color theme="1"/>
        <rFont val="宋体"/>
        <family val="3"/>
        <charset val="134"/>
        <scheme val="minor"/>
      </rPr>
      <t xml:space="preserve"> </t>
    </r>
  </si>
  <si>
    <t>`</t>
  </si>
  <si>
    <t>发站</t>
  </si>
  <si>
    <t>方向</t>
  </si>
  <si>
    <t>所在局</t>
  </si>
  <si>
    <t>直达</t>
  </si>
  <si>
    <t>密码错误！</t>
  </si>
  <si>
    <t>钦州港</t>
  </si>
  <si>
    <t/>
  </si>
  <si>
    <t>P</t>
  </si>
  <si>
    <t>检修</t>
  </si>
  <si>
    <t>防城</t>
  </si>
  <si>
    <t>空</t>
  </si>
  <si>
    <t>横州</t>
  </si>
  <si>
    <t>云约</t>
  </si>
  <si>
    <t>防城港</t>
  </si>
  <si>
    <t>宁</t>
  </si>
  <si>
    <t>皇城坳</t>
  </si>
  <si>
    <t>康熙岭</t>
  </si>
  <si>
    <t>茅岭</t>
  </si>
  <si>
    <t>钦州港东</t>
  </si>
  <si>
    <t>云县</t>
  </si>
  <si>
    <t>安龙</t>
  </si>
  <si>
    <t>白水镇</t>
  </si>
  <si>
    <t>昆明及远</t>
  </si>
  <si>
    <t>百色东</t>
  </si>
  <si>
    <t>柏果</t>
  </si>
  <si>
    <t>崇左</t>
  </si>
  <si>
    <t>大德</t>
  </si>
  <si>
    <t>大旧庄</t>
  </si>
  <si>
    <t>德保</t>
  </si>
  <si>
    <t>甸尾</t>
  </si>
  <si>
    <t>广通</t>
  </si>
  <si>
    <t>红果</t>
  </si>
  <si>
    <t>建水北</t>
  </si>
  <si>
    <t>靖西</t>
  </si>
  <si>
    <t>昆明东</t>
  </si>
  <si>
    <t>C</t>
  </si>
  <si>
    <t>昆明西</t>
  </si>
  <si>
    <t>丽江东</t>
  </si>
  <si>
    <t>龙津沟</t>
  </si>
  <si>
    <t>马龙</t>
  </si>
  <si>
    <t>蒙自北</t>
  </si>
  <si>
    <t>勐腊</t>
  </si>
  <si>
    <t>昆局</t>
  </si>
  <si>
    <t>那厘</t>
  </si>
  <si>
    <t>南宁南</t>
  </si>
  <si>
    <t>宁洱</t>
  </si>
  <si>
    <t>七甸</t>
  </si>
  <si>
    <t>钦州</t>
  </si>
  <si>
    <t>青龙寺</t>
  </si>
  <si>
    <t>渠旧</t>
  </si>
  <si>
    <t>石林南</t>
  </si>
  <si>
    <t>装箱</t>
  </si>
  <si>
    <t>水目山</t>
  </si>
  <si>
    <t>田东</t>
  </si>
  <si>
    <t>田阳</t>
  </si>
  <si>
    <t>屯里</t>
  </si>
  <si>
    <t>瓦窑田</t>
  </si>
  <si>
    <t>西昌南</t>
  </si>
  <si>
    <t>西邑</t>
  </si>
  <si>
    <t>小雨谷</t>
  </si>
  <si>
    <t>敞二重2</t>
  </si>
  <si>
    <t>广西满帮物流有限公司</t>
  </si>
  <si>
    <t>小中甸</t>
  </si>
  <si>
    <t>X</t>
  </si>
  <si>
    <t>钦州市万盛达物流有限公司</t>
  </si>
  <si>
    <t>羊尾哨</t>
  </si>
  <si>
    <t>永平县</t>
  </si>
  <si>
    <t>敞顶箱;永鑫</t>
  </si>
  <si>
    <t>元江</t>
  </si>
  <si>
    <t>郑屯</t>
  </si>
  <si>
    <t>中谊村</t>
  </si>
  <si>
    <t>阿寨</t>
  </si>
  <si>
    <t>成</t>
  </si>
  <si>
    <t>埃岱</t>
  </si>
  <si>
    <t>巴关河</t>
  </si>
  <si>
    <t>白果</t>
  </si>
  <si>
    <t>白石岩</t>
  </si>
  <si>
    <t>柏村</t>
  </si>
  <si>
    <t>丙谷</t>
  </si>
  <si>
    <t>德昌</t>
  </si>
  <si>
    <t>峨边</t>
  </si>
  <si>
    <t>尔赛河</t>
  </si>
  <si>
    <t>甘洛</t>
  </si>
  <si>
    <t>格里坪</t>
  </si>
  <si>
    <t>共和</t>
  </si>
  <si>
    <t>关村坝</t>
  </si>
  <si>
    <t>汉源</t>
  </si>
  <si>
    <t>红峰</t>
  </si>
  <si>
    <t>黄家坝</t>
  </si>
  <si>
    <t>黄联关</t>
  </si>
  <si>
    <t>黄水塘</t>
  </si>
  <si>
    <t>金口河</t>
  </si>
  <si>
    <t>经久</t>
  </si>
  <si>
    <t>拉白</t>
  </si>
  <si>
    <t>乐武</t>
  </si>
  <si>
    <t>乐跃</t>
  </si>
  <si>
    <t>礼州</t>
  </si>
  <si>
    <t>联合乡</t>
  </si>
  <si>
    <t>凉红</t>
  </si>
  <si>
    <t>倮果</t>
  </si>
  <si>
    <t>麻栗</t>
  </si>
  <si>
    <t>漫水湾</t>
  </si>
  <si>
    <t>米易</t>
  </si>
  <si>
    <t>冕宁</t>
  </si>
  <si>
    <t>冕山</t>
  </si>
  <si>
    <t>南乐岗</t>
  </si>
  <si>
    <t>尼波</t>
  </si>
  <si>
    <t>尼日</t>
  </si>
  <si>
    <t>牛坪子</t>
  </si>
  <si>
    <t>弄弄坪</t>
  </si>
  <si>
    <t>攀枝花</t>
  </si>
  <si>
    <t>蒲坝</t>
  </si>
  <si>
    <t>普雄</t>
  </si>
  <si>
    <t>青杠</t>
  </si>
  <si>
    <t>三堆子</t>
  </si>
  <si>
    <t>沙坝</t>
  </si>
  <si>
    <t>沙马拉达</t>
  </si>
  <si>
    <t>上普雄</t>
  </si>
  <si>
    <t>苏雄</t>
  </si>
  <si>
    <t>铁口</t>
  </si>
  <si>
    <t>铁西</t>
  </si>
  <si>
    <t>自备</t>
  </si>
  <si>
    <t>中国石油天然气股份有限公司西北销售分公司</t>
  </si>
  <si>
    <t>Z</t>
  </si>
  <si>
    <t>桐子林</t>
  </si>
  <si>
    <t>瓦祖</t>
  </si>
  <si>
    <t>弯丘</t>
  </si>
  <si>
    <t>西昌</t>
  </si>
  <si>
    <t>西昌北</t>
  </si>
  <si>
    <t>喜德</t>
  </si>
  <si>
    <t>下普雄</t>
  </si>
  <si>
    <t>小高</t>
  </si>
  <si>
    <t>新凉</t>
  </si>
  <si>
    <t>新铁村</t>
  </si>
  <si>
    <t>垭口</t>
  </si>
  <si>
    <t>永郎</t>
  </si>
  <si>
    <t>月华</t>
  </si>
  <si>
    <t>越西</t>
  </si>
  <si>
    <t>特二重2</t>
  </si>
  <si>
    <t>枣子林</t>
  </si>
  <si>
    <t>长河坝</t>
  </si>
  <si>
    <t>白塔村</t>
  </si>
  <si>
    <t>昆</t>
  </si>
  <si>
    <t>保山北</t>
  </si>
  <si>
    <t>大理东</t>
  </si>
  <si>
    <t>大松树</t>
  </si>
  <si>
    <t>读书铺</t>
  </si>
  <si>
    <t>金马村</t>
  </si>
  <si>
    <t>临沧</t>
  </si>
  <si>
    <t>陆良</t>
  </si>
  <si>
    <t>罗平</t>
  </si>
  <si>
    <t>曲靖</t>
  </si>
  <si>
    <t>广西臻运物流科技有限公司</t>
  </si>
  <si>
    <t>师宗</t>
  </si>
  <si>
    <t>松林</t>
  </si>
  <si>
    <t>塘子</t>
  </si>
  <si>
    <t>桃花村</t>
  </si>
  <si>
    <t>王家营</t>
  </si>
  <si>
    <t>王家营西</t>
  </si>
  <si>
    <t>中粮油脂（钦州）有限公司</t>
  </si>
  <si>
    <t>自备车;Z</t>
  </si>
  <si>
    <t>温泉</t>
  </si>
  <si>
    <t>祥云西</t>
  </si>
  <si>
    <t>GC;Z</t>
  </si>
  <si>
    <t>宣威</t>
  </si>
  <si>
    <t>玉溪南</t>
  </si>
  <si>
    <t>珠江源</t>
  </si>
  <si>
    <t>品甸</t>
  </si>
  <si>
    <t>八渡</t>
  </si>
  <si>
    <t>白水河</t>
  </si>
  <si>
    <t>板其</t>
  </si>
  <si>
    <t>板桃</t>
  </si>
  <si>
    <t>册亭</t>
  </si>
  <si>
    <t>大塘</t>
  </si>
  <si>
    <t>根龙</t>
  </si>
  <si>
    <t>伶俐</t>
  </si>
  <si>
    <t>龙广</t>
  </si>
  <si>
    <t>平林村</t>
  </si>
  <si>
    <t>清水河</t>
  </si>
  <si>
    <t>清水河西</t>
  </si>
  <si>
    <t>冗百</t>
  </si>
  <si>
    <t>沙厂坪</t>
  </si>
  <si>
    <t>石头寨</t>
  </si>
  <si>
    <t>威舍</t>
  </si>
  <si>
    <t>尾芽</t>
  </si>
  <si>
    <t>文佃</t>
  </si>
  <si>
    <t>小董西</t>
  </si>
  <si>
    <t>兴义</t>
  </si>
  <si>
    <t>楚雄西</t>
  </si>
  <si>
    <t>密地</t>
  </si>
  <si>
    <t>宜良北</t>
  </si>
  <si>
    <t>金城江西</t>
  </si>
  <si>
    <t>溆浦</t>
  </si>
  <si>
    <t>阿拉山口</t>
  </si>
  <si>
    <t>安顺</t>
  </si>
  <si>
    <t>麻口</t>
  </si>
  <si>
    <t>坳上</t>
  </si>
  <si>
    <t>白城</t>
  </si>
  <si>
    <t>白马垄</t>
  </si>
  <si>
    <t>永口</t>
  </si>
  <si>
    <t>包头西</t>
  </si>
  <si>
    <t>不明</t>
  </si>
  <si>
    <t>常平</t>
  </si>
  <si>
    <t>郴州南</t>
  </si>
  <si>
    <t>辰溪</t>
  </si>
  <si>
    <t>牙口</t>
  </si>
  <si>
    <t>成都北</t>
  </si>
  <si>
    <t>慈利</t>
  </si>
  <si>
    <t>达州</t>
  </si>
  <si>
    <t>大龙</t>
  </si>
  <si>
    <t>大浦街</t>
  </si>
  <si>
    <t>大西河</t>
  </si>
  <si>
    <t>大溪河</t>
  </si>
  <si>
    <t>大亚湾</t>
  </si>
  <si>
    <t>德山</t>
  </si>
  <si>
    <t>低庄</t>
  </si>
  <si>
    <t>东海岛</t>
  </si>
  <si>
    <t>二塘区</t>
  </si>
  <si>
    <t>凤凰</t>
  </si>
  <si>
    <t>涪陵西</t>
  </si>
  <si>
    <t>三街</t>
  </si>
  <si>
    <t>锰矿石</t>
  </si>
  <si>
    <t>广西桂康供应链有限公司</t>
  </si>
  <si>
    <t>福临堡</t>
  </si>
  <si>
    <t>福州</t>
  </si>
  <si>
    <t>富锦</t>
  </si>
  <si>
    <t>郜营</t>
  </si>
  <si>
    <t>阁老坝</t>
  </si>
  <si>
    <t>公兴</t>
  </si>
  <si>
    <t>广州</t>
  </si>
  <si>
    <t>广州北</t>
  </si>
  <si>
    <t>广州南</t>
  </si>
  <si>
    <t>贵港</t>
  </si>
  <si>
    <t>贵阳</t>
  </si>
  <si>
    <t>贵阳西</t>
  </si>
  <si>
    <t>桂林西</t>
  </si>
  <si>
    <t>海安南</t>
  </si>
  <si>
    <t>横市</t>
  </si>
  <si>
    <t>衡阳北</t>
  </si>
  <si>
    <t>湖潮</t>
  </si>
  <si>
    <t>化处</t>
  </si>
  <si>
    <t>怀化东</t>
  </si>
  <si>
    <t>怀化西</t>
  </si>
  <si>
    <t>黄磏</t>
  </si>
  <si>
    <t>黄桶</t>
  </si>
  <si>
    <t>吉首</t>
  </si>
  <si>
    <t>吉首南</t>
  </si>
  <si>
    <t>佳木斯</t>
  </si>
  <si>
    <t>夹江</t>
  </si>
  <si>
    <t>江村</t>
  </si>
  <si>
    <t>江津</t>
  </si>
  <si>
    <t>金港</t>
  </si>
  <si>
    <t>进德</t>
  </si>
  <si>
    <t>荆门东</t>
  </si>
  <si>
    <t>凯里</t>
  </si>
  <si>
    <t>冷水井</t>
  </si>
  <si>
    <t>黎塘</t>
  </si>
  <si>
    <t>历城北</t>
  </si>
  <si>
    <t>莲湖</t>
  </si>
  <si>
    <t>涟源</t>
  </si>
  <si>
    <t>梁平</t>
  </si>
  <si>
    <t>聊城</t>
  </si>
  <si>
    <t>留庄</t>
  </si>
  <si>
    <t>柳州</t>
  </si>
  <si>
    <t>柳州南</t>
  </si>
  <si>
    <t>龙潭山</t>
  </si>
  <si>
    <t>泸阳</t>
  </si>
  <si>
    <t>鹿寨</t>
  </si>
  <si>
    <t>路口铺</t>
  </si>
  <si>
    <t>轮台</t>
  </si>
  <si>
    <t>罗家祠</t>
  </si>
  <si>
    <t>马嘎</t>
  </si>
  <si>
    <t>茂名西</t>
  </si>
  <si>
    <t>眉山</t>
  </si>
  <si>
    <t>宁_局管;内用</t>
  </si>
  <si>
    <t>待发</t>
  </si>
  <si>
    <t>庙子沟</t>
  </si>
  <si>
    <t>那曲</t>
  </si>
  <si>
    <t>南充东</t>
  </si>
  <si>
    <t>南通东</t>
  </si>
  <si>
    <t>牌楼</t>
  </si>
  <si>
    <t>彭山</t>
  </si>
  <si>
    <t>彭县</t>
  </si>
  <si>
    <t>蓬莱</t>
  </si>
  <si>
    <t>蓬莱村</t>
  </si>
  <si>
    <t>平坝</t>
  </si>
  <si>
    <t>普兴</t>
  </si>
  <si>
    <t>祁东西</t>
  </si>
  <si>
    <t>祁阳北</t>
  </si>
  <si>
    <t>黔城</t>
  </si>
  <si>
    <t>乔司</t>
  </si>
  <si>
    <t>青白江</t>
  </si>
  <si>
    <t>青龙场</t>
  </si>
  <si>
    <t>清镇</t>
  </si>
  <si>
    <t>渠黎</t>
  </si>
  <si>
    <t>任丘</t>
  </si>
  <si>
    <t>三桥</t>
  </si>
  <si>
    <t>三水西</t>
  </si>
  <si>
    <t>三元区</t>
  </si>
  <si>
    <t>沙市</t>
  </si>
  <si>
    <t>邵阳东</t>
  </si>
  <si>
    <t>什邡</t>
  </si>
  <si>
    <t>双流镇</t>
  </si>
  <si>
    <t>双清</t>
  </si>
  <si>
    <t>水富</t>
  </si>
  <si>
    <t>泗亭</t>
  </si>
  <si>
    <t>肃宁</t>
  </si>
  <si>
    <t>太阳村</t>
  </si>
  <si>
    <t>太阳坪</t>
  </si>
  <si>
    <t>唐家沱</t>
  </si>
  <si>
    <t>天回镇</t>
  </si>
  <si>
    <t>桐梓</t>
  </si>
  <si>
    <t>改貌</t>
  </si>
  <si>
    <t>万州</t>
  </si>
  <si>
    <t>王家坝</t>
  </si>
  <si>
    <t>乌西</t>
  </si>
  <si>
    <t>武钢</t>
  </si>
  <si>
    <t>西宁北</t>
  </si>
  <si>
    <t>下元</t>
  </si>
  <si>
    <t>鲜滩</t>
  </si>
  <si>
    <t>小南垭</t>
  </si>
  <si>
    <t>小平阳</t>
  </si>
  <si>
    <t>新丰镇</t>
  </si>
  <si>
    <t>西安局</t>
  </si>
  <si>
    <t>新化</t>
  </si>
  <si>
    <t>新乡</t>
  </si>
  <si>
    <t>兴安</t>
  </si>
  <si>
    <t>兴业</t>
  </si>
  <si>
    <t>严关乡</t>
  </si>
  <si>
    <t>六景东</t>
  </si>
  <si>
    <t>褐煤</t>
  </si>
  <si>
    <t>国能南宁发电有限公司</t>
  </si>
  <si>
    <t>宜宾北</t>
  </si>
  <si>
    <t>义乌西</t>
  </si>
  <si>
    <t>上海局</t>
  </si>
  <si>
    <t>易家湾</t>
  </si>
  <si>
    <t>益阳东</t>
  </si>
  <si>
    <t>颖川堡</t>
  </si>
  <si>
    <t>兰局</t>
  </si>
  <si>
    <t>余家湖</t>
  </si>
  <si>
    <t>武汉局</t>
  </si>
  <si>
    <t>榆社</t>
  </si>
  <si>
    <t>玉门南</t>
  </si>
  <si>
    <t>岳阳北</t>
  </si>
  <si>
    <t>皂角铺</t>
  </si>
  <si>
    <t>扎佐</t>
  </si>
  <si>
    <t>湛江</t>
  </si>
  <si>
    <t>张家界</t>
  </si>
  <si>
    <t>张家界北</t>
  </si>
  <si>
    <t>樟林</t>
  </si>
  <si>
    <t>长沙北</t>
  </si>
  <si>
    <t>昭通</t>
  </si>
  <si>
    <t>昭通北</t>
  </si>
  <si>
    <t>鹧鸪江</t>
  </si>
  <si>
    <t>郑州北</t>
  </si>
  <si>
    <t>化念</t>
  </si>
  <si>
    <t>马皇</t>
  </si>
  <si>
    <t>旺乡岭</t>
  </si>
  <si>
    <t>墨冲</t>
  </si>
  <si>
    <t>大足</t>
  </si>
  <si>
    <t>都拉营</t>
  </si>
  <si>
    <t>渡口</t>
  </si>
  <si>
    <t>伏牛溪</t>
  </si>
  <si>
    <t>福泉</t>
  </si>
  <si>
    <t>高坪铺</t>
  </si>
  <si>
    <t>古家沱</t>
  </si>
  <si>
    <t>广安</t>
  </si>
  <si>
    <t>贵阳南</t>
  </si>
  <si>
    <t>江油</t>
  </si>
  <si>
    <t>久长</t>
  </si>
  <si>
    <t>滥坝</t>
  </si>
  <si>
    <t>李家湾</t>
  </si>
  <si>
    <t>两路口</t>
  </si>
  <si>
    <t>两所屯</t>
  </si>
  <si>
    <t>六枝</t>
  </si>
  <si>
    <t>龙里</t>
  </si>
  <si>
    <t>绿荫湖</t>
  </si>
  <si>
    <t>麻旺</t>
  </si>
  <si>
    <t>南白镇</t>
  </si>
  <si>
    <t>黔江</t>
  </si>
  <si>
    <t>史家乡</t>
  </si>
  <si>
    <t>小寨坝</t>
  </si>
  <si>
    <t>羊坪</t>
  </si>
  <si>
    <t>玉屏</t>
  </si>
  <si>
    <t>长寿</t>
  </si>
  <si>
    <t>自贡南</t>
  </si>
  <si>
    <t>新晃</t>
  </si>
  <si>
    <t>广</t>
  </si>
  <si>
    <t>艮山口</t>
  </si>
  <si>
    <t>海口南</t>
  </si>
  <si>
    <t>衡阳</t>
  </si>
  <si>
    <t>汽油</t>
  </si>
  <si>
    <t>中国石化销售股份有限公司广西百色石油分公司</t>
  </si>
  <si>
    <t>衡阳西</t>
  </si>
  <si>
    <t>会同</t>
  </si>
  <si>
    <t>马坝</t>
  </si>
  <si>
    <t>铜仁东</t>
  </si>
  <si>
    <t>湘潭</t>
  </si>
  <si>
    <t>柴油</t>
  </si>
  <si>
    <t>中国石化销售股份有限公司广西崇左石油分公司</t>
  </si>
  <si>
    <t>湘潭东</t>
  </si>
  <si>
    <t>中方</t>
  </si>
  <si>
    <t>株洲北</t>
  </si>
  <si>
    <t>凯里西</t>
  </si>
  <si>
    <t>贵</t>
  </si>
  <si>
    <t>九江南</t>
  </si>
  <si>
    <t>南</t>
  </si>
  <si>
    <t>南昌南</t>
  </si>
  <si>
    <t>白源</t>
  </si>
  <si>
    <t>南昌</t>
  </si>
  <si>
    <t>密封圈坏</t>
  </si>
  <si>
    <t>姚家洲</t>
  </si>
  <si>
    <t>矮岭</t>
  </si>
  <si>
    <t>八斗</t>
  </si>
  <si>
    <t>巴仑</t>
  </si>
  <si>
    <t>白果村</t>
  </si>
  <si>
    <t>白鹤隘</t>
  </si>
  <si>
    <t>百里村</t>
  </si>
  <si>
    <t>北流</t>
  </si>
  <si>
    <t>北流东</t>
  </si>
  <si>
    <t>贝江</t>
  </si>
  <si>
    <t>波寨</t>
  </si>
  <si>
    <t>博白</t>
  </si>
  <si>
    <t>才湾</t>
  </si>
  <si>
    <t>岑溪北</t>
  </si>
  <si>
    <t>查岩</t>
  </si>
  <si>
    <t>车河</t>
  </si>
  <si>
    <t>成团</t>
  </si>
  <si>
    <t>程村</t>
  </si>
  <si>
    <t>程祥</t>
  </si>
  <si>
    <t>池洞</t>
  </si>
  <si>
    <t>吹塘</t>
  </si>
  <si>
    <t>打场</t>
  </si>
  <si>
    <t>大端河</t>
  </si>
  <si>
    <t>大岭</t>
  </si>
  <si>
    <t>大路底</t>
  </si>
  <si>
    <t>大路铺</t>
  </si>
  <si>
    <t>豆粕</t>
  </si>
  <si>
    <t>祥云县康木物流有限责任公司</t>
  </si>
  <si>
    <t>大莫</t>
  </si>
  <si>
    <t>大坡村</t>
  </si>
  <si>
    <t>大溶江</t>
  </si>
  <si>
    <t>曹洋林-51132519791018263X</t>
  </si>
  <si>
    <t>大山</t>
  </si>
  <si>
    <t>大理凤庄铁路货场有限公司</t>
  </si>
  <si>
    <t>道州</t>
  </si>
  <si>
    <t>德胜</t>
  </si>
  <si>
    <t>东安</t>
  </si>
  <si>
    <t>祥云顺洪商贸有限公司</t>
  </si>
  <si>
    <t>东江</t>
  </si>
  <si>
    <t>王四龙-533221199904214117</t>
  </si>
  <si>
    <t>都街</t>
  </si>
  <si>
    <t>保山瑞通物流有限公司</t>
  </si>
  <si>
    <t>对亭</t>
  </si>
  <si>
    <t>顿谷</t>
  </si>
  <si>
    <t>二塘</t>
  </si>
  <si>
    <t>飞凤坡</t>
  </si>
  <si>
    <t>浮石</t>
  </si>
  <si>
    <t>福利</t>
  </si>
  <si>
    <t>云南云达化工储运有限责任公司</t>
  </si>
  <si>
    <t>福塘</t>
  </si>
  <si>
    <t>原煤</t>
  </si>
  <si>
    <t>中铝物流集团东南亚国际陆港有限公司</t>
  </si>
  <si>
    <t>那厘 中铝</t>
  </si>
  <si>
    <t>富川</t>
  </si>
  <si>
    <t>富家桥</t>
  </si>
  <si>
    <t>富用</t>
  </si>
  <si>
    <t>高田</t>
  </si>
  <si>
    <t>高州</t>
  </si>
  <si>
    <t>更村</t>
  </si>
  <si>
    <t>古瓦</t>
  </si>
  <si>
    <t>古砦</t>
  </si>
  <si>
    <t>古竹</t>
  </si>
  <si>
    <t>桂林南</t>
  </si>
  <si>
    <t>海安</t>
  </si>
  <si>
    <t>合山</t>
  </si>
  <si>
    <t>河唇</t>
  </si>
  <si>
    <t>贺街</t>
  </si>
  <si>
    <t>贺州</t>
  </si>
  <si>
    <t>横山</t>
  </si>
  <si>
    <t>洪塘</t>
  </si>
  <si>
    <t>华江</t>
  </si>
  <si>
    <t>化州</t>
  </si>
  <si>
    <t>怀远</t>
  </si>
  <si>
    <t>黄略</t>
  </si>
  <si>
    <t>黄冕</t>
  </si>
  <si>
    <t>黄沙河</t>
  </si>
  <si>
    <t>黄土井</t>
  </si>
  <si>
    <t>江华</t>
  </si>
  <si>
    <t>江头</t>
  </si>
  <si>
    <t>江永</t>
  </si>
  <si>
    <t>金城江</t>
  </si>
  <si>
    <t>井山</t>
  </si>
  <si>
    <t>井头墟</t>
  </si>
  <si>
    <t>军田村</t>
  </si>
  <si>
    <t>肯洛</t>
  </si>
  <si>
    <t>孔良</t>
  </si>
  <si>
    <t>来宾</t>
  </si>
  <si>
    <t>兰家村</t>
  </si>
  <si>
    <t>老堡</t>
  </si>
  <si>
    <t>乐善</t>
  </si>
  <si>
    <t>雷州</t>
  </si>
  <si>
    <t>理家坪</t>
  </si>
  <si>
    <t>廉江</t>
  </si>
  <si>
    <t>良江</t>
  </si>
  <si>
    <t>凉风桥</t>
  </si>
  <si>
    <t>灵川</t>
  </si>
  <si>
    <t>零陵</t>
  </si>
  <si>
    <t>流塘</t>
  </si>
  <si>
    <t>敞二空2</t>
  </si>
  <si>
    <t>柳城</t>
  </si>
  <si>
    <t>柳江</t>
  </si>
  <si>
    <t>柳州北</t>
  </si>
  <si>
    <t>柳州西</t>
  </si>
  <si>
    <t>六甲</t>
  </si>
  <si>
    <t>六景</t>
  </si>
  <si>
    <t>六孟</t>
  </si>
  <si>
    <t>龙井村</t>
  </si>
  <si>
    <t>龙唐</t>
  </si>
  <si>
    <t>龙田</t>
  </si>
  <si>
    <t>龙田面</t>
  </si>
  <si>
    <t>陆川</t>
  </si>
  <si>
    <t>罗城</t>
  </si>
  <si>
    <t>罗笛</t>
  </si>
  <si>
    <t>罗同</t>
  </si>
  <si>
    <t>洛埠</t>
  </si>
  <si>
    <t>洛东</t>
  </si>
  <si>
    <t>洛满</t>
  </si>
  <si>
    <t>雒容</t>
  </si>
  <si>
    <t>麻尾</t>
  </si>
  <si>
    <t>马路圩</t>
  </si>
  <si>
    <t>茂名</t>
  </si>
  <si>
    <t>茂名东</t>
  </si>
  <si>
    <t>米地</t>
  </si>
  <si>
    <t>米山</t>
  </si>
  <si>
    <t>庙头</t>
  </si>
  <si>
    <t>纳朝</t>
  </si>
  <si>
    <t>南丹</t>
  </si>
  <si>
    <t>南塘</t>
  </si>
  <si>
    <t>楠木塘</t>
  </si>
  <si>
    <t>糯垌</t>
  </si>
  <si>
    <t>平寮</t>
  </si>
  <si>
    <t>平琴</t>
  </si>
  <si>
    <t>平寨</t>
  </si>
  <si>
    <t>坡朝</t>
  </si>
  <si>
    <t>葡萄</t>
  </si>
  <si>
    <t>普洛</t>
  </si>
  <si>
    <t>桥头铺</t>
  </si>
  <si>
    <t>亲睦村</t>
  </si>
  <si>
    <t>曲樟</t>
  </si>
  <si>
    <t>全村</t>
  </si>
  <si>
    <t>容县</t>
  </si>
  <si>
    <t>融安</t>
  </si>
  <si>
    <t>融水</t>
  </si>
  <si>
    <t>三江县</t>
  </si>
  <si>
    <t>伞塘</t>
  </si>
  <si>
    <t>沙河东</t>
  </si>
  <si>
    <t>沙田镇</t>
  </si>
  <si>
    <t>山底岭</t>
  </si>
  <si>
    <t>尚仁里</t>
  </si>
  <si>
    <t>绍水</t>
  </si>
  <si>
    <t>石桥北</t>
  </si>
  <si>
    <t>石祥</t>
  </si>
  <si>
    <t>双蒙</t>
  </si>
  <si>
    <t>双牌</t>
  </si>
  <si>
    <t>水团</t>
  </si>
  <si>
    <t>四季田</t>
  </si>
  <si>
    <t>遂溪</t>
  </si>
  <si>
    <t>滩头湾</t>
  </si>
  <si>
    <t>潭头</t>
  </si>
  <si>
    <t>塘堡</t>
  </si>
  <si>
    <t>塘豹</t>
  </si>
  <si>
    <t>塘口</t>
  </si>
  <si>
    <t>塘库</t>
  </si>
  <si>
    <t>塘缀</t>
  </si>
  <si>
    <t>田心铺</t>
  </si>
  <si>
    <t>铁山港</t>
  </si>
  <si>
    <t>旺甫</t>
  </si>
  <si>
    <t>旺科</t>
  </si>
  <si>
    <t>文地</t>
  </si>
  <si>
    <t>吴川</t>
  </si>
  <si>
    <t>梧州</t>
  </si>
  <si>
    <t>梧州北</t>
  </si>
  <si>
    <t>霞洞</t>
  </si>
  <si>
    <t>夏马</t>
  </si>
  <si>
    <t>咸水</t>
  </si>
  <si>
    <t>新安圩</t>
  </si>
  <si>
    <t>新村</t>
  </si>
  <si>
    <t>新塘坪</t>
  </si>
  <si>
    <t>新印</t>
  </si>
  <si>
    <t>信宣</t>
  </si>
  <si>
    <t>牙屯堡</t>
  </si>
  <si>
    <t>雅脉</t>
  </si>
  <si>
    <t>叶茂</t>
  </si>
  <si>
    <t>宜州</t>
  </si>
  <si>
    <t>永福</t>
  </si>
  <si>
    <t>永乐街</t>
  </si>
  <si>
    <t>永岁</t>
  </si>
  <si>
    <t>永州</t>
  </si>
  <si>
    <t>幽兰</t>
  </si>
  <si>
    <t>油路</t>
  </si>
  <si>
    <t>玉林东</t>
  </si>
  <si>
    <t>闸口镇</t>
  </si>
  <si>
    <t>寨隆</t>
  </si>
  <si>
    <t>湛江西</t>
  </si>
  <si>
    <t>长滩</t>
  </si>
  <si>
    <t>钟山</t>
  </si>
  <si>
    <t>紫溪</t>
  </si>
  <si>
    <t>拉萨西</t>
  </si>
  <si>
    <t>青</t>
  </si>
  <si>
    <t>青藏</t>
  </si>
  <si>
    <t>罗家桥</t>
  </si>
  <si>
    <t>武</t>
  </si>
  <si>
    <t>毕节东</t>
  </si>
  <si>
    <t>成局</t>
  </si>
  <si>
    <t>岑溪</t>
  </si>
  <si>
    <t>宁局</t>
  </si>
  <si>
    <t>九里</t>
  </si>
  <si>
    <t>B1</t>
  </si>
  <si>
    <t>洛碛</t>
  </si>
  <si>
    <t>信都</t>
  </si>
  <si>
    <t>秀山</t>
  </si>
  <si>
    <t>B2</t>
  </si>
  <si>
    <t>广西华银铝业有限公司</t>
  </si>
  <si>
    <t>永川</t>
  </si>
  <si>
    <t>永温</t>
  </si>
  <si>
    <t>永州北</t>
  </si>
  <si>
    <t>H1</t>
  </si>
  <si>
    <t>玉林</t>
  </si>
  <si>
    <t>舵落口</t>
  </si>
  <si>
    <t>大朗</t>
  </si>
  <si>
    <t>广局</t>
  </si>
  <si>
    <t>盘锦</t>
  </si>
  <si>
    <t>沈局</t>
  </si>
  <si>
    <t>巴彦高勒</t>
  </si>
  <si>
    <t>呼局</t>
  </si>
  <si>
    <t>广州国际港</t>
  </si>
  <si>
    <t>南星桥</t>
  </si>
  <si>
    <t>天生桥</t>
  </si>
  <si>
    <t>东川</t>
  </si>
  <si>
    <t>克拉玛依北</t>
  </si>
  <si>
    <t>乌局</t>
  </si>
  <si>
    <t>长江埠</t>
  </si>
  <si>
    <t>广州白云</t>
  </si>
  <si>
    <t>黄圃</t>
  </si>
  <si>
    <t>汕头北</t>
  </si>
  <si>
    <t>巩义</t>
  </si>
  <si>
    <t>郑局</t>
  </si>
  <si>
    <t>柴村</t>
  </si>
  <si>
    <t>茂陵</t>
  </si>
  <si>
    <t>西局</t>
  </si>
  <si>
    <t>赣州东</t>
  </si>
  <si>
    <t>奎屯</t>
  </si>
  <si>
    <t>咸宁</t>
  </si>
  <si>
    <t>马村</t>
  </si>
  <si>
    <t>全州</t>
  </si>
  <si>
    <t>吴圩</t>
  </si>
  <si>
    <t>威宁</t>
  </si>
  <si>
    <t>江门北</t>
  </si>
  <si>
    <t>合川</t>
  </si>
  <si>
    <t>H2</t>
  </si>
  <si>
    <t>H3</t>
  </si>
  <si>
    <t>云南云铝物流投资有限公司建水分公司</t>
  </si>
  <si>
    <t>云南名盛物流有限公司</t>
  </si>
  <si>
    <t>H5</t>
  </si>
  <si>
    <t>L3</t>
  </si>
  <si>
    <t>赵彦军-532923198801090735</t>
  </si>
  <si>
    <t>保山乐佳物流有限公司</t>
  </si>
  <si>
    <t>廖健健-431221199512153858</t>
  </si>
  <si>
    <t>贵州孟英供应链管理有限公司</t>
  </si>
  <si>
    <t>七星关区春晖粮食批发部</t>
  </si>
  <si>
    <t>首钢贵阳特殊钢有限责任公司</t>
  </si>
  <si>
    <t>贵阳国际陆港有限公司</t>
  </si>
  <si>
    <t>TS1</t>
  </si>
  <si>
    <t>钦州市锦程物流有限公司</t>
  </si>
  <si>
    <t>X2</t>
  </si>
  <si>
    <t>X9</t>
  </si>
  <si>
    <t>Y1</t>
  </si>
  <si>
    <t>Y10</t>
  </si>
  <si>
    <t>Y11</t>
  </si>
  <si>
    <t>中国石油天然气股份有限公司广西销售分公司</t>
  </si>
  <si>
    <t>Y13</t>
  </si>
  <si>
    <t>中国石油天然气股份有限公司贵州销售分公司</t>
  </si>
  <si>
    <t>Y14</t>
  </si>
  <si>
    <t>Y2</t>
  </si>
  <si>
    <t>Y3</t>
  </si>
  <si>
    <t>特二空2</t>
  </si>
  <si>
    <t>Y4</t>
  </si>
  <si>
    <t>Y5</t>
  </si>
  <si>
    <t>航空煤油</t>
  </si>
  <si>
    <t>Y6</t>
  </si>
  <si>
    <t>Y7</t>
  </si>
  <si>
    <t>Y8</t>
  </si>
  <si>
    <t>Q</t>
  </si>
  <si>
    <t>Y9</t>
  </si>
  <si>
    <t>YX2</t>
  </si>
  <si>
    <t>YX3</t>
  </si>
  <si>
    <t>敞顶箱;</t>
  </si>
  <si>
    <t>ZL1</t>
  </si>
  <si>
    <t>ZL2</t>
  </si>
  <si>
    <t>ZL3</t>
  </si>
  <si>
    <t>G02-20260605_165621轨道衡数据</t>
  </si>
  <si>
    <t>后推天数</t>
  </si>
  <si>
    <t>序号</t>
  </si>
  <si>
    <t>时间</t>
  </si>
  <si>
    <t>测点</t>
  </si>
  <si>
    <t>车号</t>
  </si>
  <si>
    <t>车型</t>
  </si>
  <si>
    <t>毛重(吨)</t>
  </si>
  <si>
    <t>自重(吨)</t>
  </si>
  <si>
    <t>载重(吨)</t>
  </si>
  <si>
    <t>标重(吨)</t>
  </si>
  <si>
    <t>G1道编组(序号、车号 品名)/允增</t>
  </si>
  <si>
    <t>总重(吨)</t>
  </si>
  <si>
    <t>超欠(吨)</t>
  </si>
  <si>
    <t>前后偏(吨)</t>
  </si>
  <si>
    <t>左右偏(毫米)</t>
  </si>
  <si>
    <t>速度(km/h)</t>
  </si>
  <si>
    <t>股道</t>
  </si>
  <si>
    <t>辆数</t>
  </si>
  <si>
    <t>地磅</t>
  </si>
  <si>
    <t>20260605_165621</t>
  </si>
  <si>
    <t>G02</t>
  </si>
  <si>
    <t>C64K</t>
  </si>
  <si>
    <r>
      <rPr>
        <sz val="11"/>
        <rFont val="宋体"/>
        <family val="3"/>
        <charset val="134"/>
        <scheme val="minor"/>
      </rPr>
      <t xml:space="preserve">01、4919903 </t>
    </r>
    <r>
      <rPr>
        <sz val="11"/>
        <color indexed="30"/>
        <rFont val="宋体"/>
        <family val="3"/>
        <charset val="134"/>
        <scheme val="minor"/>
      </rPr>
      <t>凤凰</t>
    </r>
    <r>
      <rPr>
        <sz val="11"/>
        <rFont val="宋体"/>
        <family val="3"/>
        <charset val="134"/>
        <scheme val="minor"/>
      </rPr>
      <t xml:space="preserve"> 空</t>
    </r>
  </si>
  <si>
    <t>G1</t>
  </si>
  <si>
    <t>&lt;--</t>
  </si>
  <si>
    <t>20260605_002957</t>
  </si>
  <si>
    <t>C70EH</t>
  </si>
  <si>
    <r>
      <rPr>
        <sz val="11"/>
        <rFont val="宋体"/>
        <family val="3"/>
        <charset val="134"/>
        <scheme val="minor"/>
      </rPr>
      <t xml:space="preserve">02、1515524 </t>
    </r>
    <r>
      <rPr>
        <sz val="11"/>
        <color indexed="30"/>
        <rFont val="宋体"/>
        <family val="3"/>
        <charset val="134"/>
        <scheme val="minor"/>
      </rPr>
      <t>凤凰</t>
    </r>
    <r>
      <rPr>
        <sz val="11"/>
        <rFont val="宋体"/>
        <family val="3"/>
        <charset val="134"/>
        <scheme val="minor"/>
      </rPr>
      <t xml:space="preserve"> 空</t>
    </r>
  </si>
  <si>
    <t>20260605_041330</t>
  </si>
  <si>
    <t>C70E</t>
  </si>
  <si>
    <r>
      <rPr>
        <sz val="11"/>
        <rFont val="宋体"/>
        <family val="3"/>
        <charset val="134"/>
        <scheme val="minor"/>
      </rPr>
      <t xml:space="preserve">03、1704373 </t>
    </r>
    <r>
      <rPr>
        <sz val="11"/>
        <color indexed="30"/>
        <rFont val="宋体"/>
        <family val="3"/>
        <charset val="134"/>
        <scheme val="minor"/>
      </rPr>
      <t>凤凰</t>
    </r>
    <r>
      <rPr>
        <sz val="11"/>
        <rFont val="宋体"/>
        <family val="3"/>
        <charset val="134"/>
        <scheme val="minor"/>
      </rPr>
      <t xml:space="preserve"> 空</t>
    </r>
  </si>
  <si>
    <t>20260605_042915</t>
  </si>
  <si>
    <t>--&gt;</t>
  </si>
  <si>
    <r>
      <rPr>
        <sz val="11"/>
        <rFont val="宋体"/>
        <family val="3"/>
        <charset val="134"/>
        <scheme val="minor"/>
      </rPr>
      <t xml:space="preserve">04、1751306 </t>
    </r>
    <r>
      <rPr>
        <sz val="11"/>
        <color indexed="30"/>
        <rFont val="宋体"/>
        <family val="3"/>
        <charset val="134"/>
        <scheme val="minor"/>
      </rPr>
      <t>凤凰</t>
    </r>
    <r>
      <rPr>
        <sz val="11"/>
        <rFont val="宋体"/>
        <family val="3"/>
        <charset val="134"/>
        <scheme val="minor"/>
      </rPr>
      <t xml:space="preserve"> 空</t>
    </r>
  </si>
  <si>
    <t>20260605_044020</t>
  </si>
  <si>
    <t>C70</t>
  </si>
  <si>
    <r>
      <rPr>
        <sz val="11"/>
        <rFont val="宋体"/>
        <family val="3"/>
        <charset val="134"/>
        <scheme val="minor"/>
      </rPr>
      <t xml:space="preserve">05、1605228 </t>
    </r>
    <r>
      <rPr>
        <sz val="11"/>
        <color indexed="30"/>
        <rFont val="宋体"/>
        <family val="3"/>
        <charset val="134"/>
        <scheme val="minor"/>
      </rPr>
      <t>凤凰</t>
    </r>
    <r>
      <rPr>
        <sz val="11"/>
        <rFont val="宋体"/>
        <family val="3"/>
        <charset val="134"/>
        <scheme val="minor"/>
      </rPr>
      <t xml:space="preserve"> 空</t>
    </r>
  </si>
  <si>
    <t>20260605_060934</t>
  </si>
  <si>
    <r>
      <rPr>
        <sz val="11"/>
        <rFont val="宋体"/>
        <family val="3"/>
        <charset val="134"/>
        <scheme val="minor"/>
      </rPr>
      <t xml:space="preserve">06、1829925 </t>
    </r>
    <r>
      <rPr>
        <sz val="11"/>
        <color indexed="30"/>
        <rFont val="宋体"/>
        <family val="3"/>
        <charset val="134"/>
        <scheme val="minor"/>
      </rPr>
      <t>凤凰</t>
    </r>
    <r>
      <rPr>
        <sz val="11"/>
        <rFont val="宋体"/>
        <family val="3"/>
        <charset val="134"/>
        <scheme val="minor"/>
      </rPr>
      <t xml:space="preserve"> 空</t>
    </r>
  </si>
  <si>
    <t>20260605_094147</t>
  </si>
  <si>
    <r>
      <rPr>
        <sz val="11"/>
        <rFont val="宋体"/>
        <family val="3"/>
        <charset val="134"/>
        <scheme val="minor"/>
      </rPr>
      <t xml:space="preserve">07、1599759 </t>
    </r>
    <r>
      <rPr>
        <sz val="11"/>
        <color indexed="30"/>
        <rFont val="宋体"/>
        <family val="3"/>
        <charset val="134"/>
        <scheme val="minor"/>
      </rPr>
      <t>凤凰</t>
    </r>
    <r>
      <rPr>
        <sz val="11"/>
        <rFont val="宋体"/>
        <family val="3"/>
        <charset val="134"/>
        <scheme val="minor"/>
      </rPr>
      <t xml:space="preserve"> 空</t>
    </r>
  </si>
  <si>
    <t>20260605_113116</t>
  </si>
  <si>
    <r>
      <rPr>
        <sz val="11"/>
        <rFont val="宋体"/>
        <family val="3"/>
        <charset val="134"/>
        <scheme val="minor"/>
      </rPr>
      <t xml:space="preserve">08、4883231 </t>
    </r>
    <r>
      <rPr>
        <sz val="11"/>
        <color indexed="30"/>
        <rFont val="宋体"/>
        <family val="3"/>
        <charset val="134"/>
        <scheme val="minor"/>
      </rPr>
      <t>凤凰</t>
    </r>
    <r>
      <rPr>
        <sz val="11"/>
        <rFont val="宋体"/>
        <family val="3"/>
        <charset val="134"/>
        <scheme val="minor"/>
      </rPr>
      <t xml:space="preserve"> 空</t>
    </r>
  </si>
  <si>
    <t>20260605_115517</t>
  </si>
  <si>
    <r>
      <rPr>
        <sz val="11"/>
        <rFont val="宋体"/>
        <family val="3"/>
        <charset val="134"/>
        <scheme val="minor"/>
      </rPr>
      <t xml:space="preserve">09、1867294 </t>
    </r>
    <r>
      <rPr>
        <sz val="11"/>
        <color indexed="30"/>
        <rFont val="宋体"/>
        <family val="3"/>
        <charset val="134"/>
        <scheme val="minor"/>
      </rPr>
      <t>凤凰</t>
    </r>
    <r>
      <rPr>
        <sz val="11"/>
        <rFont val="宋体"/>
        <family val="3"/>
        <charset val="134"/>
        <scheme val="minor"/>
      </rPr>
      <t xml:space="preserve"> 空</t>
    </r>
  </si>
  <si>
    <t>20260605_124031</t>
  </si>
  <si>
    <r>
      <rPr>
        <sz val="11"/>
        <rFont val="宋体"/>
        <family val="3"/>
        <charset val="134"/>
        <scheme val="minor"/>
      </rPr>
      <t xml:space="preserve">10、1863453 </t>
    </r>
    <r>
      <rPr>
        <sz val="11"/>
        <color indexed="30"/>
        <rFont val="宋体"/>
        <family val="3"/>
        <charset val="134"/>
        <scheme val="minor"/>
      </rPr>
      <t>凤凰</t>
    </r>
    <r>
      <rPr>
        <sz val="11"/>
        <rFont val="宋体"/>
        <family val="3"/>
        <charset val="134"/>
        <scheme val="minor"/>
      </rPr>
      <t xml:space="preserve"> 空</t>
    </r>
  </si>
  <si>
    <t>20260605_143847</t>
  </si>
  <si>
    <r>
      <rPr>
        <sz val="11"/>
        <rFont val="宋体"/>
        <family val="3"/>
        <charset val="134"/>
        <scheme val="minor"/>
      </rPr>
      <t xml:space="preserve">11、1811084 </t>
    </r>
    <r>
      <rPr>
        <sz val="11"/>
        <color indexed="30"/>
        <rFont val="宋体"/>
        <family val="3"/>
        <charset val="134"/>
        <scheme val="minor"/>
      </rPr>
      <t>凤凰</t>
    </r>
    <r>
      <rPr>
        <sz val="11"/>
        <rFont val="宋体"/>
        <family val="3"/>
        <charset val="134"/>
        <scheme val="minor"/>
      </rPr>
      <t xml:space="preserve"> 空</t>
    </r>
  </si>
  <si>
    <t>20260605_150952</t>
  </si>
  <si>
    <r>
      <rPr>
        <sz val="11"/>
        <rFont val="宋体"/>
        <family val="3"/>
        <charset val="134"/>
        <scheme val="minor"/>
      </rPr>
      <t xml:space="preserve">12、1830143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</si>
  <si>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13、1571182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</si>
  <si>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14、4868583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</si>
  <si>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15、1861150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</si>
  <si>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16、1564112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</si>
  <si>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17、1841660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</si>
  <si>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18、4944235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</si>
  <si>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19、1807794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</si>
  <si>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20、4869129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</si>
  <si>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21、1675237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</si>
  <si>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22、1697327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</si>
  <si>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23、1574537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</si>
  <si>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24、1799649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</si>
  <si>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25、1687854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</si>
  <si>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26、1661258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</si>
  <si>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27、4866752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</si>
  <si>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28、4918289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</si>
  <si>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29、1818131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</si>
  <si>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30、1757652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</si>
  <si>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31、1650564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</si>
  <si>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32、1830006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</si>
  <si>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33、4839600 </t>
    </r>
    <r>
      <rPr>
        <sz val="11"/>
        <color indexed="30"/>
        <rFont val="宋体"/>
        <family val="3"/>
        <charset val="134"/>
        <scheme val="minor"/>
      </rPr>
      <t>凤凰</t>
    </r>
    <r>
      <rPr>
        <sz val="11"/>
        <rFont val="宋体"/>
        <family val="3"/>
        <charset val="134"/>
        <scheme val="minor"/>
      </rPr>
      <t xml:space="preserve"> 空</t>
    </r>
  </si>
  <si>
    <t xml:space="preserve"> </t>
  </si>
  <si>
    <r>
      <rPr>
        <sz val="11"/>
        <rFont val="宋体"/>
        <family val="3"/>
        <charset val="134"/>
        <scheme val="minor"/>
      </rPr>
      <t xml:space="preserve">34、4887681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</si>
  <si>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35、1616929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</si>
  <si>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36、1708200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</si>
  <si>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37、4866690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</si>
  <si>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38、1854022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</si>
  <si>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39、1844277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</si>
  <si>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40、1794079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</si>
  <si>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41、1784007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</si>
  <si>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42、1757022 </t>
    </r>
    <r>
      <rPr>
        <sz val="11"/>
        <color indexed="30"/>
        <rFont val="宋体"/>
        <family val="3"/>
        <charset val="134"/>
        <scheme val="minor"/>
      </rPr>
      <t>凤凰</t>
    </r>
    <r>
      <rPr>
        <sz val="11"/>
        <rFont val="宋体"/>
        <family val="3"/>
        <charset val="134"/>
        <scheme val="minor"/>
      </rPr>
      <t xml:space="preserve"> 空</t>
    </r>
  </si>
  <si>
    <t>43、1632719  空</t>
  </si>
  <si>
    <r>
      <rPr>
        <sz val="11"/>
        <rFont val="宋体"/>
        <family val="3"/>
        <charset val="134"/>
        <scheme val="minor"/>
      </rPr>
      <t xml:space="preserve">44、1747993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</si>
  <si>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45、1567653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</si>
  <si>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46、1686289 </t>
    </r>
    <r>
      <rPr>
        <sz val="11"/>
        <color indexed="30"/>
        <rFont val="宋体"/>
        <family val="3"/>
        <charset val="134"/>
        <scheme val="minor"/>
      </rPr>
      <t>凤凰</t>
    </r>
    <r>
      <rPr>
        <sz val="11"/>
        <rFont val="宋体"/>
        <family val="3"/>
        <charset val="134"/>
        <scheme val="minor"/>
      </rPr>
      <t xml:space="preserve"> 空</t>
    </r>
  </si>
  <si>
    <t>到站</t>
  </si>
  <si>
    <t>代号</t>
  </si>
  <si>
    <t>最近一次更新时间</t>
  </si>
  <si>
    <t>日计划
编号</t>
  </si>
  <si>
    <t>月计划
编号</t>
  </si>
  <si>
    <t>基本内容</t>
  </si>
  <si>
    <t>线路
行别</t>
  </si>
  <si>
    <t>区间</t>
  </si>
  <si>
    <t>日期和时间</t>
  </si>
  <si>
    <t>施工内容
及影响范围</t>
  </si>
  <si>
    <t>限速及
行车方式变化</t>
  </si>
  <si>
    <t>路用列车
信息</t>
  </si>
  <si>
    <t>施工单位
及负责人</t>
  </si>
  <si>
    <t>配合单位
及负责人</t>
  </si>
  <si>
    <t>计划
提报单位</t>
  </si>
  <si>
    <t>登记站</t>
  </si>
  <si>
    <t>运输组织</t>
  </si>
  <si>
    <t>进出栅栏门
编号</t>
  </si>
  <si>
    <t>运统-46</t>
  </si>
  <si>
    <t>备注</t>
  </si>
  <si>
    <t>状态</t>
  </si>
  <si>
    <t>主施工</t>
  </si>
  <si>
    <t>共用
天窗号</t>
  </si>
  <si>
    <t>夜班</t>
  </si>
  <si>
    <t>钩数</t>
  </si>
  <si>
    <t>生产时间</t>
  </si>
  <si>
    <t>钩分</t>
  </si>
  <si>
    <t>调机利用率</t>
  </si>
  <si>
    <t>总钩数</t>
  </si>
  <si>
    <t>1调</t>
  </si>
  <si>
    <t>2调</t>
  </si>
  <si>
    <t>3调</t>
  </si>
  <si>
    <t>白班</t>
  </si>
  <si>
    <t>合计</t>
  </si>
  <si>
    <t>1调生产时间合计</t>
  </si>
  <si>
    <t>2调生产时间合计</t>
  </si>
  <si>
    <t>安全天数</t>
  </si>
  <si>
    <t>3调生产时间合计</t>
  </si>
  <si>
    <t>车种</t>
  </si>
  <si>
    <t>3.21 车次56091。编组2辆</t>
  </si>
  <si>
    <t>北头第一位大机13922，南头第一位轨汽13158</t>
  </si>
  <si>
    <t>钦州港车流计划表</t>
  </si>
  <si>
    <r>
      <rPr>
        <sz val="11"/>
        <color theme="1"/>
        <rFont val="宋体"/>
        <family val="3"/>
        <charset val="134"/>
        <scheme val="minor"/>
      </rPr>
      <t>预计2026年5月26日 14:00 - 次日 0</t>
    </r>
    <r>
      <rPr>
        <sz val="11"/>
        <color theme="1"/>
        <rFont val="宋体"/>
        <family val="3"/>
        <charset val="134"/>
        <scheme val="minor"/>
      </rPr>
      <t>4</t>
    </r>
    <r>
      <rPr>
        <sz val="11"/>
        <color theme="1"/>
        <rFont val="宋体"/>
        <family val="3"/>
        <charset val="134"/>
        <scheme val="minor"/>
      </rPr>
      <t>:00 (出发)车流</t>
    </r>
  </si>
  <si>
    <t>蒋静静</t>
  </si>
  <si>
    <t>预计编好时间</t>
  </si>
  <si>
    <t>车流来源
（港区或站编）</t>
  </si>
  <si>
    <t>编组内容</t>
  </si>
  <si>
    <t>港务局</t>
  </si>
  <si>
    <t xml:space="preserve"> 靖西53</t>
  </si>
  <si>
    <t>永鑫</t>
  </si>
  <si>
    <t>敞顶箱46 空C2</t>
  </si>
  <si>
    <t>中粮+港务局</t>
  </si>
  <si>
    <t xml:space="preserve"> 都拉营5 P1 永州北1 吉首1 毕节东2 铜仁东1 扎佐1 三街33 C2</t>
  </si>
  <si>
    <t>国投</t>
  </si>
  <si>
    <t>德保敞顶箱45</t>
  </si>
  <si>
    <t>六景东52</t>
  </si>
  <si>
    <t>国投+货场</t>
  </si>
  <si>
    <t>福泉20 秀山6 黔江2 常平3 江门北15</t>
  </si>
  <si>
    <t>德保45</t>
  </si>
  <si>
    <t>六景东循环52</t>
  </si>
  <si>
    <t>备注：</t>
  </si>
  <si>
    <t>1.白班要求14:00前(夜班要求3:00前)将下一班的车流出车情况传真调度中心。
2.传真电话：31814，1007712731814
3.不用的字划掉。</t>
  </si>
  <si>
    <t>钩分表</t>
  </si>
  <si>
    <t>调别</t>
  </si>
  <si>
    <t>计划号</t>
  </si>
  <si>
    <t>开始时间</t>
  </si>
  <si>
    <t>结束时间</t>
  </si>
  <si>
    <t>作业时间</t>
  </si>
  <si>
    <t>平均钩分</t>
  </si>
  <si>
    <t>影响效率问题</t>
  </si>
  <si>
    <t>打印</t>
  </si>
  <si>
    <t>调用作业通知单</t>
  </si>
  <si>
    <t>安全底线：</t>
  </si>
  <si>
    <t>一调</t>
  </si>
  <si>
    <t>A002</t>
  </si>
  <si>
    <t>调机</t>
  </si>
  <si>
    <t>机车号</t>
  </si>
  <si>
    <t>调车长</t>
  </si>
  <si>
    <t>1、不发生调车涉险事件</t>
  </si>
  <si>
    <t>A001</t>
  </si>
  <si>
    <t>韦永全</t>
  </si>
  <si>
    <t>2、不发生责任调车、行车事故</t>
  </si>
  <si>
    <t>李昌</t>
  </si>
  <si>
    <t>3、不发生责任轻伤及以上劳安事故</t>
  </si>
  <si>
    <t>A003</t>
  </si>
  <si>
    <t>王浩</t>
  </si>
  <si>
    <t>安全红线：</t>
  </si>
  <si>
    <t>二调</t>
  </si>
  <si>
    <t>1、将无挂运命令顶装载超限货物车辆编入待发列车</t>
  </si>
  <si>
    <t>2、将超载、偏载车辆编入待发列车</t>
  </si>
  <si>
    <t>3、违反编组隔离、关门车编挂规定编组列车</t>
  </si>
  <si>
    <t>4、将未经车辆部门检查确认可以运行的问题车编入待发列车</t>
  </si>
  <si>
    <t>5、班中饮酒或酒后上岗</t>
  </si>
  <si>
    <t>6、违章上道作业或钻爬车辆</t>
  </si>
  <si>
    <t>三调</t>
  </si>
  <si>
    <t>广明门卫：3888554</t>
  </si>
  <si>
    <t>永鑫取送车记录</t>
  </si>
  <si>
    <t>入位</t>
  </si>
  <si>
    <t>取出</t>
  </si>
  <si>
    <t>重车</t>
  </si>
  <si>
    <t>敞顶箱</t>
  </si>
  <si>
    <t>去向(标车次)</t>
  </si>
  <si>
    <t>列车编组顺序表</t>
  </si>
  <si>
    <t>车次</t>
  </si>
  <si>
    <t>变更</t>
  </si>
  <si>
    <t>发报时间</t>
  </si>
  <si>
    <t>登录</t>
  </si>
  <si>
    <t>失败</t>
  </si>
  <si>
    <t>重</t>
  </si>
  <si>
    <t>其他</t>
  </si>
  <si>
    <t>自重</t>
  </si>
  <si>
    <t>载重</t>
  </si>
  <si>
    <t>总重</t>
  </si>
  <si>
    <t>换长</t>
  </si>
  <si>
    <t>Momda</t>
  </si>
  <si>
    <t>列车到达计划表</t>
  </si>
  <si>
    <t>无变更！</t>
  </si>
  <si>
    <t>车次：</t>
  </si>
  <si>
    <t>查询</t>
  </si>
  <si>
    <t>车号：</t>
  </si>
  <si>
    <t>顺</t>
  </si>
  <si>
    <t>品名</t>
  </si>
  <si>
    <t>篷</t>
  </si>
  <si>
    <t>收货人</t>
  </si>
  <si>
    <t>记事</t>
  </si>
  <si>
    <t>车号记事栏</t>
  </si>
  <si>
    <t>发时</t>
  </si>
  <si>
    <t>车数</t>
  </si>
  <si>
    <t>编组</t>
  </si>
  <si>
    <t>铁路货场</t>
  </si>
  <si>
    <t>货场</t>
  </si>
  <si>
    <t>NX70</t>
  </si>
  <si>
    <t>NX70AF</t>
  </si>
  <si>
    <t>X70</t>
  </si>
  <si>
    <t>NX70A</t>
  </si>
  <si>
    <t>NX70-F</t>
  </si>
  <si>
    <t>到达</t>
  </si>
  <si>
    <t>出发</t>
  </si>
  <si>
    <t>发车股道</t>
  </si>
  <si>
    <t>编好时间</t>
  </si>
  <si>
    <r>
      <rPr>
        <b/>
        <sz val="11"/>
        <color theme="1"/>
        <rFont val="宋体"/>
        <family val="3"/>
        <charset val="134"/>
        <scheme val="minor"/>
      </rPr>
      <t xml:space="preserve">过磅情况
</t>
    </r>
    <r>
      <rPr>
        <b/>
        <sz val="8"/>
        <color theme="1"/>
        <rFont val="宋体"/>
        <family val="3"/>
        <charset val="134"/>
        <scheme val="minor"/>
      </rPr>
      <t>（已过磅/未过磅）</t>
    </r>
  </si>
  <si>
    <t>图定开点</t>
  </si>
  <si>
    <t>实际开点</t>
  </si>
  <si>
    <t>晚点原因</t>
  </si>
  <si>
    <t>47</t>
  </si>
  <si>
    <t>56.4</t>
  </si>
  <si>
    <t>7</t>
  </si>
  <si>
    <t>46</t>
  </si>
  <si>
    <t>52</t>
  </si>
  <si>
    <t>66.4</t>
  </si>
  <si>
    <t>8</t>
  </si>
  <si>
    <t>44</t>
  </si>
  <si>
    <t>43601</t>
  </si>
  <si>
    <t>56</t>
  </si>
  <si>
    <t>69.9</t>
  </si>
  <si>
    <t xml:space="preserve"> C54</t>
  </si>
  <si>
    <t>54</t>
  </si>
  <si>
    <t>65</t>
  </si>
  <si>
    <t>2</t>
  </si>
  <si>
    <t>53</t>
  </si>
  <si>
    <t>68.4</t>
  </si>
  <si>
    <t>50</t>
  </si>
  <si>
    <t>6</t>
  </si>
  <si>
    <t xml:space="preserve"> G48</t>
  </si>
  <si>
    <t>48</t>
  </si>
  <si>
    <t>52.8</t>
  </si>
  <si>
    <t>X4</t>
  </si>
  <si>
    <t>63.9</t>
  </si>
  <si>
    <t>空箱/空车</t>
  </si>
  <si>
    <t>到达车次</t>
  </si>
  <si>
    <t>老牌车</t>
  </si>
  <si>
    <t xml:space="preserve"> C47</t>
  </si>
  <si>
    <t>南口
沙口</t>
  </si>
  <si>
    <t>南口
管内</t>
  </si>
  <si>
    <t>X1</t>
  </si>
  <si>
    <t>X3</t>
  </si>
  <si>
    <t>X5</t>
  </si>
  <si>
    <t>X6</t>
  </si>
  <si>
    <t>X7</t>
  </si>
  <si>
    <t>X8</t>
  </si>
  <si>
    <t>X10</t>
  </si>
  <si>
    <t>到卸</t>
  </si>
  <si>
    <t>H4</t>
  </si>
  <si>
    <t>L1</t>
  </si>
  <si>
    <t>L2</t>
  </si>
  <si>
    <t>LZ</t>
  </si>
  <si>
    <t>G2</t>
  </si>
  <si>
    <t>YX1</t>
  </si>
  <si>
    <t>TS2</t>
  </si>
  <si>
    <t>SH1</t>
  </si>
  <si>
    <t>SH2</t>
  </si>
  <si>
    <t>SH3</t>
  </si>
  <si>
    <t>CZ3</t>
  </si>
  <si>
    <t>CZ4</t>
  </si>
  <si>
    <t>GT1</t>
  </si>
  <si>
    <t>GT2</t>
  </si>
  <si>
    <t>GM1</t>
  </si>
  <si>
    <t>GM2</t>
  </si>
  <si>
    <t>GM3</t>
  </si>
  <si>
    <t>GM4</t>
  </si>
  <si>
    <t>DY1</t>
  </si>
  <si>
    <t>DY2</t>
  </si>
  <si>
    <t>DY3</t>
  </si>
  <si>
    <t>DY4</t>
  </si>
  <si>
    <t>TSY1</t>
  </si>
  <si>
    <t>TSY2</t>
  </si>
  <si>
    <t>TSY3</t>
  </si>
  <si>
    <t>TSY4</t>
  </si>
  <si>
    <t>YH1</t>
  </si>
  <si>
    <t>YH2</t>
  </si>
  <si>
    <t>沙口
南口</t>
  </si>
  <si>
    <t>Y12</t>
  </si>
  <si>
    <t>Y15</t>
  </si>
  <si>
    <t>Y16</t>
  </si>
  <si>
    <t>YQX</t>
  </si>
  <si>
    <t>##1</t>
  </si>
  <si>
    <t>##2</t>
  </si>
  <si>
    <t>##3</t>
  </si>
  <si>
    <t>##4</t>
  </si>
  <si>
    <t>##5</t>
  </si>
  <si>
    <t>##6</t>
  </si>
  <si>
    <t>##7</t>
  </si>
  <si>
    <t>69/228</t>
  </si>
  <si>
    <t>到达时间</t>
  </si>
  <si>
    <t>11</t>
  </si>
  <si>
    <t>1</t>
  </si>
  <si>
    <t>P70</t>
  </si>
  <si>
    <t>23.7</t>
  </si>
  <si>
    <t>1.6</t>
  </si>
  <si>
    <t>70</t>
  </si>
  <si>
    <t>3</t>
  </si>
  <si>
    <t>45411</t>
  </si>
  <si>
    <t>P64AK</t>
  </si>
  <si>
    <t>25.8</t>
  </si>
  <si>
    <t>1.5</t>
  </si>
  <si>
    <t>58</t>
  </si>
  <si>
    <t>P64GK</t>
  </si>
  <si>
    <t>23.8</t>
  </si>
  <si>
    <t>60</t>
  </si>
  <si>
    <t>4</t>
  </si>
  <si>
    <t>23.5</t>
  </si>
  <si>
    <t>5</t>
  </si>
  <si>
    <t>25.2</t>
  </si>
  <si>
    <t>P64K</t>
  </si>
  <si>
    <t>24.9</t>
  </si>
  <si>
    <t>9</t>
  </si>
  <si>
    <t>10</t>
  </si>
  <si>
    <t>12</t>
  </si>
  <si>
    <t>13</t>
  </si>
  <si>
    <t>24.4</t>
  </si>
  <si>
    <t>14</t>
  </si>
  <si>
    <t>23.9</t>
  </si>
  <si>
    <t>15</t>
  </si>
  <si>
    <t>24.8</t>
  </si>
  <si>
    <t>16</t>
  </si>
  <si>
    <t>24</t>
  </si>
  <si>
    <t>1.3</t>
  </si>
  <si>
    <t>22.4</t>
  </si>
  <si>
    <t>1.2</t>
  </si>
  <si>
    <t>69</t>
  </si>
  <si>
    <t>22.8</t>
  </si>
  <si>
    <t>68</t>
  </si>
  <si>
    <t>22.1</t>
  </si>
  <si>
    <t>22.3</t>
  </si>
  <si>
    <t>22.5</t>
  </si>
  <si>
    <t>22.9</t>
  </si>
  <si>
    <t>22.2</t>
  </si>
  <si>
    <t>22.7</t>
  </si>
  <si>
    <t>23.6</t>
  </si>
  <si>
    <t>17</t>
  </si>
  <si>
    <t>C70H</t>
  </si>
  <si>
    <t>23</t>
  </si>
  <si>
    <t>18</t>
  </si>
  <si>
    <t>24.1</t>
  </si>
  <si>
    <t>19</t>
  </si>
  <si>
    <t>23.4</t>
  </si>
  <si>
    <t>20</t>
  </si>
  <si>
    <t>22.6</t>
  </si>
  <si>
    <t>21</t>
  </si>
  <si>
    <t>22</t>
  </si>
  <si>
    <t>23.3</t>
  </si>
  <si>
    <t>21.8</t>
  </si>
  <si>
    <t>25</t>
  </si>
  <si>
    <t>26</t>
  </si>
  <si>
    <t>23.1</t>
  </si>
  <si>
    <t>49974</t>
  </si>
  <si>
    <t>27</t>
  </si>
  <si>
    <t>43603</t>
  </si>
  <si>
    <t>28</t>
  </si>
  <si>
    <t>29</t>
  </si>
  <si>
    <t>30</t>
  </si>
  <si>
    <t>31</t>
  </si>
  <si>
    <t>32</t>
  </si>
  <si>
    <t>GQ70</t>
  </si>
  <si>
    <t>1.1</t>
  </si>
  <si>
    <t>43613</t>
  </si>
  <si>
    <t>49</t>
  </si>
  <si>
    <t>23.2</t>
  </si>
  <si>
    <t>G70K</t>
  </si>
  <si>
    <t>20.2</t>
  </si>
  <si>
    <t>43</t>
  </si>
  <si>
    <t>24.3</t>
  </si>
  <si>
    <t>NX17KF</t>
  </si>
  <si>
    <t>20.7</t>
  </si>
  <si>
    <t>59</t>
  </si>
  <si>
    <t>NX17BK</t>
  </si>
  <si>
    <t>X6BK</t>
  </si>
  <si>
    <t>GW70</t>
  </si>
  <si>
    <t>0770162</t>
  </si>
  <si>
    <t>26.7</t>
  </si>
  <si>
    <t>43607</t>
  </si>
  <si>
    <t>0770184</t>
  </si>
  <si>
    <t>0770195</t>
  </si>
  <si>
    <t>0770135</t>
  </si>
  <si>
    <t>0770196</t>
  </si>
  <si>
    <t>0770160</t>
  </si>
  <si>
    <t>0770176</t>
  </si>
  <si>
    <t>0770179</t>
  </si>
  <si>
    <t>0770139</t>
  </si>
  <si>
    <t>0770188</t>
  </si>
  <si>
    <t>45413</t>
  </si>
  <si>
    <t>0770185</t>
  </si>
  <si>
    <t>0770173</t>
  </si>
  <si>
    <t>45417</t>
  </si>
  <si>
    <t>0770164</t>
  </si>
  <si>
    <t>0770171</t>
  </si>
  <si>
    <t>0770169</t>
  </si>
  <si>
    <t>34105</t>
  </si>
  <si>
    <t>0770158</t>
  </si>
  <si>
    <t>33</t>
  </si>
  <si>
    <t>0770200</t>
  </si>
  <si>
    <t>34</t>
  </si>
  <si>
    <t>35</t>
  </si>
  <si>
    <t>36</t>
  </si>
  <si>
    <t>37</t>
  </si>
  <si>
    <t>38</t>
  </si>
  <si>
    <t>0770168</t>
  </si>
  <si>
    <t>39</t>
  </si>
  <si>
    <t>0770182</t>
  </si>
  <si>
    <t>40</t>
  </si>
  <si>
    <t>41</t>
  </si>
  <si>
    <t>42</t>
  </si>
  <si>
    <t>0770189</t>
  </si>
  <si>
    <t>45</t>
  </si>
  <si>
    <t>0770175</t>
  </si>
  <si>
    <t>0770131</t>
  </si>
  <si>
    <t>0770134</t>
  </si>
  <si>
    <t>0770183</t>
  </si>
  <si>
    <t>0770127</t>
  </si>
  <si>
    <t>51</t>
  </si>
  <si>
    <t>45415</t>
  </si>
  <si>
    <t>55</t>
  </si>
  <si>
    <t>0770148</t>
  </si>
  <si>
    <t>57</t>
  </si>
  <si>
    <t>67831</t>
  </si>
  <si>
    <t>61</t>
  </si>
  <si>
    <t>24.2</t>
  </si>
  <si>
    <t>45423</t>
  </si>
  <si>
    <t>21.4</t>
  </si>
  <si>
    <t>49972</t>
  </si>
  <si>
    <t>21.2</t>
  </si>
  <si>
    <t>21.6</t>
  </si>
  <si>
    <t>21.1</t>
  </si>
  <si>
    <t>20.9</t>
  </si>
  <si>
    <t>20.8</t>
  </si>
  <si>
    <t>广西铁合金有限责任公司</t>
  </si>
  <si>
    <t>21.7</t>
  </si>
  <si>
    <t>C62BK</t>
  </si>
  <si>
    <t>21.9</t>
  </si>
  <si>
    <t>21.3</t>
  </si>
  <si>
    <t>21.5</t>
  </si>
  <si>
    <t>25.6</t>
  </si>
  <si>
    <t>24.5</t>
  </si>
  <si>
    <t>24.6</t>
  </si>
  <si>
    <t>25.4</t>
  </si>
  <si>
    <t>24.7</t>
  </si>
  <si>
    <t>P62NK</t>
  </si>
  <si>
    <t>C64H</t>
  </si>
  <si>
    <t>25.3</t>
  </si>
  <si>
    <t>20.4</t>
  </si>
  <si>
    <t>86801</t>
  </si>
  <si>
    <t>中纺粮油（湛江）工业有限公司</t>
  </si>
  <si>
    <t>红花岗区新店子陈松粮油经营部</t>
  </si>
  <si>
    <t>何宇-510181198908232822</t>
  </si>
  <si>
    <t>黄永凤-522726196806121841</t>
  </si>
  <si>
    <t>熊永健-43302419690421541X</t>
  </si>
  <si>
    <t>通四重1</t>
  </si>
  <si>
    <t>广西东丰新材料集团有限公司</t>
  </si>
  <si>
    <t>钦州市宏展物流有限公司</t>
  </si>
  <si>
    <t>NX17K</t>
  </si>
  <si>
    <t>86805</t>
  </si>
  <si>
    <t>49980</t>
  </si>
  <si>
    <t>86807</t>
  </si>
  <si>
    <t>43611</t>
  </si>
  <si>
    <t>86803</t>
  </si>
  <si>
    <t>X6K</t>
  </si>
  <si>
    <t>19.2</t>
  </si>
  <si>
    <t>62</t>
  </si>
  <si>
    <t>G17DK</t>
  </si>
  <si>
    <t>19.8</t>
  </si>
  <si>
    <t>G75K</t>
  </si>
  <si>
    <t>45419</t>
  </si>
  <si>
    <t>34103</t>
  </si>
  <si>
    <t>87305</t>
  </si>
  <si>
    <t>20.1</t>
  </si>
  <si>
    <t>0770142</t>
  </si>
  <si>
    <t>0770166</t>
  </si>
  <si>
    <t>19.7</t>
  </si>
  <si>
    <t>0770172</t>
  </si>
  <si>
    <t>45421</t>
  </si>
  <si>
    <t>0770187</t>
  </si>
  <si>
    <t>0770147</t>
  </si>
  <si>
    <t>0770152</t>
  </si>
  <si>
    <t>加入日期</t>
  </si>
  <si>
    <t>线路用途</t>
  </si>
  <si>
    <t>有效长(米)</t>
  </si>
  <si>
    <t>最大换长</t>
  </si>
  <si>
    <t>换算容车数(辆)</t>
  </si>
  <si>
    <t>最大换算容车数(辆)</t>
  </si>
  <si>
    <r>
      <rPr>
        <sz val="11"/>
        <color theme="0"/>
        <rFont val="宋体"/>
        <family val="3"/>
        <charset val="134"/>
        <scheme val="minor"/>
      </rPr>
      <t>最大</t>
    </r>
    <r>
      <rPr>
        <b/>
        <sz val="11"/>
        <color rgb="FFFF0000"/>
        <rFont val="宋体"/>
        <family val="3"/>
        <charset val="134"/>
        <scheme val="minor"/>
      </rPr>
      <t>对位</t>
    </r>
    <r>
      <rPr>
        <sz val="11"/>
        <color theme="0"/>
        <rFont val="宋体"/>
        <family val="3"/>
        <charset val="134"/>
        <scheme val="minor"/>
      </rPr>
      <t>换长和车数</t>
    </r>
  </si>
  <si>
    <t>BDL1</t>
  </si>
  <si>
    <t>自二重2:59 通二重2:70 特二重2:70</t>
  </si>
  <si>
    <t>换长(摆车)</t>
  </si>
  <si>
    <t>BH1</t>
  </si>
  <si>
    <t>橡胶:64 其他橡胶及其制品:64 聚脂切片:64 食糖:64</t>
  </si>
  <si>
    <t>客货列车到发</t>
  </si>
  <si>
    <t>BNX17K</t>
  </si>
  <si>
    <t>自二重2:60 通二重2:60</t>
  </si>
  <si>
    <t>BX1K</t>
  </si>
  <si>
    <t>通二重2:60 自二重2:60 通四空1:4</t>
  </si>
  <si>
    <t>货物列车到发</t>
  </si>
  <si>
    <t>C62A*K</t>
  </si>
  <si>
    <t>烟煤:60 铬矿石:61 石油焦:60 原煤:63 特二空2:10 锰矿石:63 自二重2:60 自四空1:3 通二重2:60</t>
  </si>
  <si>
    <t>C62AK</t>
  </si>
  <si>
    <t>特二空2:9 烟煤:61 铬矿石:62 锰矿石:63 敞二空2:5 原煤:63 通二重2:60 石油焦:61 通四重1:28 自四重1:7 通二空2:4</t>
  </si>
  <si>
    <t>C62AT</t>
  </si>
  <si>
    <t>通二重2:60</t>
  </si>
  <si>
    <t>原煤:64 铬矿石:64 锰矿石:64 烟煤:62 敞二空2:6 自二重2:60 石油焦:60 特二空2:10 通二重2:61 特二重2:60 通二空2:4 纯碱:60 通四重1:35 铁矿石:61 自二空2:11 自四空1:4</t>
  </si>
  <si>
    <t>C62BT</t>
  </si>
  <si>
    <t>原煤:62 锰矿石:62</t>
  </si>
  <si>
    <t>铬矿石:63 锰矿石:63 原煤:65 自二空2:5 特二空2:9 烟煤:61 敞二空2:5 通二重2:60 石油焦:61 通四重1:31 通二空2:4 自二重2:60 铁矿石:63 自四重1:14 纯碱:60 敞二重2:57 褐煤:61</t>
  </si>
  <si>
    <t>68.9</t>
  </si>
  <si>
    <t>锰矿石:65 原煤:65 铬矿石:65 自二空2:12 通二空2:5 特二空2:11 烟煤:63 敞二空2:6 自二重2:60 通二重2:62 石油焦:61 自四空1:5 钢板:43 特二重2:60 钢管:45 通四重1:35 纯碱:60 敞二重2:58 自四重1:31 铁矿石:65 811101:20 转向架:2 812/23088:3 粮二空2:4 褐煤:61</t>
  </si>
  <si>
    <t>(80.0)</t>
  </si>
  <si>
    <r>
      <rPr>
        <sz val="10"/>
        <color theme="1"/>
        <rFont val="宋体"/>
        <family val="3"/>
        <charset val="134"/>
        <scheme val="minor"/>
      </rPr>
      <t>6</t>
    </r>
    <r>
      <rPr>
        <sz val="10"/>
        <color theme="1"/>
        <rFont val="宋体"/>
        <family val="3"/>
        <charset val="134"/>
        <scheme val="minor"/>
      </rPr>
      <t>8.0不压</t>
    </r>
  </si>
  <si>
    <t>C64T</t>
  </si>
  <si>
    <t>锰矿石:60 原煤:64 特二重2:60 铬矿石:60 石油焦:60 通二空2:4 通二重2:58</t>
  </si>
  <si>
    <t>调车</t>
  </si>
  <si>
    <t>(80.2)</t>
  </si>
  <si>
    <t>敞二重2:71 敞二空2:6 锰矿石:71 铬矿石:70 原煤:71 自二空2:13 通二重2:70 通二空2:6 烟煤:70 特二重2:70 特二空2:11 自二重2:61 通四空1:4 自四空1:5 自四重1:32 石油焦:70 钢管:48 钢板:58 转向架:6 纯碱:70 通四重1:35 铁矿石:70 811101:20 812/23088:6 粮二空2:6 842/36090:36 大豆:70 粮二重2:70 褐煤:70</t>
  </si>
  <si>
    <t>敞二重2:71 敞二空2:6 原煤:71 锰矿石:71 特二重2:70 铬矿石:71 自二空2:13 通二重2:70 通二空2:6 烟煤:70 特二空2:11 自二重2:60 通四空1:4 石油焦:70 自四重1:33 钢板:65 通四重1:35 纯碱:70 铁矿石:60 811100:30 811101:20 812/23088:6 粮二空2:6 814017:36 自四空1:4 粮二重2:70 轮对:30 褐煤:70</t>
  </si>
  <si>
    <t>(81.5)</t>
  </si>
  <si>
    <t>C70E-A</t>
  </si>
  <si>
    <t>敞二重2:70 铬矿石:60 锰矿石:60 敞二空2:5 原煤:70 通二重2:61</t>
  </si>
  <si>
    <t>敞二重2:71 敞二空2:5 锰矿石:70 原煤:70 铬矿石:71 通二空2:5 特二重2:70 自二重2:61 烟煤:70 通二重2:70 石油焦:70 特二空2:11 自四重1:28 通四重1:35 自二空2:12 铁矿石:70 通四空1:4 粮二空2:4 大豆:70 自四空1:2 褐煤:70</t>
  </si>
  <si>
    <t>C70EHA</t>
  </si>
  <si>
    <t>敞二重2:69 铬矿石:70</t>
  </si>
  <si>
    <t>南牵出线</t>
  </si>
  <si>
    <t>C70EL</t>
  </si>
  <si>
    <t>货1</t>
  </si>
  <si>
    <t>装卸</t>
  </si>
  <si>
    <t>45.1(52)</t>
  </si>
  <si>
    <t>C70E-L</t>
  </si>
  <si>
    <t>敞二空2:5 敞二重2:70 原煤:70 烟煤:70 锰矿石:70 铬矿石:60 石油焦:66 通二空2:4 通二重2:70 842/36090:36</t>
  </si>
  <si>
    <t>货2</t>
  </si>
  <si>
    <t>45.5/34.8(52.5)</t>
  </si>
  <si>
    <t>敞二空2:6 敞二重2:71 锰矿石:70 特二重2:60 铬矿石:70 通二重2:70 原煤:70 通二空2:4 自二重2:60 烟煤:70 特二空2:11 自二空2:11 石油焦:65 通四空1:4 自四重1:32 铁矿石:70 通四重1:35 转向架:1 814017:36 粮二重2:70 褐煤:70</t>
  </si>
  <si>
    <t>货3</t>
  </si>
  <si>
    <t>41.7(57.8)</t>
  </si>
  <si>
    <t>DK36</t>
  </si>
  <si>
    <t>变压器:322</t>
  </si>
  <si>
    <t>货4</t>
  </si>
  <si>
    <t>水城</t>
  </si>
  <si>
    <t>DK36A</t>
  </si>
  <si>
    <t>货5</t>
  </si>
  <si>
    <t>(20.8)</t>
  </si>
  <si>
    <t>柴油:49 汽油:42 航空煤油:45</t>
  </si>
  <si>
    <t>货6</t>
  </si>
  <si>
    <t>G17K</t>
  </si>
  <si>
    <t>超智3</t>
  </si>
  <si>
    <t>货物装缷</t>
  </si>
  <si>
    <t>G60K</t>
  </si>
  <si>
    <t>超智4</t>
  </si>
  <si>
    <t>G70AK</t>
  </si>
  <si>
    <t>超智(安全线)</t>
  </si>
  <si>
    <t>调车安全</t>
  </si>
  <si>
    <t>G70H</t>
  </si>
  <si>
    <t>柴油:55 汽油:49</t>
  </si>
  <si>
    <t>国投1</t>
  </si>
  <si>
    <r>
      <rPr>
        <sz val="10"/>
        <color theme="1"/>
        <rFont val="宋体"/>
        <family val="3"/>
        <charset val="134"/>
        <scheme val="minor"/>
      </rPr>
      <t>5</t>
    </r>
    <r>
      <rPr>
        <sz val="10"/>
        <color theme="1"/>
        <rFont val="宋体"/>
        <family val="3"/>
        <charset val="134"/>
        <scheme val="minor"/>
      </rPr>
      <t>8.0</t>
    </r>
  </si>
  <si>
    <t>汽油:49 柴油:55 航空煤油:52</t>
  </si>
  <si>
    <t>国投2</t>
  </si>
  <si>
    <t>六盘水</t>
  </si>
  <si>
    <t>G70T</t>
  </si>
  <si>
    <t>汽油:49 柴油:55</t>
  </si>
  <si>
    <t>国投机待线</t>
  </si>
  <si>
    <t>城厢</t>
  </si>
  <si>
    <t>石化1</t>
  </si>
  <si>
    <t>货物装卸</t>
  </si>
  <si>
    <t>GL70</t>
  </si>
  <si>
    <t>沥青:65 石油沥青:67</t>
  </si>
  <si>
    <t>石化2</t>
  </si>
  <si>
    <t>GN70</t>
  </si>
  <si>
    <t>石化3</t>
  </si>
  <si>
    <r>
      <rPr>
        <sz val="11"/>
        <color theme="1"/>
        <rFont val="宋体"/>
        <family val="3"/>
        <charset val="134"/>
        <scheme val="minor"/>
      </rPr>
      <t>汽油:</t>
    </r>
    <r>
      <rPr>
        <sz val="11"/>
        <color theme="1"/>
        <rFont val="宋体"/>
        <family val="3"/>
        <charset val="134"/>
        <scheme val="minor"/>
      </rPr>
      <t>55</t>
    </r>
    <r>
      <rPr>
        <sz val="11"/>
        <color theme="1"/>
        <rFont val="宋体"/>
        <family val="3"/>
        <charset val="134"/>
        <scheme val="minor"/>
      </rPr>
      <t xml:space="preserve"> 柴油:62 航空煤油:59</t>
    </r>
  </si>
  <si>
    <t>天盛1</t>
  </si>
  <si>
    <t>食用植物油:67</t>
  </si>
  <si>
    <t>天盛2</t>
  </si>
  <si>
    <r>
      <rPr>
        <sz val="10"/>
        <color theme="1"/>
        <rFont val="宋体"/>
        <family val="3"/>
        <charset val="134"/>
        <scheme val="minor"/>
      </rPr>
      <t>4</t>
    </r>
    <r>
      <rPr>
        <sz val="10"/>
        <color theme="1"/>
        <rFont val="宋体"/>
        <family val="3"/>
        <charset val="134"/>
        <scheme val="minor"/>
      </rPr>
      <t>5.5</t>
    </r>
  </si>
  <si>
    <t>K13NK</t>
  </si>
  <si>
    <t>永1</t>
  </si>
  <si>
    <t>走行线</t>
  </si>
  <si>
    <t>39.5</t>
  </si>
  <si>
    <t>KZ70</t>
  </si>
  <si>
    <t>永2</t>
  </si>
  <si>
    <t>34.8</t>
  </si>
  <si>
    <t>N30</t>
  </si>
  <si>
    <t>永3</t>
  </si>
  <si>
    <t>34.5</t>
  </si>
  <si>
    <t>NX17BH</t>
  </si>
  <si>
    <t>通二重2:60 钢板:57 敞二空2:6 通二空2:4 844709:32 自四空1:2 特二重2:60 特二空2:7</t>
  </si>
  <si>
    <t>永4</t>
  </si>
  <si>
    <t>安全线</t>
  </si>
  <si>
    <t>通二空2:4 通二重2:60 845569:30 845573:32 敞二空2:6 自四重1:29 自二重2:60 钢板:58 特二空2:9 811100:30 811101:40 通四重1:35 081200:60 14/23025:61 844709:32 自二空2:5 自四空1:4 特二重2:61 敞二重2:55 通四空1:4</t>
  </si>
  <si>
    <t>勒1</t>
  </si>
  <si>
    <t>70.0</t>
  </si>
  <si>
    <t>NX17BT</t>
  </si>
  <si>
    <t>钢板:58</t>
  </si>
  <si>
    <t>勒2</t>
  </si>
  <si>
    <r>
      <rPr>
        <sz val="10"/>
        <color theme="1"/>
        <rFont val="宋体"/>
        <family val="3"/>
        <charset val="134"/>
        <scheme val="minor"/>
      </rPr>
      <t>6</t>
    </r>
    <r>
      <rPr>
        <sz val="10"/>
        <color theme="1"/>
        <rFont val="宋体"/>
        <family val="3"/>
        <charset val="134"/>
        <scheme val="minor"/>
      </rPr>
      <t>1.0</t>
    </r>
  </si>
  <si>
    <t>通二重2:58 845573:20 敞二空2:5 811100:30 通二空2:4 自二重2:60 814017:31 844709:31 通四重1:31 特二重2:60 特二空2:7</t>
  </si>
  <si>
    <t>勒3</t>
  </si>
  <si>
    <r>
      <rPr>
        <sz val="10"/>
        <color theme="1"/>
        <rFont val="宋体"/>
        <family val="3"/>
        <charset val="134"/>
        <scheme val="minor"/>
      </rPr>
      <t>5</t>
    </r>
    <r>
      <rPr>
        <sz val="10"/>
        <color theme="1"/>
        <rFont val="宋体"/>
        <family val="3"/>
        <charset val="134"/>
        <scheme val="minor"/>
      </rPr>
      <t>9.0</t>
    </r>
  </si>
  <si>
    <t>通二空2:6 845569:30 敞二空2:6 自二重2:60 通二重2:60 钢板:57 自四重1:28 敞二重2:56 811100:30 811101:40 081200:60 自四空1:4 特二重2:61 通四重1:35 特二空2:7</t>
  </si>
  <si>
    <t>港1</t>
  </si>
  <si>
    <t>63.0</t>
  </si>
  <si>
    <t>NX17TF</t>
  </si>
  <si>
    <t>通二重2:58</t>
  </si>
  <si>
    <t>港2</t>
  </si>
  <si>
    <r>
      <rPr>
        <sz val="10"/>
        <color theme="1"/>
        <rFont val="宋体"/>
        <family val="3"/>
        <charset val="134"/>
        <scheme val="minor"/>
      </rPr>
      <t>(66.</t>
    </r>
    <r>
      <rPr>
        <sz val="10"/>
        <color theme="1"/>
        <rFont val="宋体"/>
        <family val="3"/>
        <charset val="134"/>
        <scheme val="minor"/>
      </rPr>
      <t>8)</t>
    </r>
  </si>
  <si>
    <t>敞二重2:70 特二重2:70 敞二空2:6 通二空2:5 特二空2:9 通四空1:4 通二重2:70 自二重2:60 845569:61 845573:44 钢板:69 自二空2:8 811100:30 811101:40 081200:60 814017:36 844709:36 自四空1:4 通四重1:31</t>
  </si>
  <si>
    <t>中粮油1</t>
  </si>
  <si>
    <t>敞二重2:71 敞二空2:6 通二空2:5 通二重2:70 自二重2:60 845569:30 特二重2:70 通四空1:4 845573:36 自四重1:11 自二空2:6 通四重1:35 特二空2:9 811100:30 811101:40 081200:60 814017:36 844709:36 自四空1:4</t>
  </si>
  <si>
    <t>中粮油2</t>
  </si>
  <si>
    <r>
      <rPr>
        <sz val="10"/>
        <color theme="1"/>
        <rFont val="宋体"/>
        <family val="3"/>
        <charset val="134"/>
        <scheme val="minor"/>
      </rPr>
      <t>1</t>
    </r>
    <r>
      <rPr>
        <sz val="10"/>
        <color theme="1"/>
        <rFont val="宋体"/>
        <family val="3"/>
        <charset val="134"/>
        <scheme val="minor"/>
      </rPr>
      <t>6.9</t>
    </r>
  </si>
  <si>
    <t>敞二重2:71 敞二空2:6 通二空2:5 通四空1:4 通二重2:70 自二重2:60 845569:30 自四重1:29 特二重2:70 钢板:53 自二空2:8 特二空2:11 811100:30 811101:20 通四重1:35 081200:60 自四空1:4</t>
  </si>
  <si>
    <t>中粮油3</t>
  </si>
  <si>
    <t>17.1</t>
  </si>
  <si>
    <t>NX70F</t>
  </si>
  <si>
    <t>大洋粮专</t>
  </si>
  <si>
    <t>(29.6)</t>
  </si>
  <si>
    <t>敞二重2:71 敞二空2:6 通二重2:70 自二重2:60 845569:67 特二重2:70 钢板:68 通二空2:5 自二空2:5 敞特二空2:7 通四重1:35 811100:30 811101:40 14/23025:70 自四重1:11 自四空1:4</t>
  </si>
  <si>
    <t>机1</t>
  </si>
  <si>
    <t>卸油</t>
  </si>
  <si>
    <t>NX70HF</t>
  </si>
  <si>
    <t>敞二重2:70</t>
  </si>
  <si>
    <t>机2</t>
  </si>
  <si>
    <t>机车整备
(有地沟)</t>
  </si>
  <si>
    <t>P62K</t>
  </si>
  <si>
    <t>豆粕:60 小麦粉:60 石英砂:60 纯碱:60 工业磷酸二氢铵:60</t>
  </si>
  <si>
    <t>机3</t>
  </si>
  <si>
    <t>豆粕:60 小麦粉:60 复混肥料(复合肥料):60 石英砂:60 尿素(化肥):61 工业用盐:60 面粉:60 纯碱:60 磷酸二铵:60 工业磷酸二氢铵:60 棉粕:60</t>
  </si>
  <si>
    <t>中油1</t>
  </si>
  <si>
    <t>P63K</t>
  </si>
  <si>
    <t>中油2</t>
  </si>
  <si>
    <t>面粉:60 豆粕:58 复混肥料(复合肥料):60 小麦粉:60 尿素(化肥):60 工业用盐:58 石英砂:58 纯碱:60 食用植物油:43 磷酸二铵:58 工业磷酸二氢铵:58 大豆:60 菜籽粕:58</t>
  </si>
  <si>
    <t>中油3</t>
  </si>
  <si>
    <t>P64AT</t>
  </si>
  <si>
    <t>豆粕:58</t>
  </si>
  <si>
    <t>中油4</t>
  </si>
  <si>
    <t>小麦粉:60 工业用盐:60 尿素(化肥):60 豆粕:60 复混肥料(复合肥料):60 棉粕:60 食用植物油:49 面粉:60 纯碱:60 石英砂:60 篷布:3 磷酸二铵:60 842/36090:31 工业磷酸二氢铵:60 菜籽粕:60</t>
  </si>
  <si>
    <t>中油5</t>
  </si>
  <si>
    <t>P64GT</t>
  </si>
  <si>
    <t>豆粕:60</t>
  </si>
  <si>
    <t>中油6</t>
  </si>
  <si>
    <t>尿素(化肥):60 小麦粉:60 豆粕:58 食用植物油:58 工业用盐:58 棉粕:60 菜粕:58 复混肥料(复合肥料):60 纯碱:60 面粉:60 板皮:28 14/23025:58 磷酸二铵:59 工业磷酸二氢铵:58 844709:30 大豆:60 菜籽粕:58</t>
  </si>
  <si>
    <t>中油7</t>
  </si>
  <si>
    <t>58.4/76.0</t>
  </si>
  <si>
    <t>P65</t>
  </si>
  <si>
    <t>中油8</t>
  </si>
  <si>
    <t>58.5/76.0</t>
  </si>
  <si>
    <t>面粉:70 小麦粉:70 豆粕:70 尿素(化肥):70 麸皮:45 工业用盐:70 复混肥料(复合肥料):70 棉粕:70 食用植物油:44 845568:45 845569:45 植物的粕:70 845573:36 农业用碳酸氢铵(化肥):70 石英砂:70 菜粕:70 光电极板:23 812/23088:1 112/51360:2 农业用硝酸铵钙(化肥):70 橡胶:64 大豆:70 菜籽粕:70</t>
  </si>
  <si>
    <t>中油9</t>
  </si>
  <si>
    <t>PB</t>
  </si>
  <si>
    <t>豆粕:45</t>
  </si>
  <si>
    <t>中油10</t>
  </si>
  <si>
    <t>T11BK</t>
  </si>
  <si>
    <t>中油11</t>
  </si>
  <si>
    <t>T7</t>
  </si>
  <si>
    <t>中油12</t>
  </si>
  <si>
    <t>X4K</t>
  </si>
  <si>
    <t>通二重2:59 通二空2:4</t>
  </si>
  <si>
    <t>中油13</t>
  </si>
  <si>
    <t>敞二空2:6 通二重2:60 通四重1:35 自四重1:28 特二空2:9 通二空2:6 自二重2:60 特二重2:60 自四空1:4 敞二重2:57</t>
  </si>
  <si>
    <t>中油14</t>
  </si>
  <si>
    <t>61.6</t>
  </si>
  <si>
    <r>
      <rPr>
        <sz val="10"/>
        <color theme="1"/>
        <rFont val="宋体"/>
        <family val="3"/>
        <charset val="134"/>
        <scheme val="minor"/>
      </rPr>
      <t>可摆7</t>
    </r>
    <r>
      <rPr>
        <sz val="10"/>
        <color theme="1"/>
        <rFont val="宋体"/>
        <family val="3"/>
        <charset val="134"/>
        <scheme val="minor"/>
      </rPr>
      <t>5.0</t>
    </r>
  </si>
  <si>
    <t>敞二空2:6 特二空2:9 自二重2:60 自四重1:28 敞二重2:56 通二空2:5 通二重2:60 自二空2:5 通四重1:31</t>
  </si>
  <si>
    <t>中油15</t>
  </si>
  <si>
    <t>敞二重2:71 敞二空2:6 特二重2:70 自二空2:8 通二重2:70 通二空2:6 特二空2:11 自二重2:61 通四空1:4 自四重1:29 通四重1:35 湿二空2:4 自四空1:4 粮二重2:70</t>
  </si>
  <si>
    <t>中油16</t>
  </si>
  <si>
    <t>小南亚</t>
  </si>
  <si>
    <t>YW25B</t>
  </si>
  <si>
    <t>811100:8 811101:8 081200:7</t>
  </si>
  <si>
    <t>中油牵出线</t>
  </si>
  <si>
    <t>YW25G</t>
  </si>
  <si>
    <t>814017:7 844709:7</t>
  </si>
  <si>
    <t>油货1</t>
  </si>
  <si>
    <t>YZ25B</t>
  </si>
  <si>
    <t>油货2</t>
  </si>
  <si>
    <t>YZ25G</t>
  </si>
  <si>
    <t>814017:11 844709:10</t>
  </si>
  <si>
    <t>广明1</t>
  </si>
  <si>
    <t>P62NT</t>
  </si>
  <si>
    <t>石英砂:60 纯碱:60 豆粕:60</t>
  </si>
  <si>
    <t>广明2</t>
  </si>
  <si>
    <t>XL25B</t>
  </si>
  <si>
    <t>广明3</t>
  </si>
  <si>
    <t>WX25T</t>
  </si>
  <si>
    <t>广明4</t>
  </si>
  <si>
    <t>CA25B</t>
  </si>
  <si>
    <t>东油1</t>
  </si>
  <si>
    <t>C70B</t>
  </si>
  <si>
    <t>敞二重2:70 敞二空2:5 锰矿石:60</t>
  </si>
  <si>
    <t>东油2</t>
  </si>
  <si>
    <t>JW4G</t>
  </si>
  <si>
    <t>东油3</t>
  </si>
  <si>
    <t>QGC25</t>
  </si>
  <si>
    <t>东油4</t>
  </si>
  <si>
    <t>G17DT</t>
  </si>
  <si>
    <t>汽油:40 柴油:47</t>
  </si>
  <si>
    <t>天盛油1</t>
  </si>
  <si>
    <t>GPC50</t>
  </si>
  <si>
    <t>天盛油2</t>
  </si>
  <si>
    <t>去向</t>
  </si>
  <si>
    <t>WD-320</t>
  </si>
  <si>
    <t>天盛油3</t>
  </si>
  <si>
    <t>350XX
203XX
677XX
434XX
853XX
862XX
832XX
671XX</t>
  </si>
  <si>
    <r>
      <rPr>
        <sz val="11"/>
        <color indexed="30"/>
        <rFont val="宋体"/>
        <family val="3"/>
        <charset val="134"/>
        <scheme val="minor"/>
      </rPr>
      <t>李家湾</t>
    </r>
    <r>
      <rPr>
        <sz val="11"/>
        <rFont val="宋体"/>
        <family val="3"/>
        <charset val="134"/>
        <scheme val="minor"/>
      </rPr>
      <t xml:space="preserve"> </t>
    </r>
    <r>
      <rPr>
        <sz val="11"/>
        <color indexed="30"/>
        <rFont val="宋体"/>
        <family val="3"/>
        <charset val="134"/>
        <scheme val="minor"/>
      </rPr>
      <t>黔江</t>
    </r>
    <r>
      <rPr>
        <sz val="11"/>
        <rFont val="宋体"/>
        <family val="3"/>
        <charset val="134"/>
        <scheme val="minor"/>
      </rPr>
      <t xml:space="preserve"> </t>
    </r>
    <r>
      <rPr>
        <sz val="11"/>
        <color indexed="30"/>
        <rFont val="宋体"/>
        <family val="3"/>
        <charset val="134"/>
        <scheme val="minor"/>
      </rPr>
      <t>兴业</t>
    </r>
    <r>
      <rPr>
        <sz val="11"/>
        <rFont val="宋体"/>
        <family val="3"/>
        <charset val="134"/>
        <scheme val="minor"/>
      </rPr>
      <t xml:space="preserve"> </t>
    </r>
    <r>
      <rPr>
        <sz val="11"/>
        <color indexed="30"/>
        <rFont val="宋体"/>
        <family val="3"/>
        <charset val="134"/>
        <scheme val="minor"/>
      </rPr>
      <t>路口铺</t>
    </r>
    <r>
      <rPr>
        <sz val="11"/>
        <rFont val="宋体"/>
        <family val="3"/>
        <charset val="134"/>
        <scheme val="minor"/>
      </rPr>
      <t xml:space="preserve"> </t>
    </r>
    <r>
      <rPr>
        <sz val="11"/>
        <color indexed="30"/>
        <rFont val="宋体"/>
        <family val="3"/>
        <charset val="134"/>
        <scheme val="minor"/>
      </rPr>
      <t>严关乡</t>
    </r>
    <r>
      <rPr>
        <sz val="11"/>
        <rFont val="宋体"/>
        <family val="3"/>
        <charset val="134"/>
        <scheme val="minor"/>
      </rPr>
      <t xml:space="preserve"> </t>
    </r>
    <r>
      <rPr>
        <sz val="11"/>
        <color indexed="30"/>
        <rFont val="宋体"/>
        <family val="3"/>
        <charset val="134"/>
        <scheme val="minor"/>
      </rPr>
      <t>大溪河</t>
    </r>
    <r>
      <rPr>
        <sz val="11"/>
        <rFont val="宋体"/>
        <family val="3"/>
        <charset val="134"/>
        <scheme val="minor"/>
      </rPr>
      <t xml:space="preserve">  </t>
    </r>
    <r>
      <rPr>
        <sz val="11"/>
        <color indexed="30"/>
        <rFont val="宋体"/>
        <family val="3"/>
        <charset val="134"/>
        <scheme val="minor"/>
      </rPr>
      <t>新晃</t>
    </r>
    <r>
      <rPr>
        <sz val="11"/>
        <rFont val="宋体"/>
        <family val="3"/>
        <charset val="134"/>
        <scheme val="minor"/>
      </rPr>
      <t xml:space="preserve"> </t>
    </r>
    <r>
      <rPr>
        <sz val="11"/>
        <color indexed="30"/>
        <rFont val="宋体"/>
        <family val="3"/>
        <charset val="134"/>
        <scheme val="minor"/>
      </rPr>
      <t>铜仁东</t>
    </r>
    <r>
      <rPr>
        <sz val="11"/>
        <rFont val="宋体"/>
        <family val="3"/>
        <charset val="134"/>
        <scheme val="minor"/>
      </rPr>
      <t xml:space="preserve"> </t>
    </r>
    <r>
      <rPr>
        <sz val="11"/>
        <color indexed="30"/>
        <rFont val="宋体"/>
        <family val="3"/>
        <charset val="134"/>
        <scheme val="minor"/>
      </rPr>
      <t>墨冲</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凯里</t>
    </r>
    <r>
      <rPr>
        <sz val="11"/>
        <rFont val="宋体"/>
        <family val="3"/>
        <charset val="134"/>
        <scheme val="minor"/>
      </rPr>
      <t xml:space="preserve"> </t>
    </r>
    <r>
      <rPr>
        <sz val="11"/>
        <color indexed="30"/>
        <rFont val="宋体"/>
        <family val="3"/>
        <charset val="134"/>
        <scheme val="minor"/>
      </rPr>
      <t>南白镇</t>
    </r>
    <r>
      <rPr>
        <sz val="11"/>
        <rFont val="宋体"/>
        <family val="3"/>
        <charset val="134"/>
        <scheme val="minor"/>
      </rPr>
      <t xml:space="preserve"> </t>
    </r>
    <r>
      <rPr>
        <sz val="11"/>
        <color indexed="30"/>
        <rFont val="宋体"/>
        <family val="3"/>
        <charset val="134"/>
        <scheme val="minor"/>
      </rPr>
      <t>兴安</t>
    </r>
    <r>
      <rPr>
        <sz val="11"/>
        <rFont val="宋体"/>
        <family val="3"/>
        <charset val="134"/>
        <scheme val="minor"/>
      </rPr>
      <t xml:space="preserve"> </t>
    </r>
    <r>
      <rPr>
        <sz val="11"/>
        <color indexed="30"/>
        <rFont val="宋体"/>
        <family val="3"/>
        <charset val="134"/>
        <scheme val="minor"/>
      </rPr>
      <t>两所屯</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久长</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福泉</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中方</t>
    </r>
    <r>
      <rPr>
        <sz val="11"/>
        <rFont val="宋体"/>
        <family val="3"/>
        <charset val="134"/>
        <scheme val="minor"/>
      </rPr>
      <t xml:space="preserve"> </t>
    </r>
    <r>
      <rPr>
        <sz val="11"/>
        <color indexed="30"/>
        <rFont val="宋体"/>
        <family val="3"/>
        <charset val="134"/>
        <scheme val="minor"/>
      </rPr>
      <t>羊坪</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永州北</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邵阳东</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30"/>
        <rFont val="宋体"/>
        <family val="3"/>
        <charset val="134"/>
        <scheme val="minor"/>
      </rPr>
      <t>三街</t>
    </r>
    <r>
      <rPr>
        <sz val="11"/>
        <rFont val="宋体"/>
        <family val="3"/>
        <charset val="134"/>
        <scheme val="minor"/>
      </rPr>
      <t xml:space="preserve"> </t>
    </r>
    <r>
      <rPr>
        <sz val="11"/>
        <color indexed="30"/>
        <rFont val="宋体"/>
        <family val="3"/>
        <charset val="134"/>
        <scheme val="minor"/>
      </rPr>
      <t>改貌</t>
    </r>
    <r>
      <rPr>
        <sz val="11"/>
        <rFont val="宋体"/>
        <family val="3"/>
        <charset val="134"/>
        <scheme val="minor"/>
      </rPr>
      <t xml:space="preserve"> </t>
    </r>
    <r>
      <rPr>
        <sz val="11"/>
        <color indexed="30"/>
        <rFont val="宋体"/>
        <family val="3"/>
        <charset val="134"/>
        <scheme val="minor"/>
      </rPr>
      <t>滥坝</t>
    </r>
    <r>
      <rPr>
        <sz val="11"/>
        <rFont val="宋体"/>
        <family val="3"/>
        <charset val="134"/>
        <scheme val="minor"/>
      </rPr>
      <t xml:space="preserve"> </t>
    </r>
    <r>
      <rPr>
        <sz val="11"/>
        <color indexed="30"/>
        <rFont val="宋体"/>
        <family val="3"/>
        <charset val="134"/>
        <scheme val="minor"/>
      </rPr>
      <t>衡阳北</t>
    </r>
    <r>
      <rPr>
        <sz val="11"/>
        <rFont val="宋体"/>
        <family val="3"/>
        <charset val="134"/>
        <scheme val="minor"/>
      </rPr>
      <t xml:space="preserve"> </t>
    </r>
    <r>
      <rPr>
        <sz val="11"/>
        <color indexed="30"/>
        <rFont val="宋体"/>
        <family val="3"/>
        <charset val="134"/>
        <scheme val="minor"/>
      </rPr>
      <t>北流东</t>
    </r>
    <r>
      <rPr>
        <sz val="11"/>
        <rFont val="宋体"/>
        <family val="3"/>
        <charset val="134"/>
        <scheme val="minor"/>
      </rPr>
      <t xml:space="preserve"> </t>
    </r>
    <r>
      <rPr>
        <sz val="11"/>
        <color indexed="30"/>
        <rFont val="宋体"/>
        <family val="3"/>
        <charset val="134"/>
        <scheme val="minor"/>
      </rPr>
      <t>凤凰</t>
    </r>
    <r>
      <rPr>
        <sz val="11"/>
        <rFont val="宋体"/>
        <family val="3"/>
        <charset val="134"/>
        <scheme val="minor"/>
      </rPr>
      <t xml:space="preserve"> </t>
    </r>
    <r>
      <rPr>
        <sz val="11"/>
        <color indexed="30"/>
        <rFont val="宋体"/>
        <family val="3"/>
        <charset val="134"/>
        <scheme val="minor"/>
      </rPr>
      <t>贵阳西</t>
    </r>
    <r>
      <rPr>
        <sz val="11"/>
        <rFont val="宋体"/>
        <family val="3"/>
        <charset val="134"/>
        <scheme val="minor"/>
      </rPr>
      <t xml:space="preserve"> </t>
    </r>
    <r>
      <rPr>
        <sz val="11"/>
        <color indexed="30"/>
        <rFont val="宋体"/>
        <family val="3"/>
        <charset val="134"/>
        <scheme val="minor"/>
      </rPr>
      <t>太阳村</t>
    </r>
    <r>
      <rPr>
        <sz val="11"/>
        <rFont val="宋体"/>
        <family val="3"/>
        <charset val="134"/>
        <scheme val="minor"/>
      </rPr>
      <t xml:space="preserve"> </t>
    </r>
    <r>
      <rPr>
        <sz val="11"/>
        <color indexed="30"/>
        <rFont val="宋体"/>
        <family val="3"/>
        <charset val="134"/>
        <scheme val="minor"/>
      </rPr>
      <t>进德</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鹧鸪江</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贵港</t>
    </r>
    <r>
      <rPr>
        <sz val="11"/>
        <rFont val="宋体"/>
        <family val="3"/>
        <charset val="134"/>
        <scheme val="minor"/>
      </rPr>
      <t xml:space="preserve"> </t>
    </r>
    <r>
      <rPr>
        <sz val="11"/>
        <color indexed="30"/>
        <rFont val="宋体"/>
        <family val="3"/>
        <charset val="134"/>
        <scheme val="minor"/>
      </rPr>
      <t>昭通</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凯里西</t>
    </r>
    <r>
      <rPr>
        <sz val="11"/>
        <rFont val="宋体"/>
        <family val="3"/>
        <charset val="134"/>
        <scheme val="minor"/>
      </rPr>
      <t xml:space="preserve"> </t>
    </r>
    <r>
      <rPr>
        <sz val="11"/>
        <color indexed="30"/>
        <rFont val="宋体"/>
        <family val="3"/>
        <charset val="134"/>
        <scheme val="minor"/>
      </rPr>
      <t>玉林</t>
    </r>
    <r>
      <rPr>
        <sz val="11"/>
        <rFont val="宋体"/>
        <family val="3"/>
        <charset val="134"/>
        <scheme val="minor"/>
      </rPr>
      <t xml:space="preserve"> </t>
    </r>
    <r>
      <rPr>
        <sz val="11"/>
        <color indexed="30"/>
        <rFont val="宋体"/>
        <family val="3"/>
        <charset val="134"/>
        <scheme val="minor"/>
      </rPr>
      <t>金港</t>
    </r>
    <r>
      <rPr>
        <sz val="11"/>
        <rFont val="宋体"/>
        <family val="3"/>
        <charset val="134"/>
        <scheme val="minor"/>
      </rPr>
      <t xml:space="preserve"> </t>
    </r>
    <r>
      <rPr>
        <sz val="11"/>
        <color indexed="30"/>
        <rFont val="宋体"/>
        <family val="3"/>
        <charset val="134"/>
        <scheme val="minor"/>
      </rPr>
      <t>公兴</t>
    </r>
    <r>
      <rPr>
        <sz val="11"/>
        <rFont val="宋体"/>
        <family val="3"/>
        <charset val="134"/>
        <scheme val="minor"/>
      </rPr>
      <t xml:space="preserve"> </t>
    </r>
    <r>
      <rPr>
        <sz val="11"/>
        <color indexed="30"/>
        <rFont val="宋体"/>
        <family val="3"/>
        <charset val="134"/>
        <scheme val="minor"/>
      </rPr>
      <t>六景东</t>
    </r>
    <r>
      <rPr>
        <sz val="11"/>
        <rFont val="宋体"/>
        <family val="3"/>
        <charset val="134"/>
        <scheme val="minor"/>
      </rPr>
      <t xml:space="preserve"> </t>
    </r>
    <r>
      <rPr>
        <sz val="11"/>
        <color indexed="30"/>
        <rFont val="宋体"/>
        <family val="3"/>
        <charset val="134"/>
        <scheme val="minor"/>
      </rPr>
      <t>高坪铺</t>
    </r>
    <r>
      <rPr>
        <sz val="11"/>
        <rFont val="宋体"/>
        <family val="3"/>
        <charset val="134"/>
        <scheme val="minor"/>
      </rPr>
      <t xml:space="preserve"> </t>
    </r>
    <r>
      <rPr>
        <sz val="11"/>
        <color indexed="30"/>
        <rFont val="宋体"/>
        <family val="3"/>
        <charset val="134"/>
        <scheme val="minor"/>
      </rPr>
      <t>黄桶</t>
    </r>
    <r>
      <rPr>
        <sz val="11"/>
        <rFont val="宋体"/>
        <family val="3"/>
        <charset val="134"/>
        <scheme val="minor"/>
      </rPr>
      <t xml:space="preserve"> </t>
    </r>
    <r>
      <rPr>
        <sz val="11"/>
        <color indexed="30"/>
        <rFont val="宋体"/>
        <family val="3"/>
        <charset val="134"/>
        <scheme val="minor"/>
      </rPr>
      <t>大龙</t>
    </r>
    <r>
      <rPr>
        <sz val="11"/>
        <rFont val="宋体"/>
        <family val="3"/>
        <charset val="134"/>
        <scheme val="minor"/>
      </rPr>
      <t xml:space="preserve"> </t>
    </r>
    <r>
      <rPr>
        <sz val="11"/>
        <color indexed="30"/>
        <rFont val="宋体"/>
        <family val="3"/>
        <charset val="134"/>
        <scheme val="minor"/>
      </rPr>
      <t>江村</t>
    </r>
    <r>
      <rPr>
        <sz val="11"/>
        <rFont val="宋体"/>
        <family val="3"/>
        <charset val="134"/>
        <scheme val="minor"/>
      </rPr>
      <t xml:space="preserve"> </t>
    </r>
    <r>
      <rPr>
        <sz val="11"/>
        <color indexed="30"/>
        <rFont val="宋体"/>
        <family val="3"/>
        <charset val="134"/>
        <scheme val="minor"/>
      </rPr>
      <t>湖潮</t>
    </r>
    <r>
      <rPr>
        <sz val="11"/>
        <rFont val="宋体"/>
        <family val="3"/>
        <charset val="134"/>
        <scheme val="minor"/>
      </rPr>
      <t xml:space="preserve"> </t>
    </r>
    <r>
      <rPr>
        <sz val="11"/>
        <color indexed="30"/>
        <rFont val="宋体"/>
        <family val="3"/>
        <charset val="134"/>
        <scheme val="minor"/>
      </rPr>
      <t>茂名西</t>
    </r>
    <r>
      <rPr>
        <sz val="11"/>
        <rFont val="宋体"/>
        <family val="3"/>
        <charset val="134"/>
        <scheme val="minor"/>
      </rPr>
      <t xml:space="preserve"> </t>
    </r>
    <r>
      <rPr>
        <sz val="11"/>
        <color indexed="30"/>
        <rFont val="宋体"/>
        <family val="3"/>
        <charset val="134"/>
        <scheme val="minor"/>
      </rPr>
      <t>佳木斯</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涪陵西</t>
    </r>
    <r>
      <rPr>
        <sz val="11"/>
        <rFont val="宋体"/>
        <family val="3"/>
        <charset val="134"/>
        <scheme val="minor"/>
      </rPr>
      <t xml:space="preserve"> </t>
    </r>
    <r>
      <rPr>
        <sz val="11"/>
        <color indexed="30"/>
        <rFont val="宋体"/>
        <family val="3"/>
        <charset val="134"/>
        <scheme val="minor"/>
      </rPr>
      <t>溆浦</t>
    </r>
    <r>
      <rPr>
        <sz val="11"/>
        <rFont val="宋体"/>
        <family val="3"/>
        <charset val="134"/>
        <scheme val="minor"/>
      </rPr>
      <t xml:space="preserve"> </t>
    </r>
    <r>
      <rPr>
        <sz val="11"/>
        <color indexed="30"/>
        <rFont val="宋体"/>
        <family val="3"/>
        <charset val="134"/>
        <scheme val="minor"/>
      </rPr>
      <t>秀山</t>
    </r>
    <r>
      <rPr>
        <sz val="11"/>
        <rFont val="宋体"/>
        <family val="3"/>
        <charset val="134"/>
        <scheme val="minor"/>
      </rPr>
      <t xml:space="preserve"> </t>
    </r>
    <r>
      <rPr>
        <sz val="11"/>
        <color indexed="30"/>
        <rFont val="宋体"/>
        <family val="3"/>
        <charset val="134"/>
        <scheme val="minor"/>
      </rPr>
      <t>庙子沟</t>
    </r>
    <r>
      <rPr>
        <sz val="11"/>
        <rFont val="宋体"/>
        <family val="3"/>
        <charset val="134"/>
        <scheme val="minor"/>
      </rPr>
      <t xml:space="preserve">  </t>
    </r>
    <r>
      <rPr>
        <sz val="11"/>
        <color indexed="30"/>
        <rFont val="宋体"/>
        <family val="3"/>
        <charset val="134"/>
        <scheme val="minor"/>
      </rPr>
      <t>衡阳西</t>
    </r>
    <r>
      <rPr>
        <sz val="11"/>
        <rFont val="宋体"/>
        <family val="3"/>
        <charset val="134"/>
        <scheme val="minor"/>
      </rPr>
      <t xml:space="preserve"> </t>
    </r>
    <r>
      <rPr>
        <sz val="11"/>
        <color indexed="30"/>
        <rFont val="宋体"/>
        <family val="3"/>
        <charset val="134"/>
        <scheme val="minor"/>
      </rPr>
      <t>小南垭</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30"/>
        <rFont val="宋体"/>
        <family val="3"/>
        <charset val="134"/>
        <scheme val="minor"/>
      </rPr>
      <t>道州</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天生桥</t>
    </r>
    <r>
      <rPr>
        <sz val="11"/>
        <rFont val="宋体"/>
        <family val="3"/>
        <charset val="134"/>
        <scheme val="minor"/>
      </rPr>
      <t xml:space="preserve">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巴彦高勒</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30"/>
        <rFont val="宋体"/>
        <family val="3"/>
        <charset val="134"/>
        <scheme val="minor"/>
      </rPr>
      <t>自贡南</t>
    </r>
    <r>
      <rPr>
        <sz val="11"/>
        <rFont val="宋体"/>
        <family val="3"/>
        <charset val="134"/>
        <scheme val="minor"/>
      </rPr>
      <t xml:space="preserve"> </t>
    </r>
    <r>
      <rPr>
        <sz val="11"/>
        <color indexed="30"/>
        <rFont val="宋体"/>
        <family val="3"/>
        <charset val="134"/>
        <scheme val="minor"/>
      </rPr>
      <t>宜宾北</t>
    </r>
    <r>
      <rPr>
        <sz val="11"/>
        <rFont val="宋体"/>
        <family val="3"/>
        <charset val="134"/>
        <scheme val="minor"/>
      </rPr>
      <t xml:space="preserve"> </t>
    </r>
    <r>
      <rPr>
        <sz val="11"/>
        <color indexed="30"/>
        <rFont val="宋体"/>
        <family val="3"/>
        <charset val="134"/>
        <scheme val="minor"/>
      </rPr>
      <t>横市</t>
    </r>
    <r>
      <rPr>
        <sz val="11"/>
        <rFont val="宋体"/>
        <family val="3"/>
        <charset val="134"/>
        <scheme val="minor"/>
      </rPr>
      <t xml:space="preserve"> </t>
    </r>
    <r>
      <rPr>
        <sz val="11"/>
        <color indexed="30"/>
        <rFont val="宋体"/>
        <family val="3"/>
        <charset val="134"/>
        <scheme val="minor"/>
      </rPr>
      <t>东安</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30"/>
        <rFont val="宋体"/>
        <family val="3"/>
        <charset val="134"/>
        <scheme val="minor"/>
      </rPr>
      <t>常平</t>
    </r>
  </si>
  <si>
    <t>QS-650</t>
  </si>
  <si>
    <t>天盛油4</t>
  </si>
  <si>
    <t>341XX
867XX
678XX
578XX
350XX
454XX
832XX
813XX
853XX
865XX</t>
  </si>
  <si>
    <r>
      <rPr>
        <sz val="11"/>
        <color indexed="53"/>
        <rFont val="宋体"/>
        <family val="3"/>
        <charset val="134"/>
        <scheme val="minor"/>
      </rPr>
      <t>清水河西</t>
    </r>
    <r>
      <rPr>
        <sz val="11"/>
        <rFont val="宋体"/>
        <family val="3"/>
        <charset val="134"/>
        <scheme val="minor"/>
      </rPr>
      <t xml:space="preserve"> </t>
    </r>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郑屯</t>
    </r>
    <r>
      <rPr>
        <sz val="11"/>
        <rFont val="宋体"/>
        <family val="3"/>
        <charset val="134"/>
        <scheme val="minor"/>
      </rPr>
      <t xml:space="preserve"> </t>
    </r>
    <r>
      <rPr>
        <sz val="11"/>
        <color indexed="53"/>
        <rFont val="宋体"/>
        <family val="3"/>
        <charset val="134"/>
        <scheme val="minor"/>
      </rPr>
      <t>读书铺</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兴义</t>
    </r>
    <r>
      <rPr>
        <sz val="11"/>
        <rFont val="宋体"/>
        <family val="3"/>
        <charset val="134"/>
        <scheme val="minor"/>
      </rPr>
      <t xml:space="preserve"> </t>
    </r>
    <r>
      <rPr>
        <sz val="11"/>
        <color indexed="53"/>
        <rFont val="宋体"/>
        <family val="3"/>
        <charset val="134"/>
        <scheme val="minor"/>
      </rPr>
      <t>安龙</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小雨谷</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53"/>
        <rFont val="宋体"/>
        <family val="3"/>
        <charset val="134"/>
        <scheme val="minor"/>
      </rPr>
      <t>昆明东</t>
    </r>
    <r>
      <rPr>
        <sz val="11"/>
        <rFont val="宋体"/>
        <family val="3"/>
        <charset val="134"/>
        <scheme val="minor"/>
      </rPr>
      <t xml:space="preserve"> </t>
    </r>
    <r>
      <rPr>
        <sz val="11"/>
        <color indexed="53"/>
        <rFont val="宋体"/>
        <family val="3"/>
        <charset val="134"/>
        <scheme val="minor"/>
      </rPr>
      <t>屯里</t>
    </r>
    <r>
      <rPr>
        <sz val="11"/>
        <rFont val="宋体"/>
        <family val="3"/>
        <charset val="134"/>
        <scheme val="minor"/>
      </rPr>
      <t xml:space="preserve"> </t>
    </r>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建水北</t>
    </r>
    <r>
      <rPr>
        <sz val="11"/>
        <rFont val="宋体"/>
        <family val="3"/>
        <charset val="134"/>
        <scheme val="minor"/>
      </rPr>
      <t xml:space="preserve"> </t>
    </r>
    <r>
      <rPr>
        <sz val="11"/>
        <color indexed="53"/>
        <rFont val="宋体"/>
        <family val="3"/>
        <charset val="134"/>
        <scheme val="minor"/>
      </rPr>
      <t>品甸</t>
    </r>
    <r>
      <rPr>
        <sz val="11"/>
        <rFont val="宋体"/>
        <family val="3"/>
        <charset val="134"/>
        <scheme val="minor"/>
      </rPr>
      <t xml:space="preserve"> </t>
    </r>
    <r>
      <rPr>
        <sz val="11"/>
        <color indexed="53"/>
        <rFont val="宋体"/>
        <family val="3"/>
        <charset val="134"/>
        <scheme val="minor"/>
      </rPr>
      <t>罗平</t>
    </r>
    <r>
      <rPr>
        <sz val="11"/>
        <rFont val="宋体"/>
        <family val="3"/>
        <charset val="134"/>
        <scheme val="minor"/>
      </rPr>
      <t xml:space="preserve"> </t>
    </r>
    <r>
      <rPr>
        <sz val="11"/>
        <color indexed="53"/>
        <rFont val="宋体"/>
        <family val="3"/>
        <charset val="134"/>
        <scheme val="minor"/>
      </rPr>
      <t>勐腊</t>
    </r>
    <r>
      <rPr>
        <sz val="11"/>
        <rFont val="宋体"/>
        <family val="3"/>
        <charset val="134"/>
        <scheme val="minor"/>
      </rPr>
      <t xml:space="preserve"> </t>
    </r>
    <r>
      <rPr>
        <sz val="11"/>
        <color indexed="53"/>
        <rFont val="宋体"/>
        <family val="3"/>
        <charset val="134"/>
        <scheme val="minor"/>
      </rPr>
      <t>金马村</t>
    </r>
    <r>
      <rPr>
        <sz val="11"/>
        <rFont val="宋体"/>
        <family val="3"/>
        <charset val="134"/>
        <scheme val="minor"/>
      </rPr>
      <t xml:space="preserve"> </t>
    </r>
    <r>
      <rPr>
        <sz val="11"/>
        <color indexed="53"/>
        <rFont val="宋体"/>
        <family val="3"/>
        <charset val="134"/>
        <scheme val="minor"/>
      </rPr>
      <t>大旧庄</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丽江东</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柏果</t>
    </r>
    <r>
      <rPr>
        <sz val="11"/>
        <rFont val="宋体"/>
        <family val="3"/>
        <charset val="134"/>
        <scheme val="minor"/>
      </rPr>
      <t xml:space="preserve"> </t>
    </r>
    <r>
      <rPr>
        <sz val="11"/>
        <color indexed="53"/>
        <rFont val="宋体"/>
        <family val="3"/>
        <charset val="134"/>
        <scheme val="minor"/>
      </rPr>
      <t>渠旧</t>
    </r>
    <r>
      <rPr>
        <sz val="11"/>
        <rFont val="宋体"/>
        <family val="3"/>
        <charset val="134"/>
        <scheme val="minor"/>
      </rPr>
      <t xml:space="preserve"> </t>
    </r>
    <r>
      <rPr>
        <sz val="11"/>
        <color indexed="53"/>
        <rFont val="宋体"/>
        <family val="3"/>
        <charset val="134"/>
        <scheme val="minor"/>
      </rPr>
      <t>松林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53"/>
        <rFont val="宋体"/>
        <family val="3"/>
        <charset val="134"/>
        <scheme val="minor"/>
      </rPr>
      <t>白塔村</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七甸</t>
    </r>
    <r>
      <rPr>
        <sz val="11"/>
        <rFont val="宋体"/>
        <family val="3"/>
        <charset val="134"/>
        <scheme val="minor"/>
      </rPr>
      <t xml:space="preserve"> </t>
    </r>
    <r>
      <rPr>
        <sz val="11"/>
        <color indexed="53"/>
        <rFont val="宋体"/>
        <family val="3"/>
        <charset val="134"/>
        <scheme val="minor"/>
      </rPr>
      <t>珠江源</t>
    </r>
    <r>
      <rPr>
        <sz val="11"/>
        <rFont val="宋体"/>
        <family val="3"/>
        <charset val="134"/>
        <scheme val="minor"/>
      </rPr>
      <t xml:space="preserve"> </t>
    </r>
    <r>
      <rPr>
        <sz val="11"/>
        <color indexed="53"/>
        <rFont val="宋体"/>
        <family val="3"/>
        <charset val="134"/>
        <scheme val="minor"/>
      </rPr>
      <t>瓦窑田</t>
    </r>
    <r>
      <rPr>
        <sz val="11"/>
        <rFont val="宋体"/>
        <family val="3"/>
        <charset val="134"/>
        <scheme val="minor"/>
      </rPr>
      <t xml:space="preserve"> </t>
    </r>
    <r>
      <rPr>
        <sz val="11"/>
        <color indexed="53"/>
        <rFont val="宋体"/>
        <family val="3"/>
        <charset val="134"/>
        <scheme val="minor"/>
      </rPr>
      <t>西昌南</t>
    </r>
    <r>
      <rPr>
        <sz val="11"/>
        <rFont val="宋体"/>
        <family val="3"/>
        <charset val="134"/>
        <scheme val="minor"/>
      </rPr>
      <t xml:space="preserve"> </t>
    </r>
    <r>
      <rPr>
        <sz val="11"/>
        <color indexed="53"/>
        <rFont val="宋体"/>
        <family val="3"/>
        <charset val="134"/>
        <scheme val="minor"/>
      </rPr>
      <t>临沧</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格里坪</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陆良</t>
    </r>
    <r>
      <rPr>
        <sz val="11"/>
        <rFont val="宋体"/>
        <family val="3"/>
        <charset val="134"/>
        <scheme val="minor"/>
      </rPr>
      <t xml:space="preserve"> </t>
    </r>
    <r>
      <rPr>
        <sz val="11"/>
        <color indexed="53"/>
        <rFont val="宋体"/>
        <family val="3"/>
        <charset val="134"/>
        <scheme val="minor"/>
      </rPr>
      <t>楚雄西</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53"/>
        <rFont val="宋体"/>
        <family val="3"/>
        <charset val="134"/>
        <scheme val="minor"/>
      </rPr>
      <t>青杠</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黎塘</t>
    </r>
    <r>
      <rPr>
        <sz val="11"/>
        <rFont val="宋体"/>
        <family val="3"/>
        <charset val="134"/>
        <scheme val="minor"/>
      </rPr>
      <t xml:space="preserve"> </t>
    </r>
    <r>
      <rPr>
        <sz val="11"/>
        <color indexed="30"/>
        <rFont val="宋体"/>
        <family val="3"/>
        <charset val="134"/>
        <scheme val="minor"/>
      </rPr>
      <t>吴圩</t>
    </r>
  </si>
  <si>
    <t>DC32</t>
  </si>
  <si>
    <t>454XX
567XX
571XX</t>
  </si>
  <si>
    <r>
      <rPr>
        <sz val="11"/>
        <rFont val="宋体"/>
        <family val="3"/>
        <charset val="134"/>
        <scheme val="minor"/>
      </rPr>
      <t xml:space="preserve">防城港 钦州港东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广州北</t>
    </r>
  </si>
  <si>
    <t>QSZ400</t>
  </si>
  <si>
    <t>454XX
579XX</t>
  </si>
  <si>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防城港 皇城坳  钦州港东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30"/>
        <rFont val="宋体"/>
        <family val="3"/>
        <charset val="134"/>
        <scheme val="minor"/>
      </rPr>
      <t>新晃</t>
    </r>
  </si>
  <si>
    <t>W</t>
  </si>
  <si>
    <t>黎塘解体</t>
  </si>
  <si>
    <t>35/43</t>
  </si>
  <si>
    <t>兴业，凤凰，进德，凌临，二塘</t>
  </si>
  <si>
    <t>678XX
832XX</t>
  </si>
  <si>
    <r>
      <rPr>
        <sz val="11"/>
        <color indexed="30"/>
        <rFont val="宋体"/>
        <family val="3"/>
        <charset val="134"/>
        <scheme val="minor"/>
      </rPr>
      <t>六景东</t>
    </r>
    <r>
      <rPr>
        <sz val="11"/>
        <rFont val="宋体"/>
        <family val="3"/>
        <charset val="134"/>
        <scheme val="minor"/>
      </rPr>
      <t xml:space="preserve"> </t>
    </r>
    <r>
      <rPr>
        <sz val="11"/>
        <color indexed="53"/>
        <rFont val="宋体"/>
        <family val="3"/>
        <charset val="134"/>
        <scheme val="minor"/>
      </rPr>
      <t>南宁南</t>
    </r>
  </si>
  <si>
    <t>DCL-32K</t>
  </si>
  <si>
    <t>防港</t>
  </si>
  <si>
    <t>45420</t>
  </si>
  <si>
    <t>港东</t>
  </si>
  <si>
    <t>499XX</t>
  </si>
  <si>
    <r>
      <rPr>
        <sz val="11"/>
        <rFont val="宋体"/>
        <family val="3"/>
        <charset val="134"/>
        <scheme val="minor"/>
      </rPr>
      <t xml:space="preserve">钦州港东 防城港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湛江</t>
    </r>
  </si>
  <si>
    <t>DC-32K</t>
  </si>
  <si>
    <t>34110</t>
  </si>
  <si>
    <t xml:space="preserve"> 甸尾 玉溪南 保山北 祥云西 大理东 品甸 清水河西 崇左 百色东</t>
  </si>
  <si>
    <t>341XX
867XX</t>
  </si>
  <si>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那厘</t>
    </r>
  </si>
  <si>
    <t>SPZ200</t>
  </si>
  <si>
    <t>循环</t>
  </si>
  <si>
    <t>67702</t>
  </si>
  <si>
    <t>那厘，六景东，太阳村，大溪河，横州</t>
  </si>
  <si>
    <t xml:space="preserve">203XX
</t>
  </si>
  <si>
    <r>
      <rPr>
        <sz val="11"/>
        <rFont val="宋体"/>
        <family val="3"/>
        <charset val="134"/>
        <scheme val="minor"/>
      </rPr>
      <t xml:space="preserve">牙口 </t>
    </r>
    <r>
      <rPr>
        <sz val="11"/>
        <color indexed="30"/>
        <rFont val="宋体"/>
        <family val="3"/>
        <charset val="134"/>
        <scheme val="minor"/>
      </rPr>
      <t>凯里</t>
    </r>
    <r>
      <rPr>
        <sz val="11"/>
        <rFont val="宋体"/>
        <family val="3"/>
        <charset val="134"/>
        <scheme val="minor"/>
      </rPr>
      <t xml:space="preserve"> 路罐 成局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牙口 </t>
    </r>
    <r>
      <rPr>
        <sz val="11"/>
        <color indexed="30"/>
        <rFont val="宋体"/>
        <family val="3"/>
        <charset val="134"/>
        <scheme val="minor"/>
      </rPr>
      <t>新晃</t>
    </r>
    <r>
      <rPr>
        <sz val="11"/>
        <rFont val="宋体"/>
        <family val="3"/>
        <charset val="134"/>
        <scheme val="minor"/>
      </rPr>
      <t xml:space="preserve"> 牙口 </t>
    </r>
    <r>
      <rPr>
        <sz val="11"/>
        <color indexed="30"/>
        <rFont val="宋体"/>
        <family val="3"/>
        <charset val="134"/>
        <scheme val="minor"/>
      </rPr>
      <t>羊坪</t>
    </r>
    <r>
      <rPr>
        <sz val="11"/>
        <rFont val="宋体"/>
        <family val="3"/>
        <charset val="134"/>
        <scheme val="minor"/>
      </rPr>
      <t xml:space="preserve"> 麻口 </t>
    </r>
    <r>
      <rPr>
        <sz val="11"/>
        <color indexed="30"/>
        <rFont val="宋体"/>
        <family val="3"/>
        <charset val="134"/>
        <scheme val="minor"/>
      </rPr>
      <t>自贡南</t>
    </r>
    <r>
      <rPr>
        <sz val="11"/>
        <rFont val="宋体"/>
        <family val="3"/>
        <charset val="134"/>
        <scheme val="minor"/>
      </rPr>
      <t xml:space="preserve"> 麻口 </t>
    </r>
    <r>
      <rPr>
        <sz val="11"/>
        <color indexed="30"/>
        <rFont val="宋体"/>
        <family val="3"/>
        <charset val="134"/>
        <scheme val="minor"/>
      </rPr>
      <t>宜宾北</t>
    </r>
    <r>
      <rPr>
        <sz val="11"/>
        <rFont val="宋体"/>
        <family val="3"/>
        <charset val="134"/>
        <scheme val="minor"/>
      </rPr>
      <t xml:space="preserve"> 全州  乌局 </t>
    </r>
    <r>
      <rPr>
        <sz val="11"/>
        <color indexed="30"/>
        <rFont val="宋体"/>
        <family val="3"/>
        <charset val="134"/>
        <scheme val="minor"/>
      </rPr>
      <t>克拉玛依北</t>
    </r>
    <r>
      <rPr>
        <sz val="11"/>
        <rFont val="宋体"/>
        <family val="3"/>
        <charset val="134"/>
        <scheme val="minor"/>
      </rPr>
      <t xml:space="preserve"> 沈局 </t>
    </r>
    <r>
      <rPr>
        <sz val="11"/>
        <color indexed="30"/>
        <rFont val="宋体"/>
        <family val="3"/>
        <charset val="134"/>
        <scheme val="minor"/>
      </rPr>
      <t>盘锦</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小南垭</t>
    </r>
  </si>
  <si>
    <t>N17AK</t>
  </si>
  <si>
    <t>83224</t>
  </si>
  <si>
    <t xml:space="preserve">454XX
341XX
</t>
  </si>
  <si>
    <r>
      <rPr>
        <sz val="11"/>
        <color indexed="30"/>
        <rFont val="宋体"/>
        <family val="3"/>
        <charset val="134"/>
        <scheme val="minor"/>
      </rPr>
      <t>吴圩</t>
    </r>
    <r>
      <rPr>
        <sz val="11"/>
        <rFont val="宋体"/>
        <family val="3"/>
        <charset val="134"/>
        <scheme val="minor"/>
      </rPr>
      <t xml:space="preserve"> 路罐 </t>
    </r>
  </si>
  <si>
    <t>NX70P</t>
  </si>
  <si>
    <t>86772</t>
  </si>
  <si>
    <t xml:space="preserve">
循环XX</t>
  </si>
  <si>
    <t>JPC60</t>
  </si>
  <si>
    <t>D22B</t>
  </si>
  <si>
    <t>814017:61</t>
  </si>
  <si>
    <t>特种车</t>
  </si>
  <si>
    <t>检衡车</t>
  </si>
  <si>
    <t>57837/8</t>
  </si>
  <si>
    <t>大D车</t>
  </si>
  <si>
    <t>70008</t>
  </si>
  <si>
    <t>军运车</t>
  </si>
  <si>
    <t>G17BK</t>
  </si>
  <si>
    <t>单机</t>
  </si>
  <si>
    <t>51923</t>
  </si>
  <si>
    <t>钦州东普速场</t>
  </si>
  <si>
    <t>56728</t>
  </si>
  <si>
    <t>X6CK</t>
  </si>
  <si>
    <t>X6BT</t>
  </si>
  <si>
    <t>GCY10</t>
  </si>
  <si>
    <t>注意事项</t>
  </si>
  <si>
    <t>D22A</t>
  </si>
  <si>
    <t>中油</t>
  </si>
  <si>
    <t>1、除Y5，Y6对位时不用带隔离车外，其他线对位都要带两个隔离车。航煤，汽油编组时注意隔离两辆。
2、Y14道编73.0不压</t>
  </si>
  <si>
    <t>广明</t>
  </si>
  <si>
    <t>通知超智去开广明大门</t>
  </si>
  <si>
    <t>P80</t>
  </si>
  <si>
    <t>大洋</t>
  </si>
  <si>
    <t>大洋封锁至另有通知时起。2025年1月开通</t>
  </si>
  <si>
    <t>T8D</t>
  </si>
  <si>
    <t>空:68</t>
  </si>
  <si>
    <t>满轴满长</t>
  </si>
  <si>
    <t>68.8/4420</t>
  </si>
  <si>
    <t>GCY300II</t>
  </si>
  <si>
    <t>坏车</t>
  </si>
  <si>
    <t>航煤车</t>
  </si>
  <si>
    <t>庙子沟，公兴</t>
  </si>
  <si>
    <t>海铁通</t>
  </si>
  <si>
    <t>qzcwd_mofr    Yhtl123.</t>
  </si>
  <si>
    <t>计划审核注意事项</t>
  </si>
  <si>
    <t>YX</t>
  </si>
  <si>
    <t>站内</t>
  </si>
  <si>
    <t>有电</t>
  </si>
  <si>
    <t>回站后第一钩方向</t>
  </si>
  <si>
    <t>出</t>
  </si>
  <si>
    <t>出南北头方向</t>
  </si>
  <si>
    <t>进专用线时的方向</t>
  </si>
  <si>
    <t>中油限速15</t>
  </si>
  <si>
    <t>高站台</t>
  </si>
  <si>
    <t>挂完</t>
  </si>
  <si>
    <t>压</t>
  </si>
  <si>
    <t>压标</t>
  </si>
  <si>
    <t xml:space="preserve">△2 限速连挂 </t>
  </si>
  <si>
    <t>编组车次</t>
  </si>
  <si>
    <t>防城港敞顶箱</t>
  </si>
  <si>
    <t>45416/45418</t>
  </si>
  <si>
    <t>兴业、湛江</t>
  </si>
  <si>
    <t>67702/</t>
  </si>
  <si>
    <t>2024年01月31日</t>
  </si>
  <si>
    <t>接车股道</t>
  </si>
  <si>
    <t>用途</t>
  </si>
  <si>
    <t>编好开车时间</t>
  </si>
  <si>
    <t>装卸线</t>
  </si>
  <si>
    <t>64.8</t>
  </si>
  <si>
    <r>
      <rPr>
        <sz val="11"/>
        <color indexed="30"/>
        <rFont val="宋体"/>
        <family val="3"/>
        <charset val="134"/>
        <scheme val="minor"/>
      </rPr>
      <t xml:space="preserve"> 大溪河</t>
    </r>
    <r>
      <rPr>
        <sz val="11"/>
        <rFont val="宋体"/>
        <family val="3"/>
        <charset val="134"/>
        <scheme val="minor"/>
      </rPr>
      <t>51 空车3</t>
    </r>
  </si>
  <si>
    <t>4359.8</t>
  </si>
  <si>
    <t xml:space="preserve"> C43 NX1 P1 GQ9 G1</t>
  </si>
  <si>
    <t>68.8</t>
  </si>
  <si>
    <r>
      <rPr>
        <sz val="11"/>
        <color indexed="30"/>
        <rFont val="宋体"/>
        <family val="3"/>
        <charset val="134"/>
        <scheme val="minor"/>
      </rPr>
      <t xml:space="preserve"> 黔城</t>
    </r>
    <r>
      <rPr>
        <sz val="11"/>
        <rFont val="宋体"/>
        <family val="3"/>
        <charset val="134"/>
        <scheme val="minor"/>
      </rPr>
      <t>6(牙口)</t>
    </r>
    <r>
      <rPr>
        <sz val="11"/>
        <color indexed="30"/>
        <rFont val="宋体"/>
        <family val="3"/>
        <charset val="134"/>
        <scheme val="minor"/>
      </rPr>
      <t xml:space="preserve"> 新晃</t>
    </r>
    <r>
      <rPr>
        <sz val="11"/>
        <rFont val="宋体"/>
        <family val="3"/>
        <charset val="134"/>
        <scheme val="minor"/>
      </rPr>
      <t>14(牙口) 空车2</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鹧鸪江</t>
    </r>
    <r>
      <rPr>
        <sz val="11"/>
        <rFont val="宋体"/>
        <family val="3"/>
        <charset val="134"/>
        <scheme val="minor"/>
      </rPr>
      <t>16</t>
    </r>
    <r>
      <rPr>
        <sz val="11"/>
        <color indexed="30"/>
        <rFont val="宋体"/>
        <family val="3"/>
        <charset val="134"/>
        <scheme val="minor"/>
      </rPr>
      <t xml:space="preserve"> 宜宾北</t>
    </r>
    <r>
      <rPr>
        <sz val="11"/>
        <rFont val="宋体"/>
        <family val="3"/>
        <charset val="134"/>
        <scheme val="minor"/>
      </rPr>
      <t>10(麻口)</t>
    </r>
  </si>
  <si>
    <t>4352.5</t>
  </si>
  <si>
    <t xml:space="preserve"> C27 NX1 X3 G7 GQ8 P6</t>
  </si>
  <si>
    <t>65.8</t>
  </si>
  <si>
    <r>
      <rPr>
        <sz val="11"/>
        <color indexed="53"/>
        <rFont val="宋体"/>
        <family val="3"/>
        <charset val="134"/>
        <scheme val="minor"/>
      </rPr>
      <t xml:space="preserve"> 郑屯</t>
    </r>
    <r>
      <rPr>
        <sz val="11"/>
        <rFont val="宋体"/>
        <family val="3"/>
        <charset val="134"/>
        <scheme val="minor"/>
      </rPr>
      <t>29</t>
    </r>
    <r>
      <rPr>
        <sz val="11"/>
        <color indexed="30"/>
        <rFont val="宋体"/>
        <family val="3"/>
        <charset val="134"/>
        <scheme val="minor"/>
      </rPr>
      <t xml:space="preserve"> 铜仁东</t>
    </r>
    <r>
      <rPr>
        <sz val="11"/>
        <rFont val="宋体"/>
        <family val="3"/>
        <charset val="134"/>
        <scheme val="minor"/>
      </rPr>
      <t>2(牙口)</t>
    </r>
    <r>
      <rPr>
        <sz val="11"/>
        <color indexed="53"/>
        <rFont val="宋体"/>
        <family val="3"/>
        <charset val="134"/>
        <scheme val="minor"/>
      </rPr>
      <t xml:space="preserve"> 屯里</t>
    </r>
    <r>
      <rPr>
        <sz val="11"/>
        <rFont val="宋体"/>
        <family val="3"/>
        <charset val="134"/>
        <scheme val="minor"/>
      </rPr>
      <t>10(南口)</t>
    </r>
    <r>
      <rPr>
        <sz val="11"/>
        <color indexed="53"/>
        <rFont val="宋体"/>
        <family val="3"/>
        <charset val="134"/>
        <scheme val="minor"/>
      </rPr>
      <t xml:space="preserve"> 攀枝花</t>
    </r>
    <r>
      <rPr>
        <sz val="11"/>
        <rFont val="宋体"/>
        <family val="3"/>
        <charset val="134"/>
        <scheme val="minor"/>
      </rPr>
      <t>5(昆明及远)</t>
    </r>
    <r>
      <rPr>
        <sz val="11"/>
        <color indexed="53"/>
        <rFont val="宋体"/>
        <family val="3"/>
        <charset val="134"/>
        <scheme val="minor"/>
      </rPr>
      <t xml:space="preserve"> 白塔村</t>
    </r>
    <r>
      <rPr>
        <sz val="11"/>
        <rFont val="宋体"/>
        <family val="3"/>
        <charset val="134"/>
        <scheme val="minor"/>
      </rPr>
      <t>5(昆明及远) 空车1</t>
    </r>
  </si>
  <si>
    <t>4418.1</t>
  </si>
  <si>
    <t xml:space="preserve"> C50</t>
  </si>
  <si>
    <t>63.3</t>
  </si>
  <si>
    <r>
      <rPr>
        <sz val="11"/>
        <color indexed="53"/>
        <rFont val="宋体"/>
        <family val="3"/>
        <charset val="134"/>
        <scheme val="minor"/>
      </rPr>
      <t xml:space="preserve"> 那厘</t>
    </r>
    <r>
      <rPr>
        <sz val="11"/>
        <rFont val="宋体"/>
        <family val="3"/>
        <charset val="134"/>
        <scheme val="minor"/>
      </rPr>
      <t>50</t>
    </r>
  </si>
  <si>
    <t>1145.9</t>
  </si>
  <si>
    <t>那厘普高</t>
  </si>
  <si>
    <t xml:space="preserve"> GQ46 G16</t>
  </si>
  <si>
    <t>68.2</t>
  </si>
  <si>
    <r>
      <rPr>
        <sz val="11"/>
        <rFont val="宋体"/>
        <family val="3"/>
        <charset val="134"/>
        <scheme val="minor"/>
      </rPr>
      <t xml:space="preserve"> 路罐5</t>
    </r>
    <r>
      <rPr>
        <sz val="11"/>
        <color indexed="30"/>
        <rFont val="宋体"/>
        <family val="3"/>
        <charset val="134"/>
        <scheme val="minor"/>
      </rPr>
      <t xml:space="preserve"> 兴业</t>
    </r>
    <r>
      <rPr>
        <sz val="11"/>
        <rFont val="宋体"/>
        <family val="3"/>
        <charset val="134"/>
        <scheme val="minor"/>
      </rPr>
      <t>20</t>
    </r>
    <r>
      <rPr>
        <sz val="11"/>
        <color indexed="30"/>
        <rFont val="宋体"/>
        <family val="3"/>
        <charset val="134"/>
        <scheme val="minor"/>
      </rPr>
      <t xml:space="preserve"> 自贡南</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改貌</t>
    </r>
    <r>
      <rPr>
        <sz val="11"/>
        <rFont val="宋体"/>
        <family val="3"/>
        <charset val="134"/>
        <scheme val="minor"/>
      </rPr>
      <t>9(麻口)</t>
    </r>
    <r>
      <rPr>
        <sz val="11"/>
        <color indexed="30"/>
        <rFont val="宋体"/>
        <family val="3"/>
        <charset val="134"/>
        <scheme val="minor"/>
      </rPr>
      <t xml:space="preserve"> 宜宾北</t>
    </r>
    <r>
      <rPr>
        <sz val="11"/>
        <rFont val="宋体"/>
        <family val="3"/>
        <charset val="134"/>
        <scheme val="minor"/>
      </rPr>
      <t>1(麻口)</t>
    </r>
    <r>
      <rPr>
        <sz val="11"/>
        <color indexed="30"/>
        <rFont val="宋体"/>
        <family val="3"/>
        <charset val="134"/>
        <scheme val="minor"/>
      </rPr>
      <t xml:space="preserve"> 鹧鸪江</t>
    </r>
    <r>
      <rPr>
        <sz val="11"/>
        <rFont val="宋体"/>
        <family val="3"/>
        <charset val="134"/>
        <scheme val="minor"/>
      </rPr>
      <t>9</t>
    </r>
  </si>
  <si>
    <t>4426.6</t>
  </si>
  <si>
    <t>有兴业</t>
  </si>
  <si>
    <t xml:space="preserve"> C24 NX12 X14</t>
  </si>
  <si>
    <r>
      <rPr>
        <sz val="11"/>
        <color indexed="53"/>
        <rFont val="宋体"/>
        <family val="3"/>
        <charset val="134"/>
        <scheme val="minor"/>
      </rPr>
      <t xml:space="preserve"> 南宁南</t>
    </r>
    <r>
      <rPr>
        <sz val="11"/>
        <rFont val="宋体"/>
        <family val="3"/>
        <charset val="134"/>
        <scheme val="minor"/>
      </rPr>
      <t>4 空车36 防城港10</t>
    </r>
  </si>
  <si>
    <t>1227</t>
  </si>
  <si>
    <t xml:space="preserve"> C35 NX12 X6</t>
  </si>
  <si>
    <t>69.5</t>
  </si>
  <si>
    <r>
      <rPr>
        <sz val="11"/>
        <rFont val="宋体"/>
        <family val="3"/>
        <charset val="134"/>
        <scheme val="minor"/>
      </rPr>
      <t xml:space="preserve"> 空车51</t>
    </r>
    <r>
      <rPr>
        <sz val="11"/>
        <color indexed="53"/>
        <rFont val="宋体"/>
        <family val="3"/>
        <charset val="134"/>
        <scheme val="minor"/>
      </rPr>
      <t xml:space="preserve"> 南宁南</t>
    </r>
    <r>
      <rPr>
        <sz val="11"/>
        <rFont val="宋体"/>
        <family val="3"/>
        <charset val="134"/>
        <scheme val="minor"/>
      </rPr>
      <t>2</t>
    </r>
  </si>
  <si>
    <t>1247.4</t>
  </si>
  <si>
    <t>43627</t>
  </si>
  <si>
    <t xml:space="preserve"> NX13 C23 X7</t>
  </si>
  <si>
    <t xml:space="preserve"> C15 GQ35 G12</t>
  </si>
  <si>
    <t>69.8</t>
  </si>
  <si>
    <r>
      <rPr>
        <sz val="11"/>
        <color indexed="30"/>
        <rFont val="宋体"/>
        <family val="3"/>
        <charset val="134"/>
        <scheme val="minor"/>
      </rPr>
      <t xml:space="preserve"> 三街</t>
    </r>
    <r>
      <rPr>
        <sz val="11"/>
        <rFont val="宋体"/>
        <family val="3"/>
        <charset val="134"/>
        <scheme val="minor"/>
      </rPr>
      <t>15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兴业</t>
    </r>
    <r>
      <rPr>
        <sz val="11"/>
        <rFont val="宋体"/>
        <family val="3"/>
        <charset val="134"/>
        <scheme val="minor"/>
      </rPr>
      <t>14</t>
    </r>
    <r>
      <rPr>
        <sz val="11"/>
        <color indexed="30"/>
        <rFont val="宋体"/>
        <family val="3"/>
        <charset val="134"/>
        <scheme val="minor"/>
      </rPr>
      <t xml:space="preserve"> 久长</t>
    </r>
    <r>
      <rPr>
        <sz val="11"/>
        <rFont val="宋体"/>
        <family val="3"/>
        <charset val="134"/>
        <scheme val="minor"/>
      </rPr>
      <t>19(麻口) 路罐1</t>
    </r>
    <r>
      <rPr>
        <sz val="11"/>
        <color indexed="30"/>
        <rFont val="宋体"/>
        <family val="3"/>
        <charset val="134"/>
        <scheme val="minor"/>
      </rPr>
      <t xml:space="preserve"> 进德</t>
    </r>
    <r>
      <rPr>
        <sz val="11"/>
        <rFont val="宋体"/>
        <family val="3"/>
        <charset val="134"/>
        <scheme val="minor"/>
      </rPr>
      <t>10</t>
    </r>
  </si>
  <si>
    <t>4731.8</t>
  </si>
  <si>
    <t>上</t>
  </si>
  <si>
    <t>43625</t>
  </si>
  <si>
    <t xml:space="preserve"> X9 C22 NX6</t>
  </si>
  <si>
    <t>47.4</t>
  </si>
  <si>
    <t>天盛货场</t>
  </si>
  <si>
    <t>34104</t>
  </si>
  <si>
    <t xml:space="preserve"> C20 NX4 X8 GQ18 G5</t>
  </si>
  <si>
    <t>66.1</t>
  </si>
  <si>
    <r>
      <rPr>
        <sz val="11"/>
        <color indexed="53"/>
        <rFont val="宋体"/>
        <family val="3"/>
        <charset val="134"/>
        <scheme val="minor"/>
      </rPr>
      <t xml:space="preserve"> 白水镇</t>
    </r>
    <r>
      <rPr>
        <sz val="11"/>
        <rFont val="宋体"/>
        <family val="3"/>
        <charset val="134"/>
        <scheme val="minor"/>
      </rPr>
      <t>32(昆明及远)</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百色东</t>
    </r>
    <r>
      <rPr>
        <sz val="11"/>
        <rFont val="宋体"/>
        <family val="3"/>
        <charset val="134"/>
        <scheme val="minor"/>
      </rPr>
      <t>8</t>
    </r>
  </si>
  <si>
    <t>4806.6</t>
  </si>
  <si>
    <t>45427</t>
  </si>
  <si>
    <t xml:space="preserve"> NX11 C4 X11 P3 GW2</t>
  </si>
  <si>
    <t>40.1</t>
  </si>
  <si>
    <t>货场永鑫天盛</t>
  </si>
  <si>
    <t xml:space="preserve"> NX16 X6 C28</t>
  </si>
  <si>
    <t>66.2</t>
  </si>
  <si>
    <t xml:space="preserve"> 防城港49 空车1</t>
  </si>
  <si>
    <t>1418.8</t>
  </si>
  <si>
    <t>58.7</t>
  </si>
  <si>
    <t>普高</t>
  </si>
  <si>
    <t xml:space="preserve"> C37 NX3 X6</t>
  </si>
  <si>
    <t>57.7</t>
  </si>
  <si>
    <r>
      <rPr>
        <sz val="11"/>
        <color indexed="30"/>
        <rFont val="宋体"/>
        <family val="3"/>
        <charset val="134"/>
        <scheme val="minor"/>
      </rPr>
      <t xml:space="preserve"> 凯里西</t>
    </r>
    <r>
      <rPr>
        <sz val="11"/>
        <rFont val="宋体"/>
        <family val="3"/>
        <charset val="134"/>
        <scheme val="minor"/>
      </rPr>
      <t>16(麻口)</t>
    </r>
    <r>
      <rPr>
        <sz val="11"/>
        <color indexed="30"/>
        <rFont val="宋体"/>
        <family val="3"/>
        <charset val="134"/>
        <scheme val="minor"/>
      </rPr>
      <t xml:space="preserve"> 李家湾</t>
    </r>
    <r>
      <rPr>
        <sz val="11"/>
        <rFont val="宋体"/>
        <family val="3"/>
        <charset val="134"/>
        <scheme val="minor"/>
      </rPr>
      <t>30(麻口)</t>
    </r>
  </si>
  <si>
    <t>4014.7</t>
  </si>
  <si>
    <t>G2货场</t>
  </si>
  <si>
    <t xml:space="preserve"> C33 X11 NX5</t>
  </si>
  <si>
    <t>62.6</t>
  </si>
  <si>
    <r>
      <rPr>
        <sz val="11"/>
        <color indexed="53"/>
        <rFont val="宋体"/>
        <family val="3"/>
        <charset val="134"/>
        <scheme val="minor"/>
      </rPr>
      <t xml:space="preserve"> 南宁南</t>
    </r>
    <r>
      <rPr>
        <sz val="11"/>
        <rFont val="宋体"/>
        <family val="3"/>
        <charset val="134"/>
        <scheme val="minor"/>
      </rPr>
      <t>1 空车48</t>
    </r>
  </si>
  <si>
    <t>1143.2</t>
  </si>
  <si>
    <t>H1H2</t>
  </si>
  <si>
    <t>68.5</t>
  </si>
  <si>
    <r>
      <rPr>
        <sz val="11"/>
        <color indexed="30"/>
        <rFont val="宋体"/>
        <family val="3"/>
        <charset val="134"/>
        <scheme val="minor"/>
      </rPr>
      <t xml:space="preserve"> 大溪河</t>
    </r>
    <r>
      <rPr>
        <sz val="11"/>
        <rFont val="宋体"/>
        <family val="3"/>
        <charset val="134"/>
        <scheme val="minor"/>
      </rPr>
      <t>50 空车2</t>
    </r>
    <r>
      <rPr>
        <sz val="11"/>
        <color indexed="30"/>
        <rFont val="宋体"/>
        <family val="3"/>
        <charset val="134"/>
        <scheme val="minor"/>
      </rPr>
      <t xml:space="preserve"> 柳州南</t>
    </r>
    <r>
      <rPr>
        <sz val="11"/>
        <rFont val="宋体"/>
        <family val="3"/>
        <charset val="134"/>
        <scheme val="minor"/>
      </rPr>
      <t>2</t>
    </r>
  </si>
  <si>
    <t>4232.7</t>
  </si>
  <si>
    <t>67.7</t>
  </si>
  <si>
    <r>
      <rPr>
        <sz val="11"/>
        <color indexed="30"/>
        <rFont val="宋体"/>
        <family val="3"/>
        <charset val="134"/>
        <scheme val="minor"/>
      </rPr>
      <t xml:space="preserve"> 大溪河</t>
    </r>
    <r>
      <rPr>
        <sz val="11"/>
        <rFont val="宋体"/>
        <family val="3"/>
        <charset val="134"/>
        <scheme val="minor"/>
      </rPr>
      <t>54</t>
    </r>
  </si>
  <si>
    <t>1216.4</t>
  </si>
  <si>
    <t xml:space="preserve"> X16 NX14 C18</t>
  </si>
  <si>
    <t>61.8</t>
  </si>
  <si>
    <r>
      <rPr>
        <sz val="11"/>
        <rFont val="宋体"/>
        <family val="3"/>
        <charset val="134"/>
        <scheme val="minor"/>
      </rPr>
      <t xml:space="preserve"> 防城港45</t>
    </r>
    <r>
      <rPr>
        <sz val="11"/>
        <color indexed="53"/>
        <rFont val="宋体"/>
        <family val="3"/>
        <charset val="134"/>
        <scheme val="minor"/>
      </rPr>
      <t xml:space="preserve"> 南宁南</t>
    </r>
    <r>
      <rPr>
        <sz val="11"/>
        <rFont val="宋体"/>
        <family val="3"/>
        <charset val="134"/>
        <scheme val="minor"/>
      </rPr>
      <t>1 空车2</t>
    </r>
  </si>
  <si>
    <t>1339.3</t>
  </si>
  <si>
    <t>67.8</t>
  </si>
  <si>
    <t xml:space="preserve"> 空车54</t>
  </si>
  <si>
    <t>1225.1</t>
  </si>
  <si>
    <t>到卸
沙口</t>
  </si>
  <si>
    <t xml:space="preserve"> P1 GW12 C39</t>
  </si>
  <si>
    <t>65.2</t>
  </si>
  <si>
    <r>
      <rPr>
        <sz val="11"/>
        <rFont val="宋体"/>
        <family val="3"/>
        <charset val="134"/>
        <scheme val="minor"/>
      </rPr>
      <t xml:space="preserve"> 空车3 中粮油脂12</t>
    </r>
    <r>
      <rPr>
        <sz val="11"/>
        <color indexed="30"/>
        <rFont val="宋体"/>
        <family val="3"/>
        <charset val="134"/>
        <scheme val="minor"/>
      </rPr>
      <t xml:space="preserve"> 黔城</t>
    </r>
    <r>
      <rPr>
        <sz val="11"/>
        <rFont val="宋体"/>
        <family val="3"/>
        <charset val="134"/>
        <scheme val="minor"/>
      </rPr>
      <t>14(牙口)</t>
    </r>
    <r>
      <rPr>
        <sz val="11"/>
        <color indexed="30"/>
        <rFont val="宋体"/>
        <family val="3"/>
        <charset val="134"/>
        <scheme val="minor"/>
      </rPr>
      <t xml:space="preserve"> 王家坝</t>
    </r>
    <r>
      <rPr>
        <sz val="11"/>
        <rFont val="宋体"/>
        <family val="3"/>
        <charset val="134"/>
        <scheme val="minor"/>
      </rPr>
      <t>15(牙口)</t>
    </r>
    <r>
      <rPr>
        <sz val="11"/>
        <color indexed="30"/>
        <rFont val="宋体"/>
        <family val="3"/>
        <charset val="134"/>
        <scheme val="minor"/>
      </rPr>
      <t xml:space="preserve"> 羊坪</t>
    </r>
    <r>
      <rPr>
        <sz val="11"/>
        <rFont val="宋体"/>
        <family val="3"/>
        <charset val="134"/>
        <scheme val="minor"/>
      </rPr>
      <t>8(牙口)</t>
    </r>
  </si>
  <si>
    <t>1308.9</t>
  </si>
  <si>
    <t>2024年02月05日</t>
  </si>
  <si>
    <t>45416</t>
  </si>
  <si>
    <t>管内
南口</t>
  </si>
  <si>
    <t xml:space="preserve"> NX15 C22 X9</t>
  </si>
  <si>
    <t>59.9</t>
  </si>
  <si>
    <r>
      <rPr>
        <sz val="11"/>
        <rFont val="宋体"/>
        <family val="3"/>
        <charset val="134"/>
        <scheme val="minor"/>
      </rPr>
      <t xml:space="preserve"> 防城港42 空车2</t>
    </r>
    <r>
      <rPr>
        <sz val="11"/>
        <color indexed="53"/>
        <rFont val="宋体"/>
        <family val="3"/>
        <charset val="134"/>
        <scheme val="minor"/>
      </rPr>
      <t xml:space="preserve"> 南宁南</t>
    </r>
    <r>
      <rPr>
        <sz val="11"/>
        <rFont val="宋体"/>
        <family val="3"/>
        <charset val="134"/>
        <scheme val="minor"/>
      </rPr>
      <t>2</t>
    </r>
  </si>
  <si>
    <t>1287.3</t>
  </si>
  <si>
    <t xml:space="preserve"> X12 C24 NX17</t>
  </si>
  <si>
    <r>
      <rPr>
        <sz val="11"/>
        <color indexed="53"/>
        <rFont val="宋体"/>
        <family val="3"/>
        <charset val="134"/>
        <scheme val="minor"/>
      </rPr>
      <t xml:space="preserve"> 南宁南</t>
    </r>
    <r>
      <rPr>
        <sz val="11"/>
        <rFont val="宋体"/>
        <family val="3"/>
        <charset val="134"/>
        <scheme val="minor"/>
      </rPr>
      <t>3</t>
    </r>
    <r>
      <rPr>
        <sz val="11"/>
        <color indexed="53"/>
        <rFont val="宋体"/>
        <family val="3"/>
        <charset val="134"/>
        <scheme val="minor"/>
      </rPr>
      <t xml:space="preserve"> 建水北</t>
    </r>
    <r>
      <rPr>
        <sz val="11"/>
        <rFont val="宋体"/>
        <family val="3"/>
        <charset val="134"/>
        <scheme val="minor"/>
      </rPr>
      <t>50(昆明及远)</t>
    </r>
  </si>
  <si>
    <t>4583.1</t>
  </si>
  <si>
    <t xml:space="preserve"> C55</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</si>
  <si>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29</t>
    </r>
    <r>
      <rPr>
        <sz val="11"/>
        <color indexed="30"/>
        <rFont val="宋体"/>
        <family val="3"/>
        <charset val="134"/>
        <scheme val="minor"/>
      </rPr>
      <t xml:space="preserve"> 李家湾</t>
    </r>
    <r>
      <rPr>
        <sz val="11"/>
        <rFont val="宋体"/>
        <family val="3"/>
        <charset val="134"/>
        <scheme val="minor"/>
      </rPr>
      <t>22(麻口)</t>
    </r>
  </si>
  <si>
    <t>1241.7</t>
  </si>
  <si>
    <r>
      <rPr>
        <sz val="11"/>
        <color indexed="30"/>
        <rFont val="宋体"/>
        <family val="3"/>
        <charset val="134"/>
        <scheme val="minor"/>
      </rPr>
      <t xml:space="preserve"> 凤凰</t>
    </r>
    <r>
      <rPr>
        <sz val="11"/>
        <rFont val="宋体"/>
        <family val="3"/>
        <charset val="134"/>
        <scheme val="minor"/>
      </rPr>
      <t>27</t>
    </r>
    <r>
      <rPr>
        <sz val="11"/>
        <color indexed="30"/>
        <rFont val="宋体"/>
        <family val="3"/>
        <charset val="134"/>
        <scheme val="minor"/>
      </rPr>
      <t xml:space="preserve"> 柳州</t>
    </r>
    <r>
      <rPr>
        <sz val="11"/>
        <rFont val="宋体"/>
        <family val="3"/>
        <charset val="134"/>
        <scheme val="minor"/>
      </rPr>
      <t>1 空车3</t>
    </r>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大龙</t>
    </r>
    <r>
      <rPr>
        <sz val="11"/>
        <rFont val="宋体"/>
        <family val="3"/>
        <charset val="134"/>
        <scheme val="minor"/>
      </rPr>
      <t>2(牙口)</t>
    </r>
    <r>
      <rPr>
        <sz val="11"/>
        <color indexed="30"/>
        <rFont val="宋体"/>
        <family val="3"/>
        <charset val="134"/>
        <scheme val="minor"/>
      </rPr>
      <t xml:space="preserve"> 李家湾</t>
    </r>
    <r>
      <rPr>
        <sz val="11"/>
        <rFont val="宋体"/>
        <family val="3"/>
        <charset val="134"/>
        <scheme val="minor"/>
      </rPr>
      <t>8(麻口)</t>
    </r>
  </si>
  <si>
    <t>3123.9</t>
  </si>
  <si>
    <t xml:space="preserve"> C48</t>
  </si>
  <si>
    <t>61.5</t>
  </si>
  <si>
    <r>
      <rPr>
        <sz val="11"/>
        <color indexed="53"/>
        <rFont val="宋体"/>
        <family val="3"/>
        <charset val="134"/>
        <scheme val="minor"/>
      </rPr>
      <t xml:space="preserve"> 那厘</t>
    </r>
    <r>
      <rPr>
        <sz val="11"/>
        <rFont val="宋体"/>
        <family val="3"/>
        <charset val="134"/>
        <scheme val="minor"/>
      </rPr>
      <t>48</t>
    </r>
  </si>
  <si>
    <t>4390.3</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</si>
  <si>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28</t>
    </r>
    <r>
      <rPr>
        <sz val="11"/>
        <color indexed="30"/>
        <rFont val="宋体"/>
        <family val="3"/>
        <charset val="134"/>
        <scheme val="minor"/>
      </rPr>
      <t xml:space="preserve"> 李家湾</t>
    </r>
    <r>
      <rPr>
        <sz val="11"/>
        <rFont val="宋体"/>
        <family val="3"/>
        <charset val="134"/>
        <scheme val="minor"/>
      </rPr>
      <t>22(麻口)</t>
    </r>
  </si>
  <si>
    <t>4563.5</t>
  </si>
  <si>
    <t xml:space="preserve"> GQ26 G18 C14</t>
  </si>
  <si>
    <t>66.6</t>
  </si>
  <si>
    <r>
      <rPr>
        <sz val="11"/>
        <rFont val="宋体"/>
        <family val="3"/>
        <charset val="134"/>
        <scheme val="minor"/>
      </rPr>
      <t xml:space="preserve"> 路罐6</t>
    </r>
    <r>
      <rPr>
        <sz val="11"/>
        <color indexed="30"/>
        <rFont val="宋体"/>
        <family val="3"/>
        <charset val="134"/>
        <scheme val="minor"/>
      </rPr>
      <t xml:space="preserve"> 黔江</t>
    </r>
    <r>
      <rPr>
        <sz val="11"/>
        <rFont val="宋体"/>
        <family val="3"/>
        <charset val="134"/>
        <scheme val="minor"/>
      </rPr>
      <t>9(牙口)</t>
    </r>
    <r>
      <rPr>
        <sz val="11"/>
        <color indexed="30"/>
        <rFont val="宋体"/>
        <family val="3"/>
        <charset val="134"/>
        <scheme val="minor"/>
      </rPr>
      <t xml:space="preserve"> 兴业</t>
    </r>
    <r>
      <rPr>
        <sz val="11"/>
        <rFont val="宋体"/>
        <family val="3"/>
        <charset val="134"/>
        <scheme val="minor"/>
      </rPr>
      <t>24</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凤凰</t>
    </r>
    <r>
      <rPr>
        <sz val="11"/>
        <rFont val="宋体"/>
        <family val="3"/>
        <charset val="134"/>
        <scheme val="minor"/>
      </rPr>
      <t>14</t>
    </r>
  </si>
  <si>
    <t>4112.9</t>
  </si>
  <si>
    <t xml:space="preserve"> C51</t>
  </si>
  <si>
    <t xml:space="preserve"> 空车51</t>
  </si>
  <si>
    <t>1122.4</t>
  </si>
  <si>
    <t>G1横州</t>
  </si>
  <si>
    <t>2024年02月08日</t>
  </si>
  <si>
    <t>34101</t>
  </si>
  <si>
    <t xml:space="preserve"> GQ51 G12</t>
  </si>
  <si>
    <t>63</t>
  </si>
  <si>
    <t>69.3</t>
  </si>
  <si>
    <t xml:space="preserve"> C22 X11 NX6 GQ11 G8</t>
  </si>
  <si>
    <t>70.2</t>
  </si>
  <si>
    <r>
      <rPr>
        <sz val="11"/>
        <rFont val="宋体"/>
        <family val="3"/>
        <charset val="134"/>
        <scheme val="minor"/>
      </rPr>
      <t xml:space="preserve"> 空车11</t>
    </r>
    <r>
      <rPr>
        <sz val="11"/>
        <color indexed="53"/>
        <rFont val="宋体"/>
        <family val="3"/>
        <charset val="134"/>
        <scheme val="minor"/>
      </rPr>
      <t xml:space="preserve"> 保山北</t>
    </r>
    <r>
      <rPr>
        <sz val="11"/>
        <rFont val="宋体"/>
        <family val="3"/>
        <charset val="134"/>
        <scheme val="minor"/>
      </rPr>
      <t>28(昆明及远)</t>
    </r>
    <r>
      <rPr>
        <sz val="11"/>
        <color indexed="53"/>
        <rFont val="宋体"/>
        <family val="3"/>
        <charset val="134"/>
        <scheme val="minor"/>
      </rPr>
      <t xml:space="preserve"> 田阳</t>
    </r>
    <r>
      <rPr>
        <sz val="11"/>
        <rFont val="宋体"/>
        <family val="3"/>
        <charset val="134"/>
        <scheme val="minor"/>
      </rPr>
      <t>17 路罐2</t>
    </r>
  </si>
  <si>
    <t>2168.2</t>
  </si>
  <si>
    <t xml:space="preserve"> C53</t>
  </si>
  <si>
    <t>65.9</t>
  </si>
  <si>
    <r>
      <rPr>
        <sz val="11"/>
        <color indexed="53"/>
        <rFont val="宋体"/>
        <family val="3"/>
        <charset val="134"/>
        <scheme val="minor"/>
      </rPr>
      <t xml:space="preserve"> 那厘</t>
    </r>
    <r>
      <rPr>
        <sz val="11"/>
        <rFont val="宋体"/>
        <family val="3"/>
        <charset val="134"/>
        <scheme val="minor"/>
      </rPr>
      <t>51 空车2</t>
    </r>
  </si>
  <si>
    <t>1220.2</t>
  </si>
  <si>
    <t xml:space="preserve"> X27 C10 G21</t>
  </si>
  <si>
    <r>
      <rPr>
        <sz val="11"/>
        <color indexed="53"/>
        <rFont val="宋体"/>
        <family val="3"/>
        <charset val="134"/>
        <scheme val="minor"/>
      </rPr>
      <t xml:space="preserve"> 珠江源</t>
    </r>
    <r>
      <rPr>
        <sz val="11"/>
        <rFont val="宋体"/>
        <family val="3"/>
        <charset val="134"/>
        <scheme val="minor"/>
      </rPr>
      <t>1(昆明及远)</t>
    </r>
    <r>
      <rPr>
        <sz val="11"/>
        <color indexed="53"/>
        <rFont val="宋体"/>
        <family val="3"/>
        <charset val="134"/>
        <scheme val="minor"/>
      </rPr>
      <t xml:space="preserve"> 小雨谷</t>
    </r>
    <r>
      <rPr>
        <sz val="11"/>
        <rFont val="宋体"/>
        <family val="3"/>
        <charset val="134"/>
        <scheme val="minor"/>
      </rPr>
      <t>33</t>
    </r>
    <r>
      <rPr>
        <sz val="11"/>
        <color indexed="30"/>
        <rFont val="宋体"/>
        <family val="3"/>
        <charset val="134"/>
        <scheme val="minor"/>
      </rPr>
      <t xml:space="preserve"> 玉林</t>
    </r>
    <r>
      <rPr>
        <sz val="11"/>
        <rFont val="宋体"/>
        <family val="3"/>
        <charset val="134"/>
        <scheme val="minor"/>
      </rPr>
      <t>9 路罐2</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全州</t>
    </r>
    <r>
      <rPr>
        <sz val="11"/>
        <rFont val="宋体"/>
        <family val="3"/>
        <charset val="134"/>
        <scheme val="minor"/>
      </rPr>
      <t>2</t>
    </r>
    <r>
      <rPr>
        <sz val="11"/>
        <color indexed="30"/>
        <rFont val="宋体"/>
        <family val="3"/>
        <charset val="134"/>
        <scheme val="minor"/>
      </rPr>
      <t xml:space="preserve"> 中方</t>
    </r>
    <r>
      <rPr>
        <sz val="11"/>
        <rFont val="宋体"/>
        <family val="3"/>
        <charset val="134"/>
        <scheme val="minor"/>
      </rPr>
      <t>3(牙口)</t>
    </r>
  </si>
  <si>
    <t>4812.4</t>
  </si>
  <si>
    <t xml:space="preserve"> X28 C23</t>
  </si>
  <si>
    <r>
      <rPr>
        <sz val="11"/>
        <color indexed="53"/>
        <rFont val="宋体"/>
        <family val="3"/>
        <charset val="134"/>
        <scheme val="minor"/>
      </rPr>
      <t xml:space="preserve"> 清水河西</t>
    </r>
    <r>
      <rPr>
        <sz val="11"/>
        <rFont val="宋体"/>
        <family val="3"/>
        <charset val="134"/>
        <scheme val="minor"/>
      </rPr>
      <t>38 空车1 到卸12</t>
    </r>
  </si>
  <si>
    <t>1231.4</t>
  </si>
  <si>
    <t>2024年02月09日</t>
  </si>
  <si>
    <t xml:space="preserve"> G63</t>
  </si>
  <si>
    <r>
      <rPr>
        <sz val="11"/>
        <rFont val="宋体"/>
        <family val="3"/>
        <charset val="134"/>
        <scheme val="minor"/>
      </rPr>
      <t xml:space="preserve"> 路罐5</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兴业</t>
    </r>
    <r>
      <rPr>
        <sz val="11"/>
        <rFont val="宋体"/>
        <family val="3"/>
        <charset val="134"/>
        <scheme val="minor"/>
      </rPr>
      <t>19</t>
    </r>
    <r>
      <rPr>
        <sz val="11"/>
        <color indexed="30"/>
        <rFont val="宋体"/>
        <family val="3"/>
        <charset val="134"/>
        <scheme val="minor"/>
      </rPr>
      <t xml:space="preserve"> 久长</t>
    </r>
    <r>
      <rPr>
        <sz val="11"/>
        <rFont val="宋体"/>
        <family val="3"/>
        <charset val="134"/>
        <scheme val="minor"/>
      </rPr>
      <t>9(麻口)</t>
    </r>
    <r>
      <rPr>
        <sz val="11"/>
        <color indexed="30"/>
        <rFont val="宋体"/>
        <family val="3"/>
        <charset val="134"/>
        <scheme val="minor"/>
      </rPr>
      <t xml:space="preserve"> 严关乡</t>
    </r>
    <r>
      <rPr>
        <sz val="11"/>
        <rFont val="宋体"/>
        <family val="3"/>
        <charset val="134"/>
        <scheme val="minor"/>
      </rPr>
      <t>10</t>
    </r>
  </si>
  <si>
    <t>4504.7</t>
  </si>
  <si>
    <t xml:space="preserve"> X1 P3 G57 C1</t>
  </si>
  <si>
    <t>69.6</t>
  </si>
  <si>
    <r>
      <rPr>
        <sz val="11"/>
        <rFont val="宋体"/>
        <family val="3"/>
        <charset val="134"/>
        <scheme val="minor"/>
      </rPr>
      <t xml:space="preserve"> 空车2</t>
    </r>
    <r>
      <rPr>
        <sz val="11"/>
        <color indexed="30"/>
        <rFont val="宋体"/>
        <family val="3"/>
        <charset val="134"/>
        <scheme val="minor"/>
      </rPr>
      <t xml:space="preserve"> 长寿</t>
    </r>
    <r>
      <rPr>
        <sz val="11"/>
        <rFont val="宋体"/>
        <family val="3"/>
        <charset val="134"/>
        <scheme val="minor"/>
      </rPr>
      <t>1(牙口)</t>
    </r>
    <r>
      <rPr>
        <sz val="11"/>
        <color indexed="53"/>
        <rFont val="宋体"/>
        <family val="3"/>
        <charset val="134"/>
        <scheme val="minor"/>
      </rPr>
      <t xml:space="preserve"> 郑屯</t>
    </r>
    <r>
      <rPr>
        <sz val="11"/>
        <rFont val="宋体"/>
        <family val="3"/>
        <charset val="134"/>
        <scheme val="minor"/>
      </rPr>
      <t>10 路罐4</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15(麻口)</t>
    </r>
    <r>
      <rPr>
        <sz val="11"/>
        <color indexed="30"/>
        <rFont val="宋体"/>
        <family val="3"/>
        <charset val="134"/>
        <scheme val="minor"/>
      </rPr>
      <t xml:space="preserve"> 鹧鸪江</t>
    </r>
    <r>
      <rPr>
        <sz val="11"/>
        <rFont val="宋体"/>
        <family val="3"/>
        <charset val="134"/>
        <scheme val="minor"/>
      </rPr>
      <t>8</t>
    </r>
    <r>
      <rPr>
        <sz val="11"/>
        <color indexed="30"/>
        <rFont val="宋体"/>
        <family val="3"/>
        <charset val="134"/>
        <scheme val="minor"/>
      </rPr>
      <t xml:space="preserve"> 黔江</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t>
    </r>
    <r>
      <rPr>
        <sz val="11"/>
        <color indexed="53"/>
        <rFont val="宋体"/>
        <family val="3"/>
        <charset val="134"/>
        <scheme val="minor"/>
      </rPr>
      <t xml:space="preserve"> 屯里</t>
    </r>
    <r>
      <rPr>
        <sz val="11"/>
        <rFont val="宋体"/>
        <family val="3"/>
        <charset val="134"/>
        <scheme val="minor"/>
      </rPr>
      <t>11(南口)</t>
    </r>
    <r>
      <rPr>
        <sz val="11"/>
        <color indexed="53"/>
        <rFont val="宋体"/>
        <family val="3"/>
        <charset val="134"/>
        <scheme val="minor"/>
      </rPr>
      <t xml:space="preserve"> 百色东</t>
    </r>
    <r>
      <rPr>
        <sz val="11"/>
        <rFont val="宋体"/>
        <family val="3"/>
        <charset val="134"/>
        <scheme val="minor"/>
      </rPr>
      <t>1</t>
    </r>
    <r>
      <rPr>
        <sz val="11"/>
        <color indexed="53"/>
        <rFont val="宋体"/>
        <family val="3"/>
        <charset val="134"/>
        <scheme val="minor"/>
      </rPr>
      <t xml:space="preserve"> 青杠</t>
    </r>
    <r>
      <rPr>
        <sz val="11"/>
        <rFont val="宋体"/>
        <family val="3"/>
        <charset val="134"/>
        <scheme val="minor"/>
      </rPr>
      <t>1</t>
    </r>
    <r>
      <rPr>
        <sz val="11"/>
        <color indexed="30"/>
        <rFont val="宋体"/>
        <family val="3"/>
        <charset val="134"/>
        <scheme val="minor"/>
      </rPr>
      <t xml:space="preserve"> 横市</t>
    </r>
    <r>
      <rPr>
        <sz val="11"/>
        <rFont val="宋体"/>
        <family val="3"/>
        <charset val="134"/>
        <scheme val="minor"/>
      </rPr>
      <t>1</t>
    </r>
  </si>
  <si>
    <t>4271.9</t>
  </si>
  <si>
    <t>2024年02月12日</t>
  </si>
  <si>
    <t>C52</t>
  </si>
  <si>
    <t>那厘52</t>
  </si>
  <si>
    <t>那厘51</t>
  </si>
  <si>
    <t>1169.8</t>
  </si>
  <si>
    <t xml:space="preserve"> X28 C17</t>
  </si>
  <si>
    <t>58.4</t>
  </si>
  <si>
    <r>
      <rPr>
        <sz val="11"/>
        <color indexed="53"/>
        <rFont val="宋体"/>
        <family val="3"/>
        <charset val="134"/>
        <scheme val="minor"/>
      </rPr>
      <t xml:space="preserve"> 清水河西</t>
    </r>
    <r>
      <rPr>
        <sz val="11"/>
        <rFont val="宋体"/>
        <family val="3"/>
        <charset val="134"/>
        <scheme val="minor"/>
      </rPr>
      <t>2 空车27</t>
    </r>
    <r>
      <rPr>
        <sz val="11"/>
        <color indexed="30"/>
        <rFont val="宋体"/>
        <family val="3"/>
        <charset val="134"/>
        <scheme val="minor"/>
      </rPr>
      <t xml:space="preserve"> 包头西</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15</t>
    </r>
  </si>
  <si>
    <t>2219.8</t>
  </si>
  <si>
    <t>2024年02月13日</t>
  </si>
  <si>
    <t xml:space="preserve"> X2 G61</t>
  </si>
  <si>
    <r>
      <rPr>
        <sz val="11"/>
        <rFont val="宋体"/>
        <family val="3"/>
        <charset val="134"/>
        <scheme val="minor"/>
      </rPr>
      <t xml:space="preserve"> 空车2</t>
    </r>
    <r>
      <rPr>
        <sz val="11"/>
        <color indexed="30"/>
        <rFont val="宋体"/>
        <family val="3"/>
        <charset val="134"/>
        <scheme val="minor"/>
      </rPr>
      <t xml:space="preserve"> 贵港</t>
    </r>
    <r>
      <rPr>
        <sz val="11"/>
        <rFont val="宋体"/>
        <family val="3"/>
        <charset val="134"/>
        <scheme val="minor"/>
      </rPr>
      <t>23</t>
    </r>
    <r>
      <rPr>
        <sz val="11"/>
        <color indexed="53"/>
        <rFont val="宋体"/>
        <family val="3"/>
        <charset val="134"/>
        <scheme val="minor"/>
      </rPr>
      <t xml:space="preserve"> 温泉</t>
    </r>
    <r>
      <rPr>
        <sz val="11"/>
        <rFont val="宋体"/>
        <family val="3"/>
        <charset val="134"/>
        <scheme val="minor"/>
      </rPr>
      <t>1</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玉林</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进德</t>
    </r>
    <r>
      <rPr>
        <sz val="11"/>
        <rFont val="宋体"/>
        <family val="3"/>
        <charset val="134"/>
        <scheme val="minor"/>
      </rPr>
      <t>10</t>
    </r>
  </si>
  <si>
    <t>4461.4</t>
  </si>
  <si>
    <t>69.1</t>
  </si>
  <si>
    <r>
      <rPr>
        <sz val="11"/>
        <color indexed="53"/>
        <rFont val="宋体"/>
        <family val="3"/>
        <charset val="134"/>
        <scheme val="minor"/>
      </rPr>
      <t xml:space="preserve"> 德保</t>
    </r>
    <r>
      <rPr>
        <sz val="11"/>
        <rFont val="宋体"/>
        <family val="3"/>
        <charset val="134"/>
        <scheme val="minor"/>
      </rPr>
      <t>50 空车4</t>
    </r>
  </si>
  <si>
    <t>4640.5</t>
  </si>
  <si>
    <t>2024年02月16日</t>
  </si>
  <si>
    <t>领导</t>
  </si>
  <si>
    <t>沙口
管内</t>
  </si>
  <si>
    <t xml:space="preserve"> X6 G48 C7</t>
  </si>
  <si>
    <r>
      <rPr>
        <sz val="11"/>
        <color indexed="30"/>
        <rFont val="宋体"/>
        <family val="3"/>
        <charset val="134"/>
        <scheme val="minor"/>
      </rPr>
      <t xml:space="preserve"> 秀山</t>
    </r>
    <r>
      <rPr>
        <sz val="11"/>
        <rFont val="宋体"/>
        <family val="3"/>
        <charset val="134"/>
        <scheme val="minor"/>
      </rPr>
      <t>4</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22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8(麻口) 横州1 空车7</t>
    </r>
    <r>
      <rPr>
        <sz val="11"/>
        <color indexed="30"/>
        <rFont val="宋体"/>
        <family val="3"/>
        <charset val="134"/>
        <scheme val="minor"/>
      </rPr>
      <t xml:space="preserve"> 鹧鸪江</t>
    </r>
    <r>
      <rPr>
        <sz val="11"/>
        <rFont val="宋体"/>
        <family val="3"/>
        <charset val="134"/>
        <scheme val="minor"/>
      </rPr>
      <t>1</t>
    </r>
  </si>
  <si>
    <t>1755.6</t>
  </si>
  <si>
    <t xml:space="preserve"> C9 X46</t>
  </si>
  <si>
    <r>
      <rPr>
        <sz val="11"/>
        <color indexed="53"/>
        <rFont val="宋体"/>
        <family val="3"/>
        <charset val="134"/>
        <scheme val="minor"/>
      </rPr>
      <t xml:space="preserve"> 小雨谷</t>
    </r>
    <r>
      <rPr>
        <sz val="11"/>
        <rFont val="宋体"/>
        <family val="3"/>
        <charset val="134"/>
        <scheme val="minor"/>
      </rPr>
      <t>52 空车2</t>
    </r>
    <r>
      <rPr>
        <sz val="11"/>
        <color indexed="53"/>
        <rFont val="宋体"/>
        <family val="3"/>
        <charset val="134"/>
        <scheme val="minor"/>
      </rPr>
      <t xml:space="preserve"> 南宁南</t>
    </r>
    <r>
      <rPr>
        <sz val="11"/>
        <rFont val="宋体"/>
        <family val="3"/>
        <charset val="134"/>
        <scheme val="minor"/>
      </rPr>
      <t>1</t>
    </r>
  </si>
  <si>
    <t>1254</t>
  </si>
  <si>
    <t xml:space="preserve"> X6 C3 G48</t>
  </si>
  <si>
    <r>
      <rPr>
        <sz val="11"/>
        <color indexed="30"/>
        <rFont val="宋体"/>
        <family val="3"/>
        <charset val="134"/>
        <scheme val="minor"/>
      </rPr>
      <t xml:space="preserve"> 秀山</t>
    </r>
    <r>
      <rPr>
        <sz val="11"/>
        <rFont val="宋体"/>
        <family val="3"/>
        <charset val="134"/>
        <scheme val="minor"/>
      </rPr>
      <t>4 空车4</t>
    </r>
    <r>
      <rPr>
        <sz val="11"/>
        <color indexed="30"/>
        <rFont val="宋体"/>
        <family val="3"/>
        <charset val="134"/>
        <scheme val="minor"/>
      </rPr>
      <t xml:space="preserve"> 鹧鸪江</t>
    </r>
    <r>
      <rPr>
        <sz val="11"/>
        <rFont val="宋体"/>
        <family val="3"/>
        <charset val="134"/>
        <scheme val="minor"/>
      </rPr>
      <t>1</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25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5(麻口)</t>
    </r>
  </si>
  <si>
    <t>3939.1</t>
  </si>
  <si>
    <t xml:space="preserve"> C9 X45</t>
  </si>
  <si>
    <t>68.1</t>
  </si>
  <si>
    <r>
      <rPr>
        <sz val="11"/>
        <color indexed="53"/>
        <rFont val="宋体"/>
        <family val="3"/>
        <charset val="134"/>
        <scheme val="minor"/>
      </rPr>
      <t xml:space="preserve"> 小雨谷</t>
    </r>
    <r>
      <rPr>
        <sz val="11"/>
        <rFont val="宋体"/>
        <family val="3"/>
        <charset val="134"/>
        <scheme val="minor"/>
      </rPr>
      <t>51 空车2</t>
    </r>
    <r>
      <rPr>
        <sz val="11"/>
        <color indexed="53"/>
        <rFont val="宋体"/>
        <family val="3"/>
        <charset val="134"/>
        <scheme val="minor"/>
      </rPr>
      <t xml:space="preserve"> 南宁南</t>
    </r>
    <r>
      <rPr>
        <sz val="11"/>
        <rFont val="宋体"/>
        <family val="3"/>
        <charset val="134"/>
        <scheme val="minor"/>
      </rPr>
      <t>1</t>
    </r>
  </si>
  <si>
    <t>4701.8</t>
  </si>
  <si>
    <t>2024年02月17日</t>
  </si>
  <si>
    <t xml:space="preserve"> C46</t>
  </si>
  <si>
    <t>59.8</t>
  </si>
  <si>
    <t xml:space="preserve"> 防城港46</t>
  </si>
  <si>
    <t>1324.4</t>
  </si>
  <si>
    <t xml:space="preserve"> P8 G49</t>
  </si>
  <si>
    <t>66</t>
  </si>
  <si>
    <r>
      <rPr>
        <b/>
        <sz val="11"/>
        <color indexed="10"/>
        <rFont val="宋体"/>
        <family val="3"/>
        <charset val="134"/>
        <scheme val="minor"/>
      </rPr>
      <t xml:space="preserve"> P</t>
    </r>
    <r>
      <rPr>
        <sz val="11"/>
        <rFont val="宋体"/>
        <family val="3"/>
        <charset val="134"/>
        <scheme val="minor"/>
      </rPr>
      <t>3</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贵港</t>
    </r>
    <r>
      <rPr>
        <sz val="11"/>
        <rFont val="宋体"/>
        <family val="3"/>
        <charset val="134"/>
        <scheme val="minor"/>
      </rPr>
      <t>9 路罐3</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墨冲</t>
    </r>
    <r>
      <rPr>
        <sz val="11"/>
        <rFont val="宋体"/>
        <family val="3"/>
        <charset val="134"/>
        <scheme val="minor"/>
      </rPr>
      <t>7(麻口)</t>
    </r>
    <r>
      <rPr>
        <sz val="11"/>
        <color indexed="30"/>
        <rFont val="宋体"/>
        <family val="3"/>
        <charset val="134"/>
        <scheme val="minor"/>
      </rPr>
      <t xml:space="preserve"> 进德</t>
    </r>
    <r>
      <rPr>
        <sz val="11"/>
        <rFont val="宋体"/>
        <family val="3"/>
        <charset val="134"/>
        <scheme val="minor"/>
      </rPr>
      <t>20</t>
    </r>
  </si>
  <si>
    <t>4046.6</t>
  </si>
  <si>
    <t xml:space="preserve"> P2 G60</t>
  </si>
  <si>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玉林</t>
    </r>
    <r>
      <rPr>
        <sz val="11"/>
        <rFont val="宋体"/>
        <family val="3"/>
        <charset val="134"/>
        <scheme val="minor"/>
      </rPr>
      <t>9 路罐5</t>
    </r>
    <r>
      <rPr>
        <sz val="11"/>
        <color indexed="30"/>
        <rFont val="宋体"/>
        <family val="3"/>
        <charset val="134"/>
        <scheme val="minor"/>
      </rPr>
      <t xml:space="preserve"> 兴业</t>
    </r>
    <r>
      <rPr>
        <sz val="11"/>
        <rFont val="宋体"/>
        <family val="3"/>
        <charset val="134"/>
        <scheme val="minor"/>
      </rPr>
      <t>25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严关乡</t>
    </r>
    <r>
      <rPr>
        <sz val="11"/>
        <rFont val="宋体"/>
        <family val="3"/>
        <charset val="134"/>
        <scheme val="minor"/>
      </rPr>
      <t>18</t>
    </r>
  </si>
  <si>
    <t>4321.6</t>
  </si>
  <si>
    <t>59.6</t>
  </si>
  <si>
    <r>
      <rPr>
        <sz val="11"/>
        <color indexed="53"/>
        <rFont val="宋体"/>
        <family val="3"/>
        <charset val="134"/>
        <scheme val="minor"/>
      </rPr>
      <t xml:space="preserve"> 德保</t>
    </r>
    <r>
      <rPr>
        <sz val="11"/>
        <rFont val="宋体"/>
        <family val="3"/>
        <charset val="134"/>
        <scheme val="minor"/>
      </rPr>
      <t>48</t>
    </r>
  </si>
  <si>
    <t>4179.9</t>
  </si>
  <si>
    <t xml:space="preserve"> X13 C25</t>
  </si>
  <si>
    <t>51.4</t>
  </si>
  <si>
    <t xml:space="preserve"> X13 钦州港东17 C8</t>
  </si>
  <si>
    <t>932.6</t>
  </si>
  <si>
    <t xml:space="preserve"> P6 X2 C2 G27</t>
  </si>
  <si>
    <t>43.6</t>
  </si>
  <si>
    <r>
      <rPr>
        <b/>
        <sz val="11"/>
        <color indexed="10"/>
        <rFont val="宋体"/>
        <family val="3"/>
        <charset val="134"/>
        <scheme val="minor"/>
      </rPr>
      <t xml:space="preserve"> P</t>
    </r>
    <r>
      <rPr>
        <sz val="11"/>
        <rFont val="宋体"/>
        <family val="3"/>
        <charset val="134"/>
        <scheme val="minor"/>
      </rPr>
      <t>4 X1</t>
    </r>
    <r>
      <rPr>
        <sz val="11"/>
        <color indexed="53"/>
        <rFont val="宋体"/>
        <family val="3"/>
        <charset val="134"/>
        <scheme val="minor"/>
      </rPr>
      <t xml:space="preserve"> 小雨谷</t>
    </r>
    <r>
      <rPr>
        <sz val="11"/>
        <rFont val="宋体"/>
        <family val="3"/>
        <charset val="134"/>
        <scheme val="minor"/>
      </rPr>
      <t>1</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南宁南</t>
    </r>
    <r>
      <rPr>
        <sz val="11"/>
        <rFont val="宋体"/>
        <family val="3"/>
        <charset val="134"/>
        <scheme val="minor"/>
      </rPr>
      <t>1 C2</t>
    </r>
    <r>
      <rPr>
        <sz val="11"/>
        <color indexed="53"/>
        <rFont val="宋体"/>
        <family val="3"/>
        <charset val="134"/>
        <scheme val="minor"/>
      </rPr>
      <t xml:space="preserve"> 田阳</t>
    </r>
    <r>
      <rPr>
        <sz val="11"/>
        <rFont val="宋体"/>
        <family val="3"/>
        <charset val="134"/>
        <scheme val="minor"/>
      </rPr>
      <t>16</t>
    </r>
    <r>
      <rPr>
        <sz val="11"/>
        <color indexed="53"/>
        <rFont val="宋体"/>
        <family val="3"/>
        <charset val="134"/>
        <scheme val="minor"/>
      </rPr>
      <t xml:space="preserve"> 屯里</t>
    </r>
    <r>
      <rPr>
        <sz val="11"/>
        <rFont val="宋体"/>
        <family val="3"/>
        <charset val="134"/>
        <scheme val="minor"/>
      </rPr>
      <t>11(南口)</t>
    </r>
  </si>
  <si>
    <t>2377.5</t>
  </si>
  <si>
    <t xml:space="preserve"> C38 X15</t>
  </si>
  <si>
    <t>1223.9</t>
  </si>
  <si>
    <t>2024年02月20日</t>
  </si>
  <si>
    <r>
      <rPr>
        <sz val="11"/>
        <rFont val="宋体"/>
        <family val="3"/>
        <charset val="134"/>
        <scheme val="minor"/>
      </rPr>
      <t xml:space="preserve"> 路罐6</t>
    </r>
    <r>
      <rPr>
        <sz val="11"/>
        <color indexed="30"/>
        <rFont val="宋体"/>
        <family val="3"/>
        <charset val="134"/>
        <scheme val="minor"/>
      </rPr>
      <t xml:space="preserve"> 鹧鸪江</t>
    </r>
    <r>
      <rPr>
        <sz val="11"/>
        <rFont val="宋体"/>
        <family val="3"/>
        <charset val="134"/>
        <scheme val="minor"/>
      </rPr>
      <t>27</t>
    </r>
    <r>
      <rPr>
        <sz val="11"/>
        <color indexed="30"/>
        <rFont val="宋体"/>
        <family val="3"/>
        <charset val="134"/>
        <scheme val="minor"/>
      </rPr>
      <t xml:space="preserve"> 全州</t>
    </r>
    <r>
      <rPr>
        <sz val="11"/>
        <rFont val="宋体"/>
        <family val="3"/>
        <charset val="134"/>
        <scheme val="minor"/>
      </rPr>
      <t>8</t>
    </r>
    <r>
      <rPr>
        <sz val="11"/>
        <color indexed="30"/>
        <rFont val="宋体"/>
        <family val="3"/>
        <charset val="134"/>
        <scheme val="minor"/>
      </rPr>
      <t xml:space="preserve"> 进德</t>
    </r>
    <r>
      <rPr>
        <sz val="11"/>
        <rFont val="宋体"/>
        <family val="3"/>
        <charset val="134"/>
        <scheme val="minor"/>
      </rPr>
      <t>5</t>
    </r>
    <r>
      <rPr>
        <sz val="11"/>
        <color indexed="30"/>
        <rFont val="宋体"/>
        <family val="3"/>
        <charset val="134"/>
        <scheme val="minor"/>
      </rPr>
      <t xml:space="preserve"> 黔江</t>
    </r>
    <r>
      <rPr>
        <sz val="11"/>
        <rFont val="宋体"/>
        <family val="3"/>
        <charset val="134"/>
        <scheme val="minor"/>
      </rPr>
      <t>11(牙口)</t>
    </r>
    <r>
      <rPr>
        <sz val="11"/>
        <color indexed="30"/>
        <rFont val="宋体"/>
        <family val="3"/>
        <charset val="134"/>
        <scheme val="minor"/>
      </rPr>
      <t xml:space="preserve"> 严关乡</t>
    </r>
    <r>
      <rPr>
        <sz val="11"/>
        <rFont val="宋体"/>
        <family val="3"/>
        <charset val="134"/>
        <scheme val="minor"/>
      </rPr>
      <t>6</t>
    </r>
  </si>
  <si>
    <t>4351.6</t>
  </si>
  <si>
    <t>马皇解
南口</t>
  </si>
  <si>
    <t xml:space="preserve"> P9 C18 G30</t>
  </si>
  <si>
    <t>69.4</t>
  </si>
  <si>
    <r>
      <rPr>
        <sz val="11"/>
        <color indexed="30"/>
        <rFont val="宋体"/>
        <family val="3"/>
        <charset val="134"/>
        <scheme val="minor"/>
      </rPr>
      <t xml:space="preserve"> 大足</t>
    </r>
    <r>
      <rPr>
        <sz val="11"/>
        <rFont val="宋体"/>
        <family val="3"/>
        <charset val="134"/>
        <scheme val="minor"/>
      </rPr>
      <t>1(牙口)</t>
    </r>
    <r>
      <rPr>
        <sz val="11"/>
        <color indexed="30"/>
        <rFont val="宋体"/>
        <family val="3"/>
        <charset val="134"/>
        <scheme val="minor"/>
      </rPr>
      <t xml:space="preserve"> 广安</t>
    </r>
    <r>
      <rPr>
        <sz val="11"/>
        <rFont val="宋体"/>
        <family val="3"/>
        <charset val="134"/>
        <scheme val="minor"/>
      </rPr>
      <t>2(牙口)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久长</t>
    </r>
    <r>
      <rPr>
        <sz val="11"/>
        <rFont val="宋体"/>
        <family val="3"/>
        <charset val="134"/>
        <scheme val="minor"/>
      </rPr>
      <t>4(麻口)</t>
    </r>
    <r>
      <rPr>
        <sz val="11"/>
        <color indexed="30"/>
        <rFont val="宋体"/>
        <family val="3"/>
        <charset val="134"/>
        <scheme val="minor"/>
      </rPr>
      <t xml:space="preserve"> 羊坪</t>
    </r>
    <r>
      <rPr>
        <sz val="11"/>
        <rFont val="宋体"/>
        <family val="3"/>
        <charset val="134"/>
        <scheme val="minor"/>
      </rPr>
      <t>9(牙口)</t>
    </r>
    <r>
      <rPr>
        <sz val="11"/>
        <color indexed="30"/>
        <rFont val="宋体"/>
        <family val="3"/>
        <charset val="134"/>
        <scheme val="minor"/>
      </rPr>
      <t xml:space="preserve"> 李家湾</t>
    </r>
    <r>
      <rPr>
        <sz val="11"/>
        <rFont val="宋体"/>
        <family val="3"/>
        <charset val="134"/>
        <scheme val="minor"/>
      </rPr>
      <t>1(麻口)</t>
    </r>
    <r>
      <rPr>
        <sz val="11"/>
        <color indexed="30"/>
        <rFont val="宋体"/>
        <family val="3"/>
        <charset val="134"/>
        <scheme val="minor"/>
      </rPr>
      <t xml:space="preserve"> 兴业</t>
    </r>
    <r>
      <rPr>
        <sz val="11"/>
        <rFont val="宋体"/>
        <family val="3"/>
        <charset val="134"/>
        <scheme val="minor"/>
      </rPr>
      <t>7</t>
    </r>
    <r>
      <rPr>
        <sz val="11"/>
        <color indexed="30"/>
        <rFont val="宋体"/>
        <family val="3"/>
        <charset val="134"/>
        <scheme val="minor"/>
      </rPr>
      <t xml:space="preserve"> 严关乡</t>
    </r>
    <r>
      <rPr>
        <sz val="11"/>
        <rFont val="宋体"/>
        <family val="3"/>
        <charset val="134"/>
        <scheme val="minor"/>
      </rPr>
      <t>2</t>
    </r>
    <r>
      <rPr>
        <sz val="11"/>
        <color indexed="30"/>
        <rFont val="宋体"/>
        <family val="3"/>
        <charset val="134"/>
        <scheme val="minor"/>
      </rPr>
      <t xml:space="preserve"> 黔江</t>
    </r>
    <r>
      <rPr>
        <sz val="11"/>
        <rFont val="宋体"/>
        <family val="3"/>
        <charset val="134"/>
        <scheme val="minor"/>
      </rPr>
      <t>5(牙口) 路罐1</t>
    </r>
    <r>
      <rPr>
        <sz val="11"/>
        <color indexed="30"/>
        <rFont val="宋体"/>
        <family val="3"/>
        <charset val="134"/>
        <scheme val="minor"/>
      </rPr>
      <t xml:space="preserve"> 进德</t>
    </r>
    <r>
      <rPr>
        <sz val="11"/>
        <rFont val="宋体"/>
        <family val="3"/>
        <charset val="134"/>
        <scheme val="minor"/>
      </rPr>
      <t>3</t>
    </r>
    <r>
      <rPr>
        <sz val="11"/>
        <color indexed="30"/>
        <rFont val="宋体"/>
        <family val="3"/>
        <charset val="134"/>
        <scheme val="minor"/>
      </rPr>
      <t xml:space="preserve"> 铜仁东</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屯里</t>
    </r>
    <r>
      <rPr>
        <sz val="11"/>
        <rFont val="宋体"/>
        <family val="3"/>
        <charset val="134"/>
        <scheme val="minor"/>
      </rPr>
      <t>12(南口)</t>
    </r>
  </si>
  <si>
    <t>4631.3</t>
  </si>
  <si>
    <t xml:space="preserve"> C52</t>
  </si>
  <si>
    <r>
      <rPr>
        <sz val="11"/>
        <color indexed="53"/>
        <rFont val="宋体"/>
        <family val="3"/>
        <charset val="134"/>
        <scheme val="minor"/>
      </rPr>
      <t xml:space="preserve"> 那厘</t>
    </r>
    <r>
      <rPr>
        <sz val="11"/>
        <rFont val="宋体"/>
        <family val="3"/>
        <charset val="134"/>
        <scheme val="minor"/>
      </rPr>
      <t>52</t>
    </r>
  </si>
  <si>
    <t>4265.1</t>
  </si>
  <si>
    <t>暂不走21号8点走</t>
  </si>
  <si>
    <t>67.1</t>
  </si>
  <si>
    <r>
      <rPr>
        <sz val="11"/>
        <color indexed="53"/>
        <rFont val="宋体"/>
        <family val="3"/>
        <charset val="134"/>
        <scheme val="minor"/>
      </rPr>
      <t xml:space="preserve"> 那厘</t>
    </r>
    <r>
      <rPr>
        <sz val="11"/>
        <rFont val="宋体"/>
        <family val="3"/>
        <charset val="134"/>
        <scheme val="minor"/>
      </rPr>
      <t>51 C3</t>
    </r>
  </si>
  <si>
    <t>1209</t>
  </si>
  <si>
    <t>2024年02月21日</t>
  </si>
  <si>
    <t xml:space="preserve"> 横州49 C1</t>
  </si>
  <si>
    <t>4164.6</t>
  </si>
  <si>
    <t>62.5</t>
  </si>
  <si>
    <t>1145.3</t>
  </si>
  <si>
    <t>61.2</t>
  </si>
  <si>
    <r>
      <rPr>
        <sz val="11"/>
        <color indexed="30"/>
        <rFont val="宋体"/>
        <family val="3"/>
        <charset val="134"/>
        <scheme val="minor"/>
      </rPr>
      <t xml:space="preserve"> 大溪河</t>
    </r>
    <r>
      <rPr>
        <sz val="11"/>
        <rFont val="宋体"/>
        <family val="3"/>
        <charset val="134"/>
        <scheme val="minor"/>
      </rPr>
      <t>51</t>
    </r>
  </si>
  <si>
    <t>4208.5</t>
  </si>
  <si>
    <t>GT</t>
  </si>
  <si>
    <t xml:space="preserve"> C29 G30</t>
  </si>
  <si>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黔城</t>
    </r>
    <r>
      <rPr>
        <sz val="11"/>
        <rFont val="宋体"/>
        <family val="3"/>
        <charset val="134"/>
        <scheme val="minor"/>
      </rPr>
      <t>15(牙口)</t>
    </r>
    <r>
      <rPr>
        <sz val="11"/>
        <color indexed="30"/>
        <rFont val="宋体"/>
        <family val="3"/>
        <charset val="134"/>
        <scheme val="minor"/>
      </rPr>
      <t xml:space="preserve"> 玉林</t>
    </r>
    <r>
      <rPr>
        <sz val="11"/>
        <rFont val="宋体"/>
        <family val="3"/>
        <charset val="134"/>
        <scheme val="minor"/>
      </rPr>
      <t>10</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鹧鸪江</t>
    </r>
    <r>
      <rPr>
        <sz val="11"/>
        <rFont val="宋体"/>
        <family val="3"/>
        <charset val="134"/>
        <scheme val="minor"/>
      </rPr>
      <t>10</t>
    </r>
  </si>
  <si>
    <t>4561.2</t>
  </si>
  <si>
    <t>G2+SH</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</si>
  <si>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严关乡</t>
    </r>
    <r>
      <rPr>
        <sz val="11"/>
        <rFont val="宋体"/>
        <family val="3"/>
        <charset val="134"/>
        <scheme val="minor"/>
      </rPr>
      <t>18</t>
    </r>
    <r>
      <rPr>
        <sz val="11"/>
        <color indexed="30"/>
        <rFont val="宋体"/>
        <family val="3"/>
        <charset val="134"/>
        <scheme val="minor"/>
      </rPr>
      <t xml:space="preserve"> 玉屏</t>
    </r>
    <r>
      <rPr>
        <sz val="11"/>
        <rFont val="宋体"/>
        <family val="3"/>
        <charset val="134"/>
        <scheme val="minor"/>
      </rPr>
      <t>10(牙口)</t>
    </r>
    <r>
      <rPr>
        <sz val="11"/>
        <color indexed="30"/>
        <rFont val="宋体"/>
        <family val="3"/>
        <charset val="134"/>
        <scheme val="minor"/>
      </rPr>
      <t xml:space="preserve"> 黔江</t>
    </r>
    <r>
      <rPr>
        <sz val="11"/>
        <rFont val="宋体"/>
        <family val="3"/>
        <charset val="134"/>
        <scheme val="minor"/>
      </rPr>
      <t>19(牙口)</t>
    </r>
  </si>
  <si>
    <t>4430.3</t>
  </si>
  <si>
    <t>沙口
南口
管内</t>
  </si>
  <si>
    <t xml:space="preserve"> P23 C18 X9</t>
  </si>
  <si>
    <r>
      <rPr>
        <sz val="11"/>
        <color indexed="30"/>
        <rFont val="宋体"/>
        <family val="3"/>
        <charset val="134"/>
        <scheme val="minor"/>
      </rPr>
      <t xml:space="preserve"> 久长</t>
    </r>
    <r>
      <rPr>
        <sz val="11"/>
        <rFont val="宋体"/>
        <family val="3"/>
        <charset val="134"/>
        <scheme val="minor"/>
      </rPr>
      <t>5(麻口)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2(牙口)</t>
    </r>
    <r>
      <rPr>
        <sz val="11"/>
        <color indexed="53"/>
        <rFont val="宋体"/>
        <family val="3"/>
        <charset val="134"/>
        <scheme val="minor"/>
      </rPr>
      <t xml:space="preserve"> 保山北</t>
    </r>
    <r>
      <rPr>
        <sz val="11"/>
        <rFont val="宋体"/>
        <family val="3"/>
        <charset val="134"/>
        <scheme val="minor"/>
      </rPr>
      <t>2(昆明及远)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西昌南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30"/>
        <rFont val="宋体"/>
        <family val="3"/>
        <charset val="134"/>
        <scheme val="minor"/>
      </rPr>
      <t xml:space="preserve"> 大足</t>
    </r>
    <r>
      <rPr>
        <sz val="11"/>
        <rFont val="宋体"/>
        <family val="3"/>
        <charset val="134"/>
        <scheme val="minor"/>
      </rPr>
      <t>3(牙口)</t>
    </r>
    <r>
      <rPr>
        <sz val="11"/>
        <color indexed="30"/>
        <rFont val="宋体"/>
        <family val="3"/>
        <charset val="134"/>
        <scheme val="minor"/>
      </rPr>
      <t xml:space="preserve"> 新晃</t>
    </r>
    <r>
      <rPr>
        <sz val="11"/>
        <rFont val="宋体"/>
        <family val="3"/>
        <charset val="134"/>
        <scheme val="minor"/>
      </rPr>
      <t>2(牙口)</t>
    </r>
    <r>
      <rPr>
        <sz val="11"/>
        <color indexed="53"/>
        <rFont val="宋体"/>
        <family val="3"/>
        <charset val="134"/>
        <scheme val="minor"/>
      </rPr>
      <t xml:space="preserve"> 郑屯</t>
    </r>
    <r>
      <rPr>
        <sz val="11"/>
        <rFont val="宋体"/>
        <family val="3"/>
        <charset val="134"/>
        <scheme val="minor"/>
      </rPr>
      <t>23 X1</t>
    </r>
    <r>
      <rPr>
        <sz val="11"/>
        <color indexed="53"/>
        <rFont val="宋体"/>
        <family val="3"/>
        <charset val="134"/>
        <scheme val="minor"/>
      </rPr>
      <t xml:space="preserve"> 珠江源</t>
    </r>
    <r>
      <rPr>
        <sz val="11"/>
        <rFont val="宋体"/>
        <family val="3"/>
        <charset val="134"/>
        <scheme val="minor"/>
      </rPr>
      <t>1(昆明及远)</t>
    </r>
  </si>
  <si>
    <t>4298.9</t>
  </si>
  <si>
    <t>18点后开</t>
  </si>
  <si>
    <t>57.6</t>
  </si>
  <si>
    <r>
      <rPr>
        <sz val="11"/>
        <color indexed="53"/>
        <rFont val="宋体"/>
        <family val="3"/>
        <charset val="134"/>
        <scheme val="minor"/>
      </rPr>
      <t xml:space="preserve"> 那厘</t>
    </r>
    <r>
      <rPr>
        <sz val="11"/>
        <rFont val="宋体"/>
        <family val="3"/>
        <charset val="134"/>
        <scheme val="minor"/>
      </rPr>
      <t>46 C2</t>
    </r>
  </si>
  <si>
    <t>3865.2</t>
  </si>
  <si>
    <t>2024年02月22日</t>
  </si>
  <si>
    <t xml:space="preserve"> C33 P11 X7</t>
  </si>
  <si>
    <t>67.9</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</si>
  <si>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读书铺</t>
    </r>
    <r>
      <rPr>
        <sz val="11"/>
        <rFont val="宋体"/>
        <family val="3"/>
        <charset val="134"/>
        <scheme val="minor"/>
      </rPr>
      <t>7(昆明及远)</t>
    </r>
  </si>
  <si>
    <t>4150.1</t>
  </si>
  <si>
    <t xml:space="preserve"> C36 P11 X3</t>
  </si>
  <si>
    <t>67.4</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</si>
  <si>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珠江源</t>
    </r>
    <r>
      <rPr>
        <sz val="11"/>
        <rFont val="宋体"/>
        <family val="3"/>
        <charset val="134"/>
        <scheme val="minor"/>
      </rPr>
      <t>6(昆明及远)</t>
    </r>
  </si>
  <si>
    <t>4545.9</t>
  </si>
  <si>
    <t xml:space="preserve"> X37 C7</t>
  </si>
  <si>
    <t>55.2</t>
  </si>
  <si>
    <r>
      <rPr>
        <sz val="11"/>
        <color indexed="53"/>
        <rFont val="宋体"/>
        <family val="3"/>
        <charset val="134"/>
        <scheme val="minor"/>
      </rPr>
      <t xml:space="preserve"> 读书铺</t>
    </r>
    <r>
      <rPr>
        <sz val="11"/>
        <rFont val="宋体"/>
        <family val="3"/>
        <charset val="134"/>
        <scheme val="minor"/>
      </rPr>
      <t>8(昆明及远)</t>
    </r>
    <r>
      <rPr>
        <sz val="11"/>
        <color indexed="53"/>
        <rFont val="宋体"/>
        <family val="3"/>
        <charset val="134"/>
        <scheme val="minor"/>
      </rPr>
      <t xml:space="preserve"> 珠江源</t>
    </r>
    <r>
      <rPr>
        <sz val="11"/>
        <rFont val="宋体"/>
        <family val="3"/>
        <charset val="134"/>
        <scheme val="minor"/>
      </rPr>
      <t>4(昆明及远)</t>
    </r>
    <r>
      <rPr>
        <sz val="11"/>
        <color indexed="53"/>
        <rFont val="宋体"/>
        <family val="3"/>
        <charset val="134"/>
        <scheme val="minor"/>
      </rPr>
      <t xml:space="preserve"> 白水镇</t>
    </r>
    <r>
      <rPr>
        <sz val="11"/>
        <rFont val="宋体"/>
        <family val="3"/>
        <charset val="134"/>
        <scheme val="minor"/>
      </rPr>
      <t>32(昆明及远)</t>
    </r>
  </si>
  <si>
    <t>4036.8</t>
  </si>
  <si>
    <t>83222</t>
  </si>
  <si>
    <t>65.4</t>
  </si>
  <si>
    <t xml:space="preserve"> 横州48 C4</t>
  </si>
  <si>
    <t>1192.7</t>
  </si>
  <si>
    <t>34102</t>
  </si>
  <si>
    <t xml:space="preserve"> C43 X11</t>
  </si>
  <si>
    <r>
      <rPr>
        <sz val="11"/>
        <color indexed="53"/>
        <rFont val="宋体"/>
        <family val="3"/>
        <charset val="134"/>
        <scheme val="minor"/>
      </rPr>
      <t xml:space="preserve"> 柏果</t>
    </r>
    <r>
      <rPr>
        <sz val="11"/>
        <rFont val="宋体"/>
        <family val="3"/>
        <charset val="134"/>
        <scheme val="minor"/>
      </rPr>
      <t>54(昆明及远)</t>
    </r>
  </si>
  <si>
    <t>1260.1</t>
  </si>
  <si>
    <t>67</t>
  </si>
  <si>
    <r>
      <rPr>
        <sz val="11"/>
        <color indexed="53"/>
        <rFont val="宋体"/>
        <family val="3"/>
        <charset val="134"/>
        <scheme val="minor"/>
      </rPr>
      <t xml:space="preserve"> 那厘</t>
    </r>
    <r>
      <rPr>
        <sz val="11"/>
        <rFont val="宋体"/>
        <family val="3"/>
        <charset val="134"/>
        <scheme val="minor"/>
      </rPr>
      <t>54</t>
    </r>
  </si>
  <si>
    <t>4446.6</t>
  </si>
  <si>
    <t>2024年02月25日</t>
  </si>
  <si>
    <t>65.3</t>
  </si>
  <si>
    <t xml:space="preserve"> 横州52</t>
  </si>
  <si>
    <t>4677.4</t>
  </si>
  <si>
    <r>
      <rPr>
        <sz val="11"/>
        <rFont val="宋体"/>
        <family val="3"/>
        <charset val="134"/>
        <scheme val="minor"/>
      </rPr>
      <t xml:space="preserve"> 横州51</t>
    </r>
    <r>
      <rPr>
        <sz val="11"/>
        <color indexed="53"/>
        <rFont val="宋体"/>
        <family val="3"/>
        <charset val="134"/>
        <scheme val="minor"/>
      </rPr>
      <t xml:space="preserve"> 南宁南</t>
    </r>
    <r>
      <rPr>
        <sz val="11"/>
        <rFont val="宋体"/>
        <family val="3"/>
        <charset val="134"/>
        <scheme val="minor"/>
      </rPr>
      <t>1</t>
    </r>
  </si>
  <si>
    <t>4207</t>
  </si>
  <si>
    <t>2024年02月28日</t>
  </si>
  <si>
    <t>20328</t>
  </si>
  <si>
    <t>65.7</t>
  </si>
  <si>
    <r>
      <rPr>
        <sz val="11"/>
        <color indexed="30"/>
        <rFont val="宋体"/>
        <family val="3"/>
        <charset val="134"/>
        <scheme val="minor"/>
      </rPr>
      <t xml:space="preserve"> 大溪河</t>
    </r>
    <r>
      <rPr>
        <sz val="11"/>
        <rFont val="宋体"/>
        <family val="3"/>
        <charset val="134"/>
        <scheme val="minor"/>
      </rPr>
      <t>52 C2</t>
    </r>
  </si>
  <si>
    <t>4307.9</t>
  </si>
  <si>
    <t>49981</t>
  </si>
  <si>
    <t xml:space="preserve"> C17 X37</t>
  </si>
  <si>
    <r>
      <rPr>
        <sz val="11"/>
        <color indexed="53"/>
        <rFont val="宋体"/>
        <family val="3"/>
        <charset val="134"/>
        <scheme val="minor"/>
      </rPr>
      <t xml:space="preserve"> 南宁南</t>
    </r>
    <r>
      <rPr>
        <sz val="11"/>
        <rFont val="宋体"/>
        <family val="3"/>
        <charset val="134"/>
        <scheme val="minor"/>
      </rPr>
      <t>1 C16 X37</t>
    </r>
  </si>
  <si>
    <t>1239.8</t>
  </si>
  <si>
    <t>62.4</t>
  </si>
  <si>
    <t xml:space="preserve"> 大溪河52</t>
  </si>
  <si>
    <t>1138.8</t>
  </si>
  <si>
    <r>
      <rPr>
        <sz val="11"/>
        <color indexed="30"/>
        <rFont val="宋体"/>
        <family val="3"/>
        <charset val="134"/>
        <scheme val="minor"/>
      </rPr>
      <t xml:space="preserve"> 大溪河</t>
    </r>
    <r>
      <rPr>
        <sz val="11"/>
        <rFont val="宋体"/>
        <family val="3"/>
        <charset val="134"/>
        <scheme val="minor"/>
      </rPr>
      <t>52</t>
    </r>
  </si>
  <si>
    <t xml:space="preserve"> G57</t>
  </si>
  <si>
    <t>62.7</t>
  </si>
  <si>
    <r>
      <rPr>
        <sz val="11"/>
        <rFont val="宋体"/>
        <family val="3"/>
        <charset val="134"/>
        <scheme val="minor"/>
      </rPr>
      <t xml:space="preserve"> 路罐3</t>
    </r>
    <r>
      <rPr>
        <sz val="11"/>
        <color indexed="53"/>
        <rFont val="宋体"/>
        <family val="3"/>
        <charset val="134"/>
        <scheme val="minor"/>
      </rPr>
      <t xml:space="preserve"> 屯里</t>
    </r>
    <r>
      <rPr>
        <sz val="11"/>
        <rFont val="宋体"/>
        <family val="3"/>
        <charset val="134"/>
        <scheme val="minor"/>
      </rPr>
      <t>4(南口)</t>
    </r>
    <r>
      <rPr>
        <sz val="11"/>
        <color indexed="53"/>
        <rFont val="宋体"/>
        <family val="3"/>
        <charset val="134"/>
        <scheme val="minor"/>
      </rPr>
      <t xml:space="preserve"> 百色东</t>
    </r>
    <r>
      <rPr>
        <sz val="11"/>
        <rFont val="宋体"/>
        <family val="3"/>
        <charset val="134"/>
        <scheme val="minor"/>
      </rPr>
      <t>22</t>
    </r>
    <r>
      <rPr>
        <sz val="11"/>
        <color indexed="53"/>
        <rFont val="宋体"/>
        <family val="3"/>
        <charset val="134"/>
        <scheme val="minor"/>
      </rPr>
      <t xml:space="preserve"> 郑屯</t>
    </r>
    <r>
      <rPr>
        <sz val="11"/>
        <rFont val="宋体"/>
        <family val="3"/>
        <charset val="134"/>
        <scheme val="minor"/>
      </rPr>
      <t>28</t>
    </r>
  </si>
  <si>
    <t>4081.2</t>
  </si>
  <si>
    <t>1494.8</t>
  </si>
  <si>
    <r>
      <rPr>
        <sz val="11"/>
        <rFont val="宋体"/>
        <family val="3"/>
        <charset val="134"/>
        <scheme val="minor"/>
      </rPr>
      <t xml:space="preserve"> 路罐2</t>
    </r>
    <r>
      <rPr>
        <sz val="11"/>
        <color indexed="30"/>
        <rFont val="宋体"/>
        <family val="3"/>
        <charset val="134"/>
        <scheme val="minor"/>
      </rPr>
      <t xml:space="preserve"> 久长</t>
    </r>
    <r>
      <rPr>
        <sz val="11"/>
        <rFont val="宋体"/>
        <family val="3"/>
        <charset val="134"/>
        <scheme val="minor"/>
      </rPr>
      <t>17(麻口)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严关乡</t>
    </r>
    <r>
      <rPr>
        <sz val="11"/>
        <rFont val="宋体"/>
        <family val="3"/>
        <charset val="134"/>
        <scheme val="minor"/>
      </rPr>
      <t>9</t>
    </r>
    <r>
      <rPr>
        <sz val="11"/>
        <color indexed="30"/>
        <rFont val="宋体"/>
        <family val="3"/>
        <charset val="134"/>
        <scheme val="minor"/>
      </rPr>
      <t xml:space="preserve"> 进德</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墨冲</t>
    </r>
    <r>
      <rPr>
        <sz val="11"/>
        <rFont val="宋体"/>
        <family val="3"/>
        <charset val="134"/>
        <scheme val="minor"/>
      </rPr>
      <t>13(麻口)</t>
    </r>
  </si>
  <si>
    <t>4674.5</t>
  </si>
  <si>
    <t xml:space="preserve"> C34 X19</t>
  </si>
  <si>
    <r>
      <rPr>
        <sz val="11"/>
        <color indexed="53"/>
        <rFont val="宋体"/>
        <family val="3"/>
        <charset val="134"/>
        <scheme val="minor"/>
      </rPr>
      <t xml:space="preserve"> 南宁南</t>
    </r>
    <r>
      <rPr>
        <sz val="11"/>
        <rFont val="宋体"/>
        <family val="3"/>
        <charset val="134"/>
        <scheme val="minor"/>
      </rPr>
      <t>4 C30 X19</t>
    </r>
  </si>
  <si>
    <t>1481.2</t>
  </si>
  <si>
    <t>67.3</t>
  </si>
  <si>
    <t>4729.6</t>
  </si>
  <si>
    <t xml:space="preserve"> C28 X24</t>
  </si>
  <si>
    <t>65.5</t>
  </si>
  <si>
    <r>
      <rPr>
        <sz val="11"/>
        <rFont val="宋体"/>
        <family val="3"/>
        <charset val="134"/>
        <scheme val="minor"/>
      </rPr>
      <t xml:space="preserve"> C26 X24</t>
    </r>
    <r>
      <rPr>
        <sz val="11"/>
        <color indexed="53"/>
        <rFont val="宋体"/>
        <family val="3"/>
        <charset val="134"/>
        <scheme val="minor"/>
      </rPr>
      <t xml:space="preserve"> 南宁南</t>
    </r>
    <r>
      <rPr>
        <sz val="11"/>
        <rFont val="宋体"/>
        <family val="3"/>
        <charset val="134"/>
        <scheme val="minor"/>
      </rPr>
      <t>2</t>
    </r>
  </si>
  <si>
    <t>1428.2</t>
  </si>
  <si>
    <t>2024年02月29日</t>
  </si>
  <si>
    <t xml:space="preserve"> C52 X2</t>
  </si>
  <si>
    <r>
      <rPr>
        <sz val="11"/>
        <rFont val="宋体"/>
        <family val="3"/>
        <charset val="134"/>
        <scheme val="minor"/>
      </rPr>
      <t xml:space="preserve"> C50</t>
    </r>
    <r>
      <rPr>
        <sz val="11"/>
        <color indexed="53"/>
        <rFont val="宋体"/>
        <family val="3"/>
        <charset val="134"/>
        <scheme val="minor"/>
      </rPr>
      <t xml:space="preserve"> 南宁南</t>
    </r>
    <r>
      <rPr>
        <sz val="11"/>
        <rFont val="宋体"/>
        <family val="3"/>
        <charset val="134"/>
        <scheme val="minor"/>
      </rPr>
      <t>2 X2</t>
    </r>
  </si>
  <si>
    <t>1279.3</t>
  </si>
  <si>
    <t xml:space="preserve"> G62</t>
  </si>
  <si>
    <r>
      <rPr>
        <sz val="11"/>
        <rFont val="宋体"/>
        <family val="3"/>
        <charset val="134"/>
        <scheme val="minor"/>
      </rPr>
      <t xml:space="preserve"> 路罐5</t>
    </r>
    <r>
      <rPr>
        <sz val="11"/>
        <color indexed="30"/>
        <rFont val="宋体"/>
        <family val="3"/>
        <charset val="134"/>
        <scheme val="minor"/>
      </rPr>
      <t xml:space="preserve"> 贵港</t>
    </r>
    <r>
      <rPr>
        <sz val="11"/>
        <rFont val="宋体"/>
        <family val="3"/>
        <charset val="134"/>
        <scheme val="minor"/>
      </rPr>
      <t>6</t>
    </r>
    <r>
      <rPr>
        <sz val="11"/>
        <color indexed="30"/>
        <rFont val="宋体"/>
        <family val="3"/>
        <charset val="134"/>
        <scheme val="minor"/>
      </rPr>
      <t xml:space="preserve"> 滥坝</t>
    </r>
    <r>
      <rPr>
        <sz val="11"/>
        <rFont val="宋体"/>
        <family val="3"/>
        <charset val="134"/>
        <scheme val="minor"/>
      </rPr>
      <t>9(麻口)</t>
    </r>
    <r>
      <rPr>
        <sz val="11"/>
        <color indexed="30"/>
        <rFont val="宋体"/>
        <family val="3"/>
        <charset val="134"/>
        <scheme val="minor"/>
      </rPr>
      <t xml:space="preserve"> 兴业</t>
    </r>
    <r>
      <rPr>
        <sz val="11"/>
        <rFont val="宋体"/>
        <family val="3"/>
        <charset val="134"/>
        <scheme val="minor"/>
      </rPr>
      <t>42</t>
    </r>
  </si>
  <si>
    <t>2094.2</t>
  </si>
  <si>
    <t>C55</t>
  </si>
  <si>
    <r>
      <rPr>
        <sz val="11"/>
        <color indexed="30"/>
        <rFont val="宋体"/>
        <family val="3"/>
        <charset val="134"/>
        <scheme val="minor"/>
      </rPr>
      <t>大溪河5</t>
    </r>
    <r>
      <rPr>
        <sz val="11"/>
        <rFont val="宋体"/>
        <family val="3"/>
        <charset val="134"/>
        <scheme val="minor"/>
      </rPr>
      <t>5</t>
    </r>
  </si>
  <si>
    <t xml:space="preserve"> P10 C34 X8</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</si>
  <si>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秀山</t>
    </r>
    <r>
      <rPr>
        <sz val="11"/>
        <rFont val="宋体"/>
        <family val="3"/>
        <charset val="134"/>
        <scheme val="minor"/>
      </rPr>
      <t>1</t>
    </r>
    <r>
      <rPr>
        <sz val="11"/>
        <color indexed="53"/>
        <rFont val="宋体"/>
        <family val="3"/>
        <charset val="134"/>
        <scheme val="minor"/>
      </rPr>
      <t xml:space="preserve"> 宜良北</t>
    </r>
    <r>
      <rPr>
        <sz val="11"/>
        <rFont val="宋体"/>
        <family val="3"/>
        <charset val="134"/>
        <scheme val="minor"/>
      </rPr>
      <t>3</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53"/>
        <rFont val="宋体"/>
        <family val="3"/>
        <charset val="134"/>
        <scheme val="minor"/>
      </rPr>
      <t xml:space="preserve"> 金马村</t>
    </r>
    <r>
      <rPr>
        <sz val="11"/>
        <rFont val="宋体"/>
        <family val="3"/>
        <charset val="134"/>
        <scheme val="minor"/>
      </rPr>
      <t>4(昆明及远)</t>
    </r>
    <r>
      <rPr>
        <sz val="11"/>
        <color indexed="53"/>
        <rFont val="宋体"/>
        <family val="3"/>
        <charset val="134"/>
        <scheme val="minor"/>
      </rPr>
      <t xml:space="preserve"> 玉溪南</t>
    </r>
    <r>
      <rPr>
        <sz val="11"/>
        <rFont val="宋体"/>
        <family val="3"/>
        <charset val="134"/>
        <scheme val="minor"/>
      </rPr>
      <t>1(昆明及远)</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马龙</t>
    </r>
    <r>
      <rPr>
        <sz val="11"/>
        <rFont val="宋体"/>
        <family val="3"/>
        <charset val="134"/>
        <scheme val="minor"/>
      </rPr>
      <t>4(昆明及远)</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郑屯</t>
    </r>
    <r>
      <rPr>
        <sz val="11"/>
        <rFont val="宋体"/>
        <family val="3"/>
        <charset val="134"/>
        <scheme val="minor"/>
      </rPr>
      <t>30</t>
    </r>
  </si>
  <si>
    <t>4624.5</t>
  </si>
  <si>
    <t>暂不走</t>
  </si>
  <si>
    <t xml:space="preserve"> C22 X2 P3 G30</t>
  </si>
  <si>
    <t>69.2</t>
  </si>
  <si>
    <r>
      <rPr>
        <sz val="11"/>
        <color indexed="53"/>
        <rFont val="宋体"/>
        <family val="3"/>
        <charset val="134"/>
        <scheme val="minor"/>
      </rPr>
      <t xml:space="preserve"> 兴义</t>
    </r>
    <r>
      <rPr>
        <sz val="11"/>
        <rFont val="宋体"/>
        <family val="3"/>
        <charset val="134"/>
        <scheme val="minor"/>
      </rPr>
      <t>15</t>
    </r>
    <r>
      <rPr>
        <sz val="11"/>
        <color indexed="53"/>
        <rFont val="宋体"/>
        <family val="3"/>
        <charset val="134"/>
        <scheme val="minor"/>
      </rPr>
      <t xml:space="preserve"> 安龙</t>
    </r>
    <r>
      <rPr>
        <sz val="11"/>
        <rFont val="宋体"/>
        <family val="3"/>
        <charset val="134"/>
        <scheme val="minor"/>
      </rPr>
      <t>7</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30</t>
    </r>
  </si>
  <si>
    <t>3234.6</t>
  </si>
  <si>
    <t xml:space="preserve"> X22 C28</t>
  </si>
  <si>
    <r>
      <rPr>
        <sz val="11"/>
        <color indexed="53"/>
        <rFont val="宋体"/>
        <family val="3"/>
        <charset val="134"/>
        <scheme val="minor"/>
      </rPr>
      <t xml:space="preserve"> 南宁南</t>
    </r>
    <r>
      <rPr>
        <sz val="11"/>
        <rFont val="宋体"/>
        <family val="3"/>
        <charset val="134"/>
        <scheme val="minor"/>
      </rPr>
      <t>3 X6 C14 防城港27</t>
    </r>
  </si>
  <si>
    <t>1418.6</t>
  </si>
  <si>
    <t xml:space="preserve"> P4 C34 G20</t>
  </si>
  <si>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6(麻口)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大溪河</t>
    </r>
    <r>
      <rPr>
        <sz val="11"/>
        <rFont val="宋体"/>
        <family val="3"/>
        <charset val="134"/>
        <scheme val="minor"/>
      </rPr>
      <t>16</t>
    </r>
    <r>
      <rPr>
        <sz val="11"/>
        <color indexed="30"/>
        <rFont val="宋体"/>
        <family val="3"/>
        <charset val="134"/>
        <scheme val="minor"/>
      </rPr>
      <t xml:space="preserve"> 改貌</t>
    </r>
    <r>
      <rPr>
        <sz val="11"/>
        <rFont val="宋体"/>
        <family val="3"/>
        <charset val="134"/>
        <scheme val="minor"/>
      </rPr>
      <t>4(麻口) 路罐3</t>
    </r>
    <r>
      <rPr>
        <sz val="11"/>
        <color indexed="30"/>
        <rFont val="宋体"/>
        <family val="3"/>
        <charset val="134"/>
        <scheme val="minor"/>
      </rPr>
      <t xml:space="preserve"> 宜宾北</t>
    </r>
    <r>
      <rPr>
        <sz val="11"/>
        <rFont val="宋体"/>
        <family val="3"/>
        <charset val="134"/>
        <scheme val="minor"/>
      </rPr>
      <t>5(麻口)</t>
    </r>
    <r>
      <rPr>
        <sz val="11"/>
        <color indexed="30"/>
        <rFont val="宋体"/>
        <family val="3"/>
        <charset val="134"/>
        <scheme val="minor"/>
      </rPr>
      <t xml:space="preserve"> 安顺</t>
    </r>
    <r>
      <rPr>
        <sz val="11"/>
        <rFont val="宋体"/>
        <family val="3"/>
        <charset val="134"/>
        <scheme val="minor"/>
      </rPr>
      <t>4(麻口)</t>
    </r>
  </si>
  <si>
    <t>4237.2</t>
  </si>
  <si>
    <t xml:space="preserve"> X21 C32</t>
  </si>
  <si>
    <t>68.7</t>
  </si>
  <si>
    <r>
      <rPr>
        <sz val="11"/>
        <color indexed="53"/>
        <rFont val="宋体"/>
        <family val="3"/>
        <charset val="134"/>
        <scheme val="minor"/>
      </rPr>
      <t xml:space="preserve"> 南宁南</t>
    </r>
    <r>
      <rPr>
        <sz val="11"/>
        <rFont val="宋体"/>
        <family val="3"/>
        <charset val="134"/>
        <scheme val="minor"/>
      </rPr>
      <t>3 C31 X19</t>
    </r>
  </si>
  <si>
    <t>1241.8</t>
  </si>
  <si>
    <t>63.7</t>
  </si>
  <si>
    <t xml:space="preserve"> 横州45 C7</t>
  </si>
  <si>
    <t>3860.7</t>
  </si>
  <si>
    <t>2024年03月04日</t>
  </si>
  <si>
    <t>64.1</t>
  </si>
  <si>
    <r>
      <rPr>
        <sz val="11"/>
        <color indexed="30"/>
        <rFont val="宋体"/>
        <family val="3"/>
        <charset val="134"/>
        <scheme val="minor"/>
      </rPr>
      <t xml:space="preserve"> 合山</t>
    </r>
    <r>
      <rPr>
        <sz val="11"/>
        <rFont val="宋体"/>
        <family val="3"/>
        <charset val="134"/>
        <scheme val="minor"/>
      </rPr>
      <t>50 C1</t>
    </r>
  </si>
  <si>
    <t>4475.5</t>
  </si>
  <si>
    <t xml:space="preserve"> C49 P5</t>
  </si>
  <si>
    <r>
      <rPr>
        <sz val="11"/>
        <color indexed="30"/>
        <rFont val="宋体"/>
        <family val="3"/>
        <charset val="134"/>
        <scheme val="minor"/>
      </rPr>
      <t xml:space="preserve"> 兴安</t>
    </r>
    <r>
      <rPr>
        <sz val="11"/>
        <rFont val="宋体"/>
        <family val="3"/>
        <charset val="134"/>
        <scheme val="minor"/>
      </rPr>
      <t>3</t>
    </r>
    <r>
      <rPr>
        <sz val="11"/>
        <color indexed="30"/>
        <rFont val="宋体"/>
        <family val="3"/>
        <charset val="134"/>
        <scheme val="minor"/>
      </rPr>
      <t xml:space="preserve"> 六枝</t>
    </r>
    <r>
      <rPr>
        <sz val="11"/>
        <rFont val="宋体"/>
        <family val="3"/>
        <charset val="134"/>
        <scheme val="minor"/>
      </rPr>
      <t>1(麻口)</t>
    </r>
    <r>
      <rPr>
        <sz val="11"/>
        <color indexed="30"/>
        <rFont val="宋体"/>
        <family val="3"/>
        <charset val="134"/>
        <scheme val="minor"/>
      </rPr>
      <t xml:space="preserve"> 吉首</t>
    </r>
    <r>
      <rPr>
        <sz val="11"/>
        <rFont val="宋体"/>
        <family val="3"/>
        <charset val="134"/>
        <scheme val="minor"/>
      </rPr>
      <t>1</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合山</t>
    </r>
    <r>
      <rPr>
        <sz val="11"/>
        <rFont val="宋体"/>
        <family val="3"/>
        <charset val="134"/>
        <scheme val="minor"/>
      </rPr>
      <t>43 C3</t>
    </r>
  </si>
  <si>
    <t>4306.9</t>
  </si>
  <si>
    <t xml:space="preserve"> P1 C16</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</si>
  <si>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白水镇</t>
    </r>
    <r>
      <rPr>
        <sz val="11"/>
        <rFont val="宋体"/>
        <family val="3"/>
        <charset val="134"/>
        <scheme val="minor"/>
      </rPr>
      <t>4(昆明及远) C1</t>
    </r>
    <r>
      <rPr>
        <sz val="11"/>
        <color indexed="53"/>
        <rFont val="宋体"/>
        <family val="3"/>
        <charset val="134"/>
        <scheme val="minor"/>
      </rPr>
      <t xml:space="preserve"> 建水北</t>
    </r>
    <r>
      <rPr>
        <sz val="11"/>
        <rFont val="宋体"/>
        <family val="3"/>
        <charset val="134"/>
        <scheme val="minor"/>
      </rPr>
      <t>1(昆明及远)</t>
    </r>
    <r>
      <rPr>
        <sz val="11"/>
        <color indexed="53"/>
        <rFont val="宋体"/>
        <family val="3"/>
        <charset val="134"/>
        <scheme val="minor"/>
      </rPr>
      <t xml:space="preserve"> 七甸</t>
    </r>
    <r>
      <rPr>
        <sz val="11"/>
        <rFont val="宋体"/>
        <family val="3"/>
        <charset val="134"/>
        <scheme val="minor"/>
      </rPr>
      <t>10</t>
    </r>
  </si>
  <si>
    <t>1460.9</t>
  </si>
  <si>
    <t xml:space="preserve"> C33 X22</t>
  </si>
  <si>
    <t xml:space="preserve"> C9 X7 钦州港东39</t>
  </si>
  <si>
    <t>3623.1</t>
  </si>
  <si>
    <t xml:space="preserve"> C41 X13</t>
  </si>
  <si>
    <r>
      <rPr>
        <sz val="11"/>
        <color indexed="53"/>
        <rFont val="宋体"/>
        <family val="3"/>
        <charset val="134"/>
        <scheme val="minor"/>
      </rPr>
      <t xml:space="preserve"> 小雨谷</t>
    </r>
    <r>
      <rPr>
        <sz val="11"/>
        <rFont val="宋体"/>
        <family val="3"/>
        <charset val="134"/>
        <scheme val="minor"/>
      </rPr>
      <t>53</t>
    </r>
    <r>
      <rPr>
        <sz val="11"/>
        <color indexed="53"/>
        <rFont val="宋体"/>
        <family val="3"/>
        <charset val="134"/>
        <scheme val="minor"/>
      </rPr>
      <t xml:space="preserve"> 南宁南</t>
    </r>
    <r>
      <rPr>
        <sz val="11"/>
        <rFont val="宋体"/>
        <family val="3"/>
        <charset val="134"/>
        <scheme val="minor"/>
      </rPr>
      <t>1</t>
    </r>
  </si>
  <si>
    <t>4943.9</t>
  </si>
  <si>
    <t xml:space="preserve"> C45 P3</t>
  </si>
  <si>
    <t>62.9</t>
  </si>
  <si>
    <r>
      <rPr>
        <sz val="11"/>
        <rFont val="宋体"/>
        <family val="3"/>
        <charset val="134"/>
        <scheme val="minor"/>
      </rPr>
      <t xml:space="preserve"> C2</t>
    </r>
    <r>
      <rPr>
        <sz val="11"/>
        <color indexed="53"/>
        <rFont val="宋体"/>
        <family val="3"/>
        <charset val="134"/>
        <scheme val="minor"/>
      </rPr>
      <t xml:space="preserve"> 七甸</t>
    </r>
    <r>
      <rPr>
        <sz val="11"/>
        <rFont val="宋体"/>
        <family val="3"/>
        <charset val="134"/>
        <scheme val="minor"/>
      </rPr>
      <t>13</t>
    </r>
    <r>
      <rPr>
        <sz val="11"/>
        <color indexed="53"/>
        <rFont val="宋体"/>
        <family val="3"/>
        <charset val="134"/>
        <scheme val="minor"/>
      </rPr>
      <t xml:space="preserve"> 宣威</t>
    </r>
    <r>
      <rPr>
        <sz val="11"/>
        <rFont val="宋体"/>
        <family val="3"/>
        <charset val="134"/>
        <scheme val="minor"/>
      </rPr>
      <t>3</t>
    </r>
    <r>
      <rPr>
        <sz val="11"/>
        <color indexed="30"/>
        <rFont val="宋体"/>
        <family val="3"/>
        <charset val="134"/>
        <scheme val="minor"/>
      </rPr>
      <t xml:space="preserve"> 全州</t>
    </r>
    <r>
      <rPr>
        <sz val="11"/>
        <rFont val="宋体"/>
        <family val="3"/>
        <charset val="134"/>
        <scheme val="minor"/>
      </rPr>
      <t>4</t>
    </r>
    <r>
      <rPr>
        <sz val="11"/>
        <color indexed="30"/>
        <rFont val="宋体"/>
        <family val="3"/>
        <charset val="134"/>
        <scheme val="minor"/>
      </rPr>
      <t xml:space="preserve"> 大龙</t>
    </r>
    <r>
      <rPr>
        <sz val="11"/>
        <rFont val="宋体"/>
        <family val="3"/>
        <charset val="134"/>
        <scheme val="minor"/>
      </rPr>
      <t>26(牙口)</t>
    </r>
  </si>
  <si>
    <t>2163.2</t>
  </si>
  <si>
    <t>2024年03月07日</t>
  </si>
  <si>
    <t>20330</t>
  </si>
  <si>
    <t>63.4</t>
  </si>
  <si>
    <r>
      <rPr>
        <sz val="11"/>
        <color indexed="30"/>
        <rFont val="宋体"/>
        <family val="3"/>
        <charset val="134"/>
        <scheme val="minor"/>
      </rPr>
      <t xml:space="preserve"> 合山</t>
    </r>
    <r>
      <rPr>
        <sz val="11"/>
        <rFont val="宋体"/>
        <family val="3"/>
        <charset val="134"/>
        <scheme val="minor"/>
      </rPr>
      <t>50</t>
    </r>
  </si>
  <si>
    <t>4151.7</t>
  </si>
  <si>
    <t>34108</t>
  </si>
  <si>
    <t xml:space="preserve"> P4 G56</t>
  </si>
  <si>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53"/>
        <rFont val="宋体"/>
        <family val="3"/>
        <charset val="134"/>
        <scheme val="minor"/>
      </rPr>
      <t xml:space="preserve"> 读书铺</t>
    </r>
    <r>
      <rPr>
        <sz val="11"/>
        <rFont val="宋体"/>
        <family val="3"/>
        <charset val="134"/>
        <scheme val="minor"/>
      </rPr>
      <t>19(昆明及远) 路罐3</t>
    </r>
    <r>
      <rPr>
        <sz val="11"/>
        <color indexed="53"/>
        <rFont val="宋体"/>
        <family val="3"/>
        <charset val="134"/>
        <scheme val="minor"/>
      </rPr>
      <t xml:space="preserve"> 百色东</t>
    </r>
    <r>
      <rPr>
        <sz val="11"/>
        <rFont val="宋体"/>
        <family val="3"/>
        <charset val="134"/>
        <scheme val="minor"/>
      </rPr>
      <t>34</t>
    </r>
  </si>
  <si>
    <t>4480.8</t>
  </si>
  <si>
    <t>43418</t>
  </si>
  <si>
    <t xml:space="preserve"> P2 G54 C5</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</si>
  <si>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19(麻口) 路罐6</t>
    </r>
    <r>
      <rPr>
        <sz val="11"/>
        <color indexed="30"/>
        <rFont val="宋体"/>
        <family val="3"/>
        <charset val="134"/>
        <scheme val="minor"/>
      </rPr>
      <t xml:space="preserve"> 进德</t>
    </r>
    <r>
      <rPr>
        <sz val="11"/>
        <rFont val="宋体"/>
        <family val="3"/>
        <charset val="134"/>
        <scheme val="minor"/>
      </rPr>
      <t>6</t>
    </r>
    <r>
      <rPr>
        <sz val="11"/>
        <color indexed="30"/>
        <rFont val="宋体"/>
        <family val="3"/>
        <charset val="134"/>
        <scheme val="minor"/>
      </rPr>
      <t xml:space="preserve"> 羊坪</t>
    </r>
    <r>
      <rPr>
        <sz val="11"/>
        <rFont val="宋体"/>
        <family val="3"/>
        <charset val="134"/>
        <scheme val="minor"/>
      </rPr>
      <t>4(牙口) C1</t>
    </r>
    <r>
      <rPr>
        <sz val="11"/>
        <color indexed="30"/>
        <rFont val="宋体"/>
        <family val="3"/>
        <charset val="134"/>
        <scheme val="minor"/>
      </rPr>
      <t xml:space="preserve"> 贵阳南</t>
    </r>
    <r>
      <rPr>
        <sz val="11"/>
        <rFont val="宋体"/>
        <family val="3"/>
        <charset val="134"/>
        <scheme val="minor"/>
      </rPr>
      <t>17(麻口)</t>
    </r>
    <r>
      <rPr>
        <sz val="11"/>
        <color indexed="30"/>
        <rFont val="宋体"/>
        <family val="3"/>
        <charset val="134"/>
        <scheme val="minor"/>
      </rPr>
      <t xml:space="preserve"> 金城江</t>
    </r>
    <r>
      <rPr>
        <sz val="11"/>
        <rFont val="宋体"/>
        <family val="3"/>
        <charset val="134"/>
        <scheme val="minor"/>
      </rPr>
      <t>6</t>
    </r>
  </si>
  <si>
    <t>4136.9</t>
  </si>
  <si>
    <t>49979</t>
  </si>
  <si>
    <t xml:space="preserve"> C33 X9</t>
  </si>
  <si>
    <t>54.5</t>
  </si>
  <si>
    <t>1185.7</t>
  </si>
  <si>
    <t>2024年03月08日</t>
  </si>
  <si>
    <t>45437</t>
  </si>
  <si>
    <t>68.3</t>
  </si>
  <si>
    <t xml:space="preserve">TS </t>
  </si>
  <si>
    <t>20326</t>
  </si>
  <si>
    <t xml:space="preserve"> C31 G24</t>
  </si>
  <si>
    <t>66.7</t>
  </si>
  <si>
    <r>
      <rPr>
        <sz val="11"/>
        <color indexed="30"/>
        <rFont val="宋体"/>
        <family val="3"/>
        <charset val="134"/>
        <scheme val="minor"/>
      </rPr>
      <t xml:space="preserve"> 新晃</t>
    </r>
    <r>
      <rPr>
        <sz val="11"/>
        <rFont val="宋体"/>
        <family val="3"/>
        <charset val="134"/>
        <scheme val="minor"/>
      </rPr>
      <t>23(牙口)</t>
    </r>
    <r>
      <rPr>
        <sz val="11"/>
        <color indexed="30"/>
        <rFont val="宋体"/>
        <family val="3"/>
        <charset val="134"/>
        <scheme val="minor"/>
      </rPr>
      <t xml:space="preserve"> 秀山</t>
    </r>
    <r>
      <rPr>
        <sz val="11"/>
        <rFont val="宋体"/>
        <family val="3"/>
        <charset val="134"/>
        <scheme val="minor"/>
      </rPr>
      <t>8 路罐4</t>
    </r>
    <r>
      <rPr>
        <sz val="11"/>
        <color indexed="30"/>
        <rFont val="宋体"/>
        <family val="3"/>
        <charset val="134"/>
        <scheme val="minor"/>
      </rPr>
      <t xml:space="preserve"> 宜宾北</t>
    </r>
    <r>
      <rPr>
        <sz val="11"/>
        <rFont val="宋体"/>
        <family val="3"/>
        <charset val="134"/>
        <scheme val="minor"/>
      </rPr>
      <t>7(麻口)</t>
    </r>
    <r>
      <rPr>
        <sz val="11"/>
        <color indexed="30"/>
        <rFont val="宋体"/>
        <family val="3"/>
        <charset val="134"/>
        <scheme val="minor"/>
      </rPr>
      <t xml:space="preserve"> 贵阳南</t>
    </r>
    <r>
      <rPr>
        <sz val="11"/>
        <rFont val="宋体"/>
        <family val="3"/>
        <charset val="134"/>
        <scheme val="minor"/>
      </rPr>
      <t>13(麻口)</t>
    </r>
  </si>
  <si>
    <t>4219.9</t>
  </si>
  <si>
    <t>SH</t>
  </si>
  <si>
    <t xml:space="preserve"> C33 X15</t>
  </si>
  <si>
    <t>62.8</t>
  </si>
  <si>
    <r>
      <rPr>
        <sz val="11"/>
        <color indexed="53"/>
        <rFont val="宋体"/>
        <family val="3"/>
        <charset val="134"/>
        <scheme val="minor"/>
      </rPr>
      <t xml:space="preserve"> 小雨谷</t>
    </r>
    <r>
      <rPr>
        <sz val="11"/>
        <rFont val="宋体"/>
        <family val="3"/>
        <charset val="134"/>
        <scheme val="minor"/>
      </rPr>
      <t>33</t>
    </r>
    <r>
      <rPr>
        <sz val="11"/>
        <color indexed="53"/>
        <rFont val="宋体"/>
        <family val="3"/>
        <charset val="134"/>
        <scheme val="minor"/>
      </rPr>
      <t xml:space="preserve"> 柏果</t>
    </r>
    <r>
      <rPr>
        <sz val="11"/>
        <rFont val="宋体"/>
        <family val="3"/>
        <charset val="134"/>
        <scheme val="minor"/>
      </rPr>
      <t>15(昆明及远)</t>
    </r>
  </si>
  <si>
    <t>4401.5</t>
  </si>
  <si>
    <t xml:space="preserve"> C46 X8</t>
  </si>
  <si>
    <r>
      <rPr>
        <sz val="11"/>
        <color indexed="53"/>
        <rFont val="宋体"/>
        <family val="3"/>
        <charset val="134"/>
        <scheme val="minor"/>
      </rPr>
      <t xml:space="preserve"> 南宁南</t>
    </r>
    <r>
      <rPr>
        <sz val="11"/>
        <rFont val="宋体"/>
        <family val="3"/>
        <charset val="134"/>
        <scheme val="minor"/>
      </rPr>
      <t>1 C45 X8</t>
    </r>
  </si>
  <si>
    <t>1457.7</t>
  </si>
  <si>
    <r>
      <rPr>
        <sz val="11"/>
        <color indexed="53"/>
        <rFont val="宋体"/>
        <family val="3"/>
        <charset val="134"/>
        <scheme val="minor"/>
      </rPr>
      <t xml:space="preserve"> 那厘</t>
    </r>
    <r>
      <rPr>
        <sz val="11"/>
        <rFont val="宋体"/>
        <family val="3"/>
        <charset val="134"/>
        <scheme val="minor"/>
      </rPr>
      <t>49 C1</t>
    </r>
  </si>
  <si>
    <t>4156.7</t>
  </si>
  <si>
    <t xml:space="preserve"> G60</t>
  </si>
  <si>
    <r>
      <rPr>
        <sz val="11"/>
        <rFont val="宋体"/>
        <family val="3"/>
        <charset val="134"/>
        <scheme val="minor"/>
      </rPr>
      <t xml:space="preserve"> 路罐6</t>
    </r>
    <r>
      <rPr>
        <sz val="11"/>
        <color indexed="30"/>
        <rFont val="宋体"/>
        <family val="3"/>
        <charset val="134"/>
        <scheme val="minor"/>
      </rPr>
      <t xml:space="preserve"> 兴业</t>
    </r>
    <r>
      <rPr>
        <sz val="11"/>
        <rFont val="宋体"/>
        <family val="3"/>
        <charset val="134"/>
        <scheme val="minor"/>
      </rPr>
      <t>22</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3(麻口)</t>
    </r>
  </si>
  <si>
    <t>4155</t>
  </si>
  <si>
    <t xml:space="preserve"> P8 C46</t>
  </si>
  <si>
    <r>
      <rPr>
        <sz val="11"/>
        <color indexed="30"/>
        <rFont val="宋体"/>
        <family val="3"/>
        <charset val="134"/>
        <scheme val="minor"/>
      </rPr>
      <t xml:space="preserve"> 扎佐</t>
    </r>
    <r>
      <rPr>
        <sz val="11"/>
        <rFont val="宋体"/>
        <family val="3"/>
        <charset val="134"/>
        <scheme val="minor"/>
      </rPr>
      <t>3(麻口)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新晃</t>
    </r>
    <r>
      <rPr>
        <sz val="11"/>
        <rFont val="宋体"/>
        <family val="3"/>
        <charset val="134"/>
        <scheme val="minor"/>
      </rPr>
      <t>12(牙口) C4</t>
    </r>
    <r>
      <rPr>
        <sz val="11"/>
        <color indexed="30"/>
        <rFont val="宋体"/>
        <family val="3"/>
        <charset val="134"/>
        <scheme val="minor"/>
      </rPr>
      <t xml:space="preserve"> 三街</t>
    </r>
    <r>
      <rPr>
        <sz val="11"/>
        <rFont val="宋体"/>
        <family val="3"/>
        <charset val="134"/>
        <scheme val="minor"/>
      </rPr>
      <t>31</t>
    </r>
  </si>
  <si>
    <t>3589.4</t>
  </si>
  <si>
    <t>1138.5</t>
  </si>
  <si>
    <t xml:space="preserve"> X22 C30</t>
  </si>
  <si>
    <t>66.3</t>
  </si>
  <si>
    <r>
      <rPr>
        <sz val="11"/>
        <rFont val="宋体"/>
        <family val="3"/>
        <charset val="134"/>
        <scheme val="minor"/>
      </rPr>
      <t xml:space="preserve"> X21 C27</t>
    </r>
    <r>
      <rPr>
        <sz val="11"/>
        <color indexed="53"/>
        <rFont val="宋体"/>
        <family val="3"/>
        <charset val="134"/>
        <scheme val="minor"/>
      </rPr>
      <t xml:space="preserve"> 南宁南</t>
    </r>
    <r>
      <rPr>
        <sz val="11"/>
        <rFont val="宋体"/>
        <family val="3"/>
        <charset val="134"/>
        <scheme val="minor"/>
      </rPr>
      <t>3</t>
    </r>
    <r>
      <rPr>
        <sz val="11"/>
        <color indexed="30"/>
        <rFont val="宋体"/>
        <family val="3"/>
        <charset val="134"/>
        <scheme val="minor"/>
      </rPr>
      <t xml:space="preserve"> 包头西</t>
    </r>
    <r>
      <rPr>
        <sz val="11"/>
        <rFont val="宋体"/>
        <family val="3"/>
        <charset val="134"/>
        <scheme val="minor"/>
      </rPr>
      <t>1</t>
    </r>
  </si>
  <si>
    <t>1219.3</t>
  </si>
  <si>
    <t xml:space="preserve"> C26 X24</t>
  </si>
  <si>
    <r>
      <rPr>
        <b/>
        <sz val="11"/>
        <color indexed="8"/>
        <rFont val="宋体"/>
        <family val="3"/>
        <charset val="134"/>
        <scheme val="minor"/>
      </rPr>
      <t xml:space="preserve"> 到卸</t>
    </r>
    <r>
      <rPr>
        <sz val="11"/>
        <rFont val="宋体"/>
        <family val="3"/>
        <charset val="134"/>
        <scheme val="minor"/>
      </rPr>
      <t>50</t>
    </r>
  </si>
  <si>
    <t>4605.2</t>
  </si>
  <si>
    <t xml:space="preserve"> C14 X2 G15</t>
  </si>
  <si>
    <t>37.1</t>
  </si>
  <si>
    <r>
      <rPr>
        <sz val="11"/>
        <color indexed="30"/>
        <rFont val="宋体"/>
        <family val="3"/>
        <charset val="134"/>
        <scheme val="minor"/>
      </rPr>
      <t xml:space="preserve"> 新晃</t>
    </r>
    <r>
      <rPr>
        <sz val="11"/>
        <rFont val="宋体"/>
        <family val="3"/>
        <charset val="134"/>
        <scheme val="minor"/>
      </rPr>
      <t>7(牙口)</t>
    </r>
    <r>
      <rPr>
        <sz val="11"/>
        <color indexed="53"/>
        <rFont val="宋体"/>
        <family val="3"/>
        <charset val="134"/>
        <scheme val="minor"/>
      </rPr>
      <t xml:space="preserve"> 临沧</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5</t>
    </r>
    <r>
      <rPr>
        <sz val="11"/>
        <color indexed="53"/>
        <rFont val="宋体"/>
        <family val="3"/>
        <charset val="134"/>
        <scheme val="minor"/>
      </rPr>
      <t xml:space="preserve"> 南宁南</t>
    </r>
    <r>
      <rPr>
        <sz val="11"/>
        <rFont val="宋体"/>
        <family val="3"/>
        <charset val="134"/>
        <scheme val="minor"/>
      </rPr>
      <t>2 C1</t>
    </r>
    <r>
      <rPr>
        <sz val="11"/>
        <color indexed="30"/>
        <rFont val="宋体"/>
        <family val="3"/>
        <charset val="134"/>
        <scheme val="minor"/>
      </rPr>
      <t xml:space="preserve"> 蓬莱村</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13 路罐1</t>
    </r>
  </si>
  <si>
    <t>2285.9</t>
  </si>
  <si>
    <r>
      <rPr>
        <sz val="11"/>
        <color indexed="30"/>
        <rFont val="宋体"/>
        <family val="3"/>
        <charset val="134"/>
        <scheme val="minor"/>
      </rPr>
      <t xml:space="preserve"> 合山</t>
    </r>
    <r>
      <rPr>
        <sz val="11"/>
        <rFont val="宋体"/>
        <family val="3"/>
        <charset val="134"/>
        <scheme val="minor"/>
      </rPr>
      <t>51</t>
    </r>
  </si>
  <si>
    <t xml:space="preserve"> X18 C34</t>
  </si>
  <si>
    <r>
      <rPr>
        <sz val="11"/>
        <color indexed="53"/>
        <rFont val="宋体"/>
        <family val="3"/>
        <charset val="134"/>
        <scheme val="minor"/>
      </rPr>
      <t xml:space="preserve"> 清水河西</t>
    </r>
    <r>
      <rPr>
        <sz val="11"/>
        <rFont val="宋体"/>
        <family val="3"/>
        <charset val="134"/>
        <scheme val="minor"/>
      </rPr>
      <t>16</t>
    </r>
    <r>
      <rPr>
        <sz val="11"/>
        <color indexed="53"/>
        <rFont val="宋体"/>
        <family val="3"/>
        <charset val="134"/>
        <scheme val="minor"/>
      </rPr>
      <t xml:space="preserve"> 田东</t>
    </r>
    <r>
      <rPr>
        <sz val="11"/>
        <rFont val="宋体"/>
        <family val="3"/>
        <charset val="134"/>
        <scheme val="minor"/>
      </rPr>
      <t>3</t>
    </r>
    <r>
      <rPr>
        <sz val="11"/>
        <color indexed="53"/>
        <rFont val="宋体"/>
        <family val="3"/>
        <charset val="134"/>
        <scheme val="minor"/>
      </rPr>
      <t xml:space="preserve"> 小雨谷</t>
    </r>
    <r>
      <rPr>
        <sz val="11"/>
        <rFont val="宋体"/>
        <family val="3"/>
        <charset val="134"/>
        <scheme val="minor"/>
      </rPr>
      <t>33</t>
    </r>
  </si>
  <si>
    <t>1406.5</t>
  </si>
  <si>
    <t>2024年03月11日</t>
  </si>
  <si>
    <t>34106</t>
  </si>
  <si>
    <t xml:space="preserve"> G19 X22 C15</t>
  </si>
  <si>
    <t>68.6</t>
  </si>
  <si>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田东</t>
    </r>
    <r>
      <rPr>
        <sz val="11"/>
        <rFont val="宋体"/>
        <family val="3"/>
        <charset val="134"/>
        <scheme val="minor"/>
      </rPr>
      <t>36</t>
    </r>
    <r>
      <rPr>
        <sz val="11"/>
        <color indexed="53"/>
        <rFont val="宋体"/>
        <family val="3"/>
        <charset val="134"/>
        <scheme val="minor"/>
      </rPr>
      <t xml:space="preserve"> 南宁南</t>
    </r>
    <r>
      <rPr>
        <sz val="11"/>
        <rFont val="宋体"/>
        <family val="3"/>
        <charset val="134"/>
        <scheme val="minor"/>
      </rPr>
      <t>1</t>
    </r>
    <r>
      <rPr>
        <sz val="11"/>
        <color indexed="53"/>
        <rFont val="宋体"/>
        <family val="3"/>
        <charset val="134"/>
        <scheme val="minor"/>
      </rPr>
      <t xml:space="preserve"> 读书铺</t>
    </r>
    <r>
      <rPr>
        <sz val="11"/>
        <rFont val="宋体"/>
        <family val="3"/>
        <charset val="134"/>
        <scheme val="minor"/>
      </rPr>
      <t>17(昆明及远)</t>
    </r>
  </si>
  <si>
    <t>4799.4</t>
  </si>
  <si>
    <t>49977</t>
  </si>
  <si>
    <t xml:space="preserve"> C49 X5</t>
  </si>
  <si>
    <r>
      <rPr>
        <sz val="11"/>
        <rFont val="宋体"/>
        <family val="3"/>
        <charset val="134"/>
        <scheme val="minor"/>
      </rPr>
      <t xml:space="preserve"> 防城港52</t>
    </r>
    <r>
      <rPr>
        <sz val="11"/>
        <color indexed="53"/>
        <rFont val="宋体"/>
        <family val="3"/>
        <charset val="134"/>
        <scheme val="minor"/>
      </rPr>
      <t xml:space="preserve"> 南宁南</t>
    </r>
    <r>
      <rPr>
        <sz val="11"/>
        <rFont val="宋体"/>
        <family val="3"/>
        <charset val="134"/>
        <scheme val="minor"/>
      </rPr>
      <t>2</t>
    </r>
  </si>
  <si>
    <t>1531.3</t>
  </si>
  <si>
    <t xml:space="preserve"> C37 X13</t>
  </si>
  <si>
    <r>
      <rPr>
        <sz val="11"/>
        <rFont val="宋体"/>
        <family val="3"/>
        <charset val="134"/>
        <scheme val="minor"/>
      </rPr>
      <t xml:space="preserve"> C37 X12</t>
    </r>
    <r>
      <rPr>
        <sz val="11"/>
        <color indexed="53"/>
        <rFont val="宋体"/>
        <family val="3"/>
        <charset val="134"/>
        <scheme val="minor"/>
      </rPr>
      <t xml:space="preserve"> 南宁南</t>
    </r>
    <r>
      <rPr>
        <sz val="11"/>
        <rFont val="宋体"/>
        <family val="3"/>
        <charset val="134"/>
        <scheme val="minor"/>
      </rPr>
      <t>1</t>
    </r>
  </si>
  <si>
    <t>1178.2</t>
  </si>
  <si>
    <t xml:space="preserve"> C34 G21 X1</t>
  </si>
  <si>
    <r>
      <rPr>
        <sz val="11"/>
        <color indexed="30"/>
        <rFont val="宋体"/>
        <family val="3"/>
        <charset val="134"/>
        <scheme val="minor"/>
      </rPr>
      <t xml:space="preserve"> 合山</t>
    </r>
    <r>
      <rPr>
        <sz val="11"/>
        <rFont val="宋体"/>
        <family val="3"/>
        <charset val="134"/>
        <scheme val="minor"/>
      </rPr>
      <t>17</t>
    </r>
    <r>
      <rPr>
        <sz val="11"/>
        <color indexed="30"/>
        <rFont val="宋体"/>
        <family val="3"/>
        <charset val="134"/>
        <scheme val="minor"/>
      </rPr>
      <t xml:space="preserve"> 铜仁东</t>
    </r>
    <r>
      <rPr>
        <sz val="11"/>
        <rFont val="宋体"/>
        <family val="3"/>
        <charset val="134"/>
        <scheme val="minor"/>
      </rPr>
      <t>3(牙口)</t>
    </r>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金城江</t>
    </r>
    <r>
      <rPr>
        <sz val="11"/>
        <rFont val="宋体"/>
        <family val="3"/>
        <charset val="134"/>
        <scheme val="minor"/>
      </rPr>
      <t>13 路罐1</t>
    </r>
    <r>
      <rPr>
        <sz val="11"/>
        <color indexed="53"/>
        <rFont val="宋体"/>
        <family val="3"/>
        <charset val="134"/>
        <scheme val="minor"/>
      </rPr>
      <t xml:space="preserve"> 读书铺</t>
    </r>
    <r>
      <rPr>
        <sz val="11"/>
        <rFont val="宋体"/>
        <family val="3"/>
        <charset val="134"/>
        <scheme val="minor"/>
      </rPr>
      <t>7(昆明及远)</t>
    </r>
    <r>
      <rPr>
        <sz val="11"/>
        <color indexed="53"/>
        <rFont val="宋体"/>
        <family val="3"/>
        <charset val="134"/>
        <scheme val="minor"/>
      </rPr>
      <t xml:space="preserve"> 田东</t>
    </r>
    <r>
      <rPr>
        <sz val="11"/>
        <rFont val="宋体"/>
        <family val="3"/>
        <charset val="134"/>
        <scheme val="minor"/>
      </rPr>
      <t>6</t>
    </r>
    <r>
      <rPr>
        <sz val="11"/>
        <color indexed="53"/>
        <rFont val="宋体"/>
        <family val="3"/>
        <charset val="134"/>
        <scheme val="minor"/>
      </rPr>
      <t xml:space="preserve"> 郑屯</t>
    </r>
    <r>
      <rPr>
        <sz val="11"/>
        <rFont val="宋体"/>
        <family val="3"/>
        <charset val="134"/>
        <scheme val="minor"/>
      </rPr>
      <t>2</t>
    </r>
  </si>
  <si>
    <t xml:space="preserve"> C56</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</si>
  <si>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54</t>
    </r>
  </si>
  <si>
    <t>4468.5</t>
  </si>
  <si>
    <t>2024年03月12日</t>
  </si>
  <si>
    <t>HC</t>
  </si>
  <si>
    <r>
      <rPr>
        <sz val="11"/>
        <color indexed="30"/>
        <rFont val="宋体"/>
        <family val="3"/>
        <charset val="134"/>
        <scheme val="minor"/>
      </rPr>
      <t xml:space="preserve"> 鹧鸪江</t>
    </r>
    <r>
      <rPr>
        <sz val="11"/>
        <rFont val="宋体"/>
        <family val="3"/>
        <charset val="134"/>
        <scheme val="minor"/>
      </rPr>
      <t>50 C2</t>
    </r>
  </si>
  <si>
    <t>4477.6</t>
  </si>
  <si>
    <t>69.7</t>
  </si>
  <si>
    <r>
      <rPr>
        <sz val="11"/>
        <color indexed="53"/>
        <rFont val="宋体"/>
        <family val="3"/>
        <charset val="134"/>
        <scheme val="minor"/>
      </rPr>
      <t xml:space="preserve"> 德保</t>
    </r>
    <r>
      <rPr>
        <sz val="11"/>
        <rFont val="宋体"/>
        <family val="3"/>
        <charset val="134"/>
        <scheme val="minor"/>
      </rPr>
      <t>48 C7</t>
    </r>
  </si>
  <si>
    <t>4489</t>
  </si>
  <si>
    <t xml:space="preserve"> C41 X10</t>
  </si>
  <si>
    <r>
      <rPr>
        <sz val="11"/>
        <rFont val="宋体"/>
        <family val="3"/>
        <charset val="134"/>
        <scheme val="minor"/>
      </rPr>
      <t xml:space="preserve"> C40</t>
    </r>
    <r>
      <rPr>
        <sz val="11"/>
        <color indexed="53"/>
        <rFont val="宋体"/>
        <family val="3"/>
        <charset val="134"/>
        <scheme val="minor"/>
      </rPr>
      <t xml:space="preserve"> 南宁南</t>
    </r>
    <r>
      <rPr>
        <sz val="11"/>
        <rFont val="宋体"/>
        <family val="3"/>
        <charset val="134"/>
        <scheme val="minor"/>
      </rPr>
      <t>2 X9</t>
    </r>
  </si>
  <si>
    <t>1193</t>
  </si>
  <si>
    <t>63.1</t>
  </si>
  <si>
    <r>
      <rPr>
        <sz val="11"/>
        <color indexed="30"/>
        <rFont val="宋体"/>
        <family val="3"/>
        <charset val="134"/>
        <scheme val="minor"/>
      </rPr>
      <t xml:space="preserve"> 大溪河</t>
    </r>
    <r>
      <rPr>
        <sz val="11"/>
        <rFont val="宋体"/>
        <family val="3"/>
        <charset val="134"/>
        <scheme val="minor"/>
      </rPr>
      <t>50</t>
    </r>
  </si>
  <si>
    <t>4146.2</t>
  </si>
  <si>
    <t xml:space="preserve"> P10 C28 G17</t>
  </si>
  <si>
    <t>70.1</t>
  </si>
  <si>
    <r>
      <rPr>
        <sz val="11"/>
        <color indexed="30"/>
        <rFont val="宋体"/>
        <family val="3"/>
        <charset val="134"/>
        <scheme val="minor"/>
      </rPr>
      <t xml:space="preserve"> 久长</t>
    </r>
    <r>
      <rPr>
        <sz val="11"/>
        <rFont val="宋体"/>
        <family val="3"/>
        <charset val="134"/>
        <scheme val="minor"/>
      </rPr>
      <t>1(麻口)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贵阳西</t>
    </r>
    <r>
      <rPr>
        <sz val="11"/>
        <rFont val="宋体"/>
        <family val="3"/>
        <charset val="134"/>
        <scheme val="minor"/>
      </rPr>
      <t>1</t>
    </r>
    <r>
      <rPr>
        <sz val="11"/>
        <color indexed="30"/>
        <rFont val="宋体"/>
        <family val="3"/>
        <charset val="134"/>
        <scheme val="minor"/>
      </rPr>
      <t xml:space="preserve"> 羊坪</t>
    </r>
    <r>
      <rPr>
        <sz val="11"/>
        <rFont val="宋体"/>
        <family val="3"/>
        <charset val="134"/>
        <scheme val="minor"/>
      </rPr>
      <t>23(牙口)</t>
    </r>
    <r>
      <rPr>
        <sz val="11"/>
        <color indexed="30"/>
        <rFont val="宋体"/>
        <family val="3"/>
        <charset val="134"/>
        <scheme val="minor"/>
      </rPr>
      <t xml:space="preserve"> 凤凰</t>
    </r>
    <r>
      <rPr>
        <sz val="11"/>
        <rFont val="宋体"/>
        <family val="3"/>
        <charset val="134"/>
        <scheme val="minor"/>
      </rPr>
      <t>4 C1</t>
    </r>
    <r>
      <rPr>
        <sz val="11"/>
        <color indexed="30"/>
        <rFont val="宋体"/>
        <family val="3"/>
        <charset val="134"/>
        <scheme val="minor"/>
      </rPr>
      <t xml:space="preserve"> 永川</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12(牙口)</t>
    </r>
  </si>
  <si>
    <t>3785.5</t>
  </si>
  <si>
    <t xml:space="preserve"> X22 C32</t>
  </si>
  <si>
    <r>
      <rPr>
        <sz val="11"/>
        <rFont val="宋体"/>
        <family val="3"/>
        <charset val="134"/>
        <scheme val="minor"/>
      </rPr>
      <t xml:space="preserve"> X22 C29</t>
    </r>
    <r>
      <rPr>
        <sz val="11"/>
        <color indexed="53"/>
        <rFont val="宋体"/>
        <family val="3"/>
        <charset val="134"/>
        <scheme val="minor"/>
      </rPr>
      <t xml:space="preserve"> 南宁南</t>
    </r>
    <r>
      <rPr>
        <sz val="11"/>
        <rFont val="宋体"/>
        <family val="3"/>
        <charset val="134"/>
        <scheme val="minor"/>
      </rPr>
      <t>3</t>
    </r>
  </si>
  <si>
    <t>1521.6</t>
  </si>
  <si>
    <t xml:space="preserve"> X10 C15 G34</t>
  </si>
  <si>
    <r>
      <rPr>
        <sz val="11"/>
        <color indexed="53"/>
        <rFont val="宋体"/>
        <family val="3"/>
        <charset val="134"/>
        <scheme val="minor"/>
      </rPr>
      <t xml:space="preserve"> 田东</t>
    </r>
    <r>
      <rPr>
        <sz val="11"/>
        <rFont val="宋体"/>
        <family val="3"/>
        <charset val="134"/>
        <scheme val="minor"/>
      </rPr>
      <t>21</t>
    </r>
    <r>
      <rPr>
        <sz val="11"/>
        <color indexed="53"/>
        <rFont val="宋体"/>
        <family val="3"/>
        <charset val="134"/>
        <scheme val="minor"/>
      </rPr>
      <t xml:space="preserve"> 南宁南</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9 路罐8</t>
    </r>
    <r>
      <rPr>
        <sz val="11"/>
        <color indexed="30"/>
        <rFont val="宋体"/>
        <family val="3"/>
        <charset val="134"/>
        <scheme val="minor"/>
      </rPr>
      <t xml:space="preserve"> 鹧鸪江</t>
    </r>
    <r>
      <rPr>
        <sz val="11"/>
        <rFont val="宋体"/>
        <family val="3"/>
        <charset val="134"/>
        <scheme val="minor"/>
      </rPr>
      <t>7</t>
    </r>
    <r>
      <rPr>
        <sz val="11"/>
        <color indexed="30"/>
        <rFont val="宋体"/>
        <family val="3"/>
        <charset val="134"/>
        <scheme val="minor"/>
      </rPr>
      <t xml:space="preserve"> 金城江</t>
    </r>
    <r>
      <rPr>
        <sz val="11"/>
        <rFont val="宋体"/>
        <family val="3"/>
        <charset val="134"/>
        <scheme val="minor"/>
      </rPr>
      <t>10</t>
    </r>
  </si>
  <si>
    <t>4142.7</t>
  </si>
  <si>
    <t xml:space="preserve"> C19 X35</t>
  </si>
  <si>
    <r>
      <rPr>
        <sz val="11"/>
        <rFont val="宋体"/>
        <family val="3"/>
        <charset val="134"/>
        <scheme val="minor"/>
      </rPr>
      <t xml:space="preserve"> C18 X35</t>
    </r>
    <r>
      <rPr>
        <sz val="11"/>
        <color indexed="53"/>
        <rFont val="宋体"/>
        <family val="3"/>
        <charset val="134"/>
        <scheme val="minor"/>
      </rPr>
      <t xml:space="preserve"> 南宁南</t>
    </r>
    <r>
      <rPr>
        <sz val="11"/>
        <rFont val="宋体"/>
        <family val="3"/>
        <charset val="134"/>
        <scheme val="minor"/>
      </rPr>
      <t>1</t>
    </r>
  </si>
  <si>
    <t>1381.4</t>
  </si>
  <si>
    <t>63.8</t>
  </si>
  <si>
    <r>
      <rPr>
        <sz val="11"/>
        <color indexed="53"/>
        <rFont val="宋体"/>
        <family val="3"/>
        <charset val="134"/>
        <scheme val="minor"/>
      </rPr>
      <t xml:space="preserve"> 那厘</t>
    </r>
    <r>
      <rPr>
        <sz val="11"/>
        <rFont val="宋体"/>
        <family val="3"/>
        <charset val="134"/>
        <scheme val="minor"/>
      </rPr>
      <t>49 C1</t>
    </r>
    <r>
      <rPr>
        <sz val="11"/>
        <color indexed="53"/>
        <rFont val="宋体"/>
        <family val="3"/>
        <charset val="134"/>
        <scheme val="minor"/>
      </rPr>
      <t xml:space="preserve"> 南宁南</t>
    </r>
    <r>
      <rPr>
        <sz val="11"/>
        <rFont val="宋体"/>
        <family val="3"/>
        <charset val="134"/>
        <scheme val="minor"/>
      </rPr>
      <t>1</t>
    </r>
  </si>
  <si>
    <t>1149</t>
  </si>
  <si>
    <t>2024年03月15日</t>
  </si>
  <si>
    <r>
      <rPr>
        <sz val="11"/>
        <color indexed="30"/>
        <rFont val="宋体"/>
        <family val="3"/>
        <charset val="134"/>
        <scheme val="minor"/>
      </rPr>
      <t xml:space="preserve"> 鹧鸪江</t>
    </r>
    <r>
      <rPr>
        <sz val="11"/>
        <rFont val="宋体"/>
        <family val="3"/>
        <charset val="134"/>
        <scheme val="minor"/>
      </rPr>
      <t>49 C1</t>
    </r>
  </si>
  <si>
    <t>4077.2</t>
  </si>
  <si>
    <t xml:space="preserve"> X23 C28</t>
  </si>
  <si>
    <t>65.6</t>
  </si>
  <si>
    <r>
      <rPr>
        <sz val="11"/>
        <color indexed="53"/>
        <rFont val="宋体"/>
        <family val="3"/>
        <charset val="134"/>
        <scheme val="minor"/>
      </rPr>
      <t xml:space="preserve"> 建水北</t>
    </r>
    <r>
      <rPr>
        <sz val="11"/>
        <rFont val="宋体"/>
        <family val="3"/>
        <charset val="134"/>
        <scheme val="minor"/>
      </rPr>
      <t>32(昆明及远)</t>
    </r>
    <r>
      <rPr>
        <sz val="11"/>
        <color indexed="53"/>
        <rFont val="宋体"/>
        <family val="3"/>
        <charset val="134"/>
        <scheme val="minor"/>
      </rPr>
      <t xml:space="preserve"> 田东</t>
    </r>
    <r>
      <rPr>
        <sz val="11"/>
        <rFont val="宋体"/>
        <family val="3"/>
        <charset val="134"/>
        <scheme val="minor"/>
      </rPr>
      <t>12</t>
    </r>
    <r>
      <rPr>
        <sz val="11"/>
        <color indexed="53"/>
        <rFont val="宋体"/>
        <family val="3"/>
        <charset val="134"/>
        <scheme val="minor"/>
      </rPr>
      <t xml:space="preserve"> 白水镇</t>
    </r>
    <r>
      <rPr>
        <sz val="11"/>
        <rFont val="宋体"/>
        <family val="3"/>
        <charset val="134"/>
        <scheme val="minor"/>
      </rPr>
      <t>5(昆明及远)</t>
    </r>
    <r>
      <rPr>
        <sz val="11"/>
        <color indexed="53"/>
        <rFont val="宋体"/>
        <family val="3"/>
        <charset val="134"/>
        <scheme val="minor"/>
      </rPr>
      <t xml:space="preserve"> 那厘</t>
    </r>
    <r>
      <rPr>
        <sz val="11"/>
        <rFont val="宋体"/>
        <family val="3"/>
        <charset val="134"/>
        <scheme val="minor"/>
      </rPr>
      <t>2</t>
    </r>
  </si>
  <si>
    <t>4676.7</t>
  </si>
  <si>
    <t xml:space="preserve"> C35 X6 G15</t>
  </si>
  <si>
    <r>
      <rPr>
        <sz val="11"/>
        <color indexed="30"/>
        <rFont val="宋体"/>
        <family val="3"/>
        <charset val="134"/>
        <scheme val="minor"/>
      </rPr>
      <t xml:space="preserve"> 羊坪</t>
    </r>
    <r>
      <rPr>
        <sz val="11"/>
        <rFont val="宋体"/>
        <family val="3"/>
        <charset val="134"/>
        <scheme val="minor"/>
      </rPr>
      <t>15(牙口) X4 C1</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久长</t>
    </r>
    <r>
      <rPr>
        <sz val="11"/>
        <rFont val="宋体"/>
        <family val="3"/>
        <charset val="134"/>
        <scheme val="minor"/>
      </rPr>
      <t>14(麻口) 路罐1</t>
    </r>
    <r>
      <rPr>
        <sz val="11"/>
        <color indexed="30"/>
        <rFont val="宋体"/>
        <family val="3"/>
        <charset val="134"/>
        <scheme val="minor"/>
      </rPr>
      <t xml:space="preserve"> 雒容</t>
    </r>
    <r>
      <rPr>
        <sz val="11"/>
        <rFont val="宋体"/>
        <family val="3"/>
        <charset val="134"/>
        <scheme val="minor"/>
      </rPr>
      <t>7</t>
    </r>
    <r>
      <rPr>
        <sz val="11"/>
        <color indexed="30"/>
        <rFont val="宋体"/>
        <family val="3"/>
        <charset val="134"/>
        <scheme val="minor"/>
      </rPr>
      <t xml:space="preserve"> 合山</t>
    </r>
    <r>
      <rPr>
        <sz val="11"/>
        <rFont val="宋体"/>
        <family val="3"/>
        <charset val="134"/>
        <scheme val="minor"/>
      </rPr>
      <t>7</t>
    </r>
  </si>
  <si>
    <t>3398</t>
  </si>
  <si>
    <r>
      <rPr>
        <sz val="11"/>
        <color indexed="53"/>
        <rFont val="宋体"/>
        <family val="3"/>
        <charset val="134"/>
        <scheme val="minor"/>
      </rPr>
      <t xml:space="preserve"> 那厘</t>
    </r>
    <r>
      <rPr>
        <sz val="11"/>
        <rFont val="宋体"/>
        <family val="3"/>
        <charset val="134"/>
        <scheme val="minor"/>
      </rPr>
      <t>52 C2</t>
    </r>
  </si>
  <si>
    <t>1248.7</t>
  </si>
  <si>
    <t>20332</t>
  </si>
  <si>
    <t xml:space="preserve"> C2 G61</t>
  </si>
  <si>
    <r>
      <rPr>
        <sz val="11"/>
        <color indexed="30"/>
        <rFont val="宋体"/>
        <family val="3"/>
        <charset val="134"/>
        <scheme val="minor"/>
      </rPr>
      <t xml:space="preserve"> 三街</t>
    </r>
    <r>
      <rPr>
        <sz val="11"/>
        <rFont val="宋体"/>
        <family val="3"/>
        <charset val="134"/>
        <scheme val="minor"/>
      </rPr>
      <t>2</t>
    </r>
    <r>
      <rPr>
        <sz val="11"/>
        <color indexed="30"/>
        <rFont val="宋体"/>
        <family val="3"/>
        <charset val="134"/>
        <scheme val="minor"/>
      </rPr>
      <t xml:space="preserve"> 久长</t>
    </r>
    <r>
      <rPr>
        <sz val="11"/>
        <rFont val="宋体"/>
        <family val="3"/>
        <charset val="134"/>
        <scheme val="minor"/>
      </rPr>
      <t>12(麻口)</t>
    </r>
    <r>
      <rPr>
        <sz val="11"/>
        <color indexed="30"/>
        <rFont val="宋体"/>
        <family val="3"/>
        <charset val="134"/>
        <scheme val="minor"/>
      </rPr>
      <t xml:space="preserve"> 安顺</t>
    </r>
    <r>
      <rPr>
        <sz val="11"/>
        <rFont val="宋体"/>
        <family val="3"/>
        <charset val="134"/>
        <scheme val="minor"/>
      </rPr>
      <t>5(麻口)</t>
    </r>
    <r>
      <rPr>
        <sz val="11"/>
        <color indexed="30"/>
        <rFont val="宋体"/>
        <family val="3"/>
        <charset val="134"/>
        <scheme val="minor"/>
      </rPr>
      <t xml:space="preserve"> 滥坝</t>
    </r>
    <r>
      <rPr>
        <sz val="11"/>
        <rFont val="宋体"/>
        <family val="3"/>
        <charset val="134"/>
        <scheme val="minor"/>
      </rPr>
      <t>5(麻口) 路罐3</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严关乡</t>
    </r>
    <r>
      <rPr>
        <sz val="11"/>
        <rFont val="宋体"/>
        <family val="3"/>
        <charset val="134"/>
        <scheme val="minor"/>
      </rPr>
      <t>12</t>
    </r>
  </si>
  <si>
    <t>4620.7</t>
  </si>
  <si>
    <t xml:space="preserve"> C32</t>
  </si>
  <si>
    <r>
      <rPr>
        <sz val="11"/>
        <color indexed="30"/>
        <rFont val="宋体"/>
        <family val="3"/>
        <charset val="134"/>
        <scheme val="minor"/>
      </rPr>
      <t xml:space="preserve"> 三街</t>
    </r>
    <r>
      <rPr>
        <sz val="11"/>
        <rFont val="宋体"/>
        <family val="3"/>
        <charset val="134"/>
        <scheme val="minor"/>
      </rPr>
      <t>31 C1</t>
    </r>
  </si>
  <si>
    <t>2581.9</t>
  </si>
  <si>
    <t xml:space="preserve"> C26</t>
  </si>
  <si>
    <r>
      <rPr>
        <sz val="11"/>
        <color indexed="30"/>
        <rFont val="宋体"/>
        <family val="3"/>
        <charset val="134"/>
        <scheme val="minor"/>
      </rPr>
      <t xml:space="preserve"> 福泉</t>
    </r>
    <r>
      <rPr>
        <sz val="11"/>
        <rFont val="宋体"/>
        <family val="3"/>
        <charset val="134"/>
        <scheme val="minor"/>
      </rPr>
      <t>11(麻口)</t>
    </r>
    <r>
      <rPr>
        <sz val="11"/>
        <color indexed="30"/>
        <rFont val="宋体"/>
        <family val="3"/>
        <charset val="134"/>
        <scheme val="minor"/>
      </rPr>
      <t xml:space="preserve"> 永温</t>
    </r>
    <r>
      <rPr>
        <sz val="11"/>
        <rFont val="宋体"/>
        <family val="3"/>
        <charset val="134"/>
        <scheme val="minor"/>
      </rPr>
      <t>15(麻口)</t>
    </r>
  </si>
  <si>
    <t>575.7</t>
  </si>
  <si>
    <t>2024年03月19日</t>
  </si>
  <si>
    <t xml:space="preserve"> 横州51 C1</t>
  </si>
  <si>
    <t>4562.9</t>
  </si>
  <si>
    <t xml:space="preserve"> X24 C29</t>
  </si>
  <si>
    <r>
      <rPr>
        <sz val="11"/>
        <rFont val="宋体"/>
        <family val="3"/>
        <charset val="134"/>
        <scheme val="minor"/>
      </rPr>
      <t xml:space="preserve"> X24 C27</t>
    </r>
    <r>
      <rPr>
        <sz val="11"/>
        <color indexed="53"/>
        <rFont val="宋体"/>
        <family val="3"/>
        <charset val="134"/>
        <scheme val="minor"/>
      </rPr>
      <t xml:space="preserve"> 南宁南</t>
    </r>
    <r>
      <rPr>
        <sz val="11"/>
        <rFont val="宋体"/>
        <family val="3"/>
        <charset val="134"/>
        <scheme val="minor"/>
      </rPr>
      <t>2</t>
    </r>
  </si>
  <si>
    <t>1485.3</t>
  </si>
  <si>
    <t xml:space="preserve"> G40 C7 X11</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</si>
  <si>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18</t>
    </r>
    <r>
      <rPr>
        <sz val="11"/>
        <color indexed="53"/>
        <rFont val="宋体"/>
        <family val="3"/>
        <charset val="134"/>
        <scheme val="minor"/>
      </rPr>
      <t xml:space="preserve"> 郑屯</t>
    </r>
    <r>
      <rPr>
        <sz val="11"/>
        <rFont val="宋体"/>
        <family val="3"/>
        <charset val="134"/>
        <scheme val="minor"/>
      </rPr>
      <t>20</t>
    </r>
    <r>
      <rPr>
        <sz val="11"/>
        <color indexed="53"/>
        <rFont val="宋体"/>
        <family val="3"/>
        <charset val="134"/>
        <scheme val="minor"/>
      </rPr>
      <t xml:space="preserve"> 品甸</t>
    </r>
    <r>
      <rPr>
        <sz val="11"/>
        <rFont val="宋体"/>
        <family val="3"/>
        <charset val="134"/>
        <scheme val="minor"/>
      </rPr>
      <t>18</t>
    </r>
  </si>
  <si>
    <t>2359.4</t>
  </si>
  <si>
    <t>SH+TS</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</si>
  <si>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47</t>
    </r>
  </si>
  <si>
    <t>4308.6</t>
  </si>
  <si>
    <t>67832</t>
  </si>
  <si>
    <t xml:space="preserve"> 横州45 C5</t>
  </si>
  <si>
    <t>3799.7</t>
  </si>
  <si>
    <t xml:space="preserve"> C49</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</si>
  <si>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46</t>
    </r>
  </si>
  <si>
    <t>4216</t>
  </si>
  <si>
    <t xml:space="preserve"> G44 C13</t>
  </si>
  <si>
    <t>64.6</t>
  </si>
  <si>
    <r>
      <rPr>
        <sz val="11"/>
        <rFont val="宋体"/>
        <family val="3"/>
        <charset val="134"/>
        <scheme val="minor"/>
      </rPr>
      <t xml:space="preserve"> 路罐3</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10(麻口)</t>
    </r>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福泉</t>
    </r>
    <r>
      <rPr>
        <sz val="11"/>
        <rFont val="宋体"/>
        <family val="3"/>
        <charset val="134"/>
        <scheme val="minor"/>
      </rPr>
      <t>13(麻口)</t>
    </r>
  </si>
  <si>
    <t>4481</t>
  </si>
  <si>
    <t xml:space="preserve"> X33 C19</t>
  </si>
  <si>
    <t>66.5</t>
  </si>
  <si>
    <t>1434.3</t>
  </si>
  <si>
    <t>67708</t>
  </si>
  <si>
    <t>58.8</t>
  </si>
  <si>
    <r>
      <rPr>
        <sz val="11"/>
        <color indexed="30"/>
        <rFont val="宋体"/>
        <family val="3"/>
        <charset val="134"/>
        <scheme val="minor"/>
      </rPr>
      <t xml:space="preserve"> 大溪河</t>
    </r>
    <r>
      <rPr>
        <sz val="11"/>
        <rFont val="宋体"/>
        <family val="3"/>
        <charset val="134"/>
        <scheme val="minor"/>
      </rPr>
      <t>44 C5</t>
    </r>
  </si>
  <si>
    <t>3764.1</t>
  </si>
  <si>
    <t xml:space="preserve"> X17 C34</t>
  </si>
  <si>
    <r>
      <rPr>
        <sz val="11"/>
        <rFont val="宋体"/>
        <family val="3"/>
        <charset val="134"/>
        <scheme val="minor"/>
      </rPr>
      <t xml:space="preserve"> X1</t>
    </r>
    <r>
      <rPr>
        <sz val="11"/>
        <color indexed="53"/>
        <rFont val="宋体"/>
        <family val="3"/>
        <charset val="134"/>
        <scheme val="minor"/>
      </rPr>
      <t xml:space="preserve"> 那厘</t>
    </r>
    <r>
      <rPr>
        <sz val="11"/>
        <rFont val="宋体"/>
        <family val="3"/>
        <charset val="134"/>
        <scheme val="minor"/>
      </rPr>
      <t>28</t>
    </r>
    <r>
      <rPr>
        <sz val="11"/>
        <color indexed="53"/>
        <rFont val="宋体"/>
        <family val="3"/>
        <charset val="134"/>
        <scheme val="minor"/>
      </rPr>
      <t xml:space="preserve"> 南宁南</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5(牙口) C6</t>
    </r>
    <r>
      <rPr>
        <sz val="11"/>
        <color indexed="30"/>
        <rFont val="宋体"/>
        <family val="3"/>
        <charset val="134"/>
        <scheme val="minor"/>
      </rPr>
      <t xml:space="preserve"> 福泉</t>
    </r>
    <r>
      <rPr>
        <sz val="11"/>
        <rFont val="宋体"/>
        <family val="3"/>
        <charset val="134"/>
        <scheme val="minor"/>
      </rPr>
      <t>7(麻口)</t>
    </r>
    <r>
      <rPr>
        <sz val="11"/>
        <color indexed="53"/>
        <rFont val="宋体"/>
        <family val="3"/>
        <charset val="134"/>
        <scheme val="minor"/>
      </rPr>
      <t xml:space="preserve"> 德保</t>
    </r>
    <r>
      <rPr>
        <sz val="11"/>
        <rFont val="宋体"/>
        <family val="3"/>
        <charset val="134"/>
        <scheme val="minor"/>
      </rPr>
      <t>2</t>
    </r>
  </si>
  <si>
    <t>2053.4</t>
  </si>
  <si>
    <t>34112</t>
  </si>
  <si>
    <t xml:space="preserve"> G42 P9 C4</t>
  </si>
  <si>
    <r>
      <rPr>
        <sz val="11"/>
        <color indexed="53"/>
        <rFont val="宋体"/>
        <family val="3"/>
        <charset val="134"/>
        <scheme val="minor"/>
      </rPr>
      <t xml:space="preserve"> 崇左</t>
    </r>
    <r>
      <rPr>
        <sz val="11"/>
        <rFont val="宋体"/>
        <family val="3"/>
        <charset val="134"/>
        <scheme val="minor"/>
      </rPr>
      <t>40 路罐2</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白塔村</t>
    </r>
    <r>
      <rPr>
        <sz val="11"/>
        <rFont val="宋体"/>
        <family val="3"/>
        <charset val="134"/>
        <scheme val="minor"/>
      </rPr>
      <t>1(昆明及远)</t>
    </r>
    <r>
      <rPr>
        <sz val="11"/>
        <color indexed="53"/>
        <rFont val="宋体"/>
        <family val="3"/>
        <charset val="134"/>
        <scheme val="minor"/>
      </rPr>
      <t xml:space="preserve"> 那厘</t>
    </r>
    <r>
      <rPr>
        <sz val="11"/>
        <rFont val="宋体"/>
        <family val="3"/>
        <charset val="134"/>
        <scheme val="minor"/>
      </rPr>
      <t>2</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王家营西</t>
    </r>
    <r>
      <rPr>
        <sz val="11"/>
        <rFont val="宋体"/>
        <family val="3"/>
        <charset val="134"/>
        <scheme val="minor"/>
      </rPr>
      <t>2</t>
    </r>
  </si>
  <si>
    <t>1978.2</t>
  </si>
  <si>
    <t>2024年03月27日</t>
  </si>
  <si>
    <r>
      <rPr>
        <sz val="11"/>
        <color indexed="30"/>
        <rFont val="宋体"/>
        <family val="3"/>
        <charset val="134"/>
        <scheme val="minor"/>
      </rPr>
      <t xml:space="preserve"> 大溪河</t>
    </r>
    <r>
      <rPr>
        <sz val="11"/>
        <rFont val="宋体"/>
        <family val="3"/>
        <charset val="134"/>
        <scheme val="minor"/>
      </rPr>
      <t>50 C1</t>
    </r>
  </si>
  <si>
    <t>4120</t>
  </si>
  <si>
    <t xml:space="preserve"> C35 P1 G22</t>
  </si>
  <si>
    <r>
      <rPr>
        <sz val="11"/>
        <rFont val="宋体"/>
        <family val="3"/>
        <charset val="134"/>
        <scheme val="minor"/>
      </rPr>
      <t xml:space="preserve"> C1</t>
    </r>
    <r>
      <rPr>
        <sz val="11"/>
        <color indexed="30"/>
        <rFont val="宋体"/>
        <family val="3"/>
        <charset val="134"/>
        <scheme val="minor"/>
      </rPr>
      <t xml:space="preserve"> 羊坪</t>
    </r>
    <r>
      <rPr>
        <sz val="11"/>
        <rFont val="宋体"/>
        <family val="3"/>
        <charset val="134"/>
        <scheme val="minor"/>
      </rPr>
      <t>30(牙口)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什邡</t>
    </r>
    <r>
      <rPr>
        <sz val="11"/>
        <rFont val="宋体"/>
        <family val="3"/>
        <charset val="134"/>
        <scheme val="minor"/>
      </rPr>
      <t>1 路罐2</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水富</t>
    </r>
    <r>
      <rPr>
        <sz val="11"/>
        <rFont val="宋体"/>
        <family val="3"/>
        <charset val="134"/>
        <scheme val="minor"/>
      </rPr>
      <t>10</t>
    </r>
  </si>
  <si>
    <t>3770.7</t>
  </si>
  <si>
    <t xml:space="preserve"> X17 C12 G28</t>
  </si>
  <si>
    <r>
      <rPr>
        <sz val="11"/>
        <color indexed="53"/>
        <rFont val="宋体"/>
        <family val="3"/>
        <charset val="134"/>
        <scheme val="minor"/>
      </rPr>
      <t xml:space="preserve"> 那厘</t>
    </r>
    <r>
      <rPr>
        <sz val="11"/>
        <rFont val="宋体"/>
        <family val="3"/>
        <charset val="134"/>
        <scheme val="minor"/>
      </rPr>
      <t>15 X2</t>
    </r>
    <r>
      <rPr>
        <sz val="11"/>
        <color indexed="53"/>
        <rFont val="宋体"/>
        <family val="3"/>
        <charset val="134"/>
        <scheme val="minor"/>
      </rPr>
      <t xml:space="preserve"> 郑屯</t>
    </r>
    <r>
      <rPr>
        <sz val="11"/>
        <rFont val="宋体"/>
        <family val="3"/>
        <charset val="134"/>
        <scheme val="minor"/>
      </rPr>
      <t>16</t>
    </r>
    <r>
      <rPr>
        <sz val="11"/>
        <color indexed="53"/>
        <rFont val="宋体"/>
        <family val="3"/>
        <charset val="134"/>
        <scheme val="minor"/>
      </rPr>
      <t xml:space="preserve"> 攀枝花</t>
    </r>
    <r>
      <rPr>
        <sz val="11"/>
        <rFont val="宋体"/>
        <family val="3"/>
        <charset val="134"/>
        <scheme val="minor"/>
      </rPr>
      <t>24(昆明及远)</t>
    </r>
  </si>
  <si>
    <t>3531.6</t>
  </si>
  <si>
    <t>67.5</t>
  </si>
  <si>
    <r>
      <rPr>
        <sz val="11"/>
        <color indexed="53"/>
        <rFont val="宋体"/>
        <family val="3"/>
        <charset val="134"/>
        <scheme val="minor"/>
      </rPr>
      <t xml:space="preserve"> 那厘</t>
    </r>
    <r>
      <rPr>
        <sz val="11"/>
        <rFont val="宋体"/>
        <family val="3"/>
        <charset val="134"/>
        <scheme val="minor"/>
      </rPr>
      <t>50 C3</t>
    </r>
    <r>
      <rPr>
        <sz val="11"/>
        <color indexed="53"/>
        <rFont val="宋体"/>
        <family val="3"/>
        <charset val="134"/>
        <scheme val="minor"/>
      </rPr>
      <t xml:space="preserve"> 南宁南</t>
    </r>
    <r>
      <rPr>
        <sz val="11"/>
        <rFont val="宋体"/>
        <family val="3"/>
        <charset val="134"/>
        <scheme val="minor"/>
      </rPr>
      <t>1</t>
    </r>
  </si>
  <si>
    <t>1219.6</t>
  </si>
  <si>
    <t>2024年03月28日</t>
  </si>
  <si>
    <r>
      <rPr>
        <sz val="11"/>
        <color indexed="53"/>
        <rFont val="宋体"/>
        <family val="3"/>
        <charset val="134"/>
        <scheme val="minor"/>
      </rPr>
      <t xml:space="preserve"> 那厘</t>
    </r>
    <r>
      <rPr>
        <sz val="11"/>
        <rFont val="宋体"/>
        <family val="3"/>
        <charset val="134"/>
        <scheme val="minor"/>
      </rPr>
      <t>51 C2</t>
    </r>
  </si>
  <si>
    <t>1187.8</t>
  </si>
  <si>
    <t xml:space="preserve"> C38 X17</t>
  </si>
  <si>
    <r>
      <rPr>
        <sz val="11"/>
        <color indexed="30"/>
        <rFont val="宋体"/>
        <family val="3"/>
        <charset val="134"/>
        <scheme val="minor"/>
      </rPr>
      <t xml:space="preserve"> 李家湾</t>
    </r>
    <r>
      <rPr>
        <sz val="11"/>
        <rFont val="宋体"/>
        <family val="3"/>
        <charset val="134"/>
        <scheme val="minor"/>
      </rPr>
      <t>35(麻口)</t>
    </r>
    <r>
      <rPr>
        <sz val="11"/>
        <color indexed="30"/>
        <rFont val="宋体"/>
        <family val="3"/>
        <charset val="134"/>
        <scheme val="minor"/>
      </rPr>
      <t xml:space="preserve"> 秀山</t>
    </r>
    <r>
      <rPr>
        <sz val="11"/>
        <rFont val="宋体"/>
        <family val="3"/>
        <charset val="134"/>
        <scheme val="minor"/>
      </rPr>
      <t>20</t>
    </r>
  </si>
  <si>
    <t>1252.2</t>
  </si>
  <si>
    <t>HC+G2</t>
  </si>
  <si>
    <r>
      <rPr>
        <sz val="11"/>
        <color indexed="53"/>
        <rFont val="宋体"/>
        <family val="3"/>
        <charset val="134"/>
        <scheme val="minor"/>
      </rPr>
      <t xml:space="preserve"> 那厘</t>
    </r>
    <r>
      <rPr>
        <sz val="11"/>
        <rFont val="宋体"/>
        <family val="3"/>
        <charset val="134"/>
        <scheme val="minor"/>
      </rPr>
      <t>54 C1</t>
    </r>
  </si>
  <si>
    <t>1250.7</t>
  </si>
  <si>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进德</t>
    </r>
    <r>
      <rPr>
        <sz val="11"/>
        <rFont val="宋体"/>
        <family val="3"/>
        <charset val="134"/>
        <scheme val="minor"/>
      </rPr>
      <t>20</t>
    </r>
    <r>
      <rPr>
        <sz val="11"/>
        <color indexed="30"/>
        <rFont val="宋体"/>
        <family val="3"/>
        <charset val="134"/>
        <scheme val="minor"/>
      </rPr>
      <t xml:space="preserve"> 久长</t>
    </r>
    <r>
      <rPr>
        <sz val="11"/>
        <rFont val="宋体"/>
        <family val="3"/>
        <charset val="134"/>
        <scheme val="minor"/>
      </rPr>
      <t>11(麻口) 路罐4</t>
    </r>
    <r>
      <rPr>
        <sz val="11"/>
        <color indexed="30"/>
        <rFont val="宋体"/>
        <family val="3"/>
        <charset val="134"/>
        <scheme val="minor"/>
      </rPr>
      <t xml:space="preserve"> 伏牛溪</t>
    </r>
    <r>
      <rPr>
        <sz val="11"/>
        <rFont val="宋体"/>
        <family val="3"/>
        <charset val="134"/>
        <scheme val="minor"/>
      </rPr>
      <t>8(牙口)</t>
    </r>
    <r>
      <rPr>
        <sz val="11"/>
        <color indexed="30"/>
        <rFont val="宋体"/>
        <family val="3"/>
        <charset val="134"/>
        <scheme val="minor"/>
      </rPr>
      <t xml:space="preserve"> 兴业</t>
    </r>
    <r>
      <rPr>
        <sz val="11"/>
        <rFont val="宋体"/>
        <family val="3"/>
        <charset val="134"/>
        <scheme val="minor"/>
      </rPr>
      <t>1</t>
    </r>
  </si>
  <si>
    <t>4485.9</t>
  </si>
  <si>
    <t>1446.1</t>
  </si>
  <si>
    <t>66.8</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</si>
  <si>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53</t>
    </r>
  </si>
  <si>
    <t>4504</t>
  </si>
  <si>
    <t xml:space="preserve"> X28 C22</t>
  </si>
  <si>
    <t>63.5</t>
  </si>
  <si>
    <t>1164.4</t>
  </si>
  <si>
    <t xml:space="preserve"> C10 G52</t>
  </si>
  <si>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松林</t>
    </r>
    <r>
      <rPr>
        <sz val="11"/>
        <rFont val="宋体"/>
        <family val="3"/>
        <charset val="134"/>
        <scheme val="minor"/>
      </rPr>
      <t>15(昆明及远)</t>
    </r>
    <r>
      <rPr>
        <sz val="11"/>
        <color indexed="30"/>
        <rFont val="宋体"/>
        <family val="3"/>
        <charset val="134"/>
        <scheme val="minor"/>
      </rPr>
      <t xml:space="preserve"> 不明</t>
    </r>
    <r>
      <rPr>
        <sz val="11"/>
        <rFont val="宋体"/>
        <family val="3"/>
        <charset val="134"/>
        <scheme val="minor"/>
      </rPr>
      <t>1 路罐3</t>
    </r>
    <r>
      <rPr>
        <sz val="11"/>
        <color indexed="53"/>
        <rFont val="宋体"/>
        <family val="3"/>
        <charset val="134"/>
        <scheme val="minor"/>
      </rPr>
      <t xml:space="preserve"> 郑屯</t>
    </r>
    <r>
      <rPr>
        <sz val="11"/>
        <rFont val="宋体"/>
        <family val="3"/>
        <charset val="134"/>
        <scheme val="minor"/>
      </rPr>
      <t>13</t>
    </r>
    <r>
      <rPr>
        <sz val="11"/>
        <color indexed="53"/>
        <rFont val="宋体"/>
        <family val="3"/>
        <charset val="134"/>
        <scheme val="minor"/>
      </rPr>
      <t xml:space="preserve"> 金马村</t>
    </r>
    <r>
      <rPr>
        <sz val="11"/>
        <rFont val="宋体"/>
        <family val="3"/>
        <charset val="134"/>
        <scheme val="minor"/>
      </rPr>
      <t>8(昆明及远)</t>
    </r>
    <r>
      <rPr>
        <sz val="11"/>
        <color indexed="53"/>
        <rFont val="宋体"/>
        <family val="3"/>
        <charset val="134"/>
        <scheme val="minor"/>
      </rPr>
      <t xml:space="preserve"> 百色东</t>
    </r>
    <r>
      <rPr>
        <sz val="11"/>
        <rFont val="宋体"/>
        <family val="3"/>
        <charset val="134"/>
        <scheme val="minor"/>
      </rPr>
      <t>6</t>
    </r>
    <r>
      <rPr>
        <sz val="11"/>
        <color indexed="53"/>
        <rFont val="宋体"/>
        <family val="3"/>
        <charset val="134"/>
        <scheme val="minor"/>
      </rPr>
      <t xml:space="preserve"> 屯里</t>
    </r>
    <r>
      <rPr>
        <sz val="11"/>
        <rFont val="宋体"/>
        <family val="3"/>
        <charset val="134"/>
        <scheme val="minor"/>
      </rPr>
      <t>6(南口)</t>
    </r>
  </si>
  <si>
    <t>4658.9</t>
  </si>
  <si>
    <t xml:space="preserve"> X23 C30</t>
  </si>
  <si>
    <t>1292</t>
  </si>
  <si>
    <t>20322</t>
  </si>
  <si>
    <t xml:space="preserve"> C14 P2 G42</t>
  </si>
  <si>
    <r>
      <rPr>
        <sz val="11"/>
        <color indexed="30"/>
        <rFont val="宋体"/>
        <family val="3"/>
        <charset val="134"/>
        <scheme val="minor"/>
      </rPr>
      <t xml:space="preserve"> 全州</t>
    </r>
    <r>
      <rPr>
        <sz val="11"/>
        <rFont val="宋体"/>
        <family val="3"/>
        <charset val="134"/>
        <scheme val="minor"/>
      </rPr>
      <t>3</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水富</t>
    </r>
    <r>
      <rPr>
        <sz val="11"/>
        <rFont val="宋体"/>
        <family val="3"/>
        <charset val="134"/>
        <scheme val="minor"/>
      </rPr>
      <t>18</t>
    </r>
    <r>
      <rPr>
        <sz val="11"/>
        <color indexed="30"/>
        <rFont val="宋体"/>
        <family val="3"/>
        <charset val="134"/>
        <scheme val="minor"/>
      </rPr>
      <t xml:space="preserve"> 新晃</t>
    </r>
    <r>
      <rPr>
        <sz val="11"/>
        <rFont val="宋体"/>
        <family val="3"/>
        <charset val="134"/>
        <scheme val="minor"/>
      </rPr>
      <t>7(牙口)</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铜仁东</t>
    </r>
    <r>
      <rPr>
        <sz val="11"/>
        <rFont val="宋体"/>
        <family val="3"/>
        <charset val="134"/>
        <scheme val="minor"/>
      </rPr>
      <t>20(牙口)</t>
    </r>
    <r>
      <rPr>
        <sz val="11"/>
        <color indexed="30"/>
        <rFont val="宋体"/>
        <family val="3"/>
        <charset val="134"/>
        <scheme val="minor"/>
      </rPr>
      <t xml:space="preserve"> 滥坝</t>
    </r>
    <r>
      <rPr>
        <sz val="11"/>
        <rFont val="宋体"/>
        <family val="3"/>
        <charset val="134"/>
        <scheme val="minor"/>
      </rPr>
      <t>4(麻口)</t>
    </r>
  </si>
  <si>
    <t>3853.7</t>
  </si>
  <si>
    <t>2024年04月03日</t>
  </si>
  <si>
    <t xml:space="preserve"> P3 C26 X19</t>
  </si>
  <si>
    <t>64.4</t>
  </si>
  <si>
    <r>
      <rPr>
        <sz val="11"/>
        <color indexed="53"/>
        <rFont val="宋体"/>
        <family val="3"/>
        <charset val="134"/>
        <scheme val="minor"/>
      </rPr>
      <t xml:space="preserve"> 攀枝花</t>
    </r>
    <r>
      <rPr>
        <sz val="11"/>
        <rFont val="宋体"/>
        <family val="3"/>
        <charset val="134"/>
        <scheme val="minor"/>
      </rPr>
      <t>1(昆明及远)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品甸</t>
    </r>
    <r>
      <rPr>
        <sz val="11"/>
        <rFont val="宋体"/>
        <family val="3"/>
        <charset val="134"/>
        <scheme val="minor"/>
      </rPr>
      <t>44 X1</t>
    </r>
  </si>
  <si>
    <t>4316.5</t>
  </si>
  <si>
    <t>67.6</t>
  </si>
  <si>
    <r>
      <rPr>
        <sz val="11"/>
        <color indexed="53"/>
        <rFont val="宋体"/>
        <family val="3"/>
        <charset val="134"/>
        <scheme val="minor"/>
      </rPr>
      <t xml:space="preserve"> 那厘</t>
    </r>
    <r>
      <rPr>
        <sz val="11"/>
        <rFont val="宋体"/>
        <family val="3"/>
        <charset val="134"/>
        <scheme val="minor"/>
      </rPr>
      <t>48 C4</t>
    </r>
  </si>
  <si>
    <t>4090.4</t>
  </si>
  <si>
    <t xml:space="preserve"> P7 G48</t>
  </si>
  <si>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16(麻口)</t>
    </r>
    <r>
      <rPr>
        <sz val="11"/>
        <color indexed="30"/>
        <rFont val="宋体"/>
        <family val="3"/>
        <charset val="134"/>
        <scheme val="minor"/>
      </rPr>
      <t xml:space="preserve"> 凯里</t>
    </r>
    <r>
      <rPr>
        <sz val="11"/>
        <rFont val="宋体"/>
        <family val="3"/>
        <charset val="134"/>
        <scheme val="minor"/>
      </rPr>
      <t>20(牙口)</t>
    </r>
    <r>
      <rPr>
        <sz val="11"/>
        <color indexed="30"/>
        <rFont val="宋体"/>
        <family val="3"/>
        <charset val="134"/>
        <scheme val="minor"/>
      </rPr>
      <t xml:space="preserve"> 玉屏</t>
    </r>
    <r>
      <rPr>
        <sz val="11"/>
        <rFont val="宋体"/>
        <family val="3"/>
        <charset val="134"/>
        <scheme val="minor"/>
      </rPr>
      <t>12(牙口)</t>
    </r>
  </si>
  <si>
    <t>4555.8</t>
  </si>
  <si>
    <r>
      <rPr>
        <sz val="11"/>
        <color indexed="30"/>
        <rFont val="宋体"/>
        <family val="3"/>
        <charset val="134"/>
        <scheme val="minor"/>
      </rPr>
      <t xml:space="preserve"> 改貌</t>
    </r>
    <r>
      <rPr>
        <sz val="11"/>
        <rFont val="宋体"/>
        <family val="3"/>
        <charset val="134"/>
        <scheme val="minor"/>
      </rPr>
      <t>17(麻口)</t>
    </r>
    <r>
      <rPr>
        <sz val="11"/>
        <color indexed="30"/>
        <rFont val="宋体"/>
        <family val="3"/>
        <charset val="134"/>
        <scheme val="minor"/>
      </rPr>
      <t xml:space="preserve"> 南白镇</t>
    </r>
    <r>
      <rPr>
        <sz val="11"/>
        <rFont val="宋体"/>
        <family val="3"/>
        <charset val="134"/>
        <scheme val="minor"/>
      </rPr>
      <t>12(麻口)</t>
    </r>
    <r>
      <rPr>
        <sz val="11"/>
        <color indexed="30"/>
        <rFont val="宋体"/>
        <family val="3"/>
        <charset val="134"/>
        <scheme val="minor"/>
      </rPr>
      <t xml:space="preserve"> 金城江</t>
    </r>
    <r>
      <rPr>
        <sz val="11"/>
        <rFont val="宋体"/>
        <family val="3"/>
        <charset val="134"/>
        <scheme val="minor"/>
      </rPr>
      <t>9 路罐1</t>
    </r>
    <r>
      <rPr>
        <sz val="11"/>
        <color indexed="30"/>
        <rFont val="宋体"/>
        <family val="3"/>
        <charset val="134"/>
        <scheme val="minor"/>
      </rPr>
      <t xml:space="preserve"> 鹧鸪江</t>
    </r>
    <r>
      <rPr>
        <sz val="11"/>
        <rFont val="宋体"/>
        <family val="3"/>
        <charset val="134"/>
        <scheme val="minor"/>
      </rPr>
      <t>10</t>
    </r>
    <r>
      <rPr>
        <sz val="11"/>
        <color indexed="30"/>
        <rFont val="宋体"/>
        <family val="3"/>
        <charset val="134"/>
        <scheme val="minor"/>
      </rPr>
      <t xml:space="preserve"> 昭通北</t>
    </r>
    <r>
      <rPr>
        <sz val="11"/>
        <rFont val="宋体"/>
        <family val="3"/>
        <charset val="134"/>
        <scheme val="minor"/>
      </rPr>
      <t>8</t>
    </r>
    <r>
      <rPr>
        <sz val="11"/>
        <color indexed="30"/>
        <rFont val="宋体"/>
        <family val="3"/>
        <charset val="134"/>
        <scheme val="minor"/>
      </rPr>
      <t xml:space="preserve"> 贵阳南</t>
    </r>
    <r>
      <rPr>
        <sz val="11"/>
        <rFont val="宋体"/>
        <family val="3"/>
        <charset val="134"/>
        <scheme val="minor"/>
      </rPr>
      <t>5(麻口)</t>
    </r>
  </si>
  <si>
    <t>4850.3</t>
  </si>
  <si>
    <t>1424.4</t>
  </si>
  <si>
    <r>
      <rPr>
        <sz val="11"/>
        <color indexed="53"/>
        <rFont val="宋体"/>
        <family val="3"/>
        <charset val="134"/>
        <scheme val="minor"/>
      </rPr>
      <t xml:space="preserve"> 德保</t>
    </r>
    <r>
      <rPr>
        <sz val="11"/>
        <rFont val="宋体"/>
        <family val="3"/>
        <charset val="134"/>
        <scheme val="minor"/>
      </rPr>
      <t>48 C4</t>
    </r>
  </si>
  <si>
    <t>4576.2</t>
  </si>
  <si>
    <r>
      <rPr>
        <sz val="11"/>
        <color indexed="53"/>
        <rFont val="宋体"/>
        <family val="3"/>
        <charset val="134"/>
        <scheme val="minor"/>
      </rPr>
      <t xml:space="preserve"> 那厘</t>
    </r>
    <r>
      <rPr>
        <sz val="11"/>
        <rFont val="宋体"/>
        <family val="3"/>
        <charset val="134"/>
        <scheme val="minor"/>
      </rPr>
      <t>48 C3</t>
    </r>
  </si>
  <si>
    <t>4075.9</t>
  </si>
  <si>
    <t>2024年04月12日</t>
  </si>
  <si>
    <t xml:space="preserve"> C19 X2 G23 P8</t>
  </si>
  <si>
    <r>
      <rPr>
        <sz val="11"/>
        <color indexed="53"/>
        <rFont val="宋体"/>
        <family val="3"/>
        <charset val="134"/>
        <scheme val="minor"/>
      </rPr>
      <t xml:space="preserve"> 郑屯</t>
    </r>
    <r>
      <rPr>
        <sz val="11"/>
        <rFont val="宋体"/>
        <family val="3"/>
        <charset val="134"/>
        <scheme val="minor"/>
      </rPr>
      <t>25 C1</t>
    </r>
    <r>
      <rPr>
        <sz val="11"/>
        <color indexed="53"/>
        <rFont val="宋体"/>
        <family val="3"/>
        <charset val="134"/>
        <scheme val="minor"/>
      </rPr>
      <t xml:space="preserve"> 石林南</t>
    </r>
    <r>
      <rPr>
        <sz val="11"/>
        <rFont val="宋体"/>
        <family val="3"/>
        <charset val="134"/>
        <scheme val="minor"/>
      </rPr>
      <t>18</t>
    </r>
    <r>
      <rPr>
        <sz val="11"/>
        <color indexed="53"/>
        <rFont val="宋体"/>
        <family val="3"/>
        <charset val="134"/>
        <scheme val="minor"/>
      </rPr>
      <t xml:space="preserve"> 白塔村</t>
    </r>
    <r>
      <rPr>
        <sz val="11"/>
        <rFont val="宋体"/>
        <family val="3"/>
        <charset val="134"/>
        <scheme val="minor"/>
      </rPr>
      <t>8(昆明及远)</t>
    </r>
  </si>
  <si>
    <t>4329.9</t>
  </si>
  <si>
    <t xml:space="preserve"> C13 X7 G37</t>
  </si>
  <si>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秀山</t>
    </r>
    <r>
      <rPr>
        <sz val="11"/>
        <rFont val="宋体"/>
        <family val="3"/>
        <charset val="134"/>
        <scheme val="minor"/>
      </rPr>
      <t>14</t>
    </r>
    <r>
      <rPr>
        <sz val="11"/>
        <color indexed="30"/>
        <rFont val="宋体"/>
        <family val="3"/>
        <charset val="134"/>
        <scheme val="minor"/>
      </rPr>
      <t xml:space="preserve"> 昭通</t>
    </r>
    <r>
      <rPr>
        <sz val="11"/>
        <rFont val="宋体"/>
        <family val="3"/>
        <charset val="134"/>
        <scheme val="minor"/>
      </rPr>
      <t>1(麻口) 路罐4</t>
    </r>
    <r>
      <rPr>
        <sz val="11"/>
        <color indexed="30"/>
        <rFont val="宋体"/>
        <family val="3"/>
        <charset val="134"/>
        <scheme val="minor"/>
      </rPr>
      <t xml:space="preserve"> 金城江</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贵阳南</t>
    </r>
    <r>
      <rPr>
        <sz val="11"/>
        <rFont val="宋体"/>
        <family val="3"/>
        <charset val="134"/>
        <scheme val="minor"/>
      </rPr>
      <t>18(麻口)</t>
    </r>
  </si>
  <si>
    <t>3035.1</t>
  </si>
  <si>
    <t xml:space="preserve"> C31 X13 G5 P2</t>
  </si>
  <si>
    <t>65.1</t>
  </si>
  <si>
    <r>
      <rPr>
        <sz val="11"/>
        <color indexed="53"/>
        <rFont val="宋体"/>
        <family val="3"/>
        <charset val="134"/>
        <scheme val="minor"/>
      </rPr>
      <t xml:space="preserve"> 德保</t>
    </r>
    <r>
      <rPr>
        <sz val="11"/>
        <rFont val="宋体"/>
        <family val="3"/>
        <charset val="134"/>
        <scheme val="minor"/>
      </rPr>
      <t>37</t>
    </r>
    <r>
      <rPr>
        <sz val="11"/>
        <color indexed="53"/>
        <rFont val="宋体"/>
        <family val="3"/>
        <charset val="134"/>
        <scheme val="minor"/>
      </rPr>
      <t xml:space="preserve"> 郑屯</t>
    </r>
    <r>
      <rPr>
        <sz val="11"/>
        <rFont val="宋体"/>
        <family val="3"/>
        <charset val="134"/>
        <scheme val="minor"/>
      </rPr>
      <t>4</t>
    </r>
    <r>
      <rPr>
        <sz val="11"/>
        <color indexed="53"/>
        <rFont val="宋体"/>
        <family val="3"/>
        <charset val="134"/>
        <scheme val="minor"/>
      </rPr>
      <t xml:space="preserve"> 宣威</t>
    </r>
    <r>
      <rPr>
        <sz val="11"/>
        <rFont val="宋体"/>
        <family val="3"/>
        <charset val="134"/>
        <scheme val="minor"/>
      </rPr>
      <t>7</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2(昆明及远)</t>
    </r>
  </si>
  <si>
    <t>4619.5</t>
  </si>
  <si>
    <t>2024年04月17日</t>
  </si>
  <si>
    <t xml:space="preserve"> P1 X26 C12 G17</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</si>
  <si>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19 C1</t>
    </r>
    <r>
      <rPr>
        <sz val="11"/>
        <color indexed="53"/>
        <rFont val="宋体"/>
        <family val="3"/>
        <charset val="134"/>
        <scheme val="minor"/>
      </rPr>
      <t xml:space="preserve"> 德保</t>
    </r>
    <r>
      <rPr>
        <sz val="11"/>
        <rFont val="宋体"/>
        <family val="3"/>
        <charset val="134"/>
        <scheme val="minor"/>
      </rPr>
      <t>17 X1</t>
    </r>
    <r>
      <rPr>
        <sz val="11"/>
        <color indexed="53"/>
        <rFont val="宋体"/>
        <family val="3"/>
        <charset val="134"/>
        <scheme val="minor"/>
      </rPr>
      <t xml:space="preserve"> 昆明东</t>
    </r>
    <r>
      <rPr>
        <sz val="11"/>
        <rFont val="宋体"/>
        <family val="3"/>
        <charset val="134"/>
        <scheme val="minor"/>
      </rPr>
      <t>17(昆明及远)</t>
    </r>
  </si>
  <si>
    <t>4719.1</t>
  </si>
  <si>
    <r>
      <rPr>
        <sz val="11"/>
        <color indexed="53"/>
        <rFont val="宋体"/>
        <family val="3"/>
        <charset val="134"/>
        <scheme val="minor"/>
      </rPr>
      <t xml:space="preserve"> 那厘</t>
    </r>
    <r>
      <rPr>
        <sz val="11"/>
        <rFont val="宋体"/>
        <family val="3"/>
        <charset val="134"/>
        <scheme val="minor"/>
      </rPr>
      <t>53 C1</t>
    </r>
  </si>
  <si>
    <t>4432.7</t>
  </si>
  <si>
    <t xml:space="preserve"> P6 X3 C21 G24</t>
  </si>
  <si>
    <r>
      <rPr>
        <sz val="11"/>
        <color indexed="30"/>
        <rFont val="宋体"/>
        <family val="3"/>
        <charset val="134"/>
        <scheme val="minor"/>
      </rPr>
      <t xml:space="preserve"> 永州北</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 X3</t>
    </r>
    <r>
      <rPr>
        <sz val="11"/>
        <color indexed="30"/>
        <rFont val="宋体"/>
        <family val="3"/>
        <charset val="134"/>
        <scheme val="minor"/>
      </rPr>
      <t xml:space="preserve"> 新晃</t>
    </r>
    <r>
      <rPr>
        <sz val="11"/>
        <rFont val="宋体"/>
        <family val="3"/>
        <charset val="134"/>
        <scheme val="minor"/>
      </rPr>
      <t>21(牙口)</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玉屏</t>
    </r>
    <r>
      <rPr>
        <sz val="11"/>
        <rFont val="宋体"/>
        <family val="3"/>
        <charset val="134"/>
        <scheme val="minor"/>
      </rPr>
      <t>12(牙口)</t>
    </r>
  </si>
  <si>
    <t>4055.1</t>
  </si>
  <si>
    <t>2024年04月20日</t>
  </si>
  <si>
    <t>64</t>
  </si>
  <si>
    <r>
      <rPr>
        <sz val="11"/>
        <rFont val="宋体"/>
        <family val="3"/>
        <charset val="134"/>
        <scheme val="minor"/>
      </rPr>
      <t xml:space="preserve"> C2</t>
    </r>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1(牙口)</t>
    </r>
  </si>
  <si>
    <t>1154.1</t>
  </si>
  <si>
    <t xml:space="preserve"> C32 X20</t>
  </si>
  <si>
    <t>1202.2</t>
  </si>
  <si>
    <t xml:space="preserve"> G55</t>
  </si>
  <si>
    <r>
      <rPr>
        <sz val="11"/>
        <color indexed="53"/>
        <rFont val="宋体"/>
        <family val="3"/>
        <charset val="134"/>
        <scheme val="minor"/>
      </rPr>
      <t xml:space="preserve"> 王家营</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3</t>
    </r>
    <r>
      <rPr>
        <sz val="11"/>
        <color indexed="53"/>
        <rFont val="宋体"/>
        <family val="3"/>
        <charset val="134"/>
        <scheme val="minor"/>
      </rPr>
      <t xml:space="preserve"> 金马村</t>
    </r>
    <r>
      <rPr>
        <sz val="11"/>
        <rFont val="宋体"/>
        <family val="3"/>
        <charset val="134"/>
        <scheme val="minor"/>
      </rPr>
      <t>6(昆明及远)</t>
    </r>
    <r>
      <rPr>
        <sz val="11"/>
        <color indexed="53"/>
        <rFont val="宋体"/>
        <family val="3"/>
        <charset val="134"/>
        <scheme val="minor"/>
      </rPr>
      <t xml:space="preserve"> 昆明东</t>
    </r>
    <r>
      <rPr>
        <sz val="11"/>
        <rFont val="宋体"/>
        <family val="3"/>
        <charset val="134"/>
        <scheme val="minor"/>
      </rPr>
      <t>18(昆明及远) 路罐2</t>
    </r>
    <r>
      <rPr>
        <sz val="11"/>
        <color indexed="53"/>
        <rFont val="宋体"/>
        <family val="3"/>
        <charset val="134"/>
        <scheme val="minor"/>
      </rPr>
      <t xml:space="preserve"> 攀枝花</t>
    </r>
    <r>
      <rPr>
        <sz val="11"/>
        <rFont val="宋体"/>
        <family val="3"/>
        <charset val="134"/>
        <scheme val="minor"/>
      </rPr>
      <t>9(昆明及远)</t>
    </r>
    <r>
      <rPr>
        <sz val="11"/>
        <color indexed="53"/>
        <rFont val="宋体"/>
        <family val="3"/>
        <charset val="134"/>
        <scheme val="minor"/>
      </rPr>
      <t xml:space="preserve"> 白塔村</t>
    </r>
    <r>
      <rPr>
        <sz val="11"/>
        <rFont val="宋体"/>
        <family val="3"/>
        <charset val="134"/>
        <scheme val="minor"/>
      </rPr>
      <t>16(昆明及远)</t>
    </r>
  </si>
  <si>
    <t>4214.5</t>
  </si>
  <si>
    <r>
      <rPr>
        <sz val="11"/>
        <color indexed="53"/>
        <rFont val="宋体"/>
        <family val="3"/>
        <charset val="134"/>
        <scheme val="minor"/>
      </rPr>
      <t xml:space="preserve"> 德保</t>
    </r>
    <r>
      <rPr>
        <sz val="11"/>
        <rFont val="宋体"/>
        <family val="3"/>
        <charset val="134"/>
        <scheme val="minor"/>
      </rPr>
      <t>42</t>
    </r>
    <r>
      <rPr>
        <sz val="11"/>
        <color indexed="53"/>
        <rFont val="宋体"/>
        <family val="3"/>
        <charset val="134"/>
        <scheme val="minor"/>
      </rPr>
      <t xml:space="preserve"> 那厘</t>
    </r>
    <r>
      <rPr>
        <sz val="11"/>
        <rFont val="宋体"/>
        <family val="3"/>
        <charset val="134"/>
        <scheme val="minor"/>
      </rPr>
      <t>9</t>
    </r>
    <r>
      <rPr>
        <sz val="11"/>
        <color indexed="53"/>
        <rFont val="宋体"/>
        <family val="3"/>
        <charset val="134"/>
        <scheme val="minor"/>
      </rPr>
      <t xml:space="preserve"> 柏果</t>
    </r>
    <r>
      <rPr>
        <sz val="11"/>
        <rFont val="宋体"/>
        <family val="3"/>
        <charset val="134"/>
        <scheme val="minor"/>
      </rPr>
      <t>1(昆明及远)</t>
    </r>
  </si>
  <si>
    <t>4735</t>
  </si>
  <si>
    <t xml:space="preserve"> C38 G19</t>
  </si>
  <si>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10</t>
    </r>
    <r>
      <rPr>
        <sz val="11"/>
        <color indexed="30"/>
        <rFont val="宋体"/>
        <family val="3"/>
        <charset val="134"/>
        <scheme val="minor"/>
      </rPr>
      <t xml:space="preserve"> 福泉</t>
    </r>
    <r>
      <rPr>
        <sz val="11"/>
        <rFont val="宋体"/>
        <family val="3"/>
        <charset val="134"/>
        <scheme val="minor"/>
      </rPr>
      <t>23(麻口) C7</t>
    </r>
    <r>
      <rPr>
        <sz val="11"/>
        <color indexed="30"/>
        <rFont val="宋体"/>
        <family val="3"/>
        <charset val="134"/>
        <scheme val="minor"/>
      </rPr>
      <t xml:space="preserve"> 滥坝</t>
    </r>
    <r>
      <rPr>
        <sz val="11"/>
        <rFont val="宋体"/>
        <family val="3"/>
        <charset val="134"/>
        <scheme val="minor"/>
      </rPr>
      <t>8(麻口) 路罐1</t>
    </r>
  </si>
  <si>
    <t>4198.7</t>
  </si>
  <si>
    <t>2024年04月21日</t>
  </si>
  <si>
    <t>1194.8</t>
  </si>
  <si>
    <t xml:space="preserve"> C31 X14</t>
  </si>
  <si>
    <t>57.8</t>
  </si>
  <si>
    <t>1270.9</t>
  </si>
  <si>
    <t xml:space="preserve"> X31 C23</t>
  </si>
  <si>
    <r>
      <rPr>
        <sz val="11"/>
        <color indexed="53"/>
        <rFont val="宋体"/>
        <family val="3"/>
        <charset val="134"/>
        <scheme val="minor"/>
      </rPr>
      <t xml:space="preserve"> 百色东</t>
    </r>
    <r>
      <rPr>
        <sz val="11"/>
        <rFont val="宋体"/>
        <family val="3"/>
        <charset val="134"/>
        <scheme val="minor"/>
      </rPr>
      <t>45 C2 X1</t>
    </r>
    <r>
      <rPr>
        <sz val="11"/>
        <color indexed="53"/>
        <rFont val="宋体"/>
        <family val="3"/>
        <charset val="134"/>
        <scheme val="minor"/>
      </rPr>
      <t xml:space="preserve"> 德保</t>
    </r>
    <r>
      <rPr>
        <sz val="11"/>
        <rFont val="宋体"/>
        <family val="3"/>
        <charset val="134"/>
        <scheme val="minor"/>
      </rPr>
      <t>6</t>
    </r>
  </si>
  <si>
    <t>4784.9</t>
  </si>
  <si>
    <t>109.9</t>
  </si>
  <si>
    <t xml:space="preserve"> C28 X14</t>
  </si>
  <si>
    <t>1187.6</t>
  </si>
  <si>
    <t xml:space="preserve"> C28 X21</t>
  </si>
  <si>
    <t xml:space="preserve"> 钦州港东49</t>
  </si>
  <si>
    <t>3982.2</t>
  </si>
  <si>
    <t xml:space="preserve"> X7 C4 G49</t>
  </si>
  <si>
    <r>
      <rPr>
        <sz val="11"/>
        <color indexed="30"/>
        <rFont val="宋体"/>
        <family val="3"/>
        <charset val="134"/>
        <scheme val="minor"/>
      </rPr>
      <t xml:space="preserve"> 秀山</t>
    </r>
    <r>
      <rPr>
        <sz val="11"/>
        <rFont val="宋体"/>
        <family val="3"/>
        <charset val="134"/>
        <scheme val="minor"/>
      </rPr>
      <t>11</t>
    </r>
    <r>
      <rPr>
        <sz val="11"/>
        <color indexed="30"/>
        <rFont val="宋体"/>
        <family val="3"/>
        <charset val="134"/>
        <scheme val="minor"/>
      </rPr>
      <t xml:space="preserve"> 昭通北</t>
    </r>
    <r>
      <rPr>
        <sz val="11"/>
        <rFont val="宋体"/>
        <family val="3"/>
        <charset val="134"/>
        <scheme val="minor"/>
      </rPr>
      <t>10</t>
    </r>
    <r>
      <rPr>
        <sz val="11"/>
        <color indexed="30"/>
        <rFont val="宋体"/>
        <family val="3"/>
        <charset val="134"/>
        <scheme val="minor"/>
      </rPr>
      <t xml:space="preserve"> 贵阳南</t>
    </r>
    <r>
      <rPr>
        <sz val="11"/>
        <rFont val="宋体"/>
        <family val="3"/>
        <charset val="134"/>
        <scheme val="minor"/>
      </rPr>
      <t>12(麻口)</t>
    </r>
    <r>
      <rPr>
        <sz val="11"/>
        <color indexed="30"/>
        <rFont val="宋体"/>
        <family val="3"/>
        <charset val="134"/>
        <scheme val="minor"/>
      </rPr>
      <t xml:space="preserve"> 改貌</t>
    </r>
    <r>
      <rPr>
        <sz val="11"/>
        <rFont val="宋体"/>
        <family val="3"/>
        <charset val="134"/>
        <scheme val="minor"/>
      </rPr>
      <t>12(麻口)</t>
    </r>
    <r>
      <rPr>
        <sz val="11"/>
        <color indexed="30"/>
        <rFont val="宋体"/>
        <family val="3"/>
        <charset val="134"/>
        <scheme val="minor"/>
      </rPr>
      <t xml:space="preserve"> 兴业</t>
    </r>
    <r>
      <rPr>
        <sz val="11"/>
        <rFont val="宋体"/>
        <family val="3"/>
        <charset val="134"/>
        <scheme val="minor"/>
      </rPr>
      <t>12 路罐2</t>
    </r>
    <r>
      <rPr>
        <sz val="11"/>
        <color indexed="30"/>
        <rFont val="宋体"/>
        <family val="3"/>
        <charset val="134"/>
        <scheme val="minor"/>
      </rPr>
      <t xml:space="preserve"> 玉屏</t>
    </r>
    <r>
      <rPr>
        <sz val="11"/>
        <rFont val="宋体"/>
        <family val="3"/>
        <charset val="134"/>
        <scheme val="minor"/>
      </rPr>
      <t>1(牙口)</t>
    </r>
  </si>
  <si>
    <t>4647.9</t>
  </si>
  <si>
    <t xml:space="preserve"> C11 P11 X1 G30</t>
  </si>
  <si>
    <r>
      <rPr>
        <sz val="11"/>
        <color indexed="53"/>
        <rFont val="宋体"/>
        <family val="3"/>
        <charset val="134"/>
        <scheme val="minor"/>
      </rPr>
      <t xml:space="preserve"> 王家营西</t>
    </r>
    <r>
      <rPr>
        <sz val="11"/>
        <rFont val="宋体"/>
        <family val="3"/>
        <charset val="134"/>
        <scheme val="minor"/>
      </rPr>
      <t>2</t>
    </r>
    <r>
      <rPr>
        <sz val="11"/>
        <color indexed="30"/>
        <rFont val="宋体"/>
        <family val="3"/>
        <charset val="134"/>
        <scheme val="minor"/>
      </rPr>
      <t xml:space="preserve"> 秀山</t>
    </r>
    <r>
      <rPr>
        <sz val="11"/>
        <rFont val="宋体"/>
        <family val="3"/>
        <charset val="134"/>
        <scheme val="minor"/>
      </rPr>
      <t>6</t>
    </r>
    <r>
      <rPr>
        <sz val="11"/>
        <color indexed="53"/>
        <rFont val="宋体"/>
        <family val="3"/>
        <charset val="134"/>
        <scheme val="minor"/>
      </rPr>
      <t xml:space="preserve"> 宣威</t>
    </r>
    <r>
      <rPr>
        <sz val="11"/>
        <rFont val="宋体"/>
        <family val="3"/>
        <charset val="134"/>
        <scheme val="minor"/>
      </rPr>
      <t>3</t>
    </r>
    <r>
      <rPr>
        <sz val="11"/>
        <color indexed="53"/>
        <rFont val="宋体"/>
        <family val="3"/>
        <charset val="134"/>
        <scheme val="minor"/>
      </rPr>
      <t xml:space="preserve"> 德保</t>
    </r>
    <r>
      <rPr>
        <sz val="11"/>
        <rFont val="宋体"/>
        <family val="3"/>
        <charset val="134"/>
        <scheme val="minor"/>
      </rPr>
      <t>2</t>
    </r>
    <r>
      <rPr>
        <sz val="11"/>
        <color indexed="30"/>
        <rFont val="宋体"/>
        <family val="3"/>
        <charset val="134"/>
        <scheme val="minor"/>
      </rPr>
      <t xml:space="preserve"> 湖潮</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1(麻口) X1</t>
    </r>
    <r>
      <rPr>
        <b/>
        <sz val="11"/>
        <color indexed="10"/>
        <rFont val="宋体"/>
        <family val="3"/>
        <charset val="134"/>
        <scheme val="minor"/>
      </rPr>
      <t xml:space="preserve"> P</t>
    </r>
    <r>
      <rPr>
        <sz val="11"/>
        <rFont val="宋体"/>
        <family val="3"/>
        <charset val="134"/>
        <scheme val="minor"/>
      </rPr>
      <t>5</t>
    </r>
    <r>
      <rPr>
        <sz val="11"/>
        <color indexed="53"/>
        <rFont val="宋体"/>
        <family val="3"/>
        <charset val="134"/>
        <scheme val="minor"/>
      </rPr>
      <t xml:space="preserve"> 攀枝花</t>
    </r>
    <r>
      <rPr>
        <sz val="11"/>
        <rFont val="宋体"/>
        <family val="3"/>
        <charset val="134"/>
        <scheme val="minor"/>
      </rPr>
      <t>14(昆明及远)</t>
    </r>
    <r>
      <rPr>
        <sz val="11"/>
        <color indexed="53"/>
        <rFont val="宋体"/>
        <family val="3"/>
        <charset val="134"/>
        <scheme val="minor"/>
      </rPr>
      <t xml:space="preserve"> 石林南</t>
    </r>
    <r>
      <rPr>
        <sz val="11"/>
        <rFont val="宋体"/>
        <family val="3"/>
        <charset val="134"/>
        <scheme val="minor"/>
      </rPr>
      <t>15 路罐1</t>
    </r>
  </si>
  <si>
    <t>3782.3</t>
  </si>
  <si>
    <t xml:space="preserve"> X25 C28</t>
  </si>
  <si>
    <r>
      <rPr>
        <sz val="11"/>
        <color indexed="53"/>
        <rFont val="宋体"/>
        <family val="3"/>
        <charset val="134"/>
        <scheme val="minor"/>
      </rPr>
      <t xml:space="preserve"> 百色东</t>
    </r>
    <r>
      <rPr>
        <sz val="11"/>
        <rFont val="宋体"/>
        <family val="3"/>
        <charset val="134"/>
        <scheme val="minor"/>
      </rPr>
      <t>50 X1 C2</t>
    </r>
  </si>
  <si>
    <t>4729.7</t>
  </si>
  <si>
    <t xml:space="preserve"> 横州51 C3</t>
  </si>
  <si>
    <t>4276.9</t>
  </si>
  <si>
    <t xml:space="preserve"> G56</t>
  </si>
  <si>
    <r>
      <rPr>
        <sz val="11"/>
        <color indexed="53"/>
        <rFont val="宋体"/>
        <family val="3"/>
        <charset val="134"/>
        <scheme val="minor"/>
      </rPr>
      <t xml:space="preserve"> 百色东</t>
    </r>
    <r>
      <rPr>
        <sz val="11"/>
        <rFont val="宋体"/>
        <family val="3"/>
        <charset val="134"/>
        <scheme val="minor"/>
      </rPr>
      <t>25</t>
    </r>
    <r>
      <rPr>
        <sz val="11"/>
        <color indexed="53"/>
        <rFont val="宋体"/>
        <family val="3"/>
        <charset val="134"/>
        <scheme val="minor"/>
      </rPr>
      <t xml:space="preserve"> 石林南</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6(昆明及远) 路罐1</t>
    </r>
  </si>
  <si>
    <t>2024年04月24日</t>
  </si>
  <si>
    <t>C54</t>
  </si>
  <si>
    <t xml:space="preserve"> X25 C29</t>
  </si>
  <si>
    <t xml:space="preserve"> 钦州港东41 C6 X7</t>
  </si>
  <si>
    <t>3760.9</t>
  </si>
  <si>
    <t xml:space="preserve"> X36 C17</t>
  </si>
  <si>
    <r>
      <rPr>
        <sz val="11"/>
        <color indexed="53"/>
        <rFont val="宋体"/>
        <family val="3"/>
        <charset val="134"/>
        <scheme val="minor"/>
      </rPr>
      <t xml:space="preserve"> 柏果</t>
    </r>
    <r>
      <rPr>
        <sz val="11"/>
        <rFont val="宋体"/>
        <family val="3"/>
        <charset val="134"/>
        <scheme val="minor"/>
      </rPr>
      <t>48(昆明及远) X4 C1</t>
    </r>
  </si>
  <si>
    <t>4520.9</t>
  </si>
  <si>
    <t>G62</t>
  </si>
  <si>
    <t xml:space="preserve"> C11 X11 G38</t>
  </si>
  <si>
    <r>
      <rPr>
        <sz val="11"/>
        <color indexed="53"/>
        <rFont val="宋体"/>
        <family val="3"/>
        <charset val="134"/>
        <scheme val="minor"/>
      </rPr>
      <t xml:space="preserve"> 临沧</t>
    </r>
    <r>
      <rPr>
        <sz val="11"/>
        <rFont val="宋体"/>
        <family val="3"/>
        <charset val="134"/>
        <scheme val="minor"/>
      </rPr>
      <t>6</t>
    </r>
    <r>
      <rPr>
        <sz val="11"/>
        <color indexed="53"/>
        <rFont val="宋体"/>
        <family val="3"/>
        <charset val="134"/>
        <scheme val="minor"/>
      </rPr>
      <t xml:space="preserve"> 安龙</t>
    </r>
    <r>
      <rPr>
        <sz val="11"/>
        <rFont val="宋体"/>
        <family val="3"/>
        <charset val="134"/>
        <scheme val="minor"/>
      </rPr>
      <t>8</t>
    </r>
    <r>
      <rPr>
        <sz val="11"/>
        <color indexed="53"/>
        <rFont val="宋体"/>
        <family val="3"/>
        <charset val="134"/>
        <scheme val="minor"/>
      </rPr>
      <t xml:space="preserve"> 德保</t>
    </r>
    <r>
      <rPr>
        <sz val="11"/>
        <rFont val="宋体"/>
        <family val="3"/>
        <charset val="134"/>
        <scheme val="minor"/>
      </rPr>
      <t>8</t>
    </r>
    <r>
      <rPr>
        <sz val="11"/>
        <color indexed="53"/>
        <rFont val="宋体"/>
        <family val="3"/>
        <charset val="134"/>
        <scheme val="minor"/>
      </rPr>
      <t xml:space="preserve"> 大理东</t>
    </r>
    <r>
      <rPr>
        <sz val="11"/>
        <rFont val="宋体"/>
        <family val="3"/>
        <charset val="134"/>
        <scheme val="minor"/>
      </rPr>
      <t>19(昆明及远)</t>
    </r>
    <r>
      <rPr>
        <sz val="11"/>
        <color indexed="53"/>
        <rFont val="宋体"/>
        <family val="3"/>
        <charset val="134"/>
        <scheme val="minor"/>
      </rPr>
      <t xml:space="preserve"> 郑屯</t>
    </r>
    <r>
      <rPr>
        <sz val="11"/>
        <rFont val="宋体"/>
        <family val="3"/>
        <charset val="134"/>
        <scheme val="minor"/>
      </rPr>
      <t>17 路罐2</t>
    </r>
  </si>
  <si>
    <t>3837</t>
  </si>
  <si>
    <t>HC+15</t>
  </si>
  <si>
    <t xml:space="preserve"> X34 C18</t>
  </si>
  <si>
    <r>
      <rPr>
        <sz val="11"/>
        <rFont val="宋体"/>
        <family val="3"/>
        <charset val="134"/>
        <scheme val="minor"/>
      </rPr>
      <t xml:space="preserve"> X1</t>
    </r>
    <r>
      <rPr>
        <sz val="11"/>
        <color indexed="30"/>
        <rFont val="宋体"/>
        <family val="3"/>
        <charset val="134"/>
        <scheme val="minor"/>
      </rPr>
      <t xml:space="preserve"> 双流镇</t>
    </r>
    <r>
      <rPr>
        <sz val="11"/>
        <rFont val="宋体"/>
        <family val="3"/>
        <charset val="134"/>
        <scheme val="minor"/>
      </rPr>
      <t>50 C1</t>
    </r>
  </si>
  <si>
    <t>4629.6</t>
  </si>
  <si>
    <t>HC8YX5TS33</t>
  </si>
  <si>
    <t xml:space="preserve"> C5 横州50</t>
  </si>
  <si>
    <t>4271.6</t>
  </si>
  <si>
    <t>G63</t>
  </si>
  <si>
    <t xml:space="preserve"> C27 X26</t>
  </si>
  <si>
    <r>
      <rPr>
        <sz val="11"/>
        <color indexed="53"/>
        <rFont val="宋体"/>
        <family val="3"/>
        <charset val="134"/>
        <scheme val="minor"/>
      </rPr>
      <t xml:space="preserve"> 百色东</t>
    </r>
    <r>
      <rPr>
        <sz val="11"/>
        <rFont val="宋体"/>
        <family val="3"/>
        <charset val="134"/>
        <scheme val="minor"/>
      </rPr>
      <t>48 X1 C4</t>
    </r>
  </si>
  <si>
    <t>1236.7</t>
  </si>
  <si>
    <t>2024年04月25日</t>
  </si>
  <si>
    <r>
      <rPr>
        <sz val="11"/>
        <color indexed="30"/>
        <rFont val="宋体"/>
        <family val="3"/>
        <charset val="134"/>
        <scheme val="minor"/>
      </rPr>
      <t xml:space="preserve"> 李家湾</t>
    </r>
    <r>
      <rPr>
        <sz val="11"/>
        <rFont val="宋体"/>
        <family val="3"/>
        <charset val="134"/>
        <scheme val="minor"/>
      </rPr>
      <t>29(麻口)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中方</t>
    </r>
    <r>
      <rPr>
        <sz val="11"/>
        <rFont val="宋体"/>
        <family val="3"/>
        <charset val="134"/>
        <scheme val="minor"/>
      </rPr>
      <t>13(牙口)</t>
    </r>
    <r>
      <rPr>
        <sz val="11"/>
        <color indexed="30"/>
        <rFont val="宋体"/>
        <family val="3"/>
        <charset val="134"/>
        <scheme val="minor"/>
      </rPr>
      <t xml:space="preserve"> 羊坪</t>
    </r>
    <r>
      <rPr>
        <sz val="11"/>
        <rFont val="宋体"/>
        <family val="3"/>
        <charset val="134"/>
        <scheme val="minor"/>
      </rPr>
      <t>9(牙口)</t>
    </r>
  </si>
  <si>
    <t>2600.4</t>
  </si>
  <si>
    <t>不良货车</t>
  </si>
  <si>
    <t xml:space="preserve"> X29 C22</t>
  </si>
  <si>
    <r>
      <rPr>
        <sz val="11"/>
        <color indexed="53"/>
        <rFont val="宋体"/>
        <family val="3"/>
        <charset val="134"/>
        <scheme val="minor"/>
      </rPr>
      <t xml:space="preserve"> 百色东</t>
    </r>
    <r>
      <rPr>
        <sz val="11"/>
        <rFont val="宋体"/>
        <family val="3"/>
        <charset val="134"/>
        <scheme val="minor"/>
      </rPr>
      <t>49 C2</t>
    </r>
  </si>
  <si>
    <t>1176.4</t>
  </si>
  <si>
    <r>
      <rPr>
        <sz val="11"/>
        <color indexed="30"/>
        <rFont val="宋体"/>
        <family val="3"/>
        <charset val="134"/>
        <scheme val="minor"/>
      </rPr>
      <t xml:space="preserve"> 兴安</t>
    </r>
    <r>
      <rPr>
        <sz val="11"/>
        <rFont val="宋体"/>
        <family val="3"/>
        <charset val="134"/>
        <scheme val="minor"/>
      </rPr>
      <t>50</t>
    </r>
  </si>
  <si>
    <t>4148.2</t>
  </si>
  <si>
    <r>
      <rPr>
        <sz val="11"/>
        <color indexed="53"/>
        <rFont val="宋体"/>
        <family val="3"/>
        <charset val="134"/>
        <scheme val="minor"/>
      </rPr>
      <t xml:space="preserve"> 松林</t>
    </r>
    <r>
      <rPr>
        <sz val="11"/>
        <rFont val="宋体"/>
        <family val="3"/>
        <charset val="134"/>
        <scheme val="minor"/>
      </rPr>
      <t>8(昆明及远)</t>
    </r>
    <r>
      <rPr>
        <sz val="11"/>
        <color indexed="53"/>
        <rFont val="宋体"/>
        <family val="3"/>
        <charset val="134"/>
        <scheme val="minor"/>
      </rPr>
      <t xml:space="preserve"> 石林南</t>
    </r>
    <r>
      <rPr>
        <sz val="11"/>
        <rFont val="宋体"/>
        <family val="3"/>
        <charset val="134"/>
        <scheme val="minor"/>
      </rPr>
      <t>16</t>
    </r>
    <r>
      <rPr>
        <sz val="11"/>
        <color indexed="53"/>
        <rFont val="宋体"/>
        <family val="3"/>
        <charset val="134"/>
        <scheme val="minor"/>
      </rPr>
      <t xml:space="preserve"> 罗平</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9(昆明及远)</t>
    </r>
  </si>
  <si>
    <t>4638.1</t>
  </si>
  <si>
    <t xml:space="preserve"> G49 X7 C3</t>
  </si>
  <si>
    <r>
      <rPr>
        <sz val="11"/>
        <color indexed="53"/>
        <rFont val="宋体"/>
        <family val="3"/>
        <charset val="134"/>
        <scheme val="minor"/>
      </rPr>
      <t xml:space="preserve"> 王家营</t>
    </r>
    <r>
      <rPr>
        <sz val="11"/>
        <rFont val="宋体"/>
        <family val="3"/>
        <charset val="134"/>
        <scheme val="minor"/>
      </rPr>
      <t>6</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崇左</t>
    </r>
    <r>
      <rPr>
        <sz val="11"/>
        <rFont val="宋体"/>
        <family val="3"/>
        <charset val="134"/>
        <scheme val="minor"/>
      </rPr>
      <t>10</t>
    </r>
    <r>
      <rPr>
        <sz val="11"/>
        <color indexed="53"/>
        <rFont val="宋体"/>
        <family val="3"/>
        <charset val="134"/>
        <scheme val="minor"/>
      </rPr>
      <t xml:space="preserve"> 临沧</t>
    </r>
    <r>
      <rPr>
        <sz val="11"/>
        <rFont val="宋体"/>
        <family val="3"/>
        <charset val="134"/>
        <scheme val="minor"/>
      </rPr>
      <t>9 X1</t>
    </r>
    <r>
      <rPr>
        <sz val="11"/>
        <color indexed="53"/>
        <rFont val="宋体"/>
        <family val="3"/>
        <charset val="134"/>
        <scheme val="minor"/>
      </rPr>
      <t xml:space="preserve"> 百色东</t>
    </r>
    <r>
      <rPr>
        <sz val="11"/>
        <rFont val="宋体"/>
        <family val="3"/>
        <charset val="134"/>
        <scheme val="minor"/>
      </rPr>
      <t>30</t>
    </r>
  </si>
  <si>
    <t>4855.1</t>
  </si>
  <si>
    <t>2024年04月28日</t>
  </si>
  <si>
    <t xml:space="preserve">H2H3 </t>
  </si>
  <si>
    <r>
      <rPr>
        <sz val="11"/>
        <color indexed="30"/>
        <rFont val="宋体"/>
        <family val="3"/>
        <charset val="134"/>
        <scheme val="minor"/>
      </rPr>
      <t xml:space="preserve"> 兴业</t>
    </r>
    <r>
      <rPr>
        <sz val="11"/>
        <rFont val="宋体"/>
        <family val="3"/>
        <charset val="134"/>
        <scheme val="minor"/>
      </rPr>
      <t>50</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4(麻口) 路罐3</t>
    </r>
  </si>
  <si>
    <t>4729.8</t>
  </si>
  <si>
    <t>GT1GT2</t>
  </si>
  <si>
    <t xml:space="preserve"> C15 X17 G24</t>
  </si>
  <si>
    <r>
      <rPr>
        <sz val="11"/>
        <color indexed="53"/>
        <rFont val="宋体"/>
        <family val="3"/>
        <charset val="134"/>
        <scheme val="minor"/>
      </rPr>
      <t xml:space="preserve"> 德保</t>
    </r>
    <r>
      <rPr>
        <sz val="11"/>
        <rFont val="宋体"/>
        <family val="3"/>
        <charset val="134"/>
        <scheme val="minor"/>
      </rPr>
      <t>31 C1</t>
    </r>
    <r>
      <rPr>
        <sz val="11"/>
        <color indexed="53"/>
        <rFont val="宋体"/>
        <family val="3"/>
        <charset val="134"/>
        <scheme val="minor"/>
      </rPr>
      <t xml:space="preserve"> 石林南</t>
    </r>
    <r>
      <rPr>
        <sz val="11"/>
        <rFont val="宋体"/>
        <family val="3"/>
        <charset val="134"/>
        <scheme val="minor"/>
      </rPr>
      <t>21</t>
    </r>
    <r>
      <rPr>
        <sz val="11"/>
        <color indexed="53"/>
        <rFont val="宋体"/>
        <family val="3"/>
        <charset val="134"/>
        <scheme val="minor"/>
      </rPr>
      <t xml:space="preserve"> 百色东</t>
    </r>
    <r>
      <rPr>
        <sz val="11"/>
        <rFont val="宋体"/>
        <family val="3"/>
        <charset val="134"/>
        <scheme val="minor"/>
      </rPr>
      <t>3</t>
    </r>
  </si>
  <si>
    <t>4854.4</t>
  </si>
  <si>
    <t>87309</t>
  </si>
  <si>
    <t xml:space="preserve"> G61</t>
  </si>
  <si>
    <t xml:space="preserve"> G38 C9 X11</t>
  </si>
  <si>
    <r>
      <rPr>
        <sz val="11"/>
        <color indexed="30"/>
        <rFont val="宋体"/>
        <family val="3"/>
        <charset val="134"/>
        <scheme val="minor"/>
      </rPr>
      <t xml:space="preserve"> 贵阳南</t>
    </r>
    <r>
      <rPr>
        <sz val="11"/>
        <rFont val="宋体"/>
        <family val="3"/>
        <charset val="134"/>
        <scheme val="minor"/>
      </rPr>
      <t>18(麻口) 路罐4</t>
    </r>
    <r>
      <rPr>
        <sz val="11"/>
        <color indexed="30"/>
        <rFont val="宋体"/>
        <family val="3"/>
        <charset val="134"/>
        <scheme val="minor"/>
      </rPr>
      <t xml:space="preserve"> 凯里</t>
    </r>
    <r>
      <rPr>
        <sz val="11"/>
        <rFont val="宋体"/>
        <family val="3"/>
        <charset val="134"/>
        <scheme val="minor"/>
      </rPr>
      <t>16(牙口)</t>
    </r>
    <r>
      <rPr>
        <sz val="11"/>
        <color indexed="30"/>
        <rFont val="宋体"/>
        <family val="3"/>
        <charset val="134"/>
        <scheme val="minor"/>
      </rPr>
      <t xml:space="preserve"> 新晃</t>
    </r>
    <r>
      <rPr>
        <sz val="11"/>
        <rFont val="宋体"/>
        <family val="3"/>
        <charset val="134"/>
        <scheme val="minor"/>
      </rPr>
      <t>19(牙口) C1</t>
    </r>
  </si>
  <si>
    <t>4456.7</t>
  </si>
  <si>
    <t>60.6</t>
  </si>
  <si>
    <r>
      <rPr>
        <sz val="11"/>
        <color indexed="53"/>
        <rFont val="宋体"/>
        <family val="3"/>
        <charset val="134"/>
        <scheme val="minor"/>
      </rPr>
      <t xml:space="preserve"> 德保</t>
    </r>
    <r>
      <rPr>
        <sz val="11"/>
        <rFont val="宋体"/>
        <family val="3"/>
        <charset val="134"/>
        <scheme val="minor"/>
      </rPr>
      <t>47 C1</t>
    </r>
  </si>
  <si>
    <t>4222.6</t>
  </si>
  <si>
    <t>货场44</t>
  </si>
  <si>
    <t xml:space="preserve"> G49 C3 X9</t>
  </si>
  <si>
    <r>
      <rPr>
        <sz val="11"/>
        <color indexed="30"/>
        <rFont val="宋体"/>
        <family val="3"/>
        <charset val="134"/>
        <scheme val="minor"/>
      </rPr>
      <t xml:space="preserve"> 滥坝</t>
    </r>
    <r>
      <rPr>
        <sz val="11"/>
        <rFont val="宋体"/>
        <family val="3"/>
        <charset val="134"/>
        <scheme val="minor"/>
      </rPr>
      <t>10(麻口)</t>
    </r>
    <r>
      <rPr>
        <sz val="11"/>
        <color indexed="30"/>
        <rFont val="宋体"/>
        <family val="3"/>
        <charset val="134"/>
        <scheme val="minor"/>
      </rPr>
      <t xml:space="preserve"> 贵阳南</t>
    </r>
    <r>
      <rPr>
        <sz val="11"/>
        <rFont val="宋体"/>
        <family val="3"/>
        <charset val="134"/>
        <scheme val="minor"/>
      </rPr>
      <t>9(麻口)</t>
    </r>
    <r>
      <rPr>
        <sz val="11"/>
        <color indexed="30"/>
        <rFont val="宋体"/>
        <family val="3"/>
        <charset val="134"/>
        <scheme val="minor"/>
      </rPr>
      <t xml:space="preserve"> 新晃</t>
    </r>
    <r>
      <rPr>
        <sz val="11"/>
        <rFont val="宋体"/>
        <family val="3"/>
        <charset val="134"/>
        <scheme val="minor"/>
      </rPr>
      <t>12(牙口)</t>
    </r>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玉屏</t>
    </r>
    <r>
      <rPr>
        <sz val="11"/>
        <rFont val="宋体"/>
        <family val="3"/>
        <charset val="134"/>
        <scheme val="minor"/>
      </rPr>
      <t>4(牙口)</t>
    </r>
    <r>
      <rPr>
        <sz val="11"/>
        <color indexed="30"/>
        <rFont val="宋体"/>
        <family val="3"/>
        <charset val="134"/>
        <scheme val="minor"/>
      </rPr>
      <t xml:space="preserve"> 久长</t>
    </r>
    <r>
      <rPr>
        <sz val="11"/>
        <rFont val="宋体"/>
        <family val="3"/>
        <charset val="134"/>
        <scheme val="minor"/>
      </rPr>
      <t>17(麻口) 路罐2</t>
    </r>
  </si>
  <si>
    <t>4678.9</t>
  </si>
  <si>
    <t xml:space="preserve"> C19 X31</t>
  </si>
  <si>
    <t xml:space="preserve"> X13 C37</t>
  </si>
  <si>
    <t>64.5</t>
  </si>
  <si>
    <t>1178.7</t>
  </si>
  <si>
    <t xml:space="preserve"> C20 X32</t>
  </si>
  <si>
    <r>
      <rPr>
        <sz val="11"/>
        <color indexed="53"/>
        <rFont val="宋体"/>
        <family val="3"/>
        <charset val="134"/>
        <scheme val="minor"/>
      </rPr>
      <t xml:space="preserve"> 宣威</t>
    </r>
    <r>
      <rPr>
        <sz val="11"/>
        <rFont val="宋体"/>
        <family val="3"/>
        <charset val="134"/>
        <scheme val="minor"/>
      </rPr>
      <t>12</t>
    </r>
    <r>
      <rPr>
        <sz val="11"/>
        <color indexed="53"/>
        <rFont val="宋体"/>
        <family val="3"/>
        <charset val="134"/>
        <scheme val="minor"/>
      </rPr>
      <t xml:space="preserve"> 德保</t>
    </r>
    <r>
      <rPr>
        <sz val="11"/>
        <rFont val="宋体"/>
        <family val="3"/>
        <charset val="134"/>
        <scheme val="minor"/>
      </rPr>
      <t>30 X2</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兴义</t>
    </r>
    <r>
      <rPr>
        <sz val="11"/>
        <rFont val="宋体"/>
        <family val="3"/>
        <charset val="134"/>
        <scheme val="minor"/>
      </rPr>
      <t>4 C1</t>
    </r>
  </si>
  <si>
    <t>4510.9</t>
  </si>
  <si>
    <r>
      <rPr>
        <sz val="11"/>
        <color indexed="53"/>
        <rFont val="宋体"/>
        <family val="3"/>
        <charset val="134"/>
        <scheme val="minor"/>
      </rPr>
      <t xml:space="preserve"> 那厘</t>
    </r>
    <r>
      <rPr>
        <sz val="11"/>
        <rFont val="宋体"/>
        <family val="3"/>
        <charset val="134"/>
        <scheme val="minor"/>
      </rPr>
      <t>53 C2</t>
    </r>
  </si>
  <si>
    <t>3187.8</t>
  </si>
  <si>
    <t>HC+YX+G1</t>
  </si>
  <si>
    <t>货场50</t>
  </si>
  <si>
    <t>2024年04月29日</t>
  </si>
  <si>
    <t>TS</t>
  </si>
  <si>
    <t xml:space="preserve"> X25 C20</t>
  </si>
  <si>
    <r>
      <rPr>
        <sz val="11"/>
        <color indexed="53"/>
        <rFont val="宋体"/>
        <family val="3"/>
        <charset val="134"/>
        <scheme val="minor"/>
      </rPr>
      <t xml:space="preserve"> 白水镇</t>
    </r>
    <r>
      <rPr>
        <sz val="11"/>
        <rFont val="宋体"/>
        <family val="3"/>
        <charset val="134"/>
        <scheme val="minor"/>
      </rPr>
      <t>45(昆明及远)</t>
    </r>
  </si>
  <si>
    <t>4141.4</t>
  </si>
  <si>
    <r>
      <rPr>
        <sz val="11"/>
        <color indexed="30"/>
        <rFont val="宋体"/>
        <family val="3"/>
        <charset val="134"/>
        <scheme val="minor"/>
      </rPr>
      <t xml:space="preserve"> 兴业</t>
    </r>
    <r>
      <rPr>
        <sz val="11"/>
        <rFont val="宋体"/>
        <family val="3"/>
        <charset val="134"/>
        <scheme val="minor"/>
      </rPr>
      <t>15</t>
    </r>
    <r>
      <rPr>
        <sz val="11"/>
        <color indexed="30"/>
        <rFont val="宋体"/>
        <family val="3"/>
        <charset val="134"/>
        <scheme val="minor"/>
      </rPr>
      <t xml:space="preserve"> 宜宾北</t>
    </r>
    <r>
      <rPr>
        <sz val="11"/>
        <rFont val="宋体"/>
        <family val="3"/>
        <charset val="134"/>
        <scheme val="minor"/>
      </rPr>
      <t>34(麻口)</t>
    </r>
    <r>
      <rPr>
        <sz val="11"/>
        <color indexed="30"/>
        <rFont val="宋体"/>
        <family val="3"/>
        <charset val="134"/>
        <scheme val="minor"/>
      </rPr>
      <t xml:space="preserve"> 久长</t>
    </r>
    <r>
      <rPr>
        <sz val="11"/>
        <rFont val="宋体"/>
        <family val="3"/>
        <charset val="134"/>
        <scheme val="minor"/>
      </rPr>
      <t>14(麻口)</t>
    </r>
  </si>
  <si>
    <t>4903.8</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</si>
  <si>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宜宾北</t>
    </r>
    <r>
      <rPr>
        <sz val="11"/>
        <rFont val="宋体"/>
        <family val="3"/>
        <charset val="134"/>
        <scheme val="minor"/>
      </rPr>
      <t>12(麻口)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进德</t>
    </r>
    <r>
      <rPr>
        <sz val="11"/>
        <rFont val="宋体"/>
        <family val="3"/>
        <charset val="134"/>
        <scheme val="minor"/>
      </rPr>
      <t>18</t>
    </r>
    <r>
      <rPr>
        <sz val="11"/>
        <color indexed="30"/>
        <rFont val="宋体"/>
        <family val="3"/>
        <charset val="134"/>
        <scheme val="minor"/>
      </rPr>
      <t xml:space="preserve"> 久长</t>
    </r>
    <r>
      <rPr>
        <sz val="11"/>
        <rFont val="宋体"/>
        <family val="3"/>
        <charset val="134"/>
        <scheme val="minor"/>
      </rPr>
      <t>5(麻口)</t>
    </r>
  </si>
  <si>
    <t>4519.1</t>
  </si>
  <si>
    <t>45425</t>
  </si>
  <si>
    <r>
      <rPr>
        <sz val="11"/>
        <color indexed="30"/>
        <rFont val="宋体"/>
        <family val="3"/>
        <charset val="134"/>
        <scheme val="minor"/>
      </rPr>
      <t xml:space="preserve"> 新晃</t>
    </r>
    <r>
      <rPr>
        <sz val="11"/>
        <rFont val="宋体"/>
        <family val="3"/>
        <charset val="134"/>
        <scheme val="minor"/>
      </rPr>
      <t>21(牙口) C2</t>
    </r>
    <r>
      <rPr>
        <sz val="11"/>
        <color indexed="30"/>
        <rFont val="宋体"/>
        <family val="3"/>
        <charset val="134"/>
        <scheme val="minor"/>
      </rPr>
      <t xml:space="preserve"> 三街</t>
    </r>
    <r>
      <rPr>
        <sz val="11"/>
        <rFont val="宋体"/>
        <family val="3"/>
        <charset val="134"/>
        <scheme val="minor"/>
      </rPr>
      <t>32</t>
    </r>
  </si>
  <si>
    <t>1238.1</t>
  </si>
  <si>
    <t>G2+L3</t>
  </si>
  <si>
    <t xml:space="preserve"> X30 C20</t>
  </si>
  <si>
    <t>129.3</t>
  </si>
  <si>
    <t>4918</t>
  </si>
  <si>
    <t>94.6</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</si>
  <si>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50</t>
    </r>
  </si>
  <si>
    <t>4244.2</t>
  </si>
  <si>
    <t>C56</t>
  </si>
  <si>
    <t xml:space="preserve"> X22 C25</t>
  </si>
  <si>
    <t>60.7</t>
  </si>
  <si>
    <t xml:space="preserve"> X18 C10 防城港19</t>
  </si>
  <si>
    <t>1316.1</t>
  </si>
  <si>
    <t>45422</t>
  </si>
  <si>
    <t xml:space="preserve"> X25 C23</t>
  </si>
  <si>
    <t>1338.8</t>
  </si>
  <si>
    <t>86762</t>
  </si>
  <si>
    <t>1202.4</t>
  </si>
  <si>
    <t>G48/15</t>
  </si>
  <si>
    <t xml:space="preserve"> G37</t>
  </si>
  <si>
    <t>40.7</t>
  </si>
  <si>
    <r>
      <rPr>
        <sz val="11"/>
        <color indexed="53"/>
        <rFont val="宋体"/>
        <family val="3"/>
        <charset val="134"/>
        <scheme val="minor"/>
      </rPr>
      <t xml:space="preserve"> 攀枝花</t>
    </r>
    <r>
      <rPr>
        <sz val="11"/>
        <rFont val="宋体"/>
        <family val="3"/>
        <charset val="134"/>
        <scheme val="minor"/>
      </rPr>
      <t>4(昆明及远) 路罐4</t>
    </r>
    <r>
      <rPr>
        <sz val="11"/>
        <color indexed="53"/>
        <rFont val="宋体"/>
        <family val="3"/>
        <charset val="134"/>
        <scheme val="minor"/>
      </rPr>
      <t xml:space="preserve"> 石林南</t>
    </r>
    <r>
      <rPr>
        <sz val="11"/>
        <rFont val="宋体"/>
        <family val="3"/>
        <charset val="134"/>
        <scheme val="minor"/>
      </rPr>
      <t>7</t>
    </r>
    <r>
      <rPr>
        <sz val="11"/>
        <color indexed="53"/>
        <rFont val="宋体"/>
        <family val="3"/>
        <charset val="134"/>
        <scheme val="minor"/>
      </rPr>
      <t xml:space="preserve"> 郑屯</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21</t>
    </r>
  </si>
  <si>
    <t>2600.2</t>
  </si>
  <si>
    <r>
      <rPr>
        <sz val="11"/>
        <rFont val="宋体"/>
        <family val="3"/>
        <charset val="134"/>
        <scheme val="minor"/>
      </rPr>
      <t xml:space="preserve"> 路罐8</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严关乡</t>
    </r>
    <r>
      <rPr>
        <sz val="11"/>
        <rFont val="宋体"/>
        <family val="3"/>
        <charset val="134"/>
        <scheme val="minor"/>
      </rPr>
      <t>12</t>
    </r>
    <r>
      <rPr>
        <sz val="11"/>
        <color indexed="30"/>
        <rFont val="宋体"/>
        <family val="3"/>
        <charset val="134"/>
        <scheme val="minor"/>
      </rPr>
      <t xml:space="preserve"> 贵阳南</t>
    </r>
    <r>
      <rPr>
        <sz val="11"/>
        <rFont val="宋体"/>
        <family val="3"/>
        <charset val="134"/>
        <scheme val="minor"/>
      </rPr>
      <t>5(麻口)</t>
    </r>
  </si>
  <si>
    <t>4084.9</t>
  </si>
  <si>
    <t xml:space="preserve"> C31 X22</t>
  </si>
  <si>
    <r>
      <rPr>
        <sz val="11"/>
        <color indexed="30"/>
        <rFont val="宋体"/>
        <family val="3"/>
        <charset val="134"/>
        <scheme val="minor"/>
      </rPr>
      <t xml:space="preserve"> 双流镇</t>
    </r>
    <r>
      <rPr>
        <sz val="11"/>
        <rFont val="宋体"/>
        <family val="3"/>
        <charset val="134"/>
        <scheme val="minor"/>
      </rPr>
      <t>30</t>
    </r>
    <r>
      <rPr>
        <sz val="11"/>
        <color indexed="30"/>
        <rFont val="宋体"/>
        <family val="3"/>
        <charset val="134"/>
        <scheme val="minor"/>
      </rPr>
      <t xml:space="preserve"> 福泉</t>
    </r>
    <r>
      <rPr>
        <sz val="11"/>
        <rFont val="宋体"/>
        <family val="3"/>
        <charset val="134"/>
        <scheme val="minor"/>
      </rPr>
      <t>19(麻口) C1</t>
    </r>
    <r>
      <rPr>
        <sz val="11"/>
        <color indexed="30"/>
        <rFont val="宋体"/>
        <family val="3"/>
        <charset val="134"/>
        <scheme val="minor"/>
      </rPr>
      <t xml:space="preserve"> 大溪河</t>
    </r>
    <r>
      <rPr>
        <sz val="11"/>
        <rFont val="宋体"/>
        <family val="3"/>
        <charset val="134"/>
        <scheme val="minor"/>
      </rPr>
      <t>1 X2</t>
    </r>
  </si>
  <si>
    <t>1275.9</t>
  </si>
  <si>
    <t>2024年05月02日</t>
  </si>
  <si>
    <t>C51</t>
  </si>
  <si>
    <t xml:space="preserve"> C41 G10</t>
  </si>
  <si>
    <r>
      <rPr>
        <sz val="11"/>
        <color indexed="30"/>
        <rFont val="宋体"/>
        <family val="3"/>
        <charset val="134"/>
        <scheme val="minor"/>
      </rPr>
      <t xml:space="preserve"> 羊坪</t>
    </r>
    <r>
      <rPr>
        <sz val="11"/>
        <rFont val="宋体"/>
        <family val="3"/>
        <charset val="134"/>
        <scheme val="minor"/>
      </rPr>
      <t>41(牙口)</t>
    </r>
    <r>
      <rPr>
        <sz val="11"/>
        <color indexed="30"/>
        <rFont val="宋体"/>
        <family val="3"/>
        <charset val="134"/>
        <scheme val="minor"/>
      </rPr>
      <t xml:space="preserve"> 金城江</t>
    </r>
    <r>
      <rPr>
        <sz val="11"/>
        <rFont val="宋体"/>
        <family val="3"/>
        <charset val="134"/>
        <scheme val="minor"/>
      </rPr>
      <t>9 路罐1</t>
    </r>
  </si>
  <si>
    <t>3061.1</t>
  </si>
  <si>
    <t xml:space="preserve"> X35 C15</t>
  </si>
  <si>
    <t>1481.9</t>
  </si>
  <si>
    <t xml:space="preserve"> C30 X17</t>
  </si>
  <si>
    <t>60.3</t>
  </si>
  <si>
    <t>HC38X5C4</t>
  </si>
  <si>
    <r>
      <rPr>
        <sz val="11"/>
        <color indexed="53"/>
        <rFont val="宋体"/>
        <family val="3"/>
        <charset val="134"/>
        <scheme val="minor"/>
      </rPr>
      <t xml:space="preserve"> 珠江源</t>
    </r>
    <r>
      <rPr>
        <sz val="11"/>
        <rFont val="宋体"/>
        <family val="3"/>
        <charset val="134"/>
        <scheme val="minor"/>
      </rPr>
      <t>51(昆明及远) C1</t>
    </r>
  </si>
  <si>
    <t>4691.7</t>
  </si>
  <si>
    <t>G1+G2</t>
  </si>
  <si>
    <t xml:space="preserve"> X30 C18</t>
  </si>
  <si>
    <t>4454.9</t>
  </si>
  <si>
    <t xml:space="preserve"> X16 C33 G5</t>
  </si>
  <si>
    <r>
      <rPr>
        <sz val="11"/>
        <color indexed="30"/>
        <rFont val="宋体"/>
        <family val="3"/>
        <charset val="134"/>
        <scheme val="minor"/>
      </rPr>
      <t xml:space="preserve"> 新晃</t>
    </r>
    <r>
      <rPr>
        <sz val="11"/>
        <rFont val="宋体"/>
        <family val="3"/>
        <charset val="134"/>
        <scheme val="minor"/>
      </rPr>
      <t>23(牙口) X1</t>
    </r>
    <r>
      <rPr>
        <sz val="11"/>
        <color indexed="30"/>
        <rFont val="宋体"/>
        <family val="3"/>
        <charset val="134"/>
        <scheme val="minor"/>
      </rPr>
      <t xml:space="preserve"> 福泉</t>
    </r>
    <r>
      <rPr>
        <sz val="11"/>
        <rFont val="宋体"/>
        <family val="3"/>
        <charset val="134"/>
        <scheme val="minor"/>
      </rPr>
      <t>25(麻口)</t>
    </r>
    <r>
      <rPr>
        <sz val="11"/>
        <color indexed="30"/>
        <rFont val="宋体"/>
        <family val="3"/>
        <charset val="134"/>
        <scheme val="minor"/>
      </rPr>
      <t xml:space="preserve"> 滥坝</t>
    </r>
    <r>
      <rPr>
        <sz val="11"/>
        <rFont val="宋体"/>
        <family val="3"/>
        <charset val="134"/>
        <scheme val="minor"/>
      </rPr>
      <t>5(麻口)</t>
    </r>
  </si>
  <si>
    <t>4675.5</t>
  </si>
  <si>
    <t>1254.3</t>
  </si>
  <si>
    <r>
      <rPr>
        <sz val="11"/>
        <color indexed="30"/>
        <rFont val="宋体"/>
        <family val="3"/>
        <charset val="134"/>
        <scheme val="minor"/>
      </rPr>
      <t xml:space="preserve"> 中方</t>
    </r>
    <r>
      <rPr>
        <sz val="11"/>
        <rFont val="宋体"/>
        <family val="3"/>
        <charset val="134"/>
        <scheme val="minor"/>
      </rPr>
      <t>16(牙口) C2</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李家湾</t>
    </r>
    <r>
      <rPr>
        <sz val="11"/>
        <rFont val="宋体"/>
        <family val="3"/>
        <charset val="134"/>
        <scheme val="minor"/>
      </rPr>
      <t>22(麻口)</t>
    </r>
  </si>
  <si>
    <t>4207.9</t>
  </si>
  <si>
    <t xml:space="preserve"> G56 P5</t>
  </si>
  <si>
    <r>
      <rPr>
        <sz val="11"/>
        <color indexed="53"/>
        <rFont val="宋体"/>
        <family val="3"/>
        <charset val="134"/>
        <scheme val="minor"/>
      </rPr>
      <t xml:space="preserve"> 大理东</t>
    </r>
    <r>
      <rPr>
        <sz val="11"/>
        <rFont val="宋体"/>
        <family val="3"/>
        <charset val="134"/>
        <scheme val="minor"/>
      </rPr>
      <t>26(昆明及远)</t>
    </r>
    <r>
      <rPr>
        <sz val="11"/>
        <color indexed="53"/>
        <rFont val="宋体"/>
        <family val="3"/>
        <charset val="134"/>
        <scheme val="minor"/>
      </rPr>
      <t xml:space="preserve"> 郑屯</t>
    </r>
    <r>
      <rPr>
        <sz val="11"/>
        <rFont val="宋体"/>
        <family val="3"/>
        <charset val="134"/>
        <scheme val="minor"/>
      </rPr>
      <t>5</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攀枝花</t>
    </r>
    <r>
      <rPr>
        <sz val="11"/>
        <rFont val="宋体"/>
        <family val="3"/>
        <charset val="134"/>
        <scheme val="minor"/>
      </rPr>
      <t>13(昆明及远)</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3</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西昌南</t>
    </r>
    <r>
      <rPr>
        <sz val="11"/>
        <rFont val="宋体"/>
        <family val="3"/>
        <charset val="134"/>
        <scheme val="minor"/>
      </rPr>
      <t>1(昆明及远)</t>
    </r>
  </si>
  <si>
    <t>4772.1</t>
  </si>
  <si>
    <t>2024年05月03日</t>
  </si>
  <si>
    <t xml:space="preserve"> C2 横州53</t>
  </si>
  <si>
    <t>4837.7</t>
  </si>
  <si>
    <t xml:space="preserve"> X19 C36</t>
  </si>
  <si>
    <t>70.7</t>
  </si>
  <si>
    <t xml:space="preserve"> G24 X6 C28</t>
  </si>
  <si>
    <r>
      <rPr>
        <sz val="11"/>
        <color indexed="30"/>
        <rFont val="宋体"/>
        <family val="3"/>
        <charset val="134"/>
        <scheme val="minor"/>
      </rPr>
      <t xml:space="preserve"> 兴业</t>
    </r>
    <r>
      <rPr>
        <sz val="11"/>
        <rFont val="宋体"/>
        <family val="3"/>
        <charset val="134"/>
        <scheme val="minor"/>
      </rPr>
      <t>24 X6</t>
    </r>
    <r>
      <rPr>
        <sz val="11"/>
        <color indexed="30"/>
        <rFont val="宋体"/>
        <family val="3"/>
        <charset val="134"/>
        <scheme val="minor"/>
      </rPr>
      <t xml:space="preserve"> 三街</t>
    </r>
    <r>
      <rPr>
        <sz val="11"/>
        <rFont val="宋体"/>
        <family val="3"/>
        <charset val="134"/>
        <scheme val="minor"/>
      </rPr>
      <t>28</t>
    </r>
  </si>
  <si>
    <t>4426</t>
  </si>
  <si>
    <t>Y14+13</t>
  </si>
  <si>
    <t xml:space="preserve"> C23 X31</t>
  </si>
  <si>
    <t>1412.1</t>
  </si>
  <si>
    <t>H2+H4</t>
  </si>
  <si>
    <t xml:space="preserve"> G57 C4</t>
  </si>
  <si>
    <t>4958.3</t>
  </si>
  <si>
    <t xml:space="preserve"> C49 X2</t>
  </si>
  <si>
    <t>34124</t>
  </si>
  <si>
    <t xml:space="preserve"> C31 X15</t>
  </si>
  <si>
    <t>59.5</t>
  </si>
  <si>
    <r>
      <rPr>
        <sz val="11"/>
        <color indexed="53"/>
        <rFont val="宋体"/>
        <family val="3"/>
        <charset val="134"/>
        <scheme val="minor"/>
      </rPr>
      <t xml:space="preserve"> 德保</t>
    </r>
    <r>
      <rPr>
        <sz val="11"/>
        <rFont val="宋体"/>
        <family val="3"/>
        <charset val="134"/>
        <scheme val="minor"/>
      </rPr>
      <t>46</t>
    </r>
  </si>
  <si>
    <t>4285.4</t>
  </si>
  <si>
    <t>TS2+11</t>
  </si>
  <si>
    <t>甩车 超吨73.96</t>
  </si>
  <si>
    <t xml:space="preserve"> C9 X13 G19 P1</t>
  </si>
  <si>
    <t>50.8</t>
  </si>
  <si>
    <t>132.2</t>
  </si>
  <si>
    <t xml:space="preserve"> C24 X1 G34</t>
  </si>
  <si>
    <r>
      <rPr>
        <sz val="11"/>
        <color indexed="53"/>
        <rFont val="宋体"/>
        <family val="3"/>
        <charset val="134"/>
        <scheme val="minor"/>
      </rPr>
      <t xml:space="preserve"> 宣威</t>
    </r>
    <r>
      <rPr>
        <sz val="11"/>
        <rFont val="宋体"/>
        <family val="3"/>
        <charset val="134"/>
        <scheme val="minor"/>
      </rPr>
      <t>23 C1 X1</t>
    </r>
    <r>
      <rPr>
        <sz val="11"/>
        <color indexed="53"/>
        <rFont val="宋体"/>
        <family val="3"/>
        <charset val="134"/>
        <scheme val="minor"/>
      </rPr>
      <t xml:space="preserve"> 百色东</t>
    </r>
    <r>
      <rPr>
        <sz val="11"/>
        <rFont val="宋体"/>
        <family val="3"/>
        <charset val="134"/>
        <scheme val="minor"/>
      </rPr>
      <t>24</t>
    </r>
    <r>
      <rPr>
        <sz val="11"/>
        <color indexed="53"/>
        <rFont val="宋体"/>
        <family val="3"/>
        <charset val="134"/>
        <scheme val="minor"/>
      </rPr>
      <t xml:space="preserve"> 屯里</t>
    </r>
    <r>
      <rPr>
        <sz val="11"/>
        <rFont val="宋体"/>
        <family val="3"/>
        <charset val="134"/>
        <scheme val="minor"/>
      </rPr>
      <t>10(南口)</t>
    </r>
  </si>
  <si>
    <t>4981.1</t>
  </si>
  <si>
    <t xml:space="preserve"> X32 C14</t>
  </si>
  <si>
    <t>59.4</t>
  </si>
  <si>
    <t>HC14+TS32</t>
  </si>
  <si>
    <r>
      <rPr>
        <sz val="11"/>
        <color indexed="53"/>
        <rFont val="宋体"/>
        <family val="3"/>
        <charset val="134"/>
        <scheme val="minor"/>
      </rPr>
      <t xml:space="preserve"> 那厘</t>
    </r>
    <r>
      <rPr>
        <sz val="11"/>
        <rFont val="宋体"/>
        <family val="3"/>
        <charset val="134"/>
        <scheme val="minor"/>
      </rPr>
      <t>51 C1</t>
    </r>
  </si>
  <si>
    <t>4208.3</t>
  </si>
  <si>
    <t xml:space="preserve"> P45</t>
  </si>
  <si>
    <t>1507.5</t>
  </si>
  <si>
    <t xml:space="preserve"> X10 C40</t>
  </si>
  <si>
    <t>1412.6</t>
  </si>
  <si>
    <t xml:space="preserve"> C16 X27</t>
  </si>
  <si>
    <t>54.2</t>
  </si>
  <si>
    <t xml:space="preserve"> C19 X13 G21</t>
  </si>
  <si>
    <t>2024年05月04日</t>
  </si>
  <si>
    <t xml:space="preserve"> C20 X24</t>
  </si>
  <si>
    <t>55.3</t>
  </si>
  <si>
    <r>
      <rPr>
        <sz val="11"/>
        <rFont val="宋体"/>
        <family val="3"/>
        <charset val="134"/>
        <scheme val="minor"/>
      </rPr>
      <t xml:space="preserve"> C1</t>
    </r>
    <r>
      <rPr>
        <sz val="11"/>
        <color indexed="53"/>
        <rFont val="宋体"/>
        <family val="3"/>
        <charset val="134"/>
        <scheme val="minor"/>
      </rPr>
      <t xml:space="preserve"> 那厘</t>
    </r>
    <r>
      <rPr>
        <sz val="11"/>
        <rFont val="宋体"/>
        <family val="3"/>
        <charset val="134"/>
        <scheme val="minor"/>
      </rPr>
      <t>54</t>
    </r>
  </si>
  <si>
    <t>4824.7</t>
  </si>
  <si>
    <t>34121</t>
  </si>
  <si>
    <t>135.9</t>
  </si>
  <si>
    <t xml:space="preserve"> C43 X10</t>
  </si>
  <si>
    <t>1488.9</t>
  </si>
  <si>
    <t xml:space="preserve"> X14 C34</t>
  </si>
  <si>
    <r>
      <rPr>
        <sz val="11"/>
        <color indexed="53"/>
        <rFont val="宋体"/>
        <family val="3"/>
        <charset val="134"/>
        <scheme val="minor"/>
      </rPr>
      <t xml:space="preserve"> 那厘</t>
    </r>
    <r>
      <rPr>
        <sz val="11"/>
        <rFont val="宋体"/>
        <family val="3"/>
        <charset val="134"/>
        <scheme val="minor"/>
      </rPr>
      <t>52 C1</t>
    </r>
  </si>
  <si>
    <t>4323.9</t>
  </si>
  <si>
    <t xml:space="preserve"> C46 X9</t>
  </si>
  <si>
    <r>
      <rPr>
        <sz val="11"/>
        <color indexed="53"/>
        <rFont val="宋体"/>
        <family val="3"/>
        <charset val="134"/>
        <scheme val="minor"/>
      </rPr>
      <t xml:space="preserve"> 那厘</t>
    </r>
    <r>
      <rPr>
        <sz val="11"/>
        <rFont val="宋体"/>
        <family val="3"/>
        <charset val="134"/>
        <scheme val="minor"/>
      </rPr>
      <t>53</t>
    </r>
  </si>
  <si>
    <t>4402.5</t>
  </si>
  <si>
    <t xml:space="preserve">G1 </t>
  </si>
  <si>
    <t xml:space="preserve"> C21 G21 X16</t>
  </si>
  <si>
    <r>
      <rPr>
        <sz val="11"/>
        <color indexed="53"/>
        <rFont val="宋体"/>
        <family val="3"/>
        <charset val="134"/>
        <scheme val="minor"/>
      </rPr>
      <t xml:space="preserve"> 那厘</t>
    </r>
    <r>
      <rPr>
        <sz val="11"/>
        <rFont val="宋体"/>
        <family val="3"/>
        <charset val="134"/>
        <scheme val="minor"/>
      </rPr>
      <t>5</t>
    </r>
    <r>
      <rPr>
        <sz val="11"/>
        <color indexed="53"/>
        <rFont val="宋体"/>
        <family val="3"/>
        <charset val="134"/>
        <scheme val="minor"/>
      </rPr>
      <t xml:space="preserve"> 昆明东</t>
    </r>
    <r>
      <rPr>
        <sz val="11"/>
        <rFont val="宋体"/>
        <family val="3"/>
        <charset val="134"/>
        <scheme val="minor"/>
      </rPr>
      <t>15(昆明及远)</t>
    </r>
    <r>
      <rPr>
        <sz val="11"/>
        <color indexed="53"/>
        <rFont val="宋体"/>
        <family val="3"/>
        <charset val="134"/>
        <scheme val="minor"/>
      </rPr>
      <t xml:space="preserve"> 石林南</t>
    </r>
    <r>
      <rPr>
        <sz val="11"/>
        <rFont val="宋体"/>
        <family val="3"/>
        <charset val="134"/>
        <scheme val="minor"/>
      </rPr>
      <t>5 路罐1</t>
    </r>
    <r>
      <rPr>
        <sz val="11"/>
        <color indexed="53"/>
        <rFont val="宋体"/>
        <family val="3"/>
        <charset val="134"/>
        <scheme val="minor"/>
      </rPr>
      <t xml:space="preserve"> 建水北</t>
    </r>
    <r>
      <rPr>
        <sz val="11"/>
        <rFont val="宋体"/>
        <family val="3"/>
        <charset val="134"/>
        <scheme val="minor"/>
      </rPr>
      <t>22(昆明及远)</t>
    </r>
    <r>
      <rPr>
        <sz val="11"/>
        <color indexed="53"/>
        <rFont val="宋体"/>
        <family val="3"/>
        <charset val="134"/>
        <scheme val="minor"/>
      </rPr>
      <t xml:space="preserve"> 德保</t>
    </r>
    <r>
      <rPr>
        <sz val="11"/>
        <rFont val="宋体"/>
        <family val="3"/>
        <charset val="134"/>
        <scheme val="minor"/>
      </rPr>
      <t>10</t>
    </r>
  </si>
  <si>
    <t>4768.8</t>
  </si>
  <si>
    <t>G0/62</t>
  </si>
  <si>
    <t xml:space="preserve"> C33 X20</t>
  </si>
  <si>
    <t>1487.2</t>
  </si>
  <si>
    <t>2024年05月07日</t>
  </si>
  <si>
    <r>
      <rPr>
        <sz val="11"/>
        <rFont val="宋体"/>
        <family val="3"/>
        <charset val="134"/>
        <scheme val="minor"/>
      </rPr>
      <t xml:space="preserve"> C6</t>
    </r>
    <r>
      <rPr>
        <sz val="11"/>
        <color indexed="53"/>
        <rFont val="宋体"/>
        <family val="3"/>
        <charset val="134"/>
        <scheme val="minor"/>
      </rPr>
      <t xml:space="preserve"> 那厘</t>
    </r>
    <r>
      <rPr>
        <sz val="11"/>
        <rFont val="宋体"/>
        <family val="3"/>
        <charset val="134"/>
        <scheme val="minor"/>
      </rPr>
      <t>49</t>
    </r>
  </si>
  <si>
    <t>4520.6</t>
  </si>
  <si>
    <t>上个班</t>
  </si>
  <si>
    <t>甩车 中大门上部漏货</t>
  </si>
  <si>
    <t xml:space="preserve"> X20 C4 G34</t>
  </si>
  <si>
    <t>港东21+G</t>
  </si>
  <si>
    <t>135.8</t>
  </si>
  <si>
    <t xml:space="preserve"> G25 X12 C19</t>
  </si>
  <si>
    <t>66.9</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</si>
  <si>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14</t>
    </r>
    <r>
      <rPr>
        <sz val="11"/>
        <color indexed="53"/>
        <rFont val="宋体"/>
        <family val="3"/>
        <charset val="134"/>
        <scheme val="minor"/>
      </rPr>
      <t xml:space="preserve"> 百色东</t>
    </r>
    <r>
      <rPr>
        <sz val="11"/>
        <rFont val="宋体"/>
        <family val="3"/>
        <charset val="134"/>
        <scheme val="minor"/>
      </rPr>
      <t>31</t>
    </r>
  </si>
  <si>
    <t>4688.8</t>
  </si>
  <si>
    <t>TS2+10</t>
  </si>
  <si>
    <t xml:space="preserve"> C42 X8</t>
  </si>
  <si>
    <t>64.9</t>
  </si>
  <si>
    <t>HC17+TS33</t>
  </si>
  <si>
    <r>
      <rPr>
        <sz val="11"/>
        <color indexed="30"/>
        <rFont val="宋体"/>
        <family val="3"/>
        <charset val="134"/>
        <scheme val="minor"/>
      </rPr>
      <t xml:space="preserve"> 大溪河</t>
    </r>
    <r>
      <rPr>
        <sz val="11"/>
        <rFont val="宋体"/>
        <family val="3"/>
        <charset val="134"/>
        <scheme val="minor"/>
      </rPr>
      <t>53 C1</t>
    </r>
  </si>
  <si>
    <t>1242.1</t>
  </si>
  <si>
    <t xml:space="preserve"> X17 C4</t>
  </si>
  <si>
    <t>28.3</t>
  </si>
  <si>
    <t xml:space="preserve"> X7 钦州港东14</t>
  </si>
  <si>
    <t>1366.3</t>
  </si>
  <si>
    <t>HC50</t>
  </si>
  <si>
    <t xml:space="preserve"> C33 X17</t>
  </si>
  <si>
    <t>1251</t>
  </si>
  <si>
    <t>H1+H3</t>
  </si>
  <si>
    <t>重新过磅</t>
  </si>
  <si>
    <t xml:space="preserve"> C33 G24</t>
  </si>
  <si>
    <r>
      <rPr>
        <sz val="11"/>
        <color indexed="30"/>
        <rFont val="宋体"/>
        <family val="3"/>
        <charset val="134"/>
        <scheme val="minor"/>
      </rPr>
      <t xml:space="preserve"> 李家湾</t>
    </r>
    <r>
      <rPr>
        <sz val="11"/>
        <rFont val="宋体"/>
        <family val="3"/>
        <charset val="134"/>
        <scheme val="minor"/>
      </rPr>
      <t>31(麻口) C2</t>
    </r>
    <r>
      <rPr>
        <sz val="11"/>
        <color indexed="30"/>
        <rFont val="宋体"/>
        <family val="3"/>
        <charset val="134"/>
        <scheme val="minor"/>
      </rPr>
      <t xml:space="preserve"> 零陵</t>
    </r>
    <r>
      <rPr>
        <sz val="11"/>
        <rFont val="宋体"/>
        <family val="3"/>
        <charset val="134"/>
        <scheme val="minor"/>
      </rPr>
      <t>24</t>
    </r>
  </si>
  <si>
    <t>4655.1</t>
  </si>
  <si>
    <t xml:space="preserve"> G51</t>
  </si>
  <si>
    <t>56.1</t>
  </si>
  <si>
    <r>
      <rPr>
        <sz val="11"/>
        <color indexed="53"/>
        <rFont val="宋体"/>
        <family val="3"/>
        <charset val="134"/>
        <scheme val="minor"/>
      </rPr>
      <t xml:space="preserve"> 郑屯</t>
    </r>
    <r>
      <rPr>
        <sz val="11"/>
        <rFont val="宋体"/>
        <family val="3"/>
        <charset val="134"/>
        <scheme val="minor"/>
      </rPr>
      <t>35 路罐3</t>
    </r>
    <r>
      <rPr>
        <sz val="11"/>
        <color indexed="53"/>
        <rFont val="宋体"/>
        <family val="3"/>
        <charset val="134"/>
        <scheme val="minor"/>
      </rPr>
      <t xml:space="preserve"> 攀枝花</t>
    </r>
    <r>
      <rPr>
        <sz val="11"/>
        <rFont val="宋体"/>
        <family val="3"/>
        <charset val="134"/>
        <scheme val="minor"/>
      </rPr>
      <t>10(昆明及远)</t>
    </r>
    <r>
      <rPr>
        <sz val="11"/>
        <color indexed="53"/>
        <rFont val="宋体"/>
        <family val="3"/>
        <charset val="134"/>
        <scheme val="minor"/>
      </rPr>
      <t xml:space="preserve"> 石林南</t>
    </r>
    <r>
      <rPr>
        <sz val="11"/>
        <rFont val="宋体"/>
        <family val="3"/>
        <charset val="134"/>
        <scheme val="minor"/>
      </rPr>
      <t>3</t>
    </r>
  </si>
  <si>
    <t>3617</t>
  </si>
  <si>
    <t>HC52</t>
  </si>
  <si>
    <t xml:space="preserve"> C23 X23</t>
  </si>
  <si>
    <t>58.1</t>
  </si>
  <si>
    <t>1054.1</t>
  </si>
  <si>
    <t>HC20 GWG23</t>
  </si>
  <si>
    <t>1279.1</t>
  </si>
  <si>
    <r>
      <rPr>
        <sz val="11"/>
        <color indexed="30"/>
        <rFont val="宋体"/>
        <family val="3"/>
        <charset val="134"/>
        <scheme val="minor"/>
      </rPr>
      <t xml:space="preserve"> 大溪河</t>
    </r>
    <r>
      <rPr>
        <sz val="11"/>
        <rFont val="宋体"/>
        <family val="3"/>
        <charset val="134"/>
        <scheme val="minor"/>
      </rPr>
      <t>51 C1</t>
    </r>
  </si>
  <si>
    <t>4237.8</t>
  </si>
  <si>
    <t>2024年05月10日</t>
  </si>
  <si>
    <t xml:space="preserve"> X23 C27</t>
  </si>
  <si>
    <t xml:space="preserve"> 横州54</t>
  </si>
  <si>
    <t>4963.7</t>
  </si>
  <si>
    <t>63.6</t>
  </si>
  <si>
    <t xml:space="preserve"> C2 G35 P18</t>
  </si>
  <si>
    <r>
      <rPr>
        <sz val="11"/>
        <rFont val="宋体"/>
        <family val="3"/>
        <charset val="134"/>
        <scheme val="minor"/>
      </rPr>
      <t xml:space="preserve"> C1</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13(麻口) 路罐1</t>
    </r>
    <r>
      <rPr>
        <sz val="11"/>
        <color indexed="30"/>
        <rFont val="宋体"/>
        <family val="3"/>
        <charset val="134"/>
        <scheme val="minor"/>
      </rPr>
      <t xml:space="preserve"> 久长</t>
    </r>
    <r>
      <rPr>
        <sz val="11"/>
        <rFont val="宋体"/>
        <family val="3"/>
        <charset val="134"/>
        <scheme val="minor"/>
      </rPr>
      <t>20(麻口)</t>
    </r>
    <r>
      <rPr>
        <sz val="11"/>
        <color indexed="30"/>
        <rFont val="宋体"/>
        <family val="3"/>
        <charset val="134"/>
        <scheme val="minor"/>
      </rPr>
      <t xml:space="preserve"> 进德</t>
    </r>
    <r>
      <rPr>
        <sz val="11"/>
        <rFont val="宋体"/>
        <family val="3"/>
        <charset val="134"/>
        <scheme val="minor"/>
      </rPr>
      <t>7</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扎佐</t>
    </r>
    <r>
      <rPr>
        <sz val="11"/>
        <rFont val="宋体"/>
        <family val="3"/>
        <charset val="134"/>
        <scheme val="minor"/>
      </rPr>
      <t>7(麻口)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</si>
  <si>
    <t>4325.2</t>
  </si>
  <si>
    <t>67.2</t>
  </si>
  <si>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4(牙口) C1</t>
    </r>
  </si>
  <si>
    <t>4319.1</t>
  </si>
  <si>
    <t>9号21点</t>
  </si>
  <si>
    <t xml:space="preserve"> X32 C21</t>
  </si>
  <si>
    <t>1237.9</t>
  </si>
  <si>
    <t>2024年05月11日</t>
  </si>
  <si>
    <t xml:space="preserve"> G38</t>
  </si>
  <si>
    <t>41.8</t>
  </si>
  <si>
    <t xml:space="preserve"> C34 P3 G21</t>
  </si>
  <si>
    <r>
      <rPr>
        <sz val="11"/>
        <color indexed="30"/>
        <rFont val="宋体"/>
        <family val="3"/>
        <charset val="134"/>
        <scheme val="minor"/>
      </rPr>
      <t xml:space="preserve"> 三街</t>
    </r>
    <r>
      <rPr>
        <sz val="11"/>
        <rFont val="宋体"/>
        <family val="3"/>
        <charset val="134"/>
        <scheme val="minor"/>
      </rPr>
      <t>25</t>
    </r>
    <r>
      <rPr>
        <sz val="11"/>
        <color indexed="30"/>
        <rFont val="宋体"/>
        <family val="3"/>
        <charset val="134"/>
        <scheme val="minor"/>
      </rPr>
      <t xml:space="preserve"> 新晃</t>
    </r>
    <r>
      <rPr>
        <sz val="11"/>
        <rFont val="宋体"/>
        <family val="3"/>
        <charset val="134"/>
        <scheme val="minor"/>
      </rPr>
      <t>9(牙口)</t>
    </r>
    <r>
      <rPr>
        <sz val="11"/>
        <color indexed="30"/>
        <rFont val="宋体"/>
        <family val="3"/>
        <charset val="134"/>
        <scheme val="minor"/>
      </rPr>
      <t xml:space="preserve"> 岳阳北</t>
    </r>
    <r>
      <rPr>
        <sz val="11"/>
        <rFont val="宋体"/>
        <family val="3"/>
        <charset val="134"/>
        <scheme val="minor"/>
      </rPr>
      <t>3</t>
    </r>
    <r>
      <rPr>
        <sz val="11"/>
        <color indexed="53"/>
        <rFont val="宋体"/>
        <family val="3"/>
        <charset val="134"/>
        <scheme val="minor"/>
      </rPr>
      <t xml:space="preserve"> 石林南</t>
    </r>
    <r>
      <rPr>
        <sz val="11"/>
        <rFont val="宋体"/>
        <family val="3"/>
        <charset val="134"/>
        <scheme val="minor"/>
      </rPr>
      <t>9 路罐2</t>
    </r>
    <r>
      <rPr>
        <sz val="11"/>
        <color indexed="53"/>
        <rFont val="宋体"/>
        <family val="3"/>
        <charset val="134"/>
        <scheme val="minor"/>
      </rPr>
      <t xml:space="preserve"> 昆明东</t>
    </r>
    <r>
      <rPr>
        <sz val="11"/>
        <rFont val="宋体"/>
        <family val="3"/>
        <charset val="134"/>
        <scheme val="minor"/>
      </rPr>
      <t>10(昆明及远)</t>
    </r>
  </si>
  <si>
    <t>4563</t>
  </si>
  <si>
    <t>43623</t>
  </si>
  <si>
    <t xml:space="preserve"> G5 P5 C18 X25</t>
  </si>
  <si>
    <t>H3 H5</t>
  </si>
  <si>
    <t xml:space="preserve"> C5 横州51</t>
  </si>
  <si>
    <t>1251.5</t>
  </si>
  <si>
    <t xml:space="preserve"> C34 X18</t>
  </si>
  <si>
    <t>1285.1</t>
  </si>
  <si>
    <t xml:space="preserve"> C25 X29</t>
  </si>
  <si>
    <t>1507</t>
  </si>
  <si>
    <t>德保C48</t>
  </si>
  <si>
    <t xml:space="preserve"> G59</t>
  </si>
  <si>
    <r>
      <rPr>
        <sz val="11"/>
        <rFont val="宋体"/>
        <family val="3"/>
        <charset val="134"/>
        <scheme val="minor"/>
      </rPr>
      <t xml:space="preserve"> 路罐4</t>
    </r>
    <r>
      <rPr>
        <sz val="11"/>
        <color indexed="53"/>
        <rFont val="宋体"/>
        <family val="3"/>
        <charset val="134"/>
        <scheme val="minor"/>
      </rPr>
      <t xml:space="preserve"> 攀枝花</t>
    </r>
    <r>
      <rPr>
        <sz val="11"/>
        <rFont val="宋体"/>
        <family val="3"/>
        <charset val="134"/>
        <scheme val="minor"/>
      </rPr>
      <t>18(昆明及远)</t>
    </r>
    <r>
      <rPr>
        <sz val="11"/>
        <color indexed="53"/>
        <rFont val="宋体"/>
        <family val="3"/>
        <charset val="134"/>
        <scheme val="minor"/>
      </rPr>
      <t xml:space="preserve"> 石林南</t>
    </r>
    <r>
      <rPr>
        <sz val="11"/>
        <rFont val="宋体"/>
        <family val="3"/>
        <charset val="134"/>
        <scheme val="minor"/>
      </rPr>
      <t>20</t>
    </r>
    <r>
      <rPr>
        <sz val="11"/>
        <color indexed="53"/>
        <rFont val="宋体"/>
        <family val="3"/>
        <charset val="134"/>
        <scheme val="minor"/>
      </rPr>
      <t xml:space="preserve"> 松林</t>
    </r>
    <r>
      <rPr>
        <sz val="11"/>
        <rFont val="宋体"/>
        <family val="3"/>
        <charset val="134"/>
        <scheme val="minor"/>
      </rPr>
      <t>17(昆明及远)</t>
    </r>
  </si>
  <si>
    <t>4517.8</t>
  </si>
  <si>
    <t>2024年05月12日</t>
  </si>
  <si>
    <r>
      <rPr>
        <sz val="11"/>
        <color indexed="30"/>
        <rFont val="宋体"/>
        <family val="3"/>
        <charset val="134"/>
        <scheme val="minor"/>
      </rPr>
      <t xml:space="preserve"> 新晃</t>
    </r>
    <r>
      <rPr>
        <sz val="11"/>
        <rFont val="宋体"/>
        <family val="3"/>
        <charset val="134"/>
        <scheme val="minor"/>
      </rPr>
      <t>16(牙口)</t>
    </r>
    <r>
      <rPr>
        <sz val="11"/>
        <color indexed="30"/>
        <rFont val="宋体"/>
        <family val="3"/>
        <charset val="134"/>
        <scheme val="minor"/>
      </rPr>
      <t xml:space="preserve"> 李家湾</t>
    </r>
    <r>
      <rPr>
        <sz val="11"/>
        <rFont val="宋体"/>
        <family val="3"/>
        <charset val="134"/>
        <scheme val="minor"/>
      </rPr>
      <t>40(麻口)</t>
    </r>
  </si>
  <si>
    <t>4602.3</t>
  </si>
  <si>
    <t>（夜班下半夜编好）列检说制动缸不复位，影响一个钟</t>
  </si>
  <si>
    <t>缷空后回送向塘西不良货车</t>
  </si>
  <si>
    <r>
      <rPr>
        <sz val="11"/>
        <color indexed="30"/>
        <rFont val="宋体"/>
        <family val="3"/>
        <charset val="134"/>
        <scheme val="minor"/>
      </rPr>
      <t xml:space="preserve"> 良江</t>
    </r>
    <r>
      <rPr>
        <sz val="11"/>
        <rFont val="宋体"/>
        <family val="3"/>
        <charset val="134"/>
        <scheme val="minor"/>
      </rPr>
      <t>49 C1</t>
    </r>
  </si>
  <si>
    <t>4079.2</t>
  </si>
  <si>
    <t>2024年05月13日</t>
  </si>
  <si>
    <t xml:space="preserve"> C25 P1 X4 G5</t>
  </si>
  <si>
    <t>44.9</t>
  </si>
  <si>
    <t xml:space="preserve"> 横州52 C2</t>
  </si>
  <si>
    <t>4769.8</t>
  </si>
  <si>
    <t>136</t>
  </si>
  <si>
    <t xml:space="preserve"> C22 X31</t>
  </si>
  <si>
    <t>1483.2</t>
  </si>
  <si>
    <t xml:space="preserve"> C16 X26</t>
  </si>
  <si>
    <t>52.9</t>
  </si>
  <si>
    <t xml:space="preserve"> C21 X27</t>
  </si>
  <si>
    <t>61.4</t>
  </si>
  <si>
    <t>4328</t>
  </si>
  <si>
    <t>德保5787903箱门打开下部漏货，造成甩车晚点30分钟</t>
  </si>
  <si>
    <r>
      <rPr>
        <sz val="11"/>
        <color indexed="30"/>
        <rFont val="宋体"/>
        <family val="3"/>
        <charset val="134"/>
        <scheme val="minor"/>
      </rPr>
      <t xml:space="preserve"> 李家湾</t>
    </r>
    <r>
      <rPr>
        <sz val="11"/>
        <rFont val="宋体"/>
        <family val="3"/>
        <charset val="134"/>
        <scheme val="minor"/>
      </rPr>
      <t>22(麻口) C2</t>
    </r>
    <r>
      <rPr>
        <sz val="11"/>
        <color indexed="30"/>
        <rFont val="宋体"/>
        <family val="3"/>
        <charset val="134"/>
        <scheme val="minor"/>
      </rPr>
      <t xml:space="preserve"> 羊坪</t>
    </r>
    <r>
      <rPr>
        <sz val="11"/>
        <rFont val="宋体"/>
        <family val="3"/>
        <charset val="134"/>
        <scheme val="minor"/>
      </rPr>
      <t>10(牙口)</t>
    </r>
    <r>
      <rPr>
        <sz val="11"/>
        <color indexed="30"/>
        <rFont val="宋体"/>
        <family val="3"/>
        <charset val="134"/>
        <scheme val="minor"/>
      </rPr>
      <t xml:space="preserve"> 新晃</t>
    </r>
    <r>
      <rPr>
        <sz val="11"/>
        <rFont val="宋体"/>
        <family val="3"/>
        <charset val="134"/>
        <scheme val="minor"/>
      </rPr>
      <t>20(牙口)</t>
    </r>
  </si>
  <si>
    <t>4319.8</t>
  </si>
  <si>
    <t xml:space="preserve"> C51 X1</t>
  </si>
  <si>
    <r>
      <rPr>
        <sz val="11"/>
        <color indexed="53"/>
        <rFont val="宋体"/>
        <family val="3"/>
        <charset val="134"/>
        <scheme val="minor"/>
      </rPr>
      <t xml:space="preserve"> 崇左</t>
    </r>
    <r>
      <rPr>
        <sz val="11"/>
        <rFont val="宋体"/>
        <family val="3"/>
        <charset val="134"/>
        <scheme val="minor"/>
      </rPr>
      <t>20 路罐2</t>
    </r>
    <r>
      <rPr>
        <sz val="11"/>
        <color indexed="53"/>
        <rFont val="宋体"/>
        <family val="3"/>
        <charset val="134"/>
        <scheme val="minor"/>
      </rPr>
      <t xml:space="preserve"> 松林</t>
    </r>
    <r>
      <rPr>
        <sz val="11"/>
        <rFont val="宋体"/>
        <family val="3"/>
        <charset val="134"/>
        <scheme val="minor"/>
      </rPr>
      <t>18(昆明及远)</t>
    </r>
    <r>
      <rPr>
        <sz val="11"/>
        <color indexed="53"/>
        <rFont val="宋体"/>
        <family val="3"/>
        <charset val="134"/>
        <scheme val="minor"/>
      </rPr>
      <t xml:space="preserve"> 百色东</t>
    </r>
    <r>
      <rPr>
        <sz val="11"/>
        <rFont val="宋体"/>
        <family val="3"/>
        <charset val="134"/>
        <scheme val="minor"/>
      </rPr>
      <t>8</t>
    </r>
    <r>
      <rPr>
        <sz val="11"/>
        <color indexed="53"/>
        <rFont val="宋体"/>
        <family val="3"/>
        <charset val="134"/>
        <scheme val="minor"/>
      </rPr>
      <t xml:space="preserve"> 读书铺</t>
    </r>
    <r>
      <rPr>
        <sz val="11"/>
        <rFont val="宋体"/>
        <family val="3"/>
        <charset val="134"/>
        <scheme val="minor"/>
      </rPr>
      <t>2(昆明及远)</t>
    </r>
    <r>
      <rPr>
        <sz val="11"/>
        <color indexed="53"/>
        <rFont val="宋体"/>
        <family val="3"/>
        <charset val="134"/>
        <scheme val="minor"/>
      </rPr>
      <t xml:space="preserve"> 攀枝花</t>
    </r>
    <r>
      <rPr>
        <sz val="11"/>
        <rFont val="宋体"/>
        <family val="3"/>
        <charset val="134"/>
        <scheme val="minor"/>
      </rPr>
      <t>10(昆明及远)</t>
    </r>
  </si>
  <si>
    <t>4764.8</t>
  </si>
  <si>
    <r>
      <rPr>
        <sz val="11"/>
        <color indexed="30"/>
        <rFont val="宋体"/>
        <family val="3"/>
        <charset val="134"/>
        <scheme val="minor"/>
      </rPr>
      <t xml:space="preserve"> 李家湾</t>
    </r>
    <r>
      <rPr>
        <sz val="11"/>
        <rFont val="宋体"/>
        <family val="3"/>
        <charset val="134"/>
        <scheme val="minor"/>
      </rPr>
      <t>18(麻口)</t>
    </r>
    <r>
      <rPr>
        <sz val="11"/>
        <color indexed="30"/>
        <rFont val="宋体"/>
        <family val="3"/>
        <charset val="134"/>
        <scheme val="minor"/>
      </rPr>
      <t xml:space="preserve"> 三街</t>
    </r>
    <r>
      <rPr>
        <sz val="11"/>
        <rFont val="宋体"/>
        <family val="3"/>
        <charset val="134"/>
        <scheme val="minor"/>
      </rPr>
      <t>33</t>
    </r>
  </si>
  <si>
    <t>1189.8</t>
  </si>
  <si>
    <t xml:space="preserve"> C17 X9 G34</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</si>
  <si>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</si>
  <si>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4910.1</t>
  </si>
  <si>
    <r>
      <rPr>
        <sz val="11"/>
        <color indexed="53"/>
        <rFont val="宋体"/>
        <family val="3"/>
        <charset val="134"/>
        <scheme val="minor"/>
      </rPr>
      <t xml:space="preserve"> 德保</t>
    </r>
    <r>
      <rPr>
        <sz val="11"/>
        <rFont val="宋体"/>
        <family val="3"/>
        <charset val="134"/>
        <scheme val="minor"/>
      </rPr>
      <t>48 C2</t>
    </r>
  </si>
  <si>
    <t>1125.2</t>
  </si>
  <si>
    <t xml:space="preserve"> X20 C27</t>
  </si>
  <si>
    <t>60.5</t>
  </si>
  <si>
    <t>1319.6</t>
  </si>
  <si>
    <t>2024年05月14日</t>
  </si>
  <si>
    <t xml:space="preserve"> C41 X9</t>
  </si>
  <si>
    <t>4448.8</t>
  </si>
  <si>
    <t>43615</t>
  </si>
  <si>
    <t xml:space="preserve"> X31 C19</t>
  </si>
  <si>
    <t xml:space="preserve"> C16 X9 G34</t>
  </si>
  <si>
    <r>
      <rPr>
        <sz val="11"/>
        <rFont val="宋体"/>
        <family val="3"/>
        <charset val="134"/>
        <scheme val="minor"/>
      </rPr>
      <t xml:space="preserve"> C1</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</si>
  <si>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4924.1</t>
  </si>
  <si>
    <t xml:space="preserve"> X11 C32</t>
  </si>
  <si>
    <t>HC20+GW23</t>
  </si>
  <si>
    <t xml:space="preserve"> C19 P2 G38</t>
  </si>
  <si>
    <r>
      <rPr>
        <sz val="11"/>
        <rFont val="宋体"/>
        <family val="3"/>
        <charset val="134"/>
        <scheme val="minor"/>
      </rPr>
      <t xml:space="preserve"> C2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郑屯</t>
    </r>
    <r>
      <rPr>
        <sz val="11"/>
        <rFont val="宋体"/>
        <family val="3"/>
        <charset val="134"/>
        <scheme val="minor"/>
      </rPr>
      <t>16 路罐7</t>
    </r>
    <r>
      <rPr>
        <sz val="11"/>
        <color indexed="53"/>
        <rFont val="宋体"/>
        <family val="3"/>
        <charset val="134"/>
        <scheme val="minor"/>
      </rPr>
      <t xml:space="preserve"> 玉溪南</t>
    </r>
    <r>
      <rPr>
        <sz val="11"/>
        <rFont val="宋体"/>
        <family val="3"/>
        <charset val="134"/>
        <scheme val="minor"/>
      </rPr>
      <t>15(昆明及远)</t>
    </r>
    <r>
      <rPr>
        <sz val="11"/>
        <color indexed="53"/>
        <rFont val="宋体"/>
        <family val="3"/>
        <charset val="134"/>
        <scheme val="minor"/>
      </rPr>
      <t xml:space="preserve"> 德保</t>
    </r>
    <r>
      <rPr>
        <sz val="11"/>
        <rFont val="宋体"/>
        <family val="3"/>
        <charset val="134"/>
        <scheme val="minor"/>
      </rPr>
      <t>17</t>
    </r>
  </si>
  <si>
    <t>4419.8</t>
  </si>
  <si>
    <r>
      <rPr>
        <sz val="11"/>
        <color indexed="30"/>
        <rFont val="宋体"/>
        <family val="3"/>
        <charset val="134"/>
        <scheme val="minor"/>
      </rPr>
      <t xml:space="preserve"> 良江</t>
    </r>
    <r>
      <rPr>
        <sz val="11"/>
        <rFont val="宋体"/>
        <family val="3"/>
        <charset val="134"/>
        <scheme val="minor"/>
      </rPr>
      <t>51 C2</t>
    </r>
  </si>
  <si>
    <t>1211.2</t>
  </si>
  <si>
    <t xml:space="preserve"> C32 X21</t>
  </si>
  <si>
    <t xml:space="preserve"> X10 C18</t>
  </si>
  <si>
    <t>655.6</t>
  </si>
  <si>
    <t xml:space="preserve"> X17 C28</t>
  </si>
  <si>
    <t>57.9</t>
  </si>
  <si>
    <t>1257.6</t>
  </si>
  <si>
    <t xml:space="preserve"> C28 X26</t>
  </si>
  <si>
    <r>
      <rPr>
        <sz val="11"/>
        <color indexed="53"/>
        <rFont val="宋体"/>
        <family val="3"/>
        <charset val="134"/>
        <scheme val="minor"/>
      </rPr>
      <t xml:space="preserve"> 百色东</t>
    </r>
    <r>
      <rPr>
        <sz val="11"/>
        <rFont val="宋体"/>
        <family val="3"/>
        <charset val="134"/>
        <scheme val="minor"/>
      </rPr>
      <t>53 X1</t>
    </r>
  </si>
  <si>
    <t>4497</t>
  </si>
  <si>
    <t xml:space="preserve"> 横州49</t>
  </si>
  <si>
    <t>1112.6</t>
  </si>
  <si>
    <t xml:space="preserve"> X4 C22</t>
  </si>
  <si>
    <t xml:space="preserve"> 敞顶箱49</t>
  </si>
  <si>
    <t>603.6</t>
  </si>
  <si>
    <t>G0/63</t>
  </si>
  <si>
    <t xml:space="preserve"> C40 X11</t>
  </si>
  <si>
    <t>1196.6</t>
  </si>
  <si>
    <t>永鑫13港务局37</t>
  </si>
  <si>
    <t xml:space="preserve"> C25 G5</t>
  </si>
  <si>
    <t>36.9</t>
  </si>
  <si>
    <r>
      <rPr>
        <sz val="11"/>
        <color indexed="30"/>
        <rFont val="宋体"/>
        <family val="3"/>
        <charset val="134"/>
        <scheme val="minor"/>
      </rPr>
      <t xml:space="preserve"> 李家湾</t>
    </r>
    <r>
      <rPr>
        <sz val="11"/>
        <rFont val="宋体"/>
        <family val="3"/>
        <charset val="134"/>
        <scheme val="minor"/>
      </rPr>
      <t>25(麻口)</t>
    </r>
    <r>
      <rPr>
        <sz val="11"/>
        <color indexed="53"/>
        <rFont val="宋体"/>
        <family val="3"/>
        <charset val="134"/>
        <scheme val="minor"/>
      </rPr>
      <t xml:space="preserve"> 大旧庄</t>
    </r>
    <r>
      <rPr>
        <sz val="11"/>
        <rFont val="宋体"/>
        <family val="3"/>
        <charset val="134"/>
        <scheme val="minor"/>
      </rPr>
      <t>5</t>
    </r>
  </si>
  <si>
    <t>694.6</t>
  </si>
  <si>
    <t>2024年05月17日</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</si>
  <si>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52</t>
    </r>
  </si>
  <si>
    <t>4739.9</t>
  </si>
  <si>
    <t xml:space="preserve"> C29 X26</t>
  </si>
  <si>
    <t xml:space="preserve"> 钦州港东54 C1</t>
  </si>
  <si>
    <t>4407.9</t>
  </si>
  <si>
    <t xml:space="preserve"> C32 X8 P4</t>
  </si>
  <si>
    <t>57.5</t>
  </si>
  <si>
    <t xml:space="preserve"> C21 G38</t>
  </si>
  <si>
    <r>
      <rPr>
        <sz val="11"/>
        <color indexed="53"/>
        <rFont val="宋体"/>
        <family val="3"/>
        <charset val="134"/>
        <scheme val="minor"/>
      </rPr>
      <t xml:space="preserve"> 珠江源</t>
    </r>
    <r>
      <rPr>
        <sz val="11"/>
        <rFont val="宋体"/>
        <family val="3"/>
        <charset val="134"/>
        <scheme val="minor"/>
      </rPr>
      <t>21(昆明及远)</t>
    </r>
    <r>
      <rPr>
        <sz val="11"/>
        <color indexed="53"/>
        <rFont val="宋体"/>
        <family val="3"/>
        <charset val="134"/>
        <scheme val="minor"/>
      </rPr>
      <t xml:space="preserve"> 崇左</t>
    </r>
    <r>
      <rPr>
        <sz val="11"/>
        <rFont val="宋体"/>
        <family val="3"/>
        <charset val="134"/>
        <scheme val="minor"/>
      </rPr>
      <t>15 路罐6</t>
    </r>
    <r>
      <rPr>
        <sz val="11"/>
        <color indexed="53"/>
        <rFont val="宋体"/>
        <family val="3"/>
        <charset val="134"/>
        <scheme val="minor"/>
      </rPr>
      <t xml:space="preserve"> 石林南</t>
    </r>
    <r>
      <rPr>
        <sz val="11"/>
        <rFont val="宋体"/>
        <family val="3"/>
        <charset val="134"/>
        <scheme val="minor"/>
      </rPr>
      <t>17</t>
    </r>
  </si>
  <si>
    <t>4531.3</t>
  </si>
  <si>
    <t xml:space="preserve"> C31 X19</t>
  </si>
  <si>
    <t>1406</t>
  </si>
  <si>
    <t xml:space="preserve"> C34 X9</t>
  </si>
  <si>
    <t>55.6</t>
  </si>
  <si>
    <t>4375</t>
  </si>
  <si>
    <t xml:space="preserve"> X30 C24</t>
  </si>
  <si>
    <r>
      <rPr>
        <sz val="11"/>
        <color indexed="53"/>
        <rFont val="宋体"/>
        <family val="3"/>
        <charset val="134"/>
        <scheme val="minor"/>
      </rPr>
      <t xml:space="preserve"> 德保</t>
    </r>
    <r>
      <rPr>
        <sz val="11"/>
        <rFont val="宋体"/>
        <family val="3"/>
        <charset val="134"/>
        <scheme val="minor"/>
      </rPr>
      <t>51 C1</t>
    </r>
  </si>
  <si>
    <t>4225</t>
  </si>
  <si>
    <t>49976</t>
  </si>
  <si>
    <t xml:space="preserve"> C57</t>
  </si>
  <si>
    <r>
      <rPr>
        <sz val="11"/>
        <color indexed="30"/>
        <rFont val="宋体"/>
        <family val="3"/>
        <charset val="134"/>
        <scheme val="minor"/>
      </rPr>
      <t xml:space="preserve"> 小南垭</t>
    </r>
    <r>
      <rPr>
        <sz val="11"/>
        <rFont val="宋体"/>
        <family val="3"/>
        <charset val="134"/>
        <scheme val="minor"/>
      </rPr>
      <t>26(牙口) C1</t>
    </r>
    <r>
      <rPr>
        <sz val="11"/>
        <color indexed="30"/>
        <rFont val="宋体"/>
        <family val="3"/>
        <charset val="134"/>
        <scheme val="minor"/>
      </rPr>
      <t xml:space="preserve"> 全州</t>
    </r>
    <r>
      <rPr>
        <sz val="11"/>
        <rFont val="宋体"/>
        <family val="3"/>
        <charset val="134"/>
        <scheme val="minor"/>
      </rPr>
      <t>1</t>
    </r>
    <r>
      <rPr>
        <sz val="11"/>
        <color indexed="53"/>
        <rFont val="宋体"/>
        <family val="3"/>
        <charset val="134"/>
        <scheme val="minor"/>
      </rPr>
      <t xml:space="preserve"> 德保</t>
    </r>
    <r>
      <rPr>
        <sz val="11"/>
        <rFont val="宋体"/>
        <family val="3"/>
        <charset val="134"/>
        <scheme val="minor"/>
      </rPr>
      <t>3</t>
    </r>
    <r>
      <rPr>
        <sz val="11"/>
        <color indexed="53"/>
        <rFont val="宋体"/>
        <family val="3"/>
        <charset val="134"/>
        <scheme val="minor"/>
      </rPr>
      <t xml:space="preserve"> 百色东</t>
    </r>
    <r>
      <rPr>
        <sz val="11"/>
        <rFont val="宋体"/>
        <family val="3"/>
        <charset val="134"/>
        <scheme val="minor"/>
      </rPr>
      <t>23 X1</t>
    </r>
  </si>
  <si>
    <t>4678.2</t>
  </si>
  <si>
    <t>2024年05月19日</t>
  </si>
  <si>
    <t xml:space="preserve"> C27 X13</t>
  </si>
  <si>
    <t>51.5</t>
  </si>
  <si>
    <t xml:space="preserve"> C42 X12</t>
  </si>
  <si>
    <t>1360.1</t>
  </si>
  <si>
    <t xml:space="preserve"> X27 C20</t>
  </si>
  <si>
    <r>
      <rPr>
        <sz val="11"/>
        <rFont val="宋体"/>
        <family val="3"/>
        <charset val="134"/>
        <scheme val="minor"/>
      </rPr>
      <t xml:space="preserve"> X3</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玉溪南</t>
    </r>
    <r>
      <rPr>
        <sz val="11"/>
        <rFont val="宋体"/>
        <family val="3"/>
        <charset val="134"/>
        <scheme val="minor"/>
      </rPr>
      <t>4(昆明及远)</t>
    </r>
    <r>
      <rPr>
        <sz val="11"/>
        <color indexed="53"/>
        <rFont val="宋体"/>
        <family val="3"/>
        <charset val="134"/>
        <scheme val="minor"/>
      </rPr>
      <t xml:space="preserve"> 兴义</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21 C1</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珠江源</t>
    </r>
    <r>
      <rPr>
        <sz val="11"/>
        <rFont val="宋体"/>
        <family val="3"/>
        <charset val="134"/>
        <scheme val="minor"/>
      </rPr>
      <t>2(昆明及远)</t>
    </r>
    <r>
      <rPr>
        <sz val="11"/>
        <color indexed="53"/>
        <rFont val="宋体"/>
        <family val="3"/>
        <charset val="134"/>
        <scheme val="minor"/>
      </rPr>
      <t xml:space="preserve"> 德保</t>
    </r>
    <r>
      <rPr>
        <sz val="11"/>
        <rFont val="宋体"/>
        <family val="3"/>
        <charset val="134"/>
        <scheme val="minor"/>
      </rPr>
      <t>2</t>
    </r>
  </si>
  <si>
    <t>3975.7</t>
  </si>
  <si>
    <t xml:space="preserve"> C53 X1</t>
  </si>
  <si>
    <t>1501.3</t>
  </si>
  <si>
    <t xml:space="preserve"> X9 G50</t>
  </si>
  <si>
    <r>
      <rPr>
        <sz val="11"/>
        <rFont val="宋体"/>
        <family val="3"/>
        <charset val="134"/>
        <scheme val="minor"/>
      </rPr>
      <t xml:space="preserve"> X2</t>
    </r>
    <r>
      <rPr>
        <sz val="11"/>
        <color indexed="30"/>
        <rFont val="宋体"/>
        <family val="3"/>
        <charset val="134"/>
        <scheme val="minor"/>
      </rPr>
      <t xml:space="preserve"> 黔江</t>
    </r>
    <r>
      <rPr>
        <sz val="11"/>
        <rFont val="宋体"/>
        <family val="3"/>
        <charset val="134"/>
        <scheme val="minor"/>
      </rPr>
      <t>42(牙口)</t>
    </r>
    <r>
      <rPr>
        <sz val="11"/>
        <color indexed="30"/>
        <rFont val="宋体"/>
        <family val="3"/>
        <charset val="134"/>
        <scheme val="minor"/>
      </rPr>
      <t xml:space="preserve"> 昭通</t>
    </r>
    <r>
      <rPr>
        <sz val="11"/>
        <rFont val="宋体"/>
        <family val="3"/>
        <charset val="134"/>
        <scheme val="minor"/>
      </rPr>
      <t>1 路罐4</t>
    </r>
    <r>
      <rPr>
        <sz val="11"/>
        <color indexed="30"/>
        <rFont val="宋体"/>
        <family val="3"/>
        <charset val="134"/>
        <scheme val="minor"/>
      </rPr>
      <t xml:space="preserve"> 兴业</t>
    </r>
    <r>
      <rPr>
        <sz val="11"/>
        <rFont val="宋体"/>
        <family val="3"/>
        <charset val="134"/>
        <scheme val="minor"/>
      </rPr>
      <t>10</t>
    </r>
  </si>
  <si>
    <t>4227.2</t>
  </si>
  <si>
    <t xml:space="preserve"> C38 X14</t>
  </si>
  <si>
    <t>1463.7</t>
  </si>
  <si>
    <t>2024年05月22日</t>
  </si>
  <si>
    <t>4367.7</t>
  </si>
  <si>
    <t>43617</t>
  </si>
  <si>
    <t xml:space="preserve"> C35 X6</t>
  </si>
  <si>
    <t>HC37</t>
  </si>
  <si>
    <t xml:space="preserve"> C35 X19</t>
  </si>
  <si>
    <t>1505.9</t>
  </si>
  <si>
    <t xml:space="preserve"> C32 X13</t>
  </si>
  <si>
    <t>HC39</t>
  </si>
  <si>
    <t>管内
到卸</t>
  </si>
  <si>
    <t xml:space="preserve"> C27 X21 P4</t>
  </si>
  <si>
    <r>
      <rPr>
        <sz val="11"/>
        <rFont val="宋体"/>
        <family val="3"/>
        <charset val="134"/>
        <scheme val="minor"/>
      </rPr>
      <t xml:space="preserve"> 钦州港东24 X3</t>
    </r>
    <r>
      <rPr>
        <b/>
        <sz val="11"/>
        <color indexed="10"/>
        <rFont val="宋体"/>
        <family val="3"/>
        <charset val="134"/>
        <scheme val="minor"/>
      </rPr>
      <t xml:space="preserve"> P</t>
    </r>
    <r>
      <rPr>
        <sz val="11"/>
        <rFont val="宋体"/>
        <family val="3"/>
        <charset val="134"/>
        <scheme val="minor"/>
      </rPr>
      <t>4</t>
    </r>
    <r>
      <rPr>
        <b/>
        <sz val="11"/>
        <color indexed="8"/>
        <rFont val="宋体"/>
        <family val="3"/>
        <charset val="134"/>
        <scheme val="minor"/>
      </rPr>
      <t xml:space="preserve"> 到卸</t>
    </r>
    <r>
      <rPr>
        <sz val="11"/>
        <rFont val="宋体"/>
        <family val="3"/>
        <charset val="134"/>
        <scheme val="minor"/>
      </rPr>
      <t>21</t>
    </r>
  </si>
  <si>
    <t>4111</t>
  </si>
  <si>
    <t xml:space="preserve"> P5 X3 C6 G43</t>
  </si>
  <si>
    <r>
      <rPr>
        <sz val="11"/>
        <color indexed="53"/>
        <rFont val="宋体"/>
        <family val="3"/>
        <charset val="134"/>
        <scheme val="minor"/>
      </rPr>
      <t xml:space="preserve"> 保山北</t>
    </r>
    <r>
      <rPr>
        <sz val="11"/>
        <rFont val="宋体"/>
        <family val="3"/>
        <charset val="134"/>
        <scheme val="minor"/>
      </rPr>
      <t>5(昆明及远)</t>
    </r>
    <r>
      <rPr>
        <sz val="11"/>
        <color indexed="53"/>
        <rFont val="宋体"/>
        <family val="3"/>
        <charset val="134"/>
        <scheme val="minor"/>
      </rPr>
      <t xml:space="preserve"> 郑屯</t>
    </r>
    <r>
      <rPr>
        <sz val="11"/>
        <rFont val="宋体"/>
        <family val="3"/>
        <charset val="134"/>
        <scheme val="minor"/>
      </rPr>
      <t>8</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27</t>
    </r>
    <r>
      <rPr>
        <sz val="11"/>
        <color indexed="53"/>
        <rFont val="宋体"/>
        <family val="3"/>
        <charset val="134"/>
        <scheme val="minor"/>
      </rPr>
      <t xml:space="preserve"> 罗平</t>
    </r>
    <r>
      <rPr>
        <sz val="11"/>
        <rFont val="宋体"/>
        <family val="3"/>
        <charset val="134"/>
        <scheme val="minor"/>
      </rPr>
      <t>16</t>
    </r>
  </si>
  <si>
    <t>4967</t>
  </si>
  <si>
    <t xml:space="preserve"> C31 X23</t>
  </si>
  <si>
    <t>1511.1</t>
  </si>
  <si>
    <r>
      <rPr>
        <sz val="11"/>
        <color indexed="30"/>
        <rFont val="宋体"/>
        <family val="3"/>
        <charset val="134"/>
        <scheme val="minor"/>
      </rPr>
      <t xml:space="preserve"> 李家湾</t>
    </r>
    <r>
      <rPr>
        <sz val="11"/>
        <rFont val="宋体"/>
        <family val="3"/>
        <charset val="134"/>
        <scheme val="minor"/>
      </rPr>
      <t>16(麻口) C1</t>
    </r>
    <r>
      <rPr>
        <sz val="11"/>
        <color indexed="30"/>
        <rFont val="宋体"/>
        <family val="3"/>
        <charset val="134"/>
        <scheme val="minor"/>
      </rPr>
      <t xml:space="preserve"> 新晃</t>
    </r>
    <r>
      <rPr>
        <sz val="11"/>
        <rFont val="宋体"/>
        <family val="3"/>
        <charset val="134"/>
        <scheme val="minor"/>
      </rPr>
      <t>8(牙口)</t>
    </r>
    <r>
      <rPr>
        <sz val="11"/>
        <color indexed="30"/>
        <rFont val="宋体"/>
        <family val="3"/>
        <charset val="134"/>
        <scheme val="minor"/>
      </rPr>
      <t xml:space="preserve"> 三街</t>
    </r>
    <r>
      <rPr>
        <sz val="11"/>
        <rFont val="宋体"/>
        <family val="3"/>
        <charset val="134"/>
        <scheme val="minor"/>
      </rPr>
      <t>5</t>
    </r>
    <r>
      <rPr>
        <sz val="11"/>
        <color indexed="53"/>
        <rFont val="宋体"/>
        <family val="3"/>
        <charset val="134"/>
        <scheme val="minor"/>
      </rPr>
      <t xml:space="preserve"> 那厘</t>
    </r>
    <r>
      <rPr>
        <sz val="11"/>
        <rFont val="宋体"/>
        <family val="3"/>
        <charset val="134"/>
        <scheme val="minor"/>
      </rPr>
      <t>25</t>
    </r>
  </si>
  <si>
    <t>3053.3</t>
  </si>
  <si>
    <t xml:space="preserve"> 横州50 C1</t>
  </si>
  <si>
    <t>4170.7</t>
  </si>
  <si>
    <t xml:space="preserve"> X26 C27</t>
  </si>
  <si>
    <t>1232</t>
  </si>
  <si>
    <t xml:space="preserve"> X27 C25</t>
  </si>
  <si>
    <t>1259.6</t>
  </si>
  <si>
    <r>
      <rPr>
        <sz val="11"/>
        <rFont val="宋体"/>
        <family val="3"/>
        <charset val="134"/>
        <scheme val="minor"/>
      </rPr>
      <t xml:space="preserve"> 横州51</t>
    </r>
    <r>
      <rPr>
        <sz val="11"/>
        <color indexed="30"/>
        <rFont val="宋体"/>
        <family val="3"/>
        <charset val="134"/>
        <scheme val="minor"/>
      </rPr>
      <t xml:space="preserve"> 柳州</t>
    </r>
    <r>
      <rPr>
        <sz val="11"/>
        <rFont val="宋体"/>
        <family val="3"/>
        <charset val="134"/>
        <scheme val="minor"/>
      </rPr>
      <t>1</t>
    </r>
  </si>
  <si>
    <t>1192.3</t>
  </si>
  <si>
    <t>2024年05月23日</t>
  </si>
  <si>
    <t>普高70</t>
  </si>
  <si>
    <t xml:space="preserve"> C29 X12</t>
  </si>
  <si>
    <t>52.1</t>
  </si>
  <si>
    <r>
      <rPr>
        <sz val="11"/>
        <color indexed="30"/>
        <rFont val="宋体"/>
        <family val="3"/>
        <charset val="134"/>
        <scheme val="minor"/>
      </rPr>
      <t xml:space="preserve"> 小南垭</t>
    </r>
    <r>
      <rPr>
        <sz val="11"/>
        <rFont val="宋体"/>
        <family val="3"/>
        <charset val="134"/>
        <scheme val="minor"/>
      </rPr>
      <t>41(牙口)</t>
    </r>
  </si>
  <si>
    <t>3371.2</t>
  </si>
  <si>
    <t xml:space="preserve"> C34 X20</t>
  </si>
  <si>
    <t>港务局卸</t>
  </si>
  <si>
    <r>
      <rPr>
        <sz val="11"/>
        <color indexed="30"/>
        <rFont val="宋体"/>
        <family val="3"/>
        <charset val="134"/>
        <scheme val="minor"/>
      </rPr>
      <t xml:space="preserve"> 良江</t>
    </r>
    <r>
      <rPr>
        <sz val="11"/>
        <rFont val="宋体"/>
        <family val="3"/>
        <charset val="134"/>
        <scheme val="minor"/>
      </rPr>
      <t>48 C2</t>
    </r>
  </si>
  <si>
    <t>4495</t>
  </si>
  <si>
    <t xml:space="preserve"> X25 C28 P1</t>
  </si>
  <si>
    <t>HC+YX</t>
  </si>
  <si>
    <r>
      <rPr>
        <sz val="11"/>
        <rFont val="宋体"/>
        <family val="3"/>
        <charset val="134"/>
        <scheme val="minor"/>
      </rPr>
      <t xml:space="preserve"> C2 X1</t>
    </r>
    <r>
      <rPr>
        <sz val="11"/>
        <color indexed="30"/>
        <rFont val="宋体"/>
        <family val="3"/>
        <charset val="134"/>
        <scheme val="minor"/>
      </rPr>
      <t xml:space="preserve"> 良江</t>
    </r>
    <r>
      <rPr>
        <sz val="11"/>
        <rFont val="宋体"/>
        <family val="3"/>
        <charset val="134"/>
        <scheme val="minor"/>
      </rPr>
      <t>49</t>
    </r>
  </si>
  <si>
    <t>4091</t>
  </si>
  <si>
    <t>不居中</t>
  </si>
  <si>
    <t>1261.2</t>
  </si>
  <si>
    <t xml:space="preserve"> X20 C32</t>
  </si>
  <si>
    <t>1236.4</t>
  </si>
  <si>
    <t>43619</t>
  </si>
  <si>
    <t xml:space="preserve"> C36 X14</t>
  </si>
  <si>
    <t>64.7</t>
  </si>
  <si>
    <t xml:space="preserve"> C32 G24</t>
  </si>
  <si>
    <r>
      <rPr>
        <sz val="11"/>
        <color indexed="30"/>
        <rFont val="宋体"/>
        <family val="3"/>
        <charset val="134"/>
        <scheme val="minor"/>
      </rPr>
      <t xml:space="preserve"> 三街</t>
    </r>
    <r>
      <rPr>
        <sz val="11"/>
        <rFont val="宋体"/>
        <family val="3"/>
        <charset val="134"/>
        <scheme val="minor"/>
      </rPr>
      <t>30 C2</t>
    </r>
    <r>
      <rPr>
        <sz val="11"/>
        <color indexed="30"/>
        <rFont val="宋体"/>
        <family val="3"/>
        <charset val="134"/>
        <scheme val="minor"/>
      </rPr>
      <t xml:space="preserve"> 黔江</t>
    </r>
    <r>
      <rPr>
        <sz val="11"/>
        <rFont val="宋体"/>
        <family val="3"/>
        <charset val="134"/>
        <scheme val="minor"/>
      </rPr>
      <t>22(牙口) 路罐2</t>
    </r>
  </si>
  <si>
    <t>4266.9</t>
  </si>
  <si>
    <t>CX54</t>
  </si>
  <si>
    <t>YX11+港务38</t>
  </si>
  <si>
    <t xml:space="preserve"> G28 C10 X1 P15</t>
  </si>
  <si>
    <r>
      <rPr>
        <sz val="11"/>
        <color indexed="53"/>
        <rFont val="宋体"/>
        <family val="3"/>
        <charset val="134"/>
        <scheme val="minor"/>
      </rPr>
      <t xml:space="preserve"> 读书铺</t>
    </r>
    <r>
      <rPr>
        <sz val="11"/>
        <rFont val="宋体"/>
        <family val="3"/>
        <charset val="134"/>
        <scheme val="minor"/>
      </rPr>
      <t>23(昆明及远)</t>
    </r>
    <r>
      <rPr>
        <sz val="11"/>
        <color indexed="53"/>
        <rFont val="宋体"/>
        <family val="3"/>
        <charset val="134"/>
        <scheme val="minor"/>
      </rPr>
      <t xml:space="preserve"> 昆明东</t>
    </r>
    <r>
      <rPr>
        <sz val="11"/>
        <rFont val="宋体"/>
        <family val="3"/>
        <charset val="134"/>
        <scheme val="minor"/>
      </rPr>
      <t>4(昆明及远)</t>
    </r>
    <r>
      <rPr>
        <sz val="11"/>
        <color indexed="53"/>
        <rFont val="宋体"/>
        <family val="3"/>
        <charset val="134"/>
        <scheme val="minor"/>
      </rPr>
      <t xml:space="preserve"> 金马村</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11</t>
    </r>
    <r>
      <rPr>
        <b/>
        <sz val="11"/>
        <color indexed="10"/>
        <rFont val="宋体"/>
        <family val="3"/>
        <charset val="134"/>
        <scheme val="minor"/>
      </rPr>
      <t xml:space="preserve"> P</t>
    </r>
    <r>
      <rPr>
        <sz val="11"/>
        <rFont val="宋体"/>
        <family val="3"/>
        <charset val="134"/>
        <scheme val="minor"/>
      </rPr>
      <t>4</t>
    </r>
    <r>
      <rPr>
        <sz val="11"/>
        <color indexed="53"/>
        <rFont val="宋体"/>
        <family val="3"/>
        <charset val="134"/>
        <scheme val="minor"/>
      </rPr>
      <t xml:space="preserve"> 白塔村</t>
    </r>
    <r>
      <rPr>
        <sz val="11"/>
        <rFont val="宋体"/>
        <family val="3"/>
        <charset val="134"/>
        <scheme val="minor"/>
      </rPr>
      <t>11(昆明及远)</t>
    </r>
  </si>
  <si>
    <t>4351.4</t>
  </si>
  <si>
    <t xml:space="preserve"> C28 X27</t>
  </si>
  <si>
    <t>1236.6</t>
  </si>
  <si>
    <t>1239.5</t>
  </si>
  <si>
    <t>2024年05月26日</t>
  </si>
  <si>
    <t xml:space="preserve"> X31 C24</t>
  </si>
  <si>
    <r>
      <rPr>
        <sz val="11"/>
        <color indexed="30"/>
        <rFont val="宋体"/>
        <family val="3"/>
        <charset val="134"/>
        <scheme val="minor"/>
      </rPr>
      <t xml:space="preserve"> 新丰镇</t>
    </r>
    <r>
      <rPr>
        <sz val="11"/>
        <rFont val="宋体"/>
        <family val="3"/>
        <charset val="134"/>
        <scheme val="minor"/>
      </rPr>
      <t>55</t>
    </r>
  </si>
  <si>
    <t>1528.1</t>
  </si>
  <si>
    <t>H2+H3</t>
  </si>
  <si>
    <r>
      <rPr>
        <sz val="11"/>
        <color indexed="53"/>
        <rFont val="宋体"/>
        <family val="3"/>
        <charset val="134"/>
        <scheme val="minor"/>
      </rPr>
      <t>那厘C</t>
    </r>
    <r>
      <rPr>
        <sz val="11"/>
        <rFont val="宋体"/>
        <family val="3"/>
        <charset val="134"/>
        <scheme val="minor"/>
      </rPr>
      <t>54</t>
    </r>
  </si>
  <si>
    <t>1234.1</t>
  </si>
  <si>
    <t xml:space="preserve"> G30 C25</t>
  </si>
  <si>
    <r>
      <rPr>
        <sz val="11"/>
        <color indexed="53"/>
        <rFont val="宋体"/>
        <family val="3"/>
        <charset val="134"/>
        <scheme val="minor"/>
      </rPr>
      <t xml:space="preserve"> 王家营</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王家营西</t>
    </r>
    <r>
      <rPr>
        <sz val="11"/>
        <rFont val="宋体"/>
        <family val="3"/>
        <charset val="134"/>
        <scheme val="minor"/>
      </rPr>
      <t>1 C12</t>
    </r>
    <r>
      <rPr>
        <sz val="11"/>
        <color indexed="53"/>
        <rFont val="宋体"/>
        <family val="3"/>
        <charset val="134"/>
        <scheme val="minor"/>
      </rPr>
      <t xml:space="preserve"> 昆明东</t>
    </r>
    <r>
      <rPr>
        <sz val="11"/>
        <rFont val="宋体"/>
        <family val="3"/>
        <charset val="134"/>
        <scheme val="minor"/>
      </rPr>
      <t>3(昆明及远)</t>
    </r>
    <r>
      <rPr>
        <sz val="11"/>
        <color indexed="53"/>
        <rFont val="宋体"/>
        <family val="3"/>
        <charset val="134"/>
        <scheme val="minor"/>
      </rPr>
      <t xml:space="preserve"> 攀枝花</t>
    </r>
    <r>
      <rPr>
        <sz val="11"/>
        <rFont val="宋体"/>
        <family val="3"/>
        <charset val="134"/>
        <scheme val="minor"/>
      </rPr>
      <t>9(昆明及远) 路罐3</t>
    </r>
    <r>
      <rPr>
        <sz val="11"/>
        <color indexed="53"/>
        <rFont val="宋体"/>
        <family val="3"/>
        <charset val="134"/>
        <scheme val="minor"/>
      </rPr>
      <t xml:space="preserve"> 石林南</t>
    </r>
    <r>
      <rPr>
        <sz val="11"/>
        <rFont val="宋体"/>
        <family val="3"/>
        <charset val="134"/>
        <scheme val="minor"/>
      </rPr>
      <t>8</t>
    </r>
  </si>
  <si>
    <t>3730.5</t>
  </si>
  <si>
    <t xml:space="preserve"> C36 X16</t>
  </si>
  <si>
    <r>
      <rPr>
        <sz val="11"/>
        <color indexed="30"/>
        <rFont val="宋体"/>
        <family val="3"/>
        <charset val="134"/>
        <scheme val="minor"/>
      </rPr>
      <t xml:space="preserve"> 新丰镇</t>
    </r>
    <r>
      <rPr>
        <sz val="11"/>
        <rFont val="宋体"/>
        <family val="3"/>
        <charset val="134"/>
        <scheme val="minor"/>
      </rPr>
      <t>19 C24 X9</t>
    </r>
  </si>
  <si>
    <t>1214.8</t>
  </si>
  <si>
    <t xml:space="preserve"> C32 X16</t>
  </si>
  <si>
    <t>1120.2</t>
  </si>
  <si>
    <t xml:space="preserve"> C12 G41</t>
  </si>
  <si>
    <t>60.4</t>
  </si>
  <si>
    <r>
      <rPr>
        <sz val="11"/>
        <color indexed="30"/>
        <rFont val="宋体"/>
        <family val="3"/>
        <charset val="134"/>
        <scheme val="minor"/>
      </rPr>
      <t xml:space="preserve"> 茂名</t>
    </r>
    <r>
      <rPr>
        <sz val="11"/>
        <rFont val="宋体"/>
        <family val="3"/>
        <charset val="134"/>
        <scheme val="minor"/>
      </rPr>
      <t>12</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兴业</t>
    </r>
    <r>
      <rPr>
        <sz val="11"/>
        <rFont val="宋体"/>
        <family val="3"/>
        <charset val="134"/>
        <scheme val="minor"/>
      </rPr>
      <t>11</t>
    </r>
    <r>
      <rPr>
        <sz val="11"/>
        <color indexed="30"/>
        <rFont val="宋体"/>
        <family val="3"/>
        <charset val="134"/>
        <scheme val="minor"/>
      </rPr>
      <t xml:space="preserve"> 黔江</t>
    </r>
    <r>
      <rPr>
        <sz val="11"/>
        <rFont val="宋体"/>
        <family val="3"/>
        <charset val="134"/>
        <scheme val="minor"/>
      </rPr>
      <t>4(牙口) 路罐2</t>
    </r>
  </si>
  <si>
    <t>3283.7</t>
  </si>
  <si>
    <t>2024年05月27日</t>
  </si>
  <si>
    <r>
      <rPr>
        <sz val="11"/>
        <rFont val="宋体"/>
        <family val="3"/>
        <charset val="134"/>
        <scheme val="minor"/>
      </rPr>
      <t xml:space="preserve"> C3</t>
    </r>
    <r>
      <rPr>
        <sz val="11"/>
        <color indexed="53"/>
        <rFont val="宋体"/>
        <family val="3"/>
        <charset val="134"/>
        <scheme val="minor"/>
      </rPr>
      <t xml:space="preserve"> 德保</t>
    </r>
    <r>
      <rPr>
        <sz val="11"/>
        <rFont val="宋体"/>
        <family val="3"/>
        <charset val="134"/>
        <scheme val="minor"/>
      </rPr>
      <t>49</t>
    </r>
  </si>
  <si>
    <t>4135.1</t>
  </si>
  <si>
    <t xml:space="preserve"> X26 C28</t>
  </si>
  <si>
    <r>
      <rPr>
        <sz val="11"/>
        <color indexed="53"/>
        <rFont val="宋体"/>
        <family val="3"/>
        <charset val="134"/>
        <scheme val="minor"/>
      </rPr>
      <t xml:space="preserve"> 金马村</t>
    </r>
    <r>
      <rPr>
        <sz val="11"/>
        <rFont val="宋体"/>
        <family val="3"/>
        <charset val="134"/>
        <scheme val="minor"/>
      </rPr>
      <t>28(昆明及远) 路罐1</t>
    </r>
    <r>
      <rPr>
        <sz val="11"/>
        <color indexed="53"/>
        <rFont val="宋体"/>
        <family val="3"/>
        <charset val="134"/>
        <scheme val="minor"/>
      </rPr>
      <t xml:space="preserve"> 屯里</t>
    </r>
    <r>
      <rPr>
        <sz val="11"/>
        <rFont val="宋体"/>
        <family val="3"/>
        <charset val="134"/>
        <scheme val="minor"/>
      </rPr>
      <t>7(南口)</t>
    </r>
    <r>
      <rPr>
        <sz val="11"/>
        <color indexed="53"/>
        <rFont val="宋体"/>
        <family val="3"/>
        <charset val="134"/>
        <scheme val="minor"/>
      </rPr>
      <t xml:space="preserve"> 松林</t>
    </r>
    <r>
      <rPr>
        <sz val="11"/>
        <rFont val="宋体"/>
        <family val="3"/>
        <charset val="134"/>
        <scheme val="minor"/>
      </rPr>
      <t>21(昆明及远)</t>
    </r>
  </si>
  <si>
    <t>4519.2</t>
  </si>
  <si>
    <t xml:space="preserve"> G55 C3 X4</t>
  </si>
  <si>
    <t xml:space="preserve"> C34 X1 P1 G22</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</si>
  <si>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13(麻口)</t>
    </r>
    <r>
      <rPr>
        <sz val="11"/>
        <color indexed="30"/>
        <rFont val="宋体"/>
        <family val="3"/>
        <charset val="134"/>
        <scheme val="minor"/>
      </rPr>
      <t xml:space="preserve"> 良江</t>
    </r>
    <r>
      <rPr>
        <sz val="11"/>
        <rFont val="宋体"/>
        <family val="3"/>
        <charset val="134"/>
        <scheme val="minor"/>
      </rPr>
      <t>19 X1</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玉屏</t>
    </r>
    <r>
      <rPr>
        <sz val="11"/>
        <rFont val="宋体"/>
        <family val="3"/>
        <charset val="134"/>
        <scheme val="minor"/>
      </rPr>
      <t>10(牙口) 路罐2</t>
    </r>
    <r>
      <rPr>
        <sz val="11"/>
        <color indexed="30"/>
        <rFont val="宋体"/>
        <family val="3"/>
        <charset val="134"/>
        <scheme val="minor"/>
      </rPr>
      <t xml:space="preserve"> 改貌</t>
    </r>
    <r>
      <rPr>
        <sz val="11"/>
        <rFont val="宋体"/>
        <family val="3"/>
        <charset val="134"/>
        <scheme val="minor"/>
      </rPr>
      <t>10(麻口)</t>
    </r>
  </si>
  <si>
    <t>4252.1</t>
  </si>
  <si>
    <t xml:space="preserve"> X22 C24</t>
  </si>
  <si>
    <t xml:space="preserve"> C25 X27</t>
  </si>
  <si>
    <t>1198.2</t>
  </si>
  <si>
    <t>HC27+YX25</t>
  </si>
  <si>
    <t xml:space="preserve"> 横州50</t>
  </si>
  <si>
    <t>1133.6</t>
  </si>
  <si>
    <r>
      <rPr>
        <sz val="11"/>
        <color indexed="30"/>
        <rFont val="宋体"/>
        <family val="3"/>
        <charset val="134"/>
        <scheme val="minor"/>
      </rPr>
      <t xml:space="preserve"> 零陵</t>
    </r>
    <r>
      <rPr>
        <sz val="11"/>
        <rFont val="宋体"/>
        <family val="3"/>
        <charset val="134"/>
        <scheme val="minor"/>
      </rPr>
      <t>26 路罐2</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19(麻口)</t>
    </r>
  </si>
  <si>
    <t>4563.3</t>
  </si>
  <si>
    <t xml:space="preserve"> C35 X14</t>
  </si>
  <si>
    <t>1146.5</t>
  </si>
  <si>
    <t xml:space="preserve"> 横州48 C3</t>
  </si>
  <si>
    <t>3998</t>
  </si>
  <si>
    <t xml:space="preserve"> G36 X4 C17</t>
  </si>
  <si>
    <r>
      <rPr>
        <sz val="11"/>
        <color indexed="53"/>
        <rFont val="宋体"/>
        <family val="3"/>
        <charset val="134"/>
        <scheme val="minor"/>
      </rPr>
      <t xml:space="preserve"> 攀枝花</t>
    </r>
    <r>
      <rPr>
        <sz val="11"/>
        <rFont val="宋体"/>
        <family val="3"/>
        <charset val="134"/>
        <scheme val="minor"/>
      </rPr>
      <t>19(昆明及远)</t>
    </r>
    <r>
      <rPr>
        <sz val="11"/>
        <color indexed="30"/>
        <rFont val="宋体"/>
        <family val="3"/>
        <charset val="134"/>
        <scheme val="minor"/>
      </rPr>
      <t xml:space="preserve"> 黔江</t>
    </r>
    <r>
      <rPr>
        <sz val="11"/>
        <rFont val="宋体"/>
        <family val="3"/>
        <charset val="134"/>
        <scheme val="minor"/>
      </rPr>
      <t>6(牙口)</t>
    </r>
    <r>
      <rPr>
        <sz val="11"/>
        <color indexed="53"/>
        <rFont val="宋体"/>
        <family val="3"/>
        <charset val="134"/>
        <scheme val="minor"/>
      </rPr>
      <t xml:space="preserve"> 陆良</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6</t>
    </r>
    <r>
      <rPr>
        <sz val="11"/>
        <color indexed="30"/>
        <rFont val="宋体"/>
        <family val="3"/>
        <charset val="134"/>
        <scheme val="minor"/>
      </rPr>
      <t xml:space="preserve"> 黄桶</t>
    </r>
    <r>
      <rPr>
        <sz val="11"/>
        <rFont val="宋体"/>
        <family val="3"/>
        <charset val="134"/>
        <scheme val="minor"/>
      </rPr>
      <t>7</t>
    </r>
    <r>
      <rPr>
        <sz val="11"/>
        <color indexed="53"/>
        <rFont val="宋体"/>
        <family val="3"/>
        <charset val="134"/>
        <scheme val="minor"/>
      </rPr>
      <t xml:space="preserve"> 昆明东</t>
    </r>
    <r>
      <rPr>
        <sz val="11"/>
        <rFont val="宋体"/>
        <family val="3"/>
        <charset val="134"/>
        <scheme val="minor"/>
      </rPr>
      <t>8(昆明及远) 路罐1</t>
    </r>
    <r>
      <rPr>
        <sz val="11"/>
        <color indexed="53"/>
        <rFont val="宋体"/>
        <family val="3"/>
        <charset val="134"/>
        <scheme val="minor"/>
      </rPr>
      <t xml:space="preserve"> 石林南</t>
    </r>
    <r>
      <rPr>
        <sz val="11"/>
        <rFont val="宋体"/>
        <family val="3"/>
        <charset val="134"/>
        <scheme val="minor"/>
      </rPr>
      <t>8</t>
    </r>
  </si>
  <si>
    <t>4788.3</t>
  </si>
  <si>
    <t>2024年05月30日</t>
  </si>
  <si>
    <r>
      <rPr>
        <sz val="11"/>
        <color indexed="53"/>
        <rFont val="宋体"/>
        <family val="3"/>
        <charset val="134"/>
        <scheme val="minor"/>
      </rPr>
      <t xml:space="preserve"> 郑屯</t>
    </r>
    <r>
      <rPr>
        <sz val="11"/>
        <rFont val="宋体"/>
        <family val="3"/>
        <charset val="134"/>
        <scheme val="minor"/>
      </rPr>
      <t>31 路罐6</t>
    </r>
    <r>
      <rPr>
        <sz val="11"/>
        <color indexed="53"/>
        <rFont val="宋体"/>
        <family val="3"/>
        <charset val="134"/>
        <scheme val="minor"/>
      </rPr>
      <t xml:space="preserve"> 昆明东</t>
    </r>
    <r>
      <rPr>
        <sz val="11"/>
        <rFont val="宋体"/>
        <family val="3"/>
        <charset val="134"/>
        <scheme val="minor"/>
      </rPr>
      <t>18(昆明及远)</t>
    </r>
    <r>
      <rPr>
        <sz val="11"/>
        <color indexed="53"/>
        <rFont val="宋体"/>
        <family val="3"/>
        <charset val="134"/>
        <scheme val="minor"/>
      </rPr>
      <t xml:space="preserve"> 白塔村</t>
    </r>
    <r>
      <rPr>
        <sz val="11"/>
        <rFont val="宋体"/>
        <family val="3"/>
        <charset val="134"/>
        <scheme val="minor"/>
      </rPr>
      <t>6(昆明及远)</t>
    </r>
  </si>
  <si>
    <t>49978</t>
  </si>
  <si>
    <r>
      <rPr>
        <sz val="11"/>
        <color indexed="30"/>
        <rFont val="宋体"/>
        <family val="3"/>
        <charset val="134"/>
        <scheme val="minor"/>
      </rPr>
      <t xml:space="preserve"> 三街</t>
    </r>
    <r>
      <rPr>
        <sz val="11"/>
        <rFont val="宋体"/>
        <family val="3"/>
        <charset val="134"/>
        <scheme val="minor"/>
      </rPr>
      <t>33 C2</t>
    </r>
    <r>
      <rPr>
        <sz val="11"/>
        <color indexed="30"/>
        <rFont val="宋体"/>
        <family val="3"/>
        <charset val="134"/>
        <scheme val="minor"/>
      </rPr>
      <t xml:space="preserve"> 新晃</t>
    </r>
    <r>
      <rPr>
        <sz val="11"/>
        <rFont val="宋体"/>
        <family val="3"/>
        <charset val="134"/>
        <scheme val="minor"/>
      </rPr>
      <t>19(牙口)</t>
    </r>
  </si>
  <si>
    <t>4474.7</t>
  </si>
  <si>
    <t xml:space="preserve"> C38 X16</t>
  </si>
  <si>
    <t xml:space="preserve"> C24 X8 防城港22</t>
  </si>
  <si>
    <t>1380.3</t>
  </si>
  <si>
    <r>
      <rPr>
        <sz val="11"/>
        <color indexed="30"/>
        <rFont val="宋体"/>
        <family val="3"/>
        <charset val="134"/>
        <scheme val="minor"/>
      </rPr>
      <t>大溪河C</t>
    </r>
    <r>
      <rPr>
        <sz val="11"/>
        <rFont val="宋体"/>
        <family val="3"/>
        <charset val="134"/>
        <scheme val="minor"/>
      </rPr>
      <t>51</t>
    </r>
  </si>
  <si>
    <t>1118</t>
  </si>
  <si>
    <t>2024年05月31日</t>
  </si>
  <si>
    <t>HC7+YX37+G11</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</si>
  <si>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47</t>
    </r>
  </si>
  <si>
    <t>3991.9</t>
  </si>
  <si>
    <t xml:space="preserve"> X26 C24</t>
  </si>
  <si>
    <t xml:space="preserve"> X17 C15 钦州港东18</t>
  </si>
  <si>
    <t>2339</t>
  </si>
  <si>
    <t xml:space="preserve"> G50 X1 C10</t>
  </si>
  <si>
    <r>
      <rPr>
        <sz val="11"/>
        <color indexed="53"/>
        <rFont val="宋体"/>
        <family val="3"/>
        <charset val="134"/>
        <scheme val="minor"/>
      </rPr>
      <t xml:space="preserve"> 南宁南</t>
    </r>
    <r>
      <rPr>
        <sz val="11"/>
        <rFont val="宋体"/>
        <family val="3"/>
        <charset val="134"/>
        <scheme val="minor"/>
      </rPr>
      <t>12 X1</t>
    </r>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郑屯</t>
    </r>
    <r>
      <rPr>
        <sz val="11"/>
        <rFont val="宋体"/>
        <family val="3"/>
        <charset val="134"/>
        <scheme val="minor"/>
      </rPr>
      <t>34 路罐4</t>
    </r>
  </si>
  <si>
    <t>3867.4</t>
  </si>
  <si>
    <t>128.1</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</si>
  <si>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50</t>
    </r>
  </si>
  <si>
    <t>4172.5</t>
  </si>
  <si>
    <t xml:space="preserve"> C30 X24</t>
  </si>
  <si>
    <t>1476.4</t>
  </si>
  <si>
    <t xml:space="preserve"> C20 X29</t>
  </si>
  <si>
    <t>1370.9</t>
  </si>
  <si>
    <t>1532</t>
  </si>
  <si>
    <t xml:space="preserve"> C35 X18</t>
  </si>
  <si>
    <r>
      <rPr>
        <sz val="11"/>
        <color indexed="30"/>
        <rFont val="宋体"/>
        <family val="3"/>
        <charset val="134"/>
        <scheme val="minor"/>
      </rPr>
      <t xml:space="preserve"> 铜仁东</t>
    </r>
    <r>
      <rPr>
        <sz val="11"/>
        <rFont val="宋体"/>
        <family val="3"/>
        <charset val="134"/>
        <scheme val="minor"/>
      </rPr>
      <t>7(牙口)</t>
    </r>
    <r>
      <rPr>
        <sz val="11"/>
        <color indexed="30"/>
        <rFont val="宋体"/>
        <family val="3"/>
        <charset val="134"/>
        <scheme val="minor"/>
      </rPr>
      <t xml:space="preserve"> 秀山</t>
    </r>
    <r>
      <rPr>
        <sz val="11"/>
        <rFont val="宋体"/>
        <family val="3"/>
        <charset val="134"/>
        <scheme val="minor"/>
      </rPr>
      <t>3</t>
    </r>
    <r>
      <rPr>
        <sz val="11"/>
        <color indexed="53"/>
        <rFont val="宋体"/>
        <family val="3"/>
        <charset val="134"/>
        <scheme val="minor"/>
      </rPr>
      <t xml:space="preserve"> 宣威</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38</t>
    </r>
  </si>
  <si>
    <t>4751.6</t>
  </si>
  <si>
    <r>
      <rPr>
        <sz val="11"/>
        <color indexed="30"/>
        <rFont val="宋体"/>
        <family val="3"/>
        <charset val="134"/>
        <scheme val="minor"/>
      </rPr>
      <t xml:space="preserve"> 大溪河</t>
    </r>
    <r>
      <rPr>
        <sz val="11"/>
        <rFont val="宋体"/>
        <family val="3"/>
        <charset val="134"/>
        <scheme val="minor"/>
      </rPr>
      <t>49 C1</t>
    </r>
  </si>
  <si>
    <t>1119.7</t>
  </si>
  <si>
    <t>2024年06月03日</t>
  </si>
  <si>
    <t>CX</t>
  </si>
  <si>
    <t>YX6TS35HC3G4C5</t>
  </si>
  <si>
    <t xml:space="preserve"> C34 G20</t>
  </si>
  <si>
    <t>64.2</t>
  </si>
  <si>
    <r>
      <rPr>
        <sz val="11"/>
        <color indexed="30"/>
        <rFont val="宋体"/>
        <family val="3"/>
        <charset val="134"/>
        <scheme val="minor"/>
      </rPr>
      <t xml:space="preserve"> 李家湾</t>
    </r>
    <r>
      <rPr>
        <sz val="11"/>
        <rFont val="宋体"/>
        <family val="3"/>
        <charset val="134"/>
        <scheme val="minor"/>
      </rPr>
      <t>22(麻口)</t>
    </r>
    <r>
      <rPr>
        <sz val="11"/>
        <color indexed="30"/>
        <rFont val="宋体"/>
        <family val="3"/>
        <charset val="134"/>
        <scheme val="minor"/>
      </rPr>
      <t xml:space="preserve"> 大溪河</t>
    </r>
    <r>
      <rPr>
        <sz val="11"/>
        <rFont val="宋体"/>
        <family val="3"/>
        <charset val="134"/>
        <scheme val="minor"/>
      </rPr>
      <t>12</t>
    </r>
    <r>
      <rPr>
        <sz val="11"/>
        <color indexed="30"/>
        <rFont val="宋体"/>
        <family val="3"/>
        <charset val="134"/>
        <scheme val="minor"/>
      </rPr>
      <t xml:space="preserve"> 铜仁东</t>
    </r>
    <r>
      <rPr>
        <sz val="11"/>
        <rFont val="宋体"/>
        <family val="3"/>
        <charset val="134"/>
        <scheme val="minor"/>
      </rPr>
      <t>10(牙口)</t>
    </r>
    <r>
      <rPr>
        <sz val="11"/>
        <color indexed="30"/>
        <rFont val="宋体"/>
        <family val="3"/>
        <charset val="134"/>
        <scheme val="minor"/>
      </rPr>
      <t xml:space="preserve"> 安顺</t>
    </r>
    <r>
      <rPr>
        <sz val="11"/>
        <rFont val="宋体"/>
        <family val="3"/>
        <charset val="134"/>
        <scheme val="minor"/>
      </rPr>
      <t>10(麻口)</t>
    </r>
  </si>
  <si>
    <t>4463.1</t>
  </si>
  <si>
    <t>70高</t>
  </si>
  <si>
    <t xml:space="preserve"> C39 X13</t>
  </si>
  <si>
    <t>1443.9</t>
  </si>
  <si>
    <t>34110改45420</t>
  </si>
  <si>
    <t xml:space="preserve"> X18 C31</t>
  </si>
  <si>
    <r>
      <rPr>
        <sz val="11"/>
        <rFont val="宋体"/>
        <family val="3"/>
        <charset val="134"/>
        <scheme val="minor"/>
      </rPr>
      <t xml:space="preserve"> X18 C24</t>
    </r>
    <r>
      <rPr>
        <sz val="11"/>
        <color indexed="53"/>
        <rFont val="宋体"/>
        <family val="3"/>
        <charset val="134"/>
        <scheme val="minor"/>
      </rPr>
      <t xml:space="preserve"> 南宁南</t>
    </r>
    <r>
      <rPr>
        <sz val="11"/>
        <rFont val="宋体"/>
        <family val="3"/>
        <charset val="134"/>
        <scheme val="minor"/>
      </rPr>
      <t>7</t>
    </r>
  </si>
  <si>
    <t>1374</t>
  </si>
  <si>
    <t>GWG</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</si>
  <si>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49</t>
    </r>
  </si>
  <si>
    <t>1147.1</t>
  </si>
  <si>
    <t>ZY63</t>
  </si>
  <si>
    <t xml:space="preserve"> C31 X16</t>
  </si>
  <si>
    <t>60.2</t>
  </si>
  <si>
    <t>1309.2</t>
  </si>
  <si>
    <t>CX44</t>
  </si>
  <si>
    <t>HC44</t>
  </si>
  <si>
    <t xml:space="preserve"> C31 X12 G14</t>
  </si>
  <si>
    <r>
      <rPr>
        <sz val="11"/>
        <color indexed="30"/>
        <rFont val="宋体"/>
        <family val="3"/>
        <charset val="134"/>
        <scheme val="minor"/>
      </rPr>
      <t xml:space="preserve"> 全州</t>
    </r>
    <r>
      <rPr>
        <sz val="11"/>
        <rFont val="宋体"/>
        <family val="3"/>
        <charset val="134"/>
        <scheme val="minor"/>
      </rPr>
      <t>6</t>
    </r>
    <r>
      <rPr>
        <sz val="11"/>
        <color indexed="30"/>
        <rFont val="宋体"/>
        <family val="3"/>
        <charset val="134"/>
        <scheme val="minor"/>
      </rPr>
      <t xml:space="preserve"> 小南垭</t>
    </r>
    <r>
      <rPr>
        <sz val="11"/>
        <rFont val="宋体"/>
        <family val="3"/>
        <charset val="134"/>
        <scheme val="minor"/>
      </rPr>
      <t>30(牙口)</t>
    </r>
    <r>
      <rPr>
        <sz val="11"/>
        <color indexed="30"/>
        <rFont val="宋体"/>
        <family val="3"/>
        <charset val="134"/>
        <scheme val="minor"/>
      </rPr>
      <t xml:space="preserve"> 黔江</t>
    </r>
    <r>
      <rPr>
        <sz val="11"/>
        <rFont val="宋体"/>
        <family val="3"/>
        <charset val="134"/>
        <scheme val="minor"/>
      </rPr>
      <t>7(牙口)</t>
    </r>
    <r>
      <rPr>
        <sz val="11"/>
        <color indexed="30"/>
        <rFont val="宋体"/>
        <family val="3"/>
        <charset val="134"/>
        <scheme val="minor"/>
      </rPr>
      <t xml:space="preserve"> 蓬莱村</t>
    </r>
    <r>
      <rPr>
        <sz val="11"/>
        <rFont val="宋体"/>
        <family val="3"/>
        <charset val="134"/>
        <scheme val="minor"/>
      </rPr>
      <t>13 路罐1</t>
    </r>
  </si>
  <si>
    <t>4749.6</t>
  </si>
  <si>
    <t xml:space="preserve"> C32 X11 G9</t>
  </si>
  <si>
    <r>
      <rPr>
        <sz val="11"/>
        <color indexed="30"/>
        <rFont val="宋体"/>
        <family val="3"/>
        <charset val="134"/>
        <scheme val="minor"/>
      </rPr>
      <t xml:space="preserve"> 小南垭</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5 X8 C24</t>
    </r>
    <r>
      <rPr>
        <sz val="11"/>
        <color indexed="30"/>
        <rFont val="宋体"/>
        <family val="3"/>
        <charset val="134"/>
        <scheme val="minor"/>
      </rPr>
      <t xml:space="preserve"> 柳州</t>
    </r>
    <r>
      <rPr>
        <sz val="11"/>
        <rFont val="宋体"/>
        <family val="3"/>
        <charset val="134"/>
        <scheme val="minor"/>
      </rPr>
      <t>1</t>
    </r>
    <r>
      <rPr>
        <sz val="11"/>
        <color indexed="53"/>
        <rFont val="宋体"/>
        <family val="3"/>
        <charset val="134"/>
        <scheme val="minor"/>
      </rPr>
      <t xml:space="preserve"> 崇左</t>
    </r>
    <r>
      <rPr>
        <sz val="11"/>
        <rFont val="宋体"/>
        <family val="3"/>
        <charset val="134"/>
        <scheme val="minor"/>
      </rPr>
      <t>8 路罐1</t>
    </r>
  </si>
  <si>
    <t>2326.7</t>
  </si>
  <si>
    <t>4077.1</t>
  </si>
  <si>
    <t>2024年06月04日</t>
  </si>
  <si>
    <t xml:space="preserve"> X26 C26</t>
  </si>
  <si>
    <t>114.6</t>
  </si>
  <si>
    <r>
      <rPr>
        <sz val="11"/>
        <rFont val="宋体"/>
        <family val="3"/>
        <charset val="134"/>
        <scheme val="minor"/>
      </rPr>
      <t xml:space="preserve"> C3</t>
    </r>
    <r>
      <rPr>
        <sz val="11"/>
        <color indexed="30"/>
        <rFont val="宋体"/>
        <family val="3"/>
        <charset val="134"/>
        <scheme val="minor"/>
      </rPr>
      <t xml:space="preserve"> 李家湾</t>
    </r>
    <r>
      <rPr>
        <sz val="11"/>
        <rFont val="宋体"/>
        <family val="3"/>
        <charset val="134"/>
        <scheme val="minor"/>
      </rPr>
      <t>45(麻口)</t>
    </r>
    <r>
      <rPr>
        <sz val="11"/>
        <color indexed="30"/>
        <rFont val="宋体"/>
        <family val="3"/>
        <charset val="134"/>
        <scheme val="minor"/>
      </rPr>
      <t xml:space="preserve"> 新晃</t>
    </r>
    <r>
      <rPr>
        <sz val="11"/>
        <rFont val="宋体"/>
        <family val="3"/>
        <charset val="134"/>
        <scheme val="minor"/>
      </rPr>
      <t>3(牙口)</t>
    </r>
  </si>
  <si>
    <t>4019.8</t>
  </si>
  <si>
    <t xml:space="preserve"> X9 C40 G5</t>
  </si>
  <si>
    <r>
      <rPr>
        <sz val="11"/>
        <color indexed="53"/>
        <rFont val="宋体"/>
        <family val="3"/>
        <charset val="134"/>
        <scheme val="minor"/>
      </rPr>
      <t xml:space="preserve"> 读书铺</t>
    </r>
    <r>
      <rPr>
        <sz val="11"/>
        <rFont val="宋体"/>
        <family val="3"/>
        <charset val="134"/>
        <scheme val="minor"/>
      </rPr>
      <t>4(昆明及远)</t>
    </r>
    <r>
      <rPr>
        <sz val="11"/>
        <color indexed="53"/>
        <rFont val="宋体"/>
        <family val="3"/>
        <charset val="134"/>
        <scheme val="minor"/>
      </rPr>
      <t xml:space="preserve"> 郑屯</t>
    </r>
    <r>
      <rPr>
        <sz val="11"/>
        <rFont val="宋体"/>
        <family val="3"/>
        <charset val="134"/>
        <scheme val="minor"/>
      </rPr>
      <t>4 路罐1 C5</t>
    </r>
    <r>
      <rPr>
        <sz val="11"/>
        <color indexed="53"/>
        <rFont val="宋体"/>
        <family val="3"/>
        <charset val="134"/>
        <scheme val="minor"/>
      </rPr>
      <t xml:space="preserve"> 七甸</t>
    </r>
    <r>
      <rPr>
        <sz val="11"/>
        <rFont val="宋体"/>
        <family val="3"/>
        <charset val="134"/>
        <scheme val="minor"/>
      </rPr>
      <t>25 X2</t>
    </r>
    <r>
      <rPr>
        <sz val="11"/>
        <color indexed="53"/>
        <rFont val="宋体"/>
        <family val="3"/>
        <charset val="134"/>
        <scheme val="minor"/>
      </rPr>
      <t xml:space="preserve"> 珠江源</t>
    </r>
    <r>
      <rPr>
        <sz val="11"/>
        <rFont val="宋体"/>
        <family val="3"/>
        <charset val="134"/>
        <scheme val="minor"/>
      </rPr>
      <t>11(昆明及远)</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南宁南</t>
    </r>
    <r>
      <rPr>
        <sz val="11"/>
        <rFont val="宋体"/>
        <family val="3"/>
        <charset val="134"/>
        <scheme val="minor"/>
      </rPr>
      <t>1</t>
    </r>
  </si>
  <si>
    <t>4248</t>
  </si>
  <si>
    <t xml:space="preserve"> C46 X7</t>
  </si>
  <si>
    <r>
      <rPr>
        <sz val="11"/>
        <rFont val="宋体"/>
        <family val="3"/>
        <charset val="134"/>
        <scheme val="minor"/>
      </rPr>
      <t xml:space="preserve"> C43 X7</t>
    </r>
    <r>
      <rPr>
        <sz val="11"/>
        <color indexed="53"/>
        <rFont val="宋体"/>
        <family val="3"/>
        <charset val="134"/>
        <scheme val="minor"/>
      </rPr>
      <t xml:space="preserve"> 南宁南</t>
    </r>
    <r>
      <rPr>
        <sz val="11"/>
        <rFont val="宋体"/>
        <family val="3"/>
        <charset val="134"/>
        <scheme val="minor"/>
      </rPr>
      <t>3</t>
    </r>
  </si>
  <si>
    <t>1353.3</t>
  </si>
  <si>
    <t>2024年06月07日</t>
  </si>
  <si>
    <t xml:space="preserve"> X18 C32</t>
  </si>
  <si>
    <r>
      <rPr>
        <sz val="11"/>
        <color indexed="30"/>
        <rFont val="宋体"/>
        <family val="3"/>
        <charset val="134"/>
        <scheme val="minor"/>
      </rPr>
      <t xml:space="preserve"> 黄桶</t>
    </r>
    <r>
      <rPr>
        <sz val="11"/>
        <rFont val="宋体"/>
        <family val="3"/>
        <charset val="134"/>
        <scheme val="minor"/>
      </rPr>
      <t>9</t>
    </r>
    <r>
      <rPr>
        <sz val="11"/>
        <color indexed="53"/>
        <rFont val="宋体"/>
        <family val="3"/>
        <charset val="134"/>
        <scheme val="minor"/>
      </rPr>
      <t xml:space="preserve"> 德保</t>
    </r>
    <r>
      <rPr>
        <sz val="11"/>
        <rFont val="宋体"/>
        <family val="3"/>
        <charset val="134"/>
        <scheme val="minor"/>
      </rPr>
      <t>41</t>
    </r>
  </si>
  <si>
    <t>4601.2</t>
  </si>
  <si>
    <t>130.2</t>
  </si>
  <si>
    <r>
      <rPr>
        <sz val="11"/>
        <rFont val="宋体"/>
        <family val="3"/>
        <charset val="134"/>
        <scheme val="minor"/>
      </rPr>
      <t xml:space="preserve"> C1</t>
    </r>
    <r>
      <rPr>
        <sz val="11"/>
        <color indexed="30"/>
        <rFont val="宋体"/>
        <family val="3"/>
        <charset val="134"/>
        <scheme val="minor"/>
      </rPr>
      <t xml:space="preserve"> 三街</t>
    </r>
    <r>
      <rPr>
        <sz val="11"/>
        <rFont val="宋体"/>
        <family val="3"/>
        <charset val="134"/>
        <scheme val="minor"/>
      </rPr>
      <t>49</t>
    </r>
  </si>
  <si>
    <t>4067.5</t>
  </si>
  <si>
    <t xml:space="preserve"> X7 C2 G49</t>
  </si>
  <si>
    <r>
      <rPr>
        <sz val="11"/>
        <color indexed="30"/>
        <rFont val="宋体"/>
        <family val="3"/>
        <charset val="134"/>
        <scheme val="minor"/>
      </rPr>
      <t xml:space="preserve"> 黄桶</t>
    </r>
    <r>
      <rPr>
        <sz val="11"/>
        <rFont val="宋体"/>
        <family val="3"/>
        <charset val="134"/>
        <scheme val="minor"/>
      </rPr>
      <t>8</t>
    </r>
    <r>
      <rPr>
        <sz val="11"/>
        <color indexed="30"/>
        <rFont val="宋体"/>
        <family val="3"/>
        <charset val="134"/>
        <scheme val="minor"/>
      </rPr>
      <t xml:space="preserve"> 小南垭</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10(麻口) 路罐3</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久长</t>
    </r>
    <r>
      <rPr>
        <sz val="11"/>
        <rFont val="宋体"/>
        <family val="3"/>
        <charset val="134"/>
        <scheme val="minor"/>
      </rPr>
      <t>23(麻口)</t>
    </r>
  </si>
  <si>
    <t>3827.4</t>
  </si>
  <si>
    <t xml:space="preserve"> C47 X3 P2</t>
  </si>
  <si>
    <r>
      <rPr>
        <sz val="11"/>
        <color indexed="53"/>
        <rFont val="宋体"/>
        <family val="3"/>
        <charset val="134"/>
        <scheme val="minor"/>
      </rPr>
      <t xml:space="preserve"> 七甸</t>
    </r>
    <r>
      <rPr>
        <sz val="11"/>
        <rFont val="宋体"/>
        <family val="3"/>
        <charset val="134"/>
        <scheme val="minor"/>
      </rPr>
      <t>30</t>
    </r>
    <r>
      <rPr>
        <sz val="11"/>
        <color indexed="53"/>
        <rFont val="宋体"/>
        <family val="3"/>
        <charset val="134"/>
        <scheme val="minor"/>
      </rPr>
      <t xml:space="preserve"> 那厘</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15(牙口) X3</t>
    </r>
    <r>
      <rPr>
        <b/>
        <sz val="11"/>
        <color indexed="10"/>
        <rFont val="宋体"/>
        <family val="3"/>
        <charset val="134"/>
        <scheme val="minor"/>
      </rPr>
      <t xml:space="preserve"> P</t>
    </r>
    <r>
      <rPr>
        <sz val="11"/>
        <rFont val="宋体"/>
        <family val="3"/>
        <charset val="134"/>
        <scheme val="minor"/>
      </rPr>
      <t>2</t>
    </r>
  </si>
  <si>
    <t>2246.2</t>
  </si>
  <si>
    <t>2024年07月01日</t>
  </si>
  <si>
    <t>密封圈坏
无法计量</t>
  </si>
  <si>
    <t xml:space="preserve"> C11 G35 P11</t>
  </si>
  <si>
    <r>
      <rPr>
        <sz val="11"/>
        <rFont val="宋体"/>
        <family val="3"/>
        <charset val="134"/>
        <scheme val="minor"/>
      </rPr>
      <t xml:space="preserve"> C4</t>
    </r>
    <r>
      <rPr>
        <sz val="11"/>
        <color indexed="53"/>
        <rFont val="宋体"/>
        <family val="3"/>
        <charset val="134"/>
        <scheme val="minor"/>
      </rPr>
      <t xml:space="preserve"> 王家营西</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53"/>
        <rFont val="宋体"/>
        <family val="3"/>
        <charset val="134"/>
        <scheme val="minor"/>
      </rPr>
      <t xml:space="preserve"> 永平县</t>
    </r>
    <r>
      <rPr>
        <sz val="11"/>
        <rFont val="宋体"/>
        <family val="3"/>
        <charset val="134"/>
        <scheme val="minor"/>
      </rPr>
      <t>1</t>
    </r>
    <r>
      <rPr>
        <sz val="11"/>
        <color indexed="53"/>
        <rFont val="宋体"/>
        <family val="3"/>
        <charset val="134"/>
        <scheme val="minor"/>
      </rPr>
      <t xml:space="preserve"> 宣威</t>
    </r>
    <r>
      <rPr>
        <sz val="11"/>
        <rFont val="宋体"/>
        <family val="3"/>
        <charset val="134"/>
        <scheme val="minor"/>
      </rPr>
      <t>1</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30"/>
        <rFont val="宋体"/>
        <family val="3"/>
        <charset val="134"/>
        <scheme val="minor"/>
      </rPr>
      <t xml:space="preserve"> 扎佐</t>
    </r>
    <r>
      <rPr>
        <sz val="11"/>
        <rFont val="宋体"/>
        <family val="3"/>
        <charset val="134"/>
        <scheme val="minor"/>
      </rPr>
      <t>2(麻口)</t>
    </r>
    <r>
      <rPr>
        <sz val="11"/>
        <color indexed="53"/>
        <rFont val="宋体"/>
        <family val="3"/>
        <charset val="134"/>
        <scheme val="minor"/>
      </rPr>
      <t xml:space="preserve"> 读书铺</t>
    </r>
    <r>
      <rPr>
        <sz val="11"/>
        <rFont val="宋体"/>
        <family val="3"/>
        <charset val="134"/>
        <scheme val="minor"/>
      </rPr>
      <t>15(昆明及远) 路罐3</t>
    </r>
    <r>
      <rPr>
        <sz val="11"/>
        <color indexed="53"/>
        <rFont val="宋体"/>
        <family val="3"/>
        <charset val="134"/>
        <scheme val="minor"/>
      </rPr>
      <t xml:space="preserve"> 郑屯</t>
    </r>
    <r>
      <rPr>
        <sz val="11"/>
        <rFont val="宋体"/>
        <family val="3"/>
        <charset val="134"/>
        <scheme val="minor"/>
      </rPr>
      <t>19</t>
    </r>
    <r>
      <rPr>
        <sz val="11"/>
        <color indexed="53"/>
        <rFont val="宋体"/>
        <family val="3"/>
        <charset val="134"/>
        <scheme val="minor"/>
      </rPr>
      <t xml:space="preserve"> 田阳</t>
    </r>
    <r>
      <rPr>
        <sz val="11"/>
        <rFont val="宋体"/>
        <family val="3"/>
        <charset val="134"/>
        <scheme val="minor"/>
      </rPr>
      <t>4</t>
    </r>
  </si>
  <si>
    <t>4096.3</t>
  </si>
  <si>
    <t>螺杆坏
罐内有杂物</t>
  </si>
  <si>
    <r>
      <rPr>
        <sz val="11"/>
        <color indexed="30"/>
        <rFont val="宋体"/>
        <family val="3"/>
        <charset val="134"/>
        <scheme val="minor"/>
      </rPr>
      <t xml:space="preserve"> 南白镇</t>
    </r>
    <r>
      <rPr>
        <sz val="11"/>
        <rFont val="宋体"/>
        <family val="3"/>
        <charset val="134"/>
        <scheme val="minor"/>
      </rPr>
      <t>5(麻口)</t>
    </r>
    <r>
      <rPr>
        <sz val="11"/>
        <color indexed="30"/>
        <rFont val="宋体"/>
        <family val="3"/>
        <charset val="134"/>
        <scheme val="minor"/>
      </rPr>
      <t xml:space="preserve"> 改貌</t>
    </r>
    <r>
      <rPr>
        <sz val="11"/>
        <rFont val="宋体"/>
        <family val="3"/>
        <charset val="134"/>
        <scheme val="minor"/>
      </rPr>
      <t>16(麻口) 路罐5</t>
    </r>
    <r>
      <rPr>
        <sz val="11"/>
        <color indexed="30"/>
        <rFont val="宋体"/>
        <family val="3"/>
        <charset val="134"/>
        <scheme val="minor"/>
      </rPr>
      <t xml:space="preserve"> 进德</t>
    </r>
    <r>
      <rPr>
        <sz val="11"/>
        <rFont val="宋体"/>
        <family val="3"/>
        <charset val="134"/>
        <scheme val="minor"/>
      </rPr>
      <t>15</t>
    </r>
    <r>
      <rPr>
        <sz val="11"/>
        <color indexed="30"/>
        <rFont val="宋体"/>
        <family val="3"/>
        <charset val="134"/>
        <scheme val="minor"/>
      </rPr>
      <t xml:space="preserve"> 黔江</t>
    </r>
    <r>
      <rPr>
        <sz val="11"/>
        <rFont val="宋体"/>
        <family val="3"/>
        <charset val="134"/>
        <scheme val="minor"/>
      </rPr>
      <t>4(牙口)</t>
    </r>
    <r>
      <rPr>
        <sz val="11"/>
        <color indexed="30"/>
        <rFont val="宋体"/>
        <family val="3"/>
        <charset val="134"/>
        <scheme val="minor"/>
      </rPr>
      <t xml:space="preserve"> 伏牛溪</t>
    </r>
    <r>
      <rPr>
        <sz val="11"/>
        <rFont val="宋体"/>
        <family val="3"/>
        <charset val="134"/>
        <scheme val="minor"/>
      </rPr>
      <t>2(牙口)</t>
    </r>
    <r>
      <rPr>
        <sz val="11"/>
        <color indexed="30"/>
        <rFont val="宋体"/>
        <family val="3"/>
        <charset val="134"/>
        <scheme val="minor"/>
      </rPr>
      <t xml:space="preserve"> 铜仁东</t>
    </r>
    <r>
      <rPr>
        <sz val="11"/>
        <rFont val="宋体"/>
        <family val="3"/>
        <charset val="134"/>
        <scheme val="minor"/>
      </rPr>
      <t>16(牙口)</t>
    </r>
  </si>
  <si>
    <t>4639.2</t>
  </si>
  <si>
    <t xml:space="preserve"> X15 C37</t>
  </si>
  <si>
    <r>
      <rPr>
        <sz val="11"/>
        <color indexed="53"/>
        <rFont val="宋体"/>
        <family val="3"/>
        <charset val="134"/>
        <scheme val="minor"/>
      </rPr>
      <t xml:space="preserve"> 德保</t>
    </r>
    <r>
      <rPr>
        <sz val="11"/>
        <rFont val="宋体"/>
        <family val="3"/>
        <charset val="134"/>
        <scheme val="minor"/>
      </rPr>
      <t>49 X2 C1</t>
    </r>
  </si>
  <si>
    <t>4568.6</t>
  </si>
  <si>
    <t xml:space="preserve"> C23 X27</t>
  </si>
  <si>
    <t xml:space="preserve"> 钦州港东48 C2</t>
  </si>
  <si>
    <t>3913.6</t>
  </si>
  <si>
    <t>钦州港站班组劳动竞赛得分统计表</t>
  </si>
  <si>
    <t>月份：</t>
  </si>
  <si>
    <r>
      <rPr>
        <sz val="11"/>
        <color theme="1"/>
        <rFont val="宋体"/>
        <family val="3"/>
        <charset val="134"/>
        <scheme val="minor"/>
      </rPr>
      <t>2025年 3 月 3 日  乙班（四班）   甲班（三班）    白</t>
    </r>
    <r>
      <rPr>
        <b/>
        <sz val="11"/>
        <color theme="1"/>
        <rFont val="宋体"/>
        <family val="3"/>
        <charset val="134"/>
        <scheme val="minor"/>
      </rPr>
      <t>班/</t>
    </r>
    <r>
      <rPr>
        <sz val="11"/>
        <color theme="1"/>
        <rFont val="宋体"/>
        <family val="3"/>
        <charset val="134"/>
        <scheme val="minor"/>
      </rPr>
      <t>夜</t>
    </r>
    <r>
      <rPr>
        <strike/>
        <sz val="11"/>
        <color theme="1"/>
        <rFont val="宋体"/>
        <family val="3"/>
        <charset val="134"/>
        <scheme val="minor"/>
      </rPr>
      <t>班</t>
    </r>
  </si>
  <si>
    <t>项目</t>
  </si>
  <si>
    <t>本班入位</t>
  </si>
  <si>
    <t>分值</t>
  </si>
  <si>
    <t>小计</t>
  </si>
  <si>
    <t>签认</t>
  </si>
  <si>
    <t>6月份排日名表-四班</t>
  </si>
  <si>
    <t>三班倒</t>
  </si>
  <si>
    <t>本班装好</t>
  </si>
  <si>
    <t>本班卸空</t>
  </si>
  <si>
    <t>得分</t>
  </si>
  <si>
    <t>对位装卸</t>
  </si>
  <si>
    <t xml:space="preserve">货调
</t>
  </si>
  <si>
    <t>班次</t>
  </si>
  <si>
    <t>总分</t>
  </si>
  <si>
    <t>平均分</t>
  </si>
  <si>
    <t xml:space="preserve">排名 </t>
  </si>
  <si>
    <t>差值</t>
  </si>
  <si>
    <r>
      <rPr>
        <sz val="12"/>
        <color rgb="FF000000"/>
        <rFont val="宋体"/>
        <family val="3"/>
        <charset val="134"/>
      </rPr>
      <t>中粮</t>
    </r>
    <r>
      <rPr>
        <sz val="12"/>
        <color rgb="FF000000"/>
        <rFont val="Times New Roman"/>
        <family val="1"/>
      </rPr>
      <t>ZG</t>
    </r>
  </si>
  <si>
    <t>甲班</t>
  </si>
  <si>
    <r>
      <rPr>
        <sz val="12"/>
        <color rgb="FF000000"/>
        <rFont val="宋体"/>
        <family val="3"/>
        <charset val="134"/>
      </rPr>
      <t>中粮大洋</t>
    </r>
    <r>
      <rPr>
        <sz val="12"/>
        <color rgb="FF000000"/>
        <rFont val="Times New Roman"/>
        <family val="1"/>
      </rPr>
      <t>P</t>
    </r>
  </si>
  <si>
    <t>乙班</t>
  </si>
  <si>
    <t>丙班</t>
  </si>
  <si>
    <t>天益</t>
  </si>
  <si>
    <t>丁班</t>
  </si>
  <si>
    <t>中石化</t>
  </si>
  <si>
    <t>超智</t>
  </si>
  <si>
    <t>四班</t>
  </si>
  <si>
    <t>甲</t>
  </si>
  <si>
    <t>乙</t>
  </si>
  <si>
    <t>丙</t>
  </si>
  <si>
    <t>丁</t>
  </si>
  <si>
    <t>三班</t>
  </si>
  <si>
    <r>
      <rPr>
        <sz val="12"/>
        <color rgb="FF000000"/>
        <rFont val="宋体"/>
        <family val="3"/>
        <charset val="134"/>
      </rPr>
      <t>中油</t>
    </r>
    <r>
      <rPr>
        <sz val="12"/>
        <color rgb="FF000000"/>
        <rFont val="Times New Roman"/>
        <family val="1"/>
      </rPr>
      <t>Y</t>
    </r>
  </si>
  <si>
    <r>
      <rPr>
        <sz val="12"/>
        <color rgb="FF000000"/>
        <rFont val="宋体"/>
        <family val="3"/>
        <charset val="134"/>
      </rPr>
      <t>华南化工</t>
    </r>
    <r>
      <rPr>
        <sz val="12"/>
        <color rgb="FF000000"/>
        <rFont val="Times New Roman"/>
        <family val="1"/>
      </rPr>
      <t>P</t>
    </r>
  </si>
  <si>
    <r>
      <rPr>
        <sz val="12"/>
        <color rgb="FF000000"/>
        <rFont val="宋体"/>
        <family val="3"/>
        <charset val="134"/>
      </rPr>
      <t>木片</t>
    </r>
    <r>
      <rPr>
        <sz val="12"/>
        <color rgb="FF000000"/>
        <rFont val="Times New Roman"/>
        <family val="1"/>
      </rPr>
      <t>/</t>
    </r>
    <r>
      <rPr>
        <sz val="12"/>
        <color rgb="FF000000"/>
        <rFont val="宋体"/>
        <family val="3"/>
        <charset val="134"/>
      </rPr>
      <t>钢铁</t>
    </r>
    <r>
      <rPr>
        <sz val="12"/>
        <color rgb="FF000000"/>
        <rFont val="Times New Roman"/>
        <family val="1"/>
      </rPr>
      <t>P</t>
    </r>
  </si>
  <si>
    <t>本班编好本班出车</t>
  </si>
  <si>
    <t>出车车次及车数</t>
  </si>
  <si>
    <t>站调</t>
  </si>
  <si>
    <t>其中</t>
  </si>
  <si>
    <t>管内直达列车</t>
  </si>
  <si>
    <t>跨局直达列车</t>
  </si>
  <si>
    <t>上班编好本班出车</t>
  </si>
  <si>
    <t>本班编好下班出车</t>
  </si>
  <si>
    <t>过磅未编车数</t>
  </si>
  <si>
    <t>专调调车钩数</t>
  </si>
  <si>
    <t>返空罐上线</t>
  </si>
  <si>
    <t>值班站长</t>
  </si>
  <si>
    <t>洗罐车入位</t>
  </si>
  <si>
    <t>扣修车入位</t>
  </si>
  <si>
    <t>问题车入位</t>
  </si>
  <si>
    <t>大点车出车</t>
  </si>
  <si>
    <t>备注栏</t>
  </si>
  <si>
    <r>
      <rPr>
        <sz val="12"/>
        <color theme="1"/>
        <rFont val="Times New Roman"/>
        <family val="1"/>
      </rPr>
      <t>8:00/18:00</t>
    </r>
    <r>
      <rPr>
        <sz val="12"/>
        <color theme="1"/>
        <rFont val="宋体"/>
        <family val="3"/>
        <charset val="134"/>
      </rPr>
      <t>运用车数</t>
    </r>
  </si>
  <si>
    <t>本班合计得分</t>
  </si>
  <si>
    <t>班数</t>
  </si>
  <si>
    <t>本班入位：装好</t>
  </si>
  <si>
    <t>本班入位：卸空</t>
  </si>
  <si>
    <t>本班入位：待装</t>
  </si>
  <si>
    <t>本班入位：待卸</t>
  </si>
  <si>
    <t>其它</t>
  </si>
  <si>
    <t>小计得分</t>
  </si>
  <si>
    <t>日期</t>
  </si>
  <si>
    <t>班别</t>
  </si>
  <si>
    <t>摘挂列车</t>
  </si>
  <si>
    <t>运用车数</t>
  </si>
  <si>
    <t>合计得分</t>
  </si>
  <si>
    <t>夜</t>
  </si>
  <si>
    <t>丁-乙</t>
  </si>
  <si>
    <t>17+50</t>
  </si>
  <si>
    <t>6+34</t>
  </si>
  <si>
    <t>20+30+14+22</t>
  </si>
  <si>
    <t>8+45</t>
  </si>
  <si>
    <t>34+8</t>
  </si>
  <si>
    <t>30+14+22</t>
  </si>
  <si>
    <t>54+62+50+46+46+46+54</t>
  </si>
  <si>
    <t>53+53</t>
  </si>
  <si>
    <t>白</t>
  </si>
  <si>
    <t>丙-丙</t>
  </si>
  <si>
    <t>27+28</t>
  </si>
  <si>
    <t>52+11</t>
  </si>
  <si>
    <t>52+40+52+55+48</t>
  </si>
  <si>
    <t>甲-甲</t>
  </si>
  <si>
    <t>29+50</t>
  </si>
  <si>
    <t>44+54+44+55</t>
  </si>
  <si>
    <t>乙-乙</t>
  </si>
  <si>
    <t>25+26</t>
  </si>
  <si>
    <t>26+25</t>
  </si>
  <si>
    <t>23+47</t>
  </si>
  <si>
    <t>49+55+54+47</t>
  </si>
  <si>
    <t>77+15</t>
  </si>
  <si>
    <t>55+50+53+60+59</t>
  </si>
  <si>
    <t>55+50+48</t>
  </si>
  <si>
    <t>丁-甲</t>
  </si>
  <si>
    <t>22+26</t>
  </si>
  <si>
    <t>11+33</t>
  </si>
  <si>
    <t>10+13</t>
  </si>
  <si>
    <t>33+12</t>
  </si>
  <si>
    <t>28+10+27</t>
  </si>
  <si>
    <t>47+16</t>
  </si>
  <si>
    <t>28+15+27</t>
  </si>
  <si>
    <t>11+27</t>
  </si>
  <si>
    <t>51+57+54</t>
  </si>
  <si>
    <t>54+47+45+51</t>
  </si>
  <si>
    <t>52+20</t>
  </si>
  <si>
    <t>52+33</t>
  </si>
  <si>
    <t>48+51+57+49+62+55+52</t>
  </si>
  <si>
    <t>47+54+51+45</t>
  </si>
  <si>
    <t>52+54+47+54</t>
  </si>
  <si>
    <t>甲-丙</t>
  </si>
  <si>
    <t>31+40</t>
  </si>
  <si>
    <t>55+60+55</t>
  </si>
  <si>
    <t>54+52+47+54</t>
  </si>
  <si>
    <t>52+53</t>
  </si>
  <si>
    <t>26+30+24+8+10+20</t>
  </si>
  <si>
    <t>19+44</t>
  </si>
  <si>
    <t>23+26</t>
  </si>
  <si>
    <t>3+21+20</t>
  </si>
  <si>
    <t>41+53+54+49+62+51+50</t>
  </si>
  <si>
    <t>53+52</t>
  </si>
  <si>
    <t>60+54+51+54</t>
  </si>
  <si>
    <t>丙-乙</t>
  </si>
  <si>
    <t>48+48</t>
  </si>
  <si>
    <t>55+54</t>
  </si>
  <si>
    <t>51+60+54+54</t>
  </si>
  <si>
    <t>27+47</t>
  </si>
  <si>
    <t>40+9</t>
  </si>
  <si>
    <t>53+59+53+49</t>
  </si>
  <si>
    <t>53+53+55</t>
  </si>
  <si>
    <t>乙-甲</t>
  </si>
  <si>
    <t>40+18</t>
  </si>
  <si>
    <t>51+64+47</t>
  </si>
  <si>
    <t>55+53+53</t>
  </si>
  <si>
    <t>53+55+54</t>
  </si>
  <si>
    <t>50+23</t>
  </si>
  <si>
    <t>62+49+58+54</t>
  </si>
  <si>
    <t>55+54+53</t>
  </si>
  <si>
    <t>51+53+47</t>
  </si>
  <si>
    <t>丁-丙</t>
  </si>
  <si>
    <t>25+28</t>
  </si>
  <si>
    <t>20+26+18</t>
  </si>
  <si>
    <t>35+53</t>
  </si>
  <si>
    <t>47+48</t>
  </si>
  <si>
    <t>26+19</t>
  </si>
  <si>
    <t>52+54+51+40</t>
  </si>
  <si>
    <t>53+52+53+53</t>
  </si>
  <si>
    <t>59+52</t>
  </si>
  <si>
    <t>甲-乙</t>
  </si>
  <si>
    <t>47+23</t>
  </si>
  <si>
    <t>47+31+13</t>
  </si>
  <si>
    <t>58+51+49+54</t>
  </si>
  <si>
    <t>23+49</t>
  </si>
  <si>
    <t>27+24+31</t>
  </si>
  <si>
    <t>27+24+31+19</t>
  </si>
  <si>
    <t>24+24</t>
  </si>
  <si>
    <t>54+60+47+51+53</t>
  </si>
  <si>
    <t>45+59+48+53</t>
  </si>
  <si>
    <t>85+14</t>
  </si>
  <si>
    <t>丙-甲</t>
  </si>
  <si>
    <t>18+29</t>
  </si>
  <si>
    <t>52+18</t>
  </si>
  <si>
    <t>52+51+48+53</t>
  </si>
  <si>
    <t>48+59+53+45</t>
  </si>
  <si>
    <t>54+53+13</t>
  </si>
  <si>
    <t>43+11</t>
  </si>
  <si>
    <t>54+52+55+47+57</t>
  </si>
  <si>
    <t>13+54+53</t>
  </si>
  <si>
    <t>53+40</t>
  </si>
  <si>
    <t>乙-丙</t>
  </si>
  <si>
    <t>53+23</t>
  </si>
  <si>
    <t>21+6</t>
  </si>
  <si>
    <t>50+53+35</t>
  </si>
  <si>
    <t>49+20</t>
  </si>
  <si>
    <t>35+50</t>
  </si>
  <si>
    <t>53+30</t>
  </si>
  <si>
    <t>52+54+55+60+53</t>
  </si>
  <si>
    <t>50+53</t>
  </si>
  <si>
    <t>20+48</t>
  </si>
  <si>
    <t>24+26</t>
  </si>
  <si>
    <t>34+11</t>
  </si>
  <si>
    <t>34+13</t>
  </si>
  <si>
    <t>6+10+1</t>
  </si>
  <si>
    <t>54+53+3+53+47+50</t>
  </si>
  <si>
    <t>52+40</t>
  </si>
  <si>
    <t>52+26</t>
  </si>
  <si>
    <t>35+44</t>
  </si>
  <si>
    <t>11+20</t>
  </si>
  <si>
    <t>11+5</t>
  </si>
  <si>
    <t>50+43+55+50+41+51</t>
  </si>
  <si>
    <t>51+54+52</t>
  </si>
  <si>
    <t>49+50+52</t>
  </si>
  <si>
    <t>51+52+54</t>
  </si>
  <si>
    <t>20+53</t>
  </si>
  <si>
    <t>20+32</t>
  </si>
  <si>
    <t>25+51</t>
  </si>
  <si>
    <t>51+45+45</t>
  </si>
  <si>
    <t>50+25</t>
  </si>
  <si>
    <t>15+25</t>
  </si>
  <si>
    <t>55+51+52</t>
  </si>
  <si>
    <t>45+51+45</t>
  </si>
  <si>
    <t>31+54</t>
  </si>
  <si>
    <t>56+51+52+52+56</t>
  </si>
  <si>
    <t>54+54</t>
  </si>
  <si>
    <t>52+19</t>
  </si>
  <si>
    <t>56+57+45+57</t>
  </si>
  <si>
    <t>34+15</t>
  </si>
  <si>
    <t>50+33</t>
  </si>
  <si>
    <t>23+28+24</t>
  </si>
  <si>
    <t>51+21</t>
  </si>
  <si>
    <t>11+24</t>
  </si>
  <si>
    <t>54+25</t>
  </si>
  <si>
    <t>14+20+30</t>
  </si>
  <si>
    <t>53+59+52+56+53</t>
  </si>
  <si>
    <t>50+46</t>
  </si>
  <si>
    <t>24+52</t>
  </si>
  <si>
    <t>6+21</t>
  </si>
  <si>
    <t>48+24</t>
  </si>
  <si>
    <t>54+51+60+58</t>
  </si>
  <si>
    <t>52+51</t>
  </si>
  <si>
    <t>49+53</t>
  </si>
  <si>
    <t>53+32</t>
  </si>
  <si>
    <t>49+32</t>
  </si>
  <si>
    <t>49+47+52+56</t>
  </si>
  <si>
    <t>22+25</t>
  </si>
  <si>
    <t>49+18</t>
  </si>
  <si>
    <t>46+56+49+53+55</t>
  </si>
  <si>
    <t>17+55+34</t>
  </si>
  <si>
    <t>20+24</t>
  </si>
  <si>
    <t>53+55+52+52+51</t>
  </si>
  <si>
    <t>45+57</t>
  </si>
  <si>
    <t>18+20+15</t>
  </si>
  <si>
    <t>15+18</t>
  </si>
  <si>
    <t>53+52+55+49</t>
  </si>
  <si>
    <t>50+45+47+49+57+52+50</t>
  </si>
  <si>
    <t>27+18</t>
  </si>
  <si>
    <t>56+20</t>
  </si>
  <si>
    <t>45+48+52+53+53</t>
  </si>
  <si>
    <t>47+21</t>
  </si>
  <si>
    <t>48+14</t>
  </si>
  <si>
    <t>36+31</t>
  </si>
  <si>
    <t>51+45+53+59+50+53</t>
  </si>
  <si>
    <t>14+53</t>
  </si>
  <si>
    <t>48+25</t>
  </si>
  <si>
    <t>8+29+14</t>
  </si>
  <si>
    <t>51+55+52+55+54+52+46</t>
  </si>
  <si>
    <t>52+25</t>
  </si>
  <si>
    <t>52+55+53+54</t>
  </si>
  <si>
    <t>54+12</t>
  </si>
  <si>
    <t>29+18</t>
  </si>
  <si>
    <t>2+6</t>
  </si>
  <si>
    <t>54+50+58+55</t>
  </si>
  <si>
    <t>27+50+10</t>
  </si>
  <si>
    <t>7+35</t>
  </si>
  <si>
    <t>24+23</t>
  </si>
  <si>
    <t>55+48+58+54+48</t>
  </si>
  <si>
    <t>54+55+50</t>
  </si>
  <si>
    <t>53+24</t>
  </si>
  <si>
    <t>51+50+59+57</t>
  </si>
  <si>
    <t>55+50+54</t>
  </si>
  <si>
    <t>25+49</t>
  </si>
  <si>
    <t>23+24</t>
  </si>
  <si>
    <t>46+56+58+47</t>
  </si>
  <si>
    <t>21+20</t>
  </si>
  <si>
    <t>53+25</t>
  </si>
  <si>
    <t>50+54+49+49</t>
  </si>
  <si>
    <t>55+48</t>
  </si>
  <si>
    <t>97+13</t>
  </si>
  <si>
    <t>27+25</t>
  </si>
  <si>
    <t>42+15</t>
  </si>
  <si>
    <t>53+63+49+54</t>
  </si>
  <si>
    <t>48+55</t>
  </si>
  <si>
    <t>117+53</t>
  </si>
  <si>
    <t>20+1+5</t>
  </si>
  <si>
    <t>24+48</t>
  </si>
  <si>
    <t>20+31+15</t>
  </si>
  <si>
    <t>26+16</t>
  </si>
  <si>
    <t>53+47+55+54+55+52+53+5</t>
  </si>
  <si>
    <t>54+7</t>
  </si>
  <si>
    <t>61+47+48+50</t>
  </si>
  <si>
    <t>54+56+48</t>
  </si>
  <si>
    <t>64+43+51</t>
  </si>
  <si>
    <t>34+51</t>
  </si>
  <si>
    <t>63+48+52+54</t>
  </si>
  <si>
    <t>50+52+43</t>
  </si>
  <si>
    <t>34+50</t>
  </si>
  <si>
    <t>24+11</t>
  </si>
  <si>
    <t>62+58+51+53+38+59+61</t>
  </si>
  <si>
    <t>43+52+50</t>
  </si>
  <si>
    <t>50+48</t>
  </si>
  <si>
    <t>48+49+25+4</t>
  </si>
  <si>
    <t>25+35</t>
  </si>
  <si>
    <t>58+55+52+53+54</t>
  </si>
  <si>
    <t>52+58+47+55+60+52+50</t>
  </si>
  <si>
    <t>51+53</t>
  </si>
  <si>
    <t>31+20</t>
  </si>
  <si>
    <t>55+6</t>
  </si>
  <si>
    <t>32+31</t>
  </si>
  <si>
    <t>55+61+54+55</t>
  </si>
  <si>
    <t>51+48</t>
  </si>
  <si>
    <t>54+53</t>
  </si>
  <si>
    <t>30+10</t>
  </si>
  <si>
    <t>51+6</t>
  </si>
  <si>
    <t>55+58+56</t>
  </si>
  <si>
    <t>53+54</t>
  </si>
  <si>
    <t>56+54</t>
  </si>
  <si>
    <t>10+25+27</t>
  </si>
  <si>
    <t>51+25</t>
  </si>
  <si>
    <t>24+25+27</t>
  </si>
  <si>
    <t>56+33</t>
  </si>
  <si>
    <t>54+50</t>
  </si>
  <si>
    <t>23+48</t>
  </si>
  <si>
    <t>29+54</t>
  </si>
  <si>
    <t>47+57+57</t>
  </si>
  <si>
    <t>10+52+48</t>
  </si>
  <si>
    <t>52+63</t>
  </si>
  <si>
    <t>54+59</t>
  </si>
  <si>
    <t>59+47</t>
  </si>
  <si>
    <t>63+51</t>
  </si>
  <si>
    <t>50+30</t>
  </si>
  <si>
    <t>50+59+62+54</t>
  </si>
  <si>
    <t>60+62+52</t>
  </si>
  <si>
    <t>49+58+63+50+58</t>
  </si>
  <si>
    <t>48+40+52</t>
  </si>
  <si>
    <t>51+54+57</t>
  </si>
  <si>
    <t>52+27</t>
  </si>
  <si>
    <t>54+55+60</t>
  </si>
  <si>
    <t>54+57</t>
  </si>
  <si>
    <t>53+60</t>
  </si>
  <si>
    <t>51+49</t>
  </si>
  <si>
    <t>24+50</t>
  </si>
  <si>
    <t>51+22</t>
  </si>
  <si>
    <t>50+53+54+62+51</t>
  </si>
  <si>
    <t>51+63+63</t>
  </si>
  <si>
    <t>51+27</t>
  </si>
  <si>
    <t>16+54</t>
  </si>
  <si>
    <t>54+58+51+52</t>
  </si>
  <si>
    <t>51+51</t>
  </si>
  <si>
    <t>10+52</t>
  </si>
  <si>
    <t>54+63+62+52</t>
  </si>
  <si>
    <t>37+23+50+28</t>
  </si>
  <si>
    <t>50+33+48</t>
  </si>
  <si>
    <t>52+59+50+56+57</t>
  </si>
  <si>
    <t>57+54</t>
  </si>
  <si>
    <t>52+24</t>
  </si>
  <si>
    <t>48+22</t>
  </si>
  <si>
    <t>50+62+63+52+50</t>
  </si>
  <si>
    <t>48+21</t>
  </si>
  <si>
    <t>52+53+54+61</t>
  </si>
  <si>
    <t>53+34</t>
  </si>
  <si>
    <t>51+59+55+59+53+51</t>
  </si>
  <si>
    <t>31+49</t>
  </si>
  <si>
    <t>31+48</t>
  </si>
  <si>
    <t>49+49+53+48+58+55+49</t>
  </si>
  <si>
    <t>53+51</t>
  </si>
  <si>
    <t>32+33</t>
  </si>
  <si>
    <t>35+4</t>
  </si>
  <si>
    <t>42+2</t>
  </si>
  <si>
    <t>60+58+51+50+52</t>
  </si>
  <si>
    <t>53+31</t>
  </si>
  <si>
    <t>54+53+49+53+52</t>
  </si>
  <si>
    <t>53+44+50</t>
  </si>
  <si>
    <t>20+31</t>
  </si>
  <si>
    <t>5+50+53+56+50</t>
  </si>
  <si>
    <t>54+55+58+49+50</t>
  </si>
  <si>
    <t>51+30</t>
  </si>
  <si>
    <t>34+14</t>
  </si>
  <si>
    <t>15+29</t>
  </si>
  <si>
    <t>42+56+54+51+55+61</t>
  </si>
  <si>
    <t>50+55+51</t>
  </si>
  <si>
    <t>23+17</t>
  </si>
  <si>
    <t>54+58+59+48+55</t>
  </si>
  <si>
    <t>55+50+51</t>
  </si>
  <si>
    <t>52+29+11</t>
  </si>
  <si>
    <t>40+42</t>
  </si>
  <si>
    <t>51+34</t>
  </si>
  <si>
    <t>54+57+63+52+52+55+46</t>
  </si>
  <si>
    <t>33+44</t>
  </si>
  <si>
    <t>30+11</t>
  </si>
  <si>
    <t>25+53</t>
  </si>
  <si>
    <t>51+55+49+49+51+56+53</t>
  </si>
  <si>
    <t>55+49+53</t>
  </si>
  <si>
    <t>11+30+20+22</t>
  </si>
  <si>
    <t>22+11+20</t>
  </si>
  <si>
    <t>54+53+59+54+54</t>
  </si>
  <si>
    <t>49+53+55</t>
  </si>
  <si>
    <t>54+34</t>
  </si>
  <si>
    <t>67+42</t>
  </si>
  <si>
    <t>50+50+60+59+48+55+49</t>
  </si>
  <si>
    <t>54+54+52</t>
  </si>
  <si>
    <t>30+52</t>
  </si>
  <si>
    <t>15+20</t>
  </si>
  <si>
    <t>50+54+58+44+49</t>
  </si>
  <si>
    <t>52+54+54</t>
  </si>
  <si>
    <t>53+48</t>
  </si>
  <si>
    <t>53+7+1</t>
  </si>
  <si>
    <t>20+20+30</t>
  </si>
  <si>
    <t>54+56+55+58+48</t>
  </si>
  <si>
    <t>48+53</t>
  </si>
  <si>
    <t>44+53+51</t>
  </si>
  <si>
    <t>31+53</t>
  </si>
  <si>
    <t>3+6</t>
  </si>
  <si>
    <t>59+54+54+54</t>
  </si>
  <si>
    <t>51+53+44</t>
  </si>
  <si>
    <t>46+54</t>
  </si>
  <si>
    <t>31+50</t>
  </si>
  <si>
    <t>41+16</t>
  </si>
  <si>
    <t>41+54+54+54+55+56</t>
  </si>
  <si>
    <t>49+51</t>
  </si>
  <si>
    <t>31+24+31</t>
  </si>
  <si>
    <t>22+27</t>
  </si>
  <si>
    <t>51+26</t>
  </si>
  <si>
    <t>6+7</t>
  </si>
  <si>
    <t>23+4+24</t>
  </si>
  <si>
    <t>46+57+51+51+51+52+54</t>
  </si>
  <si>
    <t>34+49</t>
  </si>
  <si>
    <t>46+23</t>
  </si>
  <si>
    <t>23+6</t>
  </si>
  <si>
    <t>31+51</t>
  </si>
  <si>
    <t>53+59+51+51+55</t>
  </si>
  <si>
    <t>54+54+58+51+52+54</t>
  </si>
  <si>
    <t>26+27</t>
  </si>
  <si>
    <t>23+29+30</t>
  </si>
  <si>
    <t>32+34</t>
  </si>
  <si>
    <t>30+23</t>
  </si>
  <si>
    <t>55+50+55+50</t>
  </si>
  <si>
    <t>54+58+51+54+54+52</t>
  </si>
  <si>
    <t>52+32</t>
  </si>
  <si>
    <t>52+35</t>
  </si>
  <si>
    <t>28+3</t>
  </si>
  <si>
    <t>52+51+54+52+50+53+55+52</t>
  </si>
  <si>
    <t>36+35</t>
  </si>
  <si>
    <t>25+48</t>
  </si>
  <si>
    <t>21+27</t>
  </si>
  <si>
    <t>21+28</t>
  </si>
  <si>
    <t>22+29</t>
  </si>
  <si>
    <t>54+32</t>
  </si>
  <si>
    <t>48+50+51+52+53+47</t>
  </si>
  <si>
    <t>52+49+50</t>
  </si>
  <si>
    <t>50+20</t>
  </si>
  <si>
    <t>49+33</t>
  </si>
  <si>
    <t>50+53+55+56+54+55+49+53</t>
  </si>
  <si>
    <t>52+54</t>
  </si>
  <si>
    <t>34+26</t>
  </si>
  <si>
    <t>23+24+31</t>
  </si>
  <si>
    <t>24+54</t>
  </si>
  <si>
    <t>26+9</t>
  </si>
  <si>
    <t>48+55+52+53+50+53</t>
  </si>
  <si>
    <t>51+54</t>
  </si>
  <si>
    <t>2+45</t>
  </si>
  <si>
    <t>19+4</t>
  </si>
  <si>
    <t>54+53+50+54+44+46</t>
  </si>
  <si>
    <t>50+50</t>
  </si>
  <si>
    <t>6+44</t>
  </si>
  <si>
    <t>64+28</t>
  </si>
  <si>
    <t>46+25</t>
  </si>
  <si>
    <t>45+52+53+50+52+50</t>
  </si>
  <si>
    <t>34+47</t>
  </si>
  <si>
    <t>25+28+25+19</t>
  </si>
  <si>
    <t>6+35</t>
  </si>
  <si>
    <t>9+28+25+19+21</t>
  </si>
  <si>
    <t>28+46</t>
  </si>
  <si>
    <t>6+25</t>
  </si>
  <si>
    <t>25+25</t>
  </si>
  <si>
    <t>47+53+49+48+48</t>
  </si>
  <si>
    <t>54+30</t>
  </si>
  <si>
    <t>47+55+56+50+50+49</t>
  </si>
  <si>
    <t>54+51+54</t>
  </si>
  <si>
    <t>51+50+14</t>
  </si>
  <si>
    <t>3+21+27</t>
  </si>
  <si>
    <t>54+52+51+54+53+49</t>
  </si>
  <si>
    <t>54+54+51</t>
  </si>
  <si>
    <t>54+51</t>
  </si>
  <si>
    <t>28+23</t>
  </si>
  <si>
    <t>54+52+52</t>
  </si>
  <si>
    <t>35+31+15</t>
  </si>
  <si>
    <t>28+35+31+15</t>
  </si>
  <si>
    <t>49+24</t>
  </si>
  <si>
    <t>50+54+54+52+54</t>
  </si>
  <si>
    <t>61+54+47+55+51+46</t>
  </si>
  <si>
    <t>23+14</t>
  </si>
  <si>
    <t>50+50+45+48</t>
  </si>
  <si>
    <t>46+55+47+61+54+51</t>
  </si>
  <si>
    <t>54+47+38</t>
  </si>
  <si>
    <t>53+22</t>
  </si>
  <si>
    <t>32+26+16</t>
  </si>
  <si>
    <t>32+26+17+16</t>
  </si>
  <si>
    <t>54+54+58</t>
  </si>
  <si>
    <t>50+54+53+53</t>
  </si>
  <si>
    <t>44+22</t>
  </si>
  <si>
    <t>39+14</t>
  </si>
  <si>
    <t>52+34</t>
  </si>
  <si>
    <t>53+48+62+56+54+47</t>
  </si>
  <si>
    <t>54+53+50+53</t>
  </si>
  <si>
    <t>43+53</t>
  </si>
  <si>
    <t>26+49</t>
  </si>
  <si>
    <t>52+2</t>
  </si>
  <si>
    <t>13+33</t>
  </si>
  <si>
    <t>50+53+51+48+52+50+51</t>
  </si>
  <si>
    <t>53+43</t>
  </si>
  <si>
    <t>49+52</t>
  </si>
  <si>
    <t>54+54+16</t>
  </si>
  <si>
    <t>15+27</t>
  </si>
  <si>
    <t>35+15+24+27</t>
  </si>
  <si>
    <t>35+5</t>
  </si>
  <si>
    <t>55+50+54+53+54</t>
  </si>
  <si>
    <t>52+49</t>
  </si>
  <si>
    <t>53+62</t>
  </si>
  <si>
    <t>84+25+24</t>
  </si>
  <si>
    <t>25+24</t>
  </si>
  <si>
    <t>48+52+50+53+48+51+53+58</t>
  </si>
  <si>
    <t>62+53</t>
  </si>
  <si>
    <t>31+52</t>
  </si>
  <si>
    <t>50+54+55+48+53</t>
  </si>
  <si>
    <t>50+54+55</t>
  </si>
  <si>
    <t>55+53+39</t>
  </si>
  <si>
    <t>25+54</t>
  </si>
  <si>
    <t>112+18</t>
  </si>
  <si>
    <t>28+24+29</t>
  </si>
  <si>
    <t>28+26+29</t>
  </si>
  <si>
    <t>63+54+54+52+53</t>
  </si>
  <si>
    <t>80+55</t>
  </si>
  <si>
    <t>48+17</t>
  </si>
  <si>
    <t>27+52</t>
  </si>
  <si>
    <t>30+32</t>
  </si>
  <si>
    <t>54+50+58+52+55+51+56</t>
  </si>
  <si>
    <t>18+50</t>
  </si>
  <si>
    <t>53+52+54</t>
  </si>
  <si>
    <t>54+51+51</t>
  </si>
  <si>
    <t>52+55</t>
  </si>
  <si>
    <t>53+15</t>
  </si>
  <si>
    <t>54+14</t>
  </si>
  <si>
    <t>62+51+55+53+54</t>
  </si>
  <si>
    <t>29+43</t>
  </si>
  <si>
    <t>29+16+24+33+19+27</t>
  </si>
  <si>
    <t>23+54</t>
  </si>
  <si>
    <t>24+30</t>
  </si>
  <si>
    <t>21+27+23</t>
  </si>
  <si>
    <t>50+54+54+56+47+55+54</t>
  </si>
  <si>
    <t>48+50</t>
  </si>
  <si>
    <t>41+52</t>
  </si>
  <si>
    <t>23+25+26</t>
  </si>
  <si>
    <t>41+27</t>
  </si>
  <si>
    <t>23+26+25</t>
  </si>
  <si>
    <t>26+3</t>
  </si>
  <si>
    <t>59+54+53+55+44</t>
  </si>
  <si>
    <t>54+49+47</t>
  </si>
  <si>
    <t>50+34</t>
  </si>
  <si>
    <t>77+3</t>
  </si>
  <si>
    <t>51+1</t>
  </si>
  <si>
    <t>52+48+54+54+51</t>
  </si>
  <si>
    <t>53+50+56</t>
  </si>
  <si>
    <t>20+29</t>
  </si>
  <si>
    <t>48+38</t>
  </si>
  <si>
    <t>15+31</t>
  </si>
  <si>
    <t>51+54+50+48</t>
  </si>
  <si>
    <t>56+53+50</t>
  </si>
  <si>
    <t>54+45</t>
  </si>
  <si>
    <t>45+30</t>
  </si>
  <si>
    <t>24+28</t>
  </si>
  <si>
    <t>48+10+2</t>
  </si>
  <si>
    <t>51+54+50+58+51</t>
  </si>
  <si>
    <t>54+52</t>
  </si>
  <si>
    <t>33+41</t>
  </si>
  <si>
    <t>27+24</t>
  </si>
  <si>
    <t>53+10</t>
  </si>
  <si>
    <t>19+7</t>
  </si>
  <si>
    <t>56+58+55+52+62+46+58</t>
  </si>
  <si>
    <t>46+24</t>
  </si>
  <si>
    <t>49+50+54+55+47</t>
  </si>
  <si>
    <t>54+40+53</t>
  </si>
  <si>
    <t>26+2</t>
  </si>
  <si>
    <t>48+53+51+49+51+49+48</t>
  </si>
  <si>
    <t>49+9</t>
  </si>
  <si>
    <t>12+20</t>
  </si>
  <si>
    <t>12+21</t>
  </si>
  <si>
    <t>26+24</t>
  </si>
  <si>
    <t>49+2</t>
  </si>
  <si>
    <t>28+21</t>
  </si>
  <si>
    <t>27+8+7+22</t>
  </si>
  <si>
    <t>53+47+52+59+48+61+53+52+51</t>
  </si>
  <si>
    <t>51+8</t>
  </si>
  <si>
    <t>13+35</t>
  </si>
  <si>
    <t>28+22</t>
  </si>
  <si>
    <t>2+31</t>
  </si>
  <si>
    <t>51+48+50</t>
  </si>
  <si>
    <t>52+51+46</t>
  </si>
  <si>
    <t>27+20</t>
  </si>
  <si>
    <t>51+33</t>
  </si>
  <si>
    <t>46+47+53+54+61+38</t>
  </si>
  <si>
    <t>51+52+46</t>
  </si>
  <si>
    <t>47+24+20</t>
  </si>
  <si>
    <t>58+54+46+48+54</t>
  </si>
  <si>
    <t>50+52</t>
  </si>
  <si>
    <t>24+6</t>
  </si>
  <si>
    <t>33+27+25+10</t>
  </si>
  <si>
    <t>32+27+26+10</t>
  </si>
  <si>
    <t>50+40+55+51</t>
  </si>
  <si>
    <t>2+62</t>
  </si>
  <si>
    <t>11+34</t>
  </si>
  <si>
    <t>26+28+7+27</t>
  </si>
  <si>
    <t>11+35</t>
  </si>
  <si>
    <t>22+48</t>
  </si>
  <si>
    <t>28+7+27</t>
  </si>
  <si>
    <t>57+58+52+41+55</t>
  </si>
  <si>
    <t>52+44</t>
  </si>
  <si>
    <t>52+16</t>
  </si>
  <si>
    <t>52+53+55+52+52</t>
  </si>
  <si>
    <t>52+48</t>
  </si>
  <si>
    <t>36+20+53</t>
  </si>
  <si>
    <t>29+14</t>
  </si>
  <si>
    <t>48+23</t>
  </si>
  <si>
    <t>31+35+19</t>
  </si>
  <si>
    <t>19+22</t>
  </si>
  <si>
    <t>56+59+51+51</t>
  </si>
  <si>
    <t>54+49+52+53+53</t>
  </si>
  <si>
    <t>39+4</t>
  </si>
  <si>
    <t>16+21</t>
  </si>
  <si>
    <t>30+23+16</t>
  </si>
  <si>
    <t>16+22</t>
  </si>
  <si>
    <t>31+22+22+16+5</t>
  </si>
  <si>
    <t>23+51</t>
  </si>
  <si>
    <t>22+5</t>
  </si>
  <si>
    <t>28+24</t>
  </si>
  <si>
    <t>2+1</t>
  </si>
  <si>
    <t>55+49+51+46</t>
  </si>
  <si>
    <t>51+56+51+60</t>
  </si>
  <si>
    <t>46+6+31</t>
  </si>
  <si>
    <t>20+25</t>
  </si>
  <si>
    <t>20+26+29+9</t>
  </si>
  <si>
    <t>9+29</t>
  </si>
  <si>
    <t>3+30</t>
  </si>
  <si>
    <t>55+52+51+53</t>
  </si>
  <si>
    <t>51+51+56+60</t>
  </si>
  <si>
    <t>59+50</t>
  </si>
  <si>
    <t>53+7</t>
  </si>
  <si>
    <t>29+22</t>
  </si>
  <si>
    <t>29+53</t>
  </si>
  <si>
    <t>48+48+48</t>
  </si>
  <si>
    <t>7+31</t>
  </si>
  <si>
    <t>3+40</t>
  </si>
  <si>
    <t>45+46+57+52+53+53</t>
  </si>
  <si>
    <t>20+11</t>
  </si>
  <si>
    <t>1+23</t>
  </si>
  <si>
    <t>28+51</t>
  </si>
  <si>
    <t>56+41+63+45</t>
  </si>
  <si>
    <t>52+53+54</t>
  </si>
  <si>
    <t>28+12</t>
  </si>
  <si>
    <t>12+23+23+27</t>
  </si>
  <si>
    <t>23+24+27+12+27+12</t>
  </si>
  <si>
    <t>12+27</t>
  </si>
  <si>
    <t>59+46+53+48+63+45+52</t>
  </si>
  <si>
    <t>8+50</t>
  </si>
  <si>
    <t>32+6</t>
  </si>
  <si>
    <t>10+27+25+22</t>
  </si>
  <si>
    <t>51+9+14</t>
  </si>
  <si>
    <t>32+11</t>
  </si>
  <si>
    <t>21+25</t>
  </si>
  <si>
    <t>2+23+26</t>
  </si>
  <si>
    <t>49+54+50+52+54+54</t>
  </si>
  <si>
    <t>43+39</t>
  </si>
  <si>
    <t>43+39+25</t>
  </si>
  <si>
    <t>54+51+51+61+55+45+49+50</t>
  </si>
  <si>
    <t>53+59</t>
  </si>
  <si>
    <t>54+50+50+48+48</t>
  </si>
  <si>
    <t>6+29+9+28</t>
  </si>
  <si>
    <t>7+29+10+28</t>
  </si>
  <si>
    <t>48+44</t>
  </si>
  <si>
    <t>19+2+20+31</t>
  </si>
  <si>
    <t>52+58+53+63+48</t>
  </si>
  <si>
    <t>59+46+55+59</t>
  </si>
  <si>
    <t>28+6</t>
  </si>
  <si>
    <t>36+48</t>
  </si>
  <si>
    <t>30+1+22</t>
  </si>
  <si>
    <t>48+48+22</t>
  </si>
  <si>
    <t>33+22</t>
  </si>
  <si>
    <t>59+45+55+59</t>
  </si>
  <si>
    <t>50+49+59+54</t>
  </si>
  <si>
    <t>48+52+54+56+50+50</t>
  </si>
  <si>
    <t>22+49</t>
  </si>
  <si>
    <t>42+14</t>
  </si>
  <si>
    <t>33+50</t>
  </si>
  <si>
    <t>48+49+54</t>
  </si>
  <si>
    <t>48+52+56+54+50+50</t>
  </si>
  <si>
    <t>32+23+29</t>
  </si>
  <si>
    <t>32+23+29+30</t>
  </si>
  <si>
    <t>54+3</t>
  </si>
  <si>
    <t>54+52+52+47+60</t>
  </si>
  <si>
    <t>51+48+63+55</t>
  </si>
  <si>
    <t>26+58</t>
  </si>
  <si>
    <t>9+34</t>
  </si>
  <si>
    <t>31+16+29</t>
  </si>
  <si>
    <t>49+26</t>
  </si>
  <si>
    <t>52+49+54+59+48+54</t>
  </si>
  <si>
    <t>47+55+55+53+49+49</t>
  </si>
  <si>
    <t>47+52+55</t>
  </si>
  <si>
    <t>61+14</t>
  </si>
  <si>
    <t>5+32</t>
  </si>
  <si>
    <t>21+45</t>
  </si>
  <si>
    <t>49+22</t>
  </si>
  <si>
    <t>60+56+56+61+48+48+49</t>
  </si>
  <si>
    <t>28+22+24+20</t>
  </si>
  <si>
    <t>24+16+22</t>
  </si>
  <si>
    <t>3+2</t>
  </si>
  <si>
    <t>53+50+51+51+54</t>
  </si>
  <si>
    <t>51+53+51+54</t>
  </si>
  <si>
    <t>25+18</t>
  </si>
  <si>
    <t>18+6</t>
  </si>
  <si>
    <t>34+25</t>
  </si>
  <si>
    <t>63+51+46+46</t>
  </si>
  <si>
    <t>45+54+54+52</t>
  </si>
  <si>
    <t>71+35</t>
  </si>
  <si>
    <t>47+25</t>
  </si>
  <si>
    <t>53+54+50+51+52+50+56</t>
  </si>
  <si>
    <t>53+48+55+49+51+60</t>
  </si>
  <si>
    <t>100+22</t>
  </si>
  <si>
    <t>25+62+21</t>
  </si>
  <si>
    <t>23+53</t>
  </si>
  <si>
    <t>53+45+51+58+46+50+51+51</t>
  </si>
  <si>
    <t>40+14+22</t>
  </si>
  <si>
    <t>32+50</t>
  </si>
  <si>
    <t>25+21</t>
  </si>
  <si>
    <t>51+35</t>
  </si>
  <si>
    <t>49+50+51+53+53+54</t>
  </si>
  <si>
    <t>50+57</t>
  </si>
  <si>
    <t>23+25</t>
  </si>
  <si>
    <t>25+27</t>
  </si>
  <si>
    <t>54+49+47+49+55</t>
  </si>
  <si>
    <t>52+59+50+53</t>
  </si>
  <si>
    <t>40+20</t>
  </si>
  <si>
    <t>20+4+20</t>
  </si>
  <si>
    <t>50+56+54+51</t>
  </si>
  <si>
    <t>51+50</t>
  </si>
  <si>
    <t>10+33</t>
  </si>
  <si>
    <t>54+51+54+60+54+51+59</t>
  </si>
  <si>
    <t>50+51</t>
  </si>
  <si>
    <t>50+26</t>
  </si>
  <si>
    <t>53+37</t>
  </si>
  <si>
    <t>26+28</t>
  </si>
  <si>
    <t>58+51+53+54+58+47</t>
  </si>
  <si>
    <t>54+52+53</t>
  </si>
  <si>
    <t>45+48+53+54+57+51</t>
  </si>
  <si>
    <t>54+53+52</t>
  </si>
  <si>
    <t>46+55+43</t>
  </si>
  <si>
    <t>19+45</t>
  </si>
  <si>
    <t>56+54+55+57+51</t>
  </si>
  <si>
    <t>54+43+46</t>
  </si>
  <si>
    <t>55+33</t>
  </si>
  <si>
    <t>28+15</t>
  </si>
  <si>
    <t>54+46+52+48+53</t>
  </si>
  <si>
    <t>53+55</t>
  </si>
  <si>
    <t>22+45</t>
  </si>
  <si>
    <t>20+18</t>
  </si>
  <si>
    <t>8+28</t>
  </si>
  <si>
    <t>21+18</t>
  </si>
  <si>
    <t>30+25</t>
  </si>
  <si>
    <t>49+43+56+53+51+54+55</t>
  </si>
  <si>
    <t>42+44</t>
  </si>
  <si>
    <t>53+33</t>
  </si>
  <si>
    <t>14+54</t>
  </si>
  <si>
    <t>20+49</t>
  </si>
  <si>
    <t>49+54+57+48</t>
  </si>
  <si>
    <t>63+55+53+51</t>
  </si>
  <si>
    <t>27+3</t>
  </si>
  <si>
    <t>43+14</t>
  </si>
  <si>
    <t>46+52</t>
  </si>
  <si>
    <t>14+46</t>
  </si>
  <si>
    <t>58+51+54+54+55</t>
  </si>
  <si>
    <t>51+63+55+53</t>
  </si>
  <si>
    <t>23+12</t>
  </si>
  <si>
    <t>15+25+24+24</t>
  </si>
  <si>
    <t>15+25+25+25</t>
  </si>
  <si>
    <t>52+52+53+52+47+54+58</t>
  </si>
  <si>
    <t>25+52</t>
  </si>
  <si>
    <t>5+25+13+28</t>
  </si>
  <si>
    <t>51+51+52+56+57+52</t>
  </si>
  <si>
    <t>50+35</t>
  </si>
  <si>
    <t>48+65</t>
  </si>
  <si>
    <t>48+65+14</t>
  </si>
  <si>
    <t>55+54+54+57+53+53+52</t>
  </si>
  <si>
    <t>53+49+54</t>
  </si>
  <si>
    <t>54+53+43</t>
  </si>
  <si>
    <t>54+49+53</t>
  </si>
  <si>
    <t>26+23+27+29</t>
  </si>
  <si>
    <t>26+23+27</t>
  </si>
  <si>
    <t>48+43+17</t>
  </si>
  <si>
    <t>54+63+54+51+54</t>
  </si>
  <si>
    <t>50+53+53+54</t>
  </si>
  <si>
    <t>18+25+17</t>
  </si>
  <si>
    <t>25+17+29</t>
  </si>
  <si>
    <t>25+17</t>
  </si>
  <si>
    <t>46+51+55</t>
  </si>
  <si>
    <t>47+55</t>
  </si>
  <si>
    <t>29+24</t>
  </si>
  <si>
    <t>47+57+49</t>
  </si>
  <si>
    <t>34+52</t>
  </si>
  <si>
    <t>52+60+50</t>
  </si>
  <si>
    <t>51+54+56+49</t>
  </si>
  <si>
    <t>47+48+20</t>
  </si>
  <si>
    <t>48+20</t>
  </si>
  <si>
    <t>51+52+50+60+52</t>
  </si>
  <si>
    <t>53+49+48</t>
  </si>
  <si>
    <t>27+17+25</t>
  </si>
  <si>
    <t>27+17+21</t>
  </si>
  <si>
    <t>11+4</t>
  </si>
  <si>
    <t>31+22</t>
  </si>
  <si>
    <t>48+53+47+57</t>
  </si>
  <si>
    <t>48+53+49</t>
  </si>
  <si>
    <t>54+50+51+46+53</t>
  </si>
  <si>
    <t>11+23</t>
  </si>
  <si>
    <t>53+35</t>
  </si>
  <si>
    <t>52+53+53</t>
  </si>
  <si>
    <t>53+50+46+54</t>
  </si>
  <si>
    <t>53+53+48</t>
  </si>
  <si>
    <t>48+27</t>
  </si>
  <si>
    <t>42+51</t>
  </si>
  <si>
    <t>52+15</t>
  </si>
  <si>
    <t>53+41+52+60+52</t>
  </si>
  <si>
    <t>53+48+53+51</t>
  </si>
  <si>
    <t>53+53+53</t>
  </si>
  <si>
    <t>8+11</t>
  </si>
  <si>
    <t>53+52+56+52</t>
  </si>
  <si>
    <t>48+26+26</t>
  </si>
  <si>
    <t>19+18+29+23</t>
  </si>
  <si>
    <t>19+18+29+24</t>
  </si>
  <si>
    <t>39+52+52+54+53</t>
  </si>
  <si>
    <t>44+42+51+48</t>
  </si>
  <si>
    <t>31+21</t>
  </si>
  <si>
    <t>21+53</t>
  </si>
  <si>
    <t>30+4+32</t>
  </si>
  <si>
    <t>48+31</t>
  </si>
  <si>
    <t>11+19</t>
  </si>
  <si>
    <t>14+32</t>
  </si>
  <si>
    <t>26+22</t>
  </si>
  <si>
    <t>50+52+51+60+51</t>
  </si>
  <si>
    <t>51+44+42+48</t>
  </si>
  <si>
    <t>52+53+47</t>
  </si>
  <si>
    <t>25+52+46</t>
  </si>
  <si>
    <t>62+51</t>
  </si>
  <si>
    <t>62+52</t>
  </si>
  <si>
    <t>55+49+56+51+59+54</t>
  </si>
  <si>
    <t>47+53+52</t>
  </si>
  <si>
    <t>53+45+52</t>
  </si>
  <si>
    <t>48+45</t>
  </si>
  <si>
    <t>52+49+55+42+47</t>
  </si>
  <si>
    <t>45+53+52</t>
  </si>
  <si>
    <t>59+54+55+44</t>
  </si>
  <si>
    <t>27+29+24</t>
  </si>
  <si>
    <t>27+29+26+6+15</t>
  </si>
  <si>
    <t>26+43</t>
  </si>
  <si>
    <t>10+10</t>
  </si>
  <si>
    <t>18+19</t>
  </si>
  <si>
    <t>26+20+23</t>
  </si>
  <si>
    <t>46+58+54+52+55+52+59</t>
  </si>
  <si>
    <t>51+50+42</t>
  </si>
  <si>
    <t>40+28+5</t>
  </si>
  <si>
    <t>50+24</t>
  </si>
  <si>
    <t>54+59+51+47+56</t>
  </si>
  <si>
    <t>50+42+51</t>
  </si>
  <si>
    <t>47+34</t>
  </si>
  <si>
    <t>50+27</t>
  </si>
  <si>
    <t>36+44+29</t>
  </si>
  <si>
    <t>53+29</t>
  </si>
  <si>
    <t>52+48+53+48+48+50+47</t>
  </si>
  <si>
    <t>57+48+53+47+54+48</t>
  </si>
  <si>
    <t>38+28+4</t>
  </si>
  <si>
    <t>25+29</t>
  </si>
  <si>
    <t>23+29+29+21</t>
  </si>
  <si>
    <t>29+21</t>
  </si>
  <si>
    <t>50+54+54+52+50+46</t>
  </si>
  <si>
    <t>50+56+50+48</t>
  </si>
  <si>
    <t>25+23</t>
  </si>
  <si>
    <t>56+50+49+49+51</t>
  </si>
  <si>
    <t>50+50+56+48</t>
  </si>
  <si>
    <t>48+53+58</t>
  </si>
  <si>
    <t>28+34+55</t>
  </si>
  <si>
    <t>53+55+52+54</t>
  </si>
  <si>
    <t>62+57+54+52</t>
  </si>
  <si>
    <t>18+54</t>
  </si>
  <si>
    <t>27+2+25</t>
  </si>
  <si>
    <t>30+25+7</t>
  </si>
  <si>
    <t>50+50+43+55+53</t>
  </si>
  <si>
    <t>57+62+54+52</t>
  </si>
  <si>
    <t>55+54+54</t>
  </si>
  <si>
    <t>25+29+42</t>
  </si>
  <si>
    <t>27+25+41</t>
  </si>
  <si>
    <t>4+21</t>
  </si>
  <si>
    <t>7+9</t>
  </si>
  <si>
    <t>19+26</t>
  </si>
  <si>
    <t>52+52+53+58+42</t>
  </si>
  <si>
    <t>56+53+57+57</t>
  </si>
  <si>
    <t>38+26</t>
  </si>
  <si>
    <t>27+50</t>
  </si>
  <si>
    <t>33+54</t>
  </si>
  <si>
    <t>49+55+53+63</t>
  </si>
  <si>
    <t>56+51+57+53</t>
  </si>
  <si>
    <t>57+45</t>
  </si>
  <si>
    <t>51+32</t>
  </si>
  <si>
    <t>50+32</t>
  </si>
  <si>
    <t>58+49+54+48+55+54+43</t>
  </si>
  <si>
    <t>30+24</t>
  </si>
  <si>
    <t>54+50+47+53+48</t>
  </si>
  <si>
    <t>44+53</t>
  </si>
  <si>
    <t>7+16</t>
  </si>
  <si>
    <t>32+54+33</t>
  </si>
  <si>
    <t>51+29</t>
  </si>
  <si>
    <t>13+26+28</t>
  </si>
  <si>
    <t>60+52+55+48+50+47+51</t>
  </si>
  <si>
    <t>55+58+52</t>
  </si>
  <si>
    <t>27+23</t>
  </si>
  <si>
    <t>23+27+27</t>
  </si>
  <si>
    <t>46+54+52+45+54+54</t>
  </si>
  <si>
    <t>54+53+63</t>
  </si>
  <si>
    <t>25+83</t>
  </si>
  <si>
    <t>50+52+53+58+53+50+49</t>
  </si>
  <si>
    <t>63+53+54</t>
  </si>
  <si>
    <t>55+50</t>
  </si>
  <si>
    <t>52+3</t>
  </si>
  <si>
    <t>34+54</t>
  </si>
  <si>
    <t>54+50+52+55+51</t>
  </si>
  <si>
    <t>26+21</t>
  </si>
  <si>
    <t>24+31</t>
  </si>
  <si>
    <t>27+21</t>
  </si>
  <si>
    <t>24+31+26+30+21</t>
  </si>
  <si>
    <t>26+45</t>
  </si>
  <si>
    <t>16+12</t>
  </si>
  <si>
    <t>30+21</t>
  </si>
  <si>
    <t>58+52+35+55+52+52</t>
  </si>
  <si>
    <t>4+55+60+48</t>
  </si>
  <si>
    <t>46+9</t>
  </si>
  <si>
    <t>9+15+54</t>
  </si>
  <si>
    <t>5+51+53+50+44+55</t>
  </si>
  <si>
    <t>60+48+55+49</t>
  </si>
  <si>
    <t>51+16</t>
  </si>
  <si>
    <t>53+28</t>
  </si>
  <si>
    <t>54+55+50+57+52+40</t>
  </si>
  <si>
    <t>32+20</t>
  </si>
  <si>
    <t>54+54+2+53+52</t>
  </si>
  <si>
    <t>17+53</t>
  </si>
  <si>
    <t>22+47</t>
  </si>
  <si>
    <t>45+50+13+51+53+55</t>
  </si>
  <si>
    <t>50+51+52+53</t>
  </si>
  <si>
    <t>52+22</t>
  </si>
  <si>
    <t>31+28+22+33</t>
  </si>
  <si>
    <t>6+10+5</t>
  </si>
  <si>
    <t>15+5</t>
  </si>
  <si>
    <t>59+54+47+48+45+59</t>
  </si>
  <si>
    <t>50+51+53+52</t>
  </si>
  <si>
    <t>34+48</t>
  </si>
  <si>
    <t>48+13</t>
  </si>
  <si>
    <t>53+49+60+55+51</t>
  </si>
  <si>
    <t>54+21</t>
  </si>
  <si>
    <t>44+24+50</t>
  </si>
  <si>
    <t>47+30</t>
  </si>
  <si>
    <t>56+50+53+52+51</t>
  </si>
  <si>
    <t>54+52+54</t>
  </si>
  <si>
    <t>27+23+28+14</t>
  </si>
  <si>
    <t>27+27</t>
  </si>
  <si>
    <t>51+50+43+51+46</t>
  </si>
  <si>
    <t>43+55+51+52+52</t>
  </si>
  <si>
    <t>25+50</t>
  </si>
  <si>
    <t>53+54+49+48</t>
  </si>
  <si>
    <t>43+51+55+52+52</t>
  </si>
  <si>
    <t>41+23</t>
  </si>
  <si>
    <t>48+48+24</t>
  </si>
  <si>
    <t>53+50+46+50+51+60+46+55</t>
  </si>
  <si>
    <t>19+46</t>
  </si>
  <si>
    <t>32+17</t>
  </si>
  <si>
    <t>33+17</t>
  </si>
  <si>
    <t>21+21</t>
  </si>
  <si>
    <t>50+3+53+54+51+52</t>
  </si>
  <si>
    <t>48+51+52+52</t>
  </si>
  <si>
    <t>33+51</t>
  </si>
  <si>
    <t>48+49</t>
  </si>
  <si>
    <t>45+50+52+50+57+52+53+51</t>
  </si>
  <si>
    <t>51+52+48+52</t>
  </si>
  <si>
    <t>50+51+51</t>
  </si>
  <si>
    <t>22+10+26+27</t>
  </si>
  <si>
    <t>25+47</t>
  </si>
  <si>
    <t>28+27</t>
  </si>
  <si>
    <t>53+53+51+52+50</t>
  </si>
  <si>
    <t>50+55+54</t>
  </si>
  <si>
    <t>51+52+49</t>
  </si>
  <si>
    <t>59+52+50+48</t>
  </si>
  <si>
    <t>49+25</t>
  </si>
  <si>
    <t>61+54+49+51+53</t>
  </si>
  <si>
    <t>50+48+52+59</t>
  </si>
  <si>
    <t>52+24+50</t>
  </si>
  <si>
    <t>6+9</t>
  </si>
  <si>
    <t>16+3</t>
  </si>
  <si>
    <t>23+30</t>
  </si>
  <si>
    <t>55+52+49+52+57+55</t>
  </si>
  <si>
    <t>52+50+50+51</t>
  </si>
  <si>
    <t>33+25+35</t>
  </si>
  <si>
    <t>26+52</t>
  </si>
  <si>
    <t>62+52+50+49+43+55</t>
  </si>
  <si>
    <t>50+51+52+50</t>
  </si>
  <si>
    <t>55+46</t>
  </si>
  <si>
    <t>51+7</t>
  </si>
  <si>
    <t>52+52+51+53</t>
  </si>
  <si>
    <t>46+55</t>
  </si>
  <si>
    <t>52+56+51+56</t>
  </si>
  <si>
    <t>31+45</t>
  </si>
  <si>
    <t>45+54+54+52+51</t>
  </si>
  <si>
    <t>56+56+52+51</t>
  </si>
  <si>
    <t>55+49</t>
  </si>
  <si>
    <t>61+30+16</t>
  </si>
  <si>
    <t>20+46</t>
  </si>
  <si>
    <t>11+6</t>
  </si>
  <si>
    <t>50+53+51+52+53+57</t>
  </si>
  <si>
    <t>52+50+47+55</t>
  </si>
  <si>
    <t>29+26</t>
  </si>
  <si>
    <t>28+26+14</t>
  </si>
  <si>
    <t>11+54</t>
  </si>
  <si>
    <t>3+3</t>
  </si>
  <si>
    <t>14+6</t>
  </si>
  <si>
    <t>55+44+50+60+48+50</t>
  </si>
  <si>
    <t>52+50+55+47</t>
  </si>
  <si>
    <t>55+58+47+54</t>
  </si>
  <si>
    <t>53+53+50</t>
  </si>
  <si>
    <t>27+30+27</t>
  </si>
  <si>
    <t>54+35</t>
  </si>
  <si>
    <t>30+27</t>
  </si>
  <si>
    <t>51+54+54+45+53+54</t>
  </si>
  <si>
    <t>53+50+53</t>
  </si>
  <si>
    <t>55+49+54+54+53+51+52+54</t>
  </si>
  <si>
    <t>50+57+54</t>
  </si>
  <si>
    <t>53+27</t>
  </si>
  <si>
    <t>20+58</t>
  </si>
  <si>
    <t>54+51+50+54</t>
  </si>
  <si>
    <t>54+50+57</t>
  </si>
  <si>
    <t>48+30+24+26</t>
  </si>
  <si>
    <t>54+26</t>
  </si>
  <si>
    <t>54+52+54+54+52+59+58+53+52</t>
  </si>
  <si>
    <t>56+53</t>
  </si>
  <si>
    <t>29+45</t>
  </si>
  <si>
    <t>47+50+54+49</t>
  </si>
  <si>
    <t>40+11</t>
  </si>
  <si>
    <t>54+60+45+54+57</t>
  </si>
  <si>
    <t>47+52+54</t>
  </si>
  <si>
    <t>20+26+24</t>
  </si>
  <si>
    <t>19+17</t>
  </si>
  <si>
    <t>49+50+47+54+54</t>
  </si>
  <si>
    <t>52+47+54</t>
  </si>
  <si>
    <t>54+56</t>
  </si>
  <si>
    <t>51+10</t>
  </si>
  <si>
    <t>60+21</t>
  </si>
  <si>
    <t>57+53+53</t>
  </si>
  <si>
    <t>50+63+51+48</t>
  </si>
  <si>
    <t>35+27+35+29</t>
  </si>
  <si>
    <t>51+52</t>
  </si>
  <si>
    <t>50+54+54+63+48</t>
  </si>
  <si>
    <t>47+14</t>
  </si>
  <si>
    <t>52+54+54+55+61</t>
  </si>
  <si>
    <t>48+56+62+48+50</t>
  </si>
  <si>
    <t>54+49+55+54</t>
  </si>
  <si>
    <t>48+56+48+62</t>
  </si>
  <si>
    <t>28+22+30</t>
  </si>
  <si>
    <t>51+50+53+44</t>
  </si>
  <si>
    <t>51+51+50</t>
  </si>
  <si>
    <t>72+29</t>
  </si>
  <si>
    <t>14+26</t>
  </si>
  <si>
    <t>54+53+55+51+48</t>
  </si>
  <si>
    <t>50+22</t>
  </si>
  <si>
    <t>35+43</t>
  </si>
  <si>
    <t>49+48+13+63+52+52</t>
  </si>
  <si>
    <t>30+26</t>
  </si>
  <si>
    <t>44+48+48</t>
  </si>
  <si>
    <t>32+10</t>
  </si>
  <si>
    <t>26+14</t>
  </si>
  <si>
    <t>48+59+58+48+55+52</t>
  </si>
  <si>
    <t>51+41</t>
  </si>
  <si>
    <t>52+60+54+52+52+40+52+52</t>
  </si>
  <si>
    <t>54+47+34</t>
  </si>
  <si>
    <t>50+21</t>
  </si>
  <si>
    <t>51+20</t>
  </si>
  <si>
    <t>55+41+60+50+17+53+60+61</t>
  </si>
  <si>
    <t>54+51+50</t>
  </si>
  <si>
    <t>29+46</t>
  </si>
  <si>
    <t>13+25</t>
  </si>
  <si>
    <t>14+28+21+25</t>
  </si>
  <si>
    <t>30+44</t>
  </si>
  <si>
    <t>51+57+63+47+52+55</t>
  </si>
  <si>
    <t>58+51+47</t>
  </si>
  <si>
    <t>27+19+53</t>
  </si>
  <si>
    <t>27+19</t>
  </si>
  <si>
    <t>58+46+53+52</t>
  </si>
  <si>
    <t>47+58+51</t>
  </si>
  <si>
    <t>45+54</t>
  </si>
  <si>
    <t>53+54+58+60</t>
  </si>
  <si>
    <t>56+53+54</t>
  </si>
  <si>
    <t>52+50+52+47</t>
  </si>
  <si>
    <t>56+54+53</t>
  </si>
  <si>
    <t>59+51</t>
  </si>
  <si>
    <t>37+20</t>
  </si>
  <si>
    <t>10+25</t>
  </si>
  <si>
    <t>57+54+51+57+51+54</t>
  </si>
  <si>
    <t>35+2</t>
  </si>
  <si>
    <t>22+52</t>
  </si>
  <si>
    <t>48+48+7</t>
  </si>
  <si>
    <t>55+61+48+50+59</t>
  </si>
  <si>
    <t>50+54</t>
  </si>
  <si>
    <t>47+28</t>
  </si>
  <si>
    <t>47+28+44</t>
  </si>
  <si>
    <t>52+56+59+52+60+53</t>
  </si>
  <si>
    <t>54+47</t>
  </si>
  <si>
    <t>54+22+54</t>
  </si>
  <si>
    <t>8+25</t>
  </si>
  <si>
    <t>41+10</t>
  </si>
  <si>
    <t>47+54</t>
  </si>
  <si>
    <t>44+52+53+52+50</t>
  </si>
  <si>
    <t>48+32+49</t>
  </si>
  <si>
    <t>33+48</t>
  </si>
  <si>
    <t>43+48</t>
  </si>
  <si>
    <t>52+56+55+50+54+50</t>
  </si>
  <si>
    <t>44+52+53+50+52</t>
  </si>
  <si>
    <t>53+57</t>
  </si>
  <si>
    <t>24+49</t>
  </si>
  <si>
    <t>30+18</t>
  </si>
  <si>
    <t>30+18+24</t>
  </si>
  <si>
    <t>45+48+52+59</t>
  </si>
  <si>
    <t>54+49</t>
  </si>
  <si>
    <t>103+25</t>
  </si>
  <si>
    <t>3+53</t>
  </si>
  <si>
    <t>52+53+52+55+48+51+52</t>
  </si>
  <si>
    <t>53+61</t>
  </si>
  <si>
    <t>24+51</t>
  </si>
  <si>
    <t>48+46+48+53+55</t>
  </si>
  <si>
    <t>61+53</t>
  </si>
  <si>
    <t>52+58</t>
  </si>
  <si>
    <t>45+24</t>
  </si>
  <si>
    <t>53+50+54+54+51+50</t>
  </si>
  <si>
    <t>45+24+2</t>
  </si>
  <si>
    <t>5+34</t>
  </si>
  <si>
    <t>54+23</t>
  </si>
  <si>
    <t>10+35</t>
  </si>
  <si>
    <t>24+29</t>
  </si>
  <si>
    <t>48+62+48+44+53</t>
  </si>
  <si>
    <t>17+33</t>
  </si>
  <si>
    <t>77+38</t>
  </si>
  <si>
    <t>50+59+54+54+53+52</t>
  </si>
  <si>
    <t>55+55</t>
  </si>
  <si>
    <t>34+24+30</t>
  </si>
  <si>
    <t>45+63+50+45+57</t>
  </si>
  <si>
    <t>53+50</t>
  </si>
  <si>
    <t>26+1+26+28+12</t>
  </si>
  <si>
    <t>26+1+26+27+12+25+25</t>
  </si>
  <si>
    <t>28+49</t>
  </si>
  <si>
    <t>32+32</t>
  </si>
  <si>
    <t>12+32</t>
  </si>
  <si>
    <t>54+50+52+52+42+51+52+54</t>
  </si>
  <si>
    <t>48+28</t>
  </si>
  <si>
    <t>5+31</t>
  </si>
  <si>
    <t>50+50+42+55+54</t>
  </si>
  <si>
    <t>50+52+25</t>
  </si>
  <si>
    <t>49+10</t>
  </si>
  <si>
    <t>28+30</t>
  </si>
  <si>
    <t>28+30+52</t>
  </si>
  <si>
    <t>49+52+58+51+41+51+43</t>
  </si>
  <si>
    <t>31+24</t>
  </si>
  <si>
    <t>50+55+51+50</t>
  </si>
  <si>
    <t>50+14</t>
  </si>
  <si>
    <t>12+50</t>
  </si>
  <si>
    <t>53+50+59+54+57</t>
  </si>
  <si>
    <t>51+52+51+53</t>
  </si>
  <si>
    <t>26+29</t>
  </si>
  <si>
    <t>54+47+48+54+51</t>
  </si>
  <si>
    <t>51+53+51+52</t>
  </si>
  <si>
    <t>27+32</t>
  </si>
  <si>
    <t>41+48+48</t>
  </si>
  <si>
    <t>20+23</t>
  </si>
  <si>
    <t>60+54+55+48</t>
  </si>
  <si>
    <t>54+53+48</t>
  </si>
  <si>
    <t>36+52</t>
  </si>
  <si>
    <t>61+54+57+52+51</t>
  </si>
  <si>
    <t>9+54</t>
  </si>
  <si>
    <t>26+11</t>
  </si>
  <si>
    <t>12+35</t>
  </si>
  <si>
    <t>26+11+4</t>
  </si>
  <si>
    <t>24+53</t>
  </si>
  <si>
    <t>28+29</t>
  </si>
  <si>
    <t>50+61+52+51+48</t>
  </si>
  <si>
    <t>53+51+54+46+55</t>
  </si>
  <si>
    <t>46+31</t>
  </si>
  <si>
    <t>55+63+45</t>
  </si>
  <si>
    <t>55+54+46+51+53</t>
  </si>
  <si>
    <t>47+63+54</t>
  </si>
  <si>
    <t>40+10</t>
  </si>
  <si>
    <t>33+51+23+30</t>
  </si>
  <si>
    <t>52+47+46+13+53+53+54</t>
  </si>
  <si>
    <t>47+54+63</t>
  </si>
  <si>
    <t>55+52</t>
  </si>
  <si>
    <t>22+22+48+48</t>
  </si>
  <si>
    <t>30+20+30</t>
  </si>
  <si>
    <t>51+5+59+49+45+53</t>
  </si>
  <si>
    <t>52+29</t>
  </si>
  <si>
    <t>46+54+54+52+51</t>
  </si>
  <si>
    <t>16+50</t>
  </si>
  <si>
    <t>3+10</t>
  </si>
  <si>
    <t>54+46+49+50+48</t>
  </si>
  <si>
    <t>25+27+27</t>
  </si>
  <si>
    <t>50+28</t>
  </si>
  <si>
    <t>30+31+31</t>
  </si>
  <si>
    <t>46+56+54+55</t>
  </si>
  <si>
    <t>52+53+52+42</t>
  </si>
  <si>
    <t>27+26</t>
  </si>
  <si>
    <t>54+54+57</t>
  </si>
  <si>
    <t>11+30+26+29</t>
  </si>
  <si>
    <t>11+31+15+29</t>
  </si>
  <si>
    <t>5+1</t>
  </si>
  <si>
    <t>28+26</t>
  </si>
  <si>
    <t>16+30</t>
  </si>
  <si>
    <t>48+55+52+53+48</t>
  </si>
  <si>
    <t>54+51+50+49+54+57</t>
  </si>
  <si>
    <t>26+50</t>
  </si>
  <si>
    <t>30+9</t>
  </si>
  <si>
    <t>21+8</t>
  </si>
  <si>
    <t>21+48</t>
  </si>
  <si>
    <t>9+10</t>
  </si>
  <si>
    <t>31+13</t>
  </si>
  <si>
    <t>52+54+52</t>
  </si>
  <si>
    <t>49+54+50+57+54</t>
  </si>
  <si>
    <t>52+48+51+50</t>
  </si>
  <si>
    <t>55+45</t>
  </si>
  <si>
    <t>57+45+1</t>
  </si>
  <si>
    <t>53+44+52</t>
  </si>
  <si>
    <t>54+52+54+53</t>
  </si>
  <si>
    <t>钦州车务段劳动竞赛办法</t>
  </si>
  <si>
    <t>通用分值
（考核周期为上月26日至本月25日）</t>
  </si>
  <si>
    <t>出勤分</t>
  </si>
  <si>
    <t xml:space="preserve">（七）其他说明
1.备班不顶岗的不计入独立上岗班数。
2.男职工50岁及以上、女职工45岁及以上参加竞赛，不参与奖惩，个人可根据自身情况申请参加。
3.在不计追加奖惩的情况下，每月挂钩400元为基数的，每月工资条上分别体现为300元、100元、0元、-100元、-200元；每月挂钩500元为基数的，每月工资条上分别体现为400元、200元、0元、-100元、-200元。
4.请带薪假和外出学习培训期间的工作量按所在班组同工种平均数统计。
</t>
  </si>
  <si>
    <t>满分为50分，每缺勤1天核减10分（除带薪假外，病、事假及旷工均按缺勤处理），扣完为止。</t>
  </si>
  <si>
    <t>工作质量考核分</t>
  </si>
  <si>
    <t>凡在考核周期内出现涉险事件、触碰红线、事故因素及以上或发生涉及安全、稳定重要信息不上报的，个人累计总积分一律以0分核计。
2.严重违章（违纪），每件减30分。
3.一般违章（违纪），每件减15分。
4.违标，每件减5分。
5.客运、货运岗位人员因自身服务态度差、服务质量差被投诉的，除按以上2-4条减分外，另加扣20分；使用服务忌语被投诉的，另加扣40分。
6.客运、货运岗位人员因自身业务水平差、业务不熟，引发旅客、客户不满或被投诉的，除按以上2-4条减分外，另加扣10分。</t>
  </si>
  <si>
    <t xml:space="preserve">5星级：参赛人数的7%；
4星级：参赛人数的20%；
3星级：参赛人数的50%；
2星级：参赛人数的18%；
1星级：参赛人数的5%。
</t>
  </si>
  <si>
    <t>表扬加分</t>
  </si>
  <si>
    <t xml:space="preserve">1.竞赛人员作业中防止事故或者进行有效运输组织，被国铁集团表扬的每次加50分，被集团公司表扬的每次加30分，被沿海公司表扬的每次加20分，被车务段表扬的每次加10分。
2.对涉及重要安全及职工队伍稳定信息汇报及时、处置得当的，经劳动竞赛领导小组审核评定，每次加10分。
3.客运人员服务旅客得到国铁集团通报表扬的每次加30分；得到集团公司通报表扬的每次加20分；被沿海公司表扬的每次加10分；车务段下发专题表扬通报的每次加8分；受到局客运管理信息系统下单表扬的每次加1分（当天为服务台岗位的每次加0.2分）。
4.货运人员服务客户得到国铁集团通报表扬的每次加30分；得到集团公司通报表扬的每次加20分；被沿海公司表扬的每次加10分；车务段下发专题表扬通报的每次加8分。
</t>
  </si>
  <si>
    <t xml:space="preserve">调车、接发列车竞赛人员每人每月挂钩考核500元作为劳动竞赛专项考核奖，奖金分配标准如下：
5星级：900元/人；
4星级：700元/人；
3星级：500元/人；
2星级：400元/人；
1星级：300元/人。
</t>
  </si>
  <si>
    <t>业务素质分</t>
  </si>
  <si>
    <t>“双千赛”加分。</t>
  </si>
  <si>
    <t>调车、接发列车岗位参加“双千赛”人员，核算加减分后，每获得1千“双千赛”积分，当月劳动竞赛积分加10分。</t>
  </si>
  <si>
    <t>子项</t>
  </si>
  <si>
    <t>评比</t>
  </si>
  <si>
    <t>计算公式</t>
  </si>
  <si>
    <t>调车工作量
（基础分：100）
上不封顶</t>
  </si>
  <si>
    <t>调车钩数
（50分）</t>
  </si>
  <si>
    <t>本人本月总调车勾数/全段所有参加劳动竞赛的调车人员总调车勾数×50×参加劳动竞赛的调车人员总人数</t>
  </si>
  <si>
    <t>入位辆数
（20分）</t>
  </si>
  <si>
    <t>本班有效入位数
（双重作业只算一次）</t>
  </si>
  <si>
    <t>本人本月入位辆数/全段所有参加劳动竞赛的调车人员总入位辆数×20×参加劳动竞赛的调车人员总人数</t>
  </si>
  <si>
    <t>中油入位数</t>
  </si>
  <si>
    <t>编开列数
（20分）</t>
  </si>
  <si>
    <t>编开列数分=本人本月编开列数/全段所有参加劳动竞赛的调车人员的总编开数×20×参加劳动竞赛的调车人员总人数</t>
  </si>
  <si>
    <t>重点车处理
（10分）</t>
  </si>
  <si>
    <t>超偏载车数</t>
  </si>
  <si>
    <t>重点车处理辆数分=本人本月重点车处理辆数/钦州港站参加劳动竞赛的调车人员的总重点车处理辆数×10×钦州港站参加劳动竞赛调车人员总人数</t>
  </si>
  <si>
    <t>问题车入位数</t>
  </si>
  <si>
    <t>车站</t>
  </si>
  <si>
    <t>换算系数</t>
  </si>
  <si>
    <t>钦州港东站</t>
  </si>
  <si>
    <t>1.35
（钦州港东调车区长系数按1.01）</t>
  </si>
  <si>
    <t>调车勾数分=本人本月调车换算勾数/全段所有参加劳动竞赛的调车人员总调车勾数×50×参加劳动竞赛的调车人员总人数</t>
  </si>
  <si>
    <t>调车工作量由调车勾数、入位辆数、编开列数三项组成（入位辆数为本班有效送入位辆数，双重作业只计算1次入位，铁山港港口、石化有效入位数统入车站入位辆数）。基础分为100分（调车勾数占50分、入位辆数占30分、编开列数占20分），上不封顶。</t>
  </si>
  <si>
    <t>铁山港站</t>
  </si>
  <si>
    <t>横州站</t>
  </si>
  <si>
    <t>入位辆数
（30分）</t>
  </si>
  <si>
    <t>1.88
（钦州港东调车区长系数按1.41）</t>
  </si>
  <si>
    <t>入位辆数分=本人本月换算入位辆数/全段所有参加劳动竞赛的调车人员总调车勾数×30×参加劳动竞赛的调车人员总人数</t>
  </si>
  <si>
    <t>编开列车分=本人本月换算编开列数/全段所有参加劳动竞赛的调车人员总调车勾数×20×参加劳动竞赛的调车人员总人数</t>
  </si>
  <si>
    <t>马皇站</t>
  </si>
  <si>
    <r>
      <rPr>
        <sz val="16"/>
        <color theme="1"/>
        <rFont val="仿宋_GB2312"/>
        <charset val="134"/>
      </rPr>
      <t xml:space="preserve">调车勾数
</t>
    </r>
    <r>
      <rPr>
        <sz val="14"/>
        <color theme="1"/>
        <rFont val="仿宋_GB2312"/>
        <charset val="134"/>
      </rPr>
      <t>（80分）</t>
    </r>
  </si>
  <si>
    <t>调车勾数分=本人本月调车换算勾数/全段所有参加劳动竞赛的调车人员总调车勾数×80×参加劳动竞赛的调车人员总人数</t>
  </si>
  <si>
    <t>调车工作量由调车勾数、编开列数两项项组成。基础分为100分（调车勾数占80分、编开列数占20分），上不封顶。</t>
  </si>
  <si>
    <r>
      <rPr>
        <sz val="16"/>
        <color theme="1"/>
        <rFont val="仿宋_GB2312"/>
        <charset val="134"/>
      </rPr>
      <t xml:space="preserve">编开列数
</t>
    </r>
    <r>
      <rPr>
        <sz val="14"/>
        <color theme="1"/>
        <rFont val="仿宋_GB2312"/>
        <charset val="134"/>
      </rPr>
      <t>（20分）</t>
    </r>
  </si>
  <si>
    <t>遍开列数分=本人本月换算编开列数/全段所有参加劳动竞赛的调车人员总调车勾数×20×参加劳动竞赛的调车人员总人数。</t>
  </si>
  <si>
    <t>岗位</t>
  </si>
  <si>
    <t>马皇站
钦州港站
钦州港东站
铁山港站站</t>
  </si>
  <si>
    <t>车站值班员
助理值班员（内勤）</t>
  </si>
  <si>
    <t>接发列车趟数分
（实际接发列车趟数×60%换算）</t>
  </si>
  <si>
    <t xml:space="preserve">接发列车趟数=实际参与完成接发列车趟数
接发列车趟数分=本人接发列数/参加劳动竞赛人员的总列数×60×参加总人数
</t>
  </si>
  <si>
    <t>调车勾数分
（实际调车勾数×40%换算）</t>
  </si>
  <si>
    <t xml:space="preserve">调车勾数=实际参与完成调车勾数（每排列一条进路算一勾）
调车勾数分=本人调车勾数/参加劳动竞赛人员的总调车勾数×40×参加总人数
</t>
  </si>
  <si>
    <t>助理值班员（外勤）</t>
  </si>
  <si>
    <t>摘挂列尾列数分
（出发列数按1.6分；到达列数按1分；回送总列数按0.5分计算）</t>
  </si>
  <si>
    <t>摘挂列尾列数分=出发总列数×1.6+到达总列数×1+回送总列数×0.5</t>
  </si>
  <si>
    <t>其他单双线组车站
(高铁集控站除外)</t>
  </si>
  <si>
    <t>车站值班员</t>
  </si>
  <si>
    <t>接发列车趟数=实际参与完成接发列车趟数
接发列车趟数分=实际接发列车趟数×接发车系数×1分</t>
  </si>
  <si>
    <t>摘挂列尾列数分（出发列数按1.6分；到达列数按1分；回送总列数按0.5分计算）</t>
  </si>
  <si>
    <t>专用线</t>
  </si>
  <si>
    <t>货主/单位</t>
  </si>
  <si>
    <t>GQ,G</t>
  </si>
  <si>
    <t>贵州国储物流有限公司</t>
  </si>
  <si>
    <t>蓬莱村 汽油F;U;G2;危3.1;</t>
  </si>
  <si>
    <t>G,GQ</t>
  </si>
  <si>
    <t>昆明赫威东力燃料储运有限公司</t>
  </si>
  <si>
    <t>白塔村 汽油F;U;G2;危3.1;</t>
  </si>
  <si>
    <t>罗平华铁石油有限公司</t>
  </si>
  <si>
    <t>罗平 汽油F;U;G2;危3.1;</t>
  </si>
  <si>
    <t>云南强林石化集团有限公司晋宁油库</t>
  </si>
  <si>
    <t>中谊村 汽油F;U;G2;危3.1;</t>
  </si>
  <si>
    <t>贵阳南明秦海储运有限公司</t>
  </si>
  <si>
    <t>贵阳南 汽油F;U;G2;危3.1;</t>
  </si>
  <si>
    <t>云南四瑞石化经贸有限公司</t>
  </si>
  <si>
    <t>云南云路沥青油料经销公司</t>
  </si>
  <si>
    <t>F;U;G2;危3.1;</t>
  </si>
  <si>
    <t>段志敏-53302219890716331X</t>
  </si>
  <si>
    <t>F;;</t>
  </si>
  <si>
    <t>贵州全邦生物科技有限公司</t>
  </si>
  <si>
    <t>久长F;</t>
  </si>
  <si>
    <t>修文兴达储运贸易有限责任公司</t>
  </si>
  <si>
    <t>扎佐F;</t>
  </si>
  <si>
    <t>怀化东杨饲料有限公司</t>
  </si>
  <si>
    <t>怀化西F;</t>
  </si>
  <si>
    <t>李小军-522101197101194818</t>
  </si>
  <si>
    <t>阁老坝F;</t>
  </si>
  <si>
    <t>李志刚-520203200010220233</t>
  </si>
  <si>
    <t>六枝F;</t>
  </si>
  <si>
    <t>杨世方-433127197308168636</t>
  </si>
  <si>
    <t>吉首F;</t>
  </si>
  <si>
    <t>施昊-532901199612254610</t>
  </si>
  <si>
    <t>贵阳东方现代钢材市场股份有限公司</t>
  </si>
  <si>
    <t>贵阳南F;</t>
  </si>
  <si>
    <t>贵州船牌饲料有限公司</t>
  </si>
  <si>
    <t>贵阳华港饲料有限公司</t>
  </si>
  <si>
    <t>改貌F;</t>
  </si>
  <si>
    <t>黔西家明远鹏粮油购销有限公司</t>
  </si>
  <si>
    <t>大理伊路物流有限责任公司</t>
  </si>
  <si>
    <t>大理东F;</t>
  </si>
  <si>
    <t>大理安佑生物科技有限公司</t>
  </si>
  <si>
    <t>祥云西F;</t>
  </si>
  <si>
    <t>湖南安翔科技有限公司</t>
  </si>
  <si>
    <t>新晃F;</t>
  </si>
  <si>
    <t>七星关区永素农副产品经营部</t>
  </si>
  <si>
    <t>毕节东F;</t>
  </si>
  <si>
    <t>贵州新力行物流有限公司</t>
  </si>
  <si>
    <t>两所屯F;</t>
  </si>
  <si>
    <t>好斯夫云南农业发展有限公司</t>
  </si>
  <si>
    <t>保山北F;</t>
  </si>
  <si>
    <t>贵州金鑫润贸易有限公司</t>
  </si>
  <si>
    <t>毕节东旺大饲料有限公司</t>
  </si>
  <si>
    <t>贵州湘大骆驼饲料有限公司</t>
  </si>
  <si>
    <t>F;</t>
  </si>
  <si>
    <t>广西华磊新材料有限公司</t>
  </si>
  <si>
    <t>按标重制票超吨67.93 已处理</t>
  </si>
  <si>
    <t>重庆标驰物流有限公司</t>
  </si>
  <si>
    <t>胡合银-433101198407246514</t>
  </si>
  <si>
    <t>吉首南F;</t>
  </si>
  <si>
    <t>李辉-432902196809160633</t>
  </si>
  <si>
    <t>永州北F;</t>
  </si>
  <si>
    <t>肖守华-431202198403181055</t>
  </si>
  <si>
    <t>遵义德茂粮油有限公司</t>
  </si>
  <si>
    <t>南白镇F;</t>
  </si>
  <si>
    <t>马志林-532901198311284619</t>
  </si>
  <si>
    <t>西昌嵘博商贸有限公司</t>
  </si>
  <si>
    <t>西昌南F;</t>
  </si>
  <si>
    <t>贵州严桃运输服务有限公司</t>
  </si>
  <si>
    <t>三乐营养（铜仁）科技有限公司</t>
  </si>
  <si>
    <t>铜仁东F;</t>
  </si>
  <si>
    <t>陈焕均-532128197112171517</t>
  </si>
  <si>
    <t>昭通F;</t>
  </si>
  <si>
    <t>向清香-433022196611053522</t>
  </si>
  <si>
    <t>都拉营F;
F;;</t>
  </si>
  <si>
    <t>祁阳县黎家坪镇宏发玉米经营部</t>
  </si>
  <si>
    <t>祁阳北F;</t>
  </si>
  <si>
    <t>贵州盐业（集团）有限责任公司</t>
  </si>
  <si>
    <t>GW</t>
  </si>
  <si>
    <t>云南同达物流有限公司</t>
  </si>
  <si>
    <t>食用植物油</t>
  </si>
  <si>
    <t>王家营西F;</t>
  </si>
  <si>
    <t>新晃县顺发铁合金有限公司</t>
  </si>
  <si>
    <t>铬矿石</t>
  </si>
  <si>
    <t>新晃 陆海</t>
  </si>
  <si>
    <t>C,</t>
  </si>
  <si>
    <t>新晃顺洪货运服务部</t>
  </si>
  <si>
    <t>铬矿石,锰矿石</t>
  </si>
  <si>
    <t>新晃 陆海
可装箱</t>
  </si>
  <si>
    <t>新晃,</t>
  </si>
  <si>
    <t>扎佐到检 尽快走车F;
扎佐F;</t>
  </si>
  <si>
    <t>贵州安佑生物科技有限公司</t>
  </si>
  <si>
    <t>三街 外代</t>
  </si>
  <si>
    <t>怀化市鑫都硅业有限公司</t>
  </si>
  <si>
    <t>中方 陆海</t>
  </si>
  <si>
    <t>国能永福发电有限公司</t>
  </si>
  <si>
    <t>下锁铁不入位 宁_局管;内用</t>
  </si>
  <si>
    <t>贵州天福化工有限责任公司</t>
  </si>
  <si>
    <t>石油焦</t>
  </si>
  <si>
    <t>福泉 周正</t>
  </si>
  <si>
    <t>怀化佳泓贸易有限公司</t>
  </si>
  <si>
    <t>前后偏7.3新晃 陆海
新晃 陆海</t>
  </si>
  <si>
    <t>贵州玉屏有色冶金集团巨力硅业有限公司</t>
  </si>
  <si>
    <t>羊坪 象屿</t>
  </si>
  <si>
    <t>贵州省岑巩县天源冶炼有限责任公司</t>
  </si>
  <si>
    <t>凤凰 物产</t>
  </si>
  <si>
    <t>镇远县顺发铁合金有限公司</t>
  </si>
  <si>
    <t>超72.63吨，已按70吨制票
超67.24吨，已按65吨制票</t>
  </si>
  <si>
    <t>柳州钢铁股份有限公司</t>
  </si>
  <si>
    <t>鹧鸪江 宏源超吨72.20</t>
  </si>
  <si>
    <t>国家电投集团贵州金元绥阳产业有限公司</t>
  </si>
  <si>
    <t>李家湾 宏源</t>
  </si>
  <si>
    <t>NX</t>
  </si>
  <si>
    <t>盘江运通物流股份有限公司</t>
  </si>
  <si>
    <t>敞顶箱;超75.33</t>
  </si>
  <si>
    <t>贵州大龙传维环保废渣处理销售有限公司</t>
  </si>
  <si>
    <t>大龙 外运</t>
  </si>
  <si>
    <t>宣威市凯信新材料科技有限公司</t>
  </si>
  <si>
    <t>宣威 中外运</t>
  </si>
  <si>
    <t>新晃县兴鑫贸易有限公司</t>
  </si>
  <si>
    <t>C,NX,X</t>
  </si>
  <si>
    <t>秀山县骏彩物流有限公司</t>
  </si>
  <si>
    <t>秀山敞顶箱 周正敞顶箱</t>
  </si>
  <si>
    <t>X,C,NX</t>
  </si>
  <si>
    <t>广西浩泰供应链有限公司</t>
  </si>
  <si>
    <t>贵州省岑巩县鸿基冶金炉料有限公司</t>
  </si>
  <si>
    <t>已制票羊坪象屿</t>
  </si>
  <si>
    <t>敞顶箱;已报数</t>
  </si>
  <si>
    <t>GL</t>
  </si>
  <si>
    <t>广西中外运北部湾物流有限公司</t>
  </si>
  <si>
    <t>云南锐森沥青有限公司</t>
  </si>
  <si>
    <t>沥青</t>
  </si>
  <si>
    <t>大旧庄 中外运</t>
  </si>
  <si>
    <t>云南曲煤焦化实业发展有限公司</t>
  </si>
  <si>
    <t>珠江源 金桥
超吨 73.41 需减吨3.41 珠江源 金桥</t>
  </si>
  <si>
    <t>新晃华东硅锰有限责任公司</t>
  </si>
  <si>
    <t>广西投资集团来宾发电有限公司</t>
  </si>
  <si>
    <t>大理市祥云县金桥商贸有限责任公司</t>
  </si>
  <si>
    <t>F;;祥云西</t>
  </si>
  <si>
    <t>国家粮食和物资储备局贵州局二七七处</t>
  </si>
  <si>
    <t>F;;南白镇</t>
  </si>
  <si>
    <t>贵州润方商贸有限公司</t>
  </si>
  <si>
    <t>F;;毕节东</t>
  </si>
  <si>
    <t>F;;贵阳西</t>
  </si>
  <si>
    <t>F;;扎佐</t>
  </si>
  <si>
    <t>F;;怀化西</t>
  </si>
  <si>
    <t>F;;阁老坝</t>
  </si>
  <si>
    <t>贵州一鸣农业科技有限公司</t>
  </si>
  <si>
    <t>F;;铜仁东</t>
  </si>
  <si>
    <t>洱源邓川兴达农副产品经营店</t>
  </si>
  <si>
    <t>F;;大理东</t>
  </si>
  <si>
    <t>何树杨-533001196304120352</t>
  </si>
  <si>
    <t>F;;保山北</t>
  </si>
  <si>
    <t>昆明黄龙山（饲料）工贸有限公司</t>
  </si>
  <si>
    <t>F;;金马村</t>
  </si>
  <si>
    <t>云南省煤炭供销总公司储运分公司</t>
  </si>
  <si>
    <t>F;;王家营西</t>
  </si>
  <si>
    <t>中国铁路南宁局集团有限公司南宁南车辆段</t>
  </si>
  <si>
    <t>轮对</t>
  </si>
  <si>
    <t>批快;;已装坏轮对 排湛江</t>
  </si>
  <si>
    <t>永平博南物流有限公司</t>
  </si>
  <si>
    <t>西昌千杰饲料有限公司</t>
  </si>
  <si>
    <t>新晃秦箭炉料有限公司</t>
  </si>
  <si>
    <t>红花岗区吉浩粮油经营部</t>
  </si>
  <si>
    <t>F;;车顶有杂物</t>
  </si>
  <si>
    <t>宁洱牧丰饲料有限公司</t>
  </si>
  <si>
    <t>F;;宁洱</t>
  </si>
  <si>
    <t>云南农业生产资料股份有限公司甸尾分公司</t>
  </si>
  <si>
    <t>F;;甸尾</t>
  </si>
  <si>
    <t>洪江市三兴冶金炉料有限责任公司</t>
  </si>
  <si>
    <t>黔城 陆海</t>
  </si>
  <si>
    <t>敞顶箱;装金城江敞顶篷布箱  宏源</t>
  </si>
  <si>
    <t>百色东箱 外运敞顶箱</t>
  </si>
  <si>
    <t>云南货车慧信息科技有限公司</t>
  </si>
  <si>
    <t>通二重2</t>
  </si>
  <si>
    <t>云县箱 宏源</t>
  </si>
  <si>
    <t>珠江源箱 锦程敞顶箱
珠江源 锦程敞顶箱</t>
  </si>
  <si>
    <t>广西自贸区象屿速传供应链管理有限公司</t>
  </si>
  <si>
    <t>敞顶箱;超吨 73.4 甩车
敞顶箱;集装箱手把未入位</t>
  </si>
  <si>
    <t>广西柳州鱼峰水泥有限公司</t>
  </si>
  <si>
    <t>太阳村 防城港北港</t>
  </si>
  <si>
    <t>云南神州翔物流有限公司</t>
  </si>
  <si>
    <t>王家营 中外运</t>
  </si>
  <si>
    <t>广西自贸区象屿速传供应链管理有</t>
  </si>
  <si>
    <t>敞顶箱;箱门下卡扣不入位 漏货</t>
  </si>
  <si>
    <t>云南天安化工有限公司</t>
  </si>
  <si>
    <t>敞顶箱;集装箱把手不入位</t>
  </si>
  <si>
    <t>重庆黔瑞锰业有限公司</t>
  </si>
  <si>
    <t>F;;改貌</t>
  </si>
  <si>
    <t>杨春-433125198907034316</t>
  </si>
  <si>
    <t>保山市翠康动物食品有限公司</t>
  </si>
  <si>
    <t>贵州黔东南州陆港运营有限责任公司</t>
  </si>
  <si>
    <t>;地板破</t>
  </si>
  <si>
    <t>云南云铝物流投资有限公司</t>
  </si>
  <si>
    <t>车内有编织袋 七甸 桂誉</t>
  </si>
  <si>
    <t>陈开胜-522121196106216415</t>
  </si>
  <si>
    <t>都拉营F;</t>
  </si>
  <si>
    <t>贵阳路铁运输有限公司</t>
  </si>
  <si>
    <t>陈丽帆-431224199709138888</t>
  </si>
  <si>
    <t>溆浦F;</t>
  </si>
  <si>
    <t>舒庄-522229197512263656</t>
  </si>
  <si>
    <t>张军-433101199005066531</t>
  </si>
  <si>
    <t>九颐（铜仁）营养科技有限公司</t>
  </si>
  <si>
    <t>红花岗区吉强农产品经营部</t>
  </si>
  <si>
    <t>兴安海螺水泥有限责任公司</t>
  </si>
  <si>
    <t>已处理 兴安超吨67.28
已处理 兴安超吨72.16</t>
  </si>
  <si>
    <t>周繁-431221199007100851</t>
  </si>
  <si>
    <t>云南农业生产资料股份有限公司</t>
  </si>
  <si>
    <t>祥云县金桥商贸有限责任公司</t>
  </si>
  <si>
    <t>大理州大台农台标饲料有限公司</t>
  </si>
  <si>
    <t>大理双胞胎饲料有限公司</t>
  </si>
  <si>
    <t>康萍蓉-43252419660210004X</t>
  </si>
  <si>
    <t>新化F;</t>
  </si>
  <si>
    <t>昆明市滇中粮食贸易（集团）有限公司</t>
  </si>
  <si>
    <t>宜良北 待定是否能装车F;</t>
  </si>
  <si>
    <t>昆明市广红饲料有限公司</t>
  </si>
  <si>
    <t>贵州粤黔电力有限责任公司</t>
  </si>
  <si>
    <t>装小雨谷箱 中外运敞顶箱
装小雨谷箱 中外运 已报数敞顶箱</t>
  </si>
  <si>
    <t>祥云财富铁路专用线投资建设开发有限责任公司</t>
  </si>
  <si>
    <t>贵州玉屏中和石油库有限公司</t>
  </si>
  <si>
    <t>玉屏 汽油F;U;G2;危3.1;</t>
  </si>
  <si>
    <t>大理高普饲料有限公司</t>
  </si>
  <si>
    <t>勐腊F;</t>
  </si>
  <si>
    <t>杨正洪-53292319740606193X</t>
  </si>
  <si>
    <t>厦门华特集团股份有限公司</t>
  </si>
  <si>
    <t>石油沥青</t>
  </si>
  <si>
    <t>贵阳南 华特</t>
  </si>
  <si>
    <t>厦门华特集团有限责任公司</t>
  </si>
  <si>
    <t>蒙自天晟经贸有限公司</t>
  </si>
  <si>
    <t>068 B13030012;敞顶箱;永鑫排空敞顶箱蒙自北前后偏12.75</t>
  </si>
  <si>
    <t>NX,C,X</t>
  </si>
  <si>
    <t>云南昌缘物流有限公司</t>
  </si>
  <si>
    <t>已报蒙自北敞顶箱068 B13030012;敞顶箱
;地板破 已报蒙自北敞顶箱068 B13030012;敞顶箱
蒙自北敞顶箱 坐装068 B13030012;敞顶箱
蒙自北敞顶箱068 B13030012;敞顶箱</t>
  </si>
  <si>
    <t>敞顶箱;客户催</t>
  </si>
  <si>
    <t>岳正义-430511196310210518</t>
  </si>
  <si>
    <t>F;;邵阳东</t>
  </si>
  <si>
    <t>湖南峰陇商贸有限公司</t>
  </si>
  <si>
    <t>舒清铁-433024196803290058</t>
  </si>
  <si>
    <t>F;;溆浦</t>
  </si>
  <si>
    <t>凯里双胞胎饲料有限公司</t>
  </si>
  <si>
    <t>凯里F;</t>
  </si>
  <si>
    <t>广西建富投资有限公司</t>
  </si>
  <si>
    <t>古瓦 柴油F;危3.2;</t>
  </si>
  <si>
    <t>罗平 柴油F;危3.2;</t>
  </si>
  <si>
    <t>中国航油集团云南石油有限公司</t>
  </si>
  <si>
    <t>德保 金水源</t>
  </si>
  <si>
    <t>C,X,NX</t>
  </si>
  <si>
    <t>敞顶箱;小雨谷箱 正金</t>
  </si>
  <si>
    <t>NX,C</t>
  </si>
  <si>
    <t>广西田东锦鑫化工有限公司</t>
  </si>
  <si>
    <t>敞顶箱;田东锦鑫敞顶箱</t>
  </si>
  <si>
    <t>X,NX</t>
  </si>
  <si>
    <t>装空敞顶箱货4106;106;敞顶箱</t>
  </si>
  <si>
    <t>广西大提贸易有限公司</t>
  </si>
  <si>
    <t>货1装敞顶空箱</t>
  </si>
  <si>
    <t>珠江源 金桥</t>
  </si>
  <si>
    <t>福泉 正金 装好未报</t>
  </si>
  <si>
    <t>广西和通集装箱有限公司</t>
  </si>
  <si>
    <t>敞顶箱;德保箱 航兴</t>
  </si>
  <si>
    <t>C,X</t>
  </si>
  <si>
    <t>陆海新通道运营有限公司</t>
  </si>
  <si>
    <t>X,C</t>
  </si>
  <si>
    <t>曲靖福泽瑞商贸有限公司</t>
  </si>
  <si>
    <t>云南瑞和锦程实业股份有限公司</t>
  </si>
  <si>
    <t>装保山北敞顶箱 瑞和锦程敞顶箱</t>
  </si>
  <si>
    <t>兴义市阳光物流有限公司</t>
  </si>
  <si>
    <t>106;敞顶箱;超72.67吨</t>
  </si>
  <si>
    <t>敞顶箱;读书铺顶箱</t>
  </si>
  <si>
    <t>百色东箱 航兴敞顶箱</t>
  </si>
  <si>
    <t>装新晃箱 东部陆港</t>
  </si>
  <si>
    <t>那厘 中铝 13日下午开总包;</t>
  </si>
  <si>
    <t>广西誉全物流有限公司</t>
  </si>
  <si>
    <t>物流总包B13010008;天盛卸</t>
  </si>
  <si>
    <t>钦州北港供应链有限公司</t>
  </si>
  <si>
    <t>自二重2</t>
  </si>
  <si>
    <t>南宁诺圆建材有限公司</t>
  </si>
  <si>
    <t>货场 装空敞顶箱
货场</t>
  </si>
  <si>
    <t>货场 装空敞顶箱
货场 装敞顶空箱
货场对不上</t>
  </si>
  <si>
    <t>P,,</t>
  </si>
  <si>
    <t>广西新城农业生产资料有限公司</t>
  </si>
  <si>
    <t>尿素(化肥),复混肥料(复合肥料),农业用碳酸氢铵(化肥)</t>
  </si>
  <si>
    <t xml:space="preserve">F;低站台
</t>
  </si>
  <si>
    <t>钦州港,,</t>
  </si>
  <si>
    <t>广西钦州市瑞泰农业有限公司</t>
  </si>
  <si>
    <t>复混肥料(复合肥料)</t>
  </si>
  <si>
    <t>F;低站台</t>
  </si>
  <si>
    <t>P,</t>
  </si>
  <si>
    <t>广西供销农资有限公司</t>
  </si>
  <si>
    <t>复混肥料(复合肥料),尿素(化肥)</t>
  </si>
  <si>
    <t xml:space="preserve">F;低站台
</t>
  </si>
  <si>
    <t>钦州港,</t>
  </si>
  <si>
    <t>GW,</t>
  </si>
  <si>
    <t>自备,食用植物油</t>
  </si>
  <si>
    <t>Z
对中粮1最南头卸</t>
  </si>
  <si>
    <t>广西防城港新煜供应链有限公司</t>
  </si>
  <si>
    <t>钢板</t>
  </si>
  <si>
    <t>易窜;低站台</t>
  </si>
  <si>
    <t>广西漓源水产饲料有限公司</t>
  </si>
  <si>
    <t>面粉,棉粕</t>
  </si>
  <si>
    <t>106;106;敞顶箱;盘江运通 坐装</t>
  </si>
  <si>
    <t>敞顶箱;小雨谷正金前后偏8.07敞顶箱</t>
  </si>
  <si>
    <t>广西弘峰供应链管理有限公司</t>
  </si>
  <si>
    <t>35T;</t>
  </si>
  <si>
    <t>云南昆明国家粮食储备中转库有限公司</t>
  </si>
  <si>
    <t>凌志箱</t>
  </si>
  <si>
    <t>云南滇雪粮油有限公司</t>
  </si>
  <si>
    <t>昭通市宏圣物流有限责任公司</t>
  </si>
  <si>
    <t>苏州市创海铂云物贸有限公司</t>
  </si>
  <si>
    <t>敞顶箱;马龙顶箱</t>
  </si>
  <si>
    <t>BX,BNX</t>
  </si>
  <si>
    <t>昆明德鑫物流有限公司</t>
  </si>
  <si>
    <t>广西振邦供应链管理有限公司</t>
  </si>
  <si>
    <t>广西泛航国际物流有限公司</t>
  </si>
  <si>
    <t>硫酸铵(化肥)</t>
  </si>
  <si>
    <t>F;低站台
F;低站台卸空不装</t>
  </si>
  <si>
    <t>贵州途达物流有限公司</t>
  </si>
  <si>
    <t>敞顶箱;兴义敞顶箱 中外运
敞顶箱;兴义敞顶箱 中外运 箱邦有残货</t>
  </si>
  <si>
    <t>钦州市华美农资有限公司</t>
  </si>
  <si>
    <t>谭宇-500223199707127035</t>
  </si>
  <si>
    <t>F;批快;;丽江东 批快包装油</t>
  </si>
  <si>
    <t>甩车 超吨73.72 按70吨起票 需减吨3.72
甩车 超吨73.68 按70吨起票 需减吨3.68
甩车 超吨73.73 按70吨起票 需减吨3.73</t>
  </si>
  <si>
    <t>贵州顶效开发区佰顺货运有限公司</t>
  </si>
  <si>
    <t>敞顶箱;兴义 兴晟 箱槽有杂物</t>
  </si>
  <si>
    <t>宣威德康饲料有限公司</t>
  </si>
  <si>
    <t>宣威F;</t>
  </si>
  <si>
    <t>龙滩水电开发有限公司合山发电公司</t>
  </si>
  <si>
    <t>超73.61吨合山 外运</t>
  </si>
  <si>
    <t>装大龙箱 东部陆港</t>
  </si>
  <si>
    <t>永鑫
Q永鑫</t>
  </si>
  <si>
    <t>贵州大龙万和商贸物流有限公司</t>
  </si>
  <si>
    <t>装新晃箱 陆海</t>
  </si>
  <si>
    <t>装秀山箱 北港敞顶箱</t>
  </si>
  <si>
    <t>云南锦宇金属材料有限公司</t>
  </si>
  <si>
    <t>钦州市龙腾物流有限公司</t>
  </si>
  <si>
    <t>刘月富-450702197607174813</t>
  </si>
  <si>
    <t>工业用盐</t>
  </si>
  <si>
    <t>35T;倒装1677585;
35T;倒装1678546;
35T;倒装1674722;
35T;倒装1836612;</t>
  </si>
  <si>
    <t>钦州祥源饲料有限公司</t>
  </si>
  <si>
    <t>面粉</t>
  </si>
  <si>
    <t>钦州益尔多农资商贸有限公司</t>
  </si>
  <si>
    <t>广西铁捷物流有限责任公司</t>
  </si>
  <si>
    <t>Y;大溪河超吨76.92
Y;大溪河超吨78.89</t>
  </si>
  <si>
    <t>钦州市漓源粮油饲料有限公司</t>
  </si>
  <si>
    <t>麸皮</t>
  </si>
  <si>
    <t>广西鹭江新型材料有限公司</t>
  </si>
  <si>
    <t>尿素(化肥)</t>
  </si>
  <si>
    <t>甩车处理 偏载7.73 那厘 中铝
甩车处理 超吨72.48  按70吨起票 减吨2.48 那厘 中铝</t>
  </si>
  <si>
    <t>广西北港物流有限公司柳州分公司</t>
  </si>
  <si>
    <t>自四空1</t>
  </si>
  <si>
    <t>货2装雒容自备空箱</t>
  </si>
  <si>
    <t>贵州新运贸易有限公司</t>
  </si>
  <si>
    <t>敞顶箱;货场 装郑屯箱 必晟</t>
  </si>
  <si>
    <t>超吨72.68 羊坪 象与
羊坪 象屿
超吨72.40 羊坪 象屿</t>
  </si>
  <si>
    <t>中广集装箱物流（祥云）有限公司</t>
  </si>
  <si>
    <t>装祥云西箱 凌志 必保</t>
  </si>
  <si>
    <t>GQ</t>
  </si>
  <si>
    <t>天津峰启国际贸易有限公司</t>
  </si>
  <si>
    <t>河南省隆匡环保科技有限公司</t>
  </si>
  <si>
    <t>广西中远海运物流有限公司</t>
  </si>
  <si>
    <t>自二空2</t>
  </si>
  <si>
    <t>那厘自备箱 北港 已报</t>
  </si>
  <si>
    <t>超67.37
前后偏9.4</t>
  </si>
  <si>
    <t>天佑冀铁物流有限公司</t>
  </si>
  <si>
    <t>尽快发走</t>
  </si>
  <si>
    <t>广东富正农业科技有限公司广西北海分公司</t>
  </si>
  <si>
    <t>广西金箱物流有限公司</t>
  </si>
  <si>
    <t>装北港自备箱</t>
  </si>
  <si>
    <t>云南隆瑞物流有限公司</t>
  </si>
  <si>
    <t>王家营西 凌志</t>
  </si>
  <si>
    <t>包头市九鸿贸易有限责任公司</t>
  </si>
  <si>
    <t>钢管</t>
  </si>
  <si>
    <t>易窜;</t>
  </si>
  <si>
    <t>NX,X,C</t>
  </si>
  <si>
    <t>广西盛创供应链管理有限公司</t>
  </si>
  <si>
    <t>永鑫卸</t>
  </si>
  <si>
    <t>广西志得实业有限公司</t>
  </si>
  <si>
    <t>宁洱 宏源</t>
  </si>
  <si>
    <t>YW,NX</t>
  </si>
  <si>
    <t>纸质票禁止溜放成组连挂不得分摘禁溜禁止过峰客军用VJ
纸质票△W禁止溜放成组连挂不得分摘二级超限军用
纸质票△W禁止溜放成组连挂不得分摘超级超限军用
纸质票△W禁止溜放成组连挂不得分摘军用
纸质票△W禁止溜放成组连挂不得分摘一级超限军用</t>
  </si>
  <si>
    <t>敞顶箱;已处理 车内有杂物  惠捷
敞顶箱;</t>
  </si>
  <si>
    <t>装昆局箱 凌志</t>
  </si>
  <si>
    <t>广西钦州市宏盛物流有限公司</t>
  </si>
  <si>
    <t>广西巨呈实业有限公司</t>
  </si>
  <si>
    <t>广西南宁润丰生物科技有限公司</t>
  </si>
  <si>
    <t>氯化铵(化肥)</t>
  </si>
  <si>
    <t>广西沃益德农业科技有限公司</t>
  </si>
  <si>
    <t>中量元素水溶肥料</t>
  </si>
  <si>
    <t>F;高站台</t>
  </si>
  <si>
    <t>广西新为供应链管理有限公司</t>
  </si>
  <si>
    <t>橡胶</t>
  </si>
  <si>
    <t>批快;F;</t>
  </si>
  <si>
    <t>贵州五岳贸易有限公司</t>
  </si>
  <si>
    <t>敞顶箱;双流镇箱 正金</t>
  </si>
  <si>
    <t>钦州鲁花食用油有限公司</t>
  </si>
  <si>
    <t>临沧滇安物流有限公司</t>
  </si>
  <si>
    <t>临沧箱 宏盛</t>
  </si>
  <si>
    <t>敞顶箱;百色东箱 航星箱槽有石头</t>
  </si>
  <si>
    <t>羊坪 象屿超吨73.64</t>
  </si>
  <si>
    <t>广西咏源供应链管理有限公司</t>
  </si>
  <si>
    <t>123 托运人;敞顶箱;德保箱 中外运</t>
  </si>
  <si>
    <t>重庆荣汉物流有限公司</t>
  </si>
  <si>
    <t>铁矿粉</t>
  </si>
  <si>
    <t>长寿 铁矿粉F;</t>
  </si>
  <si>
    <t>广西施田生态农业有限公司</t>
  </si>
  <si>
    <t>F;Q</t>
  </si>
  <si>
    <t>舒秀畅-522625197310030033</t>
  </si>
  <si>
    <t>装羊坪箱 环海敞顶箱</t>
  </si>
  <si>
    <t>装新晃箱 东海敞顶箱</t>
  </si>
  <si>
    <t>前后偏7.5中方 象屿已处理
中方 象屿</t>
  </si>
  <si>
    <t>新晃 东海</t>
  </si>
  <si>
    <t>张志发-522702199009293651</t>
  </si>
  <si>
    <t>光电极板</t>
  </si>
  <si>
    <t>U批快F;高站台</t>
  </si>
  <si>
    <t>上海海泰储运有限公司</t>
  </si>
  <si>
    <t>中厚钢板</t>
  </si>
  <si>
    <t>防城港车辆运用段钦州港运用车间</t>
  </si>
  <si>
    <t>批快;</t>
  </si>
  <si>
    <t>广西沿海铁路股份有限公司防城港车辆运用段</t>
  </si>
  <si>
    <t>批快;;货场</t>
  </si>
  <si>
    <t>前后偏8.08</t>
  </si>
  <si>
    <t>牟斌</t>
  </si>
  <si>
    <t>批快;J 第五批轮对</t>
  </si>
  <si>
    <t>批快;;已装坏轮对  去南宁南 已邦中门铁丝</t>
  </si>
  <si>
    <t>牟斌-630123198910013735</t>
  </si>
  <si>
    <t>批快;J 第6批轮对</t>
  </si>
  <si>
    <t>钦州市中军贸易有限公司</t>
  </si>
  <si>
    <t>敞顶箱;天盛卸</t>
  </si>
  <si>
    <t>敞顶箱;超吨73.05 货场复磅70.13
敞顶箱;
敞顶箱;超吨73.03 货场复磅70.84</t>
  </si>
  <si>
    <t>新晃 陆海 前后偏7.77</t>
  </si>
  <si>
    <t>叶恩荣-500239199311081211</t>
  </si>
  <si>
    <t>批快;F;U高站台</t>
  </si>
  <si>
    <t>钦州市万途通物流有限公司</t>
  </si>
  <si>
    <t>小麦粉</t>
  </si>
  <si>
    <t>F;货主催13号对位</t>
  </si>
  <si>
    <t>李明-530103197705140610</t>
  </si>
  <si>
    <t>白砂糖</t>
  </si>
  <si>
    <t>F;
F;J</t>
  </si>
  <si>
    <t>总包;;前后6.97 福泉 正金 已处理</t>
  </si>
  <si>
    <t>敞顶箱;德保箱 航兴
敞顶箱;前后6.82德保箱 航兴 已处理</t>
  </si>
  <si>
    <t>DK</t>
  </si>
  <si>
    <t>湖南电力物流服务有限责任公司</t>
  </si>
  <si>
    <t>其他挂运车辆等</t>
  </si>
  <si>
    <t>J;180限100M/H挂中后部一侧向通禁止过峰长大V ZJ</t>
  </si>
  <si>
    <t>中交三航局工程物资有限公司</t>
  </si>
  <si>
    <t>贵州省盛世昌物流有限公司</t>
  </si>
  <si>
    <t>敞顶箱;安龙箱</t>
  </si>
  <si>
    <t>C,NX</t>
  </si>
  <si>
    <t>临沧长运供应链管理有限公司</t>
  </si>
  <si>
    <t>敞顶箱;云县箱</t>
  </si>
  <si>
    <t>钦州市钦南区漓源饲料有限公司</t>
  </si>
  <si>
    <t>棉粕</t>
  </si>
  <si>
    <t>F;客户催好几次</t>
  </si>
  <si>
    <t>货场卸</t>
  </si>
  <si>
    <t>新化县钢之梦贸易有限公司</t>
  </si>
  <si>
    <t>装低庄箱 沿海068 B13030002;敞顶箱</t>
  </si>
  <si>
    <t>自贡市川南联运有限公司</t>
  </si>
  <si>
    <t>106;敞顶箱;盘江前后偏7.51</t>
  </si>
  <si>
    <t>德保 外运超吨73.97
德保 外运
德保 外运超吨74.71
德保 外运超吨72.11
德保 外运超吨73
德保 外运超吨72.60</t>
  </si>
  <si>
    <t>湖南骏泰新材料科技有限责任公司</t>
  </si>
  <si>
    <t>木片</t>
  </si>
  <si>
    <t>中方木片 象屿F;</t>
  </si>
  <si>
    <t>钦州九联粮油饲料有限公司</t>
  </si>
  <si>
    <t>车内有杂物</t>
  </si>
  <si>
    <t>货主催 超67.14 已按64吨制票
已按63制票 防城港北港超吨65.6</t>
  </si>
  <si>
    <t>广西中洲国际物流有限公司</t>
  </si>
  <si>
    <t>低站台</t>
  </si>
  <si>
    <t>广东心梦蓝环保科技有限公司</t>
  </si>
  <si>
    <t>云南瑞和锦程实业股份有限公司腾冲分公司</t>
  </si>
  <si>
    <t>敞顶箱;箱杆不入位</t>
  </si>
  <si>
    <t>云南瑞和锦程实业股份有限公司腾</t>
  </si>
  <si>
    <t>亿集供应链（怀化）有限公司</t>
  </si>
  <si>
    <t>装新晃敞顶箱 东海敞顶箱</t>
  </si>
  <si>
    <t>YW</t>
  </si>
  <si>
    <t>中铁特货大件运输有限责任公司</t>
  </si>
  <si>
    <t>挂运铁道客车</t>
  </si>
  <si>
    <t>R;J;VJ</t>
  </si>
  <si>
    <t>羊坪 中外运</t>
  </si>
  <si>
    <t>留装豆粕 贵州山牧F;</t>
  </si>
  <si>
    <t>左右偏69宣威  升聚
超吨75.35宣威  升聚</t>
  </si>
  <si>
    <t>装云县箱 宏源</t>
  </si>
  <si>
    <t>NX,X</t>
  </si>
  <si>
    <t>装保山北箱 锦程敞顶箱</t>
  </si>
  <si>
    <t>聚业(天津)国际贸易有限公司</t>
  </si>
  <si>
    <t>敞顶箱;;货场
敞顶箱;5267458倒装;货场</t>
  </si>
  <si>
    <t>秀山F;</t>
  </si>
  <si>
    <t>云南广大铁路集装箱汽车物流配送有限公司</t>
  </si>
  <si>
    <t>敞顶箱;云县箱 泛湾</t>
  </si>
  <si>
    <t>磷酸二铵(化肥),磷酸二铵</t>
  </si>
  <si>
    <t>F;对货5卸</t>
  </si>
  <si>
    <t>广西金伙伴商贸有限公司</t>
  </si>
  <si>
    <t>北流海螺水泥有限责任公司</t>
  </si>
  <si>
    <t>123 托运人;敞顶箱;左右偏88 北流东箱 博达</t>
  </si>
  <si>
    <t>攀钢集团攀枝花钢钒有限公司</t>
  </si>
  <si>
    <t>转向架</t>
  </si>
  <si>
    <t>弄弄坪 转向架</t>
  </si>
  <si>
    <t>中国钦州外轮代理有限公司</t>
  </si>
  <si>
    <t>Y;敞顶箱;</t>
  </si>
  <si>
    <t>凯里市万汇物流有限公司</t>
  </si>
  <si>
    <t>货场 装凯里箱 宏盛 顶部有铁线
货场 装凯里箱 宏盛</t>
  </si>
  <si>
    <t>江苏和通供应链有限公司</t>
  </si>
  <si>
    <t>永鑫
Q 永鑫</t>
  </si>
  <si>
    <t>黄恭恒-450802198302213818</t>
  </si>
  <si>
    <t>广西宏源国际物流有限公司</t>
  </si>
  <si>
    <t>敞顶箱;;装空敞顶箱货2</t>
  </si>
  <si>
    <t>深圳市华茂发贸易前海有限公司</t>
  </si>
  <si>
    <t>广西德亨利物流有限责任公司</t>
  </si>
  <si>
    <t>F;;西昌南</t>
  </si>
  <si>
    <t>西昌市宏和工贸有限公司</t>
  </si>
  <si>
    <t>装西昌南箱 凌志</t>
  </si>
  <si>
    <t>Y;敞顶箱;已处理集装箱箱杆不入位</t>
  </si>
  <si>
    <t>广西翔茂供应链管理有限公司</t>
  </si>
  <si>
    <t>临修扣修 关门车 制动故障 列检要求倒装空 排空走</t>
  </si>
  <si>
    <t>灵山县武利镇桂民农资经营部</t>
  </si>
  <si>
    <t>物流总包;F;低站台</t>
  </si>
  <si>
    <t>南通知晓物流有限公司</t>
  </si>
  <si>
    <t>广西亨泰物流有限公司</t>
  </si>
  <si>
    <t>福州万银商贸有限公司</t>
  </si>
  <si>
    <t>BX,C</t>
  </si>
  <si>
    <t>广西八方国际物流有限公司</t>
  </si>
  <si>
    <t>贵州黔东南州陆港运营有限责任公</t>
  </si>
  <si>
    <t>箱底部有裂缝</t>
  </si>
  <si>
    <t>106;敞顶箱;</t>
  </si>
  <si>
    <t>云志合通科技（云南）有限公司</t>
  </si>
  <si>
    <t>装中谊村箱 中铁106</t>
  </si>
  <si>
    <t>河南心连心蓝色环保科技有限公司</t>
  </si>
  <si>
    <t>物流总包;F;</t>
  </si>
  <si>
    <t>庞燕梅-450521198908217322</t>
  </si>
  <si>
    <t>庞燕梅—450521198908217322</t>
  </si>
  <si>
    <t>广西妙恒科技有限公司</t>
  </si>
  <si>
    <t>物流总包B13010008;货场
物流总包B13010008;货场Q</t>
  </si>
  <si>
    <t>123 托运人;敞顶箱;装德保敞顶箱 象屿
123 托运人;敞顶箱;装德保敞顶箱 象屿箱内有树枝</t>
  </si>
  <si>
    <t>装建水北箱 盘江运通敞顶箱</t>
  </si>
  <si>
    <t>X,NX,C</t>
  </si>
  <si>
    <t>装清水河西箱 中外运敞顶箱</t>
  </si>
  <si>
    <t>南宁市华钧贸易有限公司</t>
  </si>
  <si>
    <t>敞顶箱;货1排空敞顶箱</t>
  </si>
  <si>
    <t>广西建鸿物流有限公司</t>
  </si>
  <si>
    <t>自备车;Z
自备车;QZ</t>
  </si>
  <si>
    <t>068 B13030012;敞顶箱;前后偏7.61 装蒙自北敞顶箱 坐装</t>
  </si>
  <si>
    <t>昆明正大有限公司</t>
  </si>
  <si>
    <t>桃花村F;</t>
  </si>
  <si>
    <t>刘金葵-430522197211120051</t>
  </si>
  <si>
    <t>邵阳东F;</t>
  </si>
  <si>
    <t>中国石化销售股份有限公司贵州黔西南石油分公司</t>
  </si>
  <si>
    <t>郑屯 汽油F;U;G2;危3.1;</t>
  </si>
  <si>
    <t>大理众城鑫龙供应链管理有限公司</t>
  </si>
  <si>
    <t>装大理东箱 宏盛</t>
  </si>
  <si>
    <t>钦州市琦琦汽车运输有限公司</t>
  </si>
  <si>
    <t>068 B13030012;敞顶箱;蒙自北箱 中外运左右偏99
068 B13030012;敞顶箱;蒙自北箱 中外运</t>
  </si>
  <si>
    <t>贵溪市华源矿产品有限公司</t>
  </si>
  <si>
    <t>石英砂</t>
  </si>
  <si>
    <t>装玉溪南石英砂F;</t>
  </si>
  <si>
    <t>F;;祥云西 车顶有石头</t>
  </si>
  <si>
    <t>石化</t>
  </si>
  <si>
    <t>G,GQ,</t>
  </si>
  <si>
    <t>中国石化销售股份有限公司四川攀枝花石油分公司</t>
  </si>
  <si>
    <t>柴油,汽油</t>
  </si>
  <si>
    <t>攀枝花 柴油F;危3.2;
攀枝花 汽油F;U;G2;危3.1;</t>
  </si>
  <si>
    <t>攀枝花,</t>
  </si>
  <si>
    <t>中国石化销售股份有限公司云南昆明石油分公司</t>
  </si>
  <si>
    <t>石林南 汽油F;U;G2;危3.1;</t>
  </si>
  <si>
    <t>中国石油天然气股份有限公司四川宜宾销售分公司</t>
  </si>
  <si>
    <t>宜宾北 汽油F;U;G2;危3.1;</t>
  </si>
  <si>
    <t>中国石化销售股份有限公司贵州安顺石油分公司</t>
  </si>
  <si>
    <t>安顺 汽油F;U;G2;危3.1;</t>
  </si>
  <si>
    <t>中国石化销售股份有限公司贵州贵阳石油分公司</t>
  </si>
  <si>
    <t>中国石化销售股份有限公司广西河池石油分公司</t>
  </si>
  <si>
    <t>金城江 汽油F;U;G2;危3.1;</t>
  </si>
  <si>
    <t>中国石化销售股份有限公司贵州六盘水石油分公司</t>
  </si>
  <si>
    <t>滥坝 汽油F;U;G2;危3.1;</t>
  </si>
  <si>
    <t>中国石化销售股份有限公司广西贵港石油分公司</t>
  </si>
  <si>
    <t>贵港 汽油F;U;G2;危3.1;</t>
  </si>
  <si>
    <t>中国石化销售股份有限公司广西柳州石油分公司</t>
  </si>
  <si>
    <t>鹧鸪江 汽油F;U;G2;危3.1;</t>
  </si>
  <si>
    <t>改貌 汽油F;U;G2;危3.1;</t>
  </si>
  <si>
    <t>崇左 汽油F;U;G2;危3.1;</t>
  </si>
  <si>
    <t>田阳 汽油F;U;G2;危3.1;</t>
  </si>
  <si>
    <t>中国石化销售股份有限公司贵州黔东南石油分公司</t>
  </si>
  <si>
    <t>凯里 汽油F;U;G2;危3.1;</t>
  </si>
  <si>
    <t>中国石化销售股份有限公司云南昭通石油分公司北闸油库</t>
  </si>
  <si>
    <t>昭通北 柴油F;危3.2;</t>
  </si>
  <si>
    <t>中国石化销售股份有限公司贵州铜仁石油分公司</t>
  </si>
  <si>
    <t>铜仁东 汽油F;U;G2;危3.1;</t>
  </si>
  <si>
    <t>自备车;Z
Z</t>
  </si>
  <si>
    <t>中国石化销售股份有限公司云南大理石油分公司</t>
  </si>
  <si>
    <t>大理东 汽油F;U;G2;危3.1;</t>
  </si>
  <si>
    <t>中国石化销售股份有限公司云南昭通石油分公司水富油库</t>
  </si>
  <si>
    <t>水富 汽油F;U;G2;危3.1;</t>
  </si>
  <si>
    <t>中国石化销售股份有限公司广西桂林石油分公司</t>
  </si>
  <si>
    <t>F;U;G2;危3.1;;</t>
  </si>
  <si>
    <t>中国石化销售股份有限公司云南曲靖石油分公司</t>
  </si>
  <si>
    <t>屯里 柴油F;危3.2;</t>
  </si>
  <si>
    <t>中国石化销售股份有限公司广西南宁石油分公司</t>
  </si>
  <si>
    <t>危3.1;G2;U;F;</t>
  </si>
  <si>
    <t>西昌市月苑石化有限责任公司</t>
  </si>
  <si>
    <t>F;危3.2;</t>
  </si>
  <si>
    <t>中国石化销售股份有限公司云南玉溪石油分公司</t>
  </si>
  <si>
    <t>玉溪南 汽油F;U;G2;危3.1;</t>
  </si>
  <si>
    <t>中国石化销售股份有限公司云南楚雄石油分公司</t>
  </si>
  <si>
    <t>楚雄西 汽油F;U;G2;危3.1;</t>
  </si>
  <si>
    <t>天盛煤</t>
  </si>
  <si>
    <t>兴安 多经 3号 18点后开车</t>
  </si>
  <si>
    <t>曲靖市沾益区路航物流有限公司</t>
  </si>
  <si>
    <t>白水镇 象屿123 托运人;123 托运人;敞顶箱</t>
  </si>
  <si>
    <t>超73.61T 外运 已处理</t>
  </si>
  <si>
    <t>天盛卸</t>
  </si>
  <si>
    <t>福泉 周正
前后偏7.75 福泉 周正</t>
  </si>
  <si>
    <t>123 托运人;123 托运人;敞顶箱;箱门锁扣不入位 中外运 已处理</t>
  </si>
  <si>
    <t>全州敞顶箱</t>
  </si>
  <si>
    <t>小南娅</t>
  </si>
  <si>
    <t>天盛</t>
  </si>
  <si>
    <t>德保箱 航兴123 托运人;敞顶箱</t>
  </si>
  <si>
    <t>F;批快;;丽江东 批量快运 包装油</t>
  </si>
  <si>
    <t>北流东 博达</t>
  </si>
  <si>
    <t>Y;中大门上部漏货 已处理</t>
  </si>
  <si>
    <t>泛湾物流股份有限公司</t>
  </si>
  <si>
    <t>金城江068 B13030001;敞顶箱</t>
  </si>
  <si>
    <t>敞顶箱;天盛</t>
  </si>
  <si>
    <t>计划装安龙敞顶箱 兴晟 必保5车敞顶箱</t>
  </si>
  <si>
    <t>崇左 柴油F;危3.2;</t>
  </si>
  <si>
    <t>装金城江箱068 B13030001;敞顶箱</t>
  </si>
  <si>
    <t>123 托运人;敞顶箱</t>
  </si>
  <si>
    <t>云南邦基饲料有限公司</t>
  </si>
  <si>
    <t>计划装象屿重箱123 托运人;敞顶箱
123 托运人;敞顶箱;计划装 象屿重箱</t>
  </si>
  <si>
    <t>敞顶箱;
敞顶箱;前后偏7.60</t>
  </si>
  <si>
    <t>Y;敞顶箱;箱体开裂 换装敞车</t>
  </si>
  <si>
    <t>J;禁溜JVU  限速100千米/小时公里J</t>
  </si>
  <si>
    <t>106;敞顶箱</t>
  </si>
  <si>
    <t>敞顶箱;读书铺 正金</t>
  </si>
  <si>
    <t>永鑫
永鑫;地板破
Q永鑫</t>
  </si>
  <si>
    <t>江苏德通供应链有限公司</t>
  </si>
  <si>
    <t>物流总包B13010007;永鑫
物流总包B13010007;Q永鑫</t>
  </si>
  <si>
    <t>德保 金水源
已处理 前后偏7.45德保 金水源</t>
  </si>
  <si>
    <t>超72.5吨太阳村 正金</t>
  </si>
  <si>
    <t>新晃箱 陆海敞顶箱</t>
  </si>
  <si>
    <t>敞二重2,铬矿石</t>
  </si>
  <si>
    <t>新晃箱 陆海敞顶箱
新晃 陆海</t>
  </si>
  <si>
    <t>湘潭电化铁路有限公司</t>
  </si>
  <si>
    <t>贵州大龙吉安物流有限公司</t>
  </si>
  <si>
    <t>临沧箱 外代</t>
  </si>
  <si>
    <t>敞顶箱;货场 郑屯箱 中外运</t>
  </si>
  <si>
    <t>货场 铜仁东箱 东部陆港</t>
  </si>
  <si>
    <t>宁_局管;内用
宁_局管;内用;孔良,井山循环使用</t>
  </si>
  <si>
    <t>自备车;百色东 柴油</t>
  </si>
  <si>
    <t>汽油,柴油</t>
  </si>
  <si>
    <t>郑屯 汽油F;U;G2;危3.1;
郑屯  柴油F;危3.2;</t>
  </si>
  <si>
    <t>敞顶箱;货场 装田东箱</t>
  </si>
  <si>
    <t>装良江箱 北港</t>
  </si>
  <si>
    <t>久长 汽油F;U;G2;危3.1;
改貌 汽油F;U;G2;危3.1;</t>
  </si>
  <si>
    <t>久长,改貌</t>
  </si>
  <si>
    <t>兴业 汽油F;U;G2;危3.1;</t>
  </si>
  <si>
    <t>天驰物流有限责任公司</t>
  </si>
  <si>
    <t>硫磺</t>
  </si>
  <si>
    <t>白塔村F;危4.1;</t>
  </si>
  <si>
    <t>罗金妹-532901199109271480</t>
  </si>
  <si>
    <t>遵义市辰益嘉禾贸易有限公司</t>
  </si>
  <si>
    <t>周志强-22072219891113221X</t>
  </si>
  <si>
    <t>昭通北 汽油F;U;G2;危3.1;
昭通北 柴油F;危3.2;</t>
  </si>
  <si>
    <t>中国石油天然气股份有限公司云南销售分公司</t>
  </si>
  <si>
    <t>危3.2;F;</t>
  </si>
  <si>
    <t>玉屏 柴油F;危3.2;</t>
  </si>
  <si>
    <t>百色东123 托运人;敞顶箱</t>
  </si>
  <si>
    <t>怀化金胜达饲料原料有限公司</t>
  </si>
  <si>
    <t>石林南 柴油F;危3.2;</t>
  </si>
  <si>
    <t>百色东箱 航星敞顶箱</t>
  </si>
  <si>
    <t>自备车;Z
自备车;Q Z
GC;Z
Z
QZ</t>
  </si>
  <si>
    <t>F;;长寿 铁矿粉</t>
  </si>
  <si>
    <t>昭通箱 凌志</t>
  </si>
  <si>
    <t>贵州一农农牧发展有限公司</t>
  </si>
  <si>
    <t>攀枝花 汽油F;U;G2;危3.1;</t>
  </si>
  <si>
    <t>秀山 北港敞顶箱</t>
  </si>
  <si>
    <t>全州 东丰敞顶箱</t>
  </si>
  <si>
    <t>李霖镇-511126198012302636</t>
  </si>
  <si>
    <t>攀枝花F;</t>
  </si>
  <si>
    <t>永平县F;</t>
  </si>
  <si>
    <t>王家营F;</t>
  </si>
  <si>
    <t>中粮福临门食品营销有限公司成都分公司</t>
  </si>
  <si>
    <t>F;;拉萨西</t>
  </si>
  <si>
    <t>金马村F;</t>
  </si>
  <si>
    <t>F;;王家营西
王家营西F;</t>
  </si>
  <si>
    <t>中国石油天然气股份有限公司重庆储运分公司</t>
  </si>
  <si>
    <t>伏牛溪汽油F;U;G2;危3.1;
黔江 汽油F;U;G2;危3.1;
伏牛溪 汽油F;U;G2;危3.1;</t>
  </si>
  <si>
    <t>中国石油天然气股份有限公司重庆黔江销售分公司</t>
  </si>
  <si>
    <t>黔江 汽油F;U;G2;危3.1;
黔江汽油F;U;G2;危3.1;
伏牛溪 汽油F;U;G2;危3.1;</t>
  </si>
  <si>
    <t>蓬莱村 航空煤油F;G2;危3.1;</t>
  </si>
  <si>
    <t>怀化中钰冶炼有限公司</t>
  </si>
  <si>
    <t>贵州大龙铁合金有限责任公司</t>
  </si>
  <si>
    <t>敞顶箱;装安龙宏源敞顶箱</t>
  </si>
  <si>
    <t>敞顶箱;装安龙中外运敞顶箱客户催走</t>
  </si>
  <si>
    <t>全州 柴油F;危3.2;</t>
  </si>
  <si>
    <t>新晃  陆海</t>
  </si>
  <si>
    <t>123 托运人;敞顶箱;
123 托运人;敞顶箱;;地板破
123 托运人;敞顶箱;装箱;地板破</t>
  </si>
  <si>
    <t>中国石油天然气股份有限公司四川自贡销售分公司</t>
  </si>
  <si>
    <t>F;危3.2;;自贡南 柴油
F;危3.2;;Z
F;危3.2;;</t>
  </si>
  <si>
    <t>兴安 多经</t>
  </si>
  <si>
    <t>F;;地板破 装敞顶空箱 货2</t>
  </si>
  <si>
    <t>贵州远海陆港发展有限公司</t>
  </si>
  <si>
    <t>湖南宝东农牧科技股份有限公司</t>
  </si>
  <si>
    <t>米易双胞胎饲料有限公司</t>
  </si>
  <si>
    <t>青杠F;</t>
  </si>
  <si>
    <t>甸尾F;</t>
  </si>
  <si>
    <t>凤凰 宏源</t>
  </si>
  <si>
    <t>威宁县百辉牧业有限责任公司</t>
  </si>
  <si>
    <t>曾启梅-522424197702123047</t>
  </si>
  <si>
    <t>黔江 圣亚</t>
  </si>
  <si>
    <t>F;;秀山</t>
  </si>
  <si>
    <t>永鑫排空敞顶箱进港装锦程珠江源敞顶箱
;地板破永鑫排空敞顶箱进港装锦程珠江源敞顶箱</t>
  </si>
  <si>
    <t>永鑫排空敞顶箱进港装周正读书铺敞顶箱
;地板破永鑫排空敞顶箱进港装周正读书铺敞顶箱
地板破 永鑫排空敞顶箱进港装周正读书铺敞顶箱</t>
  </si>
  <si>
    <t>123 托运人;敞顶箱;已处理 箱顶有残货</t>
  </si>
  <si>
    <t>丽江东 食用植物油F;批快;</t>
  </si>
  <si>
    <t>F;;都拉营</t>
  </si>
  <si>
    <t>北流东箱 博达123 托运人;敞顶箱</t>
  </si>
  <si>
    <t>永鑫装敞顶空箱
地板破  永鑫装敞顶空箱</t>
  </si>
  <si>
    <t>重庆钢铁股份有限公司</t>
  </si>
  <si>
    <t>王家坝 圣亚</t>
  </si>
  <si>
    <t>宁洱F;</t>
  </si>
  <si>
    <t>BX</t>
  </si>
  <si>
    <t>自二重2,通二重2</t>
  </si>
  <si>
    <t>;地板破 装瓦窑田箱 中外运123 托运人;敞顶箱
装瓦窑田箱 中外运123 托运人;敞顶箱</t>
  </si>
  <si>
    <t>贵州黔行远牧业有限公司</t>
  </si>
  <si>
    <t>货场中谊村多式联运</t>
  </si>
  <si>
    <t>那厘 中铝总包;</t>
  </si>
  <si>
    <t>中国铁路广州局集团有限公司株洲机务段</t>
  </si>
  <si>
    <t>F;危3.2;;衡阳北 柴油</t>
  </si>
  <si>
    <t>祥云县锦程物流有限责任公司</t>
  </si>
  <si>
    <t>杨娟-532923197606050928</t>
  </si>
  <si>
    <t>云南易兴饲料有限公司</t>
  </si>
  <si>
    <t>祥云西F;
F;;</t>
  </si>
  <si>
    <t>铜仁东汽油F;U;G2;危3.1;</t>
  </si>
  <si>
    <t>南宁市旭通运输有限公司</t>
  </si>
  <si>
    <t>物流总包敞顶箱;</t>
  </si>
  <si>
    <t>蒋自忠-530102198307020013</t>
  </si>
  <si>
    <t>田艳-532901198509271469</t>
  </si>
  <si>
    <t>装蒙自北敞顶箱068 B13030012;敞顶箱
;地板破装蒙自北敞顶箱068 B13030012;敞顶箱
装蒙自北敞顶箱坐装068 B13030012;敞顶箱
;地板破 装蒙自北敞顶箱068 B13030012;敞顶箱</t>
  </si>
  <si>
    <t>大理傲农黑尔农牧科技有限公司</t>
  </si>
  <si>
    <t>中国航空油料有限责任公司成都分公司</t>
  </si>
  <si>
    <t>公兴航煤 26号联系走F;G2;危3.1;</t>
  </si>
  <si>
    <t>中粮</t>
  </si>
  <si>
    <t>Z
Q Z
GC;Z
托运人未支付到站杂费;Z
对中粮1最南头卸</t>
  </si>
  <si>
    <t>湖北周正物流有限公司</t>
  </si>
  <si>
    <t>永温 周正</t>
  </si>
  <si>
    <t>王家营西 装好F;</t>
  </si>
  <si>
    <t>何宇程-53290119991124149X</t>
  </si>
  <si>
    <t>松桃德康饲料有限公司</t>
  </si>
  <si>
    <t>云南农业生产资料股份有限公司大理分公司</t>
  </si>
  <si>
    <t>大理广红饲料有限公司</t>
  </si>
  <si>
    <t>贵州台农青印迹饲料发展有限公司</t>
  </si>
  <si>
    <t>已处理 前后偏7.3新晃 陆海</t>
  </si>
  <si>
    <t>鹧鸪江 宏源</t>
  </si>
  <si>
    <t>贵州联和农牧发展有限公司</t>
  </si>
  <si>
    <t>贵阳西F;</t>
  </si>
  <si>
    <t>秀山县华欣物流有限公司</t>
  </si>
  <si>
    <t>格里坪F;</t>
  </si>
  <si>
    <t>湖南省横市粮食储备库</t>
  </si>
  <si>
    <t>横市F;</t>
  </si>
  <si>
    <t>贵阳恒丰泰物流有限公司</t>
  </si>
  <si>
    <t>湖潮F;</t>
  </si>
  <si>
    <t>宣威象屿
宣威 象屿</t>
  </si>
  <si>
    <t>赵子龙-530113198611234613</t>
  </si>
  <si>
    <t>娄尚鸿-52252419840720301X</t>
  </si>
  <si>
    <t>邵明-440923196904101473</t>
  </si>
  <si>
    <t>那厘 中铝 6号下午开车</t>
  </si>
  <si>
    <t>红花岗区吉祥农副产品经营部</t>
  </si>
  <si>
    <t>新晃  象屿</t>
  </si>
  <si>
    <t>拉萨西F;</t>
  </si>
  <si>
    <t>港务局
;地板破港务局
;地板破 港务局</t>
  </si>
  <si>
    <t>遵义市帝特斯生物科技有限公司</t>
  </si>
  <si>
    <t>安顺F;</t>
  </si>
  <si>
    <t>王祥武-522425199110207517</t>
  </si>
  <si>
    <t>郑祥玉-510321197410302571</t>
  </si>
  <si>
    <t>杨舒惠-520123199206201282</t>
  </si>
  <si>
    <t>陈天宇-522422198003162612</t>
  </si>
  <si>
    <t>对位前 空罐过磅</t>
  </si>
  <si>
    <t>红花岗区吉强农副产品经营部</t>
  </si>
  <si>
    <t>宁_局管;内用
宁_局管;内用;</t>
  </si>
  <si>
    <t>赵文发-533001198705171213</t>
  </si>
  <si>
    <t>赵春志-533001197009250335</t>
  </si>
  <si>
    <t>读书铺 周正敞顶箱</t>
  </si>
  <si>
    <t>云南大北农饲料科技有限公司</t>
  </si>
  <si>
    <t>宜良北F;</t>
  </si>
  <si>
    <t>贵阳双胞胎饲料有限公司</t>
  </si>
  <si>
    <t>玉屏八达通物流有限公司</t>
  </si>
  <si>
    <t>玉屏F;</t>
  </si>
  <si>
    <t>临沧双胞胎饲料有限公司</t>
  </si>
  <si>
    <t>临沧F;</t>
  </si>
  <si>
    <t>杨发良-533001198905244210</t>
  </si>
  <si>
    <t>铜仁东陆港集团有限公司</t>
  </si>
  <si>
    <t>对中粮2 铜仁东F;</t>
  </si>
  <si>
    <t>对中粮3 保山北F;</t>
  </si>
  <si>
    <t>;地板破 凯里F;</t>
  </si>
  <si>
    <t>昭通聚源饲料有限公司</t>
  </si>
  <si>
    <t>丽江东F;批快;</t>
  </si>
  <si>
    <t>超69.30横州  新常态</t>
  </si>
  <si>
    <t>昆明湘大骆驼饲料有限公司</t>
  </si>
  <si>
    <t>昌宁双胞胎饲料有限公司</t>
  </si>
  <si>
    <t>新平德康饲料有限公司</t>
  </si>
  <si>
    <t>玉溪南F;</t>
  </si>
  <si>
    <t>黄荣建-532901196512250918</t>
  </si>
  <si>
    <t>大理夏宇商贸有限责任公司</t>
  </si>
  <si>
    <t>怀化大康九鼎饲料有限公司</t>
  </si>
  <si>
    <t>李龙翠-510411198105101922</t>
  </si>
  <si>
    <t>F;;攀枝花</t>
  </si>
  <si>
    <t>湖南杨霖商贸有限公司</t>
  </si>
  <si>
    <t>福泉 金桥</t>
  </si>
  <si>
    <t>冉亚林-522730198109191039</t>
  </si>
  <si>
    <t>双流镇F;</t>
  </si>
  <si>
    <t>梅运保-430702196210218517</t>
  </si>
  <si>
    <t>曲靖双胞胎饲料有限公司</t>
  </si>
  <si>
    <t>贵州科状贸易有限公司</t>
  </si>
  <si>
    <t>赵叔安-432326197211076915</t>
  </si>
  <si>
    <t>慈利F;</t>
  </si>
  <si>
    <t>德保 外运
超74.26
超吨72.97 甩车
超吨 75.1  甩车</t>
  </si>
  <si>
    <t>德保箱 象屿敞顶箱</t>
  </si>
  <si>
    <t>珠江源箱 锦程敞顶箱</t>
  </si>
  <si>
    <t>贵阳正大有限公司</t>
  </si>
  <si>
    <t>太阳村 鱼峰</t>
  </si>
  <si>
    <t>中粮（成都）粮油工业有限公司</t>
  </si>
  <si>
    <t>普兴F;</t>
  </si>
  <si>
    <t>攀枝花 柴油F;危3.2;</t>
  </si>
  <si>
    <t>百色东柴油F;危3.2;</t>
  </si>
  <si>
    <t>贺兴奇-430822197107250434</t>
  </si>
  <si>
    <t>张家界北F;</t>
  </si>
  <si>
    <t>陈春-522401197912145127</t>
  </si>
  <si>
    <t>云南农垦物流有限公司</t>
  </si>
  <si>
    <t>123 托运人;敞顶箱;2号8点后才能走车超吨74.29
123 托运人;敞顶箱;2号8点后才能走车
123 托运人;敞顶箱;2号8点后才能走车超吨72.13
123 托运人;敞顶箱;2号8点后才能走车超吨73.32
123 托运人;敞顶箱;2号8点后才能走车超吨71.79
123 托运人;敞顶箱;2号8点后才能走车超吨72.64
123 托运人;敞顶箱;2号8点后才能走车超吨73.11</t>
  </si>
  <si>
    <t>段大勇-532101197901011217</t>
  </si>
  <si>
    <t>陈显东-433024197711092913</t>
  </si>
  <si>
    <t>王风-412325197806094215</t>
  </si>
  <si>
    <t>云南普牧动物食品有限公司</t>
  </si>
  <si>
    <t>邹斌-532923199005010970</t>
  </si>
  <si>
    <t>大理嘉兆商贸有限公司</t>
  </si>
  <si>
    <t>云南跃达货运有限公司</t>
  </si>
  <si>
    <t>张德旺-532322199605240519</t>
  </si>
  <si>
    <t>段天勇-532101197901011217</t>
  </si>
  <si>
    <t>云南金恒农牧有限公司</t>
  </si>
  <si>
    <t>物流总包B13010007;对不上永鑫</t>
  </si>
  <si>
    <t>杨志银-532924198409151712</t>
  </si>
  <si>
    <t>赵忠学-532122197505151439</t>
  </si>
  <si>
    <t>韦大霞-510230197012046606</t>
  </si>
  <si>
    <t>田美英-433027196311093428</t>
  </si>
  <si>
    <t>衡阳市金衡物流有限公司</t>
  </si>
  <si>
    <t>衡阳西F;</t>
  </si>
  <si>
    <t>陈丹凤-431222199210152725</t>
  </si>
  <si>
    <t>排湛江</t>
  </si>
  <si>
    <t>;地板破 蒙自北敞顶箱 坐装068 B13030012;敞顶箱
蒙自北敞顶箱068 B13030012;敞顶箱
蒙自北敞顶箱 坐装068 B13030012;敞顶箱</t>
  </si>
  <si>
    <t>戴正明-532923197108270733</t>
  </si>
  <si>
    <t>苏灿萍-530125197103310502</t>
  </si>
  <si>
    <t>2024年10月份临近营业线施工计划</t>
  </si>
  <si>
    <t>编号</t>
  </si>
  <si>
    <t>ML31028</t>
  </si>
  <si>
    <t>施工项目：
G网改造工程
施工等级：
B2
施工类型：
邻近营业线施工</t>
  </si>
  <si>
    <t>钦港</t>
  </si>
  <si>
    <t>区间(站)：
钦州港站X信号机至
XL3信号机间线路，52号道岔至
1道至
53号道岔间线路</t>
  </si>
  <si>
    <t>计划年月：
202410
施工日期：
1;2;3;4;5;6;7;8;9;10;11;12;13;14;15;16;17;18;19;20;21;22;23;24;25;26;27;28;29;30;31
起止时间：
08:00-18:00
时长：
600分钟</t>
  </si>
  <si>
    <t>施工内容：
在营业线设备安全限界外进行铁塔基础制作、铁塔安装、天馈线安装，区间中继房设备安装、配线。影响范围：
不封锁，不上道，不影响行车。</t>
  </si>
  <si>
    <t>中铁五局
项目副经理：
秦勇19807452505、张伟13908287081、谢景发18874525978、唐达成13908577244、亢小舟13993311161、曹志东18176567890、邓大斌13541910874、曾德瑞18473963368、邓栓龙18702457265</t>
  </si>
  <si>
    <t xml:space="preserve">钦电段钦州普铁通信车间
</t>
  </si>
  <si>
    <t>路外(沿海建)</t>
  </si>
  <si>
    <t>ML31029</t>
  </si>
  <si>
    <t>施工项目：
广西沿海铁路玉铁钦港线无线通信G网改造工程实施性施工
施工等级：
C
施工类型：
邻近营业线施工</t>
  </si>
  <si>
    <t>施工内容：
在营业线设备安全限界外人工进行光电缆敷设、测试、接续、防护、埋设标石,直放站房屋基础及主体施工，装饰装修。影响范围：
不封锁，不上道，不影响行车。</t>
  </si>
  <si>
    <t>需派驻站联络员</t>
  </si>
  <si>
    <t>ML30881</t>
  </si>
  <si>
    <t>施工项目：
钦州港站扩能改造工程（专项施工）
施工等级：
B2
施工类型：
邻近营业线施工</t>
  </si>
  <si>
    <t>区间(站)：
钦州港站D67信号机至
D114信号机至
南牵出线车挡间线路</t>
  </si>
  <si>
    <t>施工内容：
在营业线设备安全限界外进行：
（1）新建钢筋混凝土立柱金属网片防护栅栏，圬工砌筑以人工为主，机械（钩机）配合人工开挖立柱基础、破除硬化面及运料（机械在边坡下作业）。施工机械有：
装载机、挖掘机。（2）人工设置软隔离，新建人字型截水骨架，圬工砌筑以人工为主，护坡喷播植草，机械（钩机）配合运施工材料（机械不靠近线路，不包括软隔离材料）。施工机械有：
装载机、挖掘机。 影响范围：
不封锁、不上道、不影响行车。</t>
  </si>
  <si>
    <t>广西沿海铁路建设有限公司
项目经理，郑森化13978833177；项目副经理，谢思挺18377787915/张楠18977706867/梁家榕18176629812/陆华紧17758587177/李延18076443630/宁远恺18977766455/陈阳19907776945/朱炳南18775694640/吴东18377788376/何贤益19148886442/何贤豪18176811590/吴师宇15877113388</t>
  </si>
  <si>
    <t xml:space="preserve">钦州工务段
</t>
  </si>
  <si>
    <t>广西沿海铁路建设有限公司</t>
  </si>
  <si>
    <t>新道岔及线路开通后。</t>
  </si>
  <si>
    <t>TML21083</t>
  </si>
  <si>
    <t>施工项目：
公共管廊下穿铁路工程（钦港线）
施工等级：
B2
施工类型：
邻近营业线施工</t>
  </si>
  <si>
    <t>区间(站)：
钦州港站X信号机至
1号道岔间线路</t>
  </si>
  <si>
    <t>施工内容：
在营业线设备安全限界外进行：
（1）通信专业：
人工设置软隔离、人工挖探通信光电缆、人工套管并采用水泥包封防护光电缆、人工开挖电缆沟、敷设新光缆、加盖钢筋混凝土槽和钢槽、回填电缆沟、防护通信光电缆（需工务、通信配合）；（2）信号专业：
人工设置软隔离、人工挖探信号电缆、人工挖起施工范围内信号电缆、人工套管并采用水泥包封防护信号电缆、防护信号电缆（需工务、信号配合）。影响范围：
施工期间不封锁、不上道、不影响行车。</t>
  </si>
  <si>
    <t>广西沿海铁路建设有限公司
项目经理,郑森化13978833177；项目副经理,张楠19377759694/谢思挺18377787915/梁家榕18176629812/武强18641969629/宋佳雨15283782344/宋光阳13377208998/栗润泽13842521700/杨立宁15227884887/宁远恺18977766455/吴东18377788376/何贤益19148886442/何贤豪181768811590/陈阳19907776945</t>
  </si>
  <si>
    <t xml:space="preserve">钦州工务段
钦电段钦州普铁信号车间
钦电段钦州普铁通信车间
</t>
  </si>
  <si>
    <t>项目公司</t>
  </si>
  <si>
    <t>ML31036</t>
  </si>
  <si>
    <t>施工项目：
公共管廊下穿铁路工程（钦州港东线）
施工等级：
B2
施工类型：
邻近营业线施工</t>
  </si>
  <si>
    <t>区间(站)：
钦州港站至
大榄坪站
起止里程：
1km440m至
4km750m</t>
  </si>
  <si>
    <t>计划年月：
202410
施工日期：
1;2;3;4;5;6;7;8;9;10;11;12;13;14;15;16;17;18;19;20;21;22;23;24;25;26;27;28;29;30;31
起止时间：
07:00-19:00
时长：
720分钟</t>
  </si>
  <si>
    <t>施工内容：
在营业线设备安全限界外：
 一、进行场地清表、便道施工、硬化路面、人工配合钻机进行桩基钻孔、钢护筒安装、钢筋笼吊装、浇筑桩基混凝土，人工配合机械开挖工作坑、边坡挂网喷锚防护、安装模板、绑扎钢筋、浇筑混凝土，框架预制及后背墙等附属工程作业（需工务配合）。二、进行人工开挖通信电缆沟，通信光电缆敷设及防护，设备基础硬化，电缆径路水泥包封等施工（需工务、电务通信配合）；三、进行人工开挖信号电缆沟，信号电缆敷设及防护，设备基础硬化，电缆径路水泥包封等施工（需工务、电务信号配合）；四、电力电缆管沟人工开挖回填，电力电缆及电缆保护管敷设，电力电缆分接箱基础开挖砌筑，电缆井开挖砌筑，电缆头制作（需工务、供电配合）；五、在1km500m至
1km545m处进行人工开挖通信、信号电缆沟，通信、信号光电缆敷设及防护，设备基础硬化，电缆径路水泥包封等施工；电力电缆管沟人工开挖回填，电力电缆及电缆保护管敷设，电力电缆分接箱基础开挖砌筑，电缆井开挖砌筑，电缆头制作（需工务、电务、供电配合）。主要机械有：
挖掘机、旋挖钻机、混凝土罐车、泵车、吊车（吊车距营业线设备安全限界外40米）。影响范围：
施工期间不封锁、不上道、不影响行车。</t>
  </si>
  <si>
    <t>广西宁铁工程有限责任公司
项目副经理，李焕树13977697825/谢佳宏15277556047/龙海15676293856/殷军梅13788029124/李俊辰15277152574/苏飞源19897694132/杨伟立18172017719/陆家震18154557154</t>
  </si>
  <si>
    <t xml:space="preserve">钦州工务段
钦供段钦州普铁水电车间
钦电段钦州普铁信号车间
钦电段钦州普铁通信车间
</t>
  </si>
  <si>
    <t>ML30882</t>
  </si>
  <si>
    <t>施工项目：
钦州港环珠东大街（钦州港大道-孔雀湾大道）下穿铁路工程
施工等级：
B2
施工类型：
邻近营业线施工</t>
  </si>
  <si>
    <t>区间(站)：
钦州港站至
大榄坪站
起止里程：
1km400m至
1km600m</t>
  </si>
  <si>
    <t>施工内容：
营业线设备安全限界外：
1.机械开挖、运输土方；2.人工配合机械凿除混凝土桩基；3.框架桥预制；4.线路两侧监控设备安装和拆除；5.便梁运输与堆放。机械有：
挖掘机、铲车、渣土车、挖掘机、泵车、吊车（吊车距离营业线设备安全限界外10米）。影响范围：
施工期间不封锁、不上道、不影响行车。</t>
  </si>
  <si>
    <t>中铁七局
项目经理，徐世龙18627092773；项目副经理，黄金城18759841988</t>
  </si>
  <si>
    <t>ML30841</t>
  </si>
  <si>
    <t>施工项目：
区间通信设备线路整治检修
施工等级：
B2
施工类型：
邻近营业线施工</t>
  </si>
  <si>
    <t>区间(站)：
钦州港站至
大榄坪站
起止里程：
1km400m至
5km501m</t>
  </si>
  <si>
    <t>施工内容：
在营业线设备安全限界外进行光电缆径路整治、水泥槽包封，光电缆标桩、警示牌补充、涂油，光电缆径路回填土，通话柱油刷，杆路整治、加固，更换电杆拉线，基础硬化，电缆井整修，地线整治，电杆、铁塔、直放站周边砍青除草，附属设备整治。影响范围：
施工期间不封锁，不上道，不影响行车，不影响既有设备正常运行。</t>
  </si>
  <si>
    <t>钦电段钦州港通信工区
工长，李春明15007775560</t>
  </si>
  <si>
    <t>钦电段</t>
  </si>
  <si>
    <t>本站</t>
  </si>
  <si>
    <t>用户</t>
  </si>
  <si>
    <t>龙一校</t>
  </si>
  <si>
    <t>用户名</t>
  </si>
  <si>
    <t>ws.name</t>
  </si>
  <si>
    <t>qk</t>
  </si>
  <si>
    <t>sk</t>
  </si>
  <si>
    <t>邻站</t>
  </si>
  <si>
    <t>海棠</t>
  </si>
  <si>
    <t>帐号</t>
  </si>
  <si>
    <t>"防城港站主管领导"</t>
  </si>
  <si>
    <t>"6065" "F9597C2495C81411"</t>
  </si>
  <si>
    <t>40713810C3021BC6</t>
  </si>
  <si>
    <t>显示</t>
  </si>
  <si>
    <t>大榄坪</t>
  </si>
  <si>
    <t>密码</t>
  </si>
  <si>
    <t>lyx1988</t>
  </si>
  <si>
    <t>"陈承华"</t>
  </si>
  <si>
    <t>"1085" "63F6EFDC1D057231"</t>
  </si>
  <si>
    <t>03B024B5C6578BEB</t>
  </si>
  <si>
    <t>方向数据库</t>
  </si>
  <si>
    <t>浅</t>
  </si>
  <si>
    <t>排除车站</t>
  </si>
  <si>
    <t>"常晓宇"</t>
  </si>
  <si>
    <t>"11067" "F9597C2495C81411"</t>
  </si>
  <si>
    <t>F9597C2495C81411</t>
  </si>
  <si>
    <t>轨道衡数据</t>
  </si>
  <si>
    <t>深</t>
  </si>
  <si>
    <t>"伦昆民"</t>
  </si>
  <si>
    <t>"5369" "802D4203B8F2DFC7"</t>
  </si>
  <si>
    <t>BD187703A2054713</t>
  </si>
  <si>
    <t>待验证车站</t>
  </si>
  <si>
    <t>"霍锦忠"</t>
  </si>
  <si>
    <t>"5214" "82A5F4E07C091B54"</t>
  </si>
  <si>
    <t>78AF1A82A36E3C32</t>
  </si>
  <si>
    <t>施工计划</t>
  </si>
  <si>
    <t>"伍世创"</t>
  </si>
  <si>
    <t>"2462" "21218CCA77804D2B"</t>
  </si>
  <si>
    <t>FC317AEDEC195D4A</t>
  </si>
  <si>
    <t>生产效率表</t>
  </si>
  <si>
    <t>"钦州供电段"</t>
  </si>
  <si>
    <t>"3666" "49FD0568CABB45A0"</t>
  </si>
  <si>
    <t>09E6AD2784791025</t>
  </si>
  <si>
    <t>车流计划表</t>
  </si>
  <si>
    <t>"黄祥祥"</t>
  </si>
  <si>
    <t>"5093" "78280D2403249C90"</t>
  </si>
  <si>
    <t>9DEB47B0107F249E</t>
  </si>
  <si>
    <t>钩分统计表</t>
  </si>
  <si>
    <t>"张新平"</t>
  </si>
  <si>
    <t>"5216" "1323D29DECE2FC9B"</t>
  </si>
  <si>
    <t>30318ECCE2203AF4</t>
  </si>
  <si>
    <t>到达车计划</t>
  </si>
  <si>
    <t>"范开达"</t>
  </si>
  <si>
    <t>"5092" "9BFB120B4C131877"</t>
  </si>
  <si>
    <t>0DCC687B3A8070F4</t>
  </si>
  <si>
    <t>到发列车</t>
  </si>
  <si>
    <t>"谢声朋"</t>
  </si>
  <si>
    <t>"3779" "09E6AD2784791025"</t>
  </si>
  <si>
    <t>682CCF269DD42220</t>
  </si>
  <si>
    <t>股道存车</t>
  </si>
  <si>
    <t>"周波"</t>
  </si>
  <si>
    <t>"2696" "636F25F020C876BB"</t>
  </si>
  <si>
    <t>EB670C149E00069E</t>
  </si>
  <si>
    <t>站存测试文件</t>
  </si>
  <si>
    <t>"潘忠盛"</t>
  </si>
  <si>
    <t>"1015" "4CD90E95E7BC5FB4"</t>
  </si>
  <si>
    <t>E3FC6CB1B08618D9</t>
  </si>
  <si>
    <t>始发直达列车</t>
  </si>
  <si>
    <t>"陈鹏升"</t>
  </si>
  <si>
    <t>"2990" "6F83B6CE8980FB2D"</t>
  </si>
  <si>
    <t>3C5B59E689540B05</t>
  </si>
  <si>
    <t>"苏昱华"</t>
  </si>
  <si>
    <t>"10351" "D82FB78E05F34822"</t>
  </si>
  <si>
    <t>6C9FC2B43B7DDBBA</t>
  </si>
  <si>
    <t>接发车记录</t>
  </si>
  <si>
    <t>"梁秀必"</t>
  </si>
  <si>
    <t>"191" "3937226DF8A7F9F1"</t>
  </si>
  <si>
    <t>7647966B7343C290</t>
  </si>
  <si>
    <t>劳动竞赛得分统计表</t>
  </si>
  <si>
    <t>"邓俊卿"</t>
  </si>
  <si>
    <t>"5069" "85067546BAEF65C5"</t>
  </si>
  <si>
    <t>D4165360259DB4AF</t>
  </si>
  <si>
    <t>劳动竞赛后台数据</t>
  </si>
  <si>
    <t>"赖鸿宁"</t>
  </si>
  <si>
    <t>"3804" "C5F343BF7F913D89"</t>
  </si>
  <si>
    <t>D12768DFFB1EA2D5</t>
  </si>
  <si>
    <t>竞赛</t>
  </si>
  <si>
    <t>"陆咸昌"</t>
  </si>
  <si>
    <t>"5101" "ADF9EFBEA95F167A"</t>
  </si>
  <si>
    <t>5C3F0BCCE8700CDE</t>
  </si>
  <si>
    <t>货主-装卸线</t>
  </si>
  <si>
    <t>"黄深凤"</t>
  </si>
  <si>
    <t>"1909" "A1D7948305CE7576"</t>
  </si>
  <si>
    <t>1D7F823F42491823</t>
  </si>
  <si>
    <t>月度计划</t>
  </si>
  <si>
    <t>"卢勇民"</t>
  </si>
  <si>
    <t>"5396" "FE3865E7EFE57CF0"</t>
  </si>
  <si>
    <t>38CE8B9310406DC7</t>
  </si>
  <si>
    <t>车站设置</t>
  </si>
  <si>
    <t>"值班室"</t>
  </si>
  <si>
    <t>"3120" "5C675C2D6CBF9AC0"</t>
  </si>
  <si>
    <t>人事命令下载</t>
  </si>
  <si>
    <t>"蒙宏林"</t>
  </si>
  <si>
    <t>"5415" "5C3F0BCCE8700CDE"</t>
  </si>
  <si>
    <t>D82FB78E05F34822</t>
  </si>
  <si>
    <t>成绩</t>
  </si>
  <si>
    <t>"宁局建管处"</t>
  </si>
  <si>
    <t>"10070" "33886078572DC304"</t>
  </si>
  <si>
    <t>87F669EBB97221D8</t>
  </si>
  <si>
    <t>试卷</t>
  </si>
  <si>
    <t>"周跃"</t>
  </si>
  <si>
    <t>"2557" "38CE8B9310406DC7"</t>
  </si>
  <si>
    <t>B912117FFCBC80D0</t>
  </si>
  <si>
    <t>SQL查询测试</t>
  </si>
  <si>
    <t>"黄业"</t>
  </si>
  <si>
    <t>"2980" "992ACE77FC2352DC"</t>
  </si>
  <si>
    <t>3ED98BD3C42E13C6</t>
  </si>
  <si>
    <t>到卸查询</t>
  </si>
  <si>
    <t>"王康"</t>
  </si>
  <si>
    <t>"3974" "C572E00ADDDDF8C5"</t>
  </si>
  <si>
    <t>4F7778F6C6C3B4E0</t>
  </si>
  <si>
    <t>安全问题库</t>
  </si>
  <si>
    <t>"杨叶军"</t>
  </si>
  <si>
    <t>"5035" "CE4A1662A85645A0"</t>
  </si>
  <si>
    <t>D8A1CA97FC207632</t>
  </si>
  <si>
    <t>假期统计表</t>
  </si>
  <si>
    <t>"杨晓东"</t>
  </si>
  <si>
    <t>"5450" "777F23F3763406CF"</t>
  </si>
  <si>
    <t>3E13F4DCE2240004</t>
  </si>
  <si>
    <t>题库</t>
  </si>
  <si>
    <t>"黄烨烽 "</t>
  </si>
  <si>
    <t>"10367" "9BD1FAACFFF92704"</t>
  </si>
  <si>
    <t>A5875CF187977704</t>
  </si>
  <si>
    <t>运货五</t>
  </si>
  <si>
    <t>"陈宇"</t>
  </si>
  <si>
    <t>"2918" "4668DD379C50DC84"</t>
  </si>
  <si>
    <t>03337FABAB4F1774</t>
  </si>
  <si>
    <t>竖向毛玻璃板</t>
  </si>
  <si>
    <t>"罗超"</t>
  </si>
  <si>
    <t>"10413" "1C3F6B7AD025F737"</t>
  </si>
  <si>
    <t>0663E64329C9F234</t>
  </si>
  <si>
    <t>运统一统计</t>
  </si>
  <si>
    <t>"王春祥"</t>
  </si>
  <si>
    <t>"2956" "1FCC4F2BB42A5240"</t>
  </si>
  <si>
    <t>529899F51E6E034D</t>
  </si>
  <si>
    <t>"江波"</t>
  </si>
  <si>
    <t>"7017" "0663E64329C9F234"</t>
  </si>
  <si>
    <t>DE702312FA2F09DB</t>
  </si>
  <si>
    <t>"马刚"</t>
  </si>
  <si>
    <t>"5043" "EF9EEBCCBFB3B25F"</t>
  </si>
  <si>
    <t>7197FC07A0F76407</t>
  </si>
  <si>
    <t>"梁善宝"</t>
  </si>
  <si>
    <t>"5166" "B263C7C95D03FD70"</t>
  </si>
  <si>
    <t>3ABBC1BB21A2202C</t>
  </si>
  <si>
    <t>"陆梦文"</t>
  </si>
  <si>
    <t>"5390" "7197FC07A0F76407"</t>
  </si>
  <si>
    <t>109C328E93760365</t>
  </si>
  <si>
    <t>"路外供电基建"</t>
  </si>
  <si>
    <t>"4888" "9818E321C0434566"</t>
  </si>
  <si>
    <t>C5B3DBCCF9C51AC5</t>
  </si>
  <si>
    <t>"覃文亮"</t>
  </si>
  <si>
    <t>"6087" "3ABBC1BB21A2202C"</t>
  </si>
  <si>
    <t>837DA71B3B19E793</t>
  </si>
  <si>
    <t>"赵斌"</t>
  </si>
  <si>
    <t>"156" "7EB1DAB87FCE14AB"</t>
  </si>
  <si>
    <t>FF0A26FD37627694</t>
  </si>
  <si>
    <t>"陆畅运"</t>
  </si>
  <si>
    <t>"5382" "837DA71B3B19E793"</t>
  </si>
  <si>
    <t>"钦工段值班调度"</t>
  </si>
  <si>
    <t>"2369" "03B024B5C6578BEB"</t>
  </si>
  <si>
    <t>D5CF24ADC5A5E07E</t>
  </si>
  <si>
    <t>"唐敏宏"</t>
  </si>
  <si>
    <t>"123" "FF0A26FD37627694"</t>
  </si>
  <si>
    <t>DA2A23D4A3D7E0F0</t>
  </si>
  <si>
    <t>"黄宜俊"</t>
  </si>
  <si>
    <t>"1028" "2D96A5175F45C137"</t>
  </si>
  <si>
    <t>7C5837EA30240522</t>
  </si>
  <si>
    <t>"吴达进"</t>
  </si>
  <si>
    <t>"3153" "F27CF015F781853F"</t>
  </si>
  <si>
    <t>50199AB267FD0521</t>
  </si>
  <si>
    <t>"南宁工务段"</t>
  </si>
  <si>
    <t>"2299" "C3E246AC94D68062"</t>
  </si>
  <si>
    <t>05F56FCDFE6A5594</t>
  </si>
  <si>
    <t>"张永辉"</t>
  </si>
  <si>
    <t>"5339" "B7344F45606A1AC2"</t>
  </si>
  <si>
    <t>1F03ED4660B169E6</t>
  </si>
  <si>
    <t>"孙超"</t>
  </si>
  <si>
    <t>"6021" "3ABBC1BB21A2202C"</t>
  </si>
  <si>
    <t>0294224E365E61B4</t>
  </si>
  <si>
    <t>"曾小明"</t>
  </si>
  <si>
    <t>"2757" "E7E9B6E5AF15C8E7"</t>
  </si>
  <si>
    <t>98222E6590823B95</t>
  </si>
  <si>
    <t>"张海贵"</t>
  </si>
  <si>
    <t>"5375" "F37C1238BBE4C6B0"</t>
  </si>
  <si>
    <t>8C3DC884AD58E5D9</t>
  </si>
  <si>
    <t>"卢罗潮"</t>
  </si>
  <si>
    <t>"131" "D94E71CE738F2DDB"</t>
  </si>
  <si>
    <t>4511729100E01292</t>
  </si>
  <si>
    <t>"李志武"</t>
  </si>
  <si>
    <t>"11024" "F9597C2495C81411"</t>
  </si>
  <si>
    <t>9949E769FDB5FC19</t>
  </si>
  <si>
    <t>"莫昌卫"</t>
  </si>
  <si>
    <t>"2508" "CA4CBC1E5CA21099"</t>
  </si>
  <si>
    <t>07005F19591E30AD</t>
  </si>
  <si>
    <t>"曾鹏"</t>
  </si>
  <si>
    <t>"1054" "4511729100E01292"</t>
  </si>
  <si>
    <t>308D5CB69F4DFE7E</t>
  </si>
  <si>
    <t>"路外工务基础"</t>
  </si>
  <si>
    <t>"5001" "F9597C2495C81411"</t>
  </si>
  <si>
    <t>D8ABA21F88510ED6</t>
  </si>
  <si>
    <t>"黄思荣"</t>
  </si>
  <si>
    <t>"3213" "07005F19591E30AD"</t>
  </si>
  <si>
    <t>CB865C64CCFEC64F</t>
  </si>
  <si>
    <t>"贺轩"</t>
  </si>
  <si>
    <t>"2327" "D2C3E756CAC6EE45"</t>
  </si>
  <si>
    <t>B9B34BC10154AA62</t>
  </si>
  <si>
    <t>"夏明"</t>
  </si>
  <si>
    <t>"5373" "290112BFBDE696FC"</t>
  </si>
  <si>
    <t>81557E73FB5792FF</t>
  </si>
  <si>
    <t>"彭海龙"</t>
  </si>
  <si>
    <t>"5026" "5884F5F0C5E3942B"</t>
  </si>
  <si>
    <t>DF72D5D615176E55</t>
  </si>
  <si>
    <t>"防城港站"</t>
  </si>
  <si>
    <t>"6666" "01937007049602A5"</t>
  </si>
  <si>
    <t>10514C973096517F</t>
  </si>
  <si>
    <t>"梁兰丹"</t>
  </si>
  <si>
    <t>"2311" "5A3F77B6541BD0F5"</t>
  </si>
  <si>
    <t>01937007049602A5</t>
  </si>
  <si>
    <t>"龙一校"</t>
  </si>
  <si>
    <t>"5028" "47E5A93C7D324C78"</t>
  </si>
  <si>
    <t>47E5A93C7D324C78</t>
  </si>
  <si>
    <t>"梁建辉"</t>
  </si>
  <si>
    <t>"5077" "082456750E5514F9"</t>
  </si>
  <si>
    <t>0005D5D594BC4108</t>
  </si>
  <si>
    <t>"谷建明"</t>
  </si>
  <si>
    <t>"3004" "0F7E25AB6565C270"</t>
  </si>
  <si>
    <t>A9D1B462EE156718</t>
  </si>
  <si>
    <t>"王荣华"</t>
  </si>
  <si>
    <t>"5185" "2F020F0F2827CBEC"</t>
  </si>
  <si>
    <t>589809778572BCFA</t>
  </si>
  <si>
    <t>"钦车段安调室"</t>
  </si>
  <si>
    <t>"5666" "421B708FA1FFC0DC"</t>
  </si>
  <si>
    <t>1DB881B06CCF0DDA</t>
  </si>
  <si>
    <t>"何科"</t>
  </si>
  <si>
    <t>"6059" "9FD3525F1603EF8F"</t>
  </si>
  <si>
    <t>0F7E25AB6565C270</t>
  </si>
  <si>
    <t>"张一龙"</t>
  </si>
  <si>
    <t>"10365" "B214840BE084D617"</t>
  </si>
  <si>
    <t>B3ADD3CB0DC6A465</t>
  </si>
  <si>
    <t>"黄飞"</t>
  </si>
  <si>
    <t>"5117" "F4F87F50960ADADA"</t>
  </si>
  <si>
    <t>8BFC5A97C39BCE39</t>
  </si>
  <si>
    <t>"蒋志勇"</t>
  </si>
  <si>
    <t>"2691" "58DD63347762D704"</t>
  </si>
  <si>
    <t>951C6790F0F8648A</t>
  </si>
  <si>
    <t>"黄毅"</t>
  </si>
  <si>
    <t>"2479" "E8CBE01082BFD997"</t>
  </si>
  <si>
    <t>1ADAC811FDD6E7F8</t>
  </si>
  <si>
    <t>"李少勇"</t>
  </si>
  <si>
    <t>"7007" "6C553E85F7853870"</t>
  </si>
  <si>
    <t>6B4308E762489D86</t>
  </si>
  <si>
    <t>"梁智耀"</t>
  </si>
  <si>
    <t>"149" "1ADAC811FDD6E7F8"</t>
  </si>
  <si>
    <t>BE697B5DCD8A249A</t>
  </si>
  <si>
    <t>"王司东"</t>
  </si>
  <si>
    <t>"210" "BB6EB0B5BA257E02"</t>
  </si>
  <si>
    <t>2F9687DC1470DB84</t>
  </si>
  <si>
    <t>"钦电段调度"</t>
  </si>
  <si>
    <t>"1128" "78AF1A82A36E3C32"</t>
  </si>
  <si>
    <t>12FDEB75AE6DF3B1</t>
  </si>
  <si>
    <t>"黄晓"</t>
  </si>
  <si>
    <t>"3555" "D3D83FF58C6BA6B3"</t>
  </si>
  <si>
    <t>27EBE0BF0E0E0EB6</t>
  </si>
  <si>
    <t>"王庚生"</t>
  </si>
  <si>
    <t>"20055" "B2B16F40D74F4716"</t>
  </si>
  <si>
    <t>BD629A70718120AF</t>
  </si>
  <si>
    <t>"李可伟"</t>
  </si>
  <si>
    <t>"5197" "A9D1B462EE156718"</t>
  </si>
  <si>
    <t>2BDA372F4A2FB008</t>
  </si>
  <si>
    <t>"文裕俊"</t>
  </si>
  <si>
    <t>"3138" "8C7BA8B743D784A6"</t>
  </si>
  <si>
    <t>"李金惠"</t>
  </si>
  <si>
    <t>"6039" "4D7A15DFA4D48DA5"</t>
  </si>
  <si>
    <t>"孔茂东"</t>
  </si>
  <si>
    <t>"5090" "1968C5B929E24016"</t>
  </si>
  <si>
    <t>"顾秋"</t>
  </si>
  <si>
    <t>"2698" "4DCC6F3B2DDC849B"</t>
  </si>
  <si>
    <t>"刘桂佑"</t>
  </si>
  <si>
    <t>"5410" "96E79218965EB72C"</t>
  </si>
  <si>
    <t>"韦其同"</t>
  </si>
  <si>
    <t>"1846" "BD629A70718120AF"</t>
  </si>
  <si>
    <t>下载记录</t>
  </si>
  <si>
    <t>下载地址</t>
  </si>
  <si>
    <t>时间区间</t>
  </si>
  <si>
    <t>cookie</t>
  </si>
  <si>
    <t>原文件</t>
  </si>
  <si>
    <t>是否包含本站人员—(姓名)</t>
  </si>
  <si>
    <t>重命名</t>
  </si>
  <si>
    <t>文件格式</t>
  </si>
  <si>
    <t>C:\Users\Administrator\Desktop\每日站存\打印</t>
  </si>
  <si>
    <t>考试活动名称</t>
  </si>
  <si>
    <t>发布人</t>
  </si>
  <si>
    <t>ID</t>
  </si>
  <si>
    <t>发布时间</t>
  </si>
  <si>
    <t>查询CK</t>
  </si>
  <si>
    <t>参考时间</t>
  </si>
  <si>
    <t>账号</t>
  </si>
  <si>
    <t>姓名</t>
  </si>
  <si>
    <t>所属单位</t>
  </si>
  <si>
    <t>初始成绩</t>
  </si>
  <si>
    <t>考试用时</t>
  </si>
  <si>
    <t>考试结果</t>
  </si>
  <si>
    <t>参考方式</t>
  </si>
  <si>
    <t>Egid</t>
  </si>
  <si>
    <t>93fzNJRM</t>
  </si>
  <si>
    <t>4505************0615</t>
  </si>
  <si>
    <t>莫宇忠</t>
  </si>
  <si>
    <t>钦州车务段/钦州港东站/钦州港东站运转班组</t>
  </si>
  <si>
    <t>23分钟27秒</t>
  </si>
  <si>
    <t>通过</t>
  </si>
  <si>
    <t>PC</t>
  </si>
  <si>
    <t>013d631d6bdf43519d326a87cf0b7157</t>
  </si>
  <si>
    <t>谭永富</t>
  </si>
  <si>
    <t>learning.session.id=501a7017-4f06-4cb8-87ba-bbdf82073016;onecheck=01KG0EAXFPR03EW9ZFH5CRM8VY</t>
  </si>
  <si>
    <t>4509************3259</t>
  </si>
  <si>
    <t>宁剑华</t>
  </si>
  <si>
    <t>18分钟56秒</t>
  </si>
  <si>
    <t>0d5143d5686d4410827885c70bb15549</t>
  </si>
  <si>
    <t>5301************5410</t>
  </si>
  <si>
    <t>皮忠庚</t>
  </si>
  <si>
    <t>钦州车务段/钦州港站/钦州港站运转班组</t>
  </si>
  <si>
    <t>22分钟25秒</t>
  </si>
  <si>
    <t>11c95e49ccb64a37b28d243d33686c0a</t>
  </si>
  <si>
    <t>4522************6017</t>
  </si>
  <si>
    <t>樊俨峰</t>
  </si>
  <si>
    <t>32分钟24秒</t>
  </si>
  <si>
    <t>1740e4afbda346b1826170e5eb82b2ed</t>
  </si>
  <si>
    <t>模拟考试</t>
  </si>
  <si>
    <t>4509************3635</t>
  </si>
  <si>
    <t>莫凤任</t>
  </si>
  <si>
    <t>14分钟25秒</t>
  </si>
  <si>
    <t>1cc4c662427e49f5ae2a18ae5b4dbe8e</t>
  </si>
  <si>
    <t>4527************0318</t>
  </si>
  <si>
    <t>韦宁宁</t>
  </si>
  <si>
    <t>21分钟34秒</t>
  </si>
  <si>
    <t>2055069a0ac742e7aa38f86234961732</t>
  </si>
  <si>
    <t>5323************3813</t>
  </si>
  <si>
    <t>曾涛</t>
  </si>
  <si>
    <t>20分钟56秒</t>
  </si>
  <si>
    <t>2a75b9a65f2844b6838e4d13a55c0913</t>
  </si>
  <si>
    <t>4509************0012</t>
  </si>
  <si>
    <t>丘桂颖</t>
  </si>
  <si>
    <t>25分钟48秒</t>
  </si>
  <si>
    <t>4832ad16259a41bf9c75a1299313a390</t>
  </si>
  <si>
    <t>4503************1016</t>
  </si>
  <si>
    <t>15分钟42秒</t>
  </si>
  <si>
    <t>4f30e226bd874d13b79b6f67fd4ce51d</t>
  </si>
  <si>
    <t>4528************2732</t>
  </si>
  <si>
    <t>梁波</t>
  </si>
  <si>
    <t>18分钟13秒</t>
  </si>
  <si>
    <t>54c73af298f743469d4df0c132af4061</t>
  </si>
  <si>
    <t>4528************8419</t>
  </si>
  <si>
    <t>陆长辉</t>
  </si>
  <si>
    <t>钦州车务段/马皇站</t>
  </si>
  <si>
    <t>25分钟27秒</t>
  </si>
  <si>
    <t>5dfec13bb13d489eabef56eff795447f</t>
  </si>
  <si>
    <t>4501************3315</t>
  </si>
  <si>
    <t>雷树强</t>
  </si>
  <si>
    <t>钦州车务段/铁山港站/铁山港站运转班组</t>
  </si>
  <si>
    <t>24分钟59秒</t>
  </si>
  <si>
    <t>6eac0c1d76da42809d8884785997e8ca</t>
  </si>
  <si>
    <t>4502************0614</t>
  </si>
  <si>
    <t>吴震戎</t>
  </si>
  <si>
    <t>钦州车务段/六景东站/六景东站运转班组</t>
  </si>
  <si>
    <t>28分钟54秒</t>
  </si>
  <si>
    <t>939ed94640504d3c84116394a7996588</t>
  </si>
  <si>
    <t>4525************0012</t>
  </si>
  <si>
    <t>李宇</t>
  </si>
  <si>
    <t>17分钟29秒</t>
  </si>
  <si>
    <t>9b45365dc8334917ae122c2127731ada</t>
  </si>
  <si>
    <t>3412************0237</t>
  </si>
  <si>
    <t>刘智龙</t>
  </si>
  <si>
    <t>50分钟</t>
  </si>
  <si>
    <t>b4779872b7f54d22894be4369a9fc2b5</t>
  </si>
  <si>
    <t>4522************5012</t>
  </si>
  <si>
    <t>廖炜开</t>
  </si>
  <si>
    <t>25分钟39秒</t>
  </si>
  <si>
    <t>c4095d6d5ecf4284be864443cb8e8184</t>
  </si>
  <si>
    <t>4507************0019</t>
  </si>
  <si>
    <t>冯超文</t>
  </si>
  <si>
    <t>43分钟11秒</t>
  </si>
  <si>
    <t>ca4be0cf83e94227acf37d5815e863ff</t>
  </si>
  <si>
    <t>4504************3356</t>
  </si>
  <si>
    <t>喻致钱</t>
  </si>
  <si>
    <t>19分钟56秒</t>
  </si>
  <si>
    <t>cbb8e984abe64308974b8fbae3a8b0e1</t>
  </si>
  <si>
    <t>4501************2410</t>
  </si>
  <si>
    <t>邓家兴</t>
  </si>
  <si>
    <t>18分钟20秒</t>
  </si>
  <si>
    <t>ce069f9cd1ca46428ac373d99f7f5958</t>
  </si>
  <si>
    <t>5101************5471</t>
  </si>
  <si>
    <t>高元强</t>
  </si>
  <si>
    <t>26分钟24秒</t>
  </si>
  <si>
    <t>d26917fb6e5b47eca91c33c28de95d07</t>
  </si>
  <si>
    <t>4505************0616</t>
  </si>
  <si>
    <t>甘欢</t>
  </si>
  <si>
    <t>29分钟40秒</t>
  </si>
  <si>
    <t>d89ac00d7929463d9db5ed6017aabde0</t>
  </si>
  <si>
    <t>4522************6614</t>
  </si>
  <si>
    <t>韦祖正</t>
  </si>
  <si>
    <t>23分钟33秒</t>
  </si>
  <si>
    <t>d8f240bad1c84a17919b44cae8792a49</t>
  </si>
  <si>
    <t>4508************3615</t>
  </si>
  <si>
    <t>陆裕春</t>
  </si>
  <si>
    <t>23分钟29秒</t>
  </si>
  <si>
    <t>未通过</t>
  </si>
  <si>
    <t>db21d50c29b34d7586486bbbb6e13039</t>
  </si>
  <si>
    <t>4522************0017</t>
  </si>
  <si>
    <t>杨明阳</t>
  </si>
  <si>
    <t>18分钟18秒</t>
  </si>
  <si>
    <t>dd8890d880cb4936a980ab4de77b40bc</t>
  </si>
  <si>
    <t>4509************1670</t>
  </si>
  <si>
    <t>宁剑辉</t>
  </si>
  <si>
    <t>30分钟55秒</t>
  </si>
  <si>
    <t>e749e9548a0f40f9aa333540b2e8217c</t>
  </si>
  <si>
    <t>试题类型</t>
  </si>
  <si>
    <t>试题内容</t>
  </si>
  <si>
    <t>正确选项</t>
  </si>
  <si>
    <t>A</t>
  </si>
  <si>
    <t>B</t>
  </si>
  <si>
    <t>D</t>
  </si>
  <si>
    <t>E</t>
  </si>
  <si>
    <t>F</t>
  </si>
  <si>
    <t>H</t>
  </si>
  <si>
    <t>转Word</t>
  </si>
  <si>
    <t>2025年11月份 钦州车务段 行车岗位业务考试试卷【普铁单线接发车（车站管理人员、车站值班员、助理值班员（内勤】)</t>
  </si>
  <si>
    <t>单选题</t>
  </si>
  <si>
    <t>《行规》第128条：遇列车机车自动制动作用失效在区间超过6‰坡道的线路上停车，司机请求救援后，列车调度员亦应安排救援列车向停车列车的（    ）方向进入区间救援。</t>
  </si>
  <si>
    <t>头部</t>
  </si>
  <si>
    <t>尾部</t>
  </si>
  <si>
    <t>上坡道</t>
  </si>
  <si>
    <t>下坡道</t>
  </si>
  <si>
    <t>《行规》第154条　各站站长（特、一、二等站可指定负责人）负责组织电务、工务专业负责人或指定人员，（）一次对轨道电路分路不良进行专项检查、共同确认。</t>
  </si>
  <si>
    <t>每月</t>
  </si>
  <si>
    <t>每季</t>
  </si>
  <si>
    <t>每周</t>
  </si>
  <si>
    <t>每日</t>
  </si>
  <si>
    <t>《行规》第154条　调车人员在作业中，发现车辆（列）轮对踏面生锈，需在集中联锁的线路调动该车辆时，调车人员报告（），在调车作业中执行调车联控。</t>
  </si>
  <si>
    <t>安全生产指挥中心</t>
  </si>
  <si>
    <t>车站管理人员</t>
  </si>
  <si>
    <t>车站调度员</t>
  </si>
  <si>
    <t>6502电气集中联锁已开放列车信号时禁止两端使用【 】办理其他进路人工解锁。宁铁运〔2021〕83号《集团公司接发列车作业补充规定》。</t>
  </si>
  <si>
    <t>区段故障解锁按钮</t>
  </si>
  <si>
    <t>总人解按钮</t>
  </si>
  <si>
    <t>总取消按钮</t>
  </si>
  <si>
    <t>复原按钮</t>
  </si>
  <si>
    <t>班中饮酒或酒后上岗的行为属于</t>
  </si>
  <si>
    <t>安全红线</t>
  </si>
  <si>
    <t>一般违章</t>
  </si>
  <si>
    <t>事故因素</t>
  </si>
  <si>
    <t>严重违章</t>
  </si>
  <si>
    <t>办理接发列车进路过程中，遇有变通进路，开放进站信号时，点击</t>
  </si>
  <si>
    <t>始端按钮＋点击相应变通按钮+终端按钮</t>
  </si>
  <si>
    <t>始端按钮+终端按钮＋点击相应变通按钮</t>
  </si>
  <si>
    <t>点击相应变通按钮＋始端按钮+终端按钮</t>
  </si>
  <si>
    <t>始端按钮＋终端按钮</t>
  </si>
  <si>
    <t>必须横越列车、车列(组)时，严禁钻车，应先确认该（） 暂不移动，然后由车辆通过台或两车车钩上越过。</t>
  </si>
  <si>
    <t>机车车辆</t>
  </si>
  <si>
    <t>列车</t>
  </si>
  <si>
    <t>车列</t>
  </si>
  <si>
    <t>列车、车列(组)</t>
  </si>
  <si>
    <t>不按规定采取防溜措施造成机车车辆溜逸的行为属于</t>
  </si>
  <si>
    <t>当道口发生险情的呼叫时机和联控用语为？</t>
  </si>
  <si>
    <t>××【次】立即停车,××道口发生险情。</t>
  </si>
  <si>
    <t>××道口发生险情,××【次】立即停车。</t>
  </si>
  <si>
    <t>××【次】立即停车。</t>
  </si>
  <si>
    <t>××【次】××道口发生险情,立即停车。</t>
  </si>
  <si>
    <t>电务人员因维修施工、故障处置需使用信号操纵终端时，按规定登记“运统-46”，经【】签认同意后，方可操纵登记维修施工、停用范围内的信号设备。宁铁运〔2021〕83号《集团公司接发列车作业补充规定》。</t>
  </si>
  <si>
    <t>列车调度员或车站值班员</t>
  </si>
  <si>
    <t>车站站长</t>
  </si>
  <si>
    <t>列车调度员</t>
  </si>
  <si>
    <t>对不需助理值班员【外勤】接送的列车，车站值班员应按【 】作业技术要求通知助理值班员【外勤】列车开过来以及列车接近，助理值班员【外勤】按规定填记占线板。宁铁运〔2021〕83号《集团公司接发列车作业补充规定》。</t>
  </si>
  <si>
    <t>《技规》</t>
  </si>
  <si>
    <t>《接标》</t>
  </si>
  <si>
    <t>《行规》</t>
  </si>
  <si>
    <t>《站细》</t>
  </si>
  <si>
    <t>对从事接触职业病危害作业的劳动者，用人单位应当按照国务院安全生产监督管理部门、卫生行政部门的规定组织（）的职业健康检查，并将检查结果书面告知劳动者。</t>
  </si>
  <si>
    <t>上岗前、在岗期间和离岗时</t>
  </si>
  <si>
    <t>离岗时</t>
  </si>
  <si>
    <t>在岗期间</t>
  </si>
  <si>
    <t>上岗时</t>
  </si>
  <si>
    <t>多方向车站分主次方向时，应将【 】的进站【接车进路】信号按钮“封锁”或“戴帽”，使用时方可解除“封锁”或“摘帽”。多方向车站区分主次方向的，由站段自行规定。</t>
  </si>
  <si>
    <t>主要方向</t>
  </si>
  <si>
    <t>次要方向</t>
  </si>
  <si>
    <t>出站方向</t>
  </si>
  <si>
    <t>两端进站方向</t>
  </si>
  <si>
    <t>凡办理经中间道岔的调车进路，调车进路必须【 】，不准分段排列调车进路。</t>
  </si>
  <si>
    <t>分段排列</t>
  </si>
  <si>
    <t>由远及近排列</t>
  </si>
  <si>
    <t>一次排出</t>
  </si>
  <si>
    <t>由近及远排列</t>
  </si>
  <si>
    <t>非调度集中区段车站，接发停车办理客运业务的旅客列车时，必须在【 】车站值班员【助理值班员】才能开放出站【发车进路】信号。宁铁运〔2021〕83号《集团公司接发列车作业补充规定》。</t>
  </si>
  <si>
    <t>得到客运人员客运作业完毕回答后</t>
  </si>
  <si>
    <t>列车停妥后</t>
  </si>
  <si>
    <t>列车车门关闭</t>
  </si>
  <si>
    <t>旅客上下完毕</t>
  </si>
  <si>
    <t>高速铁路作业后遗留工机具的行为属于</t>
  </si>
  <si>
    <t>根据【宁铁安【2023】219号】《中国铁路南宁局集团有限公司局管领导和相关管理人员铁路交通事故和生产安全事故、涉险事件责任追究办法》，发生旅客列车【含动车组列车】，冲突、脱轨、火灾、爆炸铁路交通事故造成旅客死亡的，以及发生较大及以上铁路交通事故，对负有全部或者主要责任的单位党政主要负责人、集团公司负有专业管理责任和管理责任的主管或职能部门主要负责人，给予企业纪律处分（   ）</t>
  </si>
  <si>
    <t>记过</t>
  </si>
  <si>
    <t>撤职</t>
  </si>
  <si>
    <t>记大过</t>
  </si>
  <si>
    <t>警告</t>
  </si>
  <si>
    <t>集团公司车机联控补充规定，对发车进路一次排通时旅客列车以外的其他列车发车的呼叫时机和联控用语为：【 】。【宁铁运〔2021〕78号《车机联控作业标准》】</t>
  </si>
  <si>
    <t>A）××【次】司机×站【×站×场】×道发车”</t>
  </si>
  <si>
    <t>D ) ××【次】司机×道出站[发车进路]信号好【了】，××【站】×道发车</t>
  </si>
  <si>
    <t>C）××【次】司机、×道发车”</t>
  </si>
  <si>
    <t>B）××【次】×站【×站×场】×道发车”</t>
  </si>
  <si>
    <t>交接班时，接班车站值班员、助理值班员【内勤】须辅助接班人员作业不少于【 】分钟，确认作业正常后方可离开岗位。宁铁运〔2021〕83号《集团公司接发列车作业补充规定》。</t>
  </si>
  <si>
    <t>接发超长列车，当列车特殊前行之后司机申请需开放调车信号拉标，车站值班员确认具备条件后按规定【 】，并报告列车调度员。宁铁运〔2021〕83号《集团公司接发列车作业补充规定》。</t>
  </si>
  <si>
    <t>开放调车信号</t>
  </si>
  <si>
    <t>根据调度命令通知司机运行</t>
  </si>
  <si>
    <t>开放出站信号</t>
  </si>
  <si>
    <t>单操单锁进路</t>
  </si>
  <si>
    <t>接停车的列车时，应在【 】后返回。宁铁运〔2021〕83号《集团公司接发列车作业补充规定》。</t>
  </si>
  <si>
    <t>列车整列出站</t>
  </si>
  <si>
    <t>列车停妥</t>
  </si>
  <si>
    <t>列车开出站台</t>
  </si>
  <si>
    <t>列车头部越过接车位置</t>
  </si>
  <si>
    <t>接通过或发出旅客列车以外的其他列车时，应在确认【 】后返回。宁铁运〔2021〕83号《集团公司接发列车作业补充规定》。</t>
  </si>
  <si>
    <t>列车驶出站台</t>
  </si>
  <si>
    <t>列车尾部标志</t>
  </si>
  <si>
    <t>劳动者享有下列（）职业卫生保护权利。</t>
  </si>
  <si>
    <t>以上都对</t>
  </si>
  <si>
    <t>要求用人单位提供符合防治职业病要求的职业病防护设施和个人使用的职业病防护用品，改善工作条件</t>
  </si>
  <si>
    <t>了解工作场所产生或者可能产生的职业病危害因素、危害后果和应当采取的职业病防护措施</t>
  </si>
  <si>
    <t>获得职业卫生教育、培训，获得职业健康检查、职业病诊疗、康复等职业病防治服务</t>
  </si>
  <si>
    <t>列车通过晃车地段，司机呼叫车站的呼叫时机和联控用语为【】【宁铁运〔2021〕78号《车机联控作业标准》】</t>
  </si>
  <si>
    <t>××【站】××【次】××公里××米线路晃车。</t>
  </si>
  <si>
    <t>××【站】××【次】××公里××米晃车。</t>
  </si>
  <si>
    <t>××【次】××【站】××公里××米晃车。</t>
  </si>
  <si>
    <t>××【次】××【站】××公里××米线路晃车。</t>
  </si>
  <si>
    <t>列车直进侧出的呼叫时机和联控用语为？</t>
  </si>
  <si>
    <t>××【次】××【站】×道通过,直进侧出</t>
  </si>
  <si>
    <t>××【次】××【站】×道通过“限速XX公里”</t>
  </si>
  <si>
    <t>××【次】××【站】×道直进侧出</t>
  </si>
  <si>
    <t>××【次】××【站】×道直进侧出“限速XX公里”</t>
  </si>
  <si>
    <t>确认分路不良区段空闲是指确认分路不良区段无机车车辆占用。可通过目视确认、利用（）设备确认。</t>
  </si>
  <si>
    <t>信号操作终端</t>
  </si>
  <si>
    <t>站间透明</t>
  </si>
  <si>
    <t>站场视频</t>
  </si>
  <si>
    <t>人工排列进路时，若第一次操作不成功，应确认之前点击的按钮均已取消或列车车列出清并间隔【 】后方可进行下一次操作。宁铁运〔2021〕83号《集团公司接发列车作业补充规定》。</t>
  </si>
  <si>
    <t>1s</t>
  </si>
  <si>
    <t>3min</t>
  </si>
  <si>
    <t>3s</t>
  </si>
  <si>
    <t>1min</t>
  </si>
  <si>
    <t>擅自关闭、解除行车安全装备运行的行为属于</t>
  </si>
  <si>
    <t>生产经营单位必须为从业人员提供符合国家标准或者行业标准的（  ），并监督、教育从业人员按照使用规则佩戴、使用。</t>
  </si>
  <si>
    <t xml:space="preserve"> 安全工具</t>
  </si>
  <si>
    <t xml:space="preserve"> 劳动防护用品</t>
  </si>
  <si>
    <t xml:space="preserve"> 劳动工具</t>
  </si>
  <si>
    <t xml:space="preserve"> 安全防护用品</t>
  </si>
  <si>
    <t>生产经营单位必须遵守本法和其他有关安全生产的法律、法规，加强安全生产管理，建立健全（  ）和安全生产规章制度。</t>
  </si>
  <si>
    <t xml:space="preserve"> 全员安全生产责任制</t>
  </si>
  <si>
    <t xml:space="preserve"> 安全风险分级管控机制</t>
  </si>
  <si>
    <t xml:space="preserve"> 安全生产责任制</t>
  </si>
  <si>
    <t xml:space="preserve"> 隐患排查治理机制</t>
  </si>
  <si>
    <t>铁路交通重大事故隐患主要包括（    ）个方面。</t>
  </si>
  <si>
    <t>停止影响接发列车进路的调车作业时机和通知、应答、报告用语，在【 】中规定。宁铁运〔2021〕83号《集团公司接发列车作业补充规定》。</t>
  </si>
  <si>
    <t>违反《技规》[普速铁路部分]第301条、《技规》[高速铁路部分]第319条规定进行调车作业的行为属于</t>
  </si>
  <si>
    <t>未纳入运行揭示的临时限速调度命令转达用语为？</t>
  </si>
  <si>
    <t>××号命令，××【次】，××公里××米至××公里××米限速××公里。</t>
  </si>
  <si>
    <t>××【次】，××号命令，××公里××米至××公里××米限速××公里。</t>
  </si>
  <si>
    <t>××【次】，××公里××米至××公里××米限速××公里。</t>
  </si>
  <si>
    <t>未设助理值班员的车站接发本站办理职工通勤的列车时，须【 】在规定位置立岗接送列车。</t>
  </si>
  <si>
    <t>指定胜任人员</t>
  </si>
  <si>
    <t>站长【副站长】</t>
  </si>
  <si>
    <t>助理值班员【内勤】</t>
  </si>
  <si>
    <t>未应用列车运行监控装置的区段，应在联控用语后增加【 】【“限速××公里”的取值，不超过列车出站进路上辙叉号数最小的道岔侧向运行允许速度值，具体数值由企业明确】。【宁铁运〔2021〕78号《车机联控作业标准》】</t>
  </si>
  <si>
    <t>限速XX公里</t>
  </si>
  <si>
    <t>限速运行</t>
  </si>
  <si>
    <t>XX公里限速</t>
  </si>
  <si>
    <t>以下哪些是高速铁路、旅客列车涉险事件（）</t>
  </si>
  <si>
    <t>由关系区间（车站）两端站转达的调度命令，转达命令车站未确认司机已接到调度命令前，盲目开放出站信号机。</t>
  </si>
  <si>
    <t>设备故障未按规定处置导致冒险行车、盲目放行列车等危及高速铁路、旅客列车安全。</t>
  </si>
  <si>
    <t>列车（机车车辆）未全部出清轨道电路分路不良区段前，就操纵该进路上的有关道岔及其防护道岔，或解锁分路不良区段锁闭道岔。</t>
  </si>
  <si>
    <t>信号开放后违反有关规定临时关闭信号、擅自将原规定为通过的旅客列车由正线变更为到发线接车或变更动车组列车、特快旅客列车基本进路（危及行车或人身安全特殊情况除外）。</t>
  </si>
  <si>
    <t>错误办理相对方向同时接车和同方向同时发接列车。</t>
  </si>
  <si>
    <t>高速铁路、旅客列车运行区段施工开通条件把关不严，盲目开通。</t>
  </si>
  <si>
    <t>未经批准擅自使用特定人工引导接车办法办理接车。</t>
  </si>
  <si>
    <t>高速铁路、旅客列车运行区段发生铁鞋、防溜枕木、脱轨器丢失。</t>
  </si>
  <si>
    <t>办理经轨道电路分路不良区段的进路前，未按规定确认有关分路不良区段空闲，就准备进路。</t>
  </si>
  <si>
    <t>无证操作特种设备或进行特种作业。</t>
  </si>
  <si>
    <t>使用未经检验合格的特种设备。</t>
  </si>
  <si>
    <t>高速铁路施工维修作业完毕开通后，在线路上遗留机具、材料。</t>
  </si>
  <si>
    <t>排列电力机车、动车组进入无电区的进路。</t>
  </si>
  <si>
    <t>路外安防设施巡查整修不到位，发生大型牲畜上道危及旅客列车安全。</t>
  </si>
  <si>
    <t>排列接发列车进路时，擅自将自动触发或人工触发改人工排路、人工排路改非常站控准备进路。</t>
  </si>
  <si>
    <t>遇设备故障无法开放调车信号时，未得到车站值班员（助理值班员（内勤））准许，擅自显示信号动车。</t>
  </si>
  <si>
    <t>未得到越出站界调车的调度命令或区间（自动闭塞区间正方向为第一个闭塞分区）未空闲，就办理越出站界调车。</t>
  </si>
  <si>
    <t>因（）锁闭不能检查进路是否空闲，故当某区段出现红光带时，必须派人进行现场检查，确认红光带原因不是由于机车车辆占用和断轨，以防止将列车接入有车线或与邻线越标车辆相冲突。</t>
  </si>
  <si>
    <t>接近</t>
  </si>
  <si>
    <t>单独</t>
  </si>
  <si>
    <t xml:space="preserve">引导总 </t>
  </si>
  <si>
    <t xml:space="preserve">引导进路 </t>
  </si>
  <si>
    <t>用人单位不得安排未经（ ）的劳动者从事接触职业病危害的作业。</t>
  </si>
  <si>
    <t>健康维护</t>
  </si>
  <si>
    <t>招工体检</t>
  </si>
  <si>
    <t>岗前职业健康检查</t>
  </si>
  <si>
    <t>一般健康体检</t>
  </si>
  <si>
    <t>用人单位不得安排有职业禁忌的劳动者从事其所禁忌的作业。对在职业健康检查中发现有与所从事的职业相关的健康损害的劳动者，应当（ ），并妥善安置。</t>
  </si>
  <si>
    <t>以上都可</t>
  </si>
  <si>
    <t>留在原岗位</t>
  </si>
  <si>
    <t>解雇</t>
  </si>
  <si>
    <t>调离岗位</t>
  </si>
  <si>
    <t>用人单位与劳动者订立劳动合同时，应当将工作过程中可能产生的（）如实告知劳动者，并在劳动者合同中写明，不得隐瞒或者欺骗。</t>
  </si>
  <si>
    <t>职业病防护措施和待遇</t>
  </si>
  <si>
    <t>职业病危害及其后果</t>
  </si>
  <si>
    <t>工伤赔偿</t>
  </si>
  <si>
    <t>工资津贴</t>
  </si>
  <si>
    <t>遇站内股道列车占用丢失报警或列车调度员（车站值班员）发现及得到站内列车占用丢失信息时，应立即停止使用该故障区段，联系占用丢失的列车司机，询问列车位置和现场情况，通知电务部门处理，在（）内登记。</t>
  </si>
  <si>
    <t>事故登记卡</t>
  </si>
  <si>
    <t>《行车设备检查登记簿》</t>
  </si>
  <si>
    <t>《行车施工检查登记簿》</t>
  </si>
  <si>
    <t>原规定为通过的旅客列车由正线变更为到发线接车的呼叫时机和联控用语为</t>
  </si>
  <si>
    <t>××【次】变更×道通过【停车】。</t>
  </si>
  <si>
    <t>××【次】变更×道通过【停车】限速××公里。</t>
  </si>
  <si>
    <t>××【次】××【站】变更×道通过【停车】，限速××公里。</t>
  </si>
  <si>
    <t>××【次】××【站】变更×道通过【停车】。</t>
  </si>
  <si>
    <t>原规定为通过的旅客列车由正线变更为到发线接车的呼叫时机和联控用语为【 】【宁铁运〔2021〕78号《车机联控作业标准》】</t>
  </si>
  <si>
    <t>××【次】变更×道通过【停车】</t>
  </si>
  <si>
    <t>××【次】××【站】变更×道通过【停车】，限速××公里</t>
  </si>
  <si>
    <t>××【次】变更×道通过【停车】，限速××公里</t>
  </si>
  <si>
    <t>在动车组、保留客车、易燃易爆危险品储存区域等禁止烟火场所吸烟、使用明火的行为属于</t>
  </si>
  <si>
    <t>站（场）内（）个及以上轨道电路同时闪现红光带时，红光带消失且电务部门在《行车设备检查登记簿》上签认故障原因为电务设备原因且设备恢复正常后，车站即可恢复正常行车，并通知工务不再进行检查处理。</t>
  </si>
  <si>
    <t>执行接车【含通过】车机联控前，车站值班员必须眼看、手指信号，确认信号开放正确后方可进行车机联控，确认信号时口呼用语为？【 】宁铁运〔2021〕83号《集团公司接发列车作业补充规定》。</t>
  </si>
  <si>
    <t>“×次×站×道进【进出】站信号好【了】”后</t>
  </si>
  <si>
    <t>“×道进【进出】站信号好【了】”后</t>
  </si>
  <si>
    <t>“进【进出】站信号好【了】”后</t>
  </si>
  <si>
    <t>“×站×道进【进出】站信号好【了】”后</t>
  </si>
  <si>
    <t>中岔是接、发车进路范围内的道岔，排列进路时会自动将中岔带动至定位并锁闭。如中岔被锁闭在反位位置，()不能开放。</t>
  </si>
  <si>
    <t xml:space="preserve"> 出站信号 </t>
  </si>
  <si>
    <t xml:space="preserve"> 进站信号 </t>
  </si>
  <si>
    <t xml:space="preserve"> 通过信号</t>
  </si>
  <si>
    <t xml:space="preserve"> 进、出站信号 </t>
  </si>
  <si>
    <t>多选题</t>
  </si>
  <si>
    <t xml:space="preserve"> 普铁《技规》第303条：遇下列情况，禁止跟踪出站调车：（）。</t>
  </si>
  <si>
    <t>ABCD</t>
  </si>
  <si>
    <t>出站方向区间内有瞭望不良的地形或有长大上坡道（站名表由铁路局公布）</t>
  </si>
  <si>
    <t>降雾、暴风雨雪时</t>
  </si>
  <si>
    <t>先发列车需由区间返回，或挂有由区间返回的后部补机</t>
  </si>
  <si>
    <t>一切电话中断</t>
  </si>
  <si>
    <t xml:space="preserve"> 普铁《技规》第311条：遇那些情况，应停止使用基本闭塞法，改用电话闭塞法行车：（）。</t>
  </si>
  <si>
    <t>ACD</t>
  </si>
  <si>
    <t>自动站间闭塞、半自动闭塞区间，由未设出站信号机的线路上发车，或超长列车头部越过出站信号机并压上出站方面轨道电路发车时</t>
  </si>
  <si>
    <t>基本闭塞设备发生故障导致基本闭塞法不能使用、自动闭塞区间内一架及以上通过信号机故障或灯光熄灭时</t>
  </si>
  <si>
    <t>发出由区间返回的列车，或发出挂有由区间返回后部补机的列车时</t>
  </si>
  <si>
    <t>无双向闭塞设备的双线区间反方向发车或改按单线行车时</t>
  </si>
  <si>
    <t xml:space="preserve"> 普铁《技规》第32条：铁路线路分为（）。</t>
  </si>
  <si>
    <t xml:space="preserve">正线、站线  </t>
  </si>
  <si>
    <t>安全线及避难线</t>
  </si>
  <si>
    <t xml:space="preserve">段管线    </t>
  </si>
  <si>
    <t xml:space="preserve">岔线   </t>
  </si>
  <si>
    <t xml:space="preserve"> 普铁《技规》第370条：列车发生火灾、爆炸时，须立即停车（停车地点应尽量（）等，选择便于旅客疏散的地点），车站不再向区间放行列车，并通知邻线及后续相关列车停车。</t>
  </si>
  <si>
    <t>AB</t>
  </si>
  <si>
    <t>长大隧道</t>
  </si>
  <si>
    <t>特大桥梁</t>
  </si>
  <si>
    <t>空旷处</t>
  </si>
  <si>
    <t>《必知必会手册（单线半闭车站值班员）》第152条》列车需要分隔甩车时，对甩下的车辆，在车站由（）负责采取防溜措施；在区间由（）负责采取防溜措施。</t>
  </si>
  <si>
    <t>车站人员</t>
  </si>
  <si>
    <t>工务</t>
  </si>
  <si>
    <t>司机</t>
  </si>
  <si>
    <t>车辆乘务员</t>
  </si>
  <si>
    <t>《必知必会手册（单线半闭车站值班员）》第155条》接触网停电时，车站值班员应亲自或布置助理值班员（内勤）在岗位醒目位置揭示相应的（）。</t>
  </si>
  <si>
    <t>ABD</t>
  </si>
  <si>
    <t>接触网停电行车安全风险明示卡》</t>
  </si>
  <si>
    <t>接触网停电表示牌</t>
  </si>
  <si>
    <t>封锁区间表示牌</t>
  </si>
  <si>
    <t>行车限制卡</t>
  </si>
  <si>
    <t>《行规》第100条：列车调度员接到司机或车站值班员信号机显示距离不足200m的报告后，及时向（    ）和（    ）发布调度命令(已进入该区间的列车除外)。</t>
  </si>
  <si>
    <t>BC</t>
  </si>
  <si>
    <t>列车运行所经由的所有车站</t>
  </si>
  <si>
    <t>相关车站</t>
  </si>
  <si>
    <t>后续进入该区间或车站的列车</t>
  </si>
  <si>
    <t>车站停留的列车</t>
  </si>
  <si>
    <t>《行规》第100条：天气恶劣，无法辨认出站(进路)信号机显示时，在列车具备发车条件后，司机凭（    ）起动列车，在确认（    ）正确后，再行加。</t>
  </si>
  <si>
    <t>出站(进路)信号机显示</t>
  </si>
  <si>
    <t>机车信号的显示</t>
  </si>
  <si>
    <t>调度命令</t>
  </si>
  <si>
    <t>进路</t>
  </si>
  <si>
    <t>《行规》第101条：除因抢险救援外，在（    ）天气时经站长批准可停止一切调车作业，并报告列车调度员。</t>
  </si>
  <si>
    <t>AD</t>
  </si>
  <si>
    <t>台风</t>
  </si>
  <si>
    <t>大雾</t>
  </si>
  <si>
    <t>高温</t>
  </si>
  <si>
    <t>特大暴雨</t>
  </si>
  <si>
    <t>《行规》第101条：当洪水已漫过钢轨时，司机应（    ），并报告车站值班员；车站值班员通知工务部门现场检查，根据（    ）确定的列车运行条件组织列车开行。</t>
  </si>
  <si>
    <t>立即停车</t>
  </si>
  <si>
    <t>工务部门</t>
  </si>
  <si>
    <t>以不超过20km／h的速度运行</t>
  </si>
  <si>
    <t>《行规》第101条：接到天气恶劣及台风预报等报告时，对在（    ）停留的机车、车辆必须迅速检查，并加强防溜措施。</t>
  </si>
  <si>
    <t>车站线路</t>
  </si>
  <si>
    <t>岔线</t>
  </si>
  <si>
    <t>正线</t>
  </si>
  <si>
    <t>到发线</t>
  </si>
  <si>
    <t>《行规》第127条：货物列车停车处理扒乘人员规定，在站内由（    ）负责、在区间由（    ）负责驱离扒乘人员。</t>
  </si>
  <si>
    <t>公安部门</t>
  </si>
  <si>
    <t>《行规》第127条：旅客列车在区间停车处理列车扒乘人员时，司机通知车辆乘务员，车辆乘务员通知（    ）共同处理。</t>
  </si>
  <si>
    <t>AC</t>
  </si>
  <si>
    <t>乘警</t>
  </si>
  <si>
    <t>列车长</t>
  </si>
  <si>
    <t>列车乘务员</t>
  </si>
  <si>
    <t>《行规》第136条：无车辆乘务员(随车机械师)值乘的列车不得已必须退行至站内时，由列车调度员布置车站指派胜任人员携带（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</si>
  <si>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ABC</t>
  </si>
  <si>
    <t>手信号旗(灯)</t>
  </si>
  <si>
    <t>列车无线调度通信设备</t>
  </si>
  <si>
    <t>简易紧急制动阀</t>
  </si>
  <si>
    <t>防溜器具</t>
  </si>
  <si>
    <t>《行规》第137条：救援列车推进运行时，救援列车负责人指派胜任人员在列车前端负责瞭望，在救援列车到达（    ）或（    ）后，指挥列车停车，按救援列车负责人的要求进行作业。</t>
  </si>
  <si>
    <t>BD</t>
  </si>
  <si>
    <t>停车地点</t>
  </si>
  <si>
    <t>压上响墩</t>
  </si>
  <si>
    <t>被救援列车停车位置</t>
  </si>
  <si>
    <t>防护人员处</t>
  </si>
  <si>
    <t>《行规》第138条：机车乘务员在区间接到车辆激热故障停车命令后，应采用常用制动停车，列车停车后，机车乘务员检查故障车辆，发现车辆不危及行车安全时，报告列车调度员，然后热轴故障车辆按限速（    ）运行到前方站或按不超过（    ）退回后方站，摘甩该故障车辆。</t>
  </si>
  <si>
    <t>10km/h</t>
  </si>
  <si>
    <t>15km/h</t>
  </si>
  <si>
    <t>25km/h</t>
  </si>
  <si>
    <t>30km/h</t>
  </si>
  <si>
    <t>《行规》第139条：车站办理接触网停电(含倒闸隔离开关停电)后，须在控制台有关按钮上揭挂（    ）或（    ）。机务段(折返所)亦应揭挂相应的表示牌。</t>
  </si>
  <si>
    <t>“封锁区间”表示牌</t>
  </si>
  <si>
    <t xml:space="preserve"> 线路“停电”安全帽</t>
  </si>
  <si>
    <t>“接触网停电”表示牌</t>
  </si>
  <si>
    <t>“注意通告”表示牌</t>
  </si>
  <si>
    <t>《行规》第153条：半自动闭塞区段，车站值班员(列车调度员)发现车站接近区段（    ）时，应立即通知已进入或即将进入故障区段的列车司机停车，并通知（    ）部门进行处理。车站值班员立即报告列车调度员。</t>
  </si>
  <si>
    <t>电务、工务</t>
  </si>
  <si>
    <t>非列车占用红光带</t>
  </si>
  <si>
    <t>公安</t>
  </si>
  <si>
    <t>红光带</t>
  </si>
  <si>
    <t>《行规》第153条：工务道口工、防洪看守点人员、巡道工为防止事故短路轨道电路出现红光带，当消除轨道电路红光带后，短路轨道电路的人员须报告工务段调度，（    ）通知相关车站和电务段调度，轨道电路故障红光带为以上原因，车站不必等待工务人员检查断轨即可恢复正常行车。若车站已在（    ）上办理故障登记，通知工务人员到车站办理销记。</t>
  </si>
  <si>
    <t>工务段调度</t>
  </si>
  <si>
    <t>驻站联络员</t>
  </si>
  <si>
    <t>工务人员</t>
  </si>
  <si>
    <t>《行规》第158条：本线挂有异物时，如异物情况不影响行车，司机按（    ）方式通过。本线降弓可以通过时，司机按降弓方式通过该地点，列车调度员向该线后续列车发布降弓通过故障地点的调度命令，降弓位置原则上按司机汇报故障地点前后各（    ）确定。</t>
  </si>
  <si>
    <t>正常行车</t>
  </si>
  <si>
    <t>限速行车</t>
  </si>
  <si>
    <t>200m</t>
  </si>
  <si>
    <t>500m</t>
  </si>
  <si>
    <t>《行规》第159条：列车运行途中，司机接到通知或发现受电弓有异物时，应立即降弓、停车，报告车站值班员（    ），车站值班员报告列车调度员；动车组司机还须通知（    ）。</t>
  </si>
  <si>
    <t>随车机械师</t>
  </si>
  <si>
    <t>《行规》第160条：电力机车(动车组)司机运行中发现接触网有异状时，应立即降弓并鸣示（    ），同时用列车无线调度通信设备或到前方站报告（    ）。列车中的第2台电力机车，听到途中降弓信号或列车无线调度通信设备通告后，应立即（    ），并鸣示途中降弓信号回示。</t>
  </si>
  <si>
    <t>BCD</t>
  </si>
  <si>
    <t>降弓</t>
  </si>
  <si>
    <t>途中降弓信号</t>
  </si>
  <si>
    <t>《行规》第160条：发现接触网故障，判明仍能降弓运行时，发现人员应在接触网故障点前后200m处向司机显示降、升弓手信号或按《技规》第214图设置降、升弓标志，并设法通知车站值班员(列车调度员)和供电调度员，列车调度员应向后续列车发布降弓通过故障地点的调度命令，降弓位置原则上按故障点前后（    ）处确定。降弓运行时，动车组列车限速160km/h 及以下(电力机车限速（    ）及以下)。</t>
  </si>
  <si>
    <t>80km/h</t>
  </si>
  <si>
    <t>60km/h</t>
  </si>
  <si>
    <t>《行规》第160条：需电力机车(动车组)临时降弓通过的地段，由（    ）在集团公司调度所(车站)《行车设备检查登记簿》内登记，驻所联络员（    ）报告列车调度员，列车调度员发布调度命令，本命令应由降弓地段前的关系车站转达或交付司机。命令未转达(交付)司机，不得开放出站信号(列车已在区间时除外)。</t>
  </si>
  <si>
    <t>供电人员</t>
  </si>
  <si>
    <t>机务人员</t>
  </si>
  <si>
    <t>施工负责人</t>
  </si>
  <si>
    <t>《行规》第161条：出站信号机地面信号显示允许运行的信号，机车信号显示（）时，司机向车站报告，当电务明确为地面发码设备故障，车站值班员确认具备行车条件后，通知司机地面发码设备故障，司机按地面信号的显示行车。</t>
  </si>
  <si>
    <t>红黄灯</t>
  </si>
  <si>
    <t>单红灯</t>
  </si>
  <si>
    <t>其他允许运行的信号</t>
  </si>
  <si>
    <t>白灯</t>
  </si>
  <si>
    <t>《行规》第161条：接到供电段接触网倒闸作业的申请后，（    ）将倒闸影响范围(接触网停电作业行车限制卡片号)通知列车调度员；列车调度员布置倒闸影响范围内的相关单位通知电力机车(动车组)降弓，得到电力机车(动车组)全部降弓的报告后，通知供电调度员进行倒闸作业；倒闸作业完毕接触网恢复正常，供电调度员通知（    ），恢复正常行车。</t>
  </si>
  <si>
    <t>供电调度员</t>
  </si>
  <si>
    <t>《行规》第161条：经检查处理，列车恢复运行后，司机应立即报告处置值班员(列车调度员)。列车调度员应向本线尚未经过该地点的首列列车发布口头指示限速（    ）注意运行，限速位置原则上按司机汇报故障地点前后各（    ）确定。</t>
  </si>
  <si>
    <t xml:space="preserve">2km </t>
  </si>
  <si>
    <t>《行规》第27条:装有蜜蜂的车辆，与标有“△丰”的农药车不得编入同一列车。如因车流不足，分别挂运有困难时，在本次列车运行全程内中途不发生列车折角转向的条件下，可编挂在同一列车，但应将蜜蜂车挂在标有“△丰”的农药车的前部，并隔离（ ）辆及其以上。蜜蜂车与装载生石灰的车辆隔离（ ）辆及其以上。</t>
  </si>
  <si>
    <t>《行规》第31条:电力机车、动车组禁止在（ ）停车。</t>
  </si>
  <si>
    <t xml:space="preserve"> 电力机车禁停标区域</t>
  </si>
  <si>
    <t xml:space="preserve"> 货物线 </t>
  </si>
  <si>
    <t xml:space="preserve"> 分相中性区 </t>
  </si>
  <si>
    <t xml:space="preserve"> 分段绝缘器下方 </t>
  </si>
  <si>
    <t>《行规》第35条:关于单机挂车作业的补充规定，下列说法正确的有：（ ）</t>
  </si>
  <si>
    <t xml:space="preserve"> 单机挂车不挂列尾时，在半自动闭塞区间不得办理列车通过，车站接车要确认最后一辆车种、车号正确后，方能办理区间开通 </t>
  </si>
  <si>
    <t xml:space="preserve"> 单机挂车时，列车调度员须发布命令并布置有关站及司机 </t>
  </si>
  <si>
    <t xml:space="preserve"> 跨集团公司时，并须取得相邻集团公司列车调度员的同意 </t>
  </si>
  <si>
    <t xml:space="preserve"> 单机挂车，须符合运行区段站顺编组的规定</t>
  </si>
  <si>
    <t>《行规》第36条:整列客车底回送、旅客列车、特快货物班列、快速货物班列及救援旅客列车时列车自动制动机主管压力为（ ），其他货物列车为（ ）。军用列车及其他对自动制动机主管压力有特殊要求的列车按有关规定办理。</t>
  </si>
  <si>
    <t xml:space="preserve"> 400kPa </t>
  </si>
  <si>
    <t xml:space="preserve"> 600kPa </t>
  </si>
  <si>
    <t xml:space="preserve"> 300kPa </t>
  </si>
  <si>
    <t xml:space="preserve"> 500kPa</t>
  </si>
  <si>
    <t>《行规》第59条:关于集中区调车作业联系规定，下列说法正确的是:（ ）</t>
  </si>
  <si>
    <t xml:space="preserve"> 调车有关人员要时刻注意调车信号的显示状态，信号开放后因某种原因不能及时动车时，应主动与信号操纵人员联系 </t>
  </si>
  <si>
    <t xml:space="preserve"> 因停电或设备故障，调车信号不能使用时，要道还道办法在《站细》内规定 </t>
  </si>
  <si>
    <t xml:space="preserve"> 调车信号开放后不得任意变更。遇特殊情况必须变更时，应得到确已停止调车作业的通知后，方可关闭信号 </t>
  </si>
  <si>
    <t xml:space="preserve"> 集中联锁的车站需压轨道绝缘、经无调车信号机防护道岔或经因故障不能开放的调车信号机调车作业时，不准行进行调车作业。</t>
  </si>
  <si>
    <t>《行规》第61条:调动（ ）车辆时，连挂或带此种车辆在接近连挂车辆前必须一度停车。</t>
  </si>
  <si>
    <t xml:space="preserve"> 公务 </t>
  </si>
  <si>
    <t xml:space="preserve"> 专运 </t>
  </si>
  <si>
    <t xml:space="preserve"> 特种用途</t>
  </si>
  <si>
    <t xml:space="preserve"> 易窜动货物 </t>
  </si>
  <si>
    <t>《行规》第61条:装卸作业未完毕，需要调动车辆应遵守下列哪些规定:（ ）</t>
  </si>
  <si>
    <t xml:space="preserve"> 货运值班员(货运调度员)确认货物不偏载、无倒塌可能，车门车窗已关闭，人员机具全部撤出限界，防护信号已撤除后，报告调车领导人。调车领导人未得到报告不准进行调车 </t>
  </si>
  <si>
    <t xml:space="preserve"> 需调动正在进行装卸作业的车辆时，调车领导人应事先联系货运值班员(货运调度员)停止装卸作业 </t>
  </si>
  <si>
    <t xml:space="preserve"> 调动前先通知司机，以不超过3km/h的速度作业 </t>
  </si>
  <si>
    <t xml:space="preserve"> 如有调动限制要求时，货运值班员(货运调度员)还须事先通知调车领导人</t>
  </si>
  <si>
    <t>《行规》第68条：使用铁鞋（止轮器）防溜时，鞋尖（止轮器）应紧贴（   ），（  ）；使用人力制动机或人力制动机紧固器防溜时，须（  ）。</t>
  </si>
  <si>
    <t>车轮踏面</t>
  </si>
  <si>
    <t>拧紧制动机</t>
  </si>
  <si>
    <t>牢靠固定</t>
  </si>
  <si>
    <t>《行规》第87条：转换道岔如控制台挤岔电铃长鸣，而道岔不能转换到所需的位置，处置规定说法正确的有（）</t>
  </si>
  <si>
    <t>电务、工务人员随后在《行车设备检查登记簿》上办理销记</t>
  </si>
  <si>
    <t>电务、工务人员现场检查为道岔卡异物时，异物清理后，来回操纵道岔不超过5次试验道岔表示恢复正常，即可按正常办理行车</t>
  </si>
  <si>
    <t>电务、工务或车站人员现场检查为道岔卡异物时，异物清理后，来回操纵道岔不超过5次试验道岔表示恢复正常，即可按正常办理行车</t>
  </si>
  <si>
    <t>来回操纵道岔5次后道岔表示未能恢复正常时，按本款第（2）项办理。</t>
  </si>
  <si>
    <t>《行规》第94条：信号机在开放状态突然关闭，电务签认故障原因为电务设备原因且非轨道电路红光带原因时，处置规定正确的有（）</t>
  </si>
  <si>
    <t>工务可不在《行车设备检查登记簿》内销记</t>
  </si>
  <si>
    <t>车站值班员（列车调度员）即可根据电务登记的行车限制条件组织行车</t>
  </si>
  <si>
    <t>可通知工务不再进行检查处理</t>
  </si>
  <si>
    <t>车站值班员（列车调度员）即可根据电务、工务登记的行车限制条件组织行车</t>
  </si>
  <si>
    <t>《行规》第98条：车站值班员(列车调度员)接到司机或邻站列车晃车的报告后，立即使用列车无线调度通信设备呼叫已进入区间的后续列车立即停车，扣停未进入区间的列车，对已开放出站信号机的列车，呼叫司机站内停车，同时关闭出站信号，并通知相邻关系站、报告列车调度员，同时（    ）。</t>
  </si>
  <si>
    <t>在《行车设备检查登记簿》内登记</t>
  </si>
  <si>
    <t>通知电务部门检查处置</t>
  </si>
  <si>
    <t xml:space="preserve">通知工务部门检查处置 </t>
  </si>
  <si>
    <t>在《行车设备施工登记簿》内登记</t>
  </si>
  <si>
    <t>《行规》第98条：司机发现晃车时处理的规定，下列说法正确的有（）</t>
  </si>
  <si>
    <t>应立即采取减速措施</t>
  </si>
  <si>
    <t>EE//若降速过程中持续晃车，司机应停车</t>
  </si>
  <si>
    <t>减速后晃车消除可恢复正常运行</t>
  </si>
  <si>
    <t>应立即采取减速或停车措施</t>
  </si>
  <si>
    <t>《行规》规定：无车辆乘务员（随车机械师）值乘的列车不得已必须退行至站内时，由列车调度员布置车站指派胜任人员携带（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</si>
  <si>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响墩</t>
  </si>
  <si>
    <t>手信号旗（灯）</t>
  </si>
  <si>
    <t>《调标》：由于（ ）和（ ）的职名不同，岗位作业标准中的作业人员分工，可按岗位职责的规定执行，但不应简化标准中的技术要求。</t>
  </si>
  <si>
    <t>CD</t>
  </si>
  <si>
    <t xml:space="preserve"> 作业岗位 </t>
  </si>
  <si>
    <t xml:space="preserve"> 作业标准</t>
  </si>
  <si>
    <t xml:space="preserve"> 作业人员 </t>
  </si>
  <si>
    <t xml:space="preserve"> 作业组织方法 </t>
  </si>
  <si>
    <t xml:space="preserve">《铁路车机联控作业》规定：未纳入运行揭示的临时限速的联控用语,下列表述正确的有（） </t>
  </si>
  <si>
    <t xml:space="preserve"> 列车进入限速地点前的关系站在列车通过（开车）前，联控用语为“××(次) ，XX（站）核对××号命令，××公里××米至××公里××米限速××公里。</t>
  </si>
  <si>
    <t xml:space="preserve"> 列车进入限速地点前的关系站在列车通过（开车）前，应与司机核对限速内容时，在“××号命令”前增加“XX（站）核对”用语。 </t>
  </si>
  <si>
    <t xml:space="preserve"> 联控用语为“××(次) ,××号命令，××公里××米,限速××公里“。 </t>
  </si>
  <si>
    <t xml:space="preserve"> 联控用语为“××(次) ，××号命令，××公里××米至××公里××米限速××公里”。 </t>
  </si>
  <si>
    <t xml:space="preserve">《铁路车机联控作业》规定：已纳入运行揭示的区间临时限速的联控用语有关规定是（） </t>
  </si>
  <si>
    <t xml:space="preserve"> 区间有多处限速时，分别联控。</t>
  </si>
  <si>
    <t xml:space="preserve"> “区间××公里××米”是指列车运行方向限速起始点。 </t>
  </si>
  <si>
    <t xml:space="preserve"> 区间有多处限速时，联控用语应呼第一限速点开始里程至最后一个限速点终点里程。 </t>
  </si>
  <si>
    <t xml:space="preserve"> “区间××公里××米”是指列车运行方向限速终点里程 </t>
  </si>
  <si>
    <t>&lt;p&gt;哪些列车助理值班员可不接送列车作业。&lt;/p&gt;</t>
  </si>
  <si>
    <t>自轮运转特种设备</t>
  </si>
  <si>
    <t>轨汽</t>
  </si>
  <si>
    <t>动车组列车</t>
  </si>
  <si>
    <t>不挂车的单机</t>
  </si>
  <si>
    <t>&lt;p&gt;在自动闭塞区段使用总辅助按钮时车站需使用信号操作终端【 】时，车站值班员应报告值班管理人员和站段安全生产指挥中心，与值班管理人员【或指挥中心调度员】共同核对调度命令和区间空闲后，方可操作或布置助理值班员【内勤】操作。&lt;/p&gt;</t>
  </si>
  <si>
    <t>半自动闭塞事故【故障】按钮</t>
  </si>
  <si>
    <t>允许改方按钮</t>
  </si>
  <si>
    <t>自动闭塞总辅助按钮</t>
  </si>
  <si>
    <t>自动站间闭塞计轴复零按钮</t>
  </si>
  <si>
    <t>200km/h以下铁路区段【仅运行动车组列车的铁路除外】的车站，遇应哪些情况在办理预告【闭塞】时通知接车站。</t>
  </si>
  <si>
    <t>超限列车</t>
  </si>
  <si>
    <t>超长列车</t>
  </si>
  <si>
    <t>单机挂车和列尾装置灯光熄灭的货物列车</t>
  </si>
  <si>
    <t>制动力部分切除的动车组列车</t>
  </si>
  <si>
    <t>办理超限货物列车时，车站值班员须按【】规定的线路接发。</t>
  </si>
  <si>
    <t xml:space="preserve">采用电话闭塞法行车时，单线车站或双线车站组织反方向发车(含正方向首列发车)，车站值班员须满足以下条件( )方可填写路票。 普铁《技规》第321条 </t>
  </si>
  <si>
    <t xml:space="preserve"> 得到接车站承认的电话记录号码 </t>
  </si>
  <si>
    <t xml:space="preserve"> 车站监控干部到岗</t>
  </si>
  <si>
    <t xml:space="preserve"> 区间空闲 </t>
  </si>
  <si>
    <t xml:space="preserve"> 发车进路准备妥当 </t>
  </si>
  <si>
    <t>车机联控使用的设备包括：纳入列车无线调度通信系统的调度所列车调度通信设备、车站列车调度通信设备、【】等。</t>
  </si>
  <si>
    <t>车载无线通信设备</t>
  </si>
  <si>
    <t>语音记录装置</t>
  </si>
  <si>
    <t>无线对讲设备</t>
  </si>
  <si>
    <t>GSM-R手持终端</t>
  </si>
  <si>
    <t>车站需使用信号操作终端半自动闭塞事故【故障】按钮、自动站间闭塞计轴复零按钮、自动闭塞总辅助按钮时，有何规定？【 】 宁铁运〔2021〕83号《集团公司接发列车作业补充规定》。</t>
  </si>
  <si>
    <t>应报告值班管理人员和站段安全生产指挥中心</t>
  </si>
  <si>
    <t>必须确认区间空闲。</t>
  </si>
  <si>
    <t>与值班管理人员【或指挥中心调度员】共同核对调度命令。</t>
  </si>
  <si>
    <t>列车调度员发布调度命令后，方可操作或布置助理值班员【内勤】操作。</t>
  </si>
  <si>
    <t>车站值班员发现TDCS/CTC终端【 】时，不得盲目修改车次号，应报告列车调度员，与列车调度员核对确认后，方可删除滞留或错误车次号，重新输入正确的车次号，并设置电力属性。</t>
  </si>
  <si>
    <t>车次号滞留</t>
  </si>
  <si>
    <t>车次号丢失</t>
  </si>
  <si>
    <t>电力属性错误</t>
  </si>
  <si>
    <t>列车车次号错误</t>
  </si>
  <si>
    <t>车站值班员发现TDCS/CTC终端列车车次号错误、丢失或滞留时，应如何处理？【 】宁铁运〔2021〕83号《集团公司接发列车作业补充规定》。</t>
  </si>
  <si>
    <t>立即删除滞留或错误车次号</t>
  </si>
  <si>
    <t>重新输入正确的车次号，并设置电力属性</t>
  </si>
  <si>
    <t>不得盲目修改车次号</t>
  </si>
  <si>
    <t>应报告列车调度员，与列车调度员核对确认</t>
  </si>
  <si>
    <t>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</si>
  <si>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就地停车</t>
  </si>
  <si>
    <t>注意运行</t>
  </si>
  <si>
    <t>站内停车</t>
  </si>
  <si>
    <t>从业人员发现事故隐患或者其他不安全因素，应当立即向（  ）报告；接到报告的人员应当及时予以处理。</t>
  </si>
  <si>
    <t xml:space="preserve"> 上级主管部门</t>
  </si>
  <si>
    <t xml:space="preserve"> 现场安全生产管理人员</t>
  </si>
  <si>
    <t xml:space="preserve"> 本单位负责人</t>
  </si>
  <si>
    <t xml:space="preserve"> 安全监管部门</t>
  </si>
  <si>
    <t>从业人员应当接受安全生产教育和培训，掌握本职工作所需的安全生产知识，提高安全生产技能，增强（  ）能力。</t>
  </si>
  <si>
    <t xml:space="preserve"> 自我保护</t>
  </si>
  <si>
    <t xml:space="preserve"> 安全检查</t>
  </si>
  <si>
    <t xml:space="preserve"> 应急处理</t>
  </si>
  <si>
    <t xml:space="preserve"> 事故预防</t>
  </si>
  <si>
    <t>对动车组列车，助理值班员可不接送列车【 】及【】，可取消助理值班员室外接送列车作业；其他列车是否接送由企业根据实际情况确定。</t>
  </si>
  <si>
    <t>通勤车</t>
  </si>
  <si>
    <t>多方向车站遇哪些情况，盯控人员应使用《××站【所】多方向接发列车安全卡控表》逐列核对列车接发车方向、股道，以及接发列车进路准备情况，并确认进路正确无误。【 】宁铁运〔2021〕83号《集团公司接发列车作业补充规定》。</t>
  </si>
  <si>
    <t>CTC车站转为非常站控模式时</t>
  </si>
  <si>
    <t>在列车运行图调整过渡期</t>
  </si>
  <si>
    <t>临时变更旅客列车运行径路时</t>
  </si>
  <si>
    <t>临时加开的旅客列车、货物列车</t>
  </si>
  <si>
    <t>防止TDCS/CTC列车占用丢失误报警的办法有哪些？</t>
  </si>
  <si>
    <t>始发列车发车前，车站值班员及时输入列车车次号，发现列车车次号错误，立即报告列车调度员核对列车车次，根据列车调度员指示及时修正列车车次号。</t>
  </si>
  <si>
    <t>自动闭塞区间有列车占用时，禁止开放该线反向进站信号机。</t>
  </si>
  <si>
    <t>列车在车站调车作业，未删除车次情况，挂空股道车辆。</t>
  </si>
  <si>
    <t>列车在车站调车作业需挂空股道车辆时，车站值班员应提前删除该次列车车次号，作业完毕后，在列车待发股道重新输入正确车次号。</t>
  </si>
  <si>
    <t>接发列车防错办安全措施规定，车站与邻站间相互办理闭塞【预告】时有哪些作业要求？【 】 宁铁运〔2021〕83号《集团公司接发列车作业补充规定》。</t>
  </si>
  <si>
    <t>CTC非集控站与相邻CTC集控站间应办理发车预告</t>
  </si>
  <si>
    <t>办理闭塞【预告】不得省略闭塞【预告】作业用语</t>
  </si>
  <si>
    <t>严禁办理“哑巴”闭塞</t>
  </si>
  <si>
    <t>必须逐趟核对列车运行计划</t>
  </si>
  <si>
    <t>接发列车使用计轴复零按钮前，应与邻站共同确认【】， 并取得列车调度员准许使用的【】</t>
  </si>
  <si>
    <t>行车凭证</t>
  </si>
  <si>
    <t>口头命令</t>
  </si>
  <si>
    <t>区间空闲</t>
  </si>
  <si>
    <t>接发通勤列车时站长【副站长或指定胜任人员】确认哪些条件后方可通知司机发车？</t>
  </si>
  <si>
    <t>车门关闭</t>
  </si>
  <si>
    <t>人员处于安全位置</t>
  </si>
  <si>
    <t>发车人员到岗</t>
  </si>
  <si>
    <t>通勤人员上下完毕</t>
  </si>
  <si>
    <t>两个以上生产经营单位在同一作业区域内进行生产经营活动，可能危及对方生产安全的，应当（  ）。</t>
  </si>
  <si>
    <t xml:space="preserve"> 明确应当采取的安全措施</t>
  </si>
  <si>
    <t xml:space="preserve"> 指定专职安全生产管理人员进行安全检查与协调</t>
  </si>
  <si>
    <t xml:space="preserve"> 签订安全生产管理协议</t>
  </si>
  <si>
    <t xml:space="preserve"> 明确各自的安全生产管理职责</t>
  </si>
  <si>
    <t>列车到达时助理值班员应监视列车进站，于列车【 】返回。通过列车，于列车尾部越过接车地点 ，确认【】后返回。</t>
  </si>
  <si>
    <t>停妥后</t>
  </si>
  <si>
    <t>到达后</t>
  </si>
  <si>
    <t>整列出站</t>
  </si>
  <si>
    <t>列车调度员接到司机或车站值班员信号机显示距离不足200m的报告后，及时向（）发布调度命令（已进入该区间的列车除外），改按天气恶劣难以辨认信号的办法行车。</t>
  </si>
  <si>
    <t>所有车站</t>
  </si>
  <si>
    <t>所有列车</t>
  </si>
  <si>
    <t>列车摘挂作业【编组】后，调车长亲自或指派组内人员对所挂【】等情况进行复检。</t>
  </si>
  <si>
    <t>货物装载情况</t>
  </si>
  <si>
    <t>车辆连挂状态</t>
  </si>
  <si>
    <t>人力制动机状态、防溜情况</t>
  </si>
  <si>
    <t>车辆【列】软管连结、折角塞门关闭</t>
  </si>
  <si>
    <t>列车占用丢失报警同时采用三种方式？</t>
  </si>
  <si>
    <t>显示屏不弹出提示窗口，只文字显示。</t>
  </si>
  <si>
    <t>显示屏弹出提示窗口，内容为“××次列车占用丢失”。</t>
  </si>
  <si>
    <t>站场图界面报警位置处车次窗放大一倍并不停闪烁，显示原列车车次。</t>
  </si>
  <si>
    <t>语音报警。车站2次、调度台1次语音报警，内容为“××次列车占用丢失”。</t>
  </si>
  <si>
    <t>列车占用丢失误报警，车站值班员（列车调度员）确认该闭塞分区空闲后，以下哪种情况可不扣停列车（原因不明时除外）。</t>
  </si>
  <si>
    <t>列车在车站调车作业，未删除车次情况下，挂空股道车辆后，在该股道引起的列车占用丢失报警。</t>
  </si>
  <si>
    <t>双线区间反方向行车，列车区间退行（返回）作业时引起的列车占用丢失报警。</t>
  </si>
  <si>
    <t>引导接车、未开放列车信号接发列车引起的列车占用丢失报警。</t>
  </si>
  <si>
    <t>设备故障检查处理引起的列车占用丢失报警[由设备管理单位在《行车设备检查登记簿》登记：“××设备故障处理造成×站至×站间（×站×道、××轨道区段）发生列车占用丢失报警]”。</t>
  </si>
  <si>
    <t>普速旅客列车车门打开,下面正确的是？</t>
  </si>
  <si>
    <t>列车在站启动，发现接到车门无法关闭的通知时，及时通知前方站、列车调度员扣停列车。</t>
  </si>
  <si>
    <t>发现旅客未乘降完毕列车启动时，立即通知列车乘务员。</t>
  </si>
  <si>
    <t>发现旅客未乘降完毕列车启动时，立即通知司机停车。</t>
  </si>
  <si>
    <t>列车在站启动，发现接到车门无法关闭的通知时，立即通知司机停车</t>
  </si>
  <si>
    <t>钦州车务段关于规范行车室控制台桌面物品摆放通知中规定遇需使用【】时，摆放位置不得遮挡控制台按钮、影响控制台操作</t>
  </si>
  <si>
    <t>对讲机联系</t>
  </si>
  <si>
    <t>私人物品</t>
  </si>
  <si>
    <t>揭挂表示牌</t>
  </si>
  <si>
    <t>揭示调度命令</t>
  </si>
  <si>
    <t>生产经营单位不得因从业人员对本单位安全生产工作提出（  ）或者拒绝违章指挥、强令冒险作业而降低其工资、福利等待遇或者解除与其订立的劳动合同。</t>
  </si>
  <si>
    <t xml:space="preserve"> 建议</t>
  </si>
  <si>
    <t xml:space="preserve"> 控告</t>
  </si>
  <si>
    <t xml:space="preserve"> 批评</t>
  </si>
  <si>
    <t xml:space="preserve"> 检举</t>
  </si>
  <si>
    <t>生产经营单位采用（  ）或者使用新设备，必须了解、掌握其安全技术特性，采取有效的安全防护措施，并对从业人员进行专门的安全生产教育和培训。</t>
  </si>
  <si>
    <t xml:space="preserve"> 新技术</t>
  </si>
  <si>
    <t xml:space="preserve"> 新工艺</t>
  </si>
  <si>
    <t xml:space="preserve"> 新流程</t>
  </si>
  <si>
    <t xml:space="preserve"> 新材料</t>
  </si>
  <si>
    <t>生产经营单位的安全生产管理机构以及安全生产管理人员履行下列职责（  ）。</t>
  </si>
  <si>
    <t xml:space="preserve"> 组织或者参与本单位应急救援演练</t>
  </si>
  <si>
    <t xml:space="preserve"> 组织开展危险源辨识和评估，督促落实本单位重大危险源的安全管理措施</t>
  </si>
  <si>
    <t xml:space="preserve"> 组织或者参与本单位安全生产教育和培训，如实记录安全生产教育和培训情况</t>
  </si>
  <si>
    <t xml:space="preserve"> 组织或者参与拟订本单位安全生产规章制度、操作规程和生产安全事故应急救援预案</t>
  </si>
  <si>
    <t>生产经营单位的安全生产责任制应当明确各岗位的（  ）等内容。</t>
  </si>
  <si>
    <t xml:space="preserve"> 工作内容</t>
  </si>
  <si>
    <t xml:space="preserve"> 责任人员</t>
  </si>
  <si>
    <t xml:space="preserve"> 责任范围</t>
  </si>
  <si>
    <t xml:space="preserve"> 考核标准</t>
  </si>
  <si>
    <t>生产经营单位的从业人员有权了解其作业场所和工作岗位存在的（  ），有权对本单位的安全生产工作提出建议。</t>
  </si>
  <si>
    <t xml:space="preserve"> 设备运行情况</t>
  </si>
  <si>
    <t xml:space="preserve"> 防范措施</t>
  </si>
  <si>
    <t xml:space="preserve"> 危险因素</t>
  </si>
  <si>
    <t xml:space="preserve"> 事故应急措施</t>
  </si>
  <si>
    <t>生产经营单位对重大危险源应当（  ），并制定应急预案，告知从业人员和相关人员在紧急情况下应当采取的应急措施。</t>
  </si>
  <si>
    <t xml:space="preserve"> 定期报告</t>
  </si>
  <si>
    <t xml:space="preserve"> 进行定期检测、评估、监控</t>
  </si>
  <si>
    <t xml:space="preserve"> 登记建档</t>
  </si>
  <si>
    <t xml:space="preserve"> 备案</t>
  </si>
  <si>
    <t>生产经营单位使用被派遣劳动者的，应当将被派遣劳动者纳入本单位从业人员统一管理，对被派遣劳动者进行（  ）的教育和培训。</t>
  </si>
  <si>
    <t xml:space="preserve"> 安全生产知识</t>
  </si>
  <si>
    <t xml:space="preserve"> 安全生产规章制度</t>
  </si>
  <si>
    <t xml:space="preserve"> 岗位安全操作规程</t>
  </si>
  <si>
    <t xml:space="preserve"> 安全操作技能</t>
  </si>
  <si>
    <t>生产经营单位新建、改建、扩建工程项目的安全设施，必须与主体工程（  ）。安全设施投资应当纳入建设项目概算。</t>
  </si>
  <si>
    <t xml:space="preserve"> 同时施工</t>
  </si>
  <si>
    <t xml:space="preserve"> 同时投入生产和使用</t>
  </si>
  <si>
    <t xml:space="preserve"> 同时设计</t>
  </si>
  <si>
    <t xml:space="preserve"> 同时验收</t>
  </si>
  <si>
    <t>生产经营单位应当建立健全生产安全事故隐患排查治理制度，采取技术、管理措施，及时发现并消除事故隐患。事故隐患排查治理情况应当如实记录，并通过（  ）等方式向从业人员通报。</t>
  </si>
  <si>
    <t xml:space="preserve"> 会议</t>
  </si>
  <si>
    <t xml:space="preserve"> 职工大会或者职工代表大会</t>
  </si>
  <si>
    <t xml:space="preserve"> 内部网络</t>
  </si>
  <si>
    <t xml:space="preserve"> 信息公示栏</t>
  </si>
  <si>
    <t xml:space="preserve">使用机车进行调车作业时，应采用无线调车灯显设备。以下调车作业中可以不使用无线调车灯显设备的有( )。 普铁《技规》第282条 </t>
  </si>
  <si>
    <t xml:space="preserve"> 列车直接后部摘车 </t>
  </si>
  <si>
    <t xml:space="preserve"> 溜放调车</t>
  </si>
  <si>
    <t xml:space="preserve"> 列车在到达线路内拉道口 </t>
  </si>
  <si>
    <t xml:space="preserve"> 机车摘挂、转线等不进行车辆摘挂的作业 </t>
  </si>
  <si>
    <t>通勤列车在车站发车时有哪些规定， 【 】 宁铁运〔2021〕83号《集团公司接发列车作业补充规定》。</t>
  </si>
  <si>
    <t>通勤列车车务值乘人员使用列车无线调度通信设备报告车站值班员作业完毕</t>
  </si>
  <si>
    <t>通勤列车车务值乘人员确认人员上下完毕、公文交接等作业完毕后立即锁闭车门</t>
  </si>
  <si>
    <t>必须待所有通勤人员全部上车完毕，车站值班员方可开放出站信号</t>
  </si>
  <si>
    <t>车站值班员未得到作业完毕的报告不得发车或布置助理值班员发车</t>
  </si>
  <si>
    <t>下列情况不具备列车占用丢失报警条件？</t>
  </si>
  <si>
    <t>引导接车、未开放列车信号接发列车。</t>
  </si>
  <si>
    <t>自动站间闭塞、半自动闭塞区间、虚拟自动闭塞区间、站内非集中区、半自动闭塞及自动站间闭塞区段站内线路。</t>
  </si>
  <si>
    <t>联锁、列控、闭塞、TDCS/CTC和通信通道等相关设备停用。</t>
  </si>
  <si>
    <t>非列车占用轨道红光带。</t>
  </si>
  <si>
    <t>下列情形不应判定为重大火灾隐患：（  ）</t>
  </si>
  <si>
    <t>单位、场所已停产停业或停止使用的；</t>
  </si>
  <si>
    <t>不足以导致重大、特别重大火灾事故或严重社会影响的。</t>
  </si>
  <si>
    <t>依法进行了消防设计专家评审，并已采取相应技术措施的；</t>
  </si>
  <si>
    <t>现场人员发现以下可能危及行车安全情况时，可自行采取“扣、拦、停”列车或封锁、甩车措施。</t>
  </si>
  <si>
    <t>听到异响、异音等异常情况可能危及行车安全时；</t>
  </si>
  <si>
    <t>发现货物装载异常、起火冒烟、车门异常打开等可能危及行车安全时；</t>
  </si>
  <si>
    <t>发现线路、桥隧涵、杆塔、接触网、轨旁设备及安全防护设备等设备设施异常可能危及行车安全时；</t>
  </si>
  <si>
    <t>检测监控设备报警不危及行车安全时；</t>
  </si>
  <si>
    <t>发现自然灾害或外部环境隐患可能危及行车安全时；</t>
  </si>
  <si>
    <t>移动设备或车载设备故障可能危及行车安全时；</t>
  </si>
  <si>
    <t>检测分析发现设备设施可能危及行车安全时；</t>
  </si>
  <si>
    <t>发现人员、机具、大牲畜上道或侵限可能危及安全时</t>
  </si>
  <si>
    <t>发现人员、机具、大牲畜线路旁边时</t>
  </si>
  <si>
    <t>检测分析发现设备设施不危及行车安全时；</t>
  </si>
  <si>
    <t>其他情形可能危及行车安全时。</t>
  </si>
  <si>
    <t>发现或接到可能危及行车安全的信号、信息时；</t>
  </si>
  <si>
    <t>信号操纵人员排列进路操纵设备的规定有哪些？</t>
  </si>
  <si>
    <t>特殊情况需代替信号操纵人员【排列进路】操纵设备时，应报告指挥中心同意</t>
  </si>
  <si>
    <t>严禁擅自替岗、轮岗作业</t>
  </si>
  <si>
    <t>车站值班员、管理人员或其他人员不得随意代替信号操纵人员排列进路操纵设备，</t>
  </si>
  <si>
    <t>接发列车人员应严格按照岗位分工作业</t>
  </si>
  <si>
    <t>信号操作终端包括</t>
  </si>
  <si>
    <t>调度集中系统车务操作终端</t>
  </si>
  <si>
    <t>非集中联锁控制台</t>
  </si>
  <si>
    <t>计算机联锁操作终端</t>
  </si>
  <si>
    <t>继电联锁控制台</t>
  </si>
  <si>
    <t>信号操作终端功能使用的补充规定对进路解锁有何规定？【 】 宁铁运〔2021〕83号《集团公司接发列车作业补充规定》。</t>
  </si>
  <si>
    <t>中间站车站值班员单岗作业时，由车站值班员报告指挥中心同意后解锁。</t>
  </si>
  <si>
    <t>中间站禁止在已开放列车信号的一端使用区段故障解锁办理其他进路人工解锁，</t>
  </si>
  <si>
    <t>6502电气集中联锁已开放列车信号时禁止两端使用区段故障解锁按钮办理其他进路人工解锁。</t>
  </si>
  <si>
    <t>需使用区段故障解锁按钮时，车站值班员应与助理值班员共同确认需解锁的轨道区段无误，执行双人确认制度。</t>
  </si>
  <si>
    <t>以下情况属于安全管理重大事故隐患：（  ）</t>
  </si>
  <si>
    <t>未按照国家规定足额提取，或者未按照国家、行业规定范围使用安全生产费用的</t>
  </si>
  <si>
    <t>未建立全员安全生产责任制、安全教育培训制度等安 全管理制度，或者未建立安全风险分级管控和事故隐患排查治理 双重预防工作机制的；</t>
  </si>
  <si>
    <t>未按规定设置安全生产管理机构、配备专（兼）职安全生产管理人员，或者安全管理相关人员不符合规定的任职要求的</t>
  </si>
  <si>
    <t>以下情况属于铁路沿线环境重大事故隐患：（   ）</t>
  </si>
  <si>
    <t>ABCDE</t>
  </si>
  <si>
    <t>高速铁路和旅客列车运行区段两侧的塔杆等高大设施，公跨铁桥梁、公铁并行道路、渡槽、线缆等设备设施（含防撞护栏、 防抛网等附属设施）及日常管理不符合国家及行业相关规定的</t>
  </si>
  <si>
    <t>在高速铁路和旅客列车运行区段铁路线路安全保护区内，擅自建设施工、取土、挖砂、挖沟、采空作业或者其他违法行为，造成或者可能造成线路几何尺寸变化，线路基础空洞、下沉、坍塌、线路中断，或者施工机具侵入铁路建筑限界的</t>
  </si>
  <si>
    <t>在高速铁路两侧200米范围内或者有关部门依法设置的地面沉降区域地下水禁止开采区或者限制开采区抽取地下水，影响铁路基础稳定的</t>
  </si>
  <si>
    <t>在高速铁路和旅客列车运行区段跨越、穿越铁路铺设，或者与铁路平行埋设，或者架设的油气管道不符合国家及行业相关规定的</t>
  </si>
  <si>
    <t>高速铁路和旅客列车运行区段铁路两侧危险物品生产、加工、销售、储存场所、仓库，不符合国家标准、行业标准 规定的安全防护距离且未签订安全生产协议的</t>
  </si>
  <si>
    <t>以下情况属于灾害防范及应急处置重大事故隐患：（  ）</t>
  </si>
  <si>
    <t>未制定或者未落实自然灾害重大安全风险管控措施的</t>
  </si>
  <si>
    <t>未按照国家规定足额提取，或者未按照国家、行业规定范围使用安全生产费用的。</t>
  </si>
  <si>
    <t>未制定或者未落实普速铁路旅客列车运行区段II级及以上防洪地点和高速铁路防洪重点地段汛期行车安全措施的；</t>
  </si>
  <si>
    <t>高速铁路和旅客列车运行区段自然灾害及异物侵限监测系统主要功能失效未及时修复的；</t>
  </si>
  <si>
    <t>用于车站值班员签收调度命令、阶段计划、阶段记事和显示《行车日志》的CTC车务终端，应固定显示【】不得隐藏，其他栏填记有内容时，不得隐藏。</t>
  </si>
  <si>
    <t>行车日志界面</t>
  </si>
  <si>
    <t>表头、列车车次</t>
  </si>
  <si>
    <t>到达出发时分栏</t>
  </si>
  <si>
    <t>接发车股道及进路序列窗</t>
  </si>
  <si>
    <t>由车站负责发车的旅客列车，在非本列办客站或非客运营业站办理通勤时，接发车除执行《技规》等相关规定外，还应执行哪些安全措施</t>
  </si>
  <si>
    <t>列车停妥后，助理值班员【外勤】或车站指定胜任人员使用列车无线调度通信设备报告车站值班员列车已停妥，车站值班员未得到报告不得开放出站信号【办理发车进路】。</t>
  </si>
  <si>
    <t>发车时，助理值班员【外勤】或车站指定胜任人员应在列车办理通勤乘降车厢处立岗。</t>
  </si>
  <si>
    <t>人员上下完毕，确认车门关闭、具备发车条件后，车站接发车人员方可按规定办理发车。</t>
  </si>
  <si>
    <t>人员上下完毕，确认车门关闭、具备发车条件后，车站值班员【助理值班员】方可按规定办理发车。</t>
  </si>
  <si>
    <t>助理值班员【外勤】接送列车时机的规定有哪些？【 】 宁铁运〔2021〕83号《集团公司接发列车作业补充规定》。</t>
  </si>
  <si>
    <t>接通过或发出旅客列车时，应在列车驶出站台后；</t>
  </si>
  <si>
    <t>接停车的列车时，应在列车停妥后；</t>
  </si>
  <si>
    <t>接通过或发出旅客列车以外的其他列车时，应在确认列车尾部标志后。</t>
  </si>
  <si>
    <t>除动车组列车、不挂车的单机外，助理值班员【外勤】均应按规定立岗接送列车。</t>
  </si>
  <si>
    <t>助理值班员接送列车的补充规定有哪些？</t>
  </si>
  <si>
    <t>接发列车立岗执行必须执行面迎、面对、面送三个面向”作业。特快旅客列车、特快货物班列按《站细》规定接车时机</t>
  </si>
  <si>
    <t>通过或发出旅客列车时，应在列车驶出站台后返回</t>
  </si>
  <si>
    <t>接停车的列车时，必须在列车停妥后方可返回</t>
  </si>
  <si>
    <t>通过或发出旅客列车以外的其他列车时，确认列车尾部标志后即可返回</t>
  </si>
  <si>
    <t>判断题</t>
  </si>
  <si>
    <t xml:space="preserve"> 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</si>
  <si>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对</t>
  </si>
  <si>
    <t>错</t>
  </si>
  <si>
    <t xml:space="preserve"> 普铁《行规》第37条：中途变更运行方向的货物列车，列车尾部2辆之内禁止编挂关门车。</t>
  </si>
  <si>
    <t xml:space="preserve"> 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</si>
  <si>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 xml:space="preserve"> 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</si>
  <si>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 xml:space="preserve"> 普铁《技规》309条：书面联络法是当基本闭塞法不能使用时所采用的代用闭塞法。</t>
  </si>
  <si>
    <t xml:space="preserve"> 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</si>
  <si>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 xml:space="preserve"> 普铁《技规》321条：使用电话闭塞法行车时，列车占用区间的行车凭证为路票（附件1）。当挂有由区间返回的后部补机时，另发给补机司机路票副页。</t>
  </si>
  <si>
    <t xml:space="preserve"> 普铁《技规》322条：单线或双线正方向越出站界调车时应发出电话记录号码，并记入《行车日志》。</t>
  </si>
  <si>
    <t xml:space="preserve"> 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</si>
  <si>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 xml:space="preserve"> 普铁《技规》327条：一切电话中断后，连续发出同一方向的列车时，两列车的间隔时间，应按区间规定的运行时间另加3 min，但不得少于15 min。</t>
  </si>
  <si>
    <t xml:space="preserve"> 普铁《技规》328条：一切电话中断时，禁止发出列车无线调度通信设备故障的列车。</t>
  </si>
  <si>
    <t xml:space="preserve"> 普铁《技规》328条：一切电话中断时，禁止发出在区间内停车工作的列车。</t>
  </si>
  <si>
    <t xml:space="preserve"> 普铁《技规》338条：当无法辨认出站（进路）信号机显示时，在列车具备发车条件后，司机凭车站值班员列车无线调度通信设备的发车通知起动列车，在确认出站（进路）信号机显示正确后,再行加速。</t>
  </si>
  <si>
    <t xml:space="preserve"> 普铁《技规》338条：遇天气恶劣，信号机显示距离不足400 m时，司机或车站值班员须立即报告列车调度员，列车调度员应及时发布调度命令，改按天气恶劣难以辨认信号的办法行车。</t>
  </si>
  <si>
    <t xml:space="preserve"> 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</si>
  <si>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 xml:space="preserve"> 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</si>
  <si>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 xml:space="preserve"> 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</si>
  <si>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 xml:space="preserve"> 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</si>
  <si>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 xml:space="preserve"> 普铁《技规》382条：向施工封锁区间开行路用列车时，列车进入封锁区间的行车凭证为调度命令。该命令中应包括列车车次、停车地点、到达车站的时刻等有关事项，需限速运行时在命令中一并注明。</t>
  </si>
  <si>
    <t xml:space="preserve"> 普铁《技规》第55条：岔线、段管线与正线、到发线接轨时，均应铺设安全线。岔线与站内到发线接轨，当站内有平行进路及隔开道岔并有联锁装置时，可不设安全线。</t>
  </si>
  <si>
    <t xml:space="preserve"> 普铁《技规》第55条：在进站信号机外制动距离内进站方向为超过12‰下坡道的车站，应在正线或到发线的接车方向末端设置安全线。</t>
  </si>
  <si>
    <t xml:space="preserve"> 普铁《技规》第71条：信号机设在列车运行方向的右侧或其所属线路的中心线上空。反方向运行进站信号机可设在列车运行方向的右侧；其他特殊地段因条件限制，需设于右侧时，须经铁路局批准。</t>
  </si>
  <si>
    <t>“区间××公里××米”是指列车运行方向限速起始点。区间有多处限速时，分别联控。</t>
  </si>
  <si>
    <t>《行规》第154条：在轨道电路分路不良的股道上停放车辆时，不须对股道两端信号按钮钮封（带帽或封闭）。</t>
  </si>
  <si>
    <t>《行规》第154条站内车站负责作业的线路长期停留的机车车辆移动到车站负责操作的集中联锁线路时，由车站负责掌握轮对踏面生锈情况，遇轮对踏面生锈时调车领导人要通知车站值班员和调车人员，在作业中执行调车联控</t>
  </si>
  <si>
    <t>《行规》第154条长时间停留的机车车辆（指在线路上停留15日以上，各站段须结合当地气候特点适当压缩该时间，在《站细》中加以明确）轮对生锈或粘有异物，可能造成轨道电路分路不良时的行车办法。</t>
  </si>
  <si>
    <t>《行规》第154条正线、到发线及其相衔接的轨道电路区段，发生分路不良，影响正常排列进路、开放信号时，有关行车作业，须按本《行规》第87条无联锁接发列车的有关规定办理。</t>
  </si>
  <si>
    <t>《行规》规定，对于旅客列车，助理值班员（外勤）发现有人扒乘时，应立即呼叫司机停车，列车停车后，在站内，由车站负责处理；在区间，司机通知车辆乘务员，车辆乘务员通知列车长、乘警共同处理。</t>
  </si>
  <si>
    <t>《行规》规定：车站有关人员（其他部门人员发现时，通知车站）发现货物列车车辆有零星冒火星或冒火花、异响等一般抱闸情形时，应通知司机立即停车处理。</t>
  </si>
  <si>
    <t>《行规》规定：对于货物列车，扒乘人员在货物列车的其他位置（两车钩连接处以外）时，助理值班员（外勤）发现有人扒乘，应立即呼叫司机停车，并报告车站值班员。</t>
  </si>
  <si>
    <t>《行规》规定：对于货物列车，扒乘人员在两车钩连接处时，助理值班员（外勤）发现有人扒乘，应立即呼叫司机停车，并报告车站值班员。列车停车后，在站内由车站负责、在区间由司机负责驱离扒乘人员。</t>
  </si>
  <si>
    <t>&lt;p&gt;刻意隐瞒，违规安排将发生冲突、脱轨的机车、车辆、自轮运转特种设备编入列车的行为属于安全红线。&lt;/p&gt;</t>
  </si>
  <si>
    <t>班中饮酒或酒后上岗的行为属于安全红线</t>
  </si>
  <si>
    <t>编成复检是对编成车列复检车辆是否连挂妥当、关门车编挂位置及数量是否符合规定、防溜措施以外的人力制动机【人力制动机紧固器】或铁鞋是否撤除【由其他人员负责检查时除外】</t>
  </si>
  <si>
    <t>不按规定采取防溜措施造成机车车辆溜逸的行为属于属于事故因素。</t>
  </si>
  <si>
    <t>车机联控使用的设备包括：纳入列车无线调度通信系统的调度所列车调度通信设备、车站列车调度通信设备、车载无线通信设备、无线对讲设备、GSM-R手持终端、语音记录装置等。</t>
  </si>
  <si>
    <t>车站接发通勤列车时，比照旅客列车办理。</t>
  </si>
  <si>
    <t>车站使用列车无线调度通信设备发车时，通知司机用语为：“×【次】×站［×站×场］×道发车”，并听取复诵无误。</t>
  </si>
  <si>
    <t>车站引导接车在列车接近时的联控用语:XX【次】XX【站】引导接车，X道停车[通过]，注意引导信号，若用手信号引导列车进站，注意引导信号应为“注意引导手信号”。</t>
  </si>
  <si>
    <t>点名预想制是指：按时参加班前点名，开好预想会。</t>
  </si>
  <si>
    <t>多方向车站的相邻站车站值班员通过TDCS/CTC站间透明发现邻站列车信号开错方向时，必须立即通知邻站车站值班员。</t>
  </si>
  <si>
    <t>多方向车站分主次方向时，应将次要方向的进站【接车进路】信号按钮“封锁”或“戴帽”，使用时方可解除“封锁”或“摘帽”。</t>
  </si>
  <si>
    <t>多个标志在一起设置时，应按警告、禁止、指令、提示类型的顺序，先左后右 ，先上后下地排列。</t>
  </si>
  <si>
    <t>根据【宁铁安【2023】219号】《中国铁路南宁局集团有限公司局管领导和相关管理人员铁路交通事故和生产安全事故、涉险事件责任追究办法》，发生责任一般D类[D15、D21除外]事故，可按通报、诫勉、组织处理【停职检查、调整职务、责令辞职】、企业纪律处分【警告、记过、记大过】等方式处理。（  ）</t>
  </si>
  <si>
    <t>根据【宁铁安【2023】219号】《中国铁路南宁局集团有限公司局管领导和相关管理人员铁路交通事故和生产安全事故、涉险事件责任追究办法》，连续发生同类型其他责任一般D类事故【D15、D21事故除外】，比照通报、诫勉、组织处理【停职检查、调整职务、责令辞职】、企业纪律处分【警告】进行处理。（   ）</t>
  </si>
  <si>
    <t>根据【宁铁安【2023】219号】《中国铁路南宁局集团有限公司局管领导和相关管理人员铁路交通事故和生产安全事故、涉险事件责任追究办法》，同时受到企业纪律处分和组织处理的，按照影响期长的规定执行。（   ）</t>
  </si>
  <si>
    <t>根据【宁铁安【2023】219号】《中国铁路南宁局集团有限公司局管领导和相关管理人员铁路交通事故和生产安全事故、涉险事件责任追究办法》，同一单位3个月内连续发生旅客列车一般D类【D15、D21事故除外】、其他C类责任事故和高速铁路、旅客列车涉险事件，提级追究管理责任。（    ）</t>
  </si>
  <si>
    <t>根据【宁铁安【2023】219号】《中国铁路南宁局集团有限公司局管领导和相关管理人员铁路交通事故和生产安全事故、涉险事件责任追究办法》，责任追究的方式可以单独使用，也可以合并使用。（   ）</t>
  </si>
  <si>
    <t>根据【宁铁安【2023】219号】《中国铁路南宁局集团有限公司局管领导和相关管理人员铁路交通事故和生产安全事故、涉险事件责任追究办法》，责任追究的主要方式有通报、诫勉、组织处理。（   ）</t>
  </si>
  <si>
    <t>根据【宁铁安【2023】219号】《中国铁路南宁局集团有限公司局领导和相关管理人员铁路交通事故和生产安全事故、涉险事件责任追究办法》，发生在高速铁路【含动车组运行区段】的一般A、B、C类事故按相应等级提级处理，一般D类事故比照通报、诫勉、组织处理【停职检查、调整职务、责令辞职】、企业纪律处分【警告】进行处理。（  ）</t>
  </si>
  <si>
    <t>接到货物列车车辆走行部有冒火、冒烟，车轮、闸瓦发红，车轮抱死、滑行，呼叫司机采用常用制动停车检查。</t>
  </si>
  <si>
    <t>接到货物列车车辆走行部有冒火、冒烟，车轮、闸瓦发红，车轮抱死、滑行，剧烈振动报告后呼叫司机采用常用制动停车检查。</t>
  </si>
  <si>
    <t>接发车发现其他危及列车和人身安全的情况（如货物列车列尾主机丢失、危险货物运输途中发生泄漏等），立即扣停列车。</t>
  </si>
  <si>
    <t>接发列车中股道有效长不满足接车条件时，车站值班员应立即报告列车调度员调整会让计划或接发列车顺序。</t>
  </si>
  <si>
    <t>接发列车作业中，发现列车有异状等问题时，接发车人员应立即按规定采取安全措施并报告。</t>
  </si>
  <si>
    <t>进行心肺复苏的关键步骤是C（胸外按压）-A（开放气道）-B（人工呼吸）。</t>
  </si>
  <si>
    <t>进入货物线、岔线、段管线前，应派人检查线路及停留车，确认道岔开通位置正确，装卸停止，防护信号及装卸机具已撤除。</t>
  </si>
  <si>
    <t>进入专用线道岔【集中联锁区除外】、大门、装卸地点前应一度停车，亲自或派人检查线路、道岔【集中联锁区除外】、大门、停留车等后，方准进入。</t>
  </si>
  <si>
    <t>控制台桌面摆放的物品不得影响控制台操作、遮挡行车信号和控制台按钮；摆放的物品不得距控制台过近，以免人为碰撞、间接误碰控制台按钮；</t>
  </si>
  <si>
    <t>列车同时到发，助理值班员不能兼顾时，应先接后发。</t>
  </si>
  <si>
    <t>排风是指缓缓打开折角塞门，放出制动主管的风。排放制动缸余风，做到风排净、不漏排、不抱闸，排【拉】风作业在列车解体前完成。</t>
  </si>
  <si>
    <t>确认信号开放或还道信号显示正确【单机或牵引运行时除外】，显示起动信号，指挥司机动车。</t>
  </si>
  <si>
    <t>擅自关闭、解除行车安全装备运行的行为属于事故因素。</t>
  </si>
  <si>
    <t>生产经营单位接收中等职业学校、高等学校学生实习的，应当对实习学生进行相应的安全生产教育和培训，提供必要的劳动防护用品。</t>
  </si>
  <si>
    <t>试闸良好【钩已提开】信号：表示手制动机已经试验良好或车钩已经提开。</t>
  </si>
  <si>
    <t>双线自动闭塞集中联锁【未设信号员】接车【含通过】作业程序和岗位作业技术要求表接受发车预告时听取发车站预告，按列车运行计划核对车次、时刻、命令、指示【必要时与列车调度员联系】，同意发车站预告：X【次】预告。</t>
  </si>
  <si>
    <t>填写行车日志【旅客列车使用红笔】、调度命令及各种行车凭证，要做到正确齐全，字迹清晰。使用调度命令无线传送系统传送各种行车凭证、调度命令时，有关输入、核对、传送、接收等办法由企业规定。</t>
  </si>
  <si>
    <t>调车作业人员一班工作制度的基本要求中点名预想制内容时。按时参加班前点名，开展班前预想。</t>
  </si>
  <si>
    <t>调车作业中，需进入车档或车下进行摘结软管、调整钩位等作业前，连结员应使用无线调车灯显设备及时向调车长汇报，得到同意后按下，方可进行作业。</t>
  </si>
  <si>
    <t>调车作业中使用听觉信号时，鸣示音响长声3S、短声1S，音响间隔为1S;重复鸣示时，应间隔5S以上；</t>
  </si>
  <si>
    <t>铁路交通重大事故隐患分类：铁路主要行车设备设施、铁路运输生产、铁路沿线环境、安全管理。</t>
  </si>
  <si>
    <t>通勤列车遇列尾装置故障时，由车务值乘人员与司机核对列车尾部风压。</t>
  </si>
  <si>
    <t>同一信号操作终端由两人操作时，应在《车站行车工作细则》【以下简称《站细》】中明确操作范围分工、时机和注意事项。</t>
  </si>
  <si>
    <t>违反《技规》[普速铁路部分]第301条、《技规》[高速铁路部分]第319条规定进行调车作业的行为属于事故因素。</t>
  </si>
  <si>
    <t>违章上道作业的行为属于安全红线</t>
  </si>
  <si>
    <t>未纳入运行揭示的临时限速，限速地点站临时限速的联控用语：XX【次】，XX号【调度】命令，XX公里XX米至XX公里XX米限速XX公里[站内限速XX公里]。</t>
  </si>
  <si>
    <t>未设助理值班员【外勤】的车站接发本站办理职工通勤的列车时，须指定胜任人员在规定位置立岗接送列车。</t>
  </si>
  <si>
    <t>现场人员发现地震立即扣停站内、相邻区间列车，不再放行后续列车。</t>
  </si>
  <si>
    <t>现场人员发现下大雨时，可自行采取“扣、拦、停”列车或封锁、甩车措施。</t>
  </si>
  <si>
    <t>现场人员接到危岩落石报告后立即扣停列车，可放行后续列车。</t>
  </si>
  <si>
    <t>新职人员或从路外、集团公司外调入以及从无劳动防护服岗位调到有劳动防护服岗位的人员，首次可同时配发三季服、夏季服各2套，劳动保护鞋1双，使用期限相应顺延。</t>
  </si>
  <si>
    <t>严禁双手排列进路或两人同时按压按钮排列同一进路。</t>
  </si>
  <si>
    <t>严禁在两线路间行走。不准脚踏钢轨面、道岔连接杆、尖轨、辙叉心等</t>
  </si>
  <si>
    <t>要道动车应按规定执行要道还道制度。推进运行时，车列前部瞭望人员得到扳道员道岔开通信号或确认调车信号开放正确后，向调车长显示起动信号【或通知调车长显示起动信号】。</t>
  </si>
  <si>
    <t>已纳入运行揭示的临时限速列车接近前的联控用语：XX【次】XX【站】X道通过[停车]，站内限速XX公里[区间XX公里XX米限速XX公里]。区间有多处限速时，分别联控。</t>
  </si>
  <si>
    <t>用人单位应当优先采用有利于防治职业病和保护劳动者健康的新技术、新工艺、新设备、新材料，逐步替代职业病危害严重的技术、工艺、设备、材料。</t>
  </si>
  <si>
    <t>由个人承担职业病诊断、鉴定的费用和疑似职业病病人在诊断、医学观察期间的费用；</t>
  </si>
  <si>
    <t>灾害防范及应急处置重大事故隐患：是指未落实相关法律法规、规章标准要求，造成自然灾害防控体系失效，极易直接导致列车脱轨、冲突、相撞、火灾、爆炸重大及以上事故或者人员群死群伤事故的隐患。</t>
  </si>
  <si>
    <t>灾害防范及应急处置重大事故隐患：是指在铁路沿线一定 范围内从事违反法律法规规定的生产经营活动，极易直接导致列车脱轨、冲突、相撞、火灾、爆炸重大及以上事故的隐患。</t>
  </si>
  <si>
    <t>在动车组、保留客车、易燃易爆危险品储存区域等禁止烟火场所吸烟、使用明火的行为属于安全红线</t>
  </si>
  <si>
    <t>站内、区间均有限速，联控用语为“站内限速××公里，区间××公里××米限速××公里”。如站内同时有多处不同速度值限速地段时，按低值联控。</t>
  </si>
  <si>
    <t>执行车机联控的列车，在车机联控前，确认进路、方向正确后，方可执行车机联控。</t>
  </si>
  <si>
    <t>执行接车【含通过】车机联控前，车站值班员必须眼看、手指信号，确认信号开放正确，并口呼“×道X站进【进出】站信号好【了】”后，方可进行车机联控。</t>
  </si>
  <si>
    <t>重大火灾隐患定义：是指违反消防法律法规、不符合消防技术标准，可能导致火灾发 生或火灾危害增大，并由此可能造成重大、特别重大火灾事 故或严重社会影响的各类潜在不安全因素。</t>
  </si>
  <si>
    <t>助理值班员能通过TDCS/CTC等方式掌握车次、股道时，不再填写占线板【簿】。</t>
  </si>
  <si>
    <t>1772340</t>
  </si>
  <si>
    <t>选择股道</t>
  </si>
  <si>
    <t>1781429</t>
  </si>
  <si>
    <t>1628632</t>
  </si>
  <si>
    <t>1692958</t>
  </si>
  <si>
    <t>1823874</t>
  </si>
  <si>
    <t>4955347</t>
  </si>
  <si>
    <t>1770402</t>
  </si>
  <si>
    <t>六景东Y</t>
  </si>
  <si>
    <t>1789244</t>
  </si>
  <si>
    <t>1782743</t>
  </si>
  <si>
    <t>1521013</t>
  </si>
  <si>
    <t>4926610</t>
  </si>
  <si>
    <t>4971895</t>
  </si>
  <si>
    <t>1573602</t>
  </si>
  <si>
    <t>1790430</t>
  </si>
  <si>
    <t>4905758</t>
  </si>
  <si>
    <t>4904420</t>
  </si>
  <si>
    <t>4926533</t>
  </si>
  <si>
    <t>4864367</t>
  </si>
  <si>
    <t>4964022</t>
  </si>
  <si>
    <t>4206800</t>
  </si>
  <si>
    <t>1750875</t>
  </si>
  <si>
    <t>1703787</t>
  </si>
  <si>
    <t>1635757</t>
  </si>
  <si>
    <t>4898116</t>
  </si>
  <si>
    <t>1846301</t>
  </si>
  <si>
    <t>1855059</t>
  </si>
  <si>
    <t>1877993</t>
  </si>
  <si>
    <t>4919016</t>
  </si>
  <si>
    <t>1855127</t>
  </si>
  <si>
    <t>1727967</t>
  </si>
  <si>
    <t>1727750</t>
  </si>
  <si>
    <t>0855231</t>
  </si>
  <si>
    <t>云南新天丰沥青有限公司</t>
  </si>
  <si>
    <t>Z曲靖 中外运</t>
  </si>
  <si>
    <t>0855228</t>
  </si>
  <si>
    <t>0855223</t>
  </si>
  <si>
    <t>0855224</t>
  </si>
  <si>
    <t>0855222</t>
  </si>
  <si>
    <t>0855225</t>
  </si>
  <si>
    <t>0855229</t>
  </si>
  <si>
    <t>0855230</t>
  </si>
  <si>
    <t>0855227</t>
  </si>
  <si>
    <t>0855226</t>
  </si>
  <si>
    <t>顺位号</t>
  </si>
  <si>
    <t>当前站代码</t>
  </si>
  <si>
    <t>当前站名</t>
  </si>
  <si>
    <t>票据id</t>
  </si>
  <si>
    <t>运单号码</t>
  </si>
  <si>
    <t>到发日期</t>
  </si>
  <si>
    <t>发站码</t>
  </si>
  <si>
    <t>发站名</t>
  </si>
  <si>
    <t>到站码</t>
  </si>
  <si>
    <t>到站名</t>
  </si>
  <si>
    <t>货票记事栏</t>
  </si>
  <si>
    <t>NUZ</t>
  </si>
  <si>
    <t>GT20260216NUZJ0784734</t>
  </si>
  <si>
    <t>NUZJ0784734</t>
  </si>
  <si>
    <t>QVZ</t>
  </si>
  <si>
    <t>[36871010]广西钦州永鑫港务有限公司铁路专用线</t>
  </si>
  <si>
    <t>永鑫 矿箱</t>
  </si>
  <si>
    <t>GT20260217NUZJ0784828</t>
  </si>
  <si>
    <t>NUZJ0784828</t>
  </si>
  <si>
    <t>正在查询专用线...</t>
  </si>
  <si>
    <t>GT20260217NUZJ0784829</t>
  </si>
  <si>
    <t>NUZJ0784829</t>
  </si>
  <si>
    <t>发送请求...</t>
  </si>
  <si>
    <t>GT20260217NUZJ0784822</t>
  </si>
  <si>
    <t>NUZJ0784822</t>
  </si>
  <si>
    <t>GT20260217NUZJ0784866</t>
  </si>
  <si>
    <t>NUZJ0784866</t>
  </si>
  <si>
    <t>查询运单...</t>
  </si>
  <si>
    <t>GT20260217NUZJ0784825</t>
  </si>
  <si>
    <t>NUZJ0784825</t>
  </si>
  <si>
    <t>GT20260217NUZJ0784853</t>
  </si>
  <si>
    <t>NUZJ0784853</t>
  </si>
  <si>
    <t>GT20260217NUZJ0784852</t>
  </si>
  <si>
    <t>NUZJ0784852</t>
  </si>
  <si>
    <t>GT20260217NUZJ0784858</t>
  </si>
  <si>
    <t>NUZJ0784858</t>
  </si>
  <si>
    <t>GT20260217NUZJ0784863</t>
  </si>
  <si>
    <t>NUZJ0784863</t>
  </si>
  <si>
    <t>GT20260217NUZJ0784848</t>
  </si>
  <si>
    <t>NUZJ0784848</t>
  </si>
  <si>
    <t>GT20260217NUZJ0784862</t>
  </si>
  <si>
    <t>NUZJ0784862</t>
  </si>
  <si>
    <t>GT20260217NUZJ0784864</t>
  </si>
  <si>
    <t>NUZJ0784864</t>
  </si>
  <si>
    <t>GT20260217NUZJ0784849</t>
  </si>
  <si>
    <t>NUZJ0784849</t>
  </si>
  <si>
    <t>GT20260217NUZJ0784861</t>
  </si>
  <si>
    <t>NUZJ0784861</t>
  </si>
  <si>
    <t>GT20260217NUZJ0784859</t>
  </si>
  <si>
    <t>NUZJ0784859</t>
  </si>
  <si>
    <t>GT20260217NUZJ0784865</t>
  </si>
  <si>
    <t>NUZJ0784865</t>
  </si>
  <si>
    <t>GT20260217NUZJ0784860</t>
  </si>
  <si>
    <t>NUZJ0784860</t>
  </si>
  <si>
    <t>GT20260217NUZJ0784855</t>
  </si>
  <si>
    <t>NUZJ0784855</t>
  </si>
  <si>
    <t>GT20260217NUZJ0784856</t>
  </si>
  <si>
    <t>NUZJ0784856</t>
  </si>
  <si>
    <t>GT20260217NUZJ0784851</t>
  </si>
  <si>
    <t>NUZJ0784851</t>
  </si>
  <si>
    <t>GT20260217NUZJ0784854</t>
  </si>
  <si>
    <t>NUZJ0784854</t>
  </si>
  <si>
    <t>GT20260217NUZJ0784845</t>
  </si>
  <si>
    <t>NUZJ0784845</t>
  </si>
  <si>
    <t>GT20260217NUZJ0784850</t>
  </si>
  <si>
    <t>NUZJ0784850</t>
  </si>
  <si>
    <t>GT20260217NUZJ0784847</t>
  </si>
  <si>
    <t>NUZJ0784847</t>
  </si>
  <si>
    <t>GT20260217NUZJ0784846</t>
  </si>
  <si>
    <t>NUZJ0784846</t>
  </si>
  <si>
    <t>GT20260217NUZJ0784857</t>
  </si>
  <si>
    <t>NUZJ0784857</t>
  </si>
  <si>
    <t>GT20260217NUZJ0784839</t>
  </si>
  <si>
    <t>NUZJ0784839</t>
  </si>
  <si>
    <t>GT20260217NUZJ0784843</t>
  </si>
  <si>
    <t>NUZJ0784843</t>
  </si>
  <si>
    <t>GT20260217NUZJ0784836</t>
  </si>
  <si>
    <t>NUZJ0784836</t>
  </si>
  <si>
    <t>GT20260217NUZJ0784840</t>
  </si>
  <si>
    <t>NUZJ0784840</t>
  </si>
  <si>
    <t>GT20260217NUZJ0784841</t>
  </si>
  <si>
    <t>NUZJ0784841</t>
  </si>
  <si>
    <t>GT20260217NUZJ0784842</t>
  </si>
  <si>
    <t>NUZJ0784842</t>
  </si>
  <si>
    <t>GT20260217NUZJ0784837</t>
  </si>
  <si>
    <t>NUZJ0784837</t>
  </si>
  <si>
    <t>GT20260217NUZJ0784831</t>
  </si>
  <si>
    <t>NUZJ0784831</t>
  </si>
  <si>
    <t>GT20260217NUZJ0784835</t>
  </si>
  <si>
    <t>NUZJ0784835</t>
  </si>
  <si>
    <t>GT20260217NUZJ0784838</t>
  </si>
  <si>
    <t>NUZJ0784838</t>
  </si>
  <si>
    <t>GT20260217NUZJ0784844</t>
  </si>
  <si>
    <t>NUZJ0784844</t>
  </si>
  <si>
    <t>GT20260217NUZJ0784832</t>
  </si>
  <si>
    <t>NUZJ0784832</t>
  </si>
  <si>
    <t>GT20260217NUZJ0784818</t>
  </si>
  <si>
    <t>NUZJ0784818</t>
  </si>
  <si>
    <t>GT20260217NUZJ0784827</t>
  </si>
  <si>
    <t>NUZJ0784827</t>
  </si>
  <si>
    <t>GT20260217NUZJ0784833</t>
  </si>
  <si>
    <t>NUZJ0784833</t>
  </si>
  <si>
    <t>GT20260217NUZJ0784824</t>
  </si>
  <si>
    <t>NUZJ0784824</t>
  </si>
  <si>
    <t>GT20260217NUZJ0784820</t>
  </si>
  <si>
    <t>NUZJ0784820</t>
  </si>
  <si>
    <t>GT20260217NUZJ0784823</t>
  </si>
  <si>
    <t>NUZJ0784823</t>
  </si>
  <si>
    <t>GT20260217NUZJ0784821</t>
  </si>
  <si>
    <t>NUZJ0784821</t>
  </si>
  <si>
    <t>GT20260217NUZJ0784819</t>
  </si>
  <si>
    <t>NUZJ0784819</t>
  </si>
  <si>
    <t>GT20260217NUZJ0784826</t>
  </si>
  <si>
    <t>NUZJ0784826</t>
  </si>
  <si>
    <t>GT20260217NUZJ0784830</t>
  </si>
  <si>
    <t>NUZJ0784830</t>
  </si>
  <si>
    <t>GT20260217NUZJ0784834</t>
  </si>
  <si>
    <t>NUZJ0784834</t>
  </si>
  <si>
    <t>录入时间</t>
  </si>
  <si>
    <t>检查项目</t>
  </si>
  <si>
    <t>检查方式</t>
  </si>
  <si>
    <t>检查人</t>
  </si>
  <si>
    <t>检查人职务</t>
  </si>
  <si>
    <t>检查人属性</t>
  </si>
  <si>
    <t>检查内容</t>
  </si>
  <si>
    <t>责任职名</t>
  </si>
  <si>
    <t>责任人</t>
  </si>
  <si>
    <t>政治面貌</t>
  </si>
  <si>
    <t>年龄</t>
  </si>
  <si>
    <t>考核定性</t>
  </si>
  <si>
    <t>统计</t>
  </si>
  <si>
    <t>星级</t>
  </si>
  <si>
    <t>刷新</t>
  </si>
  <si>
    <t>2026年06月05日</t>
  </si>
  <si>
    <t>调阅记录仪</t>
  </si>
  <si>
    <t>调车指导</t>
  </si>
  <si>
    <t>2026年6月4日16时20分，钦州港站调阅6月3日13：50-15：10丁班白班二调QZGDB21号记录仪执行第A008号调车作业计划发现：14时16分执行计划第5钩L1+15时，连结员林昊天站在地面撤除南头第一位罐车的人力制动机，其撤除防溜措施后未对闸链状态进行拍照。</t>
  </si>
  <si>
    <t>连结员</t>
  </si>
  <si>
    <t>林昊天</t>
  </si>
  <si>
    <t>C类违章</t>
  </si>
  <si>
    <t>莫铠溪</t>
  </si>
  <si>
    <t>★★</t>
  </si>
  <si>
    <t>2026年6月4日16时20分，钦州港站调阅6月3日13：50-15：10丁班白班二调QZGDB22号记录仪执行第A008号调车作业计划发现：15时05分执行计划第8钩ZL2+11时，连结员张福临信令显示不规范，挂口车距将近一个车，未按要求显示“连结”指令，而是显示“压钩”。</t>
  </si>
  <si>
    <t>张福临</t>
  </si>
  <si>
    <t>团员</t>
  </si>
  <si>
    <t>李杰</t>
  </si>
  <si>
    <t>★★★</t>
  </si>
  <si>
    <t>调阅视频</t>
  </si>
  <si>
    <t>吴星恒</t>
  </si>
  <si>
    <t>运输调度</t>
  </si>
  <si>
    <t>指挥中心</t>
  </si>
  <si>
    <t>6月4日23时32分，指挥中心视频检查钦州港站勒沟作业区作业发现，7013调车机执行A004调车计划“L2+43顶LZ-10”，助理值班员郑邦浩排列好调车进路并进行联控后未及时划掉该钩计划，违反调车作业计划钩抹制度规定。</t>
  </si>
  <si>
    <t>助理值班员</t>
  </si>
  <si>
    <t>郑邦浩</t>
  </si>
  <si>
    <t>杜竞</t>
  </si>
  <si>
    <t>2026年06月04日</t>
  </si>
  <si>
    <t>职教</t>
  </si>
  <si>
    <t>现场检查</t>
  </si>
  <si>
    <t>杜峻锋</t>
  </si>
  <si>
    <t>助理工程师</t>
  </si>
  <si>
    <t>2026年6月4日18时25分，钦州港站现场检查发现连结员莫铠溪业务学习未及时到场，迟到18分钟。</t>
  </si>
  <si>
    <t>D类违纪</t>
  </si>
  <si>
    <t>梁顺</t>
  </si>
  <si>
    <t>接发车</t>
  </si>
  <si>
    <t>调阅其他设备</t>
  </si>
  <si>
    <t>郑剑波</t>
  </si>
  <si>
    <t>6月4日17时00分，指挥中心回放调阅检查钦州港站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t>
  </si>
  <si>
    <t>詹鋆亮</t>
  </si>
  <si>
    <t>群众</t>
  </si>
  <si>
    <t>6月4日17时00分，指挥中心回放调阅检查钦州港站6月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助理值班员未起到联防互控作用。</t>
  </si>
  <si>
    <t>蔡晴</t>
  </si>
  <si>
    <t>2026年06月03日</t>
  </si>
  <si>
    <t>6月3日8时18分，钦州港站运转检查发现：调车区长丘桂颖4道列车编成后未按规定及时通知车站值班员：“×道编好”及编组信息。</t>
  </si>
  <si>
    <t>调车区长</t>
  </si>
  <si>
    <t>中共党员</t>
  </si>
  <si>
    <t>D类违章</t>
  </si>
  <si>
    <t>劳安</t>
  </si>
  <si>
    <t>盘潇</t>
  </si>
  <si>
    <t>6月2日10时07分，指挥中心视频盯控钦州港站场调车视频发现，7013机车执行第A001号计划至第8钩3-8反岔前，领车连结员李杰在北头咽喉道岔附近横越线路前未执行止步“眼看、手指”等制度。</t>
  </si>
  <si>
    <t>杨妙钧</t>
  </si>
  <si>
    <t>2026年06月02日</t>
  </si>
  <si>
    <t>干部履职</t>
  </si>
  <si>
    <t>刘闯</t>
  </si>
  <si>
    <t>科室</t>
  </si>
  <si>
    <t>6月2日9时40分，安全科梳理本质系统问题闭环管理发现，钦州港站副站长杜竞，本质系统内16个问题到期未销号，也未回复。</t>
  </si>
  <si>
    <t>副站长</t>
  </si>
  <si>
    <t>C类管理问题</t>
  </si>
  <si>
    <t>陆桂林</t>
  </si>
  <si>
    <t>2026年06月01日</t>
  </si>
  <si>
    <t>设备</t>
  </si>
  <si>
    <t>陈恺枫</t>
  </si>
  <si>
    <t>代技术员</t>
  </si>
  <si>
    <t>2026年6月1日2时10分，技术科调阅钦州站铁鞋巡检系统发现：5月1日、6日、9日、10日、12日、13日、16日、18日、20日、21日、23日、24日打卡完铁鞋后，车站管理人员均存在未及时登录铁鞋巡检系统检查铁鞋打卡情况。</t>
  </si>
  <si>
    <t>覃子珅</t>
  </si>
  <si>
    <t>2026年6月1日1时50分，技术科现场检查钦州港站发现：5月25日19：00在交接班时，室外已使用了2个，10.13号紧固器，但填记《调车组防溜器具及备品交接簿》时未将已使用数量填记在未使用栏。</t>
  </si>
  <si>
    <t>覃克诚</t>
  </si>
  <si>
    <t>尤云峰</t>
  </si>
  <si>
    <t>2026年6月1日1时50分，技术科现场检查钦州港站发现：5月22日19：00在交接班时，室外已使用了1个8号紧固器，但填记《调车组防溜器具及备品交接簿》时未将已使用数量填记在未使用栏。</t>
  </si>
  <si>
    <t>杨家景</t>
  </si>
  <si>
    <t>黄思哲</t>
  </si>
  <si>
    <t>2026年05月31日</t>
  </si>
  <si>
    <t>5月30日18时15分，指挥中心调阅钦州港（5月26日15:00-15:30）货场视频发现，7013机车执行第A007号计划至第7钩H1-34作业完毕后，调车人员周天乘坐电动车返回时不按规定佩戴安全头盔，途中经他人提醒后才佩戴。</t>
  </si>
  <si>
    <t>周天</t>
  </si>
  <si>
    <t>邱贵昌</t>
  </si>
  <si>
    <t>2026年05月30日</t>
  </si>
  <si>
    <t>两纪</t>
  </si>
  <si>
    <t>2026年5月30日8时08分，钦州港站现场检查发现，连结员李志强交班时间未参加对号交接班。</t>
  </si>
  <si>
    <t>李志强</t>
  </si>
  <si>
    <t>C类违纪</t>
  </si>
  <si>
    <t>曾达</t>
  </si>
  <si>
    <t>★</t>
  </si>
  <si>
    <t>2026年5月30日8时08分，钦州港站现场检查发现，连结员姚冬冬交班时间未参加对号交接班。</t>
  </si>
  <si>
    <t>姚冬冬</t>
  </si>
  <si>
    <t>2026年5月30日8时08分，钦州港站现场检查发现，连结员黄厚明交班时间未参加对号交接班。</t>
  </si>
  <si>
    <t>黄厚明</t>
  </si>
  <si>
    <t>★★★★★</t>
  </si>
  <si>
    <t>2026年05月29日</t>
  </si>
  <si>
    <t>标准化验收</t>
  </si>
  <si>
    <t>2026年5月29日6时45分，钦州港站进行标准化验收：7013机车执行第A011号调车作业计划第7勾TS1+13时，采取提前在TS1道停留车辆闸链处设置奖字牌，验收调车组检查车辆防溜情况，连结员刘开纪检查车辆线路时未发现，验收失格。</t>
  </si>
  <si>
    <t>刘开纪</t>
  </si>
  <si>
    <t>★★★★</t>
  </si>
  <si>
    <t>郑建勇</t>
  </si>
  <si>
    <t>5月29日2时00分，安全科现场检查钦州港站运转甲班组手机集中保管情况发现：5月28日1时00分调车机停轮后吃宵夜，1时50分吃完宵夜后勒沟场车站助理值班员（内勤）杨妙钧手机未按规定进行集中保管。</t>
  </si>
  <si>
    <t>5月29日1时50分，安全科现场检查钦州港站运转甲班组手机集中保管情况发现：5月28日0时50分2调停轮后吃宵夜，1时50分吃完宵夜后连结员李桦手机未按规定进行集中保管。</t>
  </si>
  <si>
    <t>李桦</t>
  </si>
  <si>
    <t>2026年05月26日</t>
  </si>
  <si>
    <t>周日京</t>
  </si>
  <si>
    <t>党总支书记</t>
  </si>
  <si>
    <t>2026年5月25日19时04分，钦州港站现场检查发现，乙班1调连结员陆桂林进行对号交接班迟到7分钟。</t>
  </si>
  <si>
    <t>2026年5月25日19时04分，钦州港站现场检查发现，乙班1调连结员张朝艺进行对号交接班迟到7分钟。</t>
  </si>
  <si>
    <t>张朝艺</t>
  </si>
  <si>
    <t>2026年05月25日</t>
  </si>
  <si>
    <t>5月25日8时00分，职教科调阅职教培训系统发现钦州港站覃子珅截止5月21日14时00分未培《2026年上半年劳动安全》。</t>
  </si>
  <si>
    <t>A类违纪</t>
  </si>
  <si>
    <t>2026年05月23日</t>
  </si>
  <si>
    <t>廖家府</t>
  </si>
  <si>
    <t>2026年5月23日00时22分，钦州港站现场检查发现：丁班3调连结员翁旋寿下白班领取手机时，忘记在《手机保管登记簿》“领回时分”填记栏里写领回时间。</t>
  </si>
  <si>
    <t>翁旋寿</t>
  </si>
  <si>
    <t>2026年05月22日</t>
  </si>
  <si>
    <t>黄少梅</t>
  </si>
  <si>
    <t>5月22日17时50分，技术科调阅钦州港视频，发现车号员叶丽娟5月21日0:20时未在“货车统计系统”对56123次列车进行终到确认。</t>
  </si>
  <si>
    <t>车号员</t>
  </si>
  <si>
    <t>叶丽娟</t>
  </si>
  <si>
    <t>2026年5月22日0时35分，钦州港站调阅视频发现，5月18日19时05分连结员莫铠溪未按规定交接班。</t>
  </si>
  <si>
    <t>2026年05月19日</t>
  </si>
  <si>
    <t>5月17日22时15分，钦州港站调阅5月13日乙班白班B32号作业记录仪发现：一是16时48分，G1道调车长单机挂车时，连结员李杰作业不再状态错误发出推进信号被纠正；二是16时58分G1挂车尾部人员发出起动信号后（调车长未发出起动指令）跑位不当，跟着上车汇报上车完毕被纠正错误；三是17时37分G1道对位好开钩时颠倒作业程序，未关折角塞门先摘管及时被组内人员制止。</t>
  </si>
  <si>
    <t>5月17日21时10分，钦州港站调阅5月12日丙班白班B32号作业记录仪发现：一是10时34分，连结员尤云峰未联控调车长显示调车指令就下车（停车状态）；二是11时36分横越13道线路时未口呼“安全”。</t>
  </si>
  <si>
    <t>熊凯</t>
  </si>
  <si>
    <t>科长</t>
  </si>
  <si>
    <t>2026年5月19日10时40分，安全科检查钦州港站发现，4月29日技术科下发《中国铁路南宁局集团有限公司货物列车尾部安全防护系统运用维修管理细则》（宁铁机〔2026〕52号）学习宣贯通知，要求车站4.30-5.14采用视频培训方式进行宣贯，但检查钦州港站截止检查时止，行车副站长仍未组织相关人员进行宣贯学习。</t>
  </si>
  <si>
    <t>5月18日8时30分，指挥中心调阅钦州港站5月14日QZGDY30号作业记录仪发现，丙班3调调车长陈科恒在执行第A007号调车作业计划时使用作业记录仪不规范，04时00分至05时10分无视频记录。</t>
  </si>
  <si>
    <t>陈科恒</t>
  </si>
  <si>
    <t>2026年05月18日</t>
  </si>
  <si>
    <t>2026年5月18日19时10分，钦州港站检查发现：连结员林昊天未按规定参加对号交接班。</t>
  </si>
  <si>
    <t>邹子宁</t>
  </si>
  <si>
    <t>2026年5月18日19时10分，钦州港站检查发现：连结员邹子宁未按规定参加对号交接班。</t>
  </si>
  <si>
    <t>刘善杰</t>
  </si>
  <si>
    <t>覃鹏俊</t>
  </si>
  <si>
    <t>5月17日12时00分，指挥中心调阅钦州港站勒沟5月16日13时00分至14时00分视频发现，当班助理值班员（内勤）黄思哲当班期间长时间打迷糊。</t>
  </si>
  <si>
    <t>2026年05月16日</t>
  </si>
  <si>
    <t>2026年5月16日8时38分，钦州港站现场检查发现邱贵昌班前点名迟到31分钟，未影响调车作业。</t>
  </si>
  <si>
    <t>李永赢</t>
  </si>
  <si>
    <t>2026年5月15日15时50分，钦州港站调阅5月13日B32号作业记录仪，作业时间15时00分至15时30分，发现15时27分，连结员李杰反面撤除手闸后，未按规定从车梯下车，而是直接双脚跨越车辆回到正面下车。</t>
  </si>
  <si>
    <t>黄永超</t>
  </si>
  <si>
    <t>2026年05月15日</t>
  </si>
  <si>
    <t>5月16日16时13分，钦州港站现场检查发现：内勤值班员刘善杰5月15日14时00分在调车组汇报15道南端撤除防溜后，未及时在车站防溜揭示牌上相应股道撤除揭示防溜措施（16时13分才撤除揭示防溜措施）。</t>
  </si>
  <si>
    <t>郭李溪</t>
  </si>
  <si>
    <t>2026年05月14日</t>
  </si>
  <si>
    <t>颜新附</t>
  </si>
  <si>
    <t>5月14日15时36分，安全科调阅5月7日18时00分-18时50分视频发现，一是连接员李永赢5月7日18时15、18分设置8道南北道铁鞋未使用记录仪拍照（原因为未携带记录仪出场），助理工程师杜峻峰跟随作业也未提醒纠正。二是连接员李永赢5月7日18时00分在充电房取出铁鞋后及5月8日9时30分放回铁鞋均未对铁鞋箱重新换新封条。</t>
  </si>
  <si>
    <t>B类管理问题</t>
  </si>
  <si>
    <t>何胜聪</t>
  </si>
  <si>
    <t>5月14日14时50分，安全科调阅5月7日18时00分-18时50分视频发现，连接员李永赢5月7日18时18分设置8道南北道铁鞋未使用记录仪拍照，5月8日9时28分撤除铁鞋时也存在同样问题，经查，原因为出场作业未携带作业记录仪。</t>
  </si>
  <si>
    <t>B类违章</t>
  </si>
  <si>
    <t>石晓艳</t>
  </si>
  <si>
    <t>5月14日14时20分，安全科调阅5月2日8时06分-9时20分钦州港站国投电厂运转室视频发现，助理值班员（内勤）黄永超接班时未佩戴肩章、胸牌、领带。</t>
  </si>
  <si>
    <t>梁靖</t>
  </si>
  <si>
    <t>2026年05月12日</t>
  </si>
  <si>
    <t>信息反馈</t>
  </si>
  <si>
    <t>2026年5月12日17时17分，钦州港站接调车组信息反馈，17时15分，鹰岭助理值班员郭李溪执行A010号计划第4钩GT2-26回站，排列国投2道方向出路时，漏点亮D19号信号机，被司机发现并纠正。</t>
  </si>
  <si>
    <t>2026年05月10日</t>
  </si>
  <si>
    <t>2026年5月10日17时15分，钦州港站调阅5月9日13时20分至16时40分QZGDB13号记录仪检查发现：乙班1调连结员陆桂林16时26分在执行第A004调车作业计划第14钩GT1+45时，防溜措施还未撤除的情况下提前与国投企业员签认《防溜交接簿》</t>
  </si>
  <si>
    <t>陆承栋</t>
  </si>
  <si>
    <t>2026年5月10日16时30分，钦州港站调阅5月5日03时00分至06时20分QZGDY13号记录仪检查发现：甲班1调连结员何胜聪在执行第A009调车作业计划：一是接完计划进行试机后03时12分至04时33分第11钩没有视频录像记录。二是05时56分在执行第12钩12+46时在检查12道线路车辆时只检查南端线路车辆就汇报12道线路车辆检查完毕。</t>
  </si>
  <si>
    <t>蔡文韬</t>
  </si>
  <si>
    <t>2026年5月9日16时16分，钦州港站调阅5月6日8：50-9：55丁班白班一调QZGDB13号记录仪执行第A005号调车作业计划发现：9时48分执行计划第4钩Y12-51时，连结员莫铠溪设置好防溜措施后未进行拍照。</t>
  </si>
  <si>
    <t>2026年05月09日</t>
  </si>
  <si>
    <t>林燕金</t>
  </si>
  <si>
    <t>5月9日18时20分，技术科接钦州港站车号员自纠：经调阅现车系统2.9后台发现5月4日34101次列车11时06分到达后，当班车号员石晓艳遗忘接车进股道，导致34101次列车四率不及时，晚接车1小时以上属实。</t>
  </si>
  <si>
    <t>2026年5月8日15时52分，钦州港站检查学习笔记发现：连结员覃子珅未按规定完成4月份第1-4周学习笔记。</t>
  </si>
  <si>
    <t>2026年5月8日15时52分，钦州港站检查学习笔记发现：连结员梁靖未按规定完成4月份第1-4周学习笔记。</t>
  </si>
  <si>
    <t>5月9日12时00分，指挥中心盯控钦州港7010机车执行第A001号计划至第9钩1+0变更为2+0时，站调布置值班员、信号员、调车组后，助理调度员冯超文未及时在2.9系统更改。</t>
  </si>
  <si>
    <t>站调助理</t>
  </si>
  <si>
    <t>2026年05月08日</t>
  </si>
  <si>
    <t>莫勇</t>
  </si>
  <si>
    <t>站长</t>
  </si>
  <si>
    <t>2026年5月8日17时35分，钦州港站检查学习笔记发现：车站调度员丘桂颖未按规定完成4月份第1-4周学习笔记。</t>
  </si>
  <si>
    <t>2026年5月8日17时35分，钦州港站检查学习笔记发现：连结员尤云峰未按规定完成4月份第1-4周学习笔记。</t>
  </si>
  <si>
    <t>2026年5月8日17时30分，钦州港站调阅勒沟控制室5月3日当班人员着装规范发现：助理值班员内勤杨妙钧着装未按规定束腰，违反着装规范要求。</t>
  </si>
  <si>
    <t>5月8日17时20分，钦州港站调阅勒沟行车室5月3日当班人员着装规范发现：助理值班员内勤郑邦浩着装未按规定束腰，违反着装规范要求。</t>
  </si>
  <si>
    <t>2026年5月8日17时15分，钦州港站调阅勒沟行车室5月2日当班人员着装规范发现：助理值班员内勤梁顺着装未按规定束腰，违反着装规范要求。</t>
  </si>
  <si>
    <t>2026年5月8日17时00分，钦州港站调阅勒沟行车室5月2日当班人员着装规范发现：助理值班员内勤黄思哲着装未按规定束腰，违反着装规范要求。</t>
  </si>
  <si>
    <t>2026年5月7日20时20分，钦州港站检查学习笔记发现：车站值班员陆承栋未按规定完成4月份第1-4周学习笔记。</t>
  </si>
  <si>
    <t>2026年5月7日20时40分，钦州港站检查学习笔记发现：连结员蔡文韬未按规定完成4月份第2-4周学习笔记。</t>
  </si>
  <si>
    <t>2026年5月7日20时30分，钦州港站检查学习笔记发现：连结员邱贵昌未按规定完成4月份第1-4周学习笔记。</t>
  </si>
  <si>
    <t>2026年05月07日</t>
  </si>
  <si>
    <t>动态风险</t>
  </si>
  <si>
    <t>2026年5月7日2时00分，安全科检查钦州港站发现，勒沟场行车室当班内勤助理值班员梁顺当班精神状态不佳，0:50-2:05在行车室仰靠在座椅上睡觉（无作业时段）。</t>
  </si>
  <si>
    <t>B类违纪</t>
  </si>
  <si>
    <t>全过程跟班作业</t>
  </si>
  <si>
    <t>2026年5月7日0时55分，安全科现场检查钦州港站发现，内勤助理值班员曾达在执行7011调车机（1调）最后一钩1-0时，7011调车机司机还未申请1道南端调车进路情况下，当班内勤助理值班员请假上厕所返回岗位后，未与车站值班员核对，就误以为7011调车机司机已经申请1道南端进路，车站值班员已经联控“明白”，就直接点击始端D62调车按钮，被纠正后重新执行调车联控。</t>
  </si>
  <si>
    <t>职  名</t>
  </si>
  <si>
    <t>天数</t>
  </si>
  <si>
    <t>姓 名</t>
  </si>
  <si>
    <t>岑欢</t>
  </si>
  <si>
    <t>调车区长兼调车长</t>
  </si>
  <si>
    <t>2025.02.08-02.21休:14</t>
  </si>
  <si>
    <t>2025.01.24-01.27休:4
2025.02.01-02.06休:6</t>
  </si>
  <si>
    <t>覃维立</t>
  </si>
  <si>
    <t>2025.05.12-05.25休:14</t>
  </si>
  <si>
    <t>2025.06.08-06.21休:14</t>
  </si>
  <si>
    <t>江沫然</t>
  </si>
  <si>
    <t>于玲芳</t>
  </si>
  <si>
    <t>魏艳军</t>
  </si>
  <si>
    <t>吕剑</t>
  </si>
  <si>
    <t>张永辉</t>
  </si>
  <si>
    <t>卢彬</t>
  </si>
  <si>
    <t>梁显崇</t>
  </si>
  <si>
    <t>谢愉</t>
  </si>
  <si>
    <t>见习生</t>
  </si>
  <si>
    <t>蒋祖璋</t>
  </si>
  <si>
    <t>梁维陆</t>
  </si>
  <si>
    <t>韦武坚</t>
  </si>
  <si>
    <t>陈刚</t>
  </si>
  <si>
    <t>2025.05.11-05.17休:7</t>
  </si>
  <si>
    <t>黄泰</t>
  </si>
  <si>
    <t>蒋营卫</t>
  </si>
  <si>
    <t>覃麒峰</t>
  </si>
  <si>
    <t>谢炳成</t>
  </si>
  <si>
    <t>廖钦</t>
  </si>
  <si>
    <t>姜紫雅</t>
  </si>
  <si>
    <t>2025.04.25-04.30休:6
2025.05.03-05.03休:1</t>
  </si>
  <si>
    <t>宁家喜</t>
  </si>
  <si>
    <t>梁常增</t>
  </si>
  <si>
    <t>唐英杰</t>
  </si>
  <si>
    <t>袁振富</t>
  </si>
  <si>
    <t>黄超</t>
  </si>
  <si>
    <t>王斌</t>
  </si>
  <si>
    <t>2025.01.27-01.27休:1
2025.02.01-02.13休:13</t>
  </si>
  <si>
    <t>韦庆盼</t>
  </si>
  <si>
    <t>2025.02.02-02.08休:7</t>
  </si>
  <si>
    <t>黄航</t>
  </si>
  <si>
    <t>2025.02.16-02.22休:7</t>
  </si>
  <si>
    <t>李勇飞</t>
  </si>
  <si>
    <t>2025.06.15-06.21休:7</t>
  </si>
  <si>
    <t>经茂林</t>
  </si>
  <si>
    <t>章年强</t>
  </si>
  <si>
    <t>谢宏韬</t>
  </si>
  <si>
    <t>2025.03.26-03.30休:5
2025.04.02-04.03休:2</t>
  </si>
  <si>
    <t>潘俊求</t>
  </si>
  <si>
    <t>黄才斌</t>
  </si>
  <si>
    <t>陈万彪</t>
  </si>
  <si>
    <t>唐子龙</t>
  </si>
  <si>
    <t>王河</t>
  </si>
  <si>
    <t>韦荣攀</t>
  </si>
  <si>
    <t>冯国锦</t>
  </si>
  <si>
    <t>周麟</t>
  </si>
  <si>
    <t>2025.05.15-05.21休:7</t>
  </si>
  <si>
    <t>潘辉光</t>
  </si>
  <si>
    <t>文海涛</t>
  </si>
  <si>
    <t>2025.03.02-03.08休:7</t>
  </si>
  <si>
    <t>朱海东</t>
  </si>
  <si>
    <t>姚业深</t>
  </si>
  <si>
    <t>杨智博</t>
  </si>
  <si>
    <t>学习调车长</t>
  </si>
  <si>
    <t>助理值班员（内勤）</t>
  </si>
  <si>
    <t>2025.05.06-05.12休:7</t>
  </si>
  <si>
    <t>陆子明</t>
  </si>
  <si>
    <t>2025.02.27-03.05休:7</t>
  </si>
  <si>
    <t>黄宣霖</t>
  </si>
  <si>
    <t>2025.06.06-06.12休:7</t>
  </si>
  <si>
    <t>黄高波</t>
  </si>
  <si>
    <t>覃前</t>
  </si>
  <si>
    <t>2025.04.13-04.26休:14</t>
  </si>
  <si>
    <t>唐岩嵩</t>
  </si>
  <si>
    <t>张晨</t>
  </si>
  <si>
    <t>2025.01.14-01.20休:7</t>
  </si>
  <si>
    <t>黄凤燕</t>
  </si>
  <si>
    <t>2025.06.24-06.30休:7</t>
  </si>
  <si>
    <t>技术员</t>
  </si>
  <si>
    <t>赖倩</t>
  </si>
  <si>
    <t>梁蓉燕</t>
  </si>
  <si>
    <t>2025.04.02-04.03休:2
2025.04.05-04.08休:4</t>
  </si>
  <si>
    <t>2025.01.27-01.27休:1
2025.02.01-02.06休:6</t>
  </si>
  <si>
    <t>2025.02.10-02.24休:15</t>
  </si>
  <si>
    <t>姚远</t>
  </si>
  <si>
    <t>2025.04.30-04.30休:1
2025.05.03-05.05休:3</t>
  </si>
  <si>
    <t>综合题库</t>
  </si>
  <si>
    <t>取消筛选</t>
  </si>
  <si>
    <t>随机</t>
  </si>
  <si>
    <t>出题</t>
  </si>
  <si>
    <t>题目</t>
  </si>
  <si>
    <t>答案</t>
  </si>
  <si>
    <t>《货运票据电子化铁路货物列车车号员作业标准》始发列车对制表及复检的岗位作业技术要求是（    ）</t>
  </si>
  <si>
    <t>在规定时间内完成列车编组顺序表的编制、检查，按规定分送相关岗位。</t>
  </si>
  <si>
    <t>发现问题及时汇报，通知有关人员处理。</t>
  </si>
  <si>
    <t>根据有关规定，编制出发列车编组顺序表，做到项目齐全、字迹清晰、计算正确</t>
  </si>
  <si>
    <t>根据现车及时编制出发列车编组顺序表</t>
  </si>
  <si>
    <t>正确
选项</t>
  </si>
  <si>
    <t>&lt;p&gt;“运统1”中车号栏填记:根据车体上的大号码填记。 如发现双号码时，以（   ）为准。&lt;/p&gt;</t>
  </si>
  <si>
    <t>双号码</t>
  </si>
  <si>
    <t>小号码</t>
  </si>
  <si>
    <t>大号码</t>
  </si>
  <si>
    <t>车底架侧梁号码</t>
  </si>
  <si>
    <t>“运统1”中车辆使用属性栏填记: 车辆使用属性反映专业运输使用车辆情况（包括其所属和所用非所属车辆），其中集装箱填记“（   ）”。</t>
  </si>
  <si>
    <t>特</t>
  </si>
  <si>
    <t>集</t>
  </si>
  <si>
    <t>行</t>
  </si>
  <si>
    <t>“运统1”中车辆使用属性栏填记: 车辆使用属性反映专业运输使用车辆情况（包括其所属和所用非所属车辆），其中特货填记“特”,代码“（   ）”。</t>
  </si>
  <si>
    <t>“运统1”中车辆使用属性栏填记: 铁路联合运输车辆标识在该栏反映，填记“联”（代码“（   ）”），铁路联合运输指两个及以上铁路运输企业共同完成铁路客货运输业务。</t>
  </si>
  <si>
    <t>《安规》：横越线路时，应（   ），注意左右机车车辆的动态及脚下有无障碍物。</t>
  </si>
  <si>
    <t>快速通过</t>
  </si>
  <si>
    <t>一站、二看、三通过</t>
  </si>
  <si>
    <t>一看、二站、三通过</t>
  </si>
  <si>
    <t>一停、二看、三通过</t>
  </si>
  <si>
    <t>《行规》对列车长度的规定: 按运行图规定换长超（   ）及其以上为超长列车。</t>
  </si>
  <si>
    <t>《行规》对列车长度的规定:按运行图规定小于规定换长（   ）及其以上且欠重的列车为欠轴列车。</t>
  </si>
  <si>
    <t>《货运票据电子化铁路货物列车车号员作业标准》始发列车发出确报的岗位作业技术要求：按规定时限，通过确报系统向（   ）发出列车确报。</t>
  </si>
  <si>
    <t>有关处所</t>
  </si>
  <si>
    <t>编组站</t>
  </si>
  <si>
    <t>调度所、指定车站</t>
  </si>
  <si>
    <t>前方确报站</t>
  </si>
  <si>
    <t>《货运票据电子化铁路货物列车车号员作业标准》始发列车发出确报的岗位作业技术要求：话传列车确报时，按规定时限和内容向（   ）进行确报。</t>
  </si>
  <si>
    <t>《技规》：行车有关人员，接班前须充分休息，严禁饮酒，如有违反，（   ）。</t>
  </si>
  <si>
    <t>立即撤职</t>
  </si>
  <si>
    <t>按违纪处理</t>
  </si>
  <si>
    <t>警告处分</t>
  </si>
  <si>
    <t>立即停止其所承担的任务</t>
  </si>
  <si>
    <t>《铁路货车统计规则》 “运统1”中的记事栏填记规定: 1.5吨小型铁路集装箱运输时，填记“（   ）”。</t>
  </si>
  <si>
    <t>小号箱</t>
  </si>
  <si>
    <t>小箱</t>
  </si>
  <si>
    <t>小吨箱</t>
  </si>
  <si>
    <t>小型箱</t>
  </si>
  <si>
    <t>《铁路货车统计规则》 “运统1”中的记事栏填记规定: 本站出发的不良货车，依据“不良货车通知单”，填记 “（   ）”。</t>
  </si>
  <si>
    <t>不良车</t>
  </si>
  <si>
    <t>不合格车</t>
  </si>
  <si>
    <t>《铁路货车统计规则》 “运统1”中的记事栏填记规定: 对装载危险、易燃普通货物的车辆，按《铁路技术管理规程》的规定填记（   ）（三角隔离标记填记为“G1”~“G8”）。</t>
  </si>
  <si>
    <t>隔离记号</t>
  </si>
  <si>
    <t>危险记号</t>
  </si>
  <si>
    <t>禁溜记号</t>
  </si>
  <si>
    <t>限速记号</t>
  </si>
  <si>
    <t>得到信号操纵人员同意后，调车长亲自或（ ）确认无调车信号机防护的道岔位置开通正确，执行调车联控，然后通知司机并显示起动信号，行至该进路的次一架信号机前，再按其显示的要求运行。</t>
  </si>
  <si>
    <t>派人</t>
  </si>
  <si>
    <t>指派组内调车人员</t>
  </si>
  <si>
    <t>行车作业人员顺线路走时，不准脚踏钢轨面、道岔连接杆、尖轨、辙叉心等，（）在道心、轨枕头上行走。/*《铁路车站行车作业人身安全规定》第32条*/</t>
  </si>
  <si>
    <t>允许</t>
  </si>
  <si>
    <t>必须</t>
  </si>
  <si>
    <t>严禁</t>
  </si>
  <si>
    <t>每年（  ）前，各部门、各单位要对扫雪除冰应急抢险设备、备品、材料进行1次全面检查、试验和维护保养，确保设备、备品、材料齐全、性能良好。</t>
  </si>
  <si>
    <t>12月1日&amp;nbsp;</t>
  </si>
  <si>
    <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t>
  </si>
  <si>
    <t>5,10</t>
  </si>
  <si>
    <t>10,10</t>
  </si>
  <si>
    <t>10,20</t>
  </si>
  <si>
    <t>20,20</t>
  </si>
  <si>
    <t>同时封锁站内线路和区间开行施工作业车,不在道岔区作业时，道岔区段不封锁，（　）须注明清楚，列车可由车站不同股道分别进入封锁区间。</t>
  </si>
  <si>
    <t>《行车设备施工登记簿》</t>
  </si>
  <si>
    <t>大风天气普速铁路行车安全规定：当风力≥（）级时，封锁区间。/*《中国铁路南宁局集团有限公司防御台风应急预案》*/</t>
  </si>
  <si>
    <t>电气化区段作业，禁止在带电接触网区域内登上棚车、敞车使用手制动机，不得站在（）闸台的车梯或货物上。/*《南宁铁路局劳动安全守则》*/</t>
  </si>
  <si>
    <t>高于</t>
  </si>
  <si>
    <t>低于</t>
  </si>
  <si>
    <t>电子运统1的发送时机规定: 车站应在列车编组顺序表核对无误、开行车次确定后，及时发送电子运统1；电子运统1超过（   ）未被机车乘务员签认时，车站应重新发送电子运统1。</t>
  </si>
  <si>
    <t>6h</t>
  </si>
  <si>
    <t>1h</t>
  </si>
  <si>
    <t>2h</t>
  </si>
  <si>
    <t>3h</t>
  </si>
  <si>
    <t>发现牵引供电设备部件损坏，在牵引供电设备检修人员到达未采取措施前，任何人员均应距已断线处（   ）以外。</t>
  </si>
  <si>
    <t>10米</t>
  </si>
  <si>
    <t>5米</t>
  </si>
  <si>
    <t>2米</t>
  </si>
  <si>
    <t>1米</t>
  </si>
  <si>
    <t>发站现车系统故障，无法获取电子票据信息时，经（   ）同意，站长签认后，车站根据货运、车辆等部门提供的纸质票据，在现车系统正确录入相关信息；途中站、到达站根据现车系统获取的票据信息核对列车编组顺序表信息。</t>
  </si>
  <si>
    <t>车务段</t>
  </si>
  <si>
    <t>铁路总公司</t>
  </si>
  <si>
    <t>铁路局集团公司</t>
  </si>
  <si>
    <t>根据《钦州车务段安全风险分级考核范围》规定，下列行为属于事故因素的是</t>
  </si>
  <si>
    <t>非集中区调车，未确认还道正确，擅自显示信号动车</t>
  </si>
  <si>
    <t>未按规定执行调车联控、要道还道制度直接准备进路</t>
  </si>
  <si>
    <t>遥控指挥调车作业</t>
  </si>
  <si>
    <t>推送连挂作业时，不显示“十、五、三”车距离信号</t>
  </si>
  <si>
    <t>信号操纵人员未得到调车长压信号作业完毕的报告，即办理同一轨道电路区段的其他进路（调车场除外）</t>
  </si>
  <si>
    <t>未按规定连结足够数量的软管</t>
  </si>
  <si>
    <t>无特殊原因出现停留车辆压标、压绝缘等现象</t>
  </si>
  <si>
    <t>在空线上同时向相对方向进行调车作业；两端同时向同一车组连挂。横向划分的调车区，两端同时向同一跨区车组连挂</t>
  </si>
  <si>
    <t>未按规定进行试拉</t>
  </si>
  <si>
    <t>利用电力机车调车时，作业前未通过隔离开关确认该线路是否有电就进行调车作业</t>
  </si>
  <si>
    <t>专用调车机推进作业带车超过10辆时，前方少于2人瞭望（使用测机转移功能除外）</t>
  </si>
  <si>
    <t>下作用式车钩，未确认连挂稳妥就插设车钩防跳插销的；未取下车钩防跳插销，强行提钩致使车钩防跳插销变形，造成车钩未能完全落锁的</t>
  </si>
  <si>
    <t>作业人员高空检修时，地面未设围栏或专人防护，人员进入检修区域未戴安全帽</t>
  </si>
  <si>
    <t>携带火源进入油专线、存放有危险货物等场所</t>
  </si>
  <si>
    <t>作业人员高空（距离地面2米以上）作业未按规定系安全带或未采取安全防护措施的</t>
  </si>
  <si>
    <t>违反规定擅自变更作业计划</t>
  </si>
  <si>
    <t>违反机车车辆编挂条件或隔离限制编组列车</t>
  </si>
  <si>
    <t>车列编成或列车摘挂作业完毕后，未按规定进行复检作业</t>
  </si>
  <si>
    <t>在禁止停留车辆的线路上停留车辆</t>
  </si>
  <si>
    <t>根据《钦州车务段安全风险分级考核范围》规定，下列行为属于严重违章的是</t>
  </si>
  <si>
    <t>调车信号开放后，未通知有关人员，即取消信号，变更调车进路</t>
  </si>
  <si>
    <t>错误准备调车进路，造成机车车辆进异线</t>
  </si>
  <si>
    <t>人工扳道时机车车辆未过标，就盲目扳动道岔</t>
  </si>
  <si>
    <t>未松开人力制动机或未撤除人力制动机紧固器就进行调车作业</t>
  </si>
  <si>
    <t>推进调车不领车</t>
  </si>
  <si>
    <t>未按规定单锁进路上轨道电路分路不良区段道岔</t>
  </si>
  <si>
    <t>未撤除铁鞋进行调车作业</t>
  </si>
  <si>
    <t>旅客上下车、行包装卸、列检等作业未完毕，就调动旅客列车或车底（本务机车、补机摘挂作业除外</t>
  </si>
  <si>
    <t>扫雪除冰、清理白色垃圾等临时上道作业未安排现场和室内防护人员</t>
  </si>
  <si>
    <t>扒乘运行中的机车车辆，以车代步</t>
  </si>
  <si>
    <t>在车梯上探身过远或经站台时站在低于站台的车梯上（无站台一侧除外）</t>
  </si>
  <si>
    <t>违反规定排列短进路</t>
  </si>
  <si>
    <t>办理经轨道电路分路不良区段的进路前，未按规定确认有关分路不良区段空闲，就准备进路</t>
  </si>
  <si>
    <t>违反规定向安装有带脱轨器防护信号的线路进行调车作业</t>
  </si>
  <si>
    <t>未按规定采取防溜措施（含防溜枕木设置），但未造成机车车辆溜逸的</t>
  </si>
  <si>
    <t>关门车是指关闭制动支管上的（   ），只能使主管通风而制动机不起作用的车辆。</t>
  </si>
  <si>
    <t>折角塞门</t>
  </si>
  <si>
    <t>截断塞门</t>
  </si>
  <si>
    <t>号码制货车停留时间登记簿（运统8）的作业种类（29栏）” 货物倒装”简称是（   ）</t>
  </si>
  <si>
    <t>装</t>
  </si>
  <si>
    <t>倒</t>
  </si>
  <si>
    <t>卸</t>
  </si>
  <si>
    <t>双</t>
  </si>
  <si>
    <t>号码制货车停留时间登记簿（运统8）的作业种类（29栏）” 无调中转”简称是（   ）</t>
  </si>
  <si>
    <t>无</t>
  </si>
  <si>
    <t>号码制货车停留时间登记簿（运统8）的作业种类（29栏）” 卸车”简称是（   ）</t>
  </si>
  <si>
    <t>号码制货车停留时间登记簿（运统8）的作业种类（29栏）”双重作业”简称是（   ）</t>
  </si>
  <si>
    <t>号码制货车停留时间登记簿（运统8）的作业种类（29栏）”未计算装卸车的零担作业车”简称是（   ）</t>
  </si>
  <si>
    <t>零</t>
  </si>
  <si>
    <t>号码制货车停留时间登记簿（运统8）的作业种类（29栏）”有调中转”简称是（   ）</t>
  </si>
  <si>
    <t>有</t>
  </si>
  <si>
    <t>号码制货车停留时间登记簿（运统8）的作业种类（29栏）”装车”简称是（   ）</t>
  </si>
  <si>
    <t>横越线路时，应（），注意左右机车车辆的动态及脚下有无障碍物。/*《铁路车站行车作业人身安全规定》第32条*/</t>
  </si>
  <si>
    <t>一慢、二看、三通过</t>
  </si>
  <si>
    <t>边扭头看边快速通过</t>
  </si>
  <si>
    <t>货物列车无法通过现车系统掌握现车信息时，车站应通过（   ）掌握现车信息，编制纸质列车编组顺序表。</t>
  </si>
  <si>
    <t>手工作业</t>
  </si>
  <si>
    <t>始发站</t>
  </si>
  <si>
    <t>前方确保站</t>
  </si>
  <si>
    <t>货运票据电子化作业中，车站接到车辆部门车辆扣修、修竣、回送的通知后，（   ）分钟内在“车站票据管理系统”签收相关电子票据。</t>
  </si>
  <si>
    <t>集装箱专业运输所属车辆指国铁集装箱车（   ）。</t>
  </si>
  <si>
    <t>N</t>
  </si>
  <si>
    <t>J</t>
  </si>
  <si>
    <t>XN</t>
  </si>
  <si>
    <t>列车编组顺序表（运统1）中罐车油种栏填记: 根据罐车车体标记以简字填记。粘油：填“（   ）”，</t>
  </si>
  <si>
    <t>R</t>
  </si>
  <si>
    <t>L</t>
  </si>
  <si>
    <t>列车须按规定编定车次。上行列车编为（    ）。</t>
  </si>
  <si>
    <t>单数</t>
  </si>
  <si>
    <t>双数</t>
  </si>
  <si>
    <t>去岔线、段管线或货物线调车作业事先派人检查有困难时，应在（）中规定检查确认方法。/*《铁路车站行车作业人身安全规定》*/</t>
  </si>
  <si>
    <t>《行车组织规则》</t>
  </si>
  <si>
    <t>调车作业标准</t>
  </si>
  <si>
    <t>调车作业计划</t>
  </si>
  <si>
    <t>上下车时在高度不超过1.1m的站台上上下车时，车速不得超过()。</t>
  </si>
  <si>
    <t>8km/h</t>
  </si>
  <si>
    <t>12km/h</t>
  </si>
  <si>
    <t>5km/h</t>
  </si>
  <si>
    <t>使用手信号调车时，调车长须向司机显示()进行防护后，方可同意作业人员进入车档。</t>
  </si>
  <si>
    <t>收回信号</t>
  </si>
  <si>
    <t>连挂信号</t>
  </si>
  <si>
    <t>停车信号</t>
  </si>
  <si>
    <t>减速信号</t>
  </si>
  <si>
    <t>调车长进入车档作业时，由其本人向司机显示（发出）()信号进行防护。</t>
  </si>
  <si>
    <t>连挂</t>
  </si>
  <si>
    <t>减速</t>
  </si>
  <si>
    <t>停车</t>
  </si>
  <si>
    <t>紧急停车</t>
  </si>
  <si>
    <t>为保证人身安全，除专业人员执行有关规定外，其他人员（包括所携带的物件）与牵引供电设备带电部分的距离，不得小于（   ）。</t>
  </si>
  <si>
    <t>1000mm</t>
  </si>
  <si>
    <t>2000mm</t>
  </si>
  <si>
    <t>3000mm</t>
  </si>
  <si>
    <t>4000mm</t>
  </si>
  <si>
    <t>无现车系统的车站发送本站列车电子运统1时办理规定：日常需由其他车站使用他站现车系统发送本站列车电子运统1时，应在运统1综合应用管理系统中准确设置“代管站”，由（   ）或站段指定车站（代管站）负责办理。</t>
  </si>
  <si>
    <t>临近有现车系统的车站</t>
  </si>
  <si>
    <t>站段安全生产指挥中心</t>
  </si>
  <si>
    <t>未确认列车整列到达，盲目开通区间。</t>
  </si>
  <si>
    <t>作业人员违规进入高速铁路防护网。</t>
  </si>
  <si>
    <t>向错误方向、股道开放（显示）信号。</t>
  </si>
  <si>
    <t>压轨道绝缘、经无调车信号机防护道岔或故障不能开放调车信号机的调车作业，未得到车站值班员（助理值班员（内勤））准许，擅自显示信号动车。</t>
  </si>
  <si>
    <t>因管理不到位造成路外人员进入高速铁路防护栅栏内危及旅客列车安全，或造成倒树（竹）侵限危及高速铁路、旅客列车安全。</t>
  </si>
  <si>
    <t>车站值班员（助理值班员（内勤））未确认并锁闭进路就准许压绝缘、经无调车信号机防护道岔的调车。</t>
  </si>
  <si>
    <t>信号操纵人员未得到调车长压信号作业完毕的报告，即办理同一轨道电路区段的其他进路（调车场除外）。</t>
  </si>
  <si>
    <t>施工（维修）、有限空间、高空作业防护、监护失效。</t>
  </si>
  <si>
    <t>未经集团公司列车调度员同意转换CTC控制模式（危及行车安全除外）。</t>
  </si>
  <si>
    <t>车站CTC设备均不能正确显示列车占用状态，通知已进入区间的列车逐列恢复运行时，未确认前列已完整到达前方站。</t>
  </si>
  <si>
    <t>在CTC中心方式下，进路不能正常解锁时，未确认列车整列到达、通过或出站后，就汇报列车调度员人工解锁遗留的列车进路。</t>
  </si>
  <si>
    <t>无联锁接发列车，发生下列情况之一：未按规定锁闭进路；未确认检查进路；进路准备好后，擅自扳动进路道岔（防止事故除外）；未确认列车过标即汇报列车到达；未准备好进路交付行车凭证。</t>
  </si>
  <si>
    <t>轨道电路非列车占用红光带（异物侵限报警红光带列车调度员通过综合视频监控系统查看无异状时除外），设备管理单位未签认列车放行条件时，就放行列车。</t>
  </si>
  <si>
    <t>高速铁路作业门、通道门、洞室门、轨旁设备等检查维护不到位，造成脱落、倾斜、开裂等情况，未能及时按规定处置。</t>
  </si>
  <si>
    <t>有现车系统的车站临时需由其他车站发送本站列车电子运统1时，不得设置“代管站”，由（   ）或指定车站（按代报站）负责办理。</t>
  </si>
  <si>
    <t>遇网络、系统、设备故障等异常情况，发站货票、货运站、集装箱、ＨＭＩＳ系统无法上传票据信息时，车站根据货运、车辆等部门提供的纸质票据，在现车系统正确录入票据相关信息，经（   ）同意，站长签认后，在运统一其它记事栏标注“纸质票”，途中携带纸质票据运输，到站留存。</t>
  </si>
  <si>
    <t>运报2的全称是（  ）。</t>
  </si>
  <si>
    <t>十八点现在重车去向报表</t>
  </si>
  <si>
    <t>现在车报表</t>
  </si>
  <si>
    <t>编组站办理货车辆数统计表</t>
  </si>
  <si>
    <t>货车停留时间报表</t>
  </si>
  <si>
    <t>运统1“签认成功”状态显示的颜色为（  ）。</t>
  </si>
  <si>
    <t>绿色</t>
  </si>
  <si>
    <t>红色</t>
  </si>
  <si>
    <t>黄色</t>
  </si>
  <si>
    <t>橙色</t>
  </si>
  <si>
    <t>运统2或运统3的全称是（  ）。</t>
  </si>
  <si>
    <t>货车出入登记簿</t>
  </si>
  <si>
    <t>行车日志</t>
  </si>
  <si>
    <t>检修车登记簿</t>
  </si>
  <si>
    <t xml:space="preserve"> (   )是指参加铁路营业运输的国铁货车、企业自备货车、外国铁路货车，内存空车企业租用、军方特殊用途重车。*/铁路职工岗位必知必会手册（车站调度员）/第二部分必会/基本技能/第84条*/</t>
  </si>
  <si>
    <t xml:space="preserve">运用车  </t>
  </si>
  <si>
    <t xml:space="preserve">非运用车  </t>
  </si>
  <si>
    <t>货车</t>
  </si>
  <si>
    <t>备用车</t>
  </si>
  <si>
    <t>(    )上禁止停留机车车辆。</t>
  </si>
  <si>
    <t>指定用途线</t>
  </si>
  <si>
    <t>渡线</t>
  </si>
  <si>
    <t>机车固定走行线</t>
  </si>
  <si>
    <t>牵出线</t>
  </si>
  <si>
    <t>(  )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84条*/</t>
  </si>
  <si>
    <t>运用车</t>
  </si>
  <si>
    <t>非运用车</t>
  </si>
  <si>
    <t>（  ）应根据调车作业计划制定具体作业方法，连同注意事项，亲自向司机交递和传达；对其他有关人员，应亲自或指派连结员进行传达。</t>
  </si>
  <si>
    <t>调车领导人</t>
  </si>
  <si>
    <t>调车指挥人</t>
  </si>
  <si>
    <t>（ ）时，不准向能进入接发列车进路的方向排列短进路。</t>
  </si>
  <si>
    <t>接发列车</t>
  </si>
  <si>
    <t>压信号调车</t>
  </si>
  <si>
    <t>开行路用列车</t>
  </si>
  <si>
    <t>（ ）在带电接触网区域内登上棚车、敞车使用手制动机，不得站在高于闸台的车梯或货物上</t>
  </si>
  <si>
    <t>可以</t>
  </si>
  <si>
    <t>偶尔</t>
  </si>
  <si>
    <t>禁止</t>
  </si>
  <si>
    <t>（ ）在站内调车作业，禁止排列短进路。</t>
  </si>
  <si>
    <t>企业自备机车</t>
  </si>
  <si>
    <t>客车</t>
  </si>
  <si>
    <t>机车</t>
  </si>
  <si>
    <t>()不得探身至两车钩之间。对平车、砂石车、罐车、客车及特种车辆，应特别注意端板支架、缓冲器、风挡及货物装载状态。</t>
  </si>
  <si>
    <t>摘管</t>
  </si>
  <si>
    <t>提钩</t>
  </si>
  <si>
    <t>调整钩位、处理钩销时</t>
  </si>
  <si>
    <t>防溜作业</t>
  </si>
  <si>
    <t>()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</si>
  <si>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现场护人员</t>
  </si>
  <si>
    <t>护人员</t>
  </si>
  <si>
    <t>室内防护人员</t>
  </si>
  <si>
    <t>（）指的是：设备抗洪能力很低，在强降雨、洪水或不良地质等因素影响下，发生灾害的风险很高、对行车安全威胁很大的区间。/*《中国铁路南宁局集团有限公司防洪工作管理办法》*/</t>
  </si>
  <si>
    <t>超高风险区间</t>
  </si>
  <si>
    <t>较高风险区间</t>
  </si>
  <si>
    <t>次高风险区间</t>
  </si>
  <si>
    <t>（）指的是：指设备抗洪能力极低，在强降雨、洪水或不良地质等因素影响下，发生灾害的风险极高、对行车安全威胁极大的区间。/*《中国铁路南宁局集团有限公司防洪工作管理办法》*/</t>
  </si>
  <si>
    <t>（）指的是：指设备抗洪能力较低，在强降雨、洪水或不良地质等因素影响下，存在发生灾害的风险、对行车安全构成威胁的区间。/*《中国铁路南宁局集团有限公司防洪工作管理办法》*/</t>
  </si>
  <si>
    <t>高风险区间</t>
  </si>
  <si>
    <t>“140”产品是指按（  ）办理，其性质属于易燃、易爆、腐蚀、毒害、放射性的货物，在运输过程中可能发生危及人身安全或造成其他破坏、损失的特种物资。</t>
  </si>
  <si>
    <t>重点运输</t>
  </si>
  <si>
    <t>军事运输</t>
  </si>
  <si>
    <t>超限运输</t>
  </si>
  <si>
    <t>特种运输</t>
  </si>
  <si>
    <t>“客车封锁”警戒退至“限速”警戒（防洪地段已巡查完毕），放行旅客列车时限速（）km/h。/*《中国铁路南宁局集团有限公司防洪工作管理办法》*/</t>
  </si>
  <si>
    <t>45（60）</t>
  </si>
  <si>
    <t>“区间封锁”警戒退至“限速”警戒后，第1列不准放行旅客列车，放行货物列车时，区间限速（）km/h。/*《中国铁路南宁局集团有限公司防洪工作管理办法》*/</t>
  </si>
  <si>
    <t>“未准备好进路”描述错误的是（ ）</t>
  </si>
  <si>
    <t>进路上的道岔未扳、错扳、临时扳动或错误转动。</t>
  </si>
  <si>
    <t>进路上有轻型车辆（包括拖车）、小车及其他能造成脱轨的障碍物（不包括其他交通车辆）。</t>
  </si>
  <si>
    <t>邻线的机车车辆未越过警冲标。</t>
  </si>
  <si>
    <t>“运统1状态”栏有“（ ）”、“发送成功”、“发送失败”和“签认成功”4种状态。/*铁路职工岗位必知必会手册（车站调度员）/第二部分必会/专业技能/第148题*/</t>
  </si>
  <si>
    <t xml:space="preserve"> 空白 </t>
  </si>
  <si>
    <t xml:space="preserve"> 未发送 </t>
  </si>
  <si>
    <t xml:space="preserve"> 待发送</t>
  </si>
  <si>
    <t>发送不成功</t>
  </si>
  <si>
    <t>《安规》对必须横越列车、车列 (组) 时，应先确认该列车、车列 (组) 暂不移动，然后由车辆（  ）或两车车钩上越过。</t>
  </si>
  <si>
    <t>较远处</t>
  </si>
  <si>
    <t>车底下</t>
  </si>
  <si>
    <t>通过台</t>
  </si>
  <si>
    <t>闸台上</t>
  </si>
  <si>
    <t>《防止机车车辆溜逸管理办法》铁运[2006]145号 调车作业摘车时，必须停妥，按规定采取好防溜措施，方可摘开车钩；挂车时，没有连挂妥当，不得撤除防溜措施。编组站、区段站和较大中间站执行有困难时，由（）规定。</t>
  </si>
  <si>
    <t>铁路局</t>
  </si>
  <si>
    <t>《防止机车车辆溜逸管理办法》铁运[2006]145号 一批调车作业结束后，调车作业人员应及时将防溜措施情况报告调车指挥人（编组场、编发场除外），并由（）将停留车防溜措施按现场实际情况在防溜揭示板（簿）内填记。</t>
  </si>
  <si>
    <t>《防止机车车辆溜逸管理办法》铁运[2006]145号 在尽头线上调车时，距线路终端应有10 m的安全距离；遇特殊情况，必须近于10 m时，应一度停车，调车速度不得超过（）。</t>
  </si>
  <si>
    <t>3km/h</t>
  </si>
  <si>
    <t>《行规》：列车长度: 按运行图规定换长超（   ）及其以上为超长列车。</t>
  </si>
  <si>
    <t>《行规》第57条 被连挂车辆距警冲标不足（）时，应将末端道岔开通连挂的线路。末端道岔因故不能开通连挂线路时，连挂车前须一度停车，以不超过5km/h的速度作业。</t>
  </si>
  <si>
    <t>10m</t>
  </si>
  <si>
    <t>15m</t>
  </si>
  <si>
    <t>20m</t>
  </si>
  <si>
    <t>30m</t>
  </si>
  <si>
    <t>《行规》第68条 机车停留的线路上停有车辆时，机车停留位置距车辆应有（）的安全距离。</t>
  </si>
  <si>
    <t>《行规》第68条 牵出线或岔线、段管线、货物线中已划定的走行线上，不准停留车辆。牵出线或专用线、货物线中已划定的走行线上，在一批调车作业中确需临时停留车辆时，须经（）批准，若须向该线调车作业，在调车作业计划中标明清楚，调车指挥人通知司机，作业完毕后，立即送入股道内方。</t>
  </si>
  <si>
    <t>车站值班员、调车领导人</t>
  </si>
  <si>
    <t>《行规》第68条车站（助理）值班员或调车长，对停留车的（），须在占线板（簿）上按现场实际位置标明。现场防溜应与板（簿）揭示一致，揭示使用符号按《铁路调车作业》（TB/T30002—2020）的规定执行。</t>
  </si>
  <si>
    <t>位置</t>
  </si>
  <si>
    <t>距离</t>
  </si>
  <si>
    <t>防溜措施</t>
  </si>
  <si>
    <t>《行规》对列车重量的规定：按运行图规定的牵引定数，金红线、岔罗线货物列车欠51t及其以上，其他区段货物列车欠（   ）及其以上，为欠重列车。</t>
  </si>
  <si>
    <t>1t</t>
  </si>
  <si>
    <t>51t</t>
  </si>
  <si>
    <t>61t</t>
  </si>
  <si>
    <t>81t</t>
  </si>
  <si>
    <t>《行规》对列车重量的规定：按运行图规定的牵引定数，湘桂线崇左～凭祥站间超1t及其以上，金红线、岔罗线货物列车超51t及其以上，其他区段货物列车超（   ）及其以上，为超重列车。</t>
  </si>
  <si>
    <t>《行规》对使用简易紧急制动阀的规定：使用时，使用人距简易紧急制动阀不得超过（  ）。</t>
  </si>
  <si>
    <t>一个车</t>
  </si>
  <si>
    <t>两个车</t>
  </si>
  <si>
    <t>20米</t>
  </si>
  <si>
    <t>30米</t>
  </si>
  <si>
    <t>《行规》对一张调车作业通知单变更钩数的计算规定减少一钩算一钩，按顺序连续减少算（）钩；/*铁路职工岗位必知必会手册（车站调度员）/第一部分必知/专业知识/第73条*/</t>
  </si>
  <si>
    <t>一</t>
  </si>
  <si>
    <t>两</t>
  </si>
  <si>
    <t>三</t>
  </si>
  <si>
    <t>四</t>
  </si>
  <si>
    <t>《行规》规定：不安装尾部装置的货物列车，以吊起尾部车辆软管代替尾部标志时，应使用8号及以上镀锌铁线，将软管吊至车钩下方，使软管连接器与钩体下部之间的距离不大于（  ）mm。</t>
  </si>
  <si>
    <t>《行规》规定：车站有关人员（其他部门人员发现时，通知车站）发现旅客列车车辆走行部有冒烟、冒火星、车轮发红等抱闸情形；货物列车车辆走行部有冒火、冒烟，车轮、闸瓦发红，车轮抱死、滑行，剧烈振动等严重抱闸情形时，要呼叫司机停车，用语为：（  ）。</t>
  </si>
  <si>
    <t>xx次司机，车辆抱闸请停车</t>
  </si>
  <si>
    <t>xx次司机，立即停车</t>
  </si>
  <si>
    <t>xx次，车辆抱闸请停车</t>
  </si>
  <si>
    <t>xx次，立即停车</t>
  </si>
  <si>
    <t>《行规》规定：车站值班员接到司机列车管系漏泄量超过20kPa/min或列车起紧急制动的报告时，无列检作业的车站，车站值班员指派（  ）登上机车共同进行制动机试验。</t>
  </si>
  <si>
    <t>胜任人员（旅客列车为车辆乘务员）</t>
  </si>
  <si>
    <t>胜任人员</t>
  </si>
  <si>
    <t>《行规》规定：对于填写的凭证，车站值班员应认真确认并与助理值班员（外勤）或指定办理行车的人员逐项核对、复诵，确认无误并加盖（  ）后，方可送交司机（需交付司机的调度命令按规定一并交付）。</t>
  </si>
  <si>
    <t>站名印</t>
  </si>
  <si>
    <t>行车专用章</t>
  </si>
  <si>
    <t>车站公章</t>
  </si>
  <si>
    <t>《行规》规定：接发车人员应在（  ）的地点接送列车，接送列车、显示手信号的具体地点，应在《站细》内规定。</t>
  </si>
  <si>
    <t>站台并固定</t>
  </si>
  <si>
    <t>具备确认列车运行和装载状态</t>
  </si>
  <si>
    <t>《行规》规定：接发列车人员发现列尾主机异状时，应立即呼叫司机（  ）处理，并报告列车调度员。</t>
  </si>
  <si>
    <t>前方站停车</t>
  </si>
  <si>
    <t>《行规》规定：使用无线调车灯显设备调车作业时应执行单一指挥的原则，指挥机车的调车指令和用语，只能由（  ）发出。</t>
  </si>
  <si>
    <t>《行规》规定：司机发现线路上有塌方、落石、倒树及其他障碍物危及行车安全情况时，应立即停车，并及时报告（），待排除故障确认无碍行车后再开车。/*《行规》第101条*/</t>
  </si>
  <si>
    <t>电务部门</t>
  </si>
  <si>
    <t>供电部门</t>
  </si>
  <si>
    <t>车站或列车调度员</t>
  </si>
  <si>
    <t>《行规》规定：在接触网带电线路上处理车顶及车辆装载货物上的扒乘人员时，车站根据列车调度员发布的（  ）调度命令，组织处理扒乘人员。</t>
  </si>
  <si>
    <t>停电</t>
  </si>
  <si>
    <t>登顶作业</t>
  </si>
  <si>
    <t>《行规》有关汛期暴风雨行车规定：当洪水已漫到路肩时，列车应以不超过20km/h的速度运行，并报告车站值班员(列车调度员)，车站值班员(列车调度员)接到报告后应（）。/*《行规》第101条*/</t>
  </si>
  <si>
    <t>通知司机减速运行</t>
  </si>
  <si>
    <t>通知向车站汇报的该次列车立即停车</t>
  </si>
  <si>
    <t>扣停区间所有列车</t>
  </si>
  <si>
    <t>扣停后续列车、不再向区间放行后续列车</t>
  </si>
  <si>
    <t>《行细》第66条 发生溜逸的区间有对向列车运行时，列车司机应根据列车调度员（车站值班员）的指示，立即停车或退行。发生溜逸的区间有同向列车运行时，运行列车不得无故（）。</t>
  </si>
  <si>
    <t>退行</t>
  </si>
  <si>
    <t>停车或退行</t>
  </si>
  <si>
    <t>前行</t>
  </si>
  <si>
    <t>《行细》第66条 停留车辆防溜补充规定：电气化区段，对不能采用人力制动机防溜的车辆，应使用（）防溜。</t>
  </si>
  <si>
    <t>铁鞋</t>
  </si>
  <si>
    <t>止轮器</t>
  </si>
  <si>
    <t>防溜枕木</t>
  </si>
  <si>
    <t>人力制动机紧固器</t>
  </si>
  <si>
    <t>《行细》第66条 有关人员发现机车车辆溜逸，应立即向列车调度员（车站值班员）报告。列车调度员（车站值班员）应立即将溜车方向的进路开通与正线、到发线有隔开设备的空闲线路，同时组织人员对（）采取制动措施。</t>
  </si>
  <si>
    <t>保留车辆</t>
  </si>
  <si>
    <t>溜逸车辆</t>
  </si>
  <si>
    <t>停留车辆</t>
  </si>
  <si>
    <t>《行细》第66条 遇机车车辆溜入区间时，列车调度员（车站值班员）应立即使用列车无线调度通信设备通知区间（含邻线）运行的列车司机，禁止向（）放行列车。</t>
  </si>
  <si>
    <t>区间（含邻线）</t>
  </si>
  <si>
    <t>本线</t>
  </si>
  <si>
    <t>邻线</t>
  </si>
  <si>
    <t>《技规》对车站值班员或指定的助理值班员填写路票规定：对于填写的路票，车站值班员应根据（  ）的记录，进行认真核对，确认无误，并加盖站名印后，方可送交司机。</t>
  </si>
  <si>
    <t>《调度命令》</t>
  </si>
  <si>
    <t>《行车日志》</t>
  </si>
  <si>
    <t>路票使用登记表</t>
  </si>
  <si>
    <t>《技规》规定，进站信号机外制动距离内，进站方向为（）的下坡道，而接车线末端无隔开设备，禁止办理相对方向同时接车和同方向同时发接列车。</t>
  </si>
  <si>
    <t>6‰</t>
  </si>
  <si>
    <t>超过6‰</t>
  </si>
  <si>
    <t>超过4.5‰</t>
  </si>
  <si>
    <t>4.5‰</t>
  </si>
  <si>
    <t>《技规》规定，旅客列车、挂有超限货物车辆的列车，应接入（）线路。</t>
  </si>
  <si>
    <t>单一</t>
  </si>
  <si>
    <t>有站台</t>
  </si>
  <si>
    <t>规定</t>
  </si>
  <si>
    <t>固定</t>
  </si>
  <si>
    <t>《技规》规定，相对方向不能同时接车时,应先接不适于在站外停车的列车、停车后起动困难的列车或后面有续行列车的列车。遇两列车不能同时接发时,原则上应（）。</t>
  </si>
  <si>
    <t>先接后发</t>
  </si>
  <si>
    <t>先发后接</t>
  </si>
  <si>
    <t>先接车</t>
  </si>
  <si>
    <t>先发车</t>
  </si>
  <si>
    <t>《技规》规定，装载气体类危险货物的车辆编入列车距牵引的内燃机车最少须隔离（）辆？*/铁路职工岗位必知必会手册（车站调度员）/第二部分必会/专业技能/第104条*/</t>
  </si>
  <si>
    <t>《技规》规定：半自动闭塞区段，遇超长列车头部越过出站信号机而未压上出站方面的轨道电路发车时，行车凭证为出站信号机显示的允许运行的信号，并发给司机（  ）。</t>
  </si>
  <si>
    <t>路票</t>
  </si>
  <si>
    <t>绿色许可证</t>
  </si>
  <si>
    <t>通知书</t>
  </si>
  <si>
    <t>《技规》规定：本务机车的职务由（  ）机车担当。</t>
  </si>
  <si>
    <t>第一位</t>
  </si>
  <si>
    <t>第二位</t>
  </si>
  <si>
    <t>《技规》规定：单机挂车的辆数，线路坡度不超过12‰的区段，以（  ）辆为限；超过12‰的区段，由铁路局规定。</t>
  </si>
  <si>
    <t>《技规》规定：单线半自动闭塞区间和双线反方向出站调车时，须有（  ）的调度命令，与邻站办理闭塞手续，并发给司机出站调车通知书（附件5）。</t>
  </si>
  <si>
    <t>准许出站调车</t>
  </si>
  <si>
    <t>停止使用基本闭塞法</t>
  </si>
  <si>
    <t>封锁区间</t>
  </si>
  <si>
    <t>《技规》规定：电力机车、动车组在有接触网终点的线路上调车时，应控制速度，距接触网终点标应有（  ）m的安全距离</t>
  </si>
  <si>
    <t>《技规》规定：跟踪出站调车，在先发列车尾部越过预告、接近信号机（或靠近车站的第一个预告标）或《站细》规定的间隔时间后，方可跟踪出站调车，但最远不得越出站界（   ）m。</t>
  </si>
  <si>
    <t>《技规》规定：股道编号，双线区段内的车站，从正线起顺序编号，上行一侧为（  ）。</t>
  </si>
  <si>
    <t>单号</t>
  </si>
  <si>
    <t>双号</t>
  </si>
  <si>
    <t>《技规》规定：进站、出站、进路和通过信号机的灯光熄灭、显示不明或显示不正确时，均视为（  ）信号。</t>
  </si>
  <si>
    <t>注意</t>
  </si>
  <si>
    <t>无效</t>
  </si>
  <si>
    <t>《技规》规定：列车运行，原则上以开往北京方向为（  ）。</t>
  </si>
  <si>
    <t>上行</t>
  </si>
  <si>
    <t>下行</t>
  </si>
  <si>
    <t>《技规》规定：使用电话闭塞法行车时，列车占用区间的行车凭证是（  ）。</t>
  </si>
  <si>
    <t>出站信号机显示的允许信号</t>
  </si>
  <si>
    <t>《技规》规定：使用自动闭塞法行车时，列车进入闭塞分区的行车凭证是（  ）。</t>
  </si>
  <si>
    <t>出站或通过信号机显示的允许运行的信号</t>
  </si>
  <si>
    <t>出站或通过信号机显示的绿色灯光</t>
  </si>
  <si>
    <t>出站信号机显示的绿色灯光</t>
  </si>
  <si>
    <t>通过信号机显示的绿色灯光</t>
  </si>
  <si>
    <t>《技规》规定：调动乘坐旅客或装载爆炸品、气体类危险货物、超限货物的车辆时，不应超过（  ）km／h。</t>
  </si>
  <si>
    <t>《技规》规定：向施工封锁区间开行路用列车，原则上每端只准进入（  ）列，如超过时，其安全措施及运行办法由铁路局规定。</t>
  </si>
  <si>
    <t>二</t>
  </si>
  <si>
    <t>《技规》规定：信号机设在列车运行方向的（  ）或其所属线路的中心线上空。</t>
  </si>
  <si>
    <t>左侧</t>
  </si>
  <si>
    <t>右侧</t>
  </si>
  <si>
    <t>《技规》规定：信号是指示列车运行及调车作业的命令，（  ）必须严格执行。</t>
  </si>
  <si>
    <t>调车人员</t>
  </si>
  <si>
    <t>接发车人员</t>
  </si>
  <si>
    <t>有关行车人员</t>
  </si>
  <si>
    <t>铁路所有人员</t>
  </si>
  <si>
    <t>《技规》规定：一切电话中断时，单线按书面联络法，双线按时间间隔法行车。列车进入区间的行车凭证为（  ）。</t>
  </si>
  <si>
    <t>红色许可证</t>
  </si>
  <si>
    <t>《技规》规定：引导接车时，列车以不超过（  ）km/h速度进站，并做好随时停车的准备。</t>
  </si>
  <si>
    <t>《技规》规定：在尽头线上调车时，距线路终端应有（  ）m的安全距离。</t>
  </si>
  <si>
    <t>《技规》规定：在双线区间，列车应按左侧单方向运行。仅限于（  ）运行时，方可使列车反方向运行，但旅客列车仅在正方向区间的线路封锁施工、发生自然灾害或因事故中断行车等特殊情况下，经铁路局调度所值班主任准许，方可反方向运行。</t>
  </si>
  <si>
    <t>封锁施工</t>
  </si>
  <si>
    <t>整理列车</t>
  </si>
  <si>
    <t>事故中断</t>
  </si>
  <si>
    <t>自然灾害</t>
  </si>
  <si>
    <t>《技规》规定车站值班员在办理闭塞（预告）时，遇有超长、超限列车、制动力部分切除的动车组列车、单机挂车和货物列车列尾装置灯光熄灭等情况，应通知（）。</t>
  </si>
  <si>
    <t>接车站</t>
  </si>
  <si>
    <t>前方站</t>
  </si>
  <si>
    <t>《技规》规定停留车辆距（  ）的长度，容纳不下溜放车辆（应附加安全制动距离）的线路禁止溜放调车；/*铁路职工岗位必知必会手册（车站调度员）/第一部分必知/专业知识/第71条*/</t>
  </si>
  <si>
    <t>信号机</t>
  </si>
  <si>
    <t>道岔</t>
  </si>
  <si>
    <t>警冲标</t>
  </si>
  <si>
    <t>停留车</t>
  </si>
  <si>
    <t>《南宁铁路局劳动安全守则》规定：除专业人员按规定作业外，任何人及所携带的物件(包括长杆、导线等)与接触网设备的带电部分必须保持（）以上距离。</t>
  </si>
  <si>
    <t>2.5m</t>
  </si>
  <si>
    <t>2m</t>
  </si>
  <si>
    <t>1.5m</t>
  </si>
  <si>
    <t>1m</t>
  </si>
  <si>
    <t>《南宁铁路局劳动安全守则》规定：当作业处所距接触网带电部分（）时，必须严格执行停电、验电、接地等规定。</t>
  </si>
  <si>
    <t>不足2m</t>
  </si>
  <si>
    <t>不足4m</t>
  </si>
  <si>
    <t>超过2m</t>
  </si>
  <si>
    <t>超过4m</t>
  </si>
  <si>
    <t>《南宁铁路局劳动安全守则》规定：行车作业人员顺线路走时，不准脚踏钢轨面、道岔连接杆、尖轨等，严禁在道心、（）行走。</t>
  </si>
  <si>
    <t>路肩上</t>
  </si>
  <si>
    <t>两线路中间</t>
  </si>
  <si>
    <t>轨枕头上</t>
  </si>
  <si>
    <t>站台</t>
  </si>
  <si>
    <t>《南宁铁路局劳动安全守则》规定：横越停有机车、车辆的线路时，必须确认机车、车辆暂不移动，在距机车、车辆（）m以外处通过。严禁在运行中的机车、车辆前面抢越线路。</t>
  </si>
  <si>
    <t>《南宁铁路局劳动安全守则》规定：接发列车时必须做到站在固定的安全地点，遇特殊情况需另选适当地点时，必须事先通知（）。</t>
  </si>
  <si>
    <t>客运人员</t>
  </si>
  <si>
    <t>列车司机</t>
  </si>
  <si>
    <t>《南宁铁路局劳动安全守则》规定：全体作业人员班前应充分休息，班前（）小时及班中严禁饮酒。</t>
  </si>
  <si>
    <t>《南宁铁路局劳动安全守则》规定：上道作业人员必须穿着有（）防护服（帽），夜间要有反光标志。</t>
  </si>
  <si>
    <t>黄色标志</t>
  </si>
  <si>
    <t>红色标志</t>
  </si>
  <si>
    <t>蓝色标志</t>
  </si>
  <si>
    <t>绿色标志</t>
  </si>
  <si>
    <t>《铁路车站行车作业人身安全规定》规定：必须横越列车、车列（组）时，（）钻车。</t>
  </si>
  <si>
    <t>《铁路车站行车作业人身安全规定》规定：横越线路时，应（），注意左右机车车辆的动态及脚下有无障碍物。/*第6条*/</t>
  </si>
  <si>
    <t>边站边看边通过</t>
  </si>
  <si>
    <t>《铁路车站行车作业人身安全规定》规定：顺线路走时应走（），作业人员及所携带的工具不得侵入机车车辆限界，并注意邻线的机车车辆和货物装载状态。</t>
  </si>
  <si>
    <t>道心里</t>
  </si>
  <si>
    <t>轨枕头</t>
  </si>
  <si>
    <t>钢轨面</t>
  </si>
  <si>
    <t>《铁路货车统计规则》：（  ）指为货车在车站进行解体、改编、中转技术作业及其他中转作业（包括变更到站、装载整理及洗罐消毒的货车，按规定进行洗罐的罐车除外）所停留的时间。</t>
  </si>
  <si>
    <t>货物作业停留时间</t>
  </si>
  <si>
    <t>货车中转停留时间</t>
  </si>
  <si>
    <t>《中国铁路南宁局集团有限公司防洪应急预案》：按照国家气象部门规定，暴雨预警信号分为四级，橙色代表（）。</t>
  </si>
  <si>
    <t>一般</t>
  </si>
  <si>
    <t>较重</t>
  </si>
  <si>
    <t>严重</t>
  </si>
  <si>
    <t>特别严重</t>
  </si>
  <si>
    <t>《中国铁路南宁局集团有限公司防洪应急预案》：按照国家气象部门规定，暴雨预警信号分为四级，蓝色代表（）。</t>
  </si>
  <si>
    <t>《中国铁路南宁局集团有限公司防御台风应急预案》：台风应急分为（）4个等级，分别代表台风影响的程度为一般、较重、严重和特别严重。</t>
  </si>
  <si>
    <t>黄色、蓝色、橙色、红色</t>
  </si>
  <si>
    <t>绿色、蓝色、橙色、红色</t>
  </si>
  <si>
    <t>蓝色、黄色、橙色、红色</t>
  </si>
  <si>
    <t>黄色、蓝色、红色、橙色</t>
  </si>
  <si>
    <t>6502继电联锁设备，办理接车基本进路，按下进路始端按钮，本咽喉的排列进路表示灯（　）。</t>
  </si>
  <si>
    <t>红灯点亮</t>
  </si>
  <si>
    <t>白灯点亮</t>
  </si>
  <si>
    <t>绿灯点亮</t>
  </si>
  <si>
    <t>6502继电联锁设备，办理接车基本进路，表示本咽喉区正在排列进路时，进路始端按钮表示灯（　）。</t>
  </si>
  <si>
    <t>闪绿灯</t>
  </si>
  <si>
    <t>闪白灯</t>
  </si>
  <si>
    <t>熄灭</t>
  </si>
  <si>
    <t>亮稳定绿灯</t>
  </si>
  <si>
    <t>6502继电联锁设备，使用引导总锁闭方式接车时，进站信号复示器在信号机开放引导信号时亮（　）。</t>
  </si>
  <si>
    <t>白色</t>
  </si>
  <si>
    <t>红灯和白灯</t>
  </si>
  <si>
    <t>6502继电联锁设备，引导总锁闭按钮为二位非自复式带铅封按钮，上、下行两端咽喉各设一个，上方设置（　）表示灯。</t>
  </si>
  <si>
    <t>蓝色</t>
  </si>
  <si>
    <t>安装、摘解货车列尾主机、中继器，吊起列车尾部软管时，应确认车列（）方可进行作业。/*《铁路车站行车作业人身安全规定》第13条*/</t>
  </si>
  <si>
    <t>即将停妥</t>
  </si>
  <si>
    <t>暂不移动</t>
  </si>
  <si>
    <t>按恶劣天气的持续性、严重程度和影响范围，应急响应级别原则上分为（）级。</t>
  </si>
  <si>
    <t>五</t>
  </si>
  <si>
    <t>按运行图规定换长超(    )及其以上为超长列车。/*铁路职工岗位必知必会手册（车站调度员）/第一部分必知/基础知识/第46条*/</t>
  </si>
  <si>
    <t>扳道员接发列车时，应站在规定地点。随时()。</t>
  </si>
  <si>
    <t>注意人身安全</t>
  </si>
  <si>
    <t>信号显示</t>
  </si>
  <si>
    <t>回示信号</t>
  </si>
  <si>
    <t>注意邻线机车车辆动态</t>
  </si>
  <si>
    <t>班前禁止饮酒。班中按规定着装，佩戴（  ）。</t>
  </si>
  <si>
    <t>手套</t>
  </si>
  <si>
    <t>安全带</t>
  </si>
  <si>
    <t>口笛</t>
  </si>
  <si>
    <t>防护用品</t>
  </si>
  <si>
    <t>班中饮酒或酒后上岗属于什么问题级别。</t>
  </si>
  <si>
    <t>红线</t>
  </si>
  <si>
    <t>A类</t>
  </si>
  <si>
    <t>B类</t>
  </si>
  <si>
    <t>C类</t>
  </si>
  <si>
    <t>办理进路中当进路无法建立、信号无法开放、闭塞无法办理时，车站值班员、助理值班员应如何处理？【 】宁铁运〔2021〕83号《集团公司接发列车作业补充规定》。</t>
  </si>
  <si>
    <t>立即报告列车调度员设备故障、并扣停列车。</t>
  </si>
  <si>
    <t>立即通知设备管理单位人员处理故障。</t>
  </si>
  <si>
    <t>确认设备无异常时反复操作一遍。</t>
  </si>
  <si>
    <t>逐一检查信号操作终端相关表示灯显示情况和提示【报警】框【窗】显示内容，并根据显示或提示【报警】内容进行处置。</t>
  </si>
  <si>
    <t>必须横越列车、车列（组）时，严禁钻车。经车辆通过台越过时，应从（）上下车。/*《铁路车站行车作业人身安全规定》第8条*/</t>
  </si>
  <si>
    <t>车钩</t>
  </si>
  <si>
    <t>车梯</t>
  </si>
  <si>
    <t>闸台</t>
  </si>
  <si>
    <t>必须横越列车、车列(组)时，越过时勿碰开钩销，上下车时要抓紧蹬稳并注意邻线有无机车车辆运行；经（）越过应从车梯上下车。</t>
  </si>
  <si>
    <t>货物上</t>
  </si>
  <si>
    <t>两车钩</t>
  </si>
  <si>
    <t>车辆通过台</t>
  </si>
  <si>
    <t>编入列车的关门车数不超过现车总辆数的（  ）（尾数不足一辆按四舍五入计算）时，可不计算每百吨列车重量的换算闸瓦压力，不填发制动效能证明书。</t>
  </si>
  <si>
    <t xml:space="preserve">编制车站班计划所需资料包括（ ）计划内到达列车预确报/*铁路职工岗位必知必会手册（车站调度员）/第二部分必会/专业技能/第124题*/ </t>
  </si>
  <si>
    <t xml:space="preserve"> 第一个阶段</t>
  </si>
  <si>
    <t xml:space="preserve"> 第二个阶段</t>
  </si>
  <si>
    <t xml:space="preserve"> 最后阶段</t>
  </si>
  <si>
    <t>编制车站班计划所需资料包括调车机（ ）、预计整备时间,分类线运用情况。/*铁路职工岗位必知必会手册（车站调度员）/第二部分必会/专业技能/第124题*/</t>
  </si>
  <si>
    <t>作业进度</t>
  </si>
  <si>
    <t>作业计划</t>
  </si>
  <si>
    <t>摘挂辆数</t>
  </si>
  <si>
    <t>编制车站班计划所需资料包括装卸车(包括直达、成组、中转零担)待装卸、取送、挂运车数、去向,预计18:00(6:00)（ ）、挂运车次、空车用途。/*铁路职工岗位必知必会手册（车站调度员）/第二部分必会/专业技能/第124题*/</t>
  </si>
  <si>
    <t>装卸车数</t>
  </si>
  <si>
    <t>装车数</t>
  </si>
  <si>
    <t>卸车数</t>
  </si>
  <si>
    <t>编组站现车管理信息系统中现在车查询系统为站调、调车区长、车号等岗位提供现车（ ）、分布及状态信息等查询功能。/*铁路职工岗位必知必会手册（车站调度员）/第二部分必会/专业技能/第142题*/</t>
  </si>
  <si>
    <t xml:space="preserve"> 属性 </t>
  </si>
  <si>
    <t xml:space="preserve"> 空重状态 </t>
  </si>
  <si>
    <t xml:space="preserve"> 车号</t>
  </si>
  <si>
    <t>分布</t>
  </si>
  <si>
    <t>变更运统1与前发运统1相似度在（ ）以上时，才会判定为同一份运统1，并发送变更通知。/*铁路职工岗位必知必会手册（车站调度员）/第二部分必会/专业技能/第149题*/</t>
  </si>
  <si>
    <t>冰雪凝冻应急预案工作原则坚持“先通后复”（  ）的抢修原则。</t>
  </si>
  <si>
    <t>以人为本</t>
  </si>
  <si>
    <t>先通一线</t>
  </si>
  <si>
    <t>减少损失</t>
  </si>
  <si>
    <t>不安装尾部装置的货物列车，以吊起尾部车辆软管代替尾部标志时，应使用（）号及以上镀锌铁线，将软管吊至车钩下方，使软管连接器与钩体下部之间的距离不大于300mm。</t>
  </si>
  <si>
    <t>不安装尾部装置的货物列车，以吊起尾部车辆软管代替尾部标志时，应使用8号及以上镀锌铁线，将软管吊至车钩下方，使软管连接器与钩体下部之间的距离不大于（）。</t>
  </si>
  <si>
    <t>500mm</t>
  </si>
  <si>
    <t>300mm</t>
  </si>
  <si>
    <t>400mm</t>
  </si>
  <si>
    <t>600mm</t>
  </si>
  <si>
    <t>不按规定采取防溜措施造成机车车辆溜逸属于什么问题级别。</t>
  </si>
  <si>
    <t>不出场作业或无故不参加作业属于什么问题级别。</t>
  </si>
  <si>
    <t>不服从生产指挥属于什么问题级别。</t>
  </si>
  <si>
    <t>不能从设备上检查确认线路空闲时，由助理值班员与扳道员（手摇道岔人员）检查确认办法：昼间：站在应确认的线路旁，分段目视检查确认线路空闲，（  ）。</t>
  </si>
  <si>
    <t>对道</t>
  </si>
  <si>
    <t>不对道</t>
  </si>
  <si>
    <t>不执行“运输调度集中统一指挥、行车单一指挥” 的行为属于</t>
  </si>
  <si>
    <t>不执行运输调度集中统一指挥、行车单一指挥属于什么问题级别。</t>
  </si>
  <si>
    <t>超过（   ）‰坡度的线路（为溜放调车而设的驼峰和牵出线除外）；/*铁路职工岗位必知必会手册（车站调度员）/第一部分必知/专业知识/第71条*/</t>
  </si>
  <si>
    <t>超过定期检修期限的客车车辆（经车辆部门鉴定的回送客车除外）(   )编入旅客列车。/*铁路职工岗位必知必会手册（车站调度员）/第一部分必知/专业知识/第66条*/</t>
  </si>
  <si>
    <t xml:space="preserve">可以  </t>
  </si>
  <si>
    <t xml:space="preserve">禁止  </t>
  </si>
  <si>
    <t>看情况</t>
  </si>
  <si>
    <t>必要时可以</t>
  </si>
  <si>
    <t>车挡表示器的昼间显示方式是（ ）。/*铁路职工岗位必知必会手册（车站调度员）/第一部分必知/基础知识/第31题*/</t>
  </si>
  <si>
    <t xml:space="preserve">红色方牌 </t>
  </si>
  <si>
    <t>黄色方牌</t>
  </si>
  <si>
    <t>红色圆牌</t>
  </si>
  <si>
    <t xml:space="preserve">车辆按用途可分为（ ）。/*铁路职工岗位必知必会手册（车站调度员）/第一部分必知/基础知识/第32题*/ </t>
  </si>
  <si>
    <t>客车、货车及特种用途车</t>
  </si>
  <si>
    <t>客车、货车</t>
  </si>
  <si>
    <t>重车、空车</t>
  </si>
  <si>
    <t>车体端上已涂打“接触网下操作注意安全”标记的棚车、敞车，准许使用()进行车辆防溜。</t>
  </si>
  <si>
    <t>上闸台人力制动机</t>
  </si>
  <si>
    <t>下闸台人力制动机</t>
  </si>
  <si>
    <t>人力制动机</t>
  </si>
  <si>
    <t>车站班计划由车站（）（调度室主任、运转主任）亲自编制。*/铁路职工岗位必知必会手册（车站调度员）/第二部分必会/专业技能/第110条*/</t>
  </si>
  <si>
    <t xml:space="preserve">车站对违反编组列车改正困难时，应向路局调度所提出申请，说明（ ）。/*铁路职工岗位必知必会手册（车站调度员）/第二部分必会/应急处置/第161题*/ </t>
  </si>
  <si>
    <t xml:space="preserve"> 车次、原因、责任者</t>
  </si>
  <si>
    <t xml:space="preserve"> 车次、原因、负责人 </t>
  </si>
  <si>
    <t xml:space="preserve"> 时间、原因、责任者</t>
  </si>
  <si>
    <t>车站接收铁路局调度所下达的班计划有发往各方向的列车车次、时分、机车交路及型号、机车号,编组内容(去向别重车数,车种别空车数,直达、成组车数),编组要求、车流来源、特种车辆及货物的（ ）。/*铁路职工岗位必知必会手册（车站调度员）/第二部分必会/专业技能/第123题*/</t>
  </si>
  <si>
    <t>编挂辆数</t>
  </si>
  <si>
    <t>编挂限制</t>
  </si>
  <si>
    <t>性质要求</t>
  </si>
  <si>
    <t>车站接收铁路局调度所下达的班计划有各方向到达的（ ）、时分、编组内容(去向别重车数、车种别空车数、本站作业车数)。/*铁路职工岗位必知必会手册（车站调度员）/第二部分必会/专业技能/第123题*/</t>
  </si>
  <si>
    <t>列车车次</t>
  </si>
  <si>
    <t xml:space="preserve">车站接收铁路局调度所下达的班计划有摘挂列车的（ ）、甩挂作业计划。/*铁路职工岗位必知必会手册（车站调度员）/第二部分必会/专业技能/第123题*/ </t>
  </si>
  <si>
    <t xml:space="preserve"> 装车 </t>
  </si>
  <si>
    <t xml:space="preserve"> 卸车</t>
  </si>
  <si>
    <t>中转</t>
  </si>
  <si>
    <t>车站能通过现车系统或客编系统编制运统1，但无法发送电子运统1时，应由（   ）及时发送电子运统1。</t>
  </si>
  <si>
    <t>代报站</t>
  </si>
  <si>
    <t>安全生产指挥中心或代报站</t>
  </si>
  <si>
    <t>车站生成电子运统1，将电子运统1、车站、车次、（ ）绑定，上传到运统1信息平台。/*铁路职工岗位必知必会手册（车站调度员）/第二部分必会/专业技能/第145题*/</t>
  </si>
  <si>
    <t>信息</t>
  </si>
  <si>
    <t>属性</t>
  </si>
  <si>
    <t>机车号码</t>
  </si>
  <si>
    <t>车站无论使用何种闭塞方式，列尾装置故障或无尾部主机的列车由车站开车时，车站助理值班员（外勤）均须到列车尾部进行（），确认全列通风后方可发车。</t>
  </si>
  <si>
    <t>制动试验</t>
  </si>
  <si>
    <t>简略试验</t>
  </si>
  <si>
    <t>全部试验</t>
  </si>
  <si>
    <t>检查</t>
  </si>
  <si>
    <t>车站应将调度命令所下达的有关超限货物运行条件的调度命令交给司机。没有（），不得编入列车。*/铁路职工岗位必知必会手册（车站调度员）/第二部分必会/专业技能/第109条*/</t>
  </si>
  <si>
    <t xml:space="preserve">调度命令  </t>
  </si>
  <si>
    <t xml:space="preserve">命令 </t>
  </si>
  <si>
    <t xml:space="preserve">司机同意 </t>
  </si>
  <si>
    <t>车站应制定防止违反列车编组计划的措施，实行（ ）。/*铁路职工岗位必知必会手册（车站调度员）/第二部分必会/应急处置/第160题*/</t>
  </si>
  <si>
    <t>逐级负责制</t>
  </si>
  <si>
    <t>单一负责制</t>
  </si>
  <si>
    <t>区段负责制</t>
  </si>
  <si>
    <t>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</si>
  <si>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电务</t>
  </si>
  <si>
    <t>车站值班员接到列车运行途中因不明原因自动降弓的报告后，应立即（），不再向该区间放行列车，并报告列车调度员。</t>
  </si>
  <si>
    <t>通知后续列车注意运行</t>
  </si>
  <si>
    <t>扣听该次列车</t>
  </si>
  <si>
    <t>扣停后续列车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</si>
  <si>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行车设备检查登记簿》内登记。</t>
  </si>
  <si>
    <t>车辆</t>
  </si>
  <si>
    <t>车站值班员接到线路塌方、落石、倒树、断道、接触网设备塌落、信号机倒塌等危及行车安全险情的报告后，，应立即呼叫已进入区间的后续列车（）。</t>
  </si>
  <si>
    <t>减速运行</t>
  </si>
  <si>
    <t>车站值班员下达准备接发车进路命令时，必须简明清楚，正确及时，讲清( )（一端有两个及以上列车运行方向或双线反方向行车时，应讲清方向、线别），并要受令人复诵，核对无误。接发列车时，按规定程序办理，并使用规定用语。</t>
  </si>
  <si>
    <t>车次和占用线路</t>
  </si>
  <si>
    <t>股道号码</t>
  </si>
  <si>
    <t>占用区间</t>
  </si>
  <si>
    <t>车站作业计划是车站为完成铁路局日（班）计划，实现（）图、列车编组计划、月度货物运输计划和运输生产经营计划的行动计划。*/铁路职工岗位必知必会手册（车站调度员）/第二部分必会/基本技能/第91条*/</t>
  </si>
  <si>
    <t xml:space="preserve">列车运行  </t>
  </si>
  <si>
    <t xml:space="preserve">阶段计划  </t>
  </si>
  <si>
    <t xml:space="preserve">调车作业 </t>
  </si>
  <si>
    <t>出场后每()分钟主动与室内防护人员联系1次，联系中断时，应立即组织人员下道。</t>
  </si>
  <si>
    <t>除牵引供电专业人员按规定作业外，任何人员及所携带的物件、作业工器具等须与牵引供电设备高压带电部分保持（）以上距离。/*《电气化铁路有关人员电气安全规则》*/</t>
  </si>
  <si>
    <t>1.5米</t>
  </si>
  <si>
    <t>2.5米</t>
  </si>
  <si>
    <t>除专业人员按规定作业外，任何人及所携带的物件【包括长杆、导线等】与接触网设备的带电部分必须保持（ ）以上的距离。</t>
  </si>
  <si>
    <t>3米</t>
  </si>
  <si>
    <t>6米</t>
  </si>
  <si>
    <t>穿越正线调车系指调车进路切割正线（与正线交叉），调车进路的（   ）均不在正线上的调车。</t>
  </si>
  <si>
    <t>始端</t>
  </si>
  <si>
    <t>终端</t>
  </si>
  <si>
    <t>始端、终端</t>
  </si>
  <si>
    <t xml:space="preserve">代号MC特殊标记表示含义是（ ）/*铁路职工岗位必知必会手册（车站调度员）/第一部分必知/基础知识/第38题*/ </t>
  </si>
  <si>
    <t xml:space="preserve">表示关门车 </t>
  </si>
  <si>
    <t xml:space="preserve"> 表示跨海联运的货车</t>
  </si>
  <si>
    <t xml:space="preserve"> 表示符合国际联运条件的货车</t>
  </si>
  <si>
    <t>代号关特殊标记表示含义是（ ）/*铁路职工岗位必知必会手册（车站调度员）/第一部分必知/基础知识/第40题*/</t>
  </si>
  <si>
    <t xml:space="preserve"> 表示部分有活动墙板的平车，装、卸货物后，必须将活动墙板关好 </t>
  </si>
  <si>
    <t xml:space="preserve"> 表示关门车 </t>
  </si>
  <si>
    <t xml:space="preserve"> 表示境外联运条件的货车</t>
  </si>
  <si>
    <t>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</si>
  <si>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当超长列车尾部停在警冲标外方，接入相对方向的列车时，在进站信号机外制动距离内进站方向为超过（）的下坡道，而接车线末端无隔开设备，须使列车在站外停车后，再接入站内。</t>
  </si>
  <si>
    <t>12‰</t>
  </si>
  <si>
    <t>20‰</t>
  </si>
  <si>
    <t>当超长列车尾部停在警冲标外方，接入相对方向的列车时，在进站信号机外制动距离内进站方向为超过6‰的下坡道，而接车线末端无（），须使列车在站外停车后，再接入站内。</t>
  </si>
  <si>
    <t>隔开设备</t>
  </si>
  <si>
    <t>挡车器</t>
  </si>
  <si>
    <t>避难线</t>
  </si>
  <si>
    <t>当洪水已漫到路肩时，列车应以不超过（）km／h的速度运行。</t>
  </si>
  <si>
    <t>当区间已有临时线路限速，又遇雨量警戒限速，若临时线路限速大于或等于雨量警戒限速值时，车站（）。/*《中国铁路南宁局集团有限公司防洪工作管理办法》*/</t>
  </si>
  <si>
    <t>同时转达原临时线路限速及雨量限速调度命令的限速内容</t>
  </si>
  <si>
    <t>只转达雨量限速调度命令</t>
  </si>
  <si>
    <t>只转达原临时线路限速命令内容</t>
  </si>
  <si>
    <t>到发线、交换场线路换算容车数按到发线、交换场线路按线路有效长度减去机车长度（一台或多台）和（ ）安全距离后，分别除以换算长度11米计算。/*铁路职工岗位必知必会手册（车站调度员）/第二部分必会/专业技能/第134题*/</t>
  </si>
  <si>
    <t>50米</t>
  </si>
  <si>
    <t xml:space="preserve">道岔表示器夜间为紫色灯光表示（ ）。/*铁路职工岗位必知必会手册（车站调度员）/第一部分必知/基础知识/第26题*/ </t>
  </si>
  <si>
    <t xml:space="preserve">道岔位置开通直向 </t>
  </si>
  <si>
    <t xml:space="preserve">道岔位置开通侧向 </t>
  </si>
  <si>
    <t>道岔处于锁闭状态</t>
  </si>
  <si>
    <t>道岔开通信号手信号显示：夜间——（  ）灯光高举头上。</t>
  </si>
  <si>
    <t>登乘内燃、电力机车作业时，必须在()时再上下车（设有便于上下车脚蹬的调车机除外）。</t>
  </si>
  <si>
    <t>司机同意</t>
  </si>
  <si>
    <t>调车长同意</t>
  </si>
  <si>
    <t>机车停稳</t>
  </si>
  <si>
    <t>车站值班员同意</t>
  </si>
  <si>
    <t>电气集中联锁设备，按列车是否压上（）区段轨道电路，将进路锁闭分为预先锁闭和接近锁闭两种。</t>
  </si>
  <si>
    <t>二接近</t>
  </si>
  <si>
    <t>一接近</t>
  </si>
  <si>
    <t>无岔</t>
  </si>
  <si>
    <t>电气集中联锁设备，道岔转换受进路锁闭、区段锁闭和单独锁闭的限制，只有当道岔区段既无白光带又无红光带且未（）时，才能进行操纵。</t>
  </si>
  <si>
    <t>单独锁闭</t>
  </si>
  <si>
    <t>单锁</t>
  </si>
  <si>
    <t>单独封闭</t>
  </si>
  <si>
    <t>单封</t>
  </si>
  <si>
    <t>电气集中联锁设备，进站列车进入到发线停车，但未占用过中岔区段，中岔区段延时()后解锁。</t>
  </si>
  <si>
    <t>30s</t>
  </si>
  <si>
    <t>电气集中联锁设备，信号开放后，列车或车列尚未驶入接近区段，此时进路的锁闭状态称为（）。此时若关闭信号，进路即解锁。</t>
  </si>
  <si>
    <t>进路锁闭</t>
  </si>
  <si>
    <t>单操单锁</t>
  </si>
  <si>
    <t>接近锁闭</t>
  </si>
  <si>
    <t>预先锁闭</t>
  </si>
  <si>
    <t>电子运统1发送时机：车站应在列车编组顺序表核对无误、开行车次确定后，及时发送电子运统1；电子运统1超过（  ）h未被机车乘务员签认时，车站应重新发送电子运统1。</t>
  </si>
  <si>
    <t xml:space="preserve">电子运统1状态显示已失效（红色）：车站发送电子运统1超过（ ）机车乘务员仍未签认的。/*铁路职工岗位必知必会手册（车站调度员）/第二部分必会/专业技能/第152题*/ </t>
  </si>
  <si>
    <t xml:space="preserve"> 5小时 </t>
  </si>
  <si>
    <t xml:space="preserve"> 6小时 </t>
  </si>
  <si>
    <t xml:space="preserve"> 10小时</t>
  </si>
  <si>
    <t>12小时</t>
  </si>
  <si>
    <t>冬季局部皮肤发白，继后红肿，可有局部发痒、刺痛、感觉异常的情况，在临床冻伤上属于（ ）度。</t>
  </si>
  <si>
    <t>Ⅰ</t>
  </si>
  <si>
    <t>Ⅱ</t>
  </si>
  <si>
    <t>Ⅲ</t>
  </si>
  <si>
    <t>Ⅳ</t>
  </si>
  <si>
    <t>冬天防寒门窗不应太封闭，室内要多通风换气，以保证空气清新、氧气充足。在冬天应该每天开窗通风2—4次，每次（ ）min左右。</t>
  </si>
  <si>
    <t>冬天天气干燥，室内外温差较大，冬天室温应该稍凉一些，温度保持在（ ）度为宜。</t>
  </si>
  <si>
    <t>16—18</t>
  </si>
  <si>
    <t>18—20</t>
  </si>
  <si>
    <t>20—24</t>
  </si>
  <si>
    <t>24—27</t>
  </si>
  <si>
    <t>动车组以外的列车中相互连挂的车钩中心水平线的高度差，不得超过(    )。</t>
  </si>
  <si>
    <t>75m</t>
  </si>
  <si>
    <t>75mm</t>
  </si>
  <si>
    <t>65mm</t>
  </si>
  <si>
    <t>45mm</t>
  </si>
  <si>
    <t>对（ ）能排列进路的区段，应排列调车进路使用光带进行锁闭。</t>
  </si>
  <si>
    <t>控制台</t>
  </si>
  <si>
    <t>信号</t>
  </si>
  <si>
    <t>光带</t>
  </si>
  <si>
    <t>对车站负责的简略试验，车站试验人员通知司机，司机常用制动减压100kPa并保压（），尾部人员确认最后一辆车制动后，通知司机缓解，确认最后一辆车缓解后，通知司机试验完了。</t>
  </si>
  <si>
    <t>2min</t>
  </si>
  <si>
    <t>发车手信号显示：昼间——展开的绿色信号旗（  ）弧线向列车方面作圆形转动。</t>
  </si>
  <si>
    <t>下</t>
  </si>
  <si>
    <t>发生挤岔时，如果机车车辆停在道岔上，（），要顺着岔子方向缓慢移动，将车列全部拉过道岔。</t>
  </si>
  <si>
    <t>继续前进</t>
  </si>
  <si>
    <t>向后退行</t>
  </si>
  <si>
    <t>不要后退</t>
  </si>
  <si>
    <t>发现货列尾主机丢失后，半自动闭塞或电话闭塞区间，车站应立即（），指派胜任人员核对尾部车号，确认列车完整后方准开通区间。</t>
  </si>
  <si>
    <t>通知该列车注意运行</t>
  </si>
  <si>
    <t>扣停该列车</t>
  </si>
  <si>
    <t>通知列车在前方站停车</t>
  </si>
  <si>
    <t>发现牵引供电设备部件损坏，在牵引供电设备检修人员到达未采取措施前，任何人员均应距已断线处（  ）以外。</t>
  </si>
  <si>
    <t>发现牵引供电设备部件损坏，在牵引供电设备检修人员到达未采取措施前，任何人员均应距已断线处（）以外。/*《电气化铁路有关人员电气安全规则》*/</t>
  </si>
  <si>
    <t>8米</t>
  </si>
  <si>
    <t>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</si>
  <si>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t>
  </si>
  <si>
    <t>8 m</t>
  </si>
  <si>
    <t>6 m</t>
  </si>
  <si>
    <t>5 m</t>
  </si>
  <si>
    <t>防溜设置报告用语为：“×道×头第×位上闸[放×号鞋、×号止轮器、×号紧固器]，车号××××；（ ）”。</t>
  </si>
  <si>
    <t>×道×头放×号防溜枕木、</t>
  </si>
  <si>
    <t>×道放×号防溜枕木、</t>
  </si>
  <si>
    <t>×道×头上×号防溜枕木、</t>
  </si>
  <si>
    <t>×道上防溜枕木、</t>
  </si>
  <si>
    <t>防溜枕木必须将其置于与正线及旅客列车进路无隔开设备或平行进路一端距停留车组最外方车辆不超过（  ）m处。</t>
  </si>
  <si>
    <t>放置在实体车底板的平车时，铁鞋可侧躺且底部紧靠在竖起固定好的端板边，铁鞋及链条需距车辆侧边至少（ ）。铁鞋禁止放置在非实体车底板的平车上。</t>
  </si>
  <si>
    <t>0.5m</t>
  </si>
  <si>
    <t>5m</t>
  </si>
  <si>
    <t>高铁《技规》 第322条 车站行车室必须配备足够良好的防溜器具，由车站值班员（车务应急值守人员）负责保管和交接。有关作业人员领取、使用、交回时，须办理登记()，领取（交回）人与保管人共同清点数量、编号无误，确认状态良好后分别签认。</t>
  </si>
  <si>
    <t>领取</t>
  </si>
  <si>
    <t>使用</t>
  </si>
  <si>
    <t>交回</t>
  </si>
  <si>
    <t>交接手续</t>
  </si>
  <si>
    <t>隔离开关开闭作业时，必须执行（）制度。/*《电气化铁路有关人员电气安全规则》*/</t>
  </si>
  <si>
    <t>一人操作一人瞭望</t>
  </si>
  <si>
    <t>一人操作一人监护</t>
  </si>
  <si>
    <t>一人操作一人保护</t>
  </si>
  <si>
    <t>一人操作一人指挥</t>
  </si>
  <si>
    <t>根据《南宁铁路局劳动安全守则》规定，以下说法最准确的是：遇有大雾、大雨(雪)、雷电密集、扬沙及（）以上大风等恶劣天气时，不准进行露天登高作业和上道维修施工作业；因抢修等特殊情况必须作业时，有关领导必须到场监控。</t>
  </si>
  <si>
    <t>八级</t>
  </si>
  <si>
    <t>七级</t>
  </si>
  <si>
    <t>六级</t>
  </si>
  <si>
    <t>五级</t>
  </si>
  <si>
    <t>根据《铁路车站行车作业人身安全规定》规定，以下说法最准确的是：在带电的接触网线路上调车时，作业人员及所携带的工具等须与接触网高压带电部分保持（）以上的距离。/*第18条*/</t>
  </si>
  <si>
    <t>根据《铁路车站行车作业人身安全规定》要求，以下说法最准确的是：在车列、车辆运行中，禁止进入线路提钩，（）或调整钩位。/*第16条*/</t>
  </si>
  <si>
    <t>摘制动软管</t>
  </si>
  <si>
    <t>结制动软管</t>
  </si>
  <si>
    <t>摘结制动软管</t>
  </si>
  <si>
    <t>根据《铁路车站行车作业人身安全规定》要求，以下说法最准确的是：在带电的接触网线路上调车时，作业人员及所携带的工器具等须与接触网高压带电部分保持（）m以上的距离。</t>
  </si>
  <si>
    <t>根据《职业病防治法》的规定，用人单位应当建立、健全（  ）档案。</t>
  </si>
  <si>
    <t>生产技术</t>
  </si>
  <si>
    <t>产品销售</t>
  </si>
  <si>
    <t>职业卫生</t>
  </si>
  <si>
    <t>以上都不对</t>
  </si>
  <si>
    <t>跟踪出站调车，但最远不得越出站界（     ）。</t>
  </si>
  <si>
    <t>300m</t>
  </si>
  <si>
    <t>400m</t>
  </si>
  <si>
    <t>600m</t>
  </si>
  <si>
    <t>跟踪出站调车，在先发列车尾部越过预告、接近信号机（或靠近车站的第一个预告标）或《站细》规定的间隔时间后，方可跟踪出站调车，但最远不得越出站界（　）。</t>
  </si>
  <si>
    <t>800m</t>
  </si>
  <si>
    <t>跟踪出站调车是指在列车由车站发出后，尚未到达前方站（线路所），间隔一定的距离或时间，即跟随列车越出（  ）在规定的距离内进行的调车作业。</t>
  </si>
  <si>
    <t>出路信号机</t>
  </si>
  <si>
    <t>出站信号机</t>
  </si>
  <si>
    <t>进站信号机</t>
  </si>
  <si>
    <t>站界</t>
  </si>
  <si>
    <t>跟踪调车作业，列车虽已到达邻站，但（　），禁止办理区间开通手续。</t>
  </si>
  <si>
    <t>在确认区间空闲前</t>
  </si>
  <si>
    <t>列车到达未办理区间复原时</t>
  </si>
  <si>
    <t>未收到邻站电话记录号码时</t>
  </si>
  <si>
    <t>跟踪调车通知书尚未收回时</t>
  </si>
  <si>
    <t>跟踪调车作业完毕，车站值班员确认（　）后，向邻站发出电话记录号码。</t>
  </si>
  <si>
    <t>调车车列停妥</t>
  </si>
  <si>
    <t>列车已到达邻站</t>
  </si>
  <si>
    <t>跟踪调车通知书收回</t>
  </si>
  <si>
    <t>钩销不落槽时，如钩锁铁的锁脚卡在钩头底部，可用（  ）等物，在钩头底部的空槽里边拨动，使钩锁铁的锁脚落下。</t>
  </si>
  <si>
    <t>手指头</t>
  </si>
  <si>
    <t>对讲机</t>
  </si>
  <si>
    <t>信号旗杆</t>
  </si>
  <si>
    <t>股道编号，（ ）区段内的车站，从靠近站舍的线路起，向远离站舍方向顺序编号。</t>
  </si>
  <si>
    <t>双线</t>
  </si>
  <si>
    <t>多线</t>
  </si>
  <si>
    <t>单线</t>
  </si>
  <si>
    <t>关门车不得挂于机车后部三辆车之内；在列车中连续连挂不得超过（  ）；列车最后一辆不得为关门车；列车最后第二、三辆不得连续关门。</t>
  </si>
  <si>
    <t>一辆</t>
  </si>
  <si>
    <t>两辆</t>
  </si>
  <si>
    <t>三辆</t>
  </si>
  <si>
    <t>四辆</t>
  </si>
  <si>
    <t>行车作业人员顺线路走时，不准脚踏钢轨面、道岔连接杆、尖轨、辙叉心等，严禁在道心、（）行走。/*《铁路车站行车作业人身安全规定》第32条*/</t>
  </si>
  <si>
    <t>行李车的代号是（ ）。/*铁路职工岗位必知必会手册（车站调度员）/第一部分必知/基础知识/第33题*/</t>
  </si>
  <si>
    <t>XL</t>
  </si>
  <si>
    <t>XLC</t>
  </si>
  <si>
    <t>横越调车车列时，必须得到()准许（横越非本组作业车列时必须得到调车领导人准许）。</t>
  </si>
  <si>
    <t>横越停有机车车辆的线路时，应先确认该机车车辆暂不移动，然后（ ）。/*铁路职工岗位必知必会手册（车站调度员）/第一部分必知/安全知识/第3题*/</t>
  </si>
  <si>
    <t>在该机车车辆较近处通过</t>
  </si>
  <si>
    <t>在该机车车辆较远处通过</t>
  </si>
  <si>
    <t>从车钩上越过</t>
  </si>
  <si>
    <t>从车底下穿过</t>
  </si>
  <si>
    <t>横越停有机车车辆的线路时，应先确认该机车车辆暂不移动，然后在该机车车辆（  ）通过。</t>
  </si>
  <si>
    <t>3m</t>
  </si>
  <si>
    <t>横越停有机车车辆的线路时，应先确认该机车车辆暂不移动，然后在该机车车辆（）通过。严禁在运行中的机车车辆前面抢越。/*《铁路车站行车作业人身安全规定》第7条*/</t>
  </si>
  <si>
    <t>较近处</t>
  </si>
  <si>
    <t>换长即车辆全长（车钩处于锁闭位置时两端钩舌内侧面之间的距离）除以（  ）所得的值。</t>
  </si>
  <si>
    <t>1.1m</t>
  </si>
  <si>
    <t>11m</t>
  </si>
  <si>
    <t>1.2m</t>
  </si>
  <si>
    <t>12m</t>
  </si>
  <si>
    <t>货车用的人力制动机主要有旋转式制动机（链子闸）、螺旋式制动机（螺丝闸）、（  ）。</t>
  </si>
  <si>
    <t>掣轮式制动机（盒子闸）</t>
  </si>
  <si>
    <t>折叠式制动机</t>
  </si>
  <si>
    <t>NSW制动机</t>
  </si>
  <si>
    <t>脚踏式制动机</t>
  </si>
  <si>
    <t xml:space="preserve">货物停留时间应按（ ）和中转停留时间分别计算。/*铁路职工岗位必知必会手册（车站调度员）/第二部分必会/专业技能/第129题*/ </t>
  </si>
  <si>
    <t xml:space="preserve">一次作业时间 </t>
  </si>
  <si>
    <t>货车平均停留时间</t>
  </si>
  <si>
    <t>货物线[含到发线兼做货物线]取送车时，一批作业结束时，车站调车人员设置或撤除车辆防溜后，须在（ ）[见附件2]内登记防溜设、撤情况，并与货运营业部货运人员进行签认交接。车站调车人员应对货物线设置、撤除防溜措施情况进行拍照。</t>
  </si>
  <si>
    <t>《车站值班员交接簿》</t>
  </si>
  <si>
    <t>《货物线防溜交接簿》</t>
  </si>
  <si>
    <t>《防溜交接簿》</t>
  </si>
  <si>
    <t>《调车组交接簿》</t>
  </si>
  <si>
    <t xml:space="preserve">货物装载、加冰、（ ）等线路换算容车数按各线路实际可能利用的长度计算。/*铁路职工岗位必知必会手册（车站调度员）/第二部分必会/专业技能/第132题*/ </t>
  </si>
  <si>
    <t xml:space="preserve"> 洗刷消毒 </t>
  </si>
  <si>
    <t xml:space="preserve"> 岔线 </t>
  </si>
  <si>
    <t xml:space="preserve"> 安全线</t>
  </si>
  <si>
    <t>货物作业车停留时间=货物作业车总停留小时除以（ ）。/*铁路职工岗位必知必会手册（车站调度员）/第二部分必会/专业技能/第129题*/</t>
  </si>
  <si>
    <t xml:space="preserve">  货物作业车数</t>
  </si>
  <si>
    <t xml:space="preserve">  作业时间</t>
  </si>
  <si>
    <t>所有车辆</t>
  </si>
  <si>
    <t>机车车辆必须停在（  ）。</t>
  </si>
  <si>
    <t>线路内</t>
  </si>
  <si>
    <t>信号机内方</t>
  </si>
  <si>
    <t>警冲标外方</t>
  </si>
  <si>
    <t>警冲标内方</t>
  </si>
  <si>
    <t>机车车辆未全部越过挤坏的道岔时，在普通道岔上将道岔手柄提到中间位置，准许以不超过（   ）速度顺道岔方向移动。</t>
  </si>
  <si>
    <t>2km/h</t>
  </si>
  <si>
    <t>4km/h</t>
  </si>
  <si>
    <t>机车车辆运行中，在机车、车辆闸台、车辆通过台、车梯上站立时应抓牢、站稳，严禁“()”，在闸台上站立时须正确使用安全带。</t>
  </si>
  <si>
    <t>登高</t>
  </si>
  <si>
    <t>双手脱把</t>
  </si>
  <si>
    <t>探身过远</t>
  </si>
  <si>
    <t>机车距离扳道人员较远时，可边运行边要道，（ ）一度停车，确认股道号码和道岔开通信号正确后继续运行。</t>
  </si>
  <si>
    <t>运行至前方第一付道岔前</t>
  </si>
  <si>
    <t>在前方第一副道岔前</t>
  </si>
  <si>
    <t>在前方第一副道岔后</t>
  </si>
  <si>
    <t>警中标前</t>
  </si>
  <si>
    <t>机械冷藏车如因迂回线故障等原因，必须通过驼峰时，由调车机车送到停放地点，过峰速度不得超过（  ）。</t>
  </si>
  <si>
    <t>7km/h</t>
  </si>
  <si>
    <t>集团公司制定的安全红线公共部分条款有（  ）。</t>
  </si>
  <si>
    <t>不执行“运输调度集中单一指挥、行车统一指挥”</t>
  </si>
  <si>
    <t>制定单位的“土规定”</t>
  </si>
  <si>
    <t>班中饮酒或酒后上岗</t>
  </si>
  <si>
    <t>普速铁路作业后遗留工机具</t>
  </si>
  <si>
    <t>计算机联锁设备，需要解锁接近锁闭的进路时，（　）及正线发车进路延时3min。</t>
  </si>
  <si>
    <t>接车进路</t>
  </si>
  <si>
    <t>引导进路</t>
  </si>
  <si>
    <t>站线发车进路</t>
  </si>
  <si>
    <t>道岔区段轨道电路故障进行人工解锁</t>
  </si>
  <si>
    <t>减速手信号显示：昼间无黄色信号旗时，用绿色信号旗下压数次；夜间无黄色灯光时，用（  ）灯光下压数次。</t>
  </si>
  <si>
    <t>白色或绿色</t>
  </si>
  <si>
    <t>减速调车手信号显示：（  ）。</t>
  </si>
  <si>
    <t>昼间——展开的绿色信号旗下压数次：夜间——绿色灯光下压数次。</t>
  </si>
  <si>
    <t>昼间——展开的黄色信号旗下压数次：夜间——黄色灯光下压数次。</t>
  </si>
  <si>
    <t>降雨量达到“客车封锁”警戒值时，（）兼作巡查车继续运行。/*《中国铁路南宁局集团有限公司防洪工作管理办法》*/</t>
  </si>
  <si>
    <t>货物列车（不含危险品货物列车）</t>
  </si>
  <si>
    <t>普速旅客列车</t>
  </si>
  <si>
    <t>快速旅客列车</t>
  </si>
  <si>
    <t>所有旅客列车</t>
  </si>
  <si>
    <t>交接票据时，必须站在()，待机车停妥后，再办理交接手续。</t>
  </si>
  <si>
    <t>安全地点</t>
  </si>
  <si>
    <t>路肩</t>
  </si>
  <si>
    <t>机车前面</t>
  </si>
  <si>
    <t>阶段计划包括发往各方向的列车车次、时分、机车交路及型号、机车号、编组内容、车流来源、占用发车场别、线别、（ ）起止时分。/*铁路职工岗位必知必会手册（车站调度员）/第二部分必会/专业技能/第125题*/</t>
  </si>
  <si>
    <t>编组作业</t>
  </si>
  <si>
    <t>调车作业</t>
  </si>
  <si>
    <t>摘挂作业</t>
  </si>
  <si>
    <t>取送作业</t>
  </si>
  <si>
    <t xml:space="preserve">阶段计划包括各场(区)及货场、专用线间的车辆(包括检修、洗刷、倒装等车辆)的（ ）、取送地点、时间、辆数。/*铁路职工岗位必知必会手册（车站调度员）/第二部分必会/专业技能/第125题*/ </t>
  </si>
  <si>
    <t xml:space="preserve"> 地点 </t>
  </si>
  <si>
    <t xml:space="preserve"> 时长 </t>
  </si>
  <si>
    <t xml:space="preserve"> 交换次数</t>
  </si>
  <si>
    <t>阶段计划包括各方向到达列车车次、时分、（ ）、机车号、进入场别、占用线别、编组内容、解体顺序和起止时分。/*铁路职工岗位必知必会手册（车站调度员）/第二部分必会/专业技能/第125题*/</t>
  </si>
  <si>
    <t>机车型号</t>
  </si>
  <si>
    <t>阶段计划包括各货场及专用线别的装车数、车种、品名、到站、空车来源、送入时间、装完时间、（ ）。/*铁路职工岗位必知必会手册（车站调度员）/第二部分必会/专业技能/第125题*/</t>
  </si>
  <si>
    <t xml:space="preserve">  车号</t>
  </si>
  <si>
    <t xml:space="preserve">  用途 </t>
  </si>
  <si>
    <t xml:space="preserve"> 挂运车次</t>
  </si>
  <si>
    <t>阶段计划包括客车底取送及摘挂的（ ）、时间、地点、车种、辆数。/*铁路职工岗位必知必会手册（车站调度员/）/第二部分必会/专业技能/第125题*/</t>
  </si>
  <si>
    <t xml:space="preserve">阶段计划包括调车机运用和整备计划,（ ）、牵出线编组及取送作业的安排。/*铁路职工岗位必知必会手册（车站调度员）/第二部分必会/专业技能/第125题*/ </t>
  </si>
  <si>
    <t xml:space="preserve"> 平面编组 </t>
  </si>
  <si>
    <t xml:space="preserve"> 驼峰解体</t>
  </si>
  <si>
    <t>检修车取送</t>
  </si>
  <si>
    <t>阶段计划包括装载（ ）、超限超重、剧毒品等特种货物的车辆加挂车次、辆数、编挂限制。/*铁路职工岗位必知必会手册（车站调度员）/第二部分必会/专业技能/第125题*/</t>
  </si>
  <si>
    <t>限速</t>
  </si>
  <si>
    <t>重点军用</t>
  </si>
  <si>
    <t>爆炸品</t>
  </si>
  <si>
    <t>气体类危险品</t>
  </si>
  <si>
    <t>接触网标称电压值为25kV，最高工作电压为(    )kV，短时（5min）最高工作电压为29kV，最低工作电压为19kV。/*铁路职工岗位必知必会手册（车站调度员）第58条*/</t>
  </si>
  <si>
    <t>接触网带电部分至固定接地物的距离，不小于（    ）。/*铁路职工岗位必知必会手册（车站调度员）/第一部分必知/基础知识/第61条*/</t>
  </si>
  <si>
    <t>250mm</t>
  </si>
  <si>
    <t>350mm</t>
  </si>
  <si>
    <t>接触线距钢轨顶面的高度不超过（）。/*铁路职工岗位必知必会手册（车站调度员）/第一部分必知/基础知识/第59条*/</t>
  </si>
  <si>
    <t>6400mm</t>
  </si>
  <si>
    <t>6500mm</t>
  </si>
  <si>
    <t>6600mm</t>
  </si>
  <si>
    <t>6300mm</t>
  </si>
  <si>
    <t>接到线路塌方等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行规》第101条*/</t>
  </si>
  <si>
    <t>设备管理单位任意人员</t>
  </si>
  <si>
    <t>接发列车人员发现列尾主机异状时，应立即呼叫司机（），并报告列车调度员。</t>
  </si>
  <si>
    <t>停车处理</t>
  </si>
  <si>
    <t>在前方站停车处理</t>
  </si>
  <si>
    <t>接发列车时，按（  ）规定的时间停止调车作业，不准抢钩。</t>
  </si>
  <si>
    <t>《调标》</t>
  </si>
  <si>
    <t>接发列车时，应站在规定地点，随时注意</t>
  </si>
  <si>
    <t>机车车辆运行</t>
  </si>
  <si>
    <t>邻线机车车辆动态</t>
  </si>
  <si>
    <t>列车运行动态</t>
  </si>
  <si>
    <t>接近锁闭是指信号开放后，列车或车列已驶入接近区段，此时进路的锁闭状态称为接近锁闭，也叫完全锁闭。此时若关闭信号，进路实行（）解锁。</t>
  </si>
  <si>
    <t>及时</t>
  </si>
  <si>
    <t>延时</t>
  </si>
  <si>
    <t>延时30s</t>
  </si>
  <si>
    <t>延时3min</t>
  </si>
  <si>
    <t>接通过或发出旅客列车时，应在【 】后返回。宁铁运〔2021〕83号《集团公司接发列车作业补充规定》。</t>
  </si>
  <si>
    <t>尽头式车站，向终点方向由（ ）开始顺序编号，如站舍位于线路一侧时，从靠近站舍的线路起，向远离站舍方向顺序编号。一个车站（分场时为一个车场）的股道不准有相同的编号。</t>
  </si>
  <si>
    <t>下侧</t>
  </si>
  <si>
    <t>尽头线停留机车车辆时，原则上与车挡(挡车器)保持（  ）以上距离，并采取防溜措施。</t>
  </si>
  <si>
    <t>进入1.1m及以上高站台线路作业前，连结员应站立在高于站台面车梯上，调车长：“()”，连结员：“×号明白”。未得到应答，必须停车</t>
  </si>
  <si>
    <t>×号，高站台注意推进</t>
  </si>
  <si>
    <t>×号，高站台注意瞭望</t>
  </si>
  <si>
    <t>×号，高站台注意鸣笛</t>
  </si>
  <si>
    <t>×号，高站台注意安全</t>
  </si>
  <si>
    <t>禁止站在()的相邻两线间接发列车。</t>
  </si>
  <si>
    <t>同时办理行车</t>
  </si>
  <si>
    <t>接车</t>
  </si>
  <si>
    <t>警冲标，设在两会合线路线间距离为（ ）的中间。/*铁路职工岗位必知必会手册（车站调度员）/第一部分必知/基础知识/第29题*/</t>
  </si>
  <si>
    <t>4m</t>
  </si>
  <si>
    <t>4.5m</t>
  </si>
  <si>
    <t>救援列车出动时，以吊起尾部车辆软管代替尾部标志；尾部车辆软管的吊起，由（）负责。/*《行规》第30条*/</t>
  </si>
  <si>
    <t>救援列车人员</t>
  </si>
  <si>
    <t>救援列车应时刻处于整备完好的待发状态，必须保证在接到调度命令（）内出动。/*《行规》第6条*/</t>
  </si>
  <si>
    <t>20min</t>
  </si>
  <si>
    <t>25min</t>
  </si>
  <si>
    <t>30min</t>
  </si>
  <si>
    <t>40min</t>
  </si>
  <si>
    <t>距牵引供电设备带电部分不足（ ）的燃着物体，使用水或灭火器灭火时，牵引供电设备必须停电。/*铁路职工岗位必知必会手册（车站调度员）/第一部分必知/安全知识/第15题*/</t>
  </si>
  <si>
    <t xml:space="preserve"> 4m </t>
  </si>
  <si>
    <t xml:space="preserve"> 3m</t>
  </si>
  <si>
    <t xml:space="preserve"> 2m</t>
  </si>
  <si>
    <t xml:space="preserve"> 1m</t>
  </si>
  <si>
    <t>卷特殊标记表示含义是（ ）/*铁路职工岗位必知必会手册（车站调度员）/第一部分必知/基础知识/第42题*/</t>
  </si>
  <si>
    <t xml:space="preserve">表示装载卷钢的车辆 </t>
  </si>
  <si>
    <t xml:space="preserve"> 表示该车辆（部分敞车、矿石车等）两侧梁端部设有挂卷扬机钢丝绳的挂钩（牵引钩）</t>
  </si>
  <si>
    <t>绝缘靴、绝缘手套等安全用品，应（）进行一次绝缘耐压试验，并存放在阴凉干燥、防尘处所。/*《电气化铁路有关人员电气安全规则》*/</t>
  </si>
  <si>
    <t>每年</t>
  </si>
  <si>
    <t>每半年</t>
  </si>
  <si>
    <t>每季度</t>
  </si>
  <si>
    <t>每个月</t>
  </si>
  <si>
    <t>刻意隐瞒，违规安排将发生冲突、脱轨的机车、车辆、自轮运转特种设备编入列车属于什么问题级别。</t>
  </si>
  <si>
    <t>客车车底准备出库前，车站调车领导人须提前通知车辆段客整所值班员“×道×次准备出库”，车辆段客整所值班员通知各作业单位，各作业单位及时确认是否作业完毕，确认后通知客整所值班员，客整所值班员得到作业完毕的通知后告知（ ）可以进行调车作业。</t>
  </si>
  <si>
    <t>车站调车领导人</t>
  </si>
  <si>
    <t>客车底出入客整所取送作业时，调车组人员均从首尾端第一辆车最外端各2个车门上下，严禁私自打开其他车门。开关车门执行“谁开门，谁关闭”的原则，负责做好监护，防止其他人员乘降，作业完毕及时将车门关闭并通知（ ）员锁闭。</t>
  </si>
  <si>
    <t>列车员</t>
  </si>
  <si>
    <t>客运看车人</t>
  </si>
  <si>
    <t>列检人员</t>
  </si>
  <si>
    <t>空调发电车的代号是（ ）。/*铁路职工岗位必知必会手册（车站调度员）/第一部分必知/基础知识/第33题*/</t>
  </si>
  <si>
    <t>KD</t>
  </si>
  <si>
    <t>K</t>
  </si>
  <si>
    <t>T</t>
  </si>
  <si>
    <t>FD</t>
  </si>
  <si>
    <t>跨及两个调度所的超限货物车辆，需征得相邻调度所的（）方准挂；*/铁路职工岗位必知必会手册（车站调度员）/第二部分必会/专业技能/第109条*/</t>
  </si>
  <si>
    <t xml:space="preserve">准许  </t>
  </si>
  <si>
    <t>同意</t>
  </si>
  <si>
    <t>连挂车辆时撤除防溜措施的补充规定。挂车时，没有连挂妥当，不得撤除防溜措施[设置有防溜枕木的线路，需确认连挂端（ ）已撤除后方可进行连挂；单机挂车应提前撤除防溜枕木或通知司机注意确认]。</t>
  </si>
  <si>
    <t>防溜</t>
  </si>
  <si>
    <t>手闸</t>
  </si>
  <si>
    <t>连挂作业，当两车组间的距离不足（  ）车时，可不进行测机信号转移或双测机。</t>
  </si>
  <si>
    <t>连挂作业，当两车组间的距离不足（ ）车时，可不进行测机信号转移或双测机操作。</t>
  </si>
  <si>
    <t>连挂作业或推进车列前，调车长确认()位置有困难时，调车长：“×道连挂（推进），注意安全”，连结员：“×号明白”，调车长得到回示后方可指挥动车。</t>
  </si>
  <si>
    <t>前方进路</t>
  </si>
  <si>
    <t>两台及以上动力同时在同一作业区域或咽喉区段作业时，禁止排列短进路调车[执行困难的编组、区段站明确作业场景，（ ）允许两台及以上动力同时在同一作业区域或咽喉区段排列短进路调车作业]。</t>
  </si>
  <si>
    <t>机务段商定安全措施并按规定纳入《站细》</t>
  </si>
  <si>
    <t>制定安全措施后纳入《站细》</t>
  </si>
  <si>
    <t>列车超过实际到发线有效长度时，列车到达时分以（ ）停车时分为准。/*铁路职工岗位必知必会手册（车站调度员）/第二部分必会/专业技能/第135题*/</t>
  </si>
  <si>
    <t>第一次</t>
  </si>
  <si>
    <t>第二次</t>
  </si>
  <si>
    <t>最后</t>
  </si>
  <si>
    <t>列车到达计划包括那些内容？（   ）*/铁路职工岗位必知必会手册（车站调度员）/第二部分必会/专业技能/第118条*</t>
  </si>
  <si>
    <t>各方向到达的列车车次(划分车场的车站要有场别)、时分、机型、机车号、编组内容(去向别重车数、车种别空车数、到达本站重车数)。</t>
  </si>
  <si>
    <t>各方向出发的列车车次(划分车场的车站要有场别)、时分、机型、机车号、编组内容(去向别重车数、车种别空车数、到达本站重车数)。</t>
  </si>
  <si>
    <t>列车进站前，车站接到司机列尾装置故障报告时，车站值班员指示助理值班员（外勤）到列车尾部确认列车整列到达，同时将情况报告列车调度员。未确认列车整列到达，禁止（）。</t>
  </si>
  <si>
    <t>摘下列尾</t>
  </si>
  <si>
    <t>开通区间</t>
  </si>
  <si>
    <t>报告列车调度员</t>
  </si>
  <si>
    <t>列车冒进出站（发车进路）信号机时，车站值班员根据（　），组织列车退回站内或继续运行，继续运行时，按规定办理相关行车手续，使用列车无线调度通信设备通知司机继续运行。</t>
  </si>
  <si>
    <t>列车调度命令</t>
  </si>
  <si>
    <t>列车调度员指示</t>
  </si>
  <si>
    <t>线路空闲情况</t>
  </si>
  <si>
    <t>线路使用情况</t>
  </si>
  <si>
    <t>列车冒进进站（接车进路）信号机时，车站值班员在具备接车条件，确认接车线空闲和进路正确后，使用列车无线调度通信设备通知司机进入站内停车，司机凭（　）直接动车。</t>
  </si>
  <si>
    <t>调车手信号</t>
  </si>
  <si>
    <t>机车信号</t>
  </si>
  <si>
    <t>车站值班员进入站内停车的通知后</t>
  </si>
  <si>
    <t>列车调度员接到司机或车站值班员信号机显示距离不足（）m的报告后，及时向相关车站和后续进入该区间或车站的列车发布调度命令（已进入该区间的列车除外），改按天气恶劣难以辨认信号的办法行车。</t>
  </si>
  <si>
    <t>列车调度员应正确及时下达列车运行计划，合理组织列车运行，减少穿越[占用]（ ）调车对列车运行的影响。</t>
  </si>
  <si>
    <t>列车退行速度，不得超过（）km/h。</t>
  </si>
  <si>
    <t>列车由尖轨向辙叉方向运行时，该道岔为进路上的（ ）。</t>
  </si>
  <si>
    <t>对向道岔</t>
  </si>
  <si>
    <t>防护道岔</t>
  </si>
  <si>
    <t>顺向道岔</t>
  </si>
  <si>
    <t>列车在区间分部运行时，列车到达时分则以（ ）到达前方站时分为准。/*铁路职工岗位必知必会手册（车站调度员）/第二部分必会/专业技能/第135题*/</t>
  </si>
  <si>
    <t xml:space="preserve">  第一轮对 </t>
  </si>
  <si>
    <t xml:space="preserve"> 列车头部 </t>
  </si>
  <si>
    <t xml:space="preserve"> 全部车辆</t>
  </si>
  <si>
    <t>列车摘挂[编组]作业确认挂妥后，应进行整列试拉[整列编成时除外]，试拉工作须由担当作业的机车一次性完成，机车距离前方信号机不足（ ）时应开放调车信号进行试拉。</t>
  </si>
  <si>
    <t>列车中车钩防跳插销的检查，由（  ）负责。</t>
  </si>
  <si>
    <t>车辆人员</t>
  </si>
  <si>
    <t>车务人员</t>
  </si>
  <si>
    <t>机车乘务员</t>
  </si>
  <si>
    <t>列车中车辆的连挂，由（   ）负责。</t>
  </si>
  <si>
    <t>列检作业人员</t>
  </si>
  <si>
    <t>调车作业人员</t>
  </si>
  <si>
    <t>溜逸的车辆将与列车发生冲突时，应采取一切办法使其车辆（  ），避免更大的事故发生。</t>
  </si>
  <si>
    <t>脱轨</t>
  </si>
  <si>
    <t>制动</t>
  </si>
  <si>
    <t>加速</t>
  </si>
  <si>
    <t>旅客列车、（  ）不准编挂关门车。</t>
  </si>
  <si>
    <t>直达货物列车</t>
  </si>
  <si>
    <t>直通货物列车</t>
  </si>
  <si>
    <t>快速货物班列</t>
  </si>
  <si>
    <t>特快货物班列</t>
  </si>
  <si>
    <t>旅客列车、特快货物班列不准编挂关门车。在运行途中（包括在站折返）如遇自动制动机临时故障，在停车时间内不能修复时，准许关闭一辆，但列车最后一辆不得为关门车，120km/h速度等级及编组小于8辆的140km/h、160km/h速度等级列车按规定关门时需限速运行，（    ）须向司机递交限速证明书。/*铁路职工岗位必知必会手册（车站调度员）/第一部分必知/专业知识/第67条*/</t>
  </si>
  <si>
    <t xml:space="preserve">车辆乘务员 </t>
  </si>
  <si>
    <t xml:space="preserve">列车长  </t>
  </si>
  <si>
    <t xml:space="preserve">列车乘警  </t>
  </si>
  <si>
    <t>以上都可以</t>
  </si>
  <si>
    <t>旅客列车采用拉口甩车方式摘甩后部车辆时，须确认旅客上下车、行包装卸、列检等作业完毕后，方可开始作业。必须将摘甩车辆采取防溜措施后，再将摘甩车辆与列车分开，距离不得少于（  ），并将两端车钩关闭。</t>
  </si>
  <si>
    <t>绿色灯光上下小动是（  ）信号。</t>
  </si>
  <si>
    <t>指挥机车向显示人方向来</t>
  </si>
  <si>
    <t>指挥机车向显示人方向稍行移动</t>
  </si>
  <si>
    <t>指挥机车向显示人反方向</t>
  </si>
  <si>
    <t>指挥机车向显示人反方向稍行移动</t>
  </si>
  <si>
    <t>煤气罐应远离（ ）使用，要定期检查，确保煤气设施及用具完好。</t>
  </si>
  <si>
    <t>房间</t>
  </si>
  <si>
    <t>水源</t>
  </si>
  <si>
    <t>火源</t>
  </si>
  <si>
    <t>木材</t>
  </si>
  <si>
    <t>内燃机车调车时，机车与装载危险、易燃货物的车辆隔离（    ）辆。*/铁路职工岗位必知必会手册（车站调度员）/第二部分必会/专业技能/第102条*/。</t>
  </si>
  <si>
    <t>不用隔离</t>
  </si>
  <si>
    <t>普铁《技规》第305条  机车车辆必须停在警冲标内方。调车作业中，车辆临时停在警冲标外方时，一批作业完了后，应立即送入（）。</t>
  </si>
  <si>
    <t>警冲标标杆处</t>
  </si>
  <si>
    <t>普铁《技规》第305条  调车作业中，车辆临时停在警冲标外方时，一批作业完了后，应立即送入警冲标内方。因特殊情况需在警冲标外方进行装卸作业时，须经（）、调车区长准许，在不影响列车到发及调车作业的情况下方可进行，装卸完了后，应立即送入警冲标内方。</t>
  </si>
  <si>
    <t>普铁《技规》第305条 安全线及避难线上，禁止停留机车车辆；在（）坡度的线路上，不得无动力停留机车车辆。</t>
  </si>
  <si>
    <t>超过2.5‰</t>
  </si>
  <si>
    <t>超过5‰</t>
  </si>
  <si>
    <t>超过8‰</t>
  </si>
  <si>
    <t>普铁《技规》第305条 装载爆炸品、气体类危险货物的车辆及救援列车，必须停放在固定的线路上，两端道岔应()该线的位置并加锁。</t>
  </si>
  <si>
    <t>扳向道岔定位</t>
  </si>
  <si>
    <t>扳向道岔范位</t>
  </si>
  <si>
    <t>扳向道岔开通</t>
  </si>
  <si>
    <t>扳向不能进入</t>
  </si>
  <si>
    <t>牵出线最大换算容车数按线路有效长减去一台调车机车长度和（ ）安全距离后，分别除以11米和14.3米计算（小数部分舍去）。/*铁路职工岗位必知必会手册（车站调度员）/第二部分必会/专业技能/第133题*/</t>
  </si>
  <si>
    <t>侵限绝缘两侧轨道电路区段禁止停留机车车辆。侵限绝缘原则上不得压侵限绝缘进行.</t>
  </si>
  <si>
    <t>接发车作业</t>
  </si>
  <si>
    <t>开放信号</t>
  </si>
  <si>
    <t>走行</t>
  </si>
  <si>
    <t>轻度中毒者会头晕、头痛、恶心呕吐、神志不清。重度中毒者，口唇呈樱桃红色，全身皮肤潮红，神志不清，甚至昏迷，呼吸短浅，四肢冰凉，甚至大小便失禁。以上情况属于（ ）症状。</t>
  </si>
  <si>
    <t>冬季煤气取暖中毒</t>
  </si>
  <si>
    <t>食物中毒</t>
  </si>
  <si>
    <t>溺水</t>
  </si>
  <si>
    <t>农药中毒</t>
  </si>
  <si>
    <t>清扫道岔、扫雪除冰、清理白色垃圾等临时上道作业须安排（），没有防护不准作业。</t>
  </si>
  <si>
    <t>现场防护和室内防护人员</t>
  </si>
  <si>
    <t>现场防护</t>
  </si>
  <si>
    <t>区间封锁警戒退出，经检查确认线路具备开通条件后方可开通。开通后，第1列（）放行旅客列车。</t>
  </si>
  <si>
    <t>优先</t>
  </si>
  <si>
    <t>不准</t>
  </si>
  <si>
    <t>曲线地段推进作业前端瞭望困难时，车列前端负责瞭望的连结员须不间断(   )，直至进入瞭望良好的地段。</t>
  </si>
  <si>
    <t>瞭望</t>
  </si>
  <si>
    <t>鸣口笛</t>
  </si>
  <si>
    <t>联系</t>
  </si>
  <si>
    <t>显示灯光</t>
  </si>
  <si>
    <t>曲线地段推进作业前端瞭望困难时，车列前端负责瞭望的连结员须不间断()，直至进入瞭望良好的地段。</t>
  </si>
  <si>
    <t>回示</t>
  </si>
  <si>
    <t>绕行距离()时，不得横越列车、车列（组）（调车人员因作业需要除外），须在距离列车、车列（组）不少于5米处绕行。</t>
  </si>
  <si>
    <t>不足10车</t>
  </si>
  <si>
    <t>不足8车</t>
  </si>
  <si>
    <t>不足6车</t>
  </si>
  <si>
    <t>不足5车</t>
  </si>
  <si>
    <t>人工排列进路时，若第一次操作不成功，应确认之前点击【按】的按钮均已取消或列车车列出清并间隔【 】方可进行下一次操作。宁铁运〔2021〕83号《集团公司接发列车作业补充规定》。</t>
  </si>
  <si>
    <t>1s后</t>
  </si>
  <si>
    <t>2s后</t>
  </si>
  <si>
    <t>3s后</t>
  </si>
  <si>
    <t>5s后</t>
  </si>
  <si>
    <t xml:space="preserve">软座车的代号是（ ）。/*铁路职工岗位必知必会手册（车站调度员）/第一部分必知/基础知识/第33题*/ </t>
  </si>
  <si>
    <t xml:space="preserve">RW </t>
  </si>
  <si>
    <t xml:space="preserve">RZ </t>
  </si>
  <si>
    <t>YZ</t>
  </si>
  <si>
    <t>擅自关闭、解除行车安全装备运行属于什么问题级别。</t>
  </si>
  <si>
    <t>上车前应注意脚蹬、车梯、扶手，平车、砂石车的(   )和机车脚踏板的牢固状态。</t>
  </si>
  <si>
    <t>侧板</t>
  </si>
  <si>
    <t>端板</t>
  </si>
  <si>
    <t>侧梁</t>
  </si>
  <si>
    <t>端梁</t>
  </si>
  <si>
    <t>上道扫雪除冰人员须同去同归，防护人员（ ）参与作业。</t>
  </si>
  <si>
    <t>不应</t>
  </si>
  <si>
    <t>适当</t>
  </si>
  <si>
    <t xml:space="preserve">上道作业（含管理人员上道作业）应穿着带（ ）的防护服。/*铁路职工岗位必知必会手册（车站调度员）/第一部分必知/安全知识/第11题*/ </t>
  </si>
  <si>
    <t xml:space="preserve"> 反光标志 </t>
  </si>
  <si>
    <t xml:space="preserve"> 黄色标志</t>
  </si>
  <si>
    <t>上道作业含管理人须穿着()。</t>
  </si>
  <si>
    <t>带反光标志的防护服</t>
  </si>
  <si>
    <t>带单位名称防护服</t>
  </si>
  <si>
    <t>单位发防护服</t>
  </si>
  <si>
    <t>黄色防护服</t>
  </si>
  <si>
    <t>上道作业应携带试验良好的无线通信设备，作业中加强与行车室联系，服从(　)指挥。</t>
  </si>
  <si>
    <t>班组长</t>
  </si>
  <si>
    <t>检查人员</t>
  </si>
  <si>
    <t>防护人员</t>
  </si>
  <si>
    <t>设备管理单位人员发现影响行车的水害、险情等危及行车安全情况时，应果断拦停列车，迅速设置防护，并立即向（）报告险情。/*《行规》第101条*/</t>
  </si>
  <si>
    <t>其他设备管理单位人员</t>
  </si>
  <si>
    <t>车站值班员(列车调度员)</t>
  </si>
  <si>
    <t>铁路公安部门</t>
  </si>
  <si>
    <t>生产性毒物在生产环境中可能存在的形态是（）</t>
  </si>
  <si>
    <t>固体、液体、气体</t>
  </si>
  <si>
    <t>蒸汽、粉尘</t>
  </si>
  <si>
    <t>烟（尘）、雾</t>
  </si>
  <si>
    <t>以上全是</t>
  </si>
  <si>
    <t>实验车的代号是（ ）。/*铁路职工岗位必知必会手册（车站调度员）/第一部分必知/基础知识/第33题*/</t>
  </si>
  <si>
    <t>SY</t>
  </si>
  <si>
    <t>S</t>
  </si>
  <si>
    <t>SYC</t>
  </si>
  <si>
    <t>使用（  ）进行调车作业时，应采用无线调车灯显设备（机车摘挂、转线等不进行车辆摘挂的作业，列车在到达线路内拉道口、直接后部摘车除外），并使用规定频率，其显示方式须符合有关要求。无线调车灯显设备应与列车运行监控装置配合使用。</t>
  </si>
  <si>
    <t>本务机车</t>
  </si>
  <si>
    <t>调度机车</t>
  </si>
  <si>
    <t>专用调机</t>
  </si>
  <si>
    <t>使用()时（在静止状态下，站在地面或者低于车钩中心水平线的人力制动机闸台上使用时除外），必须使用安全带。</t>
  </si>
  <si>
    <t>手信号调车</t>
  </si>
  <si>
    <t>使用安全带，做到 “()”；不能使用安全带的车辆，如：平车、砂石车、罐车等，作业时必须选好站立地点。</t>
  </si>
  <si>
    <t>下车先摘钩</t>
  </si>
  <si>
    <t>上车先挂钩</t>
  </si>
  <si>
    <t>“上车先挂钩”“下车先摘钩”</t>
  </si>
  <si>
    <t>使用电暖器时，电暖器、电源线、开关、插座要（ ），严禁乱拆卸。</t>
  </si>
  <si>
    <t>干净整洁</t>
  </si>
  <si>
    <t>符合安全要求</t>
  </si>
  <si>
    <t>齐全</t>
  </si>
  <si>
    <t>新配置</t>
  </si>
  <si>
    <t>使用防溜枕木防溜时，应尽量靠近车辆放置，最远距停留车辆不应大于（ ），并按规定加锁。</t>
  </si>
  <si>
    <t>使用火炉取暖，火炉的安置应与易燃的木质家具等保持（ ）距离。</t>
  </si>
  <si>
    <t>安全</t>
  </si>
  <si>
    <t>手推调车时，必须在车辆()进行，并注意脚下有无障碍物。</t>
  </si>
  <si>
    <t>两侧</t>
  </si>
  <si>
    <t>后端</t>
  </si>
  <si>
    <t>双管供风旅客列车改为单管供风时，列车调度员发布双管改单管供风的调度命令，车站值班员抄送（），车辆乘务员根据调度命令在站内将客车风管路改为单管供风状态。</t>
  </si>
  <si>
    <t>司机及车辆乘务员</t>
  </si>
  <si>
    <t>顺线路或横越线路行走时，严禁（ ）（玩）手机。/*铁路职工岗位必知必会手册（车站调度员）/第一部分必知/安全知识/第9题*/</t>
  </si>
  <si>
    <t xml:space="preserve"> 接 </t>
  </si>
  <si>
    <t xml:space="preserve"> 打 </t>
  </si>
  <si>
    <t xml:space="preserve"> 接打</t>
  </si>
  <si>
    <t>顺线路走时，应走（  ），作业人员及所携带的工具不得侵入机车车辆限界，并注意邻线的机车车辆和货物装载状态。</t>
  </si>
  <si>
    <t>两钢轨中间</t>
  </si>
  <si>
    <t>台风灾害信息报送要求：凡发生行车事故或重大险情时，车站值班员按（）内容逐条汇报列车调度员。</t>
  </si>
  <si>
    <t>《车站值班员交接班簿》</t>
  </si>
  <si>
    <t>《事故通报卡》</t>
  </si>
  <si>
    <t>草稿上的临时记录</t>
  </si>
  <si>
    <t xml:space="preserve">特种车的代号是（ ）。/*铁路职工岗位必知必会手册（车站调度员）/第一部分必知/基础知识/第33题*/ </t>
  </si>
  <si>
    <t xml:space="preserve">TZ </t>
  </si>
  <si>
    <t xml:space="preserve">TC </t>
  </si>
  <si>
    <t>TZC</t>
  </si>
  <si>
    <t xml:space="preserve">特种用途车一般指不直接用于（ ），具有特别用途的车辆（如试验车、发电车、轨道检查车、检衡车、除雪车等）。/*铁路职工岗位必知必会手册（车站调度员）/第一部分必知/基础知识/第35题*/ </t>
  </si>
  <si>
    <t xml:space="preserve">运送旅客 </t>
  </si>
  <si>
    <t>运送货物</t>
  </si>
  <si>
    <t>运送旅客和货物</t>
  </si>
  <si>
    <t>天气恶劣难以辨认信号时检查线路空闲，不能通过设备确认而需要现场检查线路空闲时，由车站两端扳道(进路准备)人员根据车站值班员的命令，（）为止，并向车站值班员汇报。/*《行规》第100条*/</t>
  </si>
  <si>
    <t>各自检查至股道两端出站信号机</t>
  </si>
  <si>
    <t>迎面检查至互相见面</t>
  </si>
  <si>
    <t>各自检查至能互相看清手信号</t>
  </si>
  <si>
    <t>各自检查至能其中一方能看清手信号</t>
  </si>
  <si>
    <t>调车人员负责扳动道岔的钥匙由调车人员保管[不含自轮运转特种设备所停留的综合维修基地、工区]，作业中发现道岔钥匙、锁头损坏或丢失的.</t>
  </si>
  <si>
    <t>本班须更换完毕</t>
  </si>
  <si>
    <t>本班须及时更换或补充</t>
  </si>
  <si>
    <t>下一班更换</t>
  </si>
  <si>
    <t>无需更换</t>
  </si>
  <si>
    <t>调车时装载代号4、代号5、代号7、代号8货物的车辆，相互隔离（  ）辆。</t>
  </si>
  <si>
    <t>调车长得到所有作业人员已作业完毕的汇报后，方可()</t>
  </si>
  <si>
    <t>撤除防护</t>
  </si>
  <si>
    <t>显示起动</t>
  </si>
  <si>
    <t>显示信号</t>
  </si>
  <si>
    <t>调车长需进入车档作业时，向司机显示“(　)”信号后方可进入车档作业。</t>
  </si>
  <si>
    <t>连接</t>
  </si>
  <si>
    <t>收回</t>
  </si>
  <si>
    <t>调车长应亲自或通过组内调车人员掌握机车车辆停留位置，压信号调车作业完毕后，调车长应向（ ）报告，未得到调车长压信号作业完毕的报告，不得办理同一轨道电路区段的其他进路[调车场除外]。</t>
  </si>
  <si>
    <t>信号操纵人员</t>
  </si>
  <si>
    <t>组内调车人员</t>
  </si>
  <si>
    <t>调车长在调车作业前，必须（）并督促组内人员充分做好准备，认真进行检查。/*《技规》第286条*/</t>
  </si>
  <si>
    <t>指导</t>
  </si>
  <si>
    <t>亲自</t>
  </si>
  <si>
    <t>调车作业行经无人看守道口时[不含临时监护道口已确认监护妥当]，调车人员指挥机车车列在距该道口（ ）外一度停车，落实人员防护、看守后再起动通过。已提前指派人员落实防护和看守[机务、车辆系统在段管线内调车，已采取监护措施或设置好防护措施]，且线路、道口无异状，可不一度停车，通过时应降低速度。</t>
  </si>
  <si>
    <t>调车作业计划是保证实现（）的调车作业具体行动计划*/铁路职工岗位必知必会手册（车站调度员）/第二部分必会/基本技能/第95条*/</t>
  </si>
  <si>
    <t>班计划</t>
  </si>
  <si>
    <t>阶段计划</t>
  </si>
  <si>
    <t>装卸车计划</t>
  </si>
  <si>
    <t>调车作业确须进入距线路终端10m以内作业或挂取距线路终端不足10m的车辆时，调车长应通知司机，送车时在10m安全距离外、取车时在连挂车前均需一度停车，以不超过(  )的速度作业。</t>
  </si>
  <si>
    <t>调车作业时，调车机车与装有“140”产品的车辆必须隔离（  ）以上，禁止溜放和经由驼峰解体作业。</t>
  </si>
  <si>
    <t>1辆</t>
  </si>
  <si>
    <t>2辆</t>
  </si>
  <si>
    <t>3辆</t>
  </si>
  <si>
    <t>4辆</t>
  </si>
  <si>
    <t>调车作业由调车长(    )。</t>
  </si>
  <si>
    <t>统一领导</t>
  </si>
  <si>
    <t>单一指挥</t>
  </si>
  <si>
    <t>集中指挥</t>
  </si>
  <si>
    <t>集中领导</t>
  </si>
  <si>
    <t>调车作业摘车时，必须（  ），按规定采取好防溜措施，方可摘开车钩。</t>
  </si>
  <si>
    <t>停妥</t>
  </si>
  <si>
    <t>放风</t>
  </si>
  <si>
    <t>排风</t>
  </si>
  <si>
    <t>调车作业中，防溜使用人力制动机时，登上车辆闸台的人员及物件与接触网的带电部分，须保持不少于（）的距离。/*《行规》第53条*/</t>
  </si>
  <si>
    <t>1500mm</t>
  </si>
  <si>
    <t>800mm</t>
  </si>
  <si>
    <t>调车作业中，邻线有接发列车时，车站值班员（内勤助理值班员）应及时通知()注意安全。</t>
  </si>
  <si>
    <t>调车组人员</t>
  </si>
  <si>
    <t>调车作业中遇开放的调车信号机临时故障（熄灭）时，如因信号员（车站值班员）进行其他作业关闭信号，应（  ），停止作业。</t>
  </si>
  <si>
    <t>臆测行车</t>
  </si>
  <si>
    <t>自行动车</t>
  </si>
  <si>
    <t>听从指挥</t>
  </si>
  <si>
    <t>不必理会</t>
  </si>
  <si>
    <t>调车作业中遇开放的调车信号机临时故障（熄灭）时，在得到信号员（车站值班员）进路准备妥当可以越过（  ）的××号调车信号机（一架或多架）作业的通知，亲自或指派人员确认进路。</t>
  </si>
  <si>
    <t>开放好</t>
  </si>
  <si>
    <t>准备好</t>
  </si>
  <si>
    <t>进路好</t>
  </si>
  <si>
    <t>关闭好</t>
  </si>
  <si>
    <t>调车作业中遇软管拉断或破裂时，无需连接软管的通知（  ）进行处理更换。</t>
  </si>
  <si>
    <t>检车人员</t>
  </si>
  <si>
    <t>调动客车时应连接（ ）软管[客整所内连续连挂时除外]。</t>
  </si>
  <si>
    <t>三分之一</t>
  </si>
  <si>
    <t>一半以上</t>
  </si>
  <si>
    <t>三分之二</t>
  </si>
  <si>
    <t>全部</t>
  </si>
  <si>
    <t>调动危险货物车辆时，调车指挥人于作业前须将计划及注意事项通知司机，挂车前应派人检查（  ），并通知押运人员注意。</t>
  </si>
  <si>
    <t>线路情况</t>
  </si>
  <si>
    <t>车辆情况</t>
  </si>
  <si>
    <t>道岔情况</t>
  </si>
  <si>
    <t>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   ）的速度作业。</t>
  </si>
  <si>
    <t>停留车距警冲标的距离（  ）溜入车组的长度及安全距离，这种停留车称为堵门车。</t>
  </si>
  <si>
    <t>大于</t>
  </si>
  <si>
    <t>等于</t>
  </si>
  <si>
    <t>小于</t>
  </si>
  <si>
    <t>长于</t>
  </si>
  <si>
    <t>停留车距警冲标的距离小于溜入车组的长度及安全距离，这种停留车称为（   ）。/*铁路职工岗位必知必会手册（车站调度员）/第一部分必知/基础知识/第52条*/</t>
  </si>
  <si>
    <t>关门车</t>
  </si>
  <si>
    <t>堵门车</t>
  </si>
  <si>
    <t>特殊车辆</t>
  </si>
  <si>
    <t>通过手信号显示：（  ）。</t>
  </si>
  <si>
    <t>昼间——展开的绿色信号旗；夜间——绿色灯光</t>
  </si>
  <si>
    <t>昼间——展开的黄色信号；夜间——黄色灯光</t>
  </si>
  <si>
    <t>途中站、到站现车系统故障，无法获取电子票据信息时，经（   ）同意，站长签认后，车站根据列车编组顺序表信息作业。</t>
  </si>
  <si>
    <t>推进车辆连挂时，要显示十、五、三车的距离信号，没有显示十、五、三车的距离信号，不准挂车，没有司机回示，应立即显示（  ）。</t>
  </si>
  <si>
    <t>紧急停车信号</t>
  </si>
  <si>
    <t>指示司机鸣笛信号</t>
  </si>
  <si>
    <t xml:space="preserve">脱轨表示器带白边的红色长方牌及红色灯光表示（ ）。/*铁路职工岗位必知必会手册（车站调度员）/第一部分必知/基础知识/第27题*/ </t>
  </si>
  <si>
    <t xml:space="preserve"> 线路在遮断状态 </t>
  </si>
  <si>
    <t>线路在开通状态</t>
  </si>
  <si>
    <t>线路在施工状态</t>
  </si>
  <si>
    <t>为保证人身安全，除牵引供电专业人员按规定作业外，任何人员及所携带的物件、作业工器具等须与牵引供电设备高压带电部分保持（）以上的距离，与回流线、架空地线、保护线保持（）以上距离，距离不足时，牵引供电设备须停电。</t>
  </si>
  <si>
    <t>2m  1m</t>
  </si>
  <si>
    <t>4m  2m</t>
  </si>
  <si>
    <t>5m  3m</t>
  </si>
  <si>
    <t>为保证人身安全，除专业人员执行有关规定外，其他人员（包括所携带的物件）与牵引供电设备带电部分的距离，不得小于（  ）。</t>
  </si>
  <si>
    <t>违章上道作业的行为属于</t>
  </si>
  <si>
    <t>违章上道作业属于什么问题级别。</t>
  </si>
  <si>
    <t>维修车的代号是（ ）。/*铁路职工岗位必知必会手册（车站调度员）/第一部分必知/基础知识/第33题*/</t>
  </si>
  <si>
    <t>EX</t>
  </si>
  <si>
    <t>WX</t>
  </si>
  <si>
    <t>ED</t>
  </si>
  <si>
    <t>WXC</t>
  </si>
  <si>
    <t>尾部主机夜间红灯做为列车尾部标志，不亮灯时，车站应及时向列车调度员报告，并按逐站通报的方式通知（）。</t>
  </si>
  <si>
    <t>两端站</t>
  </si>
  <si>
    <t>后方站</t>
  </si>
  <si>
    <t>未设助理值班员的车站及助理值班员不参与发车的列车，由车站值班员按规定确认【 】【或得到报告】后发车。</t>
  </si>
  <si>
    <t>出站信号</t>
  </si>
  <si>
    <t>发车条件具备</t>
  </si>
  <si>
    <t>进路准备妥当</t>
  </si>
  <si>
    <t>凭证正确</t>
  </si>
  <si>
    <t>无车辆乘务员（随车机械师）值乘的列车不得已必须退行至站内时，由列车调度员布置车站指派（）携带手信号旗（灯）、列车无线调度通信设备和简易紧急制动阀赶赴列车尾部，在退行方向前端车辆安装简易紧急制动阀，经简略试验，具备退行条件后，登车负责瞭望，通知司机退行。</t>
  </si>
  <si>
    <t>值班人员</t>
  </si>
  <si>
    <t xml:space="preserve">无调中转车平均停留时间=无调中转车总停留小时除以（ ）。/*铁路职工岗位必知必会手册（车站调度员）/第二部分必会/专业技能/第129题*/ </t>
  </si>
  <si>
    <t xml:space="preserve"> 中转车数 </t>
  </si>
  <si>
    <t xml:space="preserve"> 无调车数 </t>
  </si>
  <si>
    <t xml:space="preserve"> 有调车数</t>
  </si>
  <si>
    <t>无线调车灯显制式的信号显示黄灯闪后绿灯长亮是（  ）信号。</t>
  </si>
  <si>
    <t>起动</t>
  </si>
  <si>
    <t>推进</t>
  </si>
  <si>
    <t>连结</t>
  </si>
  <si>
    <t>无线调车灯显制式的信号显示绿、红灯交替后绿灯长亮是（  ）信号。</t>
  </si>
  <si>
    <t>无线调车灯显制式的信号显示绿灯闪数次后熄灭是（  ）信号。</t>
  </si>
  <si>
    <t>无线调车灯显制式的信号显示一个绿灯是（  ）信号。</t>
  </si>
  <si>
    <t>无证驾驶[操纵]机车、机动车辆的行为属于</t>
  </si>
  <si>
    <t>下列职业病危害个人防护用品的配发规定中，错误的是（）</t>
  </si>
  <si>
    <t>适用于工作场所中的有害因素</t>
  </si>
  <si>
    <t>便宜简便即可，质量好坏无所谓</t>
  </si>
  <si>
    <t>适当保养，随时可用</t>
  </si>
  <si>
    <t>该防护用品符合国家相关标准要求</t>
  </si>
  <si>
    <t>下面哪种行为属于安全红线</t>
  </si>
  <si>
    <t>不按规定采取防溜措施造成机车车辆溜逸</t>
  </si>
  <si>
    <t>向错误方向、股道开放显示、信号</t>
  </si>
  <si>
    <t>错误办理相对方向同时接车和同方向同时发接列车</t>
  </si>
  <si>
    <t>未确认列车整列到达，盲目开通区间</t>
  </si>
  <si>
    <t>显示指挥机车向显示人方向来的调车手信号昼间为展开的绿色信号旗在（  ）。</t>
  </si>
  <si>
    <t>下部左右摇动</t>
  </si>
  <si>
    <t>下部左右小摇动</t>
  </si>
  <si>
    <t>下部上下摇动</t>
  </si>
  <si>
    <t>下部上下小摇动</t>
  </si>
  <si>
    <t>显示指挥机车向显示人方向稍行移动的调车手信号夜间为绿色灯光下压数次后，再（  ）。</t>
  </si>
  <si>
    <t>左右摇动</t>
  </si>
  <si>
    <t>左右小动</t>
  </si>
  <si>
    <t>上下摇动</t>
  </si>
  <si>
    <t>上下小动</t>
  </si>
  <si>
    <t xml:space="preserve">线间距离不足（ ）时，警冲标设在两线路中心线最大间距的起点处。/*铁路职工岗位必知必会手册（车站调度员）/第一部分必知/基础知识/第29题*/ </t>
  </si>
  <si>
    <t xml:space="preserve">4m </t>
  </si>
  <si>
    <t xml:space="preserve">4.5m </t>
  </si>
  <si>
    <t>向多方向车站办理发车预告【闭塞】时，对在多方向车站变更运行径路的列车，车站值班员应在预告【闭塞】用语后增加【 】，并听取复诵无误。宁铁运〔2021〕83号《集团公司接发列车作业补充规定》。</t>
  </si>
  <si>
    <t>“××站变更经×线运行”</t>
  </si>
  <si>
    <t>“××站变更×道运行”</t>
  </si>
  <si>
    <t>“××站变更×道停车通过、”</t>
  </si>
  <si>
    <t>“去××方向”</t>
  </si>
  <si>
    <t>向调车区方向显示一个白色灯光表示的意义（     ）</t>
  </si>
  <si>
    <t>前方进路准备妥当</t>
  </si>
  <si>
    <t>准许机车车辆自调车区向牵出线运行</t>
  </si>
  <si>
    <t>准许机车车辆自牵出线向调车区运行</t>
  </si>
  <si>
    <t>准许机车车辆自牵出线向调车区溜放</t>
  </si>
  <si>
    <t>新版车机联控中：列车通过，出站反方向行车的呼叫时机和联控用语为【 】，侧向出站时，应在联控用语后增加“侧向出站，限速××公里”。【宁铁运〔2021〕78号《车机联控作业标准》】</t>
  </si>
  <si>
    <t>××【次】××【站】×道通过,反方向运行，侧向出站限速××公里</t>
  </si>
  <si>
    <t>××【次】××【站】×道通过,反方向运行</t>
  </si>
  <si>
    <t>××【次】×道通过,反方向运行</t>
  </si>
  <si>
    <t>××【次】×道通过,反方向运行，侧向出站限速××公里</t>
  </si>
  <si>
    <t>信号操纵人员办理（ ）前，不得穿插办理同一咽喉区的其他进路[已联控待避时除外]。</t>
  </si>
  <si>
    <t>信号好</t>
  </si>
  <si>
    <t>压信号调车进路妥当</t>
  </si>
  <si>
    <t>需操纵中岔或办理经由中岔的调车作业进路时，必须确认该中岔（ ）区段空闲，确认股道内列车[机车、车列]已停妥后，方可办理。</t>
  </si>
  <si>
    <t>轨道电路</t>
  </si>
  <si>
    <t>线路</t>
  </si>
  <si>
    <t>需调动正在进行装卸作业的车辆时，调车领导人应事先联系（  ）停止装卸作业。</t>
  </si>
  <si>
    <t>货主</t>
  </si>
  <si>
    <t>货运值班员(货运调度员)</t>
  </si>
  <si>
    <t>装卸人员</t>
  </si>
  <si>
    <t>压信号调车指集中联锁的车站压（  ）、经无调车信号机防护道岔或经因故障不能开放的调车信号机调车作业。</t>
  </si>
  <si>
    <t>侵限绝缘</t>
  </si>
  <si>
    <t>轨道绝缘</t>
  </si>
  <si>
    <t>严禁使用()放风制动。</t>
  </si>
  <si>
    <t>简易制动阀</t>
  </si>
  <si>
    <t>严禁在机车车辆底下（），以及钢轨上、轨枕头、道心里坐卧或站立。/*《铁路车站行车作业人身安全规定》第9条*/</t>
  </si>
  <si>
    <t>坐</t>
  </si>
  <si>
    <t>卧</t>
  </si>
  <si>
    <t>坐卧</t>
  </si>
  <si>
    <t>要检查烟道是否畅通，有无堵塞物；烟囱的出风口要安装弯头，出口不能（ ），以防因大风造成煤气倒灌。</t>
  </si>
  <si>
    <t>朝东</t>
  </si>
  <si>
    <t>朝西</t>
  </si>
  <si>
    <t>朝北</t>
  </si>
  <si>
    <t>朝南</t>
  </si>
  <si>
    <t xml:space="preserve">一次货物作业平均停留时间=（ ）除以货物作业次数。/*铁路职工岗位必知必会手册（车站调度员）/第二部分必会/专业技能/第129题*/ </t>
  </si>
  <si>
    <t xml:space="preserve"> 货物作业车总停留小时</t>
  </si>
  <si>
    <t xml:space="preserve"> 货车作业时间</t>
  </si>
  <si>
    <t>作业车数</t>
  </si>
  <si>
    <t xml:space="preserve">移动信号中停车信号的昼间显示方式是（ ）。/*铁路职工岗位必知必会手册（车站调度员）/第一部分必知/基础知识/第25题*/ </t>
  </si>
  <si>
    <t xml:space="preserve"> 表面有反光材料的紫色方牌</t>
  </si>
  <si>
    <t xml:space="preserve"> 表面有反光材料的红色方牌</t>
  </si>
  <si>
    <t xml:space="preserve"> 表面有反光材料的黄色方牌</t>
  </si>
  <si>
    <t xml:space="preserve"> 表面有反光材料的白色方牌</t>
  </si>
  <si>
    <t>引导总</t>
  </si>
  <si>
    <t>因人身安全或瞭望困难原因，不能在司机一侧作业时，须事先向司机及（  ）传达清楚。</t>
  </si>
  <si>
    <t>有关人员</t>
  </si>
  <si>
    <t>因受调车设备限制需越过（  ）或站界标进入区间的调车，称为越出站界调车。</t>
  </si>
  <si>
    <t>进路信号机</t>
  </si>
  <si>
    <t>引导手信号：昼间——（  ）的黄色信号旗高举头上左右摇动</t>
  </si>
  <si>
    <t>展开</t>
  </si>
  <si>
    <t>拢起</t>
  </si>
  <si>
    <t>硬卧车的代号是（ ）。/*铁路职工岗位必知必会手册（车站调度员）/第一部分必知/基础知识/第33题*/</t>
  </si>
  <si>
    <t xml:space="preserve"> YW </t>
  </si>
  <si>
    <t xml:space="preserve">YZ </t>
  </si>
  <si>
    <t>Y</t>
  </si>
  <si>
    <t>用沙土灭火时，距离接触网在（）米以上时，可不停电。/*《电气化铁路有关人员电气安全规则》*/</t>
  </si>
  <si>
    <t>用水浇灭距离接触网（）米以外的燃着物时，接触网可以不停电。/*《电气化铁路有关人员电气安全规则》*/</t>
  </si>
  <si>
    <t>由车站担任调车作业时，到发线防溜措施设置、撤除，调车人员须利用作业记录仪对采取防溜车号，及设置、撤除情况进行</t>
  </si>
  <si>
    <t>记录</t>
  </si>
  <si>
    <t>录像</t>
  </si>
  <si>
    <t>拍照</t>
  </si>
  <si>
    <t>汇报</t>
  </si>
  <si>
    <t>由非集中区返回站内正线、到发线时，须在（   ）前一度停车后，确认信号机开放后进入站内。</t>
  </si>
  <si>
    <t>大门</t>
  </si>
  <si>
    <t>分界固定地点</t>
  </si>
  <si>
    <t>分界道岔</t>
  </si>
  <si>
    <t>分界信号机</t>
  </si>
  <si>
    <t>邮政车的代号是（ ）。/*铁路职工岗位必知必会手册（车站调度员）/第一部分必知/基础知识/第33题*/</t>
  </si>
  <si>
    <t>UZ</t>
  </si>
  <si>
    <t>XU</t>
  </si>
  <si>
    <t>UZ、XU</t>
  </si>
  <si>
    <t>有调中转车平均停留时间=有调中转车总停留小时除以（ ）。/*铁路职工岗位必知必会手册（车站调度员）/第二部分必会/专业技能/第129题*/</t>
  </si>
  <si>
    <t>中转车数</t>
  </si>
  <si>
    <t>无调车数</t>
  </si>
  <si>
    <t>有调车数</t>
  </si>
  <si>
    <t>与乘坐有旅客的列车[车列]连挂时，距停留车辆（ ）一度停车；</t>
  </si>
  <si>
    <t>5m处</t>
  </si>
  <si>
    <t>10m处</t>
  </si>
  <si>
    <t>10m前</t>
  </si>
  <si>
    <t>10车处</t>
  </si>
  <si>
    <t>与回流线、架空地线、保护线保持()以上距离，距离不足时，牵引供电设备须停电。</t>
  </si>
  <si>
    <t>1.8m</t>
  </si>
  <si>
    <t>0.8m</t>
  </si>
  <si>
    <t>遇暴风雨及能见度差（手信号在（　）以内难以辨认清楚）的情况下禁止溜放调车；禁止口头变更调车作业计划。</t>
  </si>
  <si>
    <t>50m</t>
  </si>
  <si>
    <t>100m</t>
  </si>
  <si>
    <t>遇暴风雨及能见度差(手信号在（）m以内难以辨认清楚)的情况下禁止溜放调车；禁止口头变更调车作业计划。/*《行规》第101条*/</t>
  </si>
  <si>
    <t>遇暴风雨及能见度差，手信号在（  ）以内难以辨认清楚的情况下禁止口头变更调车作业计划。</t>
  </si>
  <si>
    <t>遇出站信号机地面信号显示允许运行的信号，机车信号显示红黄灯，（）在《行车设备检查登记簿》上签认为地面发码设备故障时，在设备未修复前，按电务部门注明的行车限制条件行车。</t>
  </si>
  <si>
    <t>车务</t>
  </si>
  <si>
    <t>机务</t>
  </si>
  <si>
    <t>遇列车停于晃车地段，工务人员检查设备有困难时，车站值班员（列车调度员）可根据（）在《行车设备检查登记簿》内登记列车限速20km/h驶出故障地段的申请，通知司机限速驶出晃车地段后继续运行。</t>
  </si>
  <si>
    <t>遇列车停于晃车地段，工务人员检查设备有困难时，车站值班员（列车调度员）可根据工务人员在《行车设备检查登记簿》内登记列车限速（）km/h驶出故障地段的申请，通知司机限速驶出晃车地段后继续运行。</t>
  </si>
  <si>
    <t>遇列车停于晃车地段，工务人员检查设备有困难时，车站值班员（列车调度员）可根据工务人员在《行车设备检查登记簿》内登记列车限速（）驶出故障地段的申请，通知司机限速驶出晃车地段后继续运行。/*《行规》第98条*/</t>
  </si>
  <si>
    <t>20km/h</t>
  </si>
  <si>
    <t>45km/h</t>
  </si>
  <si>
    <t>遇调车作业的邻线办理接发列车作业时, 在列车接近或开放出站信号后，车站值班员（内勤助理值班员）应通知调车组人员：“()”，调车长（连结员）：“调车长（×号）明白”。</t>
  </si>
  <si>
    <t>×道发（接）车，注意待避</t>
  </si>
  <si>
    <t>×道发（接）车，注意停轮</t>
  </si>
  <si>
    <t>×道发（接）车，注意安全</t>
  </si>
  <si>
    <t>×道发（接）车，注意信号</t>
  </si>
  <si>
    <t xml:space="preserve">遇整列（ ）运输时，采用纸质运统1交递方式办理作业，车站不发送电子运统1信息。/*铁路职工岗位必知必会手册（车站调度员）/第二部分必会/专业技能/第150题*/ </t>
  </si>
  <si>
    <t xml:space="preserve"> 快递专运 </t>
  </si>
  <si>
    <t xml:space="preserve"> 石油列车 </t>
  </si>
  <si>
    <t xml:space="preserve"> 军用列车</t>
  </si>
  <si>
    <t>特快专列</t>
  </si>
  <si>
    <t>越出站界调车时，单线半自动闭塞区间和双线反方向出站调车时，须有停止使用基本闭塞法的调度命令，与邻站办理闭塞手续，并发给司机（  ）。</t>
  </si>
  <si>
    <t>越站调车通知书</t>
  </si>
  <si>
    <t>出站调车通知书</t>
  </si>
  <si>
    <t>运行揭示调度命令是指由调度所施工调度发布的涉及( )的调度命令。</t>
  </si>
  <si>
    <t>限速、行车方式发生变化和设备变化</t>
  </si>
  <si>
    <t>行车方式发生变化和设备变化</t>
  </si>
  <si>
    <t>限速、行车方式发生变化</t>
  </si>
  <si>
    <t>限速、设备变化</t>
  </si>
  <si>
    <t>在扳动道岔、操纵信号时，应执行“（  ）”制度；</t>
  </si>
  <si>
    <t>一看、二扳(按、点击)、三确认、四显示（呼唤）</t>
  </si>
  <si>
    <t>一扳(按、点击)、、二看、三确认、四显示（呼唤）</t>
  </si>
  <si>
    <t>一看、二扳(按、点击)、三显示（呼唤）、四确认</t>
  </si>
  <si>
    <t>一看、二确认、三扳(按、点击)、四显示（呼唤）</t>
  </si>
  <si>
    <t>在车列、车辆走行中禁止在（）或装载超出车帮的货物上站立或走行。/*《铁路车站行车作业人身安全规定》*/</t>
  </si>
  <si>
    <t>棚车内</t>
  </si>
  <si>
    <t>客车内</t>
  </si>
  <si>
    <t>棚车顶</t>
  </si>
  <si>
    <t>在车体或罐体的四周涂刷300mm宽的色带，爆炸品为（  ），并在色带中间涂打“危险”二字。</t>
  </si>
  <si>
    <t>黑色</t>
  </si>
  <si>
    <t>在车体两墙中央涂以宽( )的白色横线，表示该车为救援车辆。/*铁路职工岗位必知必会手册（车站调度员）/第一部分必知/基础知识/第44条*/</t>
  </si>
  <si>
    <t xml:space="preserve"> 150mm </t>
  </si>
  <si>
    <t xml:space="preserve">200mm </t>
  </si>
  <si>
    <t xml:space="preserve"> 300mm </t>
  </si>
  <si>
    <t xml:space="preserve"> 400mm</t>
  </si>
  <si>
    <t>在车体两墙中央涂以宽200mm的（  ）横线，表示该车为救援车辆。</t>
  </si>
  <si>
    <t>在带电的接触网线路上调车时，作业人员及所携带的工具等须与接触网高压带电部分保持（  ）m以上的距离。</t>
  </si>
  <si>
    <t>在电气化铁路区段，接触网未停电、未接地的情况下，禁止到（）调车作业。</t>
  </si>
  <si>
    <t>车梯上</t>
  </si>
  <si>
    <t>车顶上</t>
  </si>
  <si>
    <t>车体内</t>
  </si>
  <si>
    <t>通过台上</t>
  </si>
  <si>
    <t>在电气化铁路区段，接触网未停电、未接地的情况下，禁止到（）调车作业。/*《铁路车站行车作业人身安全规定》第18条*/</t>
  </si>
  <si>
    <t>机车脚踏板上</t>
  </si>
  <si>
    <t>客车车厢内</t>
  </si>
  <si>
    <t>在冬季作业时，必须正确掌握机车、车辆的连挂速度和走行速度，做到连挂速度适当，走行速度（ ），以防止因大力冲撞而造成机车、车辆部件断裂折损，确保安全。</t>
  </si>
  <si>
    <t>加快</t>
  </si>
  <si>
    <t>减慢</t>
  </si>
  <si>
    <t>均匀</t>
  </si>
  <si>
    <t>递增</t>
  </si>
  <si>
    <t>在岗位上打牌、下棋、玩游戏、看与工作无关的书籍，看电视或用电话、电台闲聊属于什么问题级别。</t>
  </si>
  <si>
    <t>在接触网带电的线路上，禁止进行使用（  ）制动的溜放作业。</t>
  </si>
  <si>
    <t>紧固器</t>
  </si>
  <si>
    <t>在设有电分相的线路上调车作业，调车人员和司机要注意观察电分相位置，停车时，保持机车距电分相不少于（  ）距离，禁止电力机车（动车组）在电分相停车。</t>
  </si>
  <si>
    <t>在设有接触网的线路上，严禁攀登（ ）及在车辆装载的货物之上作业。/*铁路职工岗位必知必会手册（车站调度员）/第一部分必知/安全知识/第14题*/</t>
  </si>
  <si>
    <t xml:space="preserve"> 车顶 </t>
  </si>
  <si>
    <t xml:space="preserve"> 车梯</t>
  </si>
  <si>
    <t>在事故调查组人员到达前，站长或（）应随乘发往事故地点的第一列救援列车(分部运行时挂取遗留车辆的机车除外)到事故现场，负责指挥列车有关工作。/*普铁《技规》第377条*/</t>
  </si>
  <si>
    <t>电务人员</t>
  </si>
  <si>
    <t>在显示减速手信号时，昼间为展开的绿色信号旗（  ）</t>
  </si>
  <si>
    <t>下压三次</t>
  </si>
  <si>
    <t>下压数次</t>
  </si>
  <si>
    <t>在显示手信号时，凡昼间持有手信号旗的人员，应将信号旗拢起，左手持（），右手持（）（扳道员右手持黄旗），不持信号旗的人员徒手按各该条规定方式显示信号。</t>
  </si>
  <si>
    <t>绿旗，红旗</t>
  </si>
  <si>
    <t>红旗，绿旗</t>
  </si>
  <si>
    <t>黄旗，绿旗</t>
  </si>
  <si>
    <t>在显示停车手信号时，昼间无红色信号旗时，两臂（  ）头上向两侧急剧摇动。</t>
  </si>
  <si>
    <t>平举</t>
  </si>
  <si>
    <t>高举</t>
  </si>
  <si>
    <t>直伸</t>
  </si>
  <si>
    <t>斜伸</t>
  </si>
  <si>
    <t>在站内线路上检查、修理、整备车辆或进行装卸作业时，应在两端来车方向的左侧钢轨设置带有脱轨器的固定或移动信号牌（灯）进行防护，前后两端的防护距离均应不小于（  ）.</t>
  </si>
  <si>
    <t>在昼间减速信号显示不足（）时，应使用夜间信号。/*普铁《技规》第410条*/</t>
  </si>
  <si>
    <t>1000m</t>
  </si>
  <si>
    <t>展开的绿色信号旗上下摇动是（  ）信号。</t>
  </si>
  <si>
    <t>占用或穿越上述列车进路直接影响接发列车的调车活动，以及在接发超限货物列车进路的邻线，线间距离不足（ ）mm的线路上调车，或接发非超限列车而在线间距离不足5000mm的邻线调动有超限货物的车辆等情况，均称为影响列车进路的调车作业。</t>
  </si>
  <si>
    <t>长时间停留的车辆成组编入列车（）开车时，车站值班员须通知助理值班员（外勤）或派人现场确认列车运行出站情况，未得到现场人员确认列车整列出站的报告，不得排列影响该进路上道岔的下一条进路。</t>
  </si>
  <si>
    <t>中部</t>
  </si>
  <si>
    <t>前部</t>
  </si>
  <si>
    <t>后部</t>
  </si>
  <si>
    <t>执行停车上下的车站，车列牵出、推进前，连结员：“(　)”，调车长：“调车长明白”。调车长得到调车人员上车的汇报后，方可指挥机车运行。</t>
  </si>
  <si>
    <t>×号下车</t>
  </si>
  <si>
    <t>×号明白</t>
  </si>
  <si>
    <t>×号推进</t>
  </si>
  <si>
    <t>×号上车</t>
  </si>
  <si>
    <t>指挥机车向显示人方向来的信号手信号：（  ）。</t>
  </si>
  <si>
    <t>昼间——展开的绿色信号旗在下部左右摇动；夜间——绿色灯光在下部左右摇动。</t>
  </si>
  <si>
    <t>昼间——展开的绿色信号旗在下部上下摇动；夜间——绿色灯光在下部上下摇动。</t>
  </si>
  <si>
    <t>制定违背行车基本规章的“土规定”的行为属于</t>
  </si>
  <si>
    <t>进、出站信号</t>
  </si>
  <si>
    <t>进站信号</t>
  </si>
  <si>
    <t>通过信号</t>
  </si>
  <si>
    <t>中间加挂游车的跨装车组通过（  ）号及其以下道岔（侧向）时不得推送调车；遇设备条件不容许或尽头线时，以不超过5km/h的速度匀速推进。</t>
  </si>
  <si>
    <t xml:space="preserve">中转车平均停留时间=中转车总停留小时除以（ ）。/*铁路职工岗位必知必会手册（车站调度员）/第二部分必会/专业技能/第129题*/ </t>
  </si>
  <si>
    <t xml:space="preserve"> 无调车数</t>
  </si>
  <si>
    <t xml:space="preserve">  有调车数</t>
  </si>
  <si>
    <t>装有密接式车钩的客车原则上应附挂旅客列车回送。需附挂货物列车回送时，不得超过（）辆，其后编挂的其他车辆不得超过1辆。/*铁路职工岗位必知必会手册（车站调度员）/第一部分必知/专业知识/第78条*/</t>
  </si>
  <si>
    <t>装载代号W货物的车辆禁止溜放调车。向停留装载代号W货物车辆的线路推送车辆时，必须留有( )m以上的距离。禁止向停留装载代号W货物车辆的线路溜放车辆。/*铁路职工岗位必知必会手册（车站调度员）/第一部分必知/专业知识/第74条*/</t>
  </si>
  <si>
    <t>装载气体类危险货物的空罐车编入列车时与其它危险货物是否需要隔离？*/铁路职工岗位必知必会手册（车站调度员）/第二部分必会/专业技能/第107条*/</t>
  </si>
  <si>
    <t>不需要隔离</t>
  </si>
  <si>
    <t>需要隔离</t>
  </si>
  <si>
    <t>走行线兼作货区时，必须在货区两端设立（  ），并须停车检查。</t>
  </si>
  <si>
    <t>脱轨器</t>
  </si>
  <si>
    <t>停车牌</t>
  </si>
  <si>
    <t>货区牌</t>
  </si>
  <si>
    <t>防护牌</t>
  </si>
  <si>
    <t>钻车底、在静态车辆下坐卧属于什么问题级别。</t>
  </si>
  <si>
    <t>最大换算容车数均按线路有效长分别除以换算长度（ ）和14.3米计算。/*铁路职工岗位必知必会手册（车站调度员）/第二部分必会/专业技能/第131题*/</t>
  </si>
  <si>
    <t>11米</t>
  </si>
  <si>
    <t>12米</t>
  </si>
  <si>
    <t>13米</t>
  </si>
  <si>
    <t>14米</t>
  </si>
  <si>
    <t>（    ）列车未实施运统1电子化传递。</t>
  </si>
  <si>
    <t>国际旅客列车、货物列车在国境站出国时</t>
  </si>
  <si>
    <t>军用列车</t>
  </si>
  <si>
    <t>专运或其他有特殊要求的列车</t>
  </si>
  <si>
    <t>其他路用列车</t>
  </si>
  <si>
    <t>《安规》规定：横越停有机车车辆的线路时，应先确认该机车车辆（    ），然后在该机车车辆（    ）通过。（    ）在运行中的机车车辆前面抢越。</t>
  </si>
  <si>
    <t>10米外</t>
  </si>
  <si>
    <t>《安规》规定：接发车作业人员应熟知站内（   ）的设备设施，并随时注意使用情况，如遇设备设施、走行通道发生异状或变化时，应及时通知有关人员并采取安全措施。</t>
  </si>
  <si>
    <t>行走径路</t>
  </si>
  <si>
    <t>两侧相关</t>
  </si>
  <si>
    <t>作业区域</t>
  </si>
  <si>
    <t>《安规》规定：顺线路走时，应行走（  ），作业人员及所携带的工具不得侵入（  ），并注意邻线的机车车辆和货物装载状态。严禁在（  ）上行走。不准脚踏（  ）等。</t>
  </si>
  <si>
    <t>机车车辆限界</t>
  </si>
  <si>
    <t>道心、轨枕头</t>
  </si>
  <si>
    <t>钢轨面、道岔连接杆、尖轨</t>
  </si>
  <si>
    <t>辙叉心</t>
  </si>
  <si>
    <t>钢轨面、道岔连接杆、尖轨、辙叉心</t>
  </si>
  <si>
    <t>《行规》对货物列车（单机挂车）货运票据、列车编组顺序表交接办法的规定有（    ）。</t>
  </si>
  <si>
    <t>货物列车（单机挂车）货运票据由车站和司机办理交接手续。票据交接地点：编组、区段站由车站与机务段在协议中确定，中间站在接车亭位置的地面</t>
  </si>
  <si>
    <t>办理交接时，由车站人员负责封固后连同列车编组顺序表在地面交于机车乘务员，机车乘务员负责携带并保存完整</t>
  </si>
  <si>
    <t>交接双方应办理签认手续。车站接受时，车站在司机手册内签认。司机接受时，司机在车站票据交接簿内签认</t>
  </si>
  <si>
    <t>货物列车（单机挂车）货运票据由车站和司机办理交接手续。票据交接地点：编组、区段站由车站与机务段在协议中确定，中间站在机车停车位置的地面</t>
  </si>
  <si>
    <t>《货运票据电子化铁路货物列车车号员作业标准》达到列车核对现车的岗位作业技术要求是（    ）。</t>
  </si>
  <si>
    <t>在规定时间内核对完现车，并按规定涂打标记</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</si>
  <si>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报告车站值班员处理</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</si>
  <si>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</si>
  <si>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在规定时间内核对完现车，不涂打标记</t>
  </si>
  <si>
    <t>《货运票据电子化铁路货物列车车号员作业标准》始发列车核对现车的岗位作业技术要求是（    ）。</t>
  </si>
  <si>
    <t>发现问题及时汇报，通知有关人员处理</t>
  </si>
  <si>
    <t>发现问题自行处理</t>
  </si>
  <si>
    <t>按出发列车编组顺序表核对出发车列，核对内容：顺序、车种、罐车油种、车号、关门车(有其他人员确认时除外)、篷布、特殊标记，做到列车编组顺序表与现车相符。</t>
  </si>
  <si>
    <t>《货运票据电子化铁路货物列车车号员作业标准》途中摘挂列车达到核对现车的岗位作业技术要求是（    ）。</t>
  </si>
  <si>
    <t>对其余车辆核对关门车。</t>
  </si>
  <si>
    <t>依据列车确报（列车编组顺序表），逐辆核对在站摘下的车辆，核对内容：顺序、车种、确定重长的辅助记号、罐车油种、车号、关门车、篷布、特殊标记、非运用车别、以及按规定车体标记计算的自重、换长</t>
  </si>
  <si>
    <t>《货运票据电子化铁路货物列车车号员作业标准》无调中转列车核对现车的岗位作业技术要求是（    ）。</t>
  </si>
  <si>
    <t>核对列车车次、机后或尾部连续3辆车号，折角列车核对出发方向机后3辆内关门车情况(有其他人员确认时除外)</t>
  </si>
  <si>
    <t>在规定时间内核对完毕，按规定涂打标记</t>
  </si>
  <si>
    <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t>
  </si>
  <si>
    <t>发现（）车辆有零星冒火星或冒火花、异响等一般抱闸情形时，通知司机在前方站停车，并转报列车调度员，如在前方站停车时，由（）通知前方车站。</t>
  </si>
  <si>
    <t>旅客列车</t>
  </si>
  <si>
    <t>货物列车</t>
  </si>
  <si>
    <t>集团公司管内主汛期为（）至（）。/*《中国铁路南宁局集团有限公司防洪工作管理办法》*/</t>
  </si>
  <si>
    <t>列车发生火灾、爆炸时，须立即停车（停车地点应尽量避开（）等，选择便于旅客疏散的地点），车站不再向区间放行列车，并通知邻线及后续相关列车停车。</t>
  </si>
  <si>
    <t>哪些列车助理值班员可不接送列车作业。</t>
  </si>
  <si>
    <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t>
  </si>
  <si>
    <t>班中按规定着装，正确佩戴和使用防护用品及工具，出场作业前应检查()、()及()情况。</t>
  </si>
  <si>
    <t>衣帽</t>
  </si>
  <si>
    <t>工具携带</t>
  </si>
  <si>
    <t>着装</t>
  </si>
  <si>
    <t>办理企业自备车退出正确的是（    ）。</t>
  </si>
  <si>
    <t>一次性过轨的：自车辆到达货物运单记载车站时起退出。运行途中报废的企业自备货车由统计现在车的单位退出并电报通知自备车管理部门及办理过轨站销账</t>
  </si>
  <si>
    <t>一次性过轨的：自车辆送到车站并填妥货物运单时起退出</t>
  </si>
  <si>
    <t>“过轨运输证”终止：办理过轨车站、车辆存放车站根据国铁集团定期公布的“不再参加铁路局集团公司、控股合资铁路过轨运输的企业自备货车”，审核正确后退出</t>
  </si>
  <si>
    <t>“过轨运输证”终止：办理过轨车站、车辆存放车站根据国铁集团定期公布的“不再参加铁路局集团公司、控股合资铁路过轨运输的企业自备货车”，核实现车后退出</t>
  </si>
  <si>
    <t>必须横越列车、车列（组）时，应先确认该列车、车列（组）暂不移动，然后由()越过。</t>
  </si>
  <si>
    <t>车底板</t>
  </si>
  <si>
    <t>车底</t>
  </si>
  <si>
    <t>两车车钩上</t>
  </si>
  <si>
    <t>必须熟知调车作业区的()、()和()，以及接近线路的一切建（构）筑物的形态和距离。</t>
  </si>
  <si>
    <t>作业环境</t>
  </si>
  <si>
    <t>作业方法</t>
  </si>
  <si>
    <t>技术设备</t>
  </si>
  <si>
    <t>大门开启</t>
  </si>
  <si>
    <t>车号员核对到发列车要求“三核对”是指（  ）三核对。</t>
  </si>
  <si>
    <t>现车</t>
  </si>
  <si>
    <t>货运票据</t>
  </si>
  <si>
    <t>担当防护工作的人员（含室内防护人员）应熟悉作业()，掌握作业()以及行车有关业务，经()考试合格后方可上岗。</t>
  </si>
  <si>
    <t>车站站场设备设施及环境</t>
  </si>
  <si>
    <t>站段培训</t>
  </si>
  <si>
    <t>组织办法</t>
  </si>
  <si>
    <t>单机不准挂（    ）的车辆。</t>
  </si>
  <si>
    <t>乘有人员（押运人员除外）</t>
  </si>
  <si>
    <t>超限货物</t>
  </si>
  <si>
    <t>装载爆炸品</t>
  </si>
  <si>
    <t>电气化区段，除()、()、()等人力制动机闸台高度在车底板及以下的车辆和客车外，其他车辆禁止上闸台使用人力制动机（设有上下闸台的车辆使用下部闸台或使用低于车钩水平中心线的闸台时除外）。</t>
  </si>
  <si>
    <t>油罐车</t>
  </si>
  <si>
    <t>平板车</t>
  </si>
  <si>
    <t>风动石砟车</t>
  </si>
  <si>
    <t>敞车</t>
  </si>
  <si>
    <t>电子运统1信息绑定的具体流程是（  ）。</t>
  </si>
  <si>
    <t>车站生成电子运统1，将电子运统1、车站绑定，上传到运统1信息平台</t>
  </si>
  <si>
    <t>车站生成电子运统1，将电子运统1、车站、车次、股道绑定，上传到运统1信息平台</t>
  </si>
  <si>
    <t>机车乘务员出勤时，将机车乘务员、机车型号、车次等信息绑定，上传到运统1信息平台</t>
  </si>
  <si>
    <t>机车乘务员确认车站、车次、股道（货物列车）后签认电子运统1，将机车乘务员、机车型号、运统1、车站、车次、股道等信息绑定</t>
  </si>
  <si>
    <t>发生水害征兆，必须全面排查水害周边地质地形状况，未查明前，严禁（）。/*《中国铁路南宁局集团有限公司防洪工作管理办法》*/</t>
  </si>
  <si>
    <t>冒险放行列车</t>
  </si>
  <si>
    <t>盲目开展抢修</t>
  </si>
  <si>
    <t>派人检查</t>
  </si>
  <si>
    <t>发现大小车号不一致、换长等信息不正确或信息与车体标记不一致时，处理规定正确的是（  ）。</t>
  </si>
  <si>
    <t>现车为重车。发现站在现车系统“其它记事”栏标注，同时上报列车调度员；到站卸空后挂运至就近有列检作业场的车站，通知列检作业场检查。</t>
  </si>
  <si>
    <t>现车为重车。发现站在现车系统“备注”栏标注，同时上报列车调度员；到站卸空后挂运至就近有列检作业场的车站，通知列检作业场检查。</t>
  </si>
  <si>
    <t>现车为空车时。发现站在现车系统“其它记事”栏标注，同时上报列车调度员，挂运至就近有列检作业场的车站，通知列检作业场检查。</t>
  </si>
  <si>
    <t>现车为空车时。发现站在现车系统“备注”栏标注，同时上报列车调度员，挂运至就近有列检作业场的车站，通知列检作业场检查。</t>
  </si>
  <si>
    <t>违反规定进行溜放调车作业</t>
  </si>
  <si>
    <t>压轨道绝缘、经无调车信号机防护道岔或故障不能开放调车信号机的调车作业，未得到车站值班员（助理值班员（内勤））准许，擅自显示信号动车</t>
  </si>
  <si>
    <t>车站值班员（助理值班员（内勤））未确认并锁闭进路就准许压绝缘、经无调车信号机防护道岔的调车</t>
  </si>
  <si>
    <t>调动客车时未连接全部软管（客整所内连续连挂时除外）</t>
  </si>
  <si>
    <t>在运行的机车、车辆前抢越</t>
  </si>
  <si>
    <t>未按规定执行停车上下</t>
  </si>
  <si>
    <t>钻车、在静态车辆下坐卧</t>
  </si>
  <si>
    <t>调车人员未得到越区办妥的通知就越区进行作业</t>
  </si>
  <si>
    <t>根据《钦州车务段安全风险分级考核范围》规定，下列行为属于严重违纪的是</t>
  </si>
  <si>
    <t>未按规定核对现车</t>
  </si>
  <si>
    <t>不出场作业或无故不参加作业</t>
  </si>
  <si>
    <t>师徒分离作业</t>
  </si>
  <si>
    <t>允许他人违反规定操纵控制台</t>
  </si>
  <si>
    <t>当班瞒报、迟报重要安全信息的</t>
  </si>
  <si>
    <t>出场作业未携带录音笔、作业记录仪等音视频设备或因人为刻意不作为，未能发挥设备监控作用的</t>
  </si>
  <si>
    <t>使用未按规定检测过的列尾主机、电池</t>
  </si>
  <si>
    <t>使用的无线调度通信设备压死通话键以及未按规定调整频点，造成无法正常使用</t>
  </si>
  <si>
    <t>故意扭转岗点监控摄像头位置、遮挡监控摄像头；人为损坏或擅自关闭视频、录音等安全监控装置</t>
  </si>
  <si>
    <t>学习、培训、开会、演练等迟到早退30分钟及以下，按违标处理。迟到早退30分钟以上至1小时的，按违纪处理。无故不参加业务学习、会议、演练、考试或考试作弊按严重违纪处理。</t>
  </si>
  <si>
    <t>人为关闭或调整TDCS、视频、音响、录音设备造成设备功能不能正常发挥作用的（客运专业关闭、破坏直接关系生产安全的监控、报警、防护、救生设备设施，或者篡改、隐瞒、销毁其相关数据、信息的行为除外）</t>
  </si>
  <si>
    <t>在段组织的业务考试过程中，不服从监考人员指挥、辱骂、威胁监考人员的</t>
  </si>
  <si>
    <t>班中睡觉</t>
  </si>
  <si>
    <t>在岗位上打牌、下棋、玩游戏、看与工作无关的书籍，看电视或用电话、电台闲聊，长时间聊天不履职岗位职责的</t>
  </si>
  <si>
    <t>班中擅自离岗</t>
  </si>
  <si>
    <t>违反规定使用手机</t>
  </si>
  <si>
    <t>越区作业时，操作人员未停止与之抵触的作业就同意对方越区，或未得到对方同意越区通知就办好越区进路</t>
  </si>
  <si>
    <t>与乘坐有旅客的列车（车列）连挂时，距停留车辆10m处未执行一度停车</t>
  </si>
  <si>
    <t>调车作业行经无人看守道口、平过道时，未按规定在10m前一度停车</t>
  </si>
  <si>
    <t>连挂停留在曲线、道岔上的车辆或岔心等有害空间挂车，未执行一度停车</t>
  </si>
  <si>
    <t>在车列、车辆运行中，进入线路提钩、摘结制动软管或调整钩位；跨越车辆或骑坐车帮</t>
  </si>
  <si>
    <t>操作隔离开关时，无监护人员在场，或未按规定戴好安全帽、穿戴好绝缘靴和绝缘手套、使用绝缘棒、验电器等安全备品。</t>
  </si>
  <si>
    <t>调车作业中，用脚提钩或跟车边跑边提钩</t>
  </si>
  <si>
    <t>使用折角塞门放风制动</t>
  </si>
  <si>
    <t>在调车作业中未按规定使用“紧急停车”键进行防护</t>
  </si>
  <si>
    <t>在接触网带电情况下，违反规定进行装卸、抑尘等作业及上闸台使用人力制动机、使用水管冲洗车辆、开启罐车顶盖或登上高于敞车闸台的车帮、货物上</t>
  </si>
  <si>
    <t>在钢轨上、车底下、枕木头、道心里休息或滞留</t>
  </si>
  <si>
    <t>列车（调车车列）已动车，与车上人员递交物件</t>
  </si>
  <si>
    <t>行车日志（运统2、3）的作用有（  ）。</t>
  </si>
  <si>
    <t>各车站记录列车运行情况的原始资料</t>
  </si>
  <si>
    <t>确认区间是否空闲的根据</t>
  </si>
  <si>
    <t>记载列车运行实际情况，作为向铁路局集团公司或列车调度员报告的资料</t>
  </si>
  <si>
    <t>记载列车到发时分，作为填记“货车出入登记簿（运统4）”和“号码制货车停留时间登记簿（运统8）”的依据</t>
  </si>
  <si>
    <t>货车停留时间按作业性质分为（    ）。</t>
  </si>
  <si>
    <t>中转停留时间</t>
  </si>
  <si>
    <t>入线前停留时间</t>
  </si>
  <si>
    <t>站线作业停留时间</t>
  </si>
  <si>
    <t>货物列车始发作业时，车站确认传递成功的流程是（  ）。</t>
  </si>
  <si>
    <t>通知机车乘务员挂车股道及开行车次</t>
  </si>
  <si>
    <t>机车乘务员确认车站，车次，股道，接收签认运统1</t>
  </si>
  <si>
    <t>车站确认机车乘务员签认状态</t>
  </si>
  <si>
    <t>确认实际出发股道、车次、车数、总重、换长正确，发送电子运统1</t>
  </si>
  <si>
    <t>确认显示发送成功状态</t>
  </si>
  <si>
    <t>货物作业停留时间作业过程有（    ）。</t>
  </si>
  <si>
    <t>出线后停留时间</t>
  </si>
  <si>
    <t>专用线作业停留时间</t>
  </si>
  <si>
    <t>货运票据电子化实施范围包括：（    ）等业务。</t>
  </si>
  <si>
    <t>不良货车、检修车、机车车辆、用具、货物回送</t>
  </si>
  <si>
    <t>整车、集装箱、批量、零散货物运输</t>
  </si>
  <si>
    <t>路产专用货车回送</t>
  </si>
  <si>
    <t>货运票据电子化作业中，车站遇现车系统发生故障无法获取电子票据信息时处理正确的是（  ）。</t>
  </si>
  <si>
    <t>发站现车系统故障，无法获取电子票据信息时，经铁路局集团公司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</si>
  <si>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途中站、到达站现车系统故障，无法获取电子票据信息时，经铁路局集团公司同意，站长签认后，车站根据列车编组顺序表信息作业。</t>
  </si>
  <si>
    <t>发站现车系统故障，无法获取电子票据信息时，经车务段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</si>
  <si>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途中站、到达站现车系统故障，无法获取电子票据信息时，经车务段同意，站长签认后，车站根据列车编组顺序表信息作业。</t>
  </si>
  <si>
    <t>货运票据电子信息是铁路进行（    ）、统计分析、收入核算、财务清算、绩效考核的依据。</t>
  </si>
  <si>
    <t>货运服务</t>
  </si>
  <si>
    <t>生产组织</t>
  </si>
  <si>
    <t>统计分析</t>
  </si>
  <si>
    <t>调度指挥</t>
  </si>
  <si>
    <t>集团公司制定的安全红线公共部分条款有（）。</t>
  </si>
  <si>
    <t>在动车组、保留客车、易燃易爆危险品储存区域等禁止烟火场所吸烟、使用明火</t>
  </si>
  <si>
    <t>违章上道作业</t>
  </si>
  <si>
    <t>擅自关闭、解除行车安全装备运行</t>
  </si>
  <si>
    <t>高速铁路作业后遗留工机具</t>
  </si>
  <si>
    <t>不执行“运输调度集中统一指挥、行车单一指挥”</t>
  </si>
  <si>
    <t>制定违背行车基本规章的“土规定”</t>
  </si>
  <si>
    <t>无证驾驶（操纵）机车、机动车辆</t>
  </si>
  <si>
    <t>旅客列车包括（    ）等。</t>
  </si>
  <si>
    <t>特快旅客列车</t>
  </si>
  <si>
    <t>普通旅客列车</t>
  </si>
  <si>
    <t>旅客列车途中换乘、换挂作业，非对口换乘、换挂（有摘挂作业时队外），出发机车乘务员无法接收电子运统1、车站也无法通过客编系统查询、确认列车编组信息时车站的处置办法正确的是（  ）。</t>
  </si>
  <si>
    <t>车站应使用语音记录装置良好的列车调度通信设备，询问到达机车乘务员列车总重、辆数、换长、载重等信息（含集装箱、特货、行包和快运属性的车辆），并进行记录</t>
  </si>
  <si>
    <t>出发机车乘务员将列车信息在司机手账进行记录</t>
  </si>
  <si>
    <t>使用语音记录装置良好的列车调度通信设备将列车信息通知出发机车乘务员</t>
  </si>
  <si>
    <t>车站应分别与到达、出发机车乘务员做好信息复核确认</t>
  </si>
  <si>
    <t>旅客列车遇途中摘挂作业，发送电子运统1的流程是（  ）。</t>
  </si>
  <si>
    <t>通知出发机车乘务员有摘挂作业，重新接收签认电子运统1。</t>
  </si>
  <si>
    <t>在列车到达后，车站应及时核对、发送摘挂作业后的电子运统1、客运列车挂车通知单。</t>
  </si>
  <si>
    <t>机车乘务员签认电子运统1。</t>
  </si>
  <si>
    <t>车站根据有关摘挂车文电、调度命令等编制挂车通知单、摘挂作业后的电子运统1。</t>
  </si>
  <si>
    <t>上车前应注意脚蹬、车梯、扶手，平车、砂石车的()和()的牢固状态。</t>
  </si>
  <si>
    <t>车门</t>
  </si>
  <si>
    <t>机车脚踏板</t>
  </si>
  <si>
    <t>上下车时在()、()和()作业时，必须停车上下。</t>
  </si>
  <si>
    <t>路基高的线路上</t>
  </si>
  <si>
    <t>高度超过1.1m的站台上</t>
  </si>
  <si>
    <t>路肩窄</t>
  </si>
  <si>
    <t>属于非运用车的是（    ）。</t>
  </si>
  <si>
    <t>在企业内的企业自备货车、军方特殊用途空车</t>
  </si>
  <si>
    <t>路用车、洗罐车、整备罐车、租出空车</t>
  </si>
  <si>
    <t>封存车</t>
  </si>
  <si>
    <t>备用车、检修车、代客货车</t>
  </si>
  <si>
    <t>属于运用空车的是（    ）。</t>
  </si>
  <si>
    <t>倒装作业未装完的货车</t>
  </si>
  <si>
    <t>实际空闲的货车</t>
  </si>
  <si>
    <t>运用状态下的机械冷藏车的工作车</t>
  </si>
  <si>
    <t>装车作业未完的货车</t>
  </si>
  <si>
    <t>循环快运列车中装载装卸工具的车辆</t>
  </si>
  <si>
    <t>特货公司所属车辆指国铁（  ）。</t>
  </si>
  <si>
    <t>汽车运输车（J）</t>
  </si>
  <si>
    <t>长大货物车（D）</t>
  </si>
  <si>
    <t>集装箱车（X）</t>
  </si>
  <si>
    <t>冷藏车（B）</t>
  </si>
  <si>
    <t>调车作业中，不准携带()。作业地点距离车站较远、与车站联系不便并制定手机使用安全措施的，经()批准可携带手机出场。</t>
  </si>
  <si>
    <t>集团公司运输部</t>
  </si>
  <si>
    <t>手机</t>
  </si>
  <si>
    <t>站段</t>
  </si>
  <si>
    <t>火机</t>
  </si>
  <si>
    <t>未纳入货运票据电子化范围包括：（    ）。</t>
  </si>
  <si>
    <t>零散货物快运环线运输</t>
  </si>
  <si>
    <t>水陆联运</t>
  </si>
  <si>
    <t>整列为40辆以上物资车的军用列车换长和总重量规定，换长不得超过列车运行区段（    ）和（    ）的规定。</t>
  </si>
  <si>
    <t>重量</t>
  </si>
  <si>
    <t>牵引定数</t>
  </si>
  <si>
    <t>自轮运转特种设备是在铁路营业线上运行的铁路轨道车、救援起重机及铁路施工、维修专用车辆（包括（  ）等）。</t>
  </si>
  <si>
    <t>接触网作业车</t>
  </si>
  <si>
    <t>铺轨机</t>
  </si>
  <si>
    <t>架桥机</t>
  </si>
  <si>
    <t>大型养路机械</t>
  </si>
  <si>
    <t>（ ）与（）、平集共用车以外的货车连挂时，不得与货车有人力制动机端连挂；客车与平车、平集共用车人力制动机端连挂时，平车、平集共用车的人力制动机不得使用，处于非工作状态。/*铁路职工岗位必知必会手册（车站调度员）/第一部分必知/专业知识/第79条*/</t>
  </si>
  <si>
    <t>平车</t>
  </si>
  <si>
    <t>高边车</t>
  </si>
  <si>
    <t>（）等恶劣天气下，装卸货物线的接触网隔离开关严禁处于分闸状态。</t>
  </si>
  <si>
    <t>雾</t>
  </si>
  <si>
    <t>雪</t>
  </si>
  <si>
    <t>雨</t>
  </si>
  <si>
    <t>霾</t>
  </si>
  <si>
    <t>（）时，必须等列车、车列（组）停妥，并得到调车长的回示，昼间由调车长防护，夜间必须向调车长显示停车信号。/*《铁路车站行车作业人身安全规定》*/</t>
  </si>
  <si>
    <t>调整钩位</t>
  </si>
  <si>
    <t>处理钩销</t>
  </si>
  <si>
    <t>采取或撤除防溜措施</t>
  </si>
  <si>
    <t>()时，必须等列车、车列（组）停妥，设置好防护后，方可进行。</t>
  </si>
  <si>
    <t>摘结制动软管（驼峰作业使用提钩摘管器时除外）</t>
  </si>
  <si>
    <t>（）时，必须等列车、车列（组）停妥，设置好防护后，方可进行。/*《车站行车作业人身安全实施规定》*/</t>
  </si>
  <si>
    <t>.三道股道号码信号手信号显示：（  ）。</t>
  </si>
  <si>
    <t>昼间——两臂左右平伸</t>
  </si>
  <si>
    <t>夜间——白色灯光左右摇动</t>
  </si>
  <si>
    <t>昼间——两臂向上直伸</t>
  </si>
  <si>
    <t>夜间——白色灯光上下摇动</t>
  </si>
  <si>
    <t>“到达货物列车”的核对现车技术要求有（  ）。</t>
  </si>
  <si>
    <t>根据通知做好核对现车的准备工作</t>
  </si>
  <si>
    <t>与司机办理列车编组顺序表签收手续</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</si>
  <si>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</si>
  <si>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在规定时间内核对完现车，并按规定涂打标记（不在现场核对时，可不打标记）。设有视频等设备的，可在室内根据列车确报核对，对关门车等事项必要时应到现场核对</t>
  </si>
  <si>
    <t>“行车作业人身安全通用规定”要求：班前（），班中（）。/*《铁路车站行车作业人身安全规定》第4条*/</t>
  </si>
  <si>
    <t>禁止饮酒</t>
  </si>
  <si>
    <t>按规定着装</t>
  </si>
  <si>
    <t>佩带防护用品</t>
  </si>
  <si>
    <t>禁止喝茶</t>
  </si>
  <si>
    <t>“区段故障解锁”使用的规定正确的有（ ）。</t>
  </si>
  <si>
    <t>中间站禁止在已开放列车信号的一端使用区段故障解锁办理其他进路人工解锁</t>
  </si>
  <si>
    <t>6502电气集中联锁已开放列车信号时禁止两端使用区段故障解锁按钮办理其他进路人工解锁</t>
  </si>
  <si>
    <t>6502电气集中联锁已开放列车信号时禁止在已开放列车信号的一端使用区段故障解锁按钮办理其他进路人工解锁</t>
  </si>
  <si>
    <t>需使用区段故障解锁按钮时，车站值班员应与助理值班员共同确认需解锁的轨道区段无误，执行双人确认制度（中间站车站值班员单岗作业时，由车站值班员报告指挥中心同意后解锁）</t>
  </si>
  <si>
    <t>“始发货物列车”的“检查交接”包括（  ）。</t>
  </si>
  <si>
    <t>按出发列车编组顺序表核对出发车列，核对内容：顺序、车种、罐车油种、车号、关门车（有其他人员确认时除外）、篷布、特殊标记，做到列车编组顺序表与现车相符</t>
  </si>
  <si>
    <t>将列车编组顺序表、列车编组通知单传递到站车交接岗位。负责交接票据时，在规定地点、时间内，将列车编组顺序表、列车编组通知单交司机，办理交接签认</t>
  </si>
  <si>
    <t>“途中摘挂作业货物列车”的核对现车内容包括（  ）。</t>
  </si>
  <si>
    <t>按列车编组顺序表核对本站加挂的车辆</t>
  </si>
  <si>
    <t>核对内容：顺序、车种、罐车油种、车号、关门车、篷布、特殊标记</t>
  </si>
  <si>
    <t>做到列车编组顺序表与现车相符</t>
  </si>
  <si>
    <t>《安规》规定：必须横越列车、车列(组)时，严禁（  ），应先确认该列车、车列(组)暂不移动，然后由（  ）越过；越过时勿碰开钩销，上下车时要抓紧蹬稳并注意邻线有无机车车辆运行；经车辆通过台越过应从（  ）上下车。</t>
  </si>
  <si>
    <t>钻车</t>
  </si>
  <si>
    <t>车辆通过台或两车车钩上</t>
  </si>
  <si>
    <t>《安规》规定：横越停有机车车辆的线路时，应先确认该机车车辆（  ），然后在该机车车辆（  ）通过。（  ）在运行中的机车车辆前面抢越。</t>
  </si>
  <si>
    <t>快速</t>
  </si>
  <si>
    <t>《安规》规定：接发车作业人员应熟知站内（  ）的设备设施，并随时注意使用情况，如遇设备设施、走行通道发生异状或变化时，应及时通知有关人员并采取安全措施。</t>
  </si>
  <si>
    <t>《车站行车作业人身安全实施规定》：带风作业时，必须执行“（）”的作业程序。</t>
  </si>
  <si>
    <t>一关（关闭两车折角塞门）</t>
  </si>
  <si>
    <t>一关（关闭折角塞门）</t>
  </si>
  <si>
    <t>二摘（摘制动软管）</t>
  </si>
  <si>
    <t>三提钩</t>
  </si>
  <si>
    <t>《车站行车作业人身安全实施规定》：电气化区段：处理篷布或绳索松动、脱落、清理车顶车帮杂物等不满足安全距离要求时，应将车辆调转到无网区，或者按规定办理接触网（）等防护措施后方可处置。</t>
  </si>
  <si>
    <t>送电</t>
  </si>
  <si>
    <t>验电</t>
  </si>
  <si>
    <t>接地</t>
  </si>
  <si>
    <t xml:space="preserve">《车站行车作业人身安全实施规定》：电气化区段：处理篷布或绳索松动、脱落、清理车顶车帮杂物等不满足安全距离要求时，应将车辆调转到无网区，或者按规定办理接触网（）等防护措施后方可处置。	</t>
  </si>
  <si>
    <t xml:space="preserve">《车站行车作业人身安全实施规定》：横越线路时，应走（）；必须横越线路时，应（）。	</t>
  </si>
  <si>
    <t>天桥或地道</t>
  </si>
  <si>
    <t>道心</t>
  </si>
  <si>
    <t>一站、二看、三确认</t>
  </si>
  <si>
    <t>《车站行车作业人身安全实施规定》：越过时勿碰开钩销，上下车时要（）并注意（）运行；经车辆通过台越过应从（）上下车。</t>
  </si>
  <si>
    <t>抓紧蹬稳</t>
  </si>
  <si>
    <t>邻线有无机车车辆</t>
  </si>
  <si>
    <t>《防止机车车辆溜逸管理办法》铁运[2006]145号  遇机车、车辆溜入区间，区间有列车运行时如何处置（）。</t>
  </si>
  <si>
    <t>立即用列车无线调度电话通知区间运行的列车司机。</t>
  </si>
  <si>
    <t>发生对向溜逸时，司机应立即停车或退行，条件许可时，可使用铁鞋、脱轨器等器具对溜逸车辆进行果断处理；</t>
  </si>
  <si>
    <t>发生对向溜逸时，司机应立即停车处理。</t>
  </si>
  <si>
    <t>发生同向溜逸时，运行列车不得无故停车或退行。</t>
  </si>
  <si>
    <t>《防止机车车辆溜逸管理办法》铁运[2006]145号 车站值班员发现或接到（）的报告时，对溜逸车辆应立即（）采取人力制动机制动或通知就近人员放置（）等措施进行制动。必要时，应立即将溜车方向的进路开通于通往隔离设备的空闲线路。</t>
  </si>
  <si>
    <t>车辆溜逸</t>
  </si>
  <si>
    <t>组织人员</t>
  </si>
  <si>
    <t>铁鞋、防溜枕木</t>
  </si>
  <si>
    <t>《防止机车车辆溜逸管理办法》铁运[2006]145号 正线上不得停留车辆。到发线上停留车辆时，须经（）准许，在中间站并取得（）的准许，方可占用。</t>
  </si>
  <si>
    <t>《防止机车车辆溜逸管理办法》铁运[2006]145号（）、（）、（）线上，禁止停留机车车辆。</t>
  </si>
  <si>
    <t>《行规》：编组站、区段站对有技术作业的无调中转列车，必须认真核对现车，要做到（    ）和（    ）内容一致，并及时发出或转发确报。</t>
  </si>
  <si>
    <t>号码制货车停留时间登记簿</t>
  </si>
  <si>
    <t>《行规》：对列车确报的特殊情况填记要求有（    ）。</t>
  </si>
  <si>
    <t>装载整车集装箱的车辆，按有关规定在“货物品名”栏填记货票封套集装箱戳记的内容</t>
  </si>
  <si>
    <t>集装箱货重及箱重均应加入车辆载重统计</t>
  </si>
  <si>
    <t>集装箱与零担混装时，在“货物品名”栏填记“零担”字样</t>
  </si>
  <si>
    <t>对无明确到站的军用代码车辆，要将军用代码填入“货物品名”栏</t>
  </si>
  <si>
    <t>《行规》：为保证列车确报准确、及时，有关人员要严格按《铁路货车统计规则》要求编制列车编组顺序表，并使用规定的（    ）；有关人员认真执行到、发列车核对现车制度，做到现车、运输票据和列车编组顺序表内容一致。</t>
  </si>
  <si>
    <t>记事用代号</t>
  </si>
  <si>
    <t>汉字</t>
  </si>
  <si>
    <t>车辆特殊标记</t>
  </si>
  <si>
    <t>符号</t>
  </si>
  <si>
    <t>《行规》编组、区段站出发的直达、直通区段列车，不少于列车开车前（    ）向前言确报站发出列车确报；摘挂、小运转列车不少于列车开车前（    ）向前方确报站发出列车确报。作业站作业完毕后，及时向列车调度员和前方确报站报告列车编组变化情况。</t>
  </si>
  <si>
    <t>60min</t>
  </si>
  <si>
    <t>10min</t>
  </si>
  <si>
    <t>《行规》第68条 轨道车在车站停留的规定（）。</t>
  </si>
  <si>
    <t>轨道车在车站或专用线停车等待时，必须采取保压制动。</t>
  </si>
  <si>
    <t>发动机熄火等待时，司机不许离车并对轨道车采取防溜措施。</t>
  </si>
  <si>
    <t>轨道车在车站停车过夜时，无须在车组前后两端以红色灯光防护。</t>
  </si>
  <si>
    <t>轨道车在车站停车过夜时，须在车组前后两端以红色灯光防护。</t>
  </si>
  <si>
    <t>《行规》第68条 机车在车站停留的规定:()</t>
  </si>
  <si>
    <t>机车在车站停留时，由司机负责按规定采取防溜措施，设置、撤除铁鞋后应报告车站值班员，车站对停留机车铁鞋设置情况按规定定时检查。</t>
  </si>
  <si>
    <t>机车停留的线路上停有车辆时，机车停留位置距车辆应有30m的安全距离。</t>
  </si>
  <si>
    <t>站内用于固定停留机车的股道不应设置脱轨器，固定脱轨器须落下。因装卸车需要，须在停留有机车的线路上设置带脱轨器的防护信号时，应距离机车不少于20m。</t>
  </si>
  <si>
    <t>站内用于固定停留机车的股道不应设置脱轨器，固定脱轨器须落下。因装卸车需要，须在停留有机车的线路上设置带脱轨器的防护信号时，应距离机车不少于30m。</t>
  </si>
  <si>
    <t>《行规》第68条车站（助理）值班员或调车长，对停留车的（），须在（）上按现场实际位置标明。现场防溜应与板（簿）（），揭示使用符号按《铁路调车作业》（TB/T30002—2020）的规定执行。</t>
  </si>
  <si>
    <t>接车线</t>
  </si>
  <si>
    <t>占线板（簿）</t>
  </si>
  <si>
    <t>揭示一致</t>
  </si>
  <si>
    <t>《行规》第68条中间站车辆防溜设置补充规定（）。</t>
  </si>
  <si>
    <t>中间站到达的列车，及在始发、终到及换挂机车的车站到发线停留的客车底列车，除执行《技规》及本规则防溜相关规定外，须使全列自动制动机保持制动状态后方准摘开机车，制动状态的确认由摘开机车的人员负责。</t>
  </si>
  <si>
    <t>遇特殊情况，本务机车连挂车底（车辆）在站无动力停留时，本务机车司机负责机车端防溜，车站人员负责车底（车辆）另一端防溜。</t>
  </si>
  <si>
    <t>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</si>
  <si>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电气化区段不能采用人力制动机防溜时，应使用人力制动机紧固器防溜，使用的条件和办法比照人力制动机防溜的规定办理。</t>
  </si>
  <si>
    <t>使用铁鞋（止轮器）防溜时，鞋尖（止轮器）应紧贴车轮踏面，牢靠固定；使用人力制动机或人力制动机紧固器防溜时，须拧紧制动机。</t>
  </si>
  <si>
    <t>《行规》对道岔密贴尖轨勾锁器加锁位置的规定有（  ）。</t>
  </si>
  <si>
    <t>单转辙机的道岔，在转辙机牵引点处的轨枕盒内加锁</t>
  </si>
  <si>
    <t>双转辙机的道岔，在转辙机第1牵引点处的轨枕盒内加锁</t>
  </si>
  <si>
    <t>有3台转辙机的道岔，在第1、2牵引点处的轨枕盒内加锁</t>
  </si>
  <si>
    <t>有4台转辙机及以上多转辙机的道岔，除在第1、2牵引点处的轨枕盒内加锁外，自第4牵引点开始，每隔1个牵引点，在牵引点处的轨枕盒内加锁</t>
  </si>
  <si>
    <t>2转辙机及以下的可动心轨，在第1牵引点适当位置加装勾锁器。3转辙机及以上的可动心轨，在第1、2牵引点适当位置加装勾锁器</t>
  </si>
  <si>
    <t>《行规》对进路检查、确认规定正确的有（  ）。</t>
  </si>
  <si>
    <t>能通过控制台检查、确认进路（包括应加锁道岔在控制台上单独锁闭）时，可通过控制台检查、确认</t>
  </si>
  <si>
    <t>不能通过控制台检查、确认进路时，指派胜任人员现场检查确认进路正确（现场有关道岔的加锁）</t>
  </si>
  <si>
    <t>检查、确认进路正确，有关道岔加锁良好后，方可开放引导信号或派引导人员接车</t>
  </si>
  <si>
    <t>《行规》对信号机因故不能开放时办理列车进路规定：进站（接车进路）或出站（发车进路）信号机因故不能开放，但控制台仍能正常操作时，按（  ）方式准备进路、锁闭道岔。</t>
  </si>
  <si>
    <t>能排列调车进路时，应通过控制台排列调车进路，利用进路光带锁闭道岔；</t>
  </si>
  <si>
    <t>排列调车进路时，接车可反排调车进路；发车可正排调车进路</t>
  </si>
  <si>
    <t>排列调车进路时，接车可正排调车进路；发车可反排调车进路</t>
  </si>
  <si>
    <t>对不能通过光带锁闭的道岔，单操至所需位置，确认进路（有接通光带功能的应接通光带确认）正确后，单独锁闭</t>
  </si>
  <si>
    <t>《行规》规定：（  ）调度命令禁止使用列车无线调度通信设备向司机发布、转达。</t>
  </si>
  <si>
    <t>向封锁区间开行救援单机、路用列车（救援抢险除外）</t>
  </si>
  <si>
    <t>发出在区间内停车或由区间返回的列车。</t>
  </si>
  <si>
    <t>列车中挂有装载超限货物的车辆</t>
  </si>
  <si>
    <t>列车中挂有需限速的车辆</t>
  </si>
  <si>
    <t>《行规》规定：被连挂车辆距警冲标不足（  ）m调车作业时，应将末端道岔开通连挂的线路。末端道岔因故不能开通连挂线路时，连挂车前须一度停车，以不超过（  ）km/h的速度作业。</t>
  </si>
  <si>
    <t>《行规》规定：确认轨道电路分路不良区段空闲的方法有（  ）。</t>
  </si>
  <si>
    <t>通过目视确认</t>
  </si>
  <si>
    <t>利用站场视频设备确认</t>
  </si>
  <si>
    <t>控制台光带</t>
  </si>
  <si>
    <t>工务（电务）人员汇报</t>
  </si>
  <si>
    <t>《行规》规定哪些情况，禁止手推调车(  ).</t>
  </si>
  <si>
    <t>正线、到发线及超过2.5‰坡度的线路</t>
  </si>
  <si>
    <t>与正线、到发线衔接无隔开设备或脱轨器的线路</t>
  </si>
  <si>
    <t>停留车辆距警冲标不足50m</t>
  </si>
  <si>
    <t>装载剧毒品、放射性物品的车辆和空客车、特种用途车、乘坐旅客的车辆</t>
  </si>
  <si>
    <t>《行规》规定遇哪些情况禁止溜放调车（    ）</t>
  </si>
  <si>
    <t>调车机车前后挂有车辆</t>
  </si>
  <si>
    <t>段管线、正线，尽头线距车挡10m内</t>
  </si>
  <si>
    <t>使用人力制动机未经试验或人力制动机不良的车辆（使用铁鞋、减速顶、缓行器制动除外）</t>
  </si>
  <si>
    <t>利用本务机车调车作业</t>
  </si>
  <si>
    <t>《行细》第66条   机车车辆溜逸的处置规定（）。</t>
  </si>
  <si>
    <t>有关人员发现机车车辆溜逸，应立即向列车调度员（车站值班员）报告。列车调度员（车站值班员）应立即将溜车方向的进路开通与正线、到发线有隔开设备的空闲线路，同时组织人员对溜逸车辆采取制动措施。</t>
  </si>
  <si>
    <t>遇机车车辆溜入区间时，列车调度员（车站值班员）应立即使用列车无线调度通信设备通知区间（含邻线）运行的列车司机，禁止向区间（含邻线）放行列车。</t>
  </si>
  <si>
    <t>发生溜逸的区间有对向列车运行时，列车司机应根据列车调度员（车站值班员）的指示，立即停车或退行。</t>
  </si>
  <si>
    <t>发生溜逸的区间有同向列车运行时，运行列车不得无故停车或退行。</t>
  </si>
  <si>
    <t>《技规》：对关门车的编挂位置的规定表示正确的是（    ）。</t>
  </si>
  <si>
    <t>列车最后第二、三辆不得连续关门</t>
  </si>
  <si>
    <t>列车中最后一辆不得为关门车</t>
  </si>
  <si>
    <t>在列车中连续连挂不得超过二辆</t>
  </si>
  <si>
    <t>关门车不得挂于机车后部三辆车之内</t>
  </si>
  <si>
    <t>《技规》：行车有关人员在执行职务时，必须坚守岗位，穿着规定的（    ），佩戴易于识别的（    ）或携带相应（    ），讲（    ）。</t>
  </si>
  <si>
    <t>服装</t>
  </si>
  <si>
    <t>证章</t>
  </si>
  <si>
    <t>证件</t>
  </si>
  <si>
    <t>普通话</t>
  </si>
  <si>
    <t>《技规》：集中联锁分为（  ）。</t>
  </si>
  <si>
    <t>计算机联锁</t>
  </si>
  <si>
    <t>继电联锁</t>
  </si>
  <si>
    <t>色灯电锁器联锁</t>
  </si>
  <si>
    <t>臂板电锁器联锁</t>
  </si>
  <si>
    <t>《技规》：列车按运输性质分为（  ）。</t>
  </si>
  <si>
    <t>路用列车</t>
  </si>
  <si>
    <t>《技规》：铁路信号分为（  ）。</t>
  </si>
  <si>
    <t>视觉信号</t>
  </si>
  <si>
    <t>听觉信号</t>
  </si>
  <si>
    <t>信号表示器</t>
  </si>
  <si>
    <t>《技规》对机车车辆停留线路的限制有：（  ）。</t>
  </si>
  <si>
    <t>安全线、避难线、机车固定走行线上禁止停留车机车辆</t>
  </si>
  <si>
    <t>正线上不应停留车辆（尽头式车站除外）</t>
  </si>
  <si>
    <t>在坡度超过6‰的线路上，不得无动力停留机车车辆</t>
  </si>
  <si>
    <t>在坡度超过2.5‰的线路上，不得无动力停留机车车辆</t>
  </si>
  <si>
    <t>《技规》规定，（  ）情况禁止办理相对方向同时接车和同方向同时发接列车。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</si>
  <si>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</si>
  <si>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</si>
  <si>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进站信号机外制动距离内，进站方向为超过6‰的下坡道，而接车线末端有隔开设备</t>
  </si>
  <si>
    <t>在接、发旅客列车的同时，接入列车运行监控装置或轨道车运行控制设备发生故障的列车、制动力部分切除的动车组列车而接车线有端有隔开设备</t>
  </si>
  <si>
    <t>《技规》规定：（  ）列车不准编挂“关门车”。</t>
  </si>
  <si>
    <t>快速货物列车</t>
  </si>
  <si>
    <t>特快货物列车</t>
  </si>
  <si>
    <t>《技规》规定：（  ）情况列车不准退行。</t>
  </si>
  <si>
    <t>按自动闭塞法运行时（列车调度员或后方站车站值班员确认该列车至后方站间无列车，并准许时除外）</t>
  </si>
  <si>
    <t>在降雾、暴风雨雪及其他不良条件下，难以辨认信号时</t>
  </si>
  <si>
    <t>一切电话中断后发出的列车（持有附件3通知书1的列车除外）</t>
  </si>
  <si>
    <t>挂有后部补机的列车，除上述情况外，是否准许退行，由铁路局规定</t>
  </si>
  <si>
    <t>《技规》规定：办理电话闭塞时，（  ）情况需发出电话记录号码。</t>
  </si>
  <si>
    <t>承认闭塞</t>
  </si>
  <si>
    <t>列车到达、补机返回</t>
  </si>
  <si>
    <t>取消闭塞</t>
  </si>
  <si>
    <t>单线或双线反方向越出站界调车</t>
  </si>
  <si>
    <t>《技规》规定：车站的调车工作，应按车站的技术作业过程及调车作业计划进行。参加调车作业的人员应做到：（  ）。</t>
  </si>
  <si>
    <t>及时编组、解体列车，保证按列车运行图的规定时刻发车，不影响接车</t>
  </si>
  <si>
    <t>及时取送客货作业和检修的车辆</t>
  </si>
  <si>
    <t>充分运用调车机车及一切技术设备，采用先进工作方法，用最少的时间完成调车任务</t>
  </si>
  <si>
    <t>认真执行作业标准，保证调车有关人员的人身安全及行车安全</t>
  </si>
  <si>
    <t>《技规》规定：动车组以外的列车在车站发车前具备（  ）条件，车站值班员（助理值班员）方可显示发车信号。</t>
  </si>
  <si>
    <t>发车进路准备妥当</t>
  </si>
  <si>
    <t>行车凭证已交付</t>
  </si>
  <si>
    <t>出站（进路）信号机已开放</t>
  </si>
  <si>
    <t>发车条件完备后</t>
  </si>
  <si>
    <t>《技规》规定：货车车体倾斜允许限度：（  ）毫米，客车车体倾斜允许限度： （  ）毫米</t>
  </si>
  <si>
    <t>《技规》规定：距停留车位置十、五、三车时，速度分别不应超过（  ）km/h、（  ）km/h、（  ）km/h，接近被连挂的车辆时，不应超过（  ）km/h；</t>
  </si>
  <si>
    <t>ACDE</t>
  </si>
  <si>
    <t>《技规》规定：列车在到达线路内（  ）调车可不使用调车作业通知单？</t>
  </si>
  <si>
    <t>拉道口</t>
  </si>
  <si>
    <t>对货位</t>
  </si>
  <si>
    <t>直接后部摘车</t>
  </si>
  <si>
    <t>本务机车（包括重联机车、补机）摘挂及转线</t>
  </si>
  <si>
    <t>企业自备机车进入站内交接线整列取送作业</t>
  </si>
  <si>
    <t>《技规》规定：旅客列车列尾装置尾部主机的安装与摘解、风管及电源的连结与摘解，由（  ）负责。</t>
  </si>
  <si>
    <t>车务部门</t>
  </si>
  <si>
    <t>车辆部门</t>
  </si>
  <si>
    <t>《技规》规定:使用机车进行调车作业时，应采用无线调车灯显设备（（  ）除外），并使用规定频率，其显示方式须符合有关要求。无线调车灯显设备应与列车运行监控装置配合使用。</t>
  </si>
  <si>
    <t>机车摘挂、转线等不进行车辆摘挂的作业</t>
  </si>
  <si>
    <t>列车在到达线路内拉道口、直接后部摘车</t>
  </si>
  <si>
    <t>调车不超过3钩</t>
  </si>
  <si>
    <t>《技规》规定：调车作业由调车长单一指挥。利用本务机车进行调车作业时，可由（  ）担任指挥工作。遇有特殊情况，可由经鉴定、考试合格取得调车长资格的胜任人员代替。</t>
  </si>
  <si>
    <t>连接员</t>
  </si>
  <si>
    <t>板道员</t>
  </si>
  <si>
    <t>《技规》规定：相对方向不能同时接车时，应先接（  ）。</t>
  </si>
  <si>
    <t>不适于在站外停车的列车</t>
  </si>
  <si>
    <t>停车后起动困难的列车</t>
  </si>
  <si>
    <t>后面有续行列车的列车</t>
  </si>
  <si>
    <t>《技规》规定：需对列车进行简略试验的情况有（  ）。</t>
  </si>
  <si>
    <t>更换机车或更换机车乘务组时</t>
  </si>
  <si>
    <t>列车软管有分离情况时</t>
  </si>
  <si>
    <t>列车停留超过20min时</t>
  </si>
  <si>
    <t>列车进行摘、挂作业开车前</t>
  </si>
  <si>
    <t>《技规》规定：遇（  ）情况，禁止跟踪出站调车。</t>
  </si>
  <si>
    <t>动车组调车作业</t>
  </si>
  <si>
    <t>《技规》规定：在半自动闭塞区间，遇（  ）等情况时，车站值班员确认列车整列到达后，根据列车调度员命令，使用故障按钮，办理人工复原，并在《行车设备检查登记簿》内登记。</t>
  </si>
  <si>
    <t>接车站轨道电路发生故障</t>
  </si>
  <si>
    <t>闭塞设备停电后恢复供电</t>
  </si>
  <si>
    <t>列车因故退回原发车站</t>
  </si>
  <si>
    <t>发车站轨道电路发生故障</t>
  </si>
  <si>
    <t>《技规》规定：在空线上牵引运行时，不应超过（  ）km/h，推进运行时，不应超过（  ）km／h；动车组后端操作时，不应超过（  ）km/h。</t>
  </si>
  <si>
    <t>《技规》规定那些车辆禁止溜放？（    ）/*铁路职工岗位必知必会手册（车站调度员）/第一部分必知/专业知识/第70题*/</t>
  </si>
  <si>
    <t>装有禁止溜放货物的车辆；</t>
  </si>
  <si>
    <t>非工作机车、铁路救援起重机、大型养路机械、机械冷藏车、凹型车、落下孔车</t>
  </si>
  <si>
    <t>客车、动车组</t>
  </si>
  <si>
    <t>特种用途车</t>
  </si>
  <si>
    <t xml:space="preserve">《技规》规定那些情况禁止跟踪出站调车？(     )/*铁路职工岗位必知必会手册（车站调度员）/第一部分必知/专业知识/第75题*/ </t>
  </si>
  <si>
    <t>出站方向区间内有了望不良的地形或有连续长大上坡道</t>
  </si>
  <si>
    <t>《技规》客车编入货物列车回送时，客车编挂辆数不得超过（    ）辆，应挂于列车（    ）。</t>
  </si>
  <si>
    <t>中部或后部</t>
  </si>
  <si>
    <t>中部或前部</t>
  </si>
  <si>
    <t>《技规》调车工作“九固定”指固定（ ）、（ ）、调车机车、人员、班次、（ ）、（ ）、工具数量及存放地点。/*铁路职工岗位必知必会手册（车站调度员）/第一部分必知/专业知识/第77题*/</t>
  </si>
  <si>
    <t>线路使用</t>
  </si>
  <si>
    <t>交接班时间</t>
  </si>
  <si>
    <t>交接班地点</t>
  </si>
  <si>
    <t>《南宁铁路局劳动安全守则》规定：顺线路行走时，应做到（）。</t>
  </si>
  <si>
    <t>行走路肩</t>
  </si>
  <si>
    <t>注意信号机显示状态</t>
  </si>
  <si>
    <t>注意邻线机车、车辆及货物装载状态</t>
  </si>
  <si>
    <t>身体及所携带物品不得侵入限界</t>
  </si>
  <si>
    <t>《普铁单线车站值班员岗位必知必会手册》办理电话闭塞时，下列各项应发出电话记录号码，并记入《行车日志》：（）。</t>
  </si>
  <si>
    <t>列车到达，补机返回</t>
  </si>
  <si>
    <t>单线或双线正方向越出站界调车</t>
  </si>
  <si>
    <t>《普铁单线车站值班员岗位必知必会手册》办理经中岔的作业时应注意哪些事项：（）。</t>
  </si>
  <si>
    <t>中岔是接、发车进路范围内的道岔，排列进路时会自动将中岔带动至反位并锁闭。如中岔被锁闭在定位位置，进、出站信号不能开放。</t>
  </si>
  <si>
    <t>办理取消或人工解锁进路，中岔区段延时30秒后解锁。</t>
  </si>
  <si>
    <t>进站列车顺序进入并出清中岔区段时，中岔区段和咽喉区道岔一样逐段解锁。</t>
  </si>
  <si>
    <t>进站列车进入到发线停车，但未占用过中岔区段，中岔区段延时3min后解锁。</t>
  </si>
  <si>
    <t>《普铁单线车站值班员岗位必知必会手册》半自动闭塞区间，遇（）情况，车站应报告列车调度员发布调度命令，停止使用基本闭塞法，改用电话闭塞法行车，同时在（）内登记，通知电务修复正常：（）。</t>
  </si>
  <si>
    <t>闭塞机故障，不能正确显示闭塞状态</t>
  </si>
  <si>
    <t>使用故障（事故）按钮也不能使闭塞机复原</t>
  </si>
  <si>
    <t>《普铁单线车站值班员岗位必知必会手册》保留列车恢复运行时，列车调度员应提前布置相关车站。保留列车发车前，车站要检查全列（）及（）情况，按规定及时撤除防溜措施，发现异状及时处置。（）。</t>
  </si>
  <si>
    <t>车辆连挂</t>
  </si>
  <si>
    <t>货物撒漏</t>
  </si>
  <si>
    <t>篷布苫盖捆绑状态</t>
  </si>
  <si>
    <t>《普铁单线车站值班员岗位必知必会手册》被连挂车辆距警冲标不足（）m调车作业时，应将末端道岔开通连挂的线路。末端道岔因故不能开通连挂线路时，连挂车前须一度停车，以不超过（）km/h的速度作业。（）</t>
  </si>
  <si>
    <t>《普铁单线车站值班员岗位必知必会手册》电气集中联锁设备，如果进路上的道岔失去表示、向非到发线接车或敌对信号未关闭时，无法按（）办法开放引导信号，但却可以按（）办法开放引导信号。</t>
  </si>
  <si>
    <t>引导进路锁闭</t>
  </si>
  <si>
    <t>引导总锁闭</t>
  </si>
  <si>
    <t>引导总锁</t>
  </si>
  <si>
    <t>引导进路锁</t>
  </si>
  <si>
    <t>《普铁单线车站值班员岗位必知必会手册》动车组以外其他旅客列车中途摘挂车辆，车站值班员应通知车站客运值班员 需进行摘挂作业的（）及注意事项等。</t>
  </si>
  <si>
    <t>《普铁单线车站值班员岗位必知必会手册》接发列车时，车站值班员应亲自办理闭塞、布置进路（包括听取进路准备妥当的报告）、开闭信号、交接凭证、接送列车、发车。由于设备或业务量关系，除布置进路（包括听取进路准备妥当的报告）外，其他各项工作可指派（）或（）办理。</t>
  </si>
  <si>
    <t>信号员</t>
  </si>
  <si>
    <t>扳道员</t>
  </si>
  <si>
    <t>调车员</t>
  </si>
  <si>
    <t>《普铁单线车站值班员岗位必知必会手册》接发列车应在正线或到发线上办理，并应遵守并应遵守下列原则：（）。</t>
  </si>
  <si>
    <t>旅客列车、挂有超限货物车辆的列车，应接入固定线路。</t>
  </si>
  <si>
    <t>动车组列车在车站办理客运业务时，须固定股道、固定站台、固定停车位置。</t>
  </si>
  <si>
    <t>动车组列车、特快旅客列车通过时应在正线办理，其他通过列车原则上应在正线办理。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</si>
  <si>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</si>
  <si>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《普铁单线车站值班员岗位必知必会手册》下列情况，禁止办理相对方向同时接车和同方向同时发接列车：（）。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</si>
  <si>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</si>
  <si>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</si>
  <si>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在接、发列车的同时，接入列车运行监控装置或轨道车运行控制设备发生故障的列车、制动力部分切除的动车组列车而接车线末端无隔开设备。</t>
  </si>
  <si>
    <t>进站信号机外制动距离内，进站方向为6‰的下坡道，而接车线末端有隔开设备。</t>
  </si>
  <si>
    <t>《普铁单线车站值班员岗位必知必会手册》相对方向不能同时接车时,应先接（）。遇两列车不能同时接发时,原则上应（）。</t>
  </si>
  <si>
    <t>停车后起动困难的列车或后面有续行列车的列车</t>
  </si>
  <si>
    <t>先接后发。</t>
  </si>
  <si>
    <t>先发后接。</t>
  </si>
  <si>
    <t>《普铁单线车站值班员岗位必知必会手册》在纵向划区及未划区的线路上调车作业有何限制：（）。</t>
  </si>
  <si>
    <t>在空线上，禁止在同一线路上相对方向同时推进（含单机运行）或溜放，或一端推进（含单机运行）一端溜放。</t>
  </si>
  <si>
    <t>在有车线上，禁止在同一线路上相对方向同时与同一车组连挂。</t>
  </si>
  <si>
    <t>在空线上，禁止在同一线路上相对方向同时与同一车组连挂。</t>
  </si>
  <si>
    <t>在有车线上，禁止在同一线路上相对方向同时推进（含单机运行）或溜放，或一端推进（含单机运行）一端溜放。</t>
  </si>
  <si>
    <t>《事规》规定，耽误列车是指（  ）。</t>
  </si>
  <si>
    <t>列车在区间内停车</t>
  </si>
  <si>
    <t>通过列车在站内停车</t>
  </si>
  <si>
    <t>列车在始发站或停车站晚开</t>
  </si>
  <si>
    <t>在运行过程中超过图定的时间（局管内）或调度员指定的时间</t>
  </si>
  <si>
    <t>列车停运、合并、保留</t>
  </si>
  <si>
    <t>《铁路货车统计规则》：货车停留时间按作业性质，分为（  ）。</t>
  </si>
  <si>
    <t>货车停留时间</t>
  </si>
  <si>
    <t>中转车停留时间</t>
  </si>
  <si>
    <t>《铁路货车统计规则》货车车种分类的确定方法是（    ）。</t>
  </si>
  <si>
    <t>ABCDEF</t>
  </si>
  <si>
    <t>货车车种分类根据基本记号确定，分类表以外的车辆按实际车型统计</t>
  </si>
  <si>
    <t>罐车分别按轻油、粘油和其他罐车单独统计。车体上的油种涂有代用字样时，按所代用的油种统计</t>
  </si>
  <si>
    <t>BX1K、BDL1、BNX17K型平车按冷藏车（B）统计；JSQ型汽车专用货车按汽车运输车（J）统计</t>
  </si>
  <si>
    <t>平车分别按普通平车（N）和两用平车（NX）单独统计</t>
  </si>
  <si>
    <t>快速班列专用货车（PB和P65）按普通棚车（P）统计</t>
  </si>
  <si>
    <t>外国铁路货车、内存货车根据其实际车型参照分类表确定</t>
  </si>
  <si>
    <t>《铁路交通事故应急救援和调查处理条例》规定：铁路交通事故分为（  ）等级。</t>
  </si>
  <si>
    <t>特别重大事故</t>
  </si>
  <si>
    <t>重大事故</t>
  </si>
  <si>
    <t>较大事故</t>
  </si>
  <si>
    <t>一般事故</t>
  </si>
  <si>
    <t>《中国铁路南宁局集团有限公司极端降雨天气列车限速和禁行实施办法》所指的极端降雨天气，主要包括（）等3种不同的降雨类型。/*《中国铁路南宁局集团有限公司极端天气列车限速和禁行实施办法》*/</t>
  </si>
  <si>
    <t>连续强降雨</t>
  </si>
  <si>
    <t>长时间无降雨</t>
  </si>
  <si>
    <t>连续多日阴雨</t>
  </si>
  <si>
    <t>灾害性超强降雨</t>
  </si>
  <si>
    <t>《中国铁路南宁局集团有限公司接发列车作业补充规定》对助理值班员（外勤）接送列车返回时机规定正确的是（  ）。</t>
  </si>
  <si>
    <t>接停车的列车时，应在列车停妥后</t>
  </si>
  <si>
    <t>接通过或发出旅客列车时，应在列车驶出站台后</t>
  </si>
  <si>
    <t>接通过或发出旅客列车时，应在确认列车尾部标志后</t>
  </si>
  <si>
    <t>接通过或发出旅客列车以外的其他列车时，应在确认列车尾部标志后</t>
  </si>
  <si>
    <t>【】等特殊标识，不得在有关接发车、调车进路已形成后设置。</t>
  </si>
  <si>
    <t>区间封锁</t>
  </si>
  <si>
    <t>接触网停电</t>
  </si>
  <si>
    <t>6502继电联锁设备，遇哪些情况需使用区段故障解锁按钮（　）。</t>
  </si>
  <si>
    <t>列车或车列通过后，某些区段因故未能正常解锁时。</t>
  </si>
  <si>
    <t>因维修设备造成某些区段错误锁闭时。</t>
  </si>
  <si>
    <t>停电后又恢复供电，所有区段均呈白光带时。</t>
  </si>
  <si>
    <t>按引导进路锁闭办法接车时，列车进站后不能自动解锁的进路。</t>
  </si>
  <si>
    <t>6502控制台发生按钮按压不到位、误碰、误按按钮造成信号不能开放时该如何处理？【 】 宁铁运〔2021〕83号《集团公司接发列车作业补充规定》。</t>
  </si>
  <si>
    <t>BDE</t>
  </si>
  <si>
    <t>立即重新补按正确按钮</t>
  </si>
  <si>
    <t>两端均无接发车进路时，如排列进路之前出现某端排列进路表示灯亮红灯，则直接按压该端的总取消按钮操作；</t>
  </si>
  <si>
    <t>排列进路表示灯仍亮红灯，误碰按钮又无法确认的情况下，则按下该端总人解按钮，并逐个按压该端列车、调车按钮，确认排列进路表示灯灭灯后，再按规定重新排列进路。</t>
  </si>
  <si>
    <t>已建立接发车进路，需使用总取消按钮取消因误碰、误按点亮的进路表示灯时，必须确认误碰、误按按钮不在已排列进路上；</t>
  </si>
  <si>
    <t>无法确认误碰按钮时，不准使用已排列进路端总取消按钮，须待列车出清后，方可使用该端总取消按钮。在办理带延续进路的接车进路时，须先办理接车端进路取消，再间隔3s以上办理发车端取消。</t>
  </si>
  <si>
    <t>NSW型人力制动机防溜如何设置？（ ）</t>
  </si>
  <si>
    <t>制动前检查确认链条完好</t>
  </si>
  <si>
    <t>将功能手柄指向“常用”位置</t>
  </si>
  <si>
    <t>逆时针方向转动手轮，直至拧紧</t>
  </si>
  <si>
    <t>确认制动是否有效</t>
  </si>
  <si>
    <t>安全线及避难线上，（   ）；在超过6‰坡度的线路上，不得（   ）。/*铁路职工岗位必知必会手册（车站调度员）/第一部分必知/专业知识/第62条*/</t>
  </si>
  <si>
    <t>禁止停留机车车辆</t>
  </si>
  <si>
    <t>临时可以停留机车车辆</t>
  </si>
  <si>
    <t>无动力停留机车车辆</t>
  </si>
  <si>
    <t>停留机车车辆</t>
  </si>
  <si>
    <t>安装、摘解货列尾主机、吊起列车尾部软管时，应确认车列()方可进行作业；连挂有机车时应通知司机（）后方可进行作业。</t>
  </si>
  <si>
    <t>暂不动车</t>
  </si>
  <si>
    <t>应答</t>
  </si>
  <si>
    <t>开车前</t>
  </si>
  <si>
    <t>按运行图规定的牵引定数，金红线、岔罗线货物列车欠（）t及其以上，其他区段欠（）t及其以上为欠重列车。/*铁路职工岗位必知必会手册（车站调度员）/第一部分必知/专业知识/第64条*/</t>
  </si>
  <si>
    <t>按运行图规定的牵引定数，湘桂线崇左～凭祥站间超（   ）t及其以上，金红线、岔罗线货物列车超（   ）t及其以上，其他区段货物列车超（   ）t及其以上时，为超重列车。/*铁路职工岗位必知必会手册（车站调度员）/第一部分必知/专业知识/第63条*/</t>
  </si>
  <si>
    <t>按照国家气象部门规定，暴雨预警信号分为4级，分别以（）表示，分别代表一般、较重、严重和特别严重。/*《中国铁路南宁局集团有限公司防洪应急预案》*/</t>
  </si>
  <si>
    <t>BCDE</t>
  </si>
  <si>
    <t>扳道作业时，应遵守扳道作业办法。除因()进入道心外，均应站在()。</t>
  </si>
  <si>
    <t>作业需要必须</t>
  </si>
  <si>
    <t>作业联系</t>
  </si>
  <si>
    <t>2米外</t>
  </si>
  <si>
    <t xml:space="preserve">班任务包括（ ）,阶段运用车计划,（    ）,货车一次货物作业平均停留时间。/*铁路职工岗位必知必会手册（车站调度员）/第二部分必会/专业技能/第121题*/ </t>
  </si>
  <si>
    <t>货车出入总数</t>
  </si>
  <si>
    <t xml:space="preserve"> 现车数 </t>
  </si>
  <si>
    <t xml:space="preserve"> 车辆数</t>
  </si>
  <si>
    <t>货车平均中转时间</t>
  </si>
  <si>
    <t>办理企业自备车加入正确的是（    ）。</t>
  </si>
  <si>
    <t>一次性过轨的：自车辆送到车站时起加入</t>
  </si>
  <si>
    <t>一次性过轨的：自车辆送到车站并填妥货物运单时起加入</t>
  </si>
  <si>
    <t>新取得“过轨运输证”的：由该企业自备车过轨车站根据“过轨运输证”和“车辆检修合格证明”“检修车辆竣工验收移交记录（车统33并车统36）”，核实现车并填制货物运单后加入</t>
  </si>
  <si>
    <t>新出厂的：自车站在“新造车辆竣工验收移交记录（车统1并车统13）”上签字时起加入</t>
  </si>
  <si>
    <t>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</si>
  <si>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列车通过</t>
  </si>
  <si>
    <t>区间开通</t>
  </si>
  <si>
    <t>备用货车分为（）备用车、（）备用车、（）备用车和港口、国境站备用车。*/铁路职工岗位必知必会手册（车站调度员）/第二部分必会/专业技能/第111条*/</t>
  </si>
  <si>
    <t xml:space="preserve">特殊 </t>
  </si>
  <si>
    <t xml:space="preserve">军用 </t>
  </si>
  <si>
    <t xml:space="preserve">专用货车 </t>
  </si>
  <si>
    <t>特重车</t>
  </si>
  <si>
    <t>被连挂车辆距警冲标不足（  ）时，应将末端道岔开通连挂的线路。末端道岔因故不能开通连挂线路时，连挂车前须一度停车，以不超过（  ）的速度作业。</t>
  </si>
  <si>
    <t>必须横越列车、车列（组）时有何要求（）。</t>
  </si>
  <si>
    <t>必须横越列车、车列(组)时，严禁钻车，应先确认该列车、车列(组) 暂不移动，然后由车辆通过台或两车车钩上越过；</t>
  </si>
  <si>
    <t>必须横越列车、车列(组)时，可以钻车，应先确认该列车、车列(组) 暂不移动；</t>
  </si>
  <si>
    <t>越过时勿碰开钩销，上下车时要抓紧蹬稳并注意邻线有无机车车辆运行；</t>
  </si>
  <si>
    <t>经车辆通过台越过应从车梯上下车。</t>
  </si>
  <si>
    <t>编写阶段计划大体可分以下四个步骤：（     ）/*铁路职工岗位必知必会手册（车站调度员）/第二部分必会/专业技能/第137题*/</t>
  </si>
  <si>
    <t>填写阶段开始时的站存车；</t>
  </si>
  <si>
    <t>填记列车到达情况；</t>
  </si>
  <si>
    <t>将本阶段内出发列车，按运行图和班计划规定的出发时刻，用铅笔填划在列车出发栏内；</t>
  </si>
  <si>
    <t>根据编组列车的需要，合理组织车流，合理安排调车机车作业。</t>
  </si>
  <si>
    <t>编制调车作业计划应实现下列要求：(    )*/铁路职工岗位必知必会手册（车站调度员）/第二部分必会/专业技能/第116条*</t>
  </si>
  <si>
    <t>符合列车编组计划、列车运行图和《铁路技术管理规程》等有关规定，保证调车作业安全和人身安全。</t>
  </si>
  <si>
    <t>合理运用技术设备和先进工作方法，最大限度实现解体照顾编组、解体照顾送车，使解、编、取、送密切结合，做到钩数少、行程短、占用线少、时间短、工作方便。</t>
  </si>
  <si>
    <t>编制和下达调车作业计划要做到及时、准确、完整、不变或少变计划，编制时要字迹清楚]内容齐全、记事完整，保证无漏洞和差错。</t>
  </si>
  <si>
    <t xml:space="preserve">编组超长列车须取得（ ）的同意，跨集团公司运行时，应事先征得（ ）同意，按规定发布调度命令。/*铁路职工岗位必知必会手册（车站调度员）/第一部分必知/专业知识/第65题*/ </t>
  </si>
  <si>
    <t xml:space="preserve"> 列车调度员 </t>
  </si>
  <si>
    <t xml:space="preserve"> 车站值班员 </t>
  </si>
  <si>
    <t xml:space="preserve">相邻集团公司 </t>
  </si>
  <si>
    <t>国铁集团</t>
  </si>
  <si>
    <t>编组列车必须符合《 》、《 》关于机车车辆编入列车的技术条件，隔离和编挂限制，关闭自动制动机的车辆配挂数量和位置要求及单机挂车等规定;必须符合列车编组计划编挂内容、编挂顺序要求;必须符合列车运行图关于列车重量或长度标准。*/铁路职工岗位必知必会手册（车站调度员）/第二部分必会/专业技能/第114条*/</t>
  </si>
  <si>
    <t xml:space="preserve">技规  </t>
  </si>
  <si>
    <t xml:space="preserve">行规  </t>
  </si>
  <si>
    <t xml:space="preserve">调规 </t>
  </si>
  <si>
    <t>统规</t>
  </si>
  <si>
    <t>编组始发列车，下列情况按正点统计：(     )/*铁路职工岗位必知必会手册（车站调度员）/第二部分必会/专业技能/第138题*/</t>
  </si>
  <si>
    <t>根据日（班）计划规定的车次，按图定的时分正点或早点不超过15分钟出发时；</t>
  </si>
  <si>
    <t>日（班）计划规定以图定运行线到达的中转列车，因临时停运或晚点在执行的日（班）计划内不能到达时，编组站、区段站根据发车1小时前调度命令，利用该运行线提前开行日（班）计划规定的编组始发车次的列车，正点或早点不超过15分钟出发时。</t>
  </si>
  <si>
    <t>根据日（班）计划规定的车次，按图定的时分正点或早点不超过60分钟出发时</t>
  </si>
  <si>
    <t>编组始发列车，下列情况按正点统计：(     )/*铁路职工岗位必知必会手册（车站调度员）/第二部分必会/专业技能/第138题*/_x000D__x000D_</t>
  </si>
  <si>
    <t>不安装尾部装置的货物列车，以吊起尾部车辆软管代替尾部标志时，应使用（）号及以上镀锌铁线，将软管吊至车钩下方，使软管连接器与钩体下部之间的距离不大于300mm。尾部车辆软管的吊起和释放工作，有列检作业的列车由列检人员负责；无列检作业的列车由（）负责。</t>
  </si>
  <si>
    <t>不发送电子运统1的列车有（  ）。</t>
  </si>
  <si>
    <t>国际旅客列车、货物列车在国境站出国时按现有方式作业。</t>
  </si>
  <si>
    <t>遇整列军用列车运输时，采用纸质运统1交递方式办理作业，车站不发送电子运统1。</t>
  </si>
  <si>
    <t>专运或其他有特殊要求的列车，按方案或命令指示要求办理。</t>
  </si>
  <si>
    <t>采用拉口甩车（包括旅客列车尾部甩车）时，必须将摘甩车辆采取（   ）后，再将摘甩车辆与列车分开，距离（   ），并将两端车钩关闭。</t>
  </si>
  <si>
    <t>不得少于10m</t>
  </si>
  <si>
    <t>不得少于5m</t>
  </si>
  <si>
    <t>岔心等有害空间挂车有什么规定？（ ）</t>
  </si>
  <si>
    <t>在被挂车列前一度停车</t>
  </si>
  <si>
    <t>打开钩头、向弯道内侧调整钩位</t>
  </si>
  <si>
    <t>通知司机限速3km/h连挂</t>
  </si>
  <si>
    <t>调整钩位时，必须在停车状态以停车信号防护后，方可进行作业</t>
  </si>
  <si>
    <t>超级超限车、一级超限车、二级超限车代号分别是（    ）*/铁路职工岗位必知必会手册（车站调度员）/第二部分必会/基本技能/第100条*/</t>
  </si>
  <si>
    <t>N1</t>
  </si>
  <si>
    <t>N2</t>
  </si>
  <si>
    <t>M</t>
  </si>
  <si>
    <t>超限货物列车按超限部位和超限程度，分为（  ）。</t>
  </si>
  <si>
    <t>一级超限车</t>
  </si>
  <si>
    <t>二级超限车</t>
  </si>
  <si>
    <t>三级超限车</t>
  </si>
  <si>
    <t>超级超限车</t>
  </si>
  <si>
    <t>超长列车（长轨列车、军用列车除外）禁止编挂装有（ ）的车辆、（ ）的机车车辆（限速值不低于列车或线路允许速度时除外）。/*铁路职工岗位必知必会手册（车站调度员）/第一部分必知/专业知识/第65题*/</t>
  </si>
  <si>
    <t>气体类危险货物</t>
  </si>
  <si>
    <t>车挡表示器的显示方式是（     ）</t>
  </si>
  <si>
    <t>昼间一个红色圆牌</t>
  </si>
  <si>
    <t>昼间一个红色方牌</t>
  </si>
  <si>
    <t>夜间显示一个红色灯光。</t>
  </si>
  <si>
    <t>夜间显示一个蓝色灯光。</t>
  </si>
  <si>
    <t>车钩的常见故障分哪几种？（ ）</t>
  </si>
  <si>
    <t>闭锁位置不良</t>
  </si>
  <si>
    <t>半闭锁位置不良</t>
  </si>
  <si>
    <t>开锁位置不良</t>
  </si>
  <si>
    <t>全开位置不良</t>
  </si>
  <si>
    <t>车钩由（    ）（    ）（    ）三部分组成。</t>
  </si>
  <si>
    <t>钩头</t>
  </si>
  <si>
    <t>钩身</t>
  </si>
  <si>
    <t>钩尾</t>
  </si>
  <si>
    <t>钩锁销</t>
  </si>
  <si>
    <t>车辆按用途分为（    ）。</t>
  </si>
  <si>
    <t>特种用途车（如试验车、发电车、轨道检查车、检衡车等）</t>
  </si>
  <si>
    <t>军用车</t>
  </si>
  <si>
    <t>车辆按用途分为（ ）。</t>
  </si>
  <si>
    <t>车辆及货物上不准（）等超出（）限界的物体。/*《行规》第26条*/</t>
  </si>
  <si>
    <t>插有树枝</t>
  </si>
  <si>
    <t>有翘起铁线头</t>
  </si>
  <si>
    <t>车流不足时可采取哪些措施？(      )/*铁路职工岗位必知必会手册（车站调度员）/第二部分必会/应急处置/第156题*/</t>
  </si>
  <si>
    <t>调整到达列车的解体顺序，使编组列车所需要的车流提前解体；</t>
  </si>
  <si>
    <t>根据编组列车的需要，组织本站货物作业车的装卸取送工作，使满足出发列车车流的需要；</t>
  </si>
  <si>
    <t>当有调中转的车流接续时间少于技术作业过程规定时间时，应充分发挥联劳的作用。例如，通过列检值班员临时调整劳动组织，集中力量检所需要的车流，组织快速中转作业，以满足出发列车的需要；</t>
  </si>
  <si>
    <t>根据编组列车需要，请调度所或邻站提前放行本站所需车流的列车。</t>
  </si>
  <si>
    <t>车务系统安全“红线”条款有（  ）。</t>
  </si>
  <si>
    <t>不按规定采取防溜措施造成机车车辆溜逸。</t>
  </si>
  <si>
    <t>不按规定采取防溜措施。</t>
  </si>
  <si>
    <t>违反《技规》（普速铁路部分）第301条、《技规》（高速铁路部分）第319条规定进行调车作业。</t>
  </si>
  <si>
    <t>钻车底</t>
  </si>
  <si>
    <t>车站按业务性质分为（    ）。</t>
  </si>
  <si>
    <t>营业站</t>
  </si>
  <si>
    <t>非营业站</t>
  </si>
  <si>
    <t>中间站</t>
  </si>
  <si>
    <t>区段站</t>
  </si>
  <si>
    <t>车站行车室内一切电话中断，单线行车按（），双线行车按（），列车进入区间的行车凭证均为红色许可证（《技规》附件3）。</t>
  </si>
  <si>
    <t>书面联络法</t>
  </si>
  <si>
    <t>时间间隔法</t>
  </si>
  <si>
    <t>站间组织行车</t>
  </si>
  <si>
    <t>电话闭塞法</t>
  </si>
  <si>
    <t>车站无法发送或机车乘务员无法签收货物列车电子运统1的处置办法正确的是（  ）。</t>
  </si>
  <si>
    <t>车站无法发送电子运统1时，应及时通知机车乘务员；机车乘务员无法接收电子运统1时，应及时报告车站</t>
  </si>
  <si>
    <t>车站应向机车乘务员递交纸质货运统1</t>
  </si>
  <si>
    <t>列车按纸质货运统1运行至下一机车换挂站、途中运统1变更站（途中无换挂或运统1变更时为终到站），机车乘务员不再向车站交递纸质货运统1，途中换乘时由机车乘务员之间办理纸质货运统1交接。</t>
  </si>
  <si>
    <t>列车按纸质货运统1运行至下一机车换挂站、途中运统1变更站（途中无换挂或运统1变更时为终到站），机车乘务员须向车站交递纸质货运统1，途中换乘时由机车乘务员之间办理纸质货运统1交接。</t>
  </si>
  <si>
    <t>车站无法发送或机车乘务员无法签收旅客列车电子运统1的处置办法正确的是（  ）。</t>
  </si>
  <si>
    <t>车站无法发送电子运统1时，应及时通知机车乘务员；机车乘务员无法接收电子运统1时，应及时报告车站。</t>
  </si>
  <si>
    <t>始发站（摘挂作业站）应向机车乘务员递交纸质客运列车编组通知单（客运统1乙），并报告列车调度员。</t>
  </si>
  <si>
    <t>途中换乘、换挂作业站。出发机车乘务员无法接收电子运统1时，车站（有摘挂作业站除外）查询、确认列车编组信息无误后，使用语音记录装置良好的列车调度通信设备通知机车乘务员列车（含集装箱、特货、行包和快运属性的车辆）总重、辆数、换长、载重，机车乘务员将列车信息在司机手账进行记录，双方做好信息复核确认。</t>
  </si>
  <si>
    <t>始发站（摘挂作业站）可不用向机车乘务员递交纸质客运列车编组通知单（客运统1乙），电话通知即可。</t>
  </si>
  <si>
    <t>车站无论使用何种闭塞方式，（）的列车由车站开车时，车站助理值班员（外勤）均须到列车尾部进行（），确认全列通风后方可发车。</t>
  </si>
  <si>
    <t>列尾装置故障</t>
  </si>
  <si>
    <t>无尾部主机</t>
  </si>
  <si>
    <t>车站应将调度命令所下达的有关超限货物运行条件的调度命令交给司机。没有（），（）编入列车。*/铁路职工岗位必知必会手册（车站调度员）/第二部分必会/专业技能/第108条*/</t>
  </si>
  <si>
    <t xml:space="preserve">司机同意  </t>
  </si>
  <si>
    <t xml:space="preserve">不得 </t>
  </si>
  <si>
    <t>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</si>
  <si>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停用内容</t>
  </si>
  <si>
    <t>影响范围</t>
  </si>
  <si>
    <t>行车限制条件</t>
  </si>
  <si>
    <t>车站值班员发现信号机在开放状态突然关闭，应立即扣停该信号机前方运行的列车或调车车列，报告列车调度员，通知（）部门检查，登记《行车设备检查登记簿》。</t>
  </si>
  <si>
    <t>通信</t>
  </si>
  <si>
    <t>车站值班员接到列车运行途中因不明原因自动降弓的报告后，应立即（），不再向该区间放行列车，并报告（）。</t>
  </si>
  <si>
    <t>扣停该次列车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</si>
  <si>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内登记。</t>
  </si>
  <si>
    <t>车站值班员接到司机列车管系漏泄量超过20kPa／min或列车起紧急制动的报告时，车站值班员接到司机报告后，有列检作业的车站，车站值班员通知（）登上机车并安排车站胜任人员共同参与制动机试验；无列检作业的车站，车站值班员指派胜任人员(旅客列车为（）)登上机车共同进行制动机试验。</t>
  </si>
  <si>
    <t>车站值班员听取发车站预告后，应按规定列车运行计划，确认哪些内容正确后方可同意发车站预告，【】【必要时与列车调度员联系】，</t>
  </si>
  <si>
    <t>车次、时刻</t>
  </si>
  <si>
    <t>命令</t>
  </si>
  <si>
    <t>指示</t>
  </si>
  <si>
    <t>机车属性</t>
  </si>
  <si>
    <t>车站值班员下达准备接发车进路命令时，必须简明清楚，正确及时，讲清（）和（）（一端有两个及以上列车运行方向或双线反方向行车时，应讲清（）、（）），并要受令人复诵，核对无误。接发列车时，按规定程序办理，并使用规定用语。</t>
  </si>
  <si>
    <t>占用线路</t>
  </si>
  <si>
    <t>线别</t>
  </si>
  <si>
    <t>车站值班员应报告列车调度员，虽然尾部主机电压不足，但剩余电量仍可使用几个小时，只要不影响司机查询风压，由列车调度员安排列车运行至前方列尾备用站更换（）即可，不需立即按照列尾故障处理。如无法查询风压，按（）处置。</t>
  </si>
  <si>
    <t>列尾主机</t>
  </si>
  <si>
    <t>电池</t>
  </si>
  <si>
    <t>查询不到列尾风压</t>
  </si>
  <si>
    <t>列尾故障</t>
  </si>
  <si>
    <t>车站作业计划包括（ ）、（ ）和（ ）。/*铁路职工岗位必知必会手册（车站调度员）/第二部分必会/基本技能/第93题*/</t>
  </si>
  <si>
    <t>日计划</t>
  </si>
  <si>
    <t xml:space="preserve">车站作业计划是车站为完成铁路局日（班）计划，实现(  )、(    )、(    )和(    )的行动计划。/*铁路职工岗位必知必会手册（车站调度员）/第二部分必会/基本技能/第92题*/ </t>
  </si>
  <si>
    <t>列车运行图</t>
  </si>
  <si>
    <t>列车编组计划</t>
  </si>
  <si>
    <t>月度货物运输计划</t>
  </si>
  <si>
    <t>运输生产经营计划</t>
  </si>
  <si>
    <t>除因抢险救援外，在（）天气时经站长批准可停止一切调车作业，并报告列车调度员。/*《行规》第101条*/</t>
  </si>
  <si>
    <t>降雾</t>
  </si>
  <si>
    <t>低温</t>
  </si>
  <si>
    <t>代号W表示所运物资系指（）、(    )、(    )及(   )。/*铁路职工岗位必知必会手册（车站调度员）/第一部分必知/基础知识/第54条*/</t>
  </si>
  <si>
    <t xml:space="preserve">国防尖端保密  </t>
  </si>
  <si>
    <t xml:space="preserve">特种装备  </t>
  </si>
  <si>
    <t xml:space="preserve">特种材料  </t>
  </si>
  <si>
    <t>精密仪器</t>
  </si>
  <si>
    <t>代号w表示所运物资系指国防尖端保密、（  ）、（  ）及（  ）。</t>
  </si>
  <si>
    <t>特种装备</t>
  </si>
  <si>
    <t>特种材料</t>
  </si>
  <si>
    <t>贵重物品</t>
  </si>
  <si>
    <t>带风作业时，必须执行“()”的作业程序。</t>
  </si>
  <si>
    <t>一关（关闭两车折角塞门）、</t>
  </si>
  <si>
    <t>一关（关闭折角塞门）、</t>
  </si>
  <si>
    <t>二摘（摘制动软管）、</t>
  </si>
  <si>
    <t>单机挂车时，禁止加挂"(   )"、（）、（）的车辆。/*铁路职工岗位必知必会手册（车站调度员）/第一部分必知/专业知识/第80条*/</t>
  </si>
  <si>
    <t>当车流过大时可采取哪些措施？(      )/*铁路职工岗位必知必会手册（车站调度员）/第二部分必会/应急处置/第158题*/</t>
  </si>
  <si>
    <t>单方向车流增大时，在可能的条件下采用组织超轴、加开列车、利用单机挂车等方法加速排车，避免车流量大量积压；</t>
  </si>
  <si>
    <t>如果预先发现某阶段车流过大，应建议调度所调整列车到达顺序，使到达解体列车和无调中转列车交错到达，或将可以提前编组的车流组织提前到达，以疏解紧张阶段的车流密度；</t>
  </si>
  <si>
    <t>当各方向车流都大时，为避免编组站堵塞，应在调度所的协助下设法抓机车排车。例如，当虽能及时编组，但牵引列车的机车紧张，不能及时开车时，可组织调车机及待发时间较长的本务机车将车列拉至邻站，机车立即返回，再开第二列；</t>
  </si>
  <si>
    <t>当运行线和机车紧载法向外排车时，可根据列车编组计划将积压车流编成车列，组织送入空闲的专用线暂时存放，待有条件加开列车时，再组织迅速排出，以免造成调车线和到发线堵塞。</t>
  </si>
  <si>
    <t>当洪水已漫到路肩时，列车应以不超过20km/h的速度运行，并报告车站值班员(列车调度员)，车站值班员(列车调度员)接到报告后应（）。/*《行规》第101条*/</t>
  </si>
  <si>
    <t>扣停区间内所有列车</t>
  </si>
  <si>
    <t>不再向区间放行后续列车</t>
  </si>
  <si>
    <t>通知后续列车降速运行</t>
  </si>
  <si>
    <t>当洪水已漫过钢轨时，司机应（），并报告车站值班员；车站值班员通知工务部门现场检查，根据（）确定的列车运行条件组织列车开行。/*《行规》第101条*/</t>
  </si>
  <si>
    <t>以不超过20km/h的速度运行</t>
  </si>
  <si>
    <t>电气化区段，使用电力机车调车应注明“电力”字样，向接触网无电（或无接触网）的线路调车时，在该钩相应的附注栏中注明“无电（无网）”字样，示意图中须标明（）、（）。</t>
  </si>
  <si>
    <t>接触网终点标</t>
  </si>
  <si>
    <t>无电（无网）线路范围</t>
  </si>
  <si>
    <t>线路坡度</t>
  </si>
  <si>
    <t>接触网分相位置</t>
  </si>
  <si>
    <t>电气化区段：处理篷布或绳索松动、脱落、清理车顶车帮杂物等不满足安全距离要求时，应将车辆调转到无网区，或者按规定办理接触网()等防护措施后方可处置。</t>
  </si>
  <si>
    <t>做好验电</t>
  </si>
  <si>
    <t>电气化区段内禁止人员登上（）。/*《南宁铁路局劳动安全守则》*/</t>
  </si>
  <si>
    <t>机车顶部</t>
  </si>
  <si>
    <t>罐车顶部</t>
  </si>
  <si>
    <t>有棚车辆(包括客车、货车和特种用途车)的顶部</t>
  </si>
  <si>
    <t>车辆装载的货物上</t>
  </si>
  <si>
    <t>电气化区段内禁止人员登上机车（动车组）（）。/*《行规》第26条*/</t>
  </si>
  <si>
    <t>罐车车顶</t>
  </si>
  <si>
    <t>带棚（客车、货车和特种用途车）的车顶</t>
  </si>
  <si>
    <t>电气化铁路附近发生火灾须遵守( )规定。</t>
  </si>
  <si>
    <t>距牵引供电设备带电部分不足4m的燃着物体，使用水或灭火器灭火时，牵引供电设备必须停电</t>
  </si>
  <si>
    <t>距牵引供电设备带电部分不足2m的燃着物体，使用水或灭火器灭火时，牵引供电设备必须停电</t>
  </si>
  <si>
    <t>距牵引供电设备带电部分超过2m的燃着物体，使用沙土灭火时，牵引供电设备可不停电，但须保持灭火机具及沙土等与带电部分的距离在2m以上</t>
  </si>
  <si>
    <t>距牵引供电设备带电部分超过2m的燃着物体，使用沙土灭火时，牵引供电设备可不停电，但须保持灭火机具及沙土等与带电部分的距离在1m以上</t>
  </si>
  <si>
    <t>电务人员因维修施工、故障处置需使用信号操纵终端时，列车调度员或车站值班员在签认同意前，须做好哪些工作？【 】宁铁运〔2021〕83号《集团公司接发列车作业补充规定》。</t>
  </si>
  <si>
    <t>按规定确认无接发列车及调车作业</t>
  </si>
  <si>
    <t>通知有关动力不得动车</t>
  </si>
  <si>
    <t>通知站长到岗监控</t>
  </si>
  <si>
    <t>冬季的冻伤多发于四肢和皮肤外露部位，如（ ）等。</t>
  </si>
  <si>
    <t>手</t>
  </si>
  <si>
    <t>足</t>
  </si>
  <si>
    <t>面颊</t>
  </si>
  <si>
    <t>耳</t>
  </si>
  <si>
    <t>鼻</t>
  </si>
  <si>
    <t>冬季防寒保暖固然重要，但保暖过渡，容易使机体的调节和适应能力下降，耐寒能力降低，因此应尽量避免（ ）等方面。</t>
  </si>
  <si>
    <t>蒙头睡觉</t>
  </si>
  <si>
    <t>紧闭门窗</t>
  </si>
  <si>
    <t>运动减少</t>
  </si>
  <si>
    <t>饮酒御寒</t>
  </si>
  <si>
    <t>手脚冰冻用火烤</t>
  </si>
  <si>
    <t>戴口罩防冷</t>
  </si>
  <si>
    <t>冬季防火“三懂”的内容是（ ）</t>
  </si>
  <si>
    <t>懂得本岗位火灾危险性</t>
  </si>
  <si>
    <t>懂得预防火灾的措施</t>
  </si>
  <si>
    <t>懂得扑救火灾的方法</t>
  </si>
  <si>
    <t>懂得逃离火灾现场</t>
  </si>
  <si>
    <t>冬季防火“三会”的内容是（ ）</t>
  </si>
  <si>
    <t>会报警</t>
  </si>
  <si>
    <t>会使用消防器材</t>
  </si>
  <si>
    <t>会扑救初期火灾</t>
  </si>
  <si>
    <t>会扑救大火</t>
  </si>
  <si>
    <t>冬季抗寒防冻的方法有（ ）。</t>
  </si>
  <si>
    <t>常喝白开水</t>
  </si>
  <si>
    <t>常喝枣姜汤</t>
  </si>
  <si>
    <t>坚持冷水洗脸</t>
  </si>
  <si>
    <t>床头常放柑橘或薄荷油</t>
  </si>
  <si>
    <t>夜卧桑菊枕</t>
  </si>
  <si>
    <t>冬季作业对人身安全的基本要求：工作前必须按规定穿戴好防护用品，防寒帽必须有耳孔且孔径不大于20mm，禁止穿（ ）作业。</t>
  </si>
  <si>
    <t>高跟鞋</t>
  </si>
  <si>
    <t>塑料底鞋</t>
  </si>
  <si>
    <t>带钉子鞋</t>
  </si>
  <si>
    <t>棉鞋</t>
  </si>
  <si>
    <t>冬季作业人员特点（ ），因此每次接班前，也要进行思想动员，使职工树立克服困难的信心。</t>
  </si>
  <si>
    <t>畏寒情绪</t>
  </si>
  <si>
    <t>行动不灵敏</t>
  </si>
  <si>
    <t>瞭望困难</t>
  </si>
  <si>
    <t>易犯困</t>
  </si>
  <si>
    <t>对号交接的内容有哪些？（ ）</t>
  </si>
  <si>
    <t>平调设备、防溜器具的数量及状态</t>
  </si>
  <si>
    <t>按分工包线交接清楚线路</t>
  </si>
  <si>
    <t>道岔（集中联锁区除外）和停留车状况</t>
  </si>
  <si>
    <t>对设有加锁加封的信号设备，应（ ），必要时可设置计数器，使用人员应负责其完整。对加封设备启封使用或对设有计数器的设备每计数（）次时，使用人员均须在《行车设备检查登记簿》内登记，写明启封或计数原因。加封设备启封使用后，应及时通知信号部门加封。</t>
  </si>
  <si>
    <t>加锁加封</t>
  </si>
  <si>
    <t>加锁</t>
  </si>
  <si>
    <t>二道股道号码信号手信号显示：（  ）。</t>
  </si>
  <si>
    <t>昼间——右臂向上直伸，左臂下垂</t>
  </si>
  <si>
    <t>夜间——白色灯光左右摇动后，从左下方向右上方高举</t>
  </si>
  <si>
    <t>发生水害征兆，必须全面排查水害周边地质地形状况，未查明前，严禁（）。/*号《中国铁路南宁局集团有限公司防洪工作管理办法》*/</t>
  </si>
  <si>
    <t>发现接到大牲畜上道和人员扒乘报告后，下面正确的是？</t>
  </si>
  <si>
    <t>发现站内、防护栅栏内有大牲畜时，立即扣停相关列车；</t>
  </si>
  <si>
    <t>发现站内、防护栅栏内有大牲畜时，立即通知列车调度员、相关单位；</t>
  </si>
  <si>
    <t>发现人员扒乘旅客列车或货物列车车钩连结处，立即通知列车调度员、相关单位后立即扣停列车。</t>
  </si>
  <si>
    <t>发现人员扒乘旅客列车或货物列车车钩连结处，立即扣停列车。</t>
  </si>
  <si>
    <t>发现列车车次号错误或丢失后，车站值班员立即报告（）核对列车车次，及时修正列车车次号。列车调度员发现列车车次号错误或丢失后，立即核对列车车次，并指示（）及时修正列车车次号。</t>
  </si>
  <si>
    <t>发现牵引供电设备断线及其部件损坏，或发现牵引供电设备上挂有（）或脱落搭接等异物，均不得与之接触，应立即通知车站。/*《电气化铁路有关人员电气安全规则》*/</t>
  </si>
  <si>
    <t>线头</t>
  </si>
  <si>
    <t>绳索</t>
  </si>
  <si>
    <t>塑料布</t>
  </si>
  <si>
    <t>发现有跨步电压危险时，应（）危险区，亦可沿半径垂直方向迈小步慢慢退出。/*电气化铁路安全培训考试指南P20*/</t>
  </si>
  <si>
    <t>大步走开</t>
  </si>
  <si>
    <t>单足跳离</t>
  </si>
  <si>
    <t>正常走开</t>
  </si>
  <si>
    <t>双足跳离</t>
  </si>
  <si>
    <t>凡是在标准状况下能够在空气中或其他氧化剂中燃烧的物质，都可称为可燃物，下列可称为可燃物的是（ ）。</t>
  </si>
  <si>
    <t>天然气</t>
  </si>
  <si>
    <t>液化石油</t>
  </si>
  <si>
    <t>凡有下列情况之一者，均为违反列车编组计划：（     ） */铁路职工岗位必知必会手册（车站调度员）/第二部分必会/基本技能/第99条*/</t>
  </si>
  <si>
    <t>ABCDEFGH</t>
  </si>
  <si>
    <t>技术直达列车和全部组织的始发直达列车的车流，编入直通、区段、摘挂或小运转列车；直通列车的车流编入区段、零摘或小运转列车，区段列车的车流编零摘或小运转列车。</t>
  </si>
  <si>
    <t>直通、区段、摘挂或小运转列车的车流，编入直达列车；区段、摘挂或小运转列车的车流编入直通列车；摘挂或小运转的车流编入区段列车。</t>
  </si>
  <si>
    <t>未按规定选分车组或未按执行指定的编组顺序（由于执行隔离限制，确实难以兼顾时除外）。</t>
  </si>
  <si>
    <t>未按规定的重、空列车数开行。</t>
  </si>
  <si>
    <t>未按补轴、超轴规定编组列车。</t>
  </si>
  <si>
    <t>违反车流经路，将车辆编入异方向列车。</t>
  </si>
  <si>
    <t>未达到编组计划规定的基本组重量、辆数或长度。</t>
  </si>
  <si>
    <t>始发直达列车不符合编组计划的规定。</t>
  </si>
  <si>
    <t>防洪重点地点（Ⅰ、Ⅱ、Ⅲ级防洪地点）看守方式分为（）3种类型。/*《中国铁路南宁局集团有限公司防洪工作管理办法》*/</t>
  </si>
  <si>
    <t>长期看守</t>
  </si>
  <si>
    <t>降雨看守</t>
  </si>
  <si>
    <t>夜间看守</t>
  </si>
  <si>
    <t>以守代巡</t>
  </si>
  <si>
    <t>非集中联锁的道岔清扫作业，原则上在停轮时间内进行；遇()等恶劣天气，禁止进行道岔清扫作业。</t>
  </si>
  <si>
    <t>大雨</t>
  </si>
  <si>
    <t>大雪</t>
  </si>
  <si>
    <t>沙土</t>
  </si>
  <si>
    <t>复式交分道岔，挤道岔后，（），应通知（）部门处理。</t>
  </si>
  <si>
    <t>先行后退</t>
  </si>
  <si>
    <t>严禁移动</t>
  </si>
  <si>
    <t>高铁《技规》 第320条  机车车辆停留的有关规定（）。</t>
  </si>
  <si>
    <t>有动车组以外的旅客列车上线运行的高速铁路，在动车组运行时段，除动车组、旅客列车车底及本务机车外，车站正线、到发线不应停留其他机车车辆。特殊情况下确需在到发线停留时，由铁路局制定相应安全措施。</t>
  </si>
  <si>
    <t>有动车组以外的旅客列车上线运行的高速铁路，在动车组运行时段，除动车组、旅客列车车底及本务机车外，车站正线、到发线不应停留其他机车车辆。特殊情况下确需在正线、到发线停留时，须经列车调度员同意。</t>
  </si>
  <si>
    <t>仅运行动车组列车的高速铁路，在动车组运行时段，车站正线、到发线不应停留动车组以外的其他机车车辆。特殊情况下确需在到发线停留时，由铁路局制定相应安全措施。</t>
  </si>
  <si>
    <t>临时停留公务车线路上的道岔应开通不能进入该线的位置并加锁。集中联锁的道岔可在控制台上进行单独锁闭。</t>
  </si>
  <si>
    <t>高铁《技规》 第321条  车辆防溜的有关规定（）。</t>
  </si>
  <si>
    <t>车辆在车站停留时，应连挂在一起，拧紧两端车辆的人力制动机，并以铁鞋牢靠固定。特殊情况下分组停放时，应分别采取防溜措施。</t>
  </si>
  <si>
    <t>一批作业中临时停留的车辆，须拧紧两端车辆的人力制动机或以铁鞋止轮。</t>
  </si>
  <si>
    <t>一批作业中临时停留的车辆，须拧紧两端车辆的人力制动机，并以铁鞋止轮。</t>
  </si>
  <si>
    <t>调车作业实行“谁作业、谁防溜（撤除）”的原则，防溜措施的设置和撤除由调车人员（机车及自轮运转特种设备为司机，其他无调车人员的为设备使用单位人员）负责。</t>
  </si>
  <si>
    <t>高铁《技规》第321条 动车组防溜的有关规定（）。</t>
  </si>
  <si>
    <t>动车组无动力停留时，有停放制动装置的动车组，由司机负责将动车组处于停放制动状态；动车组无停放制动装置或在坡度为20‰以上的区间无动力停留时，由司机通知随车机械师进行防溜，防溜时应使用铁鞋牢靠固定。</t>
  </si>
  <si>
    <t>重联动车组在设置铁鞋（止轮器）防溜时，仅设置前列。</t>
  </si>
  <si>
    <t>如需在同一股道内停留两列不重联的动车组时，两列动车组间应间隔不小于20 m的安全防护距离（动车段、动车所内的股道除外），并分别做好防溜。</t>
  </si>
  <si>
    <t>（4）动车段（所）内动车组防溜办法由铁路局规定。</t>
  </si>
  <si>
    <t>高铁《技规》第322条  防溜器具管理的有关规定（）。</t>
  </si>
  <si>
    <t>车站行车室必须配备足够良好的防溜器具，由车站值班员（车务应急值守人员）负责保管和交接。</t>
  </si>
  <si>
    <t>有关作业人员领取、使用、交回时，须办理登记交接手续，领取（交回）人与保管人共同清点数量、编号无误，确认状态良好后分别签认。</t>
  </si>
  <si>
    <t>车站值班员（车务应急值守人员）须在行车室对停留车及其防溜情况进行揭示。</t>
  </si>
  <si>
    <t>作业人员采取或撤除防溜措施后，应立即告知车站值班员（车务应急值守人员），一批作业结束后双方进行签认。</t>
  </si>
  <si>
    <t>隔开设备系指（  ）。</t>
  </si>
  <si>
    <t>平行进路和能起隔开作用的有联锁的防护道岔</t>
  </si>
  <si>
    <t>隔离开关操作前，操作人必须按规定穿戴好（　）。/*《电气化铁路有关人员电气安全规则》*/</t>
  </si>
  <si>
    <t>绝缘靴</t>
  </si>
  <si>
    <t>绝缘鞋</t>
  </si>
  <si>
    <t>绝缘手套</t>
  </si>
  <si>
    <t>安全帽</t>
  </si>
  <si>
    <t>根据《铁路车站行车作业人身安全规定》规定，以下说法最准确的是：在带电的接触网线路上调车时，（）须与接触网高压带电部分保持（）以上的距离。</t>
  </si>
  <si>
    <t>作业人员</t>
  </si>
  <si>
    <t>所携带的工具</t>
  </si>
  <si>
    <t>根据《铁路车站行车作业人身安全规定》规定，以下说法最准确的是：在带电的接触网线路上调车时，（）须与接触网高压带电部分保持（）以上的距离。/*第18条*/</t>
  </si>
  <si>
    <t>根据对区间防洪重点地点、防洪重点设备的评判，评定区间在防洪标准以内降雨的抗洪能力，分为（）风险区间，以此作为分级执行雨量警戒、汛期极端降雨天气限速和禁行等安全行车措施的依据。/*《中国铁路南宁局集团有限公司防洪工作管理办法》*/</t>
  </si>
  <si>
    <t>超高</t>
  </si>
  <si>
    <t>较高</t>
  </si>
  <si>
    <t>次高</t>
  </si>
  <si>
    <t>较低</t>
  </si>
  <si>
    <t>跟踪出站调车，只准许在（　）上办理，并须经列车调度员口头准许，取得邻站值班员承认的电话记录号码，发给司机跟踪调车通知书（《技规》附件5）。</t>
  </si>
  <si>
    <t>单线区间</t>
  </si>
  <si>
    <t>双线区间</t>
  </si>
  <si>
    <t>双线正方向线路</t>
  </si>
  <si>
    <t>双线反方向线路</t>
  </si>
  <si>
    <t>工作场所发生火灾，以下做法正确的是（ ）</t>
  </si>
  <si>
    <t>迅速撤离、不贪财物</t>
  </si>
  <si>
    <t>简易防护、匍匐前进</t>
  </si>
  <si>
    <t>高楼火灾、忌乘电梯</t>
  </si>
  <si>
    <t>逃生预演、临危不慌</t>
  </si>
  <si>
    <t>固定式人力制动机防溜如何设置？（ ）</t>
  </si>
  <si>
    <t>将棘子锤压在棘子的外端，使得棘子的内端卡在棘轮上</t>
  </si>
  <si>
    <t>顺时针方向用力转动手轮，直至拧紧，实现制动</t>
  </si>
  <si>
    <t>行车室纪律规定要求有哪些？【 】宁铁运〔2021〕83号《集团公司接发列车作业补充规定》。</t>
  </si>
  <si>
    <t>车站值班员、助理值班员不得随意离开行车室，</t>
  </si>
  <si>
    <t>单岗车站值班员需上厕所临时离岗时，必须在列车运行空闲时间进行，</t>
  </si>
  <si>
    <t>离开行车室前应报告指挥中心、通知两端站车站值班员。</t>
  </si>
  <si>
    <t>禁止使用电话、电台闲聊。</t>
  </si>
  <si>
    <t>行规》规定那些情况禁止跟踪调车？(    )/*铁路职工岗位必知必会手册（车站调度员）/第一部分必知/专业知识/第76题*/</t>
  </si>
  <si>
    <t>自动闭塞、自动站间闭塞区间。</t>
  </si>
  <si>
    <t>前行列车为专特运、旅客、军运列车或尾部挂有公务车的货物列车。</t>
  </si>
  <si>
    <t>无预告标，无预告、接近信号机或半自动闭塞区间接近轨区段表示灯因故不能显示时。</t>
  </si>
  <si>
    <t>横越停有机车车辆的线路时，应先确认该机车车辆（），然后在该机车车辆较远处通过。（）在运行中的机车车辆前面抢越。</t>
  </si>
  <si>
    <t>运行</t>
  </si>
  <si>
    <t>横越停有机车车辆的线路时，应先确认该机车车辆（），然后在该机车车辆较远处通过。严禁在运行中的（）前面抢越。/*《铁路车站行车作业人身安全规定》第7条*/</t>
  </si>
  <si>
    <t>准备停妥</t>
  </si>
  <si>
    <t>横越线路时，下列叙述正确的是（）。/*《铁路车站行车作业人身安全规定》*/</t>
  </si>
  <si>
    <t>“一站二看三通过”</t>
  </si>
  <si>
    <t>注意脚下有无障碍物</t>
  </si>
  <si>
    <t>在运行中的机车车辆前抢越</t>
  </si>
  <si>
    <t>注意左右机车、车辆的动态</t>
  </si>
  <si>
    <t>横越线路时，应走()；必须横越线路时，应()。</t>
  </si>
  <si>
    <t>横越线路时;一站：在横越线路前面对线路，在机车车辆限界外的安全处所()，二看：左右看要横越的()机车车辆的()，三通过：确认完毕后横越线路。</t>
  </si>
  <si>
    <t>动态及脚下有无障碍物</t>
  </si>
  <si>
    <t>停步站稳</t>
  </si>
  <si>
    <t>横越线路时；一站：在横越线路前面对线路，在机车车辆限界外的安全处所（），二看：左右看要横越的（）机车车辆的（），三通过：确认完毕后横越线路。/*《车站行车作业人身安全实施规定》*/</t>
  </si>
  <si>
    <t>横越线路时应遵守哪些规定，（）。</t>
  </si>
  <si>
    <t>横越线路时，应一站、二看、三通过</t>
  </si>
  <si>
    <t>横越线路时，应一看、二站、三通过</t>
  </si>
  <si>
    <t>横越线路时，注意左右机车车辆的动态及脚下有无障碍物。</t>
  </si>
  <si>
    <t>横越线路时，注意左右机车车辆的动态及货物装载状态。</t>
  </si>
  <si>
    <t>货车按其构造和用途可分为棚车（P）、（  ）、平车（N）、毒品车（W）、（  ）、保温车（B）、矿石车（K）、（  ）、（  ）、家畜车（J）、水泥车（U）、粮食车（L）等。</t>
  </si>
  <si>
    <t>敞车（C）</t>
  </si>
  <si>
    <t>罐车（G）</t>
  </si>
  <si>
    <t>货运(客运)列车变更运统1作业程序的内容是（  ）。</t>
  </si>
  <si>
    <t>车站发送电子运统1后，在开车前需变更时，应确认机车乘务员签认状态。如机车乘务员已签认，车站在重新发送电子运统1后，可不通知机车乘务员重新接收签认</t>
  </si>
  <si>
    <t>）变更运统1与前发运统1相似度在90%以上时，才会判定为同一份运统1，并发送变更通知</t>
  </si>
  <si>
    <t>车站在发送运统1时，需要注意运统1状态，在非必要情况下，避免同车次重复发送</t>
  </si>
  <si>
    <t>车站发送电子运统1后，在开车前需变更时，应确认机车乘务员签认状态。如机车乘务员已签认，车站在重新发送电子运统1后，应立即通知机车乘务员重新接收签认，并确认签认成功</t>
  </si>
  <si>
    <t>货运票据电子化作业中发生（    ）、数据差错、数据丢失、程序报错等突发情况，影响运输生产秩序时，应根据故障情况逐级启动应急预案。</t>
  </si>
  <si>
    <t>硬件故障</t>
  </si>
  <si>
    <t>非正常停电</t>
  </si>
  <si>
    <t>系统异常</t>
  </si>
  <si>
    <t>网络中断</t>
  </si>
  <si>
    <t>机车车辆伤害按其造成伤害的主要因素是作业人员违章抢道、（  ）、（   ）、跳车、扒车、（  ）步、作业侵限等人为因素造成的伤害。</t>
  </si>
  <si>
    <t>走道心</t>
  </si>
  <si>
    <t>以车代步</t>
  </si>
  <si>
    <t>飞乘上下</t>
  </si>
  <si>
    <t>检查车辆主要内容包括（    ）。</t>
  </si>
  <si>
    <t>检查制动铁鞋和防溜器具分布及放置地点</t>
  </si>
  <si>
    <t>人力制动机试验是否良好</t>
  </si>
  <si>
    <t>认真核对现车是否正确，防止反钩</t>
  </si>
  <si>
    <t>装车、卸车、检修作业是否完了</t>
  </si>
  <si>
    <t>检查线路主要内容包括（    ）。</t>
  </si>
  <si>
    <t>检查线路上有无障碍物</t>
  </si>
  <si>
    <t>防护信号（带脱防护信号）是否撤除</t>
  </si>
  <si>
    <t>大门开启及防风钩挂妥</t>
  </si>
  <si>
    <t>装卸机械已停止作业</t>
  </si>
  <si>
    <t>人工扳动的道岔是否良好及开通位置是否正确</t>
  </si>
  <si>
    <t>有无“堵门车”</t>
  </si>
  <si>
    <t>降雨量达到“限速”及以上警戒值时，车站值班管理人员要立即或指派胜任人员到行车室监控，监控人员到岗后要协助车站值班员通知就近（）值班人员。/*《中国铁路南宁局集团有限公司防洪工作管理办法》*/</t>
  </si>
  <si>
    <t>接触网工区</t>
  </si>
  <si>
    <t>公安派出所</t>
  </si>
  <si>
    <t>脚踏式人力制动机防溜如何设置？（ ）</t>
  </si>
  <si>
    <t>用左脚将控制杆向右拨置制动位</t>
  </si>
  <si>
    <t>用脚反复踏动脚蹬，直至感觉到很大的阻力为止，即实现制动</t>
  </si>
  <si>
    <t>阶段计划由(      )根据班计划和《调规》有关规定，按列车编组计划、列车运行图 、以及《铁路技术规程》（普速铁路部分）、《行车组织规则》编组列车的规定，《车站行车工作细则》规定的各项技术作业的时间标准和调车区的划分、调车机的作业分工，利用(    )进行编制。/*铁路职工岗位必知必会手册（车站调度员）/第二部分必会/专业技能/第127题*/</t>
  </si>
  <si>
    <t xml:space="preserve">  车站调度员</t>
  </si>
  <si>
    <t xml:space="preserve">车站值班员  </t>
  </si>
  <si>
    <t>车站技术作业图表</t>
  </si>
  <si>
    <t>接班检查的内容有哪些?（ ）</t>
  </si>
  <si>
    <t>无线调车灯显设备进行试验</t>
  </si>
  <si>
    <t>劳保鞋</t>
  </si>
  <si>
    <t>信号灯（旗)及口笛</t>
  </si>
  <si>
    <t>接到天气恶劣及台风预报等报告时，对在车站线路、岔线停留的（）必须迅速检查，并加强（）。/*《行规》第101条*/</t>
  </si>
  <si>
    <t>视频监控</t>
  </si>
  <si>
    <t>接到危及行车安全或人身安全的信息（含不明信息）应做到什么？</t>
  </si>
  <si>
    <t>接到涉及到危及行车安全或人身安全的汇报时，立即扣停相关列车。</t>
  </si>
  <si>
    <t>行车条件不明时，立即扣停列车，不得盲目放行本列及相关列车。</t>
  </si>
  <si>
    <t>行车条件不明时，先咨询清楚情况如危及行车立即扣停列车，不得盲目放行本列及相关列车。</t>
  </si>
  <si>
    <t>范围不明时，立即扣停站内及相邻区间列车。</t>
  </si>
  <si>
    <t>接发列车时，应站在()规定地点，随时注意邻线机车车辆动态，防止()等伤害。</t>
  </si>
  <si>
    <t>被篷布绳索及掉落物体</t>
  </si>
  <si>
    <t>接发列车作业人员，应熟知站内()的设备设施，并随时注意使用情况，如遇()、走行通道发生异常或变化时，应及时通知有关人员并采取安全措施。</t>
  </si>
  <si>
    <t>设备设施</t>
  </si>
  <si>
    <t>作业区域、行走径路及两侧相关</t>
  </si>
  <si>
    <t>接发旅客列车时，与接发列车进路没有(     )或(     )的线路，不准向能进入接发列车进路的方向调车。</t>
  </si>
  <si>
    <t>平行进路</t>
  </si>
  <si>
    <t>联锁道岔</t>
  </si>
  <si>
    <t>进入岔线、段管线或货物线调车作业，须事先派人检查线路()及()货物堆放情况。</t>
  </si>
  <si>
    <t>大门开启状态</t>
  </si>
  <si>
    <t>线路两侧</t>
  </si>
  <si>
    <t>禁止在易燃、易爆场所（）。/*《南宁铁路局劳动安全守则》第5条*/</t>
  </si>
  <si>
    <t>使用明火</t>
  </si>
  <si>
    <t>携带火种</t>
  </si>
  <si>
    <t>使用电台</t>
  </si>
  <si>
    <t>使用信号灯</t>
  </si>
  <si>
    <t>军用人员列车换算长度按（）编组；军用物资列车换算长度，按铁路局规定执行；军用列车重量，（）超过通过区段的牵引定数。*/铁路职工岗位必知必会手册（车站调度员）/第二部分必会/专业技能/第101条*/</t>
  </si>
  <si>
    <t xml:space="preserve"> 不得 </t>
  </si>
  <si>
    <t>连结员需进入车档内方作业前，应向调车长报告：“×号请求进入车档（作业内容）”，调车长：“同意”，连结员得到调车长回示后显示“()”信号，作业完毕后向调车长报告：“×号作业完毕”，调车长：“调车长明白”，连结员得到调车长回示后显示“()”信号。</t>
  </si>
  <si>
    <t>解锁</t>
  </si>
  <si>
    <t>联锁应能保证列车和车列在进路上的运行安全，进路、道岔和信号机之间必须建立一定的制约关系，即联锁关系。如（  ）。这种相互检查、制约的关系，称为联锁。</t>
  </si>
  <si>
    <t>进路不对或敌对信号机没关闭，有关信号机不能开放；</t>
  </si>
  <si>
    <t>信号机一经开放后，进路即被锁闭，进路上的有关道岔不能扳动，敌对信号机不能开放</t>
  </si>
  <si>
    <t>进路不对或敌对信号机没关闭，有关信号机可以开放</t>
  </si>
  <si>
    <t>信号机一经开放后，进路即被锁闭，进路上的有关道岔不能扳动，但敌对信号机可以开放</t>
  </si>
  <si>
    <t>列车按运输性质分类，具体分为哪几类？（    ）/*铁路职工岗位必知必会手册（车站调度员）/第一部分必知/基础知识/第56条*/</t>
  </si>
  <si>
    <t>旅客列车（动车组列车，特快、快速、普通旅客列车等）；</t>
  </si>
  <si>
    <t>特快货物班列；</t>
  </si>
  <si>
    <t>军用列车；</t>
  </si>
  <si>
    <t>货物列车（快速货物班列、快运、重载、直达、直通、冷藏、自备车、区段、摘挂、超限及小运转列车等）；</t>
  </si>
  <si>
    <t>路用列车。</t>
  </si>
  <si>
    <t>列车按运输性质分为（    ）。</t>
  </si>
  <si>
    <t>列车密集到达，到发线使用紧张时可采取哪些措施？(      )/*铁路职工岗位必知必会手册（车站调度员）/第二部分必会/应急处置/第157题*/</t>
  </si>
  <si>
    <t>组织快速作业，特别要加速解体作业；</t>
  </si>
  <si>
    <t>组织解体作业整列牵出，必要时，可暂时腾道存放在调车线，待有时间再进行整理；</t>
  </si>
  <si>
    <t>通过联劳协调好机务、列检、车站提前做好发车准备，在条件允许的情况下，组织出发列车早开；</t>
  </si>
  <si>
    <t>对于编辆数较少的列车，组织一条股道上合编两个不同方向的列车；</t>
  </si>
  <si>
    <t>在规章允许和保证安全的前提下，组织在非到发线上发车。</t>
  </si>
  <si>
    <t>列车调度员接到司机或车站值班员信号机显示距离不足200m的报告后，及时向（）和（）发布调度命令(已进入该区间的列车除外)。/*《行规》第100条*/</t>
  </si>
  <si>
    <t>本站发出的所有方向列车</t>
  </si>
  <si>
    <t>列车需要分隔甩车时，对甩下的车辆，在车站由（）负责采取防溜措施；在区间由（）负责采取防溜措施。</t>
  </si>
  <si>
    <t>列车应按（   ）规定的编挂条件、车组、重量或长度编组。</t>
  </si>
  <si>
    <t>列车摘挂作业（编组）后，调车长亲自或指派组内人员对（ ）等情况进行复检（有列检人工技术作业的列车，调车人员复检时可不检查软管连结、折角塞门开闭情况），确认符合规定后，调车长报告车站值班员（编组、区段站可不报告），发现异常情况必须立即报告并按规定处置。</t>
  </si>
  <si>
    <t>所挂车辆（列）软管连结</t>
  </si>
  <si>
    <t>折角塞门开闭</t>
  </si>
  <si>
    <t>关门车编挂</t>
  </si>
  <si>
    <t>人力制动机状态</t>
  </si>
  <si>
    <t>邻线有接发列车或调车作业时，车站值班员应及时通知室外负责()、()、()、列尾等作业的相关作业人员。</t>
  </si>
  <si>
    <t>应急处置</t>
  </si>
  <si>
    <t>交递书面行车凭证或票据</t>
  </si>
  <si>
    <t>溜放调车作业应站在()上，一手抓牢车梯，一手提钩，不准()提钩或跟车边跑边提钩（驼峰调车作业除外），严禁在车列运行中抢越线路去()提钩。</t>
  </si>
  <si>
    <t>用脚</t>
  </si>
  <si>
    <t>前面</t>
  </si>
  <si>
    <t>反面</t>
  </si>
  <si>
    <t>描述“横越停有机车车辆的线路”，正确的有：（）。/*《铁路车站行车作业人身安全规定》*/</t>
  </si>
  <si>
    <t>应先确认机车车辆暂不移动</t>
  </si>
  <si>
    <t>然后在该机车车辆较远处通过</t>
  </si>
  <si>
    <t>严禁在运行中的机车车辆前面抢越</t>
  </si>
  <si>
    <t>严禁钻车</t>
  </si>
  <si>
    <t>哪些车辆禁止编入列车（    ）</t>
  </si>
  <si>
    <t>平车及敞车装载货物违反装载和加固技术条件的</t>
  </si>
  <si>
    <t>未关闭侧开门、底开门以及平车未关闭端、侧板的（有特殊规定者除外）；</t>
  </si>
  <si>
    <t>由于装载的货物需停止自动制动机的作用，而未停止的</t>
  </si>
  <si>
    <t>插有扣修、倒装色票的及车体倾斜超过规定限度的；</t>
  </si>
  <si>
    <t>排风（拉风）不缓解有哪几种情况？（  ）</t>
  </si>
  <si>
    <t>主管内的风全部放完，拉风不能放出制动缸的余风时</t>
  </si>
  <si>
    <t>缓解阀排风口堵塞</t>
  </si>
  <si>
    <t>装有两个副风缸的车辆</t>
  </si>
  <si>
    <t>人力制动机未松开、制动链绷紧</t>
  </si>
  <si>
    <t>普速旅客列车终到进库的车站，调车人员作业前须确认站台安全线内[ ]、[ ]、列车站台侧车门关闭及[ ]、邮政、车辆部门[ ]已撤除，使用无线调车灯显设备向调车长汇报“×道检查好了，可以调车”，调车长复诵后，方可指挥机车连挂。</t>
  </si>
  <si>
    <t>侵限人员</t>
  </si>
  <si>
    <t>物品</t>
  </si>
  <si>
    <t>行包</t>
  </si>
  <si>
    <t>防护信号</t>
  </si>
  <si>
    <t>普铁《技规》第298条  手推调车，须取得调车领导人的同意，人力制动机作用必须良好，有胜任人员负责制动。手推调车速度不得超过3 km/h。下列情况，禁止手推调车：（）</t>
  </si>
  <si>
    <t>在正线、到发线及超过2.5‰坡度的线路上（确需手推调车时，须经铁路局批准）；</t>
  </si>
  <si>
    <t>在停有动车组的线路上；遇暴风雨雪或夜间无照明时；</t>
  </si>
  <si>
    <t>接发列车时，与接发列车进路没有隔开设备或脱轨器的线路，向能进入接发列车进路的方向；</t>
  </si>
  <si>
    <t>装有爆炸品、气体类危险货物的车辆；</t>
  </si>
  <si>
    <t>电气化区段，接触网未停电的线路上，对棚车、敞车类的车辆。</t>
  </si>
  <si>
    <t>普铁《技规》第305条装载（）货物的车辆及救援列车，必须停放在固定的线路上，两端道岔应扳向（）该线的位置并加锁；临时停留公务车线路上的道岔也应扳向不能进入该线的位置并加锁。集中操纵的道岔可在控制台上进行（）。</t>
  </si>
  <si>
    <t>气体类危险</t>
  </si>
  <si>
    <t>不能进入</t>
  </si>
  <si>
    <t>普铁《技规》第306条  编组站、区段站在（）、调车线以外的线路上停留车辆，不进行调车作业时，应连挂在一起，并须拧紧两端车辆的人力制动机，或以铁鞋（止轮器、防溜枕木等）牢靠固定。因装卸车对货位等情况，不能连挂在一起时，应（）做好防溜措施。</t>
  </si>
  <si>
    <t>分组</t>
  </si>
  <si>
    <t>两端</t>
  </si>
  <si>
    <t>普铁《技规》第306条 中间站停留车辆的有关规定（）。</t>
  </si>
  <si>
    <t>中间站停留车辆，无论停留的线路是否有坡道，均应连挂在一起，拧紧两端车辆的人力制动机，并以铁鞋（止轮器、防溜枕木等）牢靠固定。</t>
  </si>
  <si>
    <t>因装卸车对货位等情况，不能连挂在一起时，应分组做好防溜措施。</t>
  </si>
  <si>
    <t>一批调车作业中临时停留的车辆，须拧紧两端车辆的人力制动机或以铁鞋（止轮器）止轮。</t>
  </si>
  <si>
    <t>一批调车作业中临时停留的车辆，须拧紧两端车辆的人力制动机，并以铁鞋（止轮器）止轮。</t>
  </si>
  <si>
    <t>气象部门根据台风影响程度和范围确定台风预警。台风预警分为（）几个等级，分别代表台风影响的程度为一般、较重、严重和特别严重。/*《中国铁路南宁局集团有限公司防御台风应急预案》*/</t>
  </si>
  <si>
    <t>紫色</t>
  </si>
  <si>
    <t>曲线、道岔上应尽量避免停留车辆，连挂停留在曲线、道岔上的车辆，须（ ）。</t>
  </si>
  <si>
    <t>在连挂前一度停车</t>
  </si>
  <si>
    <t>平稳连挂</t>
  </si>
  <si>
    <t>迅速连挂</t>
  </si>
  <si>
    <t>去（  ）、 段管线或（  ）调车作业，须事先派人检查线路大门开启状态及线路两侧货物堆放情况；</t>
  </si>
  <si>
    <t>专用铁道</t>
  </si>
  <si>
    <t>货物线</t>
  </si>
  <si>
    <t>去（）调车作业，须事先派人检查线路大门开启状态及线路两侧货物堆放情况；事先派人检查有困难时，应在《站细》中规定检查确认办法。/*《铁路车站行车作业人身安全规定》*/</t>
  </si>
  <si>
    <t>段管线</t>
  </si>
  <si>
    <t>去岔线、段管线、货物线取送车辆时，调车指挥人须事先派人检查（ ）及安全防护用具使用情况，因路途较远或受人员、设备的限制，可在进入上述线路前检查。</t>
  </si>
  <si>
    <t>道岔（集中联锁区除外）</t>
  </si>
  <si>
    <t>车辆、大门</t>
  </si>
  <si>
    <t>货物堆放距离</t>
  </si>
  <si>
    <t>确认轨道电路分路不良区段空闲的办法有（）。</t>
  </si>
  <si>
    <t>可通过目视确认、利用站场视频设备确认</t>
  </si>
  <si>
    <t>动车组列车、单机（单机挂车、重联时除外）等运行时，可通过CTC或控制台确认出清轨道电路分路不良区段的下一良好轨道电路区段。</t>
  </si>
  <si>
    <t>动车组列车、单机（单机挂车、重联时除外）等运行时，可通过CTC或控制台确认出清轨道电路分路不良区段的轨道电路区段良好。</t>
  </si>
  <si>
    <t>确认区间空闲的办法，主要是通过（）等确认。</t>
  </si>
  <si>
    <t>闭塞设备</t>
  </si>
  <si>
    <t>各种表示牌</t>
  </si>
  <si>
    <t>以及有关人员的情况报告</t>
  </si>
  <si>
    <t>如某区间有临时限速（含已纳入运行揭示的临时限速）且临时限速（）雨量限速值时，车站值班员不得通知司机雨量限速取消。/*《中国铁路南宁局集团有限公司防洪工作管理办法》*/</t>
  </si>
  <si>
    <t>三级雨量警戒调度命令的转达办法：（）。/*《中国铁路南宁局集团有限公司防洪工作管理办法》*/</t>
  </si>
  <si>
    <t>未开放出站信号机时，在确认司机接到调度命令前，不得开放出站信号机</t>
  </si>
  <si>
    <t>已开放出站信号机时，立即通知司机，关闭出站信号，在确认司机接到调度命令后，再开放信号</t>
  </si>
  <si>
    <t>对已进入区间的列车，指定由发车站车站值班员只需将调度命令转达给司机即可</t>
  </si>
  <si>
    <t>对已进入区间的列车，相邻两站车站值班员分别将调度命令转达给司机，确认命令转达给司机的车站通知邻站</t>
  </si>
  <si>
    <t>上车时，车速不超过()；下车时，车速不得超过()。</t>
  </si>
  <si>
    <t>17km/h</t>
  </si>
  <si>
    <t>18km/h</t>
  </si>
  <si>
    <t>上下车时要选好地点，不准() （牵出时最后一辆及《站细》等规定的除外）。</t>
  </si>
  <si>
    <t>停车反面下车</t>
  </si>
  <si>
    <t>运行中反面上下车</t>
  </si>
  <si>
    <t>迎面上车</t>
  </si>
  <si>
    <t>停车反面上车</t>
  </si>
  <si>
    <t>施工封锁前，通过施工地点的最后一趟列车前进方向为不大于（　）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　）。</t>
  </si>
  <si>
    <t>10‰</t>
  </si>
  <si>
    <t>后退</t>
  </si>
  <si>
    <t>使用安全带如何挂钩摘钩？（ ）</t>
  </si>
  <si>
    <t>登上车辆制动台后，首先挂好安全钩</t>
  </si>
  <si>
    <t>安全钩须挂在人力制动机手轮盘与人力制动机杆的固定点间的人力制动机杆上</t>
  </si>
  <si>
    <t>车辆停妥后续下车时，一手抓紧手把杆，一手摘安全钩</t>
  </si>
  <si>
    <t>使用完了，安全钩须插在后边腰带里</t>
  </si>
  <si>
    <t>使用无线调车灯显设备作业时，不允许哪些行为？（  ）</t>
  </si>
  <si>
    <t>不准许发出与调车作业无关的用语</t>
  </si>
  <si>
    <t>不准许私自变更频率</t>
  </si>
  <si>
    <t>调车长不准许向连结员（制动员）放权使用</t>
  </si>
  <si>
    <t>调车作业人员不到位，不准许指挥动车或作业</t>
  </si>
  <si>
    <t>不准许简化调车作业程序</t>
  </si>
  <si>
    <t>视觉信号的基本颜色描述正确的有（）。</t>
  </si>
  <si>
    <t>红色——停车；</t>
  </si>
  <si>
    <t>黄色——注意或减低速度；</t>
  </si>
  <si>
    <t>绿色——按规定速度运行</t>
  </si>
  <si>
    <t>绿色——加速运行</t>
  </si>
  <si>
    <t>室外作业时，禁止穿着（）的鞋，戴（），禁止（）。/*《车站行车作业人身安全实施规定》*/</t>
  </si>
  <si>
    <t>高跟、露脚趾</t>
  </si>
  <si>
    <t>有色眼镜</t>
  </si>
  <si>
    <t>打伞</t>
  </si>
  <si>
    <t>吸烟</t>
  </si>
  <si>
    <t>室外作业时，禁止穿着()的鞋、戴有()，禁止()，禁止()；</t>
  </si>
  <si>
    <t>色眼镜</t>
  </si>
  <si>
    <t>室外作业时，衣服穿着整齐，鞋带系牢，防止刮碰、摔倒，不准用围巾、（  ）等遮裹耳目，禁止穿着高根、露脚趾的鞋、戴有色眼镜，（  ）；上道作业（含管理人员上道作业）应穿着（  ）的防护服。</t>
  </si>
  <si>
    <t>禁止打伞</t>
  </si>
  <si>
    <t>禁止吸烟</t>
  </si>
  <si>
    <t>带反光标志</t>
  </si>
  <si>
    <t>室外作业时，衣服穿着整齐，鞋带系牢，防止刮碰、摔倒，不准用围巾、衣帽等（ ），禁止穿着高根、露脚趾的鞋、戴有色眼镜，禁止（ ），禁止（ ）；上道作业（含管理人员上道作业）应穿着带（ ）的防护服。/*铁路职工岗位必知必会手册（车站调度员）/第一部分必知/安全知识/第11题*/</t>
  </si>
  <si>
    <t>遮裹耳目</t>
  </si>
  <si>
    <t>反光标志</t>
  </si>
  <si>
    <t>室外作业时，衣服穿着整齐，鞋带系牢，防止刮碰、摔倒，不准用围巾、衣帽等遮裹耳目，禁止（  ）、露脚趾的鞋、戴有色眼镜，禁止（  ），禁止（  ）；上道作业（含管理人员上道作业）应穿着带反光标志的防护服。</t>
  </si>
  <si>
    <t>穿着高跟鞋</t>
  </si>
  <si>
    <t>吃东西</t>
  </si>
  <si>
    <t>手信号显示要求是位置适当，(   )，段落清晰。</t>
  </si>
  <si>
    <t>正确及时</t>
  </si>
  <si>
    <t>横平竖直</t>
  </si>
  <si>
    <t>灯正圈圆</t>
  </si>
  <si>
    <t>角度准确</t>
  </si>
  <si>
    <t>属于车务系统安全“红线”的公共条款有（  ）。</t>
  </si>
  <si>
    <t>属于无调中转货车的是（    ）。</t>
  </si>
  <si>
    <t>在编组站或区段站原列到开的列车上的货车（摘走的车辆除外）</t>
  </si>
  <si>
    <t>在中间站进行拆组或组合的长大重载列车上的货车</t>
  </si>
  <si>
    <t>停运列车上的货车</t>
  </si>
  <si>
    <t>在编组站或区段站进行补、减轴调车作业的原中转列车上的货车（补、减轴的车辆除外）</t>
  </si>
  <si>
    <t>顺线路行走时，不准脚踏（）等。/*《南宁铁路局劳动安全守则》*/</t>
  </si>
  <si>
    <t>道岔连接杆</t>
  </si>
  <si>
    <t>尖轨</t>
  </si>
  <si>
    <t>石砟</t>
  </si>
  <si>
    <t>顺线路行走时，不准在（）休息或滞留。/*《南宁铁路局劳动安全守则》*/</t>
  </si>
  <si>
    <t>钢轨上</t>
  </si>
  <si>
    <t>枕木头</t>
  </si>
  <si>
    <t>顺线路走时，不准脚踏（）等。/*《铁路车站行车作业人身安全规定》*/</t>
  </si>
  <si>
    <t>顺线路走时，应走()，作业人员及所携带的工具不得侵入()，并注意邻线的机车车辆和货物装载状态。</t>
  </si>
  <si>
    <t>铁路建筑限界</t>
  </si>
  <si>
    <t>顺线路走时不准脚()等。</t>
  </si>
  <si>
    <t>踏钢轨面</t>
  </si>
  <si>
    <t>顺线路走时严禁在()上行走。</t>
  </si>
  <si>
    <t>桥面</t>
  </si>
  <si>
    <t>盖板</t>
  </si>
  <si>
    <t>顺线路走时应走两线路中间，（）不得侵入机车车辆限界，并注意邻线的（）。/*《铁路车站行车作业人身安全规定》第4条*/</t>
  </si>
  <si>
    <t>货物装载状态</t>
  </si>
  <si>
    <t>特定引导手信号：（  ）。</t>
  </si>
  <si>
    <t>昼间为展开绿色信号旗高举头上左右摇动</t>
  </si>
  <si>
    <t>昼间为拢起绿色信号旗高举头上左右摇动</t>
  </si>
  <si>
    <t>夜间为绿色灯光高举头上左右摇</t>
  </si>
  <si>
    <t>夜间为绿色灯光高举头上</t>
  </si>
  <si>
    <t>特殊备用车必须备满（    ）小时，军用备用车、专用货车备用车和港口、国境站备用车必须备满（    ）小时，才能解除备用。因紧急需要解除备用车时，须经总公司调度命令批准，可不受时间限制*/铁路职工岗位必知必会手册（车站调度员）/第二部分必会/专业技能/第112条*/</t>
  </si>
  <si>
    <t>天气恶劣，无法辨认出站(进路)信号机显示时，在列车具备发车条件后，司机凭（）起动列车，在确认（）正确后，再行加速。/*《行规》第100条*/</t>
  </si>
  <si>
    <t>天气恶劣难以辨认信号时检查线路空闲，不能通过设备确认而需要现场检查线路空闲时，由车站两端（）根据（）的命令，迎面检查至互相见面为止，并向车站值班员汇报。/*《行规》第100条*/</t>
  </si>
  <si>
    <t>扳道(进路准备)人员</t>
  </si>
  <si>
    <t>调车工作要固定作业区域、（  ）、调车机车、（  ）、班次、（  ）、交接班地点、（  ）及其存放地点。</t>
  </si>
  <si>
    <t>人员</t>
  </si>
  <si>
    <t>工具数量</t>
  </si>
  <si>
    <t>调车人员如何利用步行进行判明某一时刻车辆走行速度？（  ）</t>
  </si>
  <si>
    <t>慢步行走能跟上车组时，约3km/h</t>
  </si>
  <si>
    <t>常行走能跟上时约5km/h</t>
  </si>
  <si>
    <t>快步行走能跟上时约8km/h</t>
  </si>
  <si>
    <t>慢跑能跟上时约10km/h</t>
  </si>
  <si>
    <t>快跑能跟上时15km/h</t>
  </si>
  <si>
    <t>快跟也跟不上时约20km/h</t>
  </si>
  <si>
    <t>调车人员须确认列车、车列（组）停妥，得到()同意，并使用无线调车灯显设备发出“()”指令后，方可进入车档。</t>
  </si>
  <si>
    <t>调车人员在车上如何看石碴的状况来判明某一时刻车辆走行速度？（  ）</t>
  </si>
  <si>
    <t>能清晰看清石碴形状时，约7km/h</t>
  </si>
  <si>
    <t>看不清石碴形状时，约13～17km/h</t>
  </si>
  <si>
    <t>看清石碴接近一条线时，在18～25km/h</t>
  </si>
  <si>
    <t>看清石碴成一条线时，在25km/h以上</t>
  </si>
  <si>
    <t>调车人员在车上如何看枕木头来判明某一时刻车辆走行速度？（ ）</t>
  </si>
  <si>
    <t>能较慢地数清枕木根数时，约5km/h</t>
  </si>
  <si>
    <t>能较快地数清枕木根数时，约7km/h</t>
  </si>
  <si>
    <t>能看清枕木而数不清时，约12km/h</t>
  </si>
  <si>
    <t>接近看不清枕木根数时，约15km/h</t>
  </si>
  <si>
    <t>调车作业必须做好下列准备：(    )。</t>
  </si>
  <si>
    <t>提前排风、摘管，核对计划，确认进路，检查线路、道岔（集中联锁区除外）、停留车及车辆防溜等情况</t>
  </si>
  <si>
    <t>人力制动机的选闸、试闸，系好安全带</t>
  </si>
  <si>
    <t>准备足够的良好制动铁鞋和防溜器具</t>
  </si>
  <si>
    <t>无线调车灯显设备试验良好</t>
  </si>
  <si>
    <t xml:space="preserve">调车作业计划内容应包括月、日、顺号、调车组别、作业内容（编组或解体车次）、起止时分、（ ）、作业方法、摘挂车数（包括10辆及其以上的摘挂车号码）、(        )等。/*铁路职工岗位必知必会手册（车站调度员）/第二部分必会/专业技能/第126题*/ </t>
  </si>
  <si>
    <t xml:space="preserve"> 作业范围</t>
  </si>
  <si>
    <t xml:space="preserve"> 运用股道</t>
  </si>
  <si>
    <t>机车整备</t>
  </si>
  <si>
    <t>注意事项及特殊限制</t>
  </si>
  <si>
    <t>调车作业计划应正确及时地向全体人员传达清楚，并要求有关人员复诵。（    ），不准作业。</t>
  </si>
  <si>
    <t>没有计划</t>
  </si>
  <si>
    <t>计划不清</t>
  </si>
  <si>
    <t>接受者不复诵</t>
  </si>
  <si>
    <t>准备完毕</t>
  </si>
  <si>
    <t>调车作业人员必须熟知调车作业区的（），以及接近线路的一切建（构）筑物的形态和距离。/*《铁路车站行车作业人身安全规定》*/</t>
  </si>
  <si>
    <t>调车作业什么情况下需进行试拉？（ ）</t>
  </si>
  <si>
    <t>在同一线路内连续连挂作业，车组间距超过十车时</t>
  </si>
  <si>
    <t>连挂最后一组车后</t>
  </si>
  <si>
    <t>推送车辆运行前</t>
  </si>
  <si>
    <t>编组列车及列车摘挂的最后一钩作业完了</t>
  </si>
  <si>
    <t>调车作业时，下列哪些情况下需在10米外（处）一度停车？（ ）</t>
  </si>
  <si>
    <t>调车作业行经无人看守道口时</t>
  </si>
  <si>
    <t>与乘坐有旅客的列车（车列）连挂时</t>
  </si>
  <si>
    <t>电力机车、动车组在接触网终点附近作业时</t>
  </si>
  <si>
    <t>调车作业确须进入距线路终端10m以内作业或挂取距线路终端不足10m的车辆时</t>
  </si>
  <si>
    <t>调车作业需进行连接制动软管，下列说法正确的有（ ）。</t>
  </si>
  <si>
    <t>越出站界调车，均应连结车辆全部软管，进行自动制动机简略试验。</t>
  </si>
  <si>
    <t>调动注有代号W的车辆时，连接软管的车数与调动车数的比例不少于1:5。</t>
  </si>
  <si>
    <t>连结软管前，需确认车辆连挂妥当。</t>
  </si>
  <si>
    <t>编成列车连接全部软管后，必须确认最后一辆车通风良好（有列检进行技术作业的列车除外）。</t>
  </si>
  <si>
    <t>调车作业应准确掌握速度并按下列规定执行(      )。</t>
  </si>
  <si>
    <t>在空线上牵引运行时，不应超过40km/h，推进运行时，不应超过30km／h；</t>
  </si>
  <si>
    <t>调动乘坐旅客或装载爆炸品、气体类危险货物、超限货物的车辆时，不应超过15km／h；</t>
  </si>
  <si>
    <t>接近被连挂的车辆时，不应超过5km/h；</t>
  </si>
  <si>
    <t>遇天气不良等非正常情况，应适当降低速度</t>
  </si>
  <si>
    <t>调车作业由（）单一指挥。利用本务机车进行调车作业时，可由（）或（）担任指挥工作。遇有特殊情况，可由经鉴定、考试合格取得(    )的胜任人员代替。/*铁路职工岗位必知必会手册（车站调度员）/第一部分必知/专业知识/第82条*/</t>
  </si>
  <si>
    <t xml:space="preserve">调车长  </t>
  </si>
  <si>
    <t xml:space="preserve">助理值班员  </t>
  </si>
  <si>
    <t>调车长资格</t>
  </si>
  <si>
    <t>调车作业中遇（    ）等情况，调车指挥人应重新组织试验。</t>
  </si>
  <si>
    <t>临时更换灯显电台</t>
  </si>
  <si>
    <t>作业中等待间隔时间超过2h</t>
  </si>
  <si>
    <t>对讲机故障</t>
  </si>
  <si>
    <t>机控器重启时</t>
  </si>
  <si>
    <t>调动发生火灾的车辆时应注意什么？（ ）</t>
  </si>
  <si>
    <t>立即将着火车辆与其他车辆摘开隔离，并将着火车辆拉至易于灭火地点，如水鹤下方及消火栓附近或使消防车易于接近点</t>
  </si>
  <si>
    <t>要避开桥梁、隧道及其他易燃建筑物、库房或电气设备处，对分解后的车组或车辆要做好补救措施</t>
  </si>
  <si>
    <t>调动时，着火车辆与机车，要采取隔离措施，并注意不要将着火车辆拉入隧道内转线</t>
  </si>
  <si>
    <t>禁止使用木止轮器防溜</t>
  </si>
  <si>
    <t>调动装载标有代号W货物车辆，应遵守下列哪些规定:（    ）。</t>
  </si>
  <si>
    <t>调动装载代号W货物车辆时，必须在调车指导(无调车指导的车站为业务熟练的管理人员)的监督下进行</t>
  </si>
  <si>
    <t>装载代号W货物的车辆禁止溜放调车。向停留装载代号W货物车辆的线路推送车辆时，必须留有10m以上的距离。禁止向停留装载代号W货物车辆的线路溜放车辆</t>
  </si>
  <si>
    <t>机车或者机车带有其他车辆接近、连挂标有代号W的车辆，或者机车带有代号W车辆与其他车辆连挂时，必须在距离停留车十车处一度停车，再按“十、五、三”车距离信号进行连挂作业，接近被连挂车辆时，以不超过2km/h的速度连挂</t>
  </si>
  <si>
    <t>调动装载代号W货物的车辆时，须连结不少于1/5车辆的软管</t>
  </si>
  <si>
    <t>调整钩位、处理钩销时，不得探身至两车钩之间。对平车（）及特种车辆，应特别注意端板支架、缓冲器、风档及货物装载状态。/*《铁路车站行车作业人身安全规定》*/</t>
  </si>
  <si>
    <t>CDE</t>
  </si>
  <si>
    <t>棚车</t>
  </si>
  <si>
    <t>砂石车</t>
  </si>
  <si>
    <t>罐车</t>
  </si>
  <si>
    <t>调整钩位、处理钩销时不要探身到两车钩之间。对平车、砂石车、（  ）、（  ）及特种车辆，应特别注意端板支架、缓冲器、风挡及货物装载状态。</t>
  </si>
  <si>
    <t xml:space="preserve">铁路的运输原则是:（ ）、（ ）、（ ）。/*铁路职工岗位必知必会手册（车站调度员）/第二部分必会/基本技能/第98题*/ </t>
  </si>
  <si>
    <t xml:space="preserve">一卸 </t>
  </si>
  <si>
    <t xml:space="preserve"> 二排 </t>
  </si>
  <si>
    <t xml:space="preserve">三装 </t>
  </si>
  <si>
    <t>三运</t>
  </si>
  <si>
    <t>铁路防寒工作的对象主要是指铁路作业人员在冬季作业的（ ）的防寒检查和整备。</t>
  </si>
  <si>
    <t>作业标准</t>
  </si>
  <si>
    <t>人身安全</t>
  </si>
  <si>
    <t>劳保用品</t>
  </si>
  <si>
    <t xml:space="preserve">铁路军事运输分为（ ）、（ ）和（ ）运输三个等级。/*铁路职工岗位必知必会手册（车站调度员）/第二部分必会/基本技能/第88题*/ </t>
  </si>
  <si>
    <t xml:space="preserve"> 重点 </t>
  </si>
  <si>
    <t xml:space="preserve">普通 </t>
  </si>
  <si>
    <t>一般运输</t>
  </si>
  <si>
    <t>铁路军事运输分为（）、（）、（）个等级? */铁路职工岗位必知必会手册（车站调度员）第88条*/</t>
  </si>
  <si>
    <t xml:space="preserve"> 特殊 </t>
  </si>
  <si>
    <t xml:space="preserve"> 重点</t>
  </si>
  <si>
    <t xml:space="preserve"> -般运输 </t>
  </si>
  <si>
    <t>保密</t>
  </si>
  <si>
    <t>铁路线路分为（    ）。</t>
  </si>
  <si>
    <t>站线</t>
  </si>
  <si>
    <t>铁鞋禁止放置在机车车辆的[ ]和[ ]上。</t>
  </si>
  <si>
    <t>平过台</t>
  </si>
  <si>
    <t>脚蹬</t>
  </si>
  <si>
    <t>停留车距警冲标的距离（）溜入车组的长度及安全距离，这种停留车称为（）。/*铁路职工岗位必知必会手册（车站调度员）/第一部分必知/基础知识/第52条*/</t>
  </si>
  <si>
    <t xml:space="preserve">小于   </t>
  </si>
  <si>
    <t xml:space="preserve">大于   </t>
  </si>
  <si>
    <t xml:space="preserve">堵门车  </t>
  </si>
  <si>
    <t>危险货物是指具有()、()、()、感染、()、放射性等危险特性，在铁路运输、装卸和储存保管过程中，容易造成人身伤亡、财产毁损或者环境污染而需要特别防护的物质和物品。*/铁路职工岗位必知必会手册（车站调度员）/第二部分必会/基本技能/第87条*/</t>
  </si>
  <si>
    <t xml:space="preserve"> 爆炸 </t>
  </si>
  <si>
    <t xml:space="preserve"> 易燃 </t>
  </si>
  <si>
    <t xml:space="preserve"> 毒害 </t>
  </si>
  <si>
    <t>腐蚀</t>
  </si>
  <si>
    <t>未设调车组的中间站，遇哪些情况可不执行辅助作业制度。</t>
  </si>
  <si>
    <t>交班后本站及相邻区间无接发列车</t>
  </si>
  <si>
    <t>交班后本站及相邻区间无调车【含编制计划】</t>
  </si>
  <si>
    <t>相邻区间封锁施工时</t>
  </si>
  <si>
    <t>交班后本站及相邻区间无应急处置</t>
  </si>
  <si>
    <t>无线调车灯显设备发生下列情况时，应停止调车作业，改用调车手信号作业。（  ）</t>
  </si>
  <si>
    <t>调车手持台损坏，组内人员无法联网工作</t>
  </si>
  <si>
    <t>紧急停车信号无法强插</t>
  </si>
  <si>
    <t>机控器无语音回示或语音回示紊乱</t>
  </si>
  <si>
    <t>机控器的语音回示无法传输给调车组</t>
  </si>
  <si>
    <t>两个信号显示器均不能完整显示信号</t>
  </si>
  <si>
    <t>下列（  ）列车、车辆必须停放在固定的线路上。</t>
  </si>
  <si>
    <t>装载爆炸品的车辆</t>
  </si>
  <si>
    <t>气体类危险货物的车辆</t>
  </si>
  <si>
    <t>救援列车</t>
  </si>
  <si>
    <t>现场防护人员不得参与除防护以外的其他作业，作业时须携带()等防护用品，作业前须与室内防护人员对无线通信设备进行通话试验良好。现场防护作业原则上在距离作业人员不超过()（因现场困难时不超过20m）的安全位置进行防护，作业中加强瞭望，接到来车通知后组织作业人员下道，到安全地点避车</t>
  </si>
  <si>
    <t>口笛、信号旗（灯）</t>
  </si>
  <si>
    <t>线路有效长是指线路全长范围内可以停留机车车辆而不妨碍（  ）的部分。</t>
  </si>
  <si>
    <t>道岔转换（压中间道岔除外）</t>
  </si>
  <si>
    <t>邻线作业</t>
  </si>
  <si>
    <t>邻线行车</t>
  </si>
  <si>
    <t>信号操作人员排列进路的补充规定有哪些【 】？宁铁运〔2021〕83号《集团公司接发列车作业补充规定》。</t>
  </si>
  <si>
    <t>执行“一看、二点击【按】、三确认、四呼唤”</t>
  </si>
  <si>
    <t>执行“眼看、手指、口呼”制度</t>
  </si>
  <si>
    <t>各动作之间应有5S以上间隔停顿，不得同时进行其他作业</t>
  </si>
  <si>
    <t>点击【按】按钮时，必须确认点击【按】正确后，方可点击【按】另一按钮。</t>
  </si>
  <si>
    <t>需要使用故障按钮时，两端站车站值班员应共同确认（　），由使用站向列车调度员请求。</t>
  </si>
  <si>
    <t>列车整列到达</t>
  </si>
  <si>
    <t>闭塞表示灯灭灯</t>
  </si>
  <si>
    <t>列车没有出发</t>
  </si>
  <si>
    <t>压信号调车时，得到信号操纵人员同意后，调车长亲自或[ ]确认无调车信号机防护的道岔位置开通正确，执行调车联控，然后通知司机并显示[ ]，行至该进路的[ ]前，再按其显示的要求运行。</t>
  </si>
  <si>
    <t>起动信号</t>
  </si>
  <si>
    <t>次一架信号机</t>
  </si>
  <si>
    <t>严禁扒乘（）的（），以车代步。/*《铁路车站行车作业人身安全规定》第10条*/</t>
  </si>
  <si>
    <t>静止</t>
  </si>
  <si>
    <t>运行中</t>
  </si>
  <si>
    <t>严禁在（）坐卧以及在（）坐卧或站立。/*《铁路车站行车作业人身安全规定》*/</t>
  </si>
  <si>
    <t>机车车辆底下</t>
  </si>
  <si>
    <t>严禁在机车车辆()坐卧，以及()坐卧或站立。</t>
  </si>
  <si>
    <t>底下</t>
  </si>
  <si>
    <t>钢轨上、轨枕头、道心里</t>
  </si>
  <si>
    <t>车顶</t>
  </si>
  <si>
    <t>严禁在机车车辆底下坐卧，以及（  ）坐卧或站立。</t>
  </si>
  <si>
    <t>一批军事运（多车）不能一次挂运时如何处理?(     )/*铁路职工岗位必知必会手册（车站调度员）/第二部分必会/应急处置/第155题*/</t>
  </si>
  <si>
    <t>1个军运号码（1车或多车）为1批运输，应一次挂运。中途因故不能一次挂运时，运输方案经铁路局和军代处同意，可以分批挂运。</t>
  </si>
  <si>
    <t>特殊或重点运输分批时，应将原封套拆开，取出分批挂运（后期的）车辆货票装入新封套。新封套填写军运号、车号、重量。新封套的军运号后加“乙”字，原封套的军运号后加“甲”字。特殊运办封套应密封，重点运输的封套应封妥。</t>
  </si>
  <si>
    <t>一般军事运输的车辆，经分局军代处同意后，车站在军运货票的军运号码后加写“甲”或“乙”字后即可分批挂运。</t>
  </si>
  <si>
    <t>一氧化碳轻度中毒出现（ ）症状。</t>
  </si>
  <si>
    <t>头痛</t>
  </si>
  <si>
    <t>头晕</t>
  </si>
  <si>
    <t>心慌</t>
  </si>
  <si>
    <t>恶心</t>
  </si>
  <si>
    <t>呕吐</t>
  </si>
  <si>
    <t>以下对联锁关系及联锁描述正确的有（）。</t>
  </si>
  <si>
    <t>为了保证列车和车列在进路上的运行安全，进路、道岔和信号机之间必须建立一定的制约关系，即联锁关系。</t>
  </si>
  <si>
    <t>如进路不对或敌对信号机没关闭，有关信号机不能开放;</t>
  </si>
  <si>
    <t>行信号机一经开放后，进路即被锁闭,进路上的有关道岔不能扳动，敌对信号机不能开放。这种相互检查、制约的关系，称为联锁。</t>
  </si>
  <si>
    <t>因()、()等需上道作业时，车站值班员应及时将列车运行情况通知相关人员，相关人员接到来车通知后，应复诵并及时在安全地点避车。</t>
  </si>
  <si>
    <t>人工准备进路</t>
  </si>
  <si>
    <t>处理故障</t>
  </si>
  <si>
    <t>因列尾装置故障等原因，需重新建立机车与列尾主机“一对一”关系时，助理值班员进行处理的规定有（  ）。</t>
  </si>
  <si>
    <t>须到列车尾部关闭折角塞门、摘开软管</t>
  </si>
  <si>
    <t>取出电池（断电超过10秒），断开原有“一对一”关系后呼叫司机“×（次）司机，请确认××号尾部主机”，得到司机回复后插入列尾电池接通电源并试拉是否锁稳</t>
  </si>
  <si>
    <t>查看列尾主机显示屏显示“-HH-”然后确认列尾主机显示的机车号码正确，联系司机确认“一对一”关系建立成功</t>
  </si>
  <si>
    <t>连结软管、打开折角塞门，并联系司机确认尾部风压正常后方能离开。</t>
  </si>
  <si>
    <t>有关（）移动前，必须撤除防溜措施后方可动车。/*《行规》第68条*/</t>
  </si>
  <si>
    <t>动力</t>
  </si>
  <si>
    <t>调车车列</t>
  </si>
  <si>
    <t>与乘坐有旅客的列车（车列）连挂时，应遵守下列哪些规定？（ ）</t>
  </si>
  <si>
    <t>与乘坐有旅客的列车（车列）连挂时，距离停留车辆10m处一度停车</t>
  </si>
  <si>
    <t>调车人员确认旅客上下完毕或得到旅客上下完毕的通知并确认防护号志已撤除，方可显示连挂信号进行连挂（不含本务机车、补机摘挂作业）</t>
  </si>
  <si>
    <t>调动乘坐旅客车辆或与乘有旅客的列车（车列）连挂时，车站须指定胜任人员监控（不含本务机车、补机摘挂作业）</t>
  </si>
  <si>
    <t>旅客列车摘挂作业前，调车人员须根据调车作业通知单，现场核对摘挂车车号正确</t>
  </si>
  <si>
    <t>遇暴风雨及能见度差(手信号在200m以内难以辨认清楚)的情况下（）。/*《行规》第101条*/</t>
  </si>
  <si>
    <t>禁止一切调车作业</t>
  </si>
  <si>
    <t>禁止溜放调车</t>
  </si>
  <si>
    <t>禁止平面调车</t>
  </si>
  <si>
    <t>禁止口头变更调车作业计划</t>
  </si>
  <si>
    <t>遇客车大面积晚点等特殊情况，需及时疏通放行列车时，工务部门须确认现场达到以下限速开行列车条件:（）。/*《中国铁路南宁局集团有限公司防洪应急预案》*/</t>
  </si>
  <si>
    <t>区间设备已巡查完毕</t>
  </si>
  <si>
    <t>区间每处防洪重点地段和防洪隐患处所均已有人看守</t>
  </si>
  <si>
    <t>区间有人继续巡查</t>
  </si>
  <si>
    <t>无落石上道、水淹道床、倒树侵限、路堤溜坍下沉等影响开行列车的其他情况</t>
  </si>
  <si>
    <t>遇列车最后一辆为（）车钩的车辆时，应将列尾主机软管缠绕在钩提杆上或用铁丝捆绑，保证列尾主机与车辆的软管连接后，最低处距离钢轨面不少于（）cm。</t>
  </si>
  <si>
    <t>上提式</t>
  </si>
  <si>
    <t>下提式</t>
  </si>
  <si>
    <t>遇下列情况，禁止跟踪出站调车（　）。</t>
  </si>
  <si>
    <t>出站方向区间内有瞭望不良的地形或有长大下坡道（站名表由铁路局公布）</t>
  </si>
  <si>
    <t>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行规》第154条。</t>
  </si>
  <si>
    <t>越过时勿碰开钩销，上下车时要()并注意()运行；经车辆通过台越过应从()上下车。</t>
  </si>
  <si>
    <t>运行揭示调度命令包括（ ）内容。</t>
  </si>
  <si>
    <t>时间、地点</t>
  </si>
  <si>
    <t>因由、速度</t>
  </si>
  <si>
    <t>行车方式变化、设备变化等</t>
  </si>
  <si>
    <t>运输气体类危险货物重、空罐车时，每列编挂不得超过（）组。每组间的隔离车不得少于（）辆。*/铁路职工岗位必知必会手册（车站调度员）第106条*/</t>
  </si>
  <si>
    <t>运用车指参加铁路营业运输的（    ）、企业租用车、军方特殊用途重车。</t>
  </si>
  <si>
    <t>外国铁路货车</t>
  </si>
  <si>
    <t>国铁货车</t>
  </si>
  <si>
    <t>内存货车</t>
  </si>
  <si>
    <t>企业自备货车</t>
  </si>
  <si>
    <t>在GSM-R区段发起的299组呼只有（  ）能拆紧急呼叫。</t>
  </si>
  <si>
    <t>组呼发起者</t>
  </si>
  <si>
    <t>调度员</t>
  </si>
  <si>
    <t>在半自动闭塞区间，遇下列情况应使用故障按钮，办理人工复原。（　）。</t>
  </si>
  <si>
    <t>发出由区间返回的列车</t>
  </si>
  <si>
    <t>在电气化区段运行的（）可以攀登到车顶的梯子、天窗等处所，应有“电气化区段严禁攀登”的警告标志。/*《电气化铁路有关人员电气安全规则》*/</t>
  </si>
  <si>
    <t>动车</t>
  </si>
  <si>
    <t>自轮运转设备</t>
  </si>
  <si>
    <t>在电气化区段作业，当作业处所距接触网带电部分不足2m时，必须严格执行（）等规定。/*《南宁铁路局劳动安全守则》第二款第6条*/</t>
  </si>
  <si>
    <t>在电气化铁路区段，接触网（）的情况下，禁止到（）调车作业。/*《铁路车站行车作业人身安全规定》第18条*/</t>
  </si>
  <si>
    <t>未停电</t>
  </si>
  <si>
    <t>未接地</t>
  </si>
  <si>
    <t>在个别情况下，必须开行违反列车编组计划的列车时，应由发站向调度所提出申请，说明(    )，调度所认为有开行必要时，逐级上报上级调度。跨局列车由国铁集团、局管内列车由铁路局调度所下达(     )，转发给发车站。对违反编组的列车，应记明车次、原因、责任者，以便进行分折，有针对性的采取措施。/*铁路职工岗位必知必会手册（车站调度员）/第二部分必会/应急处置/第159题*/</t>
  </si>
  <si>
    <t>车次、原因、责任者</t>
  </si>
  <si>
    <t>书面调度命令</t>
  </si>
  <si>
    <t>在轨道电路分路不良但不影响正常排列进路、开放信号的区段调车作业时，调车作业通知单需注明，并执行调车联控。（）在得到（）请求进路后，方可办理下一条进路。</t>
  </si>
  <si>
    <t>在接触网带电的情况下，禁止以下哪些行为（）。/*《行规》第26条*/</t>
  </si>
  <si>
    <t>用水管冲洗车辆</t>
  </si>
  <si>
    <t>向牲畜车上泼水</t>
  </si>
  <si>
    <t>开启罐车或带棚车辆顶盖</t>
  </si>
  <si>
    <t>用非绝缘杆件测量货物高度</t>
  </si>
  <si>
    <t>在确定调车线固定使用方案时，应考虑以下几点，最大限度地作好协调配合。（   ）*/铁路职工岗位必知必会手册（车站调度员）/第二部分必会/专业技能/第115条*/</t>
  </si>
  <si>
    <t>解体照顾编组，特别是要保证干线车流的解体照顾编组。</t>
  </si>
  <si>
    <t>车辆重复改编作业要最少。</t>
  </si>
  <si>
    <t>列车解体、编组作业进度要快。</t>
  </si>
  <si>
    <t>驼峰和牵出线作业配合要好。</t>
  </si>
  <si>
    <t>在昼间遇降雾、暴风雨雪及其他情况，致使停车信号显示距离不足（ ），注意或减速信号显示距离不足（ ），调车信号及调车手信号显示距离不足（ ）时，应使用夜间信号。</t>
  </si>
  <si>
    <t>1000M</t>
  </si>
  <si>
    <t>800M</t>
  </si>
  <si>
    <t>400M</t>
  </si>
  <si>
    <t>200M</t>
  </si>
  <si>
    <t>折叠式人力制动机防溜如何设置？（ ）</t>
  </si>
  <si>
    <t>坚起手制动轴，放下轴套，关上月牙板，插上插销</t>
  </si>
  <si>
    <t>正确选闸中的六选、六不选包括（     ）。</t>
  </si>
  <si>
    <t>ABCDF</t>
  </si>
  <si>
    <t>选标不选杂</t>
  </si>
  <si>
    <t>选前不选后</t>
  </si>
  <si>
    <t>选重不选空</t>
  </si>
  <si>
    <t>选大不选小</t>
  </si>
  <si>
    <t>选单不选双</t>
  </si>
  <si>
    <t>选高不选低</t>
  </si>
  <si>
    <t>重大火灾隐患判定程序：（  ）</t>
  </si>
  <si>
    <t>现场检查：组织进行现场检査，核实火灾隐患的具体情况，并获取相关影像和文字资料；</t>
  </si>
  <si>
    <t>集体讨论：组织对火灾隐患进行集体讨论，做出结论性判定意见，参与人数不应少于 3 人</t>
  </si>
  <si>
    <t>专家技术论证：对于涉及复杂疑难的技术问题，按照本标准判定重大火灾隐患有困难的，应组织专家成立专家组进行技术论证，形成结论性判定意见。结论性判定意见应有三分之二以上的专家同意</t>
  </si>
  <si>
    <t>助理值班员（外勤）立岗接发车的“三个面向”具体是（  ）。</t>
  </si>
  <si>
    <t>面对：接车时面对接车股道，确认接车线路空闲；</t>
  </si>
  <si>
    <t>面迎：接车时身体面向列车开来方向；</t>
  </si>
  <si>
    <t>面对：列车通过接车地点时身体面向列车；</t>
  </si>
  <si>
    <t>面送：列车尾部越过接车地点时身体面向列车尾部，确认列车尾部标志完整（货物列车为货列尾装置、动车组以外的旅客列车为尾部标志灯、未挂列尾装置的货物列车为尾部车辆吊起软管）。</t>
  </si>
  <si>
    <t>助理值班员（外勤）确认列车整列到达的方法为（  ）。</t>
  </si>
  <si>
    <t>有列尾装置的列车通过列尾装置有无来确认</t>
  </si>
  <si>
    <t>无列尾装置的列车通过列车最后一辆的车种、车号或吊起尾部车辆软管来确认</t>
  </si>
  <si>
    <t>有列尾装置的列车通过控制台光带来确认</t>
  </si>
  <si>
    <t>无列尾装置的列车通过司机来确认</t>
  </si>
  <si>
    <t>助理值班员接发列车补充规定，面送列车应确认哪些内容？【 】 宁铁运〔2021〕83号《集团公司接发列车作业补充规定》。</t>
  </si>
  <si>
    <t>确认列车尾部标志完整</t>
  </si>
  <si>
    <t>动车组以外的旅客列车为尾部标志灯</t>
  </si>
  <si>
    <t>未挂列尾装置的货物列车为尾部车辆吊起软管</t>
  </si>
  <si>
    <t>确认列车运行无异常</t>
  </si>
  <si>
    <t>专用货车包括：（）、散装粮食车、家畜车、（）、风动石碴车、散装水泥车、（）、基本型号为“D”字的长大货物车和涂有"专用车"字样的一般货车。/*铁路职工岗位必知必会手册（车站调度员）/第二部分必会/基本技能/第97条*/</t>
  </si>
  <si>
    <t xml:space="preserve">保温车 </t>
  </si>
  <si>
    <t xml:space="preserve">罐车 </t>
  </si>
  <si>
    <t xml:space="preserve">毒品专用车 </t>
  </si>
  <si>
    <t xml:space="preserve">装载（ ）、（ ）的车辆及（ ），必须停放在固定的线路上，两端道岔应扳向不能进入该线的位置并加锁。/*铁路职工岗位必知必会手册（车站调度员）/第一部分必知/专业知识/第68题*/ </t>
  </si>
  <si>
    <t xml:space="preserve"> 爆炸品 </t>
  </si>
  <si>
    <t xml:space="preserve"> 气体类危险货物 </t>
  </si>
  <si>
    <t xml:space="preserve">救援列车 </t>
  </si>
  <si>
    <t>保留列车</t>
  </si>
  <si>
    <t>6502继电联锁设备，通过进路上的进站、出站信号开放后，错误按压该方向通过按钮，遇列车即将或已进入接近区段，只需按一下接车端总取消按钮，即可取消该条进路的接车进路。（）</t>
  </si>
  <si>
    <t>刻意隐瞒，违规安排将发生冲突、脱轨的机车、车辆、自轮运转特种设备编入列车的行为属于安全红线。</t>
  </si>
  <si>
    <t xml:space="preserve"> 班计划内容主要包括:列车到达计划;列车出发计划；卸车计划；装车计划；客车底取送、摘挂、调转的车次、时间、车种、辆数；班任务；厂、矿、港交接站和国境站货车交接次数、时间、车种、辆数；施工、维修计划；其他临时重点任务。/*铁路职工岗位必知必会手册（车站调度员）/第二部分必会/专业技能/第117条*/</t>
  </si>
  <si>
    <t>“关门车”是指制动支管通风良好而关闭截断塞门的车辆。截断塞门手柄与制动支管垂直，为“关门车”。（）</t>
  </si>
  <si>
    <t>“关门车”是指制动主管通风良好而关闭折角塞门的车辆。</t>
  </si>
  <si>
    <t>“人工编制调车作业计划”子系统包括钩计划编制和钩计划管理。/*铁路职工岗位必知必会手册（车站调度员））/第二部分必会/专业技能/第141条*/</t>
  </si>
  <si>
    <t>“现场实际作业信息”可通过该系统及时反馈至作业计划编制与调度指挥系统，自动辅画《作业大表》的实际线。/*铁路职工岗位必知必会手册（车站调度员）/第二部分必会/专业技能/第141条*/</t>
  </si>
  <si>
    <t>“运统1”中车号栏填记的规定：根据车体上的大号码填记。如发现双号码时，以车体上的大号码为准。</t>
  </si>
  <si>
    <t>“运统1”中的载重栏填记：根据货运票据记载的货物实际重量（无实际重量按计费重量）填记。一票多车只有合计载重吨数时，成组中的第一辆和最后一辆用“+”表示，中间用“-”表示。</t>
  </si>
  <si>
    <t>“占用线”系指车站内已办理进路的线路或停有机车车辆的线路或已封锁的线路。（）</t>
  </si>
  <si>
    <t>《安规》：班前禁止饮酒。班中按规定着装，佩带防护用品。</t>
  </si>
  <si>
    <t>《安规》：顺线路走时，应行走两线路中间，作业时可在道心、轨枕头上行走。</t>
  </si>
  <si>
    <t>《安规》规定：班前禁止饮酒。班中按规定着装，佩带防护用品。</t>
  </si>
  <si>
    <t>《安规》规定：严禁在机车车辆底下坐卧，以及钢轨上、轨枕头、道心里坐卧或站立。</t>
  </si>
  <si>
    <t>《安规》横越停有机车车辆的线路时，应先确认该机车车辆暂不移动，然后在该机车车辆5米内通过。严禁在运行中的机车车辆前面抢越。（）</t>
  </si>
  <si>
    <t>《车站行车作业人身安全实施规定》：室外作业时，禁止穿着高跟、露脚趾的鞋、戴有色眼镜，禁止打伞，禁止吸烟。</t>
  </si>
  <si>
    <t>《防止机车车辆溜逸管理办法》铁运[2006]145号  加强防控设备、器具管理，对防溜器具应统一编号、固定存放、保证数量、质量良好。</t>
  </si>
  <si>
    <t>《防止机车车辆溜逸管理办法》铁运[2006]145号 交接班时，接班人员必须按《站细》规定现场检查停留车辆防溜措施，严格办理交接。</t>
  </si>
  <si>
    <t>《防止机车车辆溜逸管理办法》铁运[2006]145号 一批调车作业结束后，调车作业人员应及时将防溜措施情况报告调车指挥人（编组场、编发场除外），并由车站值班员将停留车防溜措施按现场实际情况在防溜揭示板（簿）内填记。</t>
  </si>
  <si>
    <t>《防止机车车辆溜逸管理办法》铁运[2006]145号 因调车作业改变原停留位置、辆数或防溜措施时，应及时重新登记。</t>
  </si>
  <si>
    <t>《防止机车车辆溜逸管理办法》铁运[2006]145号 遇机车、车辆溜入区间时，车站值班员应立即通报邻站及列车调度员，车站应禁止向区间发出列车，区间设有道口时，还需及时通知道口。</t>
  </si>
  <si>
    <t>《防止机车车辆溜逸管理办法》铁运[2006]145号 正线上可以停留车辆。到发线上停留车辆时，须经车站值班员准许，在中间站并取得列车调度员的准许，方可占用。</t>
  </si>
  <si>
    <t>《行规》：半自动闭塞或使用电话闭塞的车站，列车进站前车站接到司机列尾装置故障报告，车站值班员指示助理值班员（外勤）到列车尾部确认列车整列到达，同时将情况报告列车调度员。未确认列车整列到达，禁止开通区间。</t>
  </si>
  <si>
    <t>《行规》：编组站、区段站对有技术作业的无调中转列车，不用核对现车，及时发出或转发确报。</t>
  </si>
  <si>
    <t>《行规》：改用电话闭塞法以及恢复基本闭塞法时，均须查明站间（所间）区间空闲。</t>
  </si>
  <si>
    <t>《行规》：列车在确报站作业后，列车编组顺序表内容没有发生变化，不用重新发报。</t>
  </si>
  <si>
    <t>《行规》第101条，遇暴风雨及能见度差（手信号在200m以内难以辨认清楚）的情况下接发旅客列车时，停止邻线上一切调车作业。（）</t>
  </si>
  <si>
    <t>《行规》第141条，路用列车由施工现场返回车站时，列车全部到站后，驻站联络员与施工负责人联系，确认区间空闲后，与车站值班员办理区间开通手续。车站（助理）值班员再次确认区间空闲，报告列车调度员，请求开通区间。（）</t>
  </si>
  <si>
    <t>《行规》第141条，路用列车由施工现场返回车站时，列车全部到站后，驻站联络员与现场防护员联系，确认区间空闲后，与车站值班员办理区间开通手续。车站（助理）值班员再次确认区间空闲，报告监控人员，请求开通区间。（）</t>
  </si>
  <si>
    <t>《行规》第141条，路用列车由施工现场返回车站时，无论封锁地段是否包含站内，列车均凭车站值班员进入站内停车的通知进站。（）</t>
  </si>
  <si>
    <t>《行规》第141条，路用列车由施工现场返回车站时，无论封锁地段是否包含站内，列车均凭进站信号机显示允许运行的信号或引导（手）信号进站进站。（）</t>
  </si>
  <si>
    <t>《行规》第141条，路用列车由施工现场返回车站时，无论封锁地段是否包含站内，列车均凭引导（手）信号进站进站。（）</t>
  </si>
  <si>
    <t>《行规》第154条，长时间停留的车辆成组编入列车后部开车时，车站值班员须通知助理值班员（外勤）或派人现场确认列车运行出站情况，未得到现场人员确认列车整列出站的报告，不得排列影响该进路上道岔的下一条进路。（）</t>
  </si>
  <si>
    <t>《行规》第154条，长时间停留的车辆成组编入列车中部或前部开车时，车站值班员须通知助理值班员（外勤）或派人现场确认列车运行出站情况，未得到现场人员确认列车整列出站的报告，不得排列影响该进路上道岔的下一条进路。（）</t>
  </si>
  <si>
    <t>《行规》第57条 被连挂车辆距警冲标不足30m时，应将末端道岔开通连挂的线路。末端道岔因故不能开通连挂线路时，以不超过5km/h的速度作业。</t>
  </si>
  <si>
    <t>《行规》第68条 电气化区段不能采用人力制动机防溜时，应使用人力制动机紧固器防溜，使用的条件和办法比照人力制动机防溜的规定办理。</t>
  </si>
  <si>
    <t>《行规》第68条 牵出线或岔线、段管线、货物线中已划定的走行线上，不准停留车辆。牵出线或专用线、货物线中已划定的走行线上，在一批调车作业中确需临时停留车辆时，须经车站值班员、调车领导人批准，若须向该线调车作业，在调车作业计划中标明清楚，调车指挥人通知司机，作业完毕后，立即送入股道内方。</t>
  </si>
  <si>
    <t>《行规》第68条 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</si>
  <si>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《行规》第68条 使用铁鞋（止轮器）防溜时，鞋尖（止轮器）应紧贴车轮踏面，牢靠固定；使用人力制动机或人力制动机紧固器防溜时，须拧紧制动机。</t>
  </si>
  <si>
    <t>《行规》第68条 站内用于固定停留机车的股道不应设置脱轨器，固定脱轨器须落下。因装卸车需要，须在停留有机车的线路上设置带脱轨器的防护信号时，应距离机车不少于10m。</t>
  </si>
  <si>
    <t>《行规》第68条 中间站到达的列车，及在始发、终到及换挂机车的车站到发线停留的客车底列车，除执行《技规》及本规则防溜相关规定外，须使全列自动制动机保持制动状态后方准摘开机车，制动状态的确认由列车乘务员负责。</t>
  </si>
  <si>
    <t>《行规》第94条，列车冒进进站（接车进路）信号机时，车站值班员在具备接车条件，确认接车线空闲和进路正确后，使用列车无线调度通信设备通知司机进入站内停车，司机凭车站值班员进入站内停车的通知后直接动车。（）</t>
  </si>
  <si>
    <t>《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</si>
  <si>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《行规》对车站负责简略试验办法的规定：车站试验人员通知司机，司机常用制动减压100kPa并保压1min，尾部人员确认最后一辆车制动后，通知司机缓解，确认最后一辆车缓解后，通知司机试验完了。</t>
  </si>
  <si>
    <t>《行规》对发现货列尾主机丢失处置规定：半自动闭塞或电话闭塞区间，车站应立即扣停该列车，指派胜任人员核对尾部车号，确认列车完整后方准开通区间。</t>
  </si>
  <si>
    <t>《行规》对发现货列尾主机丢失处置规定：自动闭塞或自动站间闭塞区间，车站值班员应立即报告列车调度员，通知发车站车站值班员。列车调度员安排在前方站停车处理，发车站车站值班员通知后续首列司机注意运行。</t>
  </si>
  <si>
    <t>《行规》对天气恶劣难以辨认信号时检查线路空闲的规定：不能通过设备确认而需要现场检查线路空闲时，由车站两端扳道（进路准备）人员根据车站值班员的命令，迎面检查至互相见面为止，并向车站值班员汇报。</t>
  </si>
  <si>
    <t>《行规》对因机车、车列因压轨道绝缘造成调车信号机不能开放时的调车规定：调车指挥人向车站值班（信号）员提出作业请求，车站值班（信号）员确认进路正确（控制台具备接通光带功能时应接通光带确认），对进路上无法使用光带锁闭的道岔单操锁闭后，方可同意作业。</t>
  </si>
  <si>
    <t>《行规》规定：车站值班员应按规定指派胜任人员检查确认线路空闲（能通过控制台确认的，通过控制台确认线路、道岔空闲），接发列车进路准备正确，有关道岔（含邻线上的防护道岔）已按规定加锁，听取其汇报后，方可发车或开放引导信号（或指示引导员）接车。</t>
  </si>
  <si>
    <t>《行规》规定：当洪水已漫到路肩时，列车应以不超过45km/h的速度运行，并报告车站值班员(列车调度员)，车站值班员(列车调度员)接到报告后应扣停后续列车、不再向区间放行后续列车。/*《行规》第101条*/</t>
  </si>
  <si>
    <t>《行规》规定：当洪水已漫过钢轨时，司机应立即减速，并报告车站值班员；车站值班员通知电务部门现场检查，根据电务部门确定的列车运行条件组织列车开行。/*《行规》第101条*/</t>
  </si>
  <si>
    <t>《行规》规定：跟踪出站调车时，可以以推进方式跟踪出站调车。</t>
  </si>
  <si>
    <t>《行规》规定：进站（接车进路）信号机开放后，遇危及行车和人身安全的特殊情况下，也不允许关闭。</t>
  </si>
  <si>
    <t>《行规》规定：列车推进运行，必须根据车站值班员的命令办理，指派胜任人员携带列车无线调度通信设备、简易紧急制动阀，与司机试验列车无线调度通信设备通话正常后，在推进车辆前端负责瞭望。列车推进运行不得超过1个站间区间。列车由司机自行按规定发车。</t>
  </si>
  <si>
    <t>《行规》规定：调车信号开放后，司机应及时动车。如须变更进路时，必须通知司机或调车组人员后才能关闭信号。</t>
  </si>
  <si>
    <t>《行规》规定：无联锁或联锁失效时接发列车进路准备、确认的补充规定：检查进路人员可以由进路上值班扳道员、手摇道岔人员兼任。</t>
  </si>
  <si>
    <t>《行规》规定：长时间停留的车辆成组编入列车后部开车时，车站值班员须通知助理值班员（外勤）或派人现场确认列车运行出站情况，未得到现场人员确认列车整列出站的报告，不得排列影响该进路上道岔的下一条进路。</t>
  </si>
  <si>
    <t>《行规》规定：中间站利用本务机车调车时，调车作业通知单（示意图）须注明车站两端方向及开始作业时停留车位置、作业时间内旅客列车的车次和时刻（调车作业区与旅客列车进路有物理隔离的除外）。</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</si>
  <si>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</si>
  <si>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t>
  </si>
  <si>
    <t>《货运票据电子化铁路货物列车车号员作业标准》途中摘挂列车到达核对现车的岗位作业技术要求，不需核对关门车。</t>
  </si>
  <si>
    <t>《货运票据电子化铁路货物列车车号员作业标准》中对现车系统故障的处置规定：现车系统故障时，无须采用记录板、簿、表等其他现车工具掌握现车。等现车系统恢复后，应及时修改现车有关信息即可。</t>
  </si>
  <si>
    <t>《货运票据电子化铁路货物列车车号员作业标准》中对现车与票据不符的规定：发现现车应有票据信息、实际无票据信息，或空车不应有票据信息、实际有票据信息时，无须登记，通知发车站处理。</t>
  </si>
  <si>
    <t>《技规》：列车运行等级顺序原则上按速度等级从高到低排序，同速度等级的列车原则上按以下等级顺序：①动车组列车；②特快旅客列车；③特快货物班列；④军用列车；⑤快速旅客列车；⑥普通旅客列车；⑦货物列车⑧路用列车。开往事故现场救援、抢修、抢救的列车，应优先办理。</t>
  </si>
  <si>
    <t>《技规》：铁路线路分为正线、站线、段管线、岔线、特别用途线。</t>
  </si>
  <si>
    <t>《技规》对动车组以外的列车自动制动机在站简略试验的规定：有列检作业的由列检人员负责，无列检作业的由车辆乘务员负责，无车辆乘务员的由司机负责。</t>
  </si>
  <si>
    <t>《技规》对动车组以外的旅客列车编组规定：局管内旅客列车经列车调度员批准，可不隔离。</t>
  </si>
  <si>
    <t>《技规》规定:超过定期检修期限的客车车辆（经车辆部门鉴定的回送的客车除外）,可以编入旅客列车。/*铁路职工岗位必知必会手册（车站调度员）/第一部分必知/专业知识/第83条*/</t>
  </si>
  <si>
    <t>《技规》规定：车站值班员应严格按《站细》规定时机开闭信号机。如取消发车进路时，应先通知发车人员；如已开放信号或发车人员已通知司机发车，而列车尚未起动时，还应通知司机，收回行车凭证后，再取消发车进路。</t>
  </si>
  <si>
    <t>《技规》规定：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旅客上下、行包装卸和列检作业等完了后发车。</t>
  </si>
  <si>
    <t>《技规》规定：道岔编号，从列车到达方向起顺序编号，上行为双号，下行为单号；尽头线上，向线路终点方向顺序编号。车站划分车场时，每个车场的道岔单独编号。一个车站的道岔允许有相同的编号。</t>
  </si>
  <si>
    <t>《技规》规定：进站、接车进路信号机不能使用时，应开放引导信号。引导信号不能开放或无进站信号机时，应派引导人员接车。</t>
  </si>
  <si>
    <t>《技规》规定：所有缺少车门的车辆都可以编入列车。</t>
  </si>
  <si>
    <t>《技规》规定：向封锁区间发出救援列车时，不办理行车闭塞手续，以列车调度员的命令，作为进入封锁区间的许可。当列车调度电话不通时，应由接到救援请求的车站值班员根据救援请求办理，救援列车以车站站长的命令，作为进入封锁区间的许可。</t>
  </si>
  <si>
    <t>《南宁铁路局劳动安全守则》规定：顺线路走时，应走两线路中间或路肩，并注意邻线的机车、车辆和货物装载状态，身体及所携带物品不得侵入限界。</t>
  </si>
  <si>
    <t>《普铁单线车站值班员岗位必知必会手册》电气集中联锁设备，道岔转换受进路锁闭、区段锁闭和单独锁闭的限制，只有当道岔区段未单独锁闭时，才能进行操纵。（）</t>
  </si>
  <si>
    <t>《普铁单线车站值班员岗位必知必会手册》电气集中联锁设备，信号开放后，列车或车列已驶入接近区段，此时进路的锁闭状态称为接近锁闭，也叫完全锁闭。此时若关闭信号，进路实行及时解锁。（）</t>
  </si>
  <si>
    <t>《普铁单线车站值班员岗位必知必会手册》引导进路锁闭和引导总锁闭的区别在于：引导进路锁闭与道岔和敌对信号均有联锁，不检查接车进路空闲；而引导总锁闭不检查任何条件，使用引导总锁闭后该咽喉不能办理其他进路，使用引导总锁闭前形成的进路和开放的信号不受影响。（）</t>
  </si>
  <si>
    <t>《事规》规定：脱轨是指机车车辆的车轮落下轨面（不包括脱轨后又自行复轨），或车轮轮缘顶部高于轨面（因作业需要的除外）。</t>
  </si>
  <si>
    <t>《铁路车站行车作业人身安全规定》：横越线路时，应一站、二看、三通过，注意机车、车辆的动态及脚下有无障碍物。</t>
  </si>
  <si>
    <t>《铁路货车统计规则》：货物作业停留时间指为运用和非运用车在站线（包括区间）、专用线（包括路产专用线）及专用铁路内进行装卸、倒装作业所停留的时间。</t>
  </si>
  <si>
    <t>《铁路货车统计规则》规定：凡由编组站、区段站及列车始发站发出的一切列车（不包括挂有车辆的单机、轨道车附挂路用车），均由车站按列车实际组成情况编制本表，并按规定及时发送“运统1”和“运统1乙”电子信息。</t>
  </si>
  <si>
    <t>《铁路货车统计规则》规定的统计报告日：以北京时间为标准，采用18点结算制，即自昨日18：00（不含）起至本日18：00止24小时为统计报告日。</t>
  </si>
  <si>
    <t>《站细》 到发线停留车辆，应连挂在一起，拧紧两端车辆的人力制动机，并以铁鞋牢靠固定。因装卸车对货位等情况，不能连挂在一起时，应分组做好防溜措施。一批调车作业中临时停留的车辆，须拧紧两端车辆的人力制动机或以铁鞋牢靠固定。</t>
  </si>
  <si>
    <t>6502继电联锁设备，当排列一条进路，在其进路白光带尚未点亮之前，此时如果办理另一条进路的取消手续，可能会把正在排列的进路一起取消。（）</t>
  </si>
  <si>
    <t>6502继电联锁设备，排列发车进路时，如果按下始端、终端按钮后，进路有道岔转换不到位，挤岔铃响时，应同时按压该咽喉的总人解按钮和进路始端按钮，然后把转换不到位的道岔单操回原位。（）</t>
  </si>
  <si>
    <t>6502继电联锁设备，排列进路时，如果按下始端、终端按钮后，进路有道岔转换不到位，挤岔铃响时，应同时按压该咽喉的总取消按钮和进路始端按钮，然后把转换不到位的道岔单操回原位。（）</t>
  </si>
  <si>
    <t>6502继电联锁设备，排列进路时，如果进路中的某道岔因故转不到所需位置，车站值班员（助理值班员（内勤））应立即同时按压该咽喉的总人工解锁按钮和进路始端按钮，将正在选排的进路取消，然后单操道岔，将故障道岔恢复到原来位置，通知电务、工务人员，迅速修复正常。（）</t>
  </si>
  <si>
    <t>6502继电联锁设备，排列进路时，在按钮表示灯闪光期间，只需按一下总取消按钮，即可取消错误的指令。（）</t>
  </si>
  <si>
    <t>6502继电联锁设备，排列进路时，在按钮表示灯闪光期间，只需按一下总取消按钮，即可取消该按钮闪光，但不能取消错误的指令。（）</t>
  </si>
  <si>
    <t>6502继电联锁设备，通过进路上的进站、出站信号开放后，错误按压该方向通过按钮，遇列车即将或已进入接近区段，应该等原信号自动关闭后再按压接车端总取消按钮解锁。（）</t>
  </si>
  <si>
    <t>6502继电联锁设备，引导总锁闭按钮为二位非自复式带铅封按钮，上、下行两端咽喉各设一个。（）</t>
  </si>
  <si>
    <t>6502继电联锁设备，引导总锁闭按钮为二位自复式带铅封按钮，上、下行两端咽喉各设一个。（）</t>
  </si>
  <si>
    <t>6502控制台发生按钮按压不到位、误碰、误按按钮造成信号不能开放时，可以补按按钮。</t>
  </si>
  <si>
    <t>CTC车站，车站值班员[助理值班员]排列调车进路前，不须确认调车作业不能进入已建立或即将自动触发的旅客列车进路后，方可准备该调车进路。</t>
  </si>
  <si>
    <t>安全管理重大事故隐患：是指未落实有关法律法规基本要求，未建立或者未落实安全基础管理制度的隐患。</t>
  </si>
  <si>
    <t>安全线及避难线上，可以停留机车车辆。/*铁路职工岗位必知必会手册（车站调度员）/第一部分必知/专业知识/第62条*/</t>
  </si>
  <si>
    <t>安装、摘解货列尾主机、吊起列车尾部软管时，应确认通知司机后方可进行作业。</t>
  </si>
  <si>
    <t>安装、摘解货列尾主机连挂有机车时应通知司机暂不动车后方可进行作业。</t>
  </si>
  <si>
    <t>按规定采取防溜措施造成机车车辆溜逸，属于违反车务系统安全红线。（）</t>
  </si>
  <si>
    <t>按照列车编组计划、列车运行图和《技规》等有关规定编挂在一起的车列，并挂有机车及规定的列车标志，称为列车。</t>
  </si>
  <si>
    <t>扳道员接发列车时，应站在规定地点，随时注意邻线机车车辆动态。</t>
  </si>
  <si>
    <t>扳道作业时，应遵守扳道作业办法，除因作业需要必须进入道心外，均应站在安全地点。</t>
  </si>
  <si>
    <t>班前、班中禁止饮酒，班前按规定时间休息。</t>
  </si>
  <si>
    <t>班前、班中禁止饮酒，班前按规定时间休息。/*《车站行车作业人身安全实施规定》*/</t>
  </si>
  <si>
    <t>班前4小时可以饮酒。班中按规定着装，佩带防护用品。（）</t>
  </si>
  <si>
    <t>班中按规定着装，正确佩戴和使用防护用品及工具，出场作业前应检查着装、防护用品及工具携带情况。</t>
  </si>
  <si>
    <t>班中按规定着装，正确佩戴和使用防护用品及工具，出场作业前应检查着装、防护用品及工具携带情况。/*《车站行车作业人身安全实施规定》*/</t>
  </si>
  <si>
    <t>班中擅自离岗（作业时段）是A类问题。</t>
  </si>
  <si>
    <t>班中饮酒或酒后上岗，属于违反集团公司制定的安全红线。（）</t>
  </si>
  <si>
    <t>办理发车预告时，车站值班员应根据列车运行计划，向接车站发出：“×【次】预告”，并听取同意的通知。</t>
  </si>
  <si>
    <t>半自动闭塞区段,遇超长列车头部越过出站信号机而未压上出站方面的轨道电路发车时，应停止使用基本闭塞法，改用电话闭塞法行车,行车凭证为路票。（）</t>
  </si>
  <si>
    <t>报废车是根据国铁集团批准的“货车报废记录单（车统3）”，车站由接到统计部门或车辆部门通知的时分起剔出。报废车未解体前，车辆部门必须在车号下方涂打“报废车”字样及国铁集团报废车命令号，严禁编入列车越出站界。</t>
  </si>
  <si>
    <t>备用车是指为了保证完成临时紧急任务需要和减少阶段性闲置货车无效流动，所储备的技术状态良好的国铁货车。</t>
  </si>
  <si>
    <t>必须横越列车、车列（组）时，经车辆通过台越过应从车梯上下车。/*《铁路车站行车作业人身安全规定》*/</t>
  </si>
  <si>
    <t>必须横越列车、车列(组)时，可以钻车。（）</t>
  </si>
  <si>
    <t>必须横越列车、车列（组）时，严禁钻车。/*《铁路车站行车作业人身安全规定》*/</t>
  </si>
  <si>
    <t>必须横越列车、车列（组）时，应先确认该列车、车列（组）暂不移动，然后由车辆通过台或两车车钩上越过；越过时勿碰开钩销，上下车时要抓紧蹬稳并注意邻线有无机车车辆运行。/*《铁路车站行车作业人身安全规定》*/</t>
  </si>
  <si>
    <t>编制“运统1”时，对整车回送铁路篷布的载重每张按40千克计算确定。</t>
  </si>
  <si>
    <t>编制“运统1”时，机械冷藏车中的机械车运用状态在货物名称栏填记“重”。</t>
  </si>
  <si>
    <t>编制车站阶段计划需要掌握以下资料：1）列车到发和占用情况。（2）现车分布情况。（3）班计划规定该阶段内列车到发时分、编组内容。（4）编组、解体、装车、卸车、取送和场间的交换作业情况。（5）到达列车预确报。（6）调车场分类线使用及存车情况。（7）调车机运用和整备情况。（8）机车交路情况。（9）车辆检修、扣车计划.（10）施工和维修计划./*铁路职工岗位必知必会手册（车站调度员）/第二部分必会/专业技能/第136条*/</t>
  </si>
  <si>
    <t>编组【区段】站，列车成组摘挂或临时甩车，需本务机车作业时，由车站值班员通知助理值班员联系、指挥调车作业并按规定联系进路【使用无线调车灯显设备指挥作业时，同时将无线调车灯显设备便携机车控制器送上机车并安置在适当位置】。</t>
  </si>
  <si>
    <t>编组站、区段站在到发线、调车线以外的线路上停留车辆，不进行调车作业时，应连挂在一起，拧紧两端车辆的人力制动机，并以铁鞋（止轮器、防溜枕木等）牢靠固定。</t>
  </si>
  <si>
    <t>不执行“运输调度集中统一指挥、行车单一指挥”属于违反集团公司制定的安全红线。（）</t>
  </si>
  <si>
    <t>不准迎面上车。不准运行中反面上下车（牵出时最后一辆及《站细》等规定的除外）。</t>
  </si>
  <si>
    <t>采取防溜措施不到位造成机车车辆溜逸是车务系统安全红线内容。</t>
  </si>
  <si>
    <t>车挡表示器设置在线路终端的车挡上，昼间一个白色圆牌；夜间显示一个红色灯光。/*铁路职工岗位必知必会手册（车站调度员）/第一部分必知/第一部分必知/基础知识/第31条*/</t>
  </si>
  <si>
    <t>车机联控设备包括：纳入列车无线调度通信系统的调度所列车调度通信设备、车站列车调度通信设备、车载无线通信设备（机车、动车组、自轮运转特种设备）、无线对讲设备、GSM-R手持终端、语音记录装置等。</t>
  </si>
  <si>
    <t>车辆、机务、运输部门在每月5日前完成对防洪备料车进行制动机性能试验、每季进行一次动车作业并保证往返移动距离各不小于10m。/*《中国铁路南宁局集团有限公司防洪工作管理办法》*/</t>
  </si>
  <si>
    <t>车体端上已涂打“接触网下操作注意安全”标记的棚车、敞车，准许使用上闸台人力制动机进行车辆防溜。</t>
  </si>
  <si>
    <t>车站班计划由车站调度员亲自编制。/*铁路职工岗位必知必会手册（车站调度员）/第二部分必会/专业技能/第110条*/</t>
  </si>
  <si>
    <t>车站的调车工作，由车站调度员（未设车站调度员的由调车区长，未设调车区长的由车站值班员）统一领导。</t>
  </si>
  <si>
    <t>车站接到列车退行的报告后，除立即报告列车调度员外，根据线路占用情况，按调车方式将列车接入站内。</t>
  </si>
  <si>
    <t>车站利用内燃机车调动挂有电力本务机车的车列调车作业时，应提前通知电力机车司机降弓，直至调车作业结束后方可通知司机升弓。</t>
  </si>
  <si>
    <t>车站应制定防止违反列车编组计划的措施，实行主体负责制。/*铁路职工岗位必知必会手册（车站调度员）/第二部分必会/应急处置/第160条*/</t>
  </si>
  <si>
    <t>车站值班员通知助理值班员发车的发车用语为：“发×道×【次】”，并听取复诵。</t>
  </si>
  <si>
    <t>出站信号机发生故障时，按规定交递行车凭证，对通过列车不需预告司机，不需显示通过手信号。</t>
  </si>
  <si>
    <t>除接发车人员因作业实际需要在确保人身安全的路径上行走外，其他行车人员应按固定线路走行示意图在站场内行走。</t>
  </si>
  <si>
    <t>除接发车人员因作业实际需要在确保人身安全的路径上行走外，其他行车人员应按固定线路走行示意图在站场内行走。/*《车站行车作业人身安全实施规定》*/</t>
  </si>
  <si>
    <t>除牵引供电专业人员按规定作业外，任何人员及所携带的物件、作业工器具等与回流线、架空地线、保护线保持的安全距离不足时，在采取触电措施后，牵引供电设备可不停电。</t>
  </si>
  <si>
    <t>除调车人员因作业实际需要在确保人身安全的路径上行走外，其他行车人员应按固定线路走行示意图在站场内行走。/*铁路职工岗位必知必会手册（车站调度员）/第一部分必知/安全知识/第8条*/</t>
  </si>
  <si>
    <t>穿越正线调车系指调车进路切割正线[与正线交叉]的调车，调车进路的始端、终端均不在正线上的调车；占用正线调车系指调车进路占用正线，或者调车进路的始端[终端]在正线上的调车。</t>
  </si>
  <si>
    <t>传达调车作业计划时，调车长应提示作业中的安全注意事项。</t>
  </si>
  <si>
    <t>带风作业时，必须执行“一关（关闭两车折角塞门）、二摘（摘制动软管）、三提钩”的作业程序。</t>
  </si>
  <si>
    <t>带风作业时，必须执行“一关（关闭两车折角塞门）、二摘（摘制动软管）、三提钩”的作业程序。/*《车站行车作业人身安全实施规定》*/</t>
  </si>
  <si>
    <t>带风作业时，必须执行一摘（摘制动软管）、二关（关折角塞门）、三提钩的作业程序。</t>
  </si>
  <si>
    <t>担当防护工作的人员（含室内防护人员）应熟悉作业车站站场设备设施及环境，掌握作业组织办法以及行车有关业务，经班组考试合格后方可上岗。</t>
  </si>
  <si>
    <t>单方向车流增大时，在可能的条件下采用组织超轴、加开列车、利用单机挂车等方法加速排车，避免车流量大量积压。/*铁路职工岗位必知必会手册（车站调度员）/第二部分必会/应急处置/第158条*/</t>
  </si>
  <si>
    <t>单岗车站值班员需上厕所临时离岗时，必须在列车运行空闲时间进行，离开行车室前应报告指挥中心、通知两端站车站值班员。</t>
  </si>
  <si>
    <t>单机或牵引运行时，不领车，前方进路由司机确认。</t>
  </si>
  <si>
    <t>当发现人员触电应立即用手将触电者拉开，使其尽快脱离危险。</t>
  </si>
  <si>
    <t>当区间已有临时限速，又遇雨量警戒限速，若临时限速小于雨量警戒限速值时，则新发布的雨量警戒限速调度命令，需包含原临时限速调度命令的限速内容。/*《中国铁路南宁局集团有限公司防洪工作管理办法》*/</t>
  </si>
  <si>
    <t>当区间已有未纳入运行揭示的临时限速，又遇雨量警戒限速，若临时限速大于或等于雨量限速值时，车站只转达雨量限速调度命令。/*《中国铁路南宁局集团有限公司防洪工作管理办法》*/</t>
  </si>
  <si>
    <t>当作业处所距接触网带电部分不足2m时，必须严格执行停电、验电、接地等规定。</t>
  </si>
  <si>
    <t>道岔表示器：夜间为紫色灯光——表示道岔位置开通侧向；</t>
  </si>
  <si>
    <t>道岔表示器夜间显示为紫色灯光——表示道岔位置开通侧向。/*铁路职工岗位必知必会手册（车站调度员）/第一部分必知/第一部分必知/基础知识/第26条*/</t>
  </si>
  <si>
    <t>道岔开通手信号的显示方式是昼间——展开的黄色信号旗高举头上左右摇动；夜间——白色灯光高举头上。</t>
  </si>
  <si>
    <t>登乘内燃、电力机车作业时，必须在机车停稳时再上下车（设有便于上下车脚蹬的调车机除外）。</t>
  </si>
  <si>
    <t>低职名岗位擅自顶替高职名岗位作业；无证上岗是A类问题。</t>
  </si>
  <si>
    <t>电气化区段，除油罐车、平板车、风动石砟车等人力制动机闸台高度在车底板及以下的车辆和客车外，其他车辆禁止上闸台使用人力制动机（设有上下闸台的车辆使用下部闸台或使用低于车钩水平中心线的闸台时除外）。</t>
  </si>
  <si>
    <t>电气化区段，禁止在带电接触网区域内登上棚车、敞车使用手制动机，不得站在高于闸台的车梯或货物上。/*《南宁铁路局劳动安全守则》*/</t>
  </si>
  <si>
    <t>电气化区段，使用人力制动机制动时，禁止登上有棚车辆、敞车的闸台（设有上下闸台的车辆使用上部闸台时除外）。</t>
  </si>
  <si>
    <t>电气化区段，停电或事故停电的电气设备，在断开有关电源的断路器和隔离开关并按规定做好安全防护前，任何人不得进入高压分间或防护栅内，且不得触及该设备。/*《南宁铁路局劳动安全守则》*/</t>
  </si>
  <si>
    <t>电气化区段除专业人员按规定作业外，任何人及所携带的物件（包括长杆、导线等）与接触网设备的带电部分必须保持2m以上距离。/*《南宁铁路局劳动安全守则》*/</t>
  </si>
  <si>
    <t>电气化区段内人员可以登上机车、罐车以及有棚车辆【包括客车、货车和特种用途车】的顶部或车辆装载的货物上。</t>
  </si>
  <si>
    <t>电气化铁路区段，具有升降、伸缩、移动平台等功能的机械设备进行施工、装卸等作业时，作业范围与牵引供电设备高压带电部分保持1m以上的距离。/*《电气化铁路有关人员电气安全规则》*/</t>
  </si>
  <si>
    <t>短调车进路指单程未一次排通至本站（场）出路尽头或股道内方的调车进路。</t>
  </si>
  <si>
    <t>对动车组列车，助理值班员可不接送列车；自轮运转特种设备及不挂车的单机，可取消助理值班员室外接送列车作业。</t>
  </si>
  <si>
    <t>对可能发生塌方、落石、水害断道等自然灾害的汛期防洪重点地点及沿线险病水库，由车务部门于每年汛期前，书面通知有关工务、机务、供电、电务部门。/*《行规》第101条*/</t>
  </si>
  <si>
    <t>对向道岔是列车由辙叉心向尖轨运行时，该道岔为进路上的对向道岔。</t>
  </si>
  <si>
    <t>多个标志在一起设置时，应按警告、禁止、指令、提示_x000D_类型的顺序，先左后右 ，先上后下地排列。</t>
  </si>
  <si>
    <t>发车进路一次排通时旅客列车以外的其他列车发车联控用语：XX【次】X道出站[发车进路]信号好了，XX【站】X道发车。一端有两个及以上运行方向的车站【车场、线路所】，应在联控用语后增加“去XX方向”。</t>
  </si>
  <si>
    <t>发现牵引供电设备断线及其部件损坏，在牵引供电设备检修人员到达未采取措施前，任何人员均应距已断线处30米以外。</t>
  </si>
  <si>
    <t>发现重车无票的处理规定：发现重车无票据信息时，发现站扣车调查，并在铁路货运票据综合应用管理系统编制普通记录。确认为重车空排的，发现站在保价系统编制货运记录回送；确认为发站错装的，联系发站处理。</t>
  </si>
  <si>
    <t>凡属国铁集团资产，涂有铁路路徽，按国铁集团统一规定涂打车型标记、编号的货车叫国铁货车。</t>
  </si>
  <si>
    <t>放置在设有车梯的车辆时，铁鞋应放在车梯上，铁鞋链条穿过车梯扶手和铁鞋尾部手把，并加锁固定，链条下垂端最低处不得低于车辆侧梁。</t>
  </si>
  <si>
    <t>放置在设有通过台的车辆时，铁鞋可紧靠握把立柱放置在通过台上，铁鞋链条需在握把立柱上缠绕并加锁固定，链条放置禁止超出通过台并确保不滑落。</t>
  </si>
  <si>
    <t>非集中联锁的道岔清扫作业，原则上在停轮时间内进行；遇大雨、大雾等恶劣天气，禁止进行道岔清扫作业。</t>
  </si>
  <si>
    <t>非集中联锁区段道岔表示器的显示方式昼间无显示；夜间为紫色灯光——表示道岔位置开通直向。</t>
  </si>
  <si>
    <t>非铁路产权机车车辆凭铁路需求填制货运运单回送。</t>
  </si>
  <si>
    <t>非运用车是指不参加铁路营业运输的国铁货车（包括租出空车）、在专用线、专用铁路内的已获得“过轨运输证”的企业自备货车、在站装卸作业企业自备空车、在本企业内的内存空车、军方特殊用途空车以及国铁特种用途车。</t>
  </si>
  <si>
    <t>非运用车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85条*/</t>
  </si>
  <si>
    <t>高速铁路”是指200km/h及以上的铁路和160km/h以下仅运行动车组列车的铁路。本标准中“普速铁路”是指200km/h以下的铁路。</t>
  </si>
  <si>
    <t>高速铁路车站清理白色垃圾须在天窗点内进行；</t>
  </si>
  <si>
    <t>高速铁路作业后遗留工机具是红线问题。</t>
  </si>
  <si>
    <t>高铁《技规》 第321条   车站行车室必须配备足够良好的防溜器具，由车站值班员（车务应急值守人员）负责保管和交接。有关作业人员领取、使用、交回时，须办理登记交接手续，领取（交回）人与保管人共同清点数量、编号无误，确认状态良好后分别签认。</t>
  </si>
  <si>
    <t>高铁《技规》第314条 禁止溜放调车、手推调车和跟踪出站调车作业。</t>
  </si>
  <si>
    <t>隔开设备系指安全线、避难线及平行进路和能起隔开作用的有联锁的防护道岔。（）</t>
  </si>
  <si>
    <t>各单位要在汛前开展1次防洪安全知识全员学习培训，在主汛期前开展1次防洪实战演练。</t>
  </si>
  <si>
    <t>根据《钦州车务段安全风险分级考核范围》规定，被连挂车辆距警冲标不足30m，未开通末端道岔的，末端道岔因故不能开通连挂线路时，连挂车前未一度停车属于事故因素</t>
  </si>
  <si>
    <t>根据《钦州车务段安全风险分级考核范围》规定，交接班人员对防溜器具清点不到位，盲目交接，造成不掌握实际运用、存放情况的属于严重违章</t>
  </si>
  <si>
    <t>根据《钦州车务段安全风险分级考核范围》规定，使用铁鞋设置防溜时未对铁鞋进行上锁或虚锁属于严重违章</t>
  </si>
  <si>
    <t>根据《钦州车务段安全风险分级考核范围》规定，违反规定进行手推调车作业属于严重违章</t>
  </si>
  <si>
    <t>根据《钦州车务段安全风险分级考核范围》规定，未得到调度命令允许，就办理越出站界调车（自动闭塞法除外）或列车未到达前方站（自动闭塞区间第一闭塞分区未空闲），填发《出站调车通知书》属于事故因素</t>
  </si>
  <si>
    <t>根据《钦州车务段安全风险分级考核范围》规定，信号操纵人员办理压信号调车进路妥当前，即穿插办理同一咽喉区的其他进路属于事故因素</t>
  </si>
  <si>
    <t>根据《钦州车务段安全风险分级考核范围》规定，需进行原进路折返压信号调车作业时，在该钩压信号调车未作业完毕前，办理与该进路交叉或重叠的其他调车进路属于严重违章</t>
  </si>
  <si>
    <t>根据《钦州车务段安全风险分级考核范围》规定，压信号调车作业过程中确需待避时，待避结束后未重新申请压信号调车作业属于事故因素</t>
  </si>
  <si>
    <t>根据《钦州车务段安全风险分级考核范围》规定，在侵限绝缘两侧轨道电路区段停留机车车辆或压侵限绝缘进行调车作业属于事故因素</t>
  </si>
  <si>
    <t>根据【宁铁安【2023】219号】《中国铁路南宁局集团有限公司局管领导和相关管理人员铁路交通事故和生产安全事故、涉险事件责任追究办法》，对不执行“红线”管理规定、违章指挥的管理人员，给予停职及以上组织处理或记过及以上企业纪律处分。（    ）</t>
  </si>
  <si>
    <t>根据【宁铁安【2023】219号】《中国铁路南宁局集团有限公司局管领导和相关管理人员铁路交通事故和生产安全事故、涉险事件责任追究办法》，同一系统3个月内连续发生旅客列车责任C类及以上事故或连续发生影响较大的其他C类及以上责任事故，提级追究管理责任。（    ）</t>
  </si>
  <si>
    <t>根据台风灾害的影响，应急响应从高到低依次分为Ⅳ级、Ⅲ级、Ⅱ级、Ⅰ级4个等级,Ⅳ级为最高等级。/*《中国铁路南宁局集团有限公司防御台风应急预案》*/</t>
  </si>
  <si>
    <t>故意扭转岗点监控摄像头位置、遮挡监控摄像头；人为损坏或擅自关闭视频、录音等安全监控装置A类问题。</t>
  </si>
  <si>
    <t>挂有超限车辆的军用列车，设置“超限”属性后运行线条表示为“黑色断线”。</t>
  </si>
  <si>
    <t>行包和快运专业运输所属车辆指国铁行李车（XL，邮政车XU、UZ比照行李车统计）、货物快运车辆（PB和P65）。</t>
  </si>
  <si>
    <t>行车有关人员，接班前可适当饮酒，充分休息，如有违反，立即停止其所承担的任务。/*铁路职工岗位必知必会手册（车站调度员）/第一部分必知/安全知识/第1条*/</t>
  </si>
  <si>
    <t>行车作业人员班中须按规定着装，佩戴防护用品。/*《铁路车站行车作业人身安全规定》*/</t>
  </si>
  <si>
    <t>好了信号的显示方式是昼间——拢起手信号旗或徒手上弧线向车辆方面作圆形转动；夜间——白色灯光上弧线向车辆方面作圆形转动。</t>
  </si>
  <si>
    <t>横向划分的调车区禁止以下作业：两端同时向同一空线溜放；两端同时向同一跨区车组连挂。</t>
  </si>
  <si>
    <t>横越停有机车、车辆的线路时，经确认机车、车辆移动速度不是很快，可以在运行中的机车车辆前面抢越。/*《铁路车站行车作业人身安全规定》*/</t>
  </si>
  <si>
    <t>横越停有机车车辆的线路时，先确认机车车辆暂不移动，严禁在运行中的机车车辆前面抢越。</t>
  </si>
  <si>
    <t>横越停有机车车辆的线路时，应先确认该机车车辆暂不移动，然后在该机车车辆较远处通过。/*铁路职工岗位必知必会手册（车站调度员）/第一部分必知/安全知识/第4条*/</t>
  </si>
  <si>
    <t>横越线路时，应一看、二站、三通过。</t>
  </si>
  <si>
    <t>横越线路未执行“一停、二看、三通过”是C类问题。</t>
  </si>
  <si>
    <t>回送检修车是根据“检修车回送单（车统26）”作为回送以及回送途中统计检修车的依据。“检修车回送单（车统26）”是判定检修车允许在规定区段内运行的依据。</t>
  </si>
  <si>
    <t>火炉旁可以存放易燃物品；烘烤衣物无需人看管。</t>
  </si>
  <si>
    <t>货车按其构造和用途可分为棚车（P）、敞车（C）、平车（N）、毒品车（W）、罐车（G）、保温车（B）、矿石车（K）、集装箱车（X）、长大货物车（D）、家畜车（J）、水泥车（U）、粮食车（L）等。/*铁路职工岗位必知必会手册（车站调度员）/第一部分必知/第一部分必知/基础知识/第34条*/</t>
  </si>
  <si>
    <t>货车停留时间统计:凡计算车站出入的运用车，由到达、转入或加入时起至发出、转出或退出时止的全部停留时间（不包括其中转入非运用车的停留时间）均应统计停留时间。/*铁路职工岗位必知必会手册（车站调度员）/第二部分必会/基本技能/第89条*/</t>
  </si>
  <si>
    <t>货物列车出发正点率的计算公式：货物列车出发正点率=出发正点列数÷出发总列数×80%。</t>
  </si>
  <si>
    <t>货物列车通过现车系统编制确报和发送电子运统1。</t>
  </si>
  <si>
    <t>货物列车运行途中，遇站内或区间车辆临时“关门”等原因需变更运统1时，车站处理规定：车站接到通知后应重新编制、发送电子运统1，并通知机车乘务员发送车站、股道及重新接收签认。</t>
  </si>
  <si>
    <t>货运票据电子化作业中，列车出发，车站应严格贯彻“到站从严”的原则，根据作业计划，编制、核对出发列车编组顺序表并补充车辆“其它记事”栏信息，按规定核对列车编组顺序表、现车。</t>
  </si>
  <si>
    <t>货运票据电子化作业中，列车到达作业，车站接收列车确报，只能依据列车编组顺序表按规定核对现车。</t>
  </si>
  <si>
    <t>机车、动车及各种车辆上方的接触网设备未停电并办理安全防护措施前，禁止任何人员攀登到车顶或车辆装载的货物上。</t>
  </si>
  <si>
    <t>机车、动车及各种车辆上方的接触网设备未停电并办理安全防护措施前，禁止任何人员攀登到车顶或车辆装载的货物上。（）</t>
  </si>
  <si>
    <t>机车车辆限界是指机车车辆横断截面不容许超越的最大轮廓尺寸。</t>
  </si>
  <si>
    <t>机车车辆在道岔上或挤过道岔时，均不准后退。</t>
  </si>
  <si>
    <t>极端降雨天气列车限速结束后，对已进入限速区段的列车，区间列车由列车运行前方站（站内列车由本站）车站值班员通知司机：“××（次），××时××分起，××号雨情限速调度命令停止执行”。/*《中国铁路南宁局集团有限公司极端天气列车限速和禁行实施办法》*/</t>
  </si>
  <si>
    <t>极端降雨天气列车限速区段，由关系站（含负责转达调度命令的两端站）在列车接近或发车时，与司机执行限速车机联控：“××（站）至××（站）间限速××公里（不按全区间限速的区间，联控限速起止里程：××km××m至××km××m）”，限速联控范围仅限列车运行方向下一区间。/*《中国铁路南宁局集团有限公司极端天气列车限速和禁行实施办法》*/</t>
  </si>
  <si>
    <t>集团公司制定的安全红线公共部分条款有：(1)不执行“运输调度集中统一指挥、行车单一指挥”;(2)制定违背行车基本规章的“土规定”;(3)班中饮酒或酒后上岗;(4)无证驾驶（操纵）机车、机动车辆;(5)在动车组、保留客车、易燃易爆危险品储存区域等禁止烟火场所吸烟、使用明火;(6)违章上道作业;(7)擅自关闭、解除行车安全装备运行;(8)高速铁路作业后遗留工机具。/*铁路职工岗位必知必会手册（车站调度员）/第一部分必知/第一部分必知/基础知识/第16条*/</t>
  </si>
  <si>
    <t>集团公司制定的安全红线行车专业部分条款有：（1）不按规定采取防溜措施造成机车车辆溜逸;（2）违反《技规》（普速铁路部分）第301条、《技规》（高速铁路部分）第319条规定进行调车作业。/*铁路职工岗位必知必会手册（车站调度员）/第一部分必知/第一部分必知/基础知识/第17条*/</t>
  </si>
  <si>
    <t>检修车是由列检人员判定后填发“车辆检修通知单（车统23）”作为统计检修车的依据。“车辆检修通知单（车统23）是”判定检修车禁止越出该站区运行的依据。</t>
  </si>
  <si>
    <t>降雾、暴风雨雪时禁止跟踪出站调车。</t>
  </si>
  <si>
    <t>降雨量达到“客车封锁”警戒值时，所有的货物列车均可兼作巡查车继续运行。/*《中国铁路南宁局集团有限公司防洪工作管理办法》*/</t>
  </si>
  <si>
    <t>降雨量达到“区间封锁”警戒值时，车站值班员接到工务段雨量员电话通知后，立即将发往关系区间的列车扣停在站内，在收到“区间封锁”的调度命令后再通知已进入区间的列车司机：“××次司机，因雨情限速20公里运行至前方站”。/*《中国铁路南宁局集团有限公司防洪工作管理办法》*/</t>
  </si>
  <si>
    <t>降雨量达到“限速”及以上警戒值时，车站值班管理人员要立即或指派胜任人员到行车室监控，监控人员到岗后要协助车站值班员通知就近通信、信号、接触网工区值班人员。/*《中国铁路南宁局集团有限公司防洪工作管理办法》*/</t>
  </si>
  <si>
    <t>交付调度命令的规定：不具备调度命令无线传送系统、不符合使用列车无线调度通信设备发布、转达调度命令内容时，本区段无停车站或来不及时，在列车进入关系地点前的车站停车交付调度命令。</t>
  </si>
  <si>
    <t>交接票据时，必须站在安全地点，待机车停妥后，再办理交接手续。</t>
  </si>
  <si>
    <t>阶段计划是保证实现班计划的行动计划。/*铁路职工岗位必知必会手册（车站调度员）/第二部分必会/基本技能/第94条*/</t>
  </si>
  <si>
    <t>接触网带电部分至固定接地物的距离，不小于300mm。/*铁路职工岗位必知必会手册（车站调度员）/第一部分必知/第一部分必知/基础知识/第61条*/</t>
  </si>
  <si>
    <t>接到客车车辆走行部冒烟、火星、车轮发红报告后，呼叫司机采用常用制动停车检查。</t>
  </si>
  <si>
    <t>接到天气恶劣及台风预报等报告时，对在车站线路、岔线停留的机车、车辆必须迅速检查，并加强防溜措施。对放置在外而一时难以处理的一切设备，必须采取措施牢靠固定或派人看守，确保行车设备安全。/*《行规》第101条*/</t>
  </si>
  <si>
    <t>接到线路塌方等险情通知的车站，采取应急措施的同时，应及时通知相邻关系站，报告列车调度员，同时通知相关设备管理单位检查处置，在《行车设备检查登记簿》内登记(通报险情人员为设备管理单位人员时，由车站值班员在车站《行车设备检查登记簿》内登记)。/*《行规》第101条*/</t>
  </si>
  <si>
    <t>接发列车时，接送列车人员应穿着规定服装，衣帽整齐，佩戴职务标志，携带列车无线调度通信设备，持规定信号旗【灯】，立正姿势，站在规定地点，面向列车，注意列车运行和货物装载状态。</t>
  </si>
  <si>
    <t>接发旅客列车进路未出清[自接发旅客列车进路建立，至列车整列进入股道或出站]，可以向能进入尚未出清的进路方向调车。</t>
  </si>
  <si>
    <t>进行反面、高站台、邻线接发车、无电区段进入有电区段等作业时未执行规定联控用语是C类问题。</t>
  </si>
  <si>
    <t>进站信号机的作用是防护区间，指示进站列车的运行条件，保证进站进路的正确和安全可靠，完成有关的联锁任务。（）</t>
  </si>
  <si>
    <t>禁止无证驾驶机动车辆，严禁酒后驾驶机动车辆。/*《南宁铁路局劳动安全守则》*/</t>
  </si>
  <si>
    <t>禁止在车列、车辆运行中禁止跨越车辆（使用对口闸除外）。/*《铁路车站行车作业人身安全规定》*/</t>
  </si>
  <si>
    <t>禁止在带电接触网区域内登上棚车、敞车使用手制动机，不得站在高于闸台的车梯或货物上。/*《电气化铁路有关人员电气安全规则》*/</t>
  </si>
  <si>
    <t>警冲标，设在两会合线路线间距离为6m的中间。/*铁路职工岗位必知必会手册（车站调度员）/第一部分必知/第一部分必知/基础知识/第29条*/</t>
  </si>
  <si>
    <t>警冲标是用来指示机车车辆停车时，不准向道岔方面或线路交叉点方面越过以防止停留在该线上的机车车辆与邻线上的机车车辆发生侧面冲突的标志。（）</t>
  </si>
  <si>
    <t>救援列车出动时，必须挂货列尾装置。/*《行规》第30条*/</t>
  </si>
  <si>
    <t>救援列车出动时，应挂货列尾装置。/*《行规》第30条*/</t>
  </si>
  <si>
    <t>具备使用调度命令无线传送系统传送行车凭证时，进路准备妥当后，车站值班员在系统内输入行车凭证内容，并与助理值班员（或其他胜任人员）逐项朗诵，核对正确后，方可向司机传送行车凭证，确认司机签收后按规定发车。</t>
  </si>
  <si>
    <t>具备调度命令无线传送系统的，列车调度员（车站值班员）应使用调度命令无线传送系统向司机发布（转达）极端降雨天气列车限速调度命令。/*《中国铁路南宁局集团有限公司防洪工作管理办法》*/</t>
  </si>
  <si>
    <t>距停留车位置十、五、三车时，速度分别不应超过15km/h、12km/h、7km/h，接近被连挂的车辆时，不应超过5km/h。</t>
  </si>
  <si>
    <t>军用列车（车组）中带风档的客车可以与带大手闸台货车的手闸端连挂。</t>
  </si>
  <si>
    <t>军用列车等级，按照《铁路技术管理规程》确定。其中，全列使用客车的军用列车，按照特快旅客列车办理（空车时除外）；执行作战、紧急战备、抢险救灾或者其他重要任务的军事运输，应当提高军用列车等级。</t>
  </si>
  <si>
    <t>开放信号时，执行“一看、二点击【按】、三确认、四呼唤”及“眼看、手指”制度；眼看：看准应操纵的按钮；手指：鼠标箭头或光电笔对准应确认的按钮【继电联锁时为中、食指并拢成“剑指”，指向应确认的按钮】；口呼：规定用语，吐字清晰。</t>
  </si>
  <si>
    <t>开通区间时车站值班员通知信号员：“开通×【站】区间”，信号员应一看闭塞表示灯、二点击或按【拉】闭塞【复原】按钮、三确认灯光熄灭，口呼：“×【站】区间开通”</t>
  </si>
  <si>
    <t>可以在带点接触网区域内登上棚车、敞车使用手制动机，可以站在高于闸台的车梯或货物上。</t>
  </si>
  <si>
    <t>客车按其构造和用途可分为硬座车（YZ）、软座车（RZ）、硬卧车（YW）、软卧车（RW）、餐车（CA）、行李车（XL）、邮政车（UZ、XU）、软硬座车（RYZ）、软硬卧车（RYW）、空调发电车（KD）、公务车（GW）、实验车（SY）、特种车（TZ）、维修车（EX）、双层客车（如双层软座SRZ等）等。/*铁路职工岗位必知必会手册（车站调度员）/第一部分必知/第一部分必知/基础知识/第33条*/</t>
  </si>
  <si>
    <t>跨步电压与跨步的大小成正比，跨步越大越危险。</t>
  </si>
  <si>
    <t>连结信号的显示方式是昼间——两臂高举头上，使拢起的手信号旗杆成水平末端相接；夜间——红、绿色灯光（无绿色灯光的人员，用白色灯光）交互显示数次。</t>
  </si>
  <si>
    <t>列车编组顺序表电子化传递始发作业的规定：始发作业，车站核对列车编组顺序表、车次无误后发送电子运统1，对货物列车还应确认电子运统1发送股道与实际相符。机车入线挂车前，车站应通知机车乘务员挂车股道、开行列车车次。</t>
  </si>
  <si>
    <t>列车编组顺序表是作为车站与司机间，铁路局集团公司间交接车辆的依据，是运输统计和财务清算的主要原始资料。</t>
  </si>
  <si>
    <t>列车出发的时分以列车机车向前进方向起动，列车在站（场）界内不再停车为准。列车发出站界后，因故退回发站再次出发时，则以最后出发时分为准。</t>
  </si>
  <si>
    <t>列车出发后，车站发现司机签认的电子运统1与实际编组不一致时，须立即重新发送正确的电子运统1并报告列车调度员（本站站名、车次、股道），列车调度员布置就近车站通知该列车机车乘务员重新接收签认电子运统1，机车乘务员按通知的站名、车次、股道重新接收签认电子运统1。</t>
  </si>
  <si>
    <t>列车出发计划包括：发往各方向的列车车次(划分车场的车站要有场别)、时分、机车交路及型号、机车号、编组内容(去向别重车数、车种别空车数)、车流来源。/*铁路职工岗位必知必会手册（车站调度员）/第二部分必会/专业技能/第119条*/</t>
  </si>
  <si>
    <t>列车到达的时分以列车进入车站，停于指定到达线警冲标内方时分为准。列车超过实际到达线有效长度时，以第一次停车时分为准。列车在区间分部运行时，则以全部车辆到达前方站时分为准；如分部运行将车辆拉向两端车站时，以拉向前方站的最后一部分车辆到达时分为准。</t>
  </si>
  <si>
    <t>列车到开时分记在钝角内。早点用红圈、晚点用蓝圈记于锐角内，圈内注明早、晚点时分。/*铁路职工岗位必知必会手册（车站调度员）/第二部分必会/专业技能/第128条*/</t>
  </si>
  <si>
    <t>列车开车前，电子运统1变更的规定：车站发送电子运统1后，在开车前需变更时，应通过车调联控和现车系统、运统1综合应用管理系统确认机车乘务员签认状态。如机车乘务员已签认，车站在重新发送电子运统1后，应立即通知机车乘务员重新接收签认，并确认签认成功。</t>
  </si>
  <si>
    <t>列车密集到达，到发线使用紧张时，可组织在非到发线上发车。/*铁路职工岗位必知必会手册（车站调度员）/第二部分必会/应急处置/第157条*/</t>
  </si>
  <si>
    <t>列车密集到达，到发线使用紧张时，列车编辆数无论多少，可组织在一条股道上合编两个不同方向的列车。/*铁路职工岗位必知必会手册（车站调度员）/第二部分必会/应急处置/第157条*/</t>
  </si>
  <si>
    <t>列车通过的时分以列车机车通过车站值班员室时分为准。</t>
  </si>
  <si>
    <t>列车通过晃车地段，司机呼叫车站：××【站】，××【次】××公里××米晃车。车站值班员应答：××公里××米晃车，××【站】明白。</t>
  </si>
  <si>
    <t>列车无线调度通信设备故障或语音记录装置作用不良时，车站发车人员应站在接车亭（固定位置）显示发车信号。</t>
  </si>
  <si>
    <t>列车因晃车停车后，列车停在晃车地段时，未接到列车调度员指示或车站值班员通知前，不得再行移动（危及行车安全需移动时除外）。/*《行规》第88条*/</t>
  </si>
  <si>
    <t>列车由尖轨向辙叉方向运行时，该道岔为进路上的对向道岔；反之，列车经辙叉向尖轨方向运行时，该道岔为进路上的顺向道岔。（）</t>
  </si>
  <si>
    <t>列尾主机使用前应进行外观检查，非列尾检测站或检测台无法使用时，可以使用开车前风压查询、排风试验和尾部风压同步升降测试结果作为简易检测结论，机车乘务员执行上述操作无异常反馈，可视为列尾主机正常。</t>
  </si>
  <si>
    <t>溜放调车作业应站在车梯上，一手抓牢车梯，一手提钩，不准用脚提钩或跟车边跑边提钩（驼峰调车作业除外），严禁在车列运行中抢越线路去反面提钩。</t>
  </si>
  <si>
    <t>溜放调车作业应站在车梯上，一手抓牢车梯，一手提钩，不准用脚提钩或跟车边跑边提钩（驼峰调车作业除外），严禁在车列运行中抢越线路去反面提钩。/*《车站行车作业人身安全实施规定》*/</t>
  </si>
  <si>
    <t>溜放信号的显示方式是昼间——拢起的手信号旗两臂高举头上交叉后，急向左右摇动数次；夜间——白色灯光作圆形转动。</t>
  </si>
  <si>
    <t>旅客列车通过现车系统编制确报和发送电子运统1。</t>
  </si>
  <si>
    <t>每天晚上睡觉前要检查炉火是否封好、炉盖是否盖严、风门是否打开。</t>
  </si>
  <si>
    <t>普速铁路车站清理白色垃圾原则上在天窗点内进行，天窗点以外的，结合运行图和列车运行阶段计划，安排在列车运行时间内进行。</t>
  </si>
  <si>
    <t>普速铁路雨量警戒分为出巡警戒、限速警戒、封锁警戒三个等级。/*《中国铁路南宁局集团有限公司防洪工作管理办法》*/</t>
  </si>
  <si>
    <t>普铁《技规》第295条  调车作业摘车时，必须停妥，按规定采取好防溜措施，方可摘开车钩；挂车时，没有连挂妥当，不得撤除防溜措施。</t>
  </si>
  <si>
    <t>普铁《技规》第305条  第305条  机车车辆必须停在警冲标内方。调车作业中，车辆临时停在警冲标外方时，一批作业完了后，应立即送入警冲标外方。</t>
  </si>
  <si>
    <t>普铁《技规》第305条  因特殊情况需在警冲标外方进行装卸作业时，须经车站值班员、调车区长准许，在不影响列车到发及调车作业的情况下方可进行，装卸完了后，应立即送入警冲标内方。</t>
  </si>
  <si>
    <t>普铁《技规》第305条 安全线及避难线上，禁止停留机车车辆；在超过5‰坡度的线路上，不得无动力停留机车车辆。</t>
  </si>
  <si>
    <t>普铁《技规》第306条  编组站、区段站在到发线、调车线以外的线路上停留车辆，不进行调车作业时，可不连挂在一起，并须拧紧两端车辆的人力制动机，或以铁鞋（止轮器、防溜枕木等）牢靠固定。因装卸车对货位等情况，不能连挂在一起时，应分组做好防溜措施。</t>
  </si>
  <si>
    <t>普铁《技规》第306条中间站停留车辆，无论停留的线路是否有坡道，均应连挂在一起，拧紧两端车辆的人力制动机，并以铁鞋（止轮器、防溜枕木等）牢靠固定。因装卸车对货位等情况，不能连挂在一起时，应分组做好防溜措施。一批调车作业中临时停留的车辆，须拧紧两端车辆的人力制动机和以铁鞋（止轮器）止轮。</t>
  </si>
  <si>
    <t>企业自备货车为车号左起第一位为“0”、第二位也为“0”，车体标明“×××自备货车”、没有铁路路徽的货车。</t>
  </si>
  <si>
    <t>牵引供电设备故障时，未采取安全措施前，禁止与其接触，并保持安全距离。/*《电气化铁路有关人员电气安全规则》*/</t>
  </si>
  <si>
    <t>签订师徒合同的作业人员，作业时不得分离。</t>
  </si>
  <si>
    <t>签订师徒合同的作业人员，作业时不得分离。/*《车站行车作业人身安全实施规定》*/</t>
  </si>
  <si>
    <t xml:space="preserve">签订师徒合同的作业人员，作业时不得分离。/*《车站行车作业人身安全实施规定》*/	</t>
  </si>
  <si>
    <t>清扫道岔、扫雪除冰、清理白色垃圾等临时上道作业须安排现场防护和室内防护人员，没有防护不准作业。</t>
  </si>
  <si>
    <t>曲线地段推进作业前端瞭望困难时，车列前端负责瞭望的连结员须不间断联系，直至进入瞭望良好的地段。</t>
  </si>
  <si>
    <t>全国铁路的行车时刻，均以北京时间为标准，从18时起计算，实行24小时制。</t>
  </si>
  <si>
    <t>人力制动机防溜撤除后，应检查确认制动轴链条自然下垂，并形成一定的弧度；检查确认制动缸闸活塞链条自然下垂，并形成一定的弧度；检查人力制动机拉杆加强筋位于托架上。</t>
  </si>
  <si>
    <t>人员军运号码的结构形式及含义：现行军运号码用阿拉伯数字组成，人员军运号码由六位整数组成。第一位数为运输等级，“9”表示特殊运输，“8”表示重点运输，第二位数为承办计划单位，第三位至末位数为顺序号。</t>
  </si>
  <si>
    <t>人员离开房间时，不用封好煤炉或关闭电暖器【拔下插头】。</t>
  </si>
  <si>
    <t>人员与携行的装备物资同时运输时，使用物资军运号码。</t>
  </si>
  <si>
    <t>上车时，车速不超过20km/h；下车时，车速不得超过15km/h。</t>
  </si>
  <si>
    <t>上道作业（含管理人员上道作业）白天可以不穿着带反光标志的防护服。/*铁路职工岗位必知必会手册（车站调度员）/第一部分必知/安全知识/第11条*/</t>
  </si>
  <si>
    <t>上道作业应携带试验良好的无线通信设备，作业中加强与行车室联系，服从检查人员指挥。</t>
  </si>
  <si>
    <t>上道作业应携带试验良好的无线通信设备，作业中加强与行车室联系，服从检查人员指挥。/*《车站行车作业人身安全实施规定》*/</t>
  </si>
  <si>
    <t>生火时不要使用煤油、柴油、汽油等助燃；掏出的未熄灭的炉灰渣要倒在安全地方。</t>
  </si>
  <si>
    <t>十、五、三车距离信号的显示方式是昼间——展开的绿色信号旗单臂平伸，夜间——绿色灯光，在距离停留车十车（约110m）时连续下压三次，五车（约55m）时连续下压两次，三车（约33m）时下压一次。</t>
  </si>
  <si>
    <t>使用半自动闭塞法行车时，列车凭出站信号机或线路所通过信号机显示的允许运行的信号进入区间。（）</t>
  </si>
  <si>
    <t>使用防溜铁鞋不得拖行、扔掷。</t>
  </si>
  <si>
    <t>使用煤炉取暖的，煤炉必须加装能通向室外的烟筒，而且必须保证烟筒完好、畅通、不漏气，烟筒的出风口要安装弯头，防止煤气中毒造成事故。</t>
  </si>
  <si>
    <t>使用煤气器具要防止煤气泄露，使用完毕应关闭气源。</t>
  </si>
  <si>
    <t>使用人力制动机时，必须使用安全带。</t>
  </si>
  <si>
    <t>使用折叠式人力制动机时，须在停车时竖起闸杆，确认方套落下，月牙板关好，插销插上后方可使用。</t>
  </si>
  <si>
    <t>试拉信号显示方式是昼间——拢起的红色信号旗直立高举，展开的绿色信号旗上下摇动。徒手时，左小臂直立高举，右臂上下摇动；夜间——绿色或白色灯光上下小动。</t>
  </si>
  <si>
    <t>室外作业时，禁止穿着高跟、露脚趾的鞋、戴有色眼镜，禁止打伞，禁止吸烟。</t>
  </si>
  <si>
    <t xml:space="preserve">室外作业时，禁止穿着高跟、露脚趾的鞋、戴有色眼镜，禁止打伞，禁止吸烟。/*《车站行车作业人身安全实施规定》*/	</t>
  </si>
  <si>
    <t>手推调车时，必须在车辆两侧进行，并注意脚下有无障碍物。</t>
  </si>
  <si>
    <t>双线正方向发车，电话记录号码为：首列为接车站承认的电话记录号码；首列以后的列车，为前次发出的列车到达的电话记录号码。</t>
  </si>
  <si>
    <t>顺线路或横越线路行走时，严禁接打（玩）手机。</t>
  </si>
  <si>
    <t>顺线路走时，不准脚踏钢轨面、道岔连接杆、尖轨、辙叉心等。</t>
  </si>
  <si>
    <t>顺线路走时，不准脚踏钢轨面、道岔连接杆、尖轨、辙叉心等。/*《车站行车作业人身安全实施规定》*/</t>
  </si>
  <si>
    <t>顺线路走时，应走两线路中间，作业人员及所携带的工具不得侵入机车车辆限界，并注意邻线的机车车辆和货物装载状态。/*《铁路车站行车作业人身安全规定》*/</t>
  </si>
  <si>
    <t>顺线路走时，应走两线路中间，作业人员及所携带的工具不得侵入机车车辆限界，并注意邻线的机车车辆和货物装载状态。/*铁路职工岗位必知必会手册（车站调度员）/第一部分必知/安全知识/第3条*/</t>
  </si>
  <si>
    <t>司机发现线路上有塌方、落石、倒树及其他障碍物危及行车安全情况时，应立即停车，并及时报告车站或列车调度员，待排除故障确认无碍行车后再开车。/*《行规》第101条*/</t>
  </si>
  <si>
    <t>私自将调车灯显、列调便携台带出车站（作业区）是D类问题。</t>
  </si>
  <si>
    <t>送车时，按调车计划及送车地点工作人员的要求，对好位置，按规定采取防溜措施。</t>
  </si>
  <si>
    <t>台风Ⅰ级应急响应工作要求：在台风风圈到达前，除必须坚守现场作业岗点人员外，其他人员要提前撤回到室内安全地点。/*《中国铁路南宁局集团有限公司防御台风应急预案》*/</t>
  </si>
  <si>
    <t>特殊情况军用列车机后3辆和尾部3辆中可以编挂“关门车”。</t>
  </si>
  <si>
    <t>特特殊标记表示可以装运坦克及其他重量较大的特殊货物的车辆。/*铁路职工岗位必知必会手册（车站调度员）/第一部分必知/第一部分必知/基础知识/第43条*/</t>
  </si>
  <si>
    <t>特种用途车是指用于运送旅客和货物，具有特别用途的车辆（如试验车、发电车、轨道检查车、检衡车、除雪车等）。/*铁路职工岗位必知必会手册（车站调度员）/第一部分必知/第一部分必知/基础知识/第35条*/</t>
  </si>
  <si>
    <t>特种用途车一般指不直接用于运送旅客和货物，具有特别用途的车辆（如试验车、发电车、轨道检查车、检衡车、除雪车等）。</t>
  </si>
  <si>
    <t>填画车站技术作业图表的列车线条、调车机作业动态线条、颜色等《调规》规定：计划:红铅笔线。/*铁路职工岗位必知必会手册（车站调度员）/第二部分必会/专业技能/第139条*/</t>
  </si>
  <si>
    <t>填画车站技术作业图表的列车线条、调车机作业动态线条、颜色等《调规》规定：实际：到、发旅客列车、出发货物列车为红铅笔线，其他货物列车为蓝铅笔线；列车正点到达、出发为红圈，列车晚点到达、出发为蓝圈。/*铁路职工岗位必知必会手册（车站调度员）/第二部分必会/专业技能/第139条*/</t>
  </si>
  <si>
    <t>填画车站技术作业图表中的调车机作业动态代号《调规》规定:调车机作业动态代号为：交接班〈交）；上水（水）；上煤（煤）；机车故障〈故）；吃饭（吃）；入库（入）；解体〈一）；编组（+），甩挂（+-）；取车（取）；送车（送）；待命〈待）；-等信号、等装卸、等解体（等）。/*铁路职工岗位必知必会手册（车站调度员）/第二部分必会/专业技能/第140条*/</t>
  </si>
  <si>
    <t>填写行车日志【旅客列车使用红笔】、调度命令及各种行车凭证，要做到正确齐全，字迹清晰。</t>
  </si>
  <si>
    <t>调车表示器显示方式为向牵出线方向显示两个白色灯光——准许机车车辆自牵出线向调车区溜放。/*铁路职工岗位必知必会手册（车站调度员）/第一部分必知/第一部分必知/基础知识/第30条*/</t>
  </si>
  <si>
    <t>调车进路上有两名及其以上扳道员时，应由靠近机车或车列的扳道员向进路上的扳道员依次要道。进路上所有扳道员将道岔开通，依次回示股道号码信号后，靠近机车或车列的扳道员方可向司机或调车组人员还道。</t>
  </si>
  <si>
    <t>调车领导人与调车指挥人必须亲自交接计划。由于设备原因，亲自交接计划确有困难以及设有调车作业通知单传输装置的车站，交接办法在《行规》内规定。</t>
  </si>
  <si>
    <t>调车区长通过编组站现车管理信息系统可控制调车方案的执行，作业计划的修改、调整与布置，可检查计划的执行结果；随时看到解体、编组、取送车计划在现场执行的情况和作业时间，并可根据计算机的自动提示，进行检查调整。/*铁路职工岗位必知必会手册（车站调度员）/第二部分必会/专业技能/第141条*/</t>
  </si>
  <si>
    <t>调车区长系统根据站调的集中推算结果，自动编制各调车区的调车计划，车站值班员考虑全局最优方案，车站调度员考虑各车场最优计划。/*铁路职工岗位必知必会手册（车站调度员）/第二部分必会/专业技能/第141条*/</t>
  </si>
  <si>
    <t>调车人员须确认列车、车列（组）停妥，得到调车长同意，并使用无线调车灯显设备发出“紧急停车”指令后，方可进入车档作业。/*《铁路车站行车作业人身安全规定》*/</t>
  </si>
  <si>
    <t>调车人员在作业中，发现车辆（列）轮对踏面生锈，需在非集中联锁的线路调动该车辆时，调车人员报告车站值班员，在调车作业中执行调车联控。</t>
  </si>
  <si>
    <t>调车色灯信号机显示一个蓝色灯光的含义是不准越过该信号机调车。</t>
  </si>
  <si>
    <t>调车色灯信号机显示一个月白色灯光的含义是准许越过该信号机调车。</t>
  </si>
  <si>
    <t>调车色灯信号机显示一个月白色闪光灯光的含义是装有平面溜放调车区集中联锁设备时，准许溜放调车</t>
  </si>
  <si>
    <t>调车长试机固定指令：“停车”“起动”“推进”“连结”“十车”“五车”“三车”“停车”，调车长测机结束。</t>
  </si>
  <si>
    <t>调车长于每批调车计划作业前要认真组织调车人员、司机对无线调车灯显设备检查试机。</t>
  </si>
  <si>
    <t>调车指挥人得到车站值班（信号）员同意，亲自确认有关进路道岔位置正确后，口头或用调车无线通信设备通知司机，司机凭调车指挥人的手信号或调车指令起动，行至该进路的次一架信号机前，再按其显示的要求运行。</t>
  </si>
  <si>
    <t>调车指挥人登乘机车车辆，一手抓把手，一手显示展开的绿色信号旗时，应将拢起的红色信号旗置于绿色信号旗对向司机方向的后面，以便能随时展开红色信号旗。</t>
  </si>
  <si>
    <t>调车作业，遇邻线有接发列车时，车站值班员（内勤助理值班员）应及时通知调车组人员注意安全。</t>
  </si>
  <si>
    <t>调车作业放风时应一手抓紧制动软管，一手缓缓扳动截断塞门，放出制动主管内的风。</t>
  </si>
  <si>
    <t>调车作业计划是保证实现阶段计划及其他任务而编制的调车作业具体行动计划。/*铁路职工岗位必知必会手册（车站调度员）/第二部分必会/专业技能/第116条*/</t>
  </si>
  <si>
    <t>调车作业中，不准携带手机。作业地点距离车站较远、与车站联系不便并制定手机使用安全措施的，经车站批准可携带手机出场。</t>
  </si>
  <si>
    <t>调动客车时，铁鞋放置在关闭好的端门内侧，且紧靠端门，禁止放置在风档过道上。</t>
  </si>
  <si>
    <t>调动终到旅客列车时，必须确认无旅客乘降及行包、上水、卸污等作业完毕后方可进行作业。</t>
  </si>
  <si>
    <t>调整钩位、处理钩销时不得探身至两车钩之间。</t>
  </si>
  <si>
    <t>调整钩位、处理钩销时不得探身至两车钩之间。/*《车站行车作业人身安全实施规定》*/</t>
  </si>
  <si>
    <t>铁路交通事故是指铁路机车车辆在运行过程中发生冲突、脱轨、火灾、爆炸等影响铁路正常行车的事故，包括影响铁路正常行车的相关作业过程中发生的事故；或者铁路机车车辆在运行过程中与行人、机动车、非机动车、牲畜及其他障碍物相撞的事故，均为铁路交通事故。</t>
  </si>
  <si>
    <t>铁路线路分为正线、站线、到发线线、岔线、安全线及避难线。（）</t>
  </si>
  <si>
    <t>铁鞋撤除防溜先打开防盗装置，然后把铁鞋撤除至线路外方。</t>
  </si>
  <si>
    <t>铁鞋需放置在专调机车上时，铁鞋侧躺且底部紧靠于机车车体边，并确保链条不滑落。</t>
  </si>
  <si>
    <t>听觉信号：号角、口笛、响墩发出的音响和机车的鸣笛声。（）</t>
  </si>
  <si>
    <t>停留车位置信号的显示方式是夜间——白色灯光左右小摇动。</t>
  </si>
  <si>
    <t>通过电气化铁路平交道口的机动车辆及运输工具，可以在装载高度超过2m的货物上坐人。/*《电气化铁路有关人员电气安全规则》*/</t>
  </si>
  <si>
    <t>同一作业区内有2台及其以上机车同时作业时，调车领导人应与调车指挥人联系确定放行顺序，具体安全措施纳入《站细》。</t>
  </si>
  <si>
    <t>推进信号的显示方式是昼间——展开的绿色信号旗平伸。前部的调车人员负责瞭望，正常情况下可不显示信号；夜间——绿色或白色灯光。</t>
  </si>
  <si>
    <t>危险货物是指具有爆炸、易燃、毒害、感染、腐蚀、放射性等危险特性，在铁路运输、装卸和储存保管过程中，容易造成人身伤亡、财产毁损或者环境污染而需要特别防护的物质和物品。</t>
  </si>
  <si>
    <t>为保证人身安全，除专业人员执行有关规定外，其他人员（包括所携带的物件）与牵引供电设备带电部分的距离，不得小于1000mm。（）</t>
  </si>
  <si>
    <t>为保证人身安全，禁止在支柱上搭挂衣物、攀登支柱或在支柱旁休息。/*《电气化铁路有关人员电气安全规则》*/</t>
  </si>
  <si>
    <t>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</si>
  <si>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违反技规规定，接发旅客列车时，在与接发列车进路没有隔开设备或脱轨器的线路上，向能进入接发列车的方向调车是红线问题。</t>
  </si>
  <si>
    <t>未纳入运行揭示的临时限速，列车进入限速地点前的关系站核对限速内容的联控用语：XX【次】，XX【站】核对XX号【调度】命令，XX公里XX米至XX公里XX米限速XX公里[XX【站】站内限速XX公里]。</t>
  </si>
  <si>
    <t>未纳入运行揭示的临时限速值小于雨量限速值时的命令用语：“调度命令××号，因雨情，××（站）至××（站）间警戒限速××公里，其中××km××m至××km××m限速××公里”。/*《中国铁路南宁局集团有限公司防洪工作管理办法》*/</t>
  </si>
  <si>
    <t>未设助理值班员的车站及助理值班员不参与发车的列车，由车站值班员按规定确认发车条件具备【或得到报告】后发车【动车组列车除外】。</t>
  </si>
  <si>
    <t>无故不参加业务学习、会议、演练、考试或考试作弊是A类问题。</t>
  </si>
  <si>
    <t>无联锁接发列车准备进路时，先确认道岔开通位置，再扳向所需位置，确认闭止块落槽后，手指进路，确认正确，口呼：“X【次】×道开通”。</t>
  </si>
  <si>
    <t>无证驾驶（操纵）机车、机动车辆不违反集团公司制定的安全红线。（）</t>
  </si>
  <si>
    <t>物资军运号码的结构形式及含义：现行军运号码用阿拉伯数字组成，物资军运号码由分数组成。分子是三位数的为重点以上运输（联接运除外）。第一位数为运输等级，“8”或“9”表示特殊运输，“2”或“1”表示重点运输，第二位数为承办计划单位，第三位为物资品类。</t>
  </si>
  <si>
    <t>现场人员发现遇到4级台风时，可自行采取“扣、拦、停”列车或封锁、甩车措施。</t>
  </si>
  <si>
    <t>现场人员接到司机晃车报告，普速铁路立即扣停后续列车，不再向区间放行列车。</t>
  </si>
  <si>
    <t>现车系统中的“其它记事”栏由货运部门根据实际作业或车辆状态等情况录入需记载的事项。</t>
  </si>
  <si>
    <t>现在车推算公式：现在车合计=昨日结存+本日到达-本日出发。</t>
  </si>
  <si>
    <t>现在车推算公式：现在车合计=昨日结存+本日到达-本日出发。_x000D_</t>
  </si>
  <si>
    <t>线路两旁堆放货物，距钢轨头部外侧不得小于1m。站台上堆放货物，距站台边缘不得小于1.5m。货物应堆放稳固，防止倒塌。</t>
  </si>
  <si>
    <t>线路有效长起止点由下列确定：警冲标、无轨道电路线路的道岔尖轨的尖端或轨道电路线路的道岔基本轨的钢轨绝缘处、出站（进路）信号机或调车信号机、尽头线的车挡。/*铁路职工岗位必知必会手册（车站调度员）/第一部分必知/第一部分必知/基础知识/第48条*/</t>
  </si>
  <si>
    <t>线路有效长是指线路全长范围内不可以停留机车车辆而不妨碍信号显示、道岔转换（压中间道岔除外）和邻线行车的部分。（）</t>
  </si>
  <si>
    <t>相对方向不能同时接车时,应先接不适于在站外停车的列车、停车后起动困难的列车或后面有续行列车的列车。遇两列车不能同时接发时,原则上应先接后发。（）</t>
  </si>
  <si>
    <t>信号员、助理值班员能通过TDCS等方式掌握车次、股道时，并应填写占线板【簿】</t>
  </si>
  <si>
    <t>修竣车由列检人员填发“检修车辆竣工验收移交记录（车统33并车统36）”作为修竣的依据。</t>
  </si>
  <si>
    <t>需停止能够进入接发旅客列车进路方向的调车作业时，车站值班员[助理值班员]按规定通知司机[调车长]待避、关闭调车车列运行前方已开放的调车信号后，方可办理该接发旅客列车进路。</t>
  </si>
  <si>
    <t>学好用好重大事故隐患判定标准是推动安全生产治本攻坚三年行动顺利开展、推进重大事故隐患动态清零的重要保障。</t>
  </si>
  <si>
    <t>严禁扒乘机车车辆，以车代步。</t>
  </si>
  <si>
    <t>严禁扒乘运行中的机车车辆，以车代步。</t>
  </si>
  <si>
    <t>严禁使用折角塞门放风制动。/*《车站行车作业人身安全实施规定》*/</t>
  </si>
  <si>
    <t>严禁在机车车辆底下坐卧，以及钢轨上、轨枕头、道心里坐卧或站立。/*《铁路车站行车作业人身安全规定》*/</t>
  </si>
  <si>
    <t>严禁在煤炉、烟筒或电暖器上直接烘烤衣物及其它易燃物品，需要烘烤衣物时，必须离开煤炉【烟筒】或电暖器一定距离且要有人看管，防止引起火灾事故。</t>
  </si>
  <si>
    <t>严禁在运行中的机车前后端坐卧。</t>
  </si>
  <si>
    <t>要道时，一律实行出路要出路，进路要进路。出路在进路的延长线上时，传达计划应事先布置清楚，仍只要出路。</t>
  </si>
  <si>
    <t>一次作业平均停留时间计算公式：一次作业平均停留时间=货物作业车辆小时÷货物作业次数。</t>
  </si>
  <si>
    <t>一批作业中，每条线路最后一钩作业完毕执行防溜设置、撤除作业完毕后，作业人员须及时向信号操纵人员报告。防溜设置报告用语为：X道X头第X位上闸【放X号铁鞋、X号止轮器、X号紧固器】，撤除防溜报告用语为：X道X头第X位手闸【X号铁鞋、X号止轮器、X号紧固器】撤除。</t>
  </si>
  <si>
    <t>移动信号中停车信号的显示方式：昼间——表面有反光材料的红色方牌；夜间——柱上红色灯光。/*铁路职工岗位必知必会手册（车站调度员）/第一部分必知/第一部分必知/基础知识/第25条*/</t>
  </si>
  <si>
    <t>已呼叫司机机外停车，信号开放后的联控用语：XX【次】进站[接车进路]信号好【了】，X道通过[停车]。一端有两个及以上运行方向的车站【车场、线路所】，应在联控用语后增加“去XX方向”。</t>
  </si>
  <si>
    <t>用人制动机紧固器防溜时，用主钩勾住闸链，固定座中间卡槽卡在车辆手制动机下部底座板横板上（脚踏式制动机卡座用上部勾槽勾住制动机底座），用手摇把套在调节螺母上顺时针扭紧，若螺母调到主钩尖部未拉紧，退回调节螺母到端部。主钩再向闸链环前部挂合适位置，然后扭紧退出手摇把。</t>
  </si>
  <si>
    <t>有企业自备机车在车站具备向平行进路、牵出线调车时条件的，不能向该端正线排列企业自备机车调车进路；无不具备向平行进路、牵出线条件时的车站，企业自备机车穿越[占用]正线调车作业，必须制定安全卡控措施。</t>
  </si>
  <si>
    <t>与接发旅客列车进路设有隔开设备或脱轨器的线路，在隔开设备开通隔开位置或脱轨器上脱前，禁止向能进入接发旅客列车进路的方向调车。</t>
  </si>
  <si>
    <t>与旅客列车进路并行的尽头线，接发旅客列车时[办理闭塞至列车出站]，禁止向土挡方向推送调车[在装备STP的车站，STP设备性能良好的机车调车时除外]。</t>
  </si>
  <si>
    <t>雨量限速取消后，对已转达雨量限速调度命令的列车，车站值班员应通知司机：“××次司机，调度命令××号，××（站）至××（站）间雨情限速××公里取消”；如该区间有临时限速（含已纳入运行揭示的临时限速）且临时限速小于或等于雨量限速值时，车站值班员不得通知司机雨量限速取消。/*《中国铁路南宁局集团有限公司防洪工作管理办法》*/</t>
  </si>
  <si>
    <t>遇暴风雨及能见度差(手信号在200m以内难以辨认清楚)的情况下，应停止一切调车作业。/*《行规》第101条*/</t>
  </si>
  <si>
    <t>遇暴风雨及能见度差（手信号在200m以内难以辨认清楚）的情况下禁止溜放调车；禁止口头变更调车作业计划。/*《行规》第101条*/</t>
  </si>
  <si>
    <t>遇列车停于晃车地段，工务人员检查设备有困难时，车站值班员（列车调度员）可根据工务人员在《行车设备检查登记簿》内登记列车限速20km/h驶出故障地段的申请，通知司机限速驶出晃车地段后继续运行。/*《行规》第98条*/</t>
  </si>
  <si>
    <t>遇线路情况不明或有险情时，工务人员可在区间拦停列车，并尽快向车站值班员或列车调度员报告扣发列车。/*《行规》第101条*/</t>
  </si>
  <si>
    <t>遇有超长、超限列车、制动力部分切除的动车组列车、单机挂车和货物列车列尾装置灯光熄灭等情况，应通知接车站。（）</t>
  </si>
  <si>
    <t>遇有站内跨区间连续限速时，按照限速区段起止里程联控：“××公里××米至××公里××米限速××公里”。站内跨区间包括区间跨站内、区间跨站内再跨区间、站内跨区间再跨站内。</t>
  </si>
  <si>
    <t>遇重联、补机、从控、有动力附挂机车乘务员无法共享本务机电子运统1时，由车站通知重联、补机、从控、有动力附挂机车乘务员列车编组相关信息，后续如担当原列车本务任务时，按始发作业办理。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</si>
  <si>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</si>
  <si>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原规定为通过的旅客列车由正线变更为到发线接车联控用语：XX【次】】XX【站】变更X道通过[停车]。一端有两个及以上运行方向的车站【车场、线路所】，应在联控用语后增加“去XX方向”。</t>
  </si>
  <si>
    <t>运行揭示调度命令是指由调度所施工调度发布的涉及限速、行车方式发生变化和设备变化的调度命令。（）</t>
  </si>
  <si>
    <t>运用车是指参加铁路营业运输的国铁货车、企业自备货车、外国铁路货车，内存空车企业租用、军方特殊用途重车。/*铁路职工岗位必知必会手册（车站调度员）//第二部分必会/基本技能/第84条*/</t>
  </si>
  <si>
    <t>运用车转变记录（运统6）是车站用以登记租出、备用、代客、路用、试验等货车分类的转变情况，作为填记“非运用车登记簿（运统7）”以及“货车出入登记簿（运统4）”的资料。</t>
  </si>
  <si>
    <t>在安装炉具【含土暖气】时，要检查炉具是否完好，如发现破损、锈蚀、漏气等问题，要及时更换并修补。</t>
  </si>
  <si>
    <t>在车列、车辆运行中，进入线路提钩、摘结制动软管或调整钩位；跨越车辆或骑坐车帮是A类问题。</t>
  </si>
  <si>
    <t>在车列、车辆运行中，禁止手抓篷布或捆绑货物的绳索，脚蹬平车鱼腹形侧梁。/*《铁路车站行车作业人身安全规定》*/</t>
  </si>
  <si>
    <t>在车列、车辆运行中，禁止在车钩上，在平车、砂石车的端板支架上坐立，在平车、砂石车的边端站立。/*《铁路车站行车作业人身安全规定》*/</t>
  </si>
  <si>
    <t>在车列、车辆运行中禁止进入线路提钩，摘结制动软管或调整钩位。/*《铁路车站行车作业人身安全规定》*/</t>
  </si>
  <si>
    <t>在车列、车辆运行中禁止两人及以上站在同一闸台、车梯及机车一侧脚踏板上。/*《铁路车站行车作业人身安全规定》*/</t>
  </si>
  <si>
    <t>在车列、车辆走行中，禁止在装载易于窜动货物的车辆间和货物空隙间站立或坐卧。/*《铁路车站行车作业人身安全规定》*/</t>
  </si>
  <si>
    <t>在车列走行中，禁止在车钩上，在平车、砂石车的端板支架上站立，在平车、砂石车的边端坐立。</t>
  </si>
  <si>
    <t>在电化区段，接触网未停电、未接地的情况下，禁止到车顶上调车作业。/*《铁路车站行车作业人身安全规定》*/</t>
  </si>
  <si>
    <t>在电气化区段工作的职工，可以登上机车车辆顶部或翻越车顶通过线路。/*《电气化铁路有关人员电气安全规则》*/</t>
  </si>
  <si>
    <t>在冬运中，凡室外作业人员都要穿着防滑鞋，不要穿塑料底、硬底和带钉子的鞋。</t>
  </si>
  <si>
    <t>在冬运中，调车人员在上、下车前要选好地点，不要超速上、下车，以免发生危险。</t>
  </si>
  <si>
    <t>在冬运中，要及时清除积雪，特别是作业人员经常行走的线路边的积雪要清扫彻底，避免其结冰.。</t>
  </si>
  <si>
    <t>在动车组、保留客车、易燃易爆危险品储存区域等禁止烟火场所吸烟、使用明火， 属于违反集团公司制定的安全红线。（）</t>
  </si>
  <si>
    <t>在机车、车辆闸台、车辆通过台、车梯上站立时应抓牢、站稳，严禁“中断瞭望”，在闸台上站立时须正确使用安全带。</t>
  </si>
  <si>
    <t>在接触网下作业时，所有人员必须与其保持2m的安全距离。/*《电气化铁路有关人员电气安全规则》*/</t>
  </si>
  <si>
    <t>在静止状态下，站在地面或低于车钩中心水平线的人力制动机闸台上使用时，可不使用安全带。/*《铁路车站行车作业人身安全规定》*/</t>
  </si>
  <si>
    <t>在炉边放盆清水可预防中毒。</t>
  </si>
  <si>
    <t>在任何情况下使用人力制动机时，均须使用安全带。/*《铁路车站行车作业人身安全规定》*/</t>
  </si>
  <si>
    <t>在设有接触网的线路上，经过车站值班员同意可以攀登车顶及在车辆装载的货物之上作业/*铁路职工岗位必知必会手册（车站调度员）/第一部分必知/安全知识/第14条*/</t>
  </si>
  <si>
    <t>在调车区为集中联锁时，进行连续溜放作业的分歧道岔应有道岔表示器，平时无显示，当进行溜放作业时，其显示紫色灯光时表示道岔开通直向；黄色灯光时表示道岔开通侧向。</t>
  </si>
  <si>
    <t>在显示手信号时，凡昼间持有手信号旗的人员，应将信号旗拢起，左手持红旗，右手持绿旗（扳道员右手持黄旗），不持信号旗的人员徒手按各该条规定方式显示信号。（）</t>
  </si>
  <si>
    <t>在显示手信号时，凡昼间持有手信号旗的人员，应将信号旗拢起，左手持绿旗，右手持红旗（扳道员右手持黄旗），不持信号旗的人员徒手按各该条规定方式显示信号。（）</t>
  </si>
  <si>
    <t>在显示手信号时，凡昼间持有手信号旗的人员，应将信号旗拢起，左手持绿旗，右手持红旗，不持信号旗的人员徒手按规定方式显示信号。</t>
  </si>
  <si>
    <t>在线路两端确实暂无机车车辆运行时,可以在钢轨上、轨枕头、道心里坐卧或站立。/*《铁路车站行车作业人身安全规定》*/</t>
  </si>
  <si>
    <t>在站内列车或调车车列由一个地点到另一方个地点所运行的经路叫列车进路。</t>
  </si>
  <si>
    <t>在站内列车或调车车列由一个地点到另一个地点所运行的经路叫做进路。进路包括列车进路和调车进路，其中列车进路又包括接车进路、发车进路进路两种。（）</t>
  </si>
  <si>
    <t>在站内线路上检查、修理、整备车辆或进行装卸作业时，应在两端来车方向的左侧钢轨设置带有脱轨器的固定或移动信号牌（灯）进行防护，前后两端的防护距离均应不小于20m；不足20m时，应将道岔锁闭在不能通往该线的位置。/*铁路职工岗位必知必会手册（车站调度员）/第一部分必知/第一部分必知/基础知识/第28条*/</t>
  </si>
  <si>
    <t>在纵向划区及未划区的线路上作业时，在有车线上，允许在同一线路上相对方向同时与同一车组连挂。</t>
  </si>
  <si>
    <t>摘车作业的操作要领是先关闭一端的折角塞门，再关闭靠机车方向的折角塞门，然后摘开软管，堵住防尘堵，最后提开车钩。</t>
  </si>
  <si>
    <t>摘结制动软管、调整钩位、处理钩销、采取或撤除防溜措施时，必须等列车、车列(组)停妥，并得到调车长的回示，昼间由调车长防护，夜间必须向调车长显示停车信号。</t>
  </si>
  <si>
    <t>站调子系统接收计划调度员的列车到达、出发计划、班计划、阶段计划，根据本站的实际作业情况，分阶段编制本站的到达计划、解体计划、编组计划、出发计划、指挥全站按计划完成运输生产工作。/*铁路职工岗位必知必会手册（车站调度员）//第二部分必会/专业技能/第141条*/</t>
  </si>
  <si>
    <t>正常情况下集团公司管内汛期为4月1日至10月15日，主汛期为5月15日至8月31日，如需提前入汛或推迟下汛，另行通知。</t>
  </si>
  <si>
    <t>只要不侵入限界,可在支柱上搭挂衣物、攀登支柱或在支柱旁休息。/*《电气化铁路有关人员电气安全规则》*/</t>
  </si>
  <si>
    <t>执行三级雨量警戒的区段，雨量警戒应逐级退出，不得跨级退出，即封锁警戒退至限速警戒，限速警戒退至出巡警戒。/*《中国铁路南宁局集团有限公司防洪工作管理办法》*/</t>
  </si>
  <si>
    <t>指挥机车向显示人反方向去的信号手信号显示：夜间——绿色灯光左右摇动。</t>
  </si>
  <si>
    <t>指挥机车向显示人方向稍行移动的信号：昼间——拢起的红色信号旗直立平举，再用展开的绿色信号旗上下小动。</t>
  </si>
  <si>
    <t>指示司机加速信号显示方式是昼间——展开的绿色信号旗或单臂平伸左右迅速摇动；夜间——绿色或白色灯光左右迅速摇动。</t>
  </si>
  <si>
    <t>指示司机鸣笛信号的显示方式是昼间——拢起的手信号旗或徒手小臂向上直立上下小动；夜间——绿色或白色灯光上下小动。</t>
  </si>
  <si>
    <t>制动铁鞋及防溜器具应在规定的地点放置，用后归位。制动铁鞋应成组放置在鞋台上，每组铁鞋数量及组距由车站规定。</t>
  </si>
  <si>
    <t>中毒事件多发生在冬季，一些人中毒后，被救护的人放在室外，他们认为冷一冷、通通风就可以使中毒者苏醒。</t>
  </si>
  <si>
    <t>中间出岔的到发线在办理接发列车作业时，进路准备完毕后，应确认中岔位置正确并单操锁闭[无联锁时为现场加锁]。</t>
  </si>
  <si>
    <t>中间站利用本务机穿越正线调车作业，计划作业时间内涉及旅客列车接发时，应在调车作业通知单注明旅客列车车次及阶段计划到达本站时刻。</t>
  </si>
  <si>
    <t>中转车平均停留时间计算公式：中转车平均停留时间=中转车辆小时÷中转车数。</t>
  </si>
  <si>
    <t>助理值班员（外勤）出场立岗的规定：助理值班员（外勤）出场到达立岗地点，认真确认线路空闲、站场无闲杂人员及动物、接触网等设备无异状后，应身体面向站场方向，不间断观察视线范围内站场、设备情况，对封闭式管理隐患、作业人员密集、经常有人员通行等地段应重点关注，发现危及安全的情况应立即采取警示提醒、驱离、拦扣列车等措施，确保安全。</t>
  </si>
  <si>
    <t>助理值班员（外勤）外出接发列车前，必须在信号操作终端前适当位置处确认信号开放正确，并口呼“×道进（出、进出）站信号好（了）”后，方可外出接发车[设助理值班员（内勤）的车站、助理值班员（外勤）与车站值班员不在同一行车室的车站，或助理值班员（外勤）已在室外作业的除外]。</t>
  </si>
  <si>
    <t>专用货车包括：保温车、散装粮食车、家畜车、罐车、风动石碴车、散装水泥车、毒品专用车、基本型号为“D”字的长大货物车和涂有"专用车"字样的一般货车。/*铁路职工岗位必知必会手册（车站调度员）/第二部分必会/基本技能/第97条*/</t>
  </si>
  <si>
    <t>转达极端降雨天气列车限速调度命令用语的规范用语为：“××（次），××（站）转达调度命令”，听到司机应答后呼：“调度命令××号，因雨情××（站）至××（站）间区间限速××公里（不按全区间限速的区间，通知司机限速起止里程：××km××m至××km××m）”。/*《中国铁路南宁局集团有限公司防洪工作管理办法》*/</t>
  </si>
  <si>
    <t>装车计划包括：全站装车数、主要装车点大宗货物品类、车种、去向别的装车数、配空来源、挂运车次。/*铁路职工岗位必知必会手册（车站调度员）//第二部分必会/专业技能/第120条*/</t>
  </si>
  <si>
    <t>自轮运转特种设备在站内、段管线和综合维修基地内进行调车作业时，调车人员的工作均由司机或运用管理单位指派的胜任人员负责。</t>
  </si>
  <si>
    <t>最大坡度指线路有效长内的最大坡度段，分子表示坡度，分母表示长度。/*铁路职工岗位必知必会手册（车站调度员）/第一部分必知/第一部分必知/基础知识/第50条*/</t>
  </si>
  <si>
    <t>作业中严禁吸烟。</t>
  </si>
  <si>
    <t>做到工作场所整洁；产生有毒有害物的作业场所或使用火炉取暖的场所，必须具备良好的通风设施或保持室内外通风条件。</t>
  </si>
  <si>
    <t>一批作业（指一张调车作业通知单）(    )时，可用口头方式布置（中间站利用本务机车调车除外），有关人员必须复诵。</t>
  </si>
  <si>
    <t>不超过五钩或变更计划不超过五钩</t>
  </si>
  <si>
    <t>不超过四钩或变更计划不超过四钩</t>
  </si>
  <si>
    <t>不超过二钩或变更计划不超过二钩</t>
  </si>
  <si>
    <t>不超过三钩或变更计划不超过三钩</t>
  </si>
  <si>
    <t>《电气化安全规则》规定：除专业人员按规定作业外、任何人及所携带的物件【包括长杆、导线等】与接触网设备的带电部分必须保持（   ）以上距离。</t>
  </si>
  <si>
    <t>《反恐怖主义法》规定，任何单位和个人都有【】、配合有关部门开展反恐怖主义工作的义务，发现恐怖活动嫌疑或者恐怖活动嫌疑人员的，应当及时向公安机关或者有关部门报告。</t>
  </si>
  <si>
    <t>隐瞒</t>
  </si>
  <si>
    <t>协助</t>
  </si>
  <si>
    <t>抵抗</t>
  </si>
  <si>
    <t>拒绝</t>
  </si>
  <si>
    <t>《钦州车务段防错办安全卡控办法》规定：操纵计算机联锁控制台【CTC车务操作终端】，遇有提示窗口时，信号操纵人员【】提示框内容，经车站值班员确认并同意后方可执行。</t>
  </si>
  <si>
    <t>须朗诵</t>
  </si>
  <si>
    <t>不需朗诵</t>
  </si>
  <si>
    <t>不用理</t>
  </si>
  <si>
    <t>关闭</t>
  </si>
  <si>
    <t>《钦州车务段防错办安全卡控办法》规定：操纵信号设备时，严格执行“【 】”制度，各动作之间须有间隔停顿，不得同时进行其他作业；点击【按】按钮时，必须确认点击【按】正确后，方可点击【按】另一按钮。</t>
  </si>
  <si>
    <t>一看、二点击【按】、三确认、四呼唤</t>
  </si>
  <si>
    <t>联防互控</t>
  </si>
  <si>
    <t>三个面向</t>
  </si>
  <si>
    <t>《钦州车务段防错办安全卡控办法》规定：接触网停电时，车站值班员应亲自或布置信号员在岗位醒目位置揭示相应的行车限制卡、“接触网停电”表示牌【并在空白处填写“×道或×区间”字样】及《接触网停电行车安全风险【】》。</t>
  </si>
  <si>
    <t>揭示卡</t>
  </si>
  <si>
    <t>提示卡</t>
  </si>
  <si>
    <t>明示卡</t>
  </si>
  <si>
    <t>记录簿</t>
  </si>
  <si>
    <t>《钦州车务段防错办安全卡控办法》规定：联锁控制台、CTC车务终端只准由【】、助理值班员[内勤]、车务应急值守员使用。电务人员因维修施工、故障处置需使用信号操纵终端时，按规定登记“运统-46”，经车站值班员签认同意后，方可操纵登记维修施工、停用范围内的信号设备。车站值班员在签认同意前，须按规定确认无接发列车及调车作业，并通知有关动力不得动车.</t>
  </si>
  <si>
    <t>《钦州车务段防错办安全卡控办法》规定：排列进路时，若第一次操作不成功，应确认之前点击【按】的按钮均已取消或列车车列出清并间隔【】s后方可进行下一次操作。</t>
  </si>
  <si>
    <t>【】禁止饮酒。班中按规定着装，佩带防护用品。</t>
  </si>
  <si>
    <t>班前</t>
  </si>
  <si>
    <t>班后</t>
  </si>
  <si>
    <t>无需</t>
  </si>
  <si>
    <t>2025春运自【】开始，【】结束。</t>
  </si>
  <si>
    <t>2025年1月14日开始，2025年2月23日</t>
  </si>
  <si>
    <t>2025年1月10日开始，2025年2月20日</t>
  </si>
  <si>
    <t>2025年1月14日开始，2025年2月22日</t>
  </si>
  <si>
    <t>2025年1月13日开始，2025年2月23日</t>
  </si>
  <si>
    <t>2025年春运图，自【】起实行至【】结束。</t>
  </si>
  <si>
    <t>2025年1月14日0:00, 2025年2月24日24时</t>
  </si>
  <si>
    <t>2025年1月13日0:00, 2025年2月21日24时</t>
  </si>
  <si>
    <t>2025年1月14日0:00, 2025年2月23日24时</t>
  </si>
  <si>
    <t>2025年1月14日0:00, 2025年2月22日24时</t>
  </si>
  <si>
    <t>标志清晰的充电宝、锂电池，单块额定能量不超过（）Wh(瓦特小时),含有锂电池的电动轮椅除外。</t>
  </si>
  <si>
    <t>春运期限：一般规定为【】天。其中春节前【】天，春节后【】天。</t>
  </si>
  <si>
    <t>40，25,15</t>
  </si>
  <si>
    <t>40，15,25</t>
  </si>
  <si>
    <t>40，10,30</t>
  </si>
  <si>
    <t>40，30,10</t>
  </si>
  <si>
    <t>当遇到火灾时，要迅速向【】逃生。</t>
  </si>
  <si>
    <t>着火相反的方向</t>
  </si>
  <si>
    <t>安全出口的方向</t>
  </si>
  <si>
    <t>人员多的方向</t>
  </si>
  <si>
    <t>冬季煤气取暖中毒自救方法：一些轻微中毒的病人，可以设法自救。当感到自己中毒时，应尽快打开门窗【】，并尽快脱离中毒环境。</t>
  </si>
  <si>
    <t>大声呼救</t>
  </si>
  <si>
    <t>吸入新鲜空气</t>
  </si>
  <si>
    <t>跳下去</t>
  </si>
  <si>
    <t>用力奔跑</t>
  </si>
  <si>
    <t>根据[客管电[2023]53号]《国铁集团客运部关于进一步规范现场客运业务办理的通知》规定，误乘误降旅客携带无票儿童乘车时，按【】补收儿童优惠票。</t>
  </si>
  <si>
    <t>旅客原乘车站起至原下车站</t>
  </si>
  <si>
    <t>旅客实际乘车站起至实际下车站</t>
  </si>
  <si>
    <t>旅客声明误乘车站起至实际下车站</t>
  </si>
  <si>
    <t>随行成人车票乘车区间</t>
  </si>
  <si>
    <t>根据[客管电[2023]53号]《国铁集团客运部关于进一步规范现场客运业务办理的通知》规定，站车遇旅客声称误降下车且出站前未向车站主动声明时，车站对该旅客【】。</t>
  </si>
  <si>
    <t>不予办理</t>
  </si>
  <si>
    <t>按误降办理</t>
  </si>
  <si>
    <t>按误乘办理</t>
  </si>
  <si>
    <t>视情况办理</t>
  </si>
  <si>
    <t>根据《（客管电[2024]143号）国铁集团客运部关于规范部分客运业务办理的通知 》规定，车站遇列车移交旅客遗失的鲜活易腐物品和食品，应予以暂存（     ）但无需录入客管系统遗失物品模块，超期无人认领后不再负责保管。</t>
  </si>
  <si>
    <t>10小时</t>
  </si>
  <si>
    <t>24小时</t>
  </si>
  <si>
    <t>8小时</t>
  </si>
  <si>
    <t>根据《铁路旅客禁止、限制携带和托运物品目录》规定，【】可以随身携带。</t>
  </si>
  <si>
    <t>100毫升指甲油</t>
  </si>
  <si>
    <t>100毫升去光剂</t>
  </si>
  <si>
    <t>100毫升酒精</t>
  </si>
  <si>
    <t>100毫升摩丝</t>
  </si>
  <si>
    <t>根据《铁路旅客禁止、限制携带和托运物品目录》规定，刀刃长度超过【】的日用刀具禁止随身携带但可以托运</t>
  </si>
  <si>
    <t>50毫米</t>
  </si>
  <si>
    <t>60毫米</t>
  </si>
  <si>
    <t>70毫米</t>
  </si>
  <si>
    <t>80毫米</t>
  </si>
  <si>
    <t>根据《中国国家铁路集团有限公司铁路旅客运输规程》规定，除需要乘坐旅客列车通勤上学的学生和铁路运输企业同意在旅途中监护的儿童外，未满【】周岁的儿童应当随同成年人旅客旅行。</t>
  </si>
  <si>
    <t>根据《中国国家铁路集团有限公司铁路旅客运输规程》规定，搭乘动车时，下列符合免费携带品的重量和规格是：【】：</t>
  </si>
  <si>
    <t>25千克折叠婴儿车</t>
  </si>
  <si>
    <t>儿童行李箱25千克</t>
  </si>
  <si>
    <t>50千克白菜</t>
  </si>
  <si>
    <t>杆状物品220厘米</t>
  </si>
  <si>
    <t>根据【铁客〔2024〕6号】国铁集团关于公布《国铁集团铁路旅客运输规程》等有关文件修改内容的通知规定，开车后在当日24时之前，改签次日及以后列车时，按改签前后低票价车票票面价格的【】计。</t>
  </si>
  <si>
    <t>根据【铁客〔2024〕6号】国铁集团关于公布《国铁集团铁路旅客运输规程》等有关文件修改内容的通知规定，开车前24小时以上、不足48小时，改签票面乘车日期之后的列车时，按改签前后低票价车票票面价格的【】计。</t>
  </si>
  <si>
    <t>根据【铁客〔2024〕6号】国铁集团关于公布《国铁集团铁路旅客运输规程》等有关文件修改内容的通知规定，开车前不足24小时，改签票面乘车日期之后的列车时，按改签前后低票价车票票面价格的【】计。</t>
  </si>
  <si>
    <t>有些人以为在炉边放盆清水可预防中毒。科学证实，一氧化碳是不溶于水的，要想预防中毒，关键是门窗【】，或安装风斗，烟囱要透气良好。</t>
  </si>
  <si>
    <t>关闭良好</t>
  </si>
  <si>
    <t>安装玻璃</t>
  </si>
  <si>
    <t>反锁</t>
  </si>
  <si>
    <t>不要太严</t>
  </si>
  <si>
    <t>自【】全路恢复基本运行图。</t>
  </si>
  <si>
    <t>2025年2月23日0:00</t>
  </si>
  <si>
    <t>2025年2月24日0:00</t>
  </si>
  <si>
    <t>2025年2月25日0:00</t>
  </si>
  <si>
    <t>2025年2月22日0:00</t>
  </si>
  <si>
    <t>《铁路旅客运输规程》规定，发售实名制车票时，铁路运输企业可以【】旅客信息、联系方式，按国家规定承担相应的保密义务。</t>
  </si>
  <si>
    <t>保存</t>
  </si>
  <si>
    <t>在铁路服务过程中使用</t>
  </si>
  <si>
    <t>《铁路旅客运输规程》规定，下列【】证件可通过车站售票窗口、铁路车票销售代理人的售票处购票或列车上购票、补票。</t>
  </si>
  <si>
    <t>居民户口簿</t>
  </si>
  <si>
    <t>新生儿出生医学证明</t>
  </si>
  <si>
    <t>外国人永久居留身份证</t>
  </si>
  <si>
    <t>公安机关出具的外国人签证证件受理回执、护照报失证明</t>
  </si>
  <si>
    <t>《铁路旅客运输规程》规定，下列【】证件可以通过12306网站、订票电话购票。</t>
  </si>
  <si>
    <t>中华人民共和国临时居民身份证</t>
  </si>
  <si>
    <t>中华人民共和国护照</t>
  </si>
  <si>
    <t>外国人护照</t>
  </si>
  <si>
    <t>《铁路旅客运输规程》规定，下列【】证件可以通过自动售票机购票。</t>
  </si>
  <si>
    <t>中华人民共和国居民身份证</t>
  </si>
  <si>
    <t>中华人民共和国港澳居民居住证</t>
  </si>
  <si>
    <t>中华人民共和国台湾居民居住证</t>
  </si>
  <si>
    <t>《铁路旅客运输规程》规定：旅客在车站发现携带品损失时，应当【】。</t>
  </si>
  <si>
    <t>在离开车站前向出站口声明</t>
  </si>
  <si>
    <t>在离开车站前向发生站声明</t>
  </si>
  <si>
    <t>在列车上发现时，应当在下车前声明，由列车长开具客运记录交到站处理</t>
  </si>
  <si>
    <t>在列车上发现时，应当在下车前声明，由列车长处理</t>
  </si>
  <si>
    <t>2025年春运，集团公司节前客流以【】、【】及【】为主。</t>
  </si>
  <si>
    <t>务工流</t>
  </si>
  <si>
    <t>探亲流</t>
  </si>
  <si>
    <t>旅游</t>
  </si>
  <si>
    <t>离校学生</t>
  </si>
  <si>
    <t>2025年春运节后第二高峰将以【】为主。</t>
  </si>
  <si>
    <t>学生</t>
  </si>
  <si>
    <t>2025年春运节后客流第一高峰将【】为主。</t>
  </si>
  <si>
    <t>根据《中国铁路南宁局集团有限公司安委会办公室关于明确现场人员“扣、拦、停”有关事项的通知》规定，现场人员发现以下可能危及行车安全情况时，可自行采取“扣、拦、停”列车或封锁、甩车措施。</t>
  </si>
  <si>
    <t>发现线路、桥隧涵、杆塔、接触网、轨旁设备及安全防护设备等设备设施异常可能危及行车安全时。</t>
  </si>
  <si>
    <t>听到异响、异音等异常情况可能危及行车安全时。</t>
  </si>
  <si>
    <t>发现自然灾害或外部环境隐患可能危及行车安全时。</t>
  </si>
  <si>
    <t>发现或接到可能危及行车安全的信号、信息时。</t>
  </si>
  <si>
    <t>发现货物装载异常、起火冒烟、车门异常打开等可能危及行车安全时。</t>
  </si>
  <si>
    <t>检测监控设备报警可能危及行车安全时。</t>
  </si>
  <si>
    <t>检测分析发现设备设施可能危及行车安全时。</t>
  </si>
  <si>
    <t>发现人员、机具、大牲畜上道或侵限可能危及安全时。</t>
  </si>
  <si>
    <t>移动设备或车载设备故障可能危及行车安全时。</t>
  </si>
  <si>
    <t>根据【铁客〔2024〕6号】《国铁集团关于公布国铁集团铁路旅客运输规程等有关文件修改内容的通知》规定，哪些情况不需要收取改签费？【】</t>
  </si>
  <si>
    <t>距票面乘车站开车前48小时以上改签时</t>
  </si>
  <si>
    <t>开车前不足48小时改签票面乘车日期及以前的列车时</t>
  </si>
  <si>
    <t>开车后在当日24 时之前改签当日其他列车时</t>
  </si>
  <si>
    <t>开车前不足48小时，改签车票载明的乘车日期之后预售期内列车</t>
  </si>
  <si>
    <t>接发列车时，应站在【】，【 】注意邻线机车车辆动态。</t>
  </si>
  <si>
    <t>固定地点</t>
  </si>
  <si>
    <t>规定地点</t>
  </si>
  <si>
    <t>间隙</t>
  </si>
  <si>
    <t>随时</t>
  </si>
  <si>
    <t>发生客运组织（含旅客乘降、上水吸污、餐料装卸、行包装卸）未完毕列车启动时，现场人员可采取无线电呼叫司机停车或拉紧急制动阀等措施让列车停止运行。</t>
  </si>
  <si>
    <t>发生普速列车启动车门故障无法关闭或车门敞开运行时，现场人员可采取无线电呼叫司机停车或拉紧急制动阀等措施让列车停止运行。</t>
  </si>
  <si>
    <t>列车发生火灾爆炸时，现场人员可采取无线电呼叫司机停车或拉紧急制动阀等措施让列车停止运行。</t>
  </si>
  <si>
    <t>列车进站前旅客坠入股道、行李掉入股道、股道内有异物或旅客侵线劝阻无效等危及行车安全时，现场人员可通过无线电呼叫司机停车或报告车站值班员等措施让列车停止运行。</t>
  </si>
  <si>
    <t>（）安装在车辆制动主管的两端，用于在摘挂车辆时关闭或开放压缩空气的通路。《连结员必知必会手册第51条》</t>
  </si>
  <si>
    <t>“推进”对应“指挥机车向（）行进的信号”。（宁铁科信〔2021〕37号）</t>
  </si>
  <si>
    <t>前进方向</t>
  </si>
  <si>
    <t>带车方向</t>
  </si>
  <si>
    <t>牵引方向</t>
  </si>
  <si>
    <t>后退方向</t>
  </si>
  <si>
    <t>“脱轨”系指机车、车辆的车轮落下轨面（包括脱轨后又自行复轨），或（）顶部高于轨面（因作业需要的除外）。《连结员必知必会手册第46条》</t>
  </si>
  <si>
    <t>车轮</t>
  </si>
  <si>
    <t>车轮轮缘</t>
  </si>
  <si>
    <t>《行规》：车站助理值班员工作室、扳道房配备不加锁的制动铁鞋2只，（）时使用。</t>
  </si>
  <si>
    <t>当发生车辆溜逸</t>
  </si>
  <si>
    <t>站内临时保留列车</t>
  </si>
  <si>
    <t>//装卸车防溜</t>
  </si>
  <si>
    <t>《行规》：大机在车站进行调车作业时，使用专用的《大机调车作业通知单》(附件2格式三)。《大机调车作业通知单》由（）配备，在车站进行调车作业时，提交给车站。</t>
  </si>
  <si>
    <t>工务机械段（或大机使用单位）</t>
  </si>
  <si>
    <t>施工单位</t>
  </si>
  <si>
    <t>《行规》：到发线、驼峰及牵出线两旁应铺设便于调车人员作业的不低于枕木面的人行走道。其两边宽度为距线路中心不少于（）。</t>
  </si>
  <si>
    <t>3000mm。</t>
  </si>
  <si>
    <t>2500mm</t>
  </si>
  <si>
    <t>2800mm</t>
  </si>
  <si>
    <t>《行规》：地区性联系用手信号的规定：顺路带车按以下方式显示（）</t>
  </si>
  <si>
    <t>昼间--单臂（拢起手信号旗）自下向上斜伸；夜间--白色灯光自下向上斜举。</t>
  </si>
  <si>
    <t>昼间--单臂或拢起的手信号旗垂直上下摇动；夜间--绿色或白色灯光上下摇动。</t>
  </si>
  <si>
    <t>昼间--两手（拢起手信号旗）向前上下大摇动；夜间--白色灯光上下大摇动。</t>
  </si>
  <si>
    <t>昼间--左臂（拢起的红色手信号旗）高举，右臂（展开的绿色信号旗）在胸部上下小摇动；夜间--白（绿）色灯光高举上下小摇动。</t>
  </si>
  <si>
    <t>《行规》：电气化铁路沿线及站内接触网外侧（）范围内，原则上不准悬挂标语布带。</t>
  </si>
  <si>
    <t>《行规》：防洪、防风暴期间安全行车的规定：除因抢险救援外，在台风、特大暴雨时经（）批准可停止一切调车作业，并报告列车调度员。</t>
  </si>
  <si>
    <t>《行规》：列车编组顺序表记事拦记事用代号为G1-G9记事内容代表（）</t>
  </si>
  <si>
    <t>军用特殊保密物资车（△w)</t>
  </si>
  <si>
    <t>较高保价运输金额货物的车辆(△)</t>
  </si>
  <si>
    <t>有公安人员押运的五类物资车(△A)</t>
  </si>
  <si>
    <t>《铁路危险货物运输管理暂行规定》“△1一△9”</t>
  </si>
  <si>
    <t>《行规》：列车编组顺序表记事拦记事用代号为GA记事内容代表（）</t>
  </si>
  <si>
    <t>需要上水的车</t>
  </si>
  <si>
    <t>有押运人员的车</t>
  </si>
  <si>
    <t>禁止通过设有车辆减速器驼峰的车辆</t>
  </si>
  <si>
    <t>《行规》：列车编组顺序表记事拦记事用代号为GW记事内容代表（）</t>
  </si>
  <si>
    <t>《行规》：列车编组顺序表记事拦记事用代号为J记事内容代表（）</t>
  </si>
  <si>
    <t>施封的棚车</t>
  </si>
  <si>
    <t>禁止溜放</t>
  </si>
  <si>
    <t>限速连挂车</t>
  </si>
  <si>
    <t>《行规》：列车编组顺序表记事拦记事用代号为M记事内容代表（）</t>
  </si>
  <si>
    <t>《行规》：列车编组顺序表记事拦记事用代号为N记事内容代表（）</t>
  </si>
  <si>
    <t>《行规》：列车编组顺序表记事拦记事用代号为S记事内容代表（）</t>
  </si>
  <si>
    <t>外国车辆</t>
  </si>
  <si>
    <t>保温车</t>
  </si>
  <si>
    <t>需要加冰的车</t>
  </si>
  <si>
    <t>《行规》：列车编组顺序表记事拦记事用代号为U记事内容代表（）</t>
  </si>
  <si>
    <t>《行规》：隧道长度（）以上的为长大隧道。</t>
  </si>
  <si>
    <t>2000m</t>
  </si>
  <si>
    <t>4000m</t>
  </si>
  <si>
    <t>3000m</t>
  </si>
  <si>
    <t>《行规》：特大桥梁指桥长（）以上的桥梁。</t>
  </si>
  <si>
    <t>《行规》：响墩、火炬信号每年须试验一次，规定为每年（）月。</t>
  </si>
  <si>
    <t>《技规》对：侧向接发停车旅客列车的单开道岔，不得小于(    )道岔。/*普铁《技规》第46条*/</t>
  </si>
  <si>
    <t>7号</t>
  </si>
  <si>
    <t>12号</t>
  </si>
  <si>
    <t>9号</t>
  </si>
  <si>
    <t>18号</t>
  </si>
  <si>
    <t>《技规》对：集中联锁车站的进站、进路、出站信号机，通过信号机当(    )后自动关闭。/*普铁《技规》第412条*/</t>
  </si>
  <si>
    <t>机车或车辆第一轮对越过该信号机</t>
  </si>
  <si>
    <t>列车尾部全部出清</t>
  </si>
  <si>
    <t>机车或车辆全部进入区间</t>
  </si>
  <si>
    <t>机车或车辆头部越过该信号机</t>
  </si>
  <si>
    <t>《技规》对：接近信号机、进站预告信号机以显示(    )为定位/*普铁《技规》第411条*/</t>
  </si>
  <si>
    <t>进行信号</t>
  </si>
  <si>
    <t>无显示</t>
  </si>
  <si>
    <t>注意信号</t>
  </si>
  <si>
    <t>《技规》对：客车编入货物列车回送时，客车编挂辆数不得超过(    )辆。/*普铁《技规》252条*/</t>
  </si>
  <si>
    <t>《技规》对：口笛、号角鸣示股道号码的六道的鸣示方式为(    )。/*普铁《技规》第462条*/</t>
  </si>
  <si>
    <t>六短声</t>
  </si>
  <si>
    <t>一长一短声</t>
  </si>
  <si>
    <t>六长声</t>
  </si>
  <si>
    <t>一短一长声</t>
  </si>
  <si>
    <t>《技规》对：在正线、(    )及超过5‰坡度的线路上禁止手推调车。(确需手推调车时，须经铁路局批准)/*《普速技规》第298条*/</t>
  </si>
  <si>
    <t>尽头线</t>
  </si>
  <si>
    <t>《技规》对：正常情况下，调车信号机在(    )后自动关闭。/*普铁《技规》第412条*/</t>
  </si>
  <si>
    <t>调车车列头部压上调车信号机</t>
  </si>
  <si>
    <t>调车车列头部越过调车信号机</t>
  </si>
  <si>
    <t>调车车列全部越过调车信号机</t>
  </si>
  <si>
    <t>调车车列头部第一轮对越过调车信号机</t>
  </si>
  <si>
    <t>w表示所运物资系指国防尖端保密、特种装备、特种材料及（）。《连结员必知必会手册第53条》</t>
  </si>
  <si>
    <t>危险物品</t>
  </si>
  <si>
    <t>被连挂车辆距警冲标不足（）时，应将末端道岔开通连挂的线路。末端道岔因故不能开通连挂线路时，连挂车前须一度停车，以不超过（）的速度作业。《南宁局普速铁路行车组织规则》第57条</t>
  </si>
  <si>
    <t>30m、3km/h</t>
  </si>
  <si>
    <t>30m、5km/h</t>
  </si>
  <si>
    <t>50m、5km/h</t>
  </si>
  <si>
    <t>50m、3km/h</t>
  </si>
  <si>
    <t>采用步行测速时，人慢跑能跟上车组的速度，约为（）《调车长必知必会手册第175条》</t>
  </si>
  <si>
    <t>9km/h</t>
  </si>
  <si>
    <t>采用步行测速时，人正常行走能跟上车组的速度，约为（）《调车长必知必会手册第175条》</t>
  </si>
  <si>
    <t>6km/h</t>
  </si>
  <si>
    <t>采用拉口甩车(包括旅客列车尾部甩车)时，必须将摘甩车辆采取防溜措施后，再将摘甩车辆与列车分开，距离不得少于（），并将两端车钩关闭。《连结员必知必会手册第133条》</t>
  </si>
  <si>
    <t>车钩的常见故障情况：（）钩舌所铁两端磨耗过多或弯曲，钩舌推铁断，开锁时达不到全开位置。此时可直接扳动钩舌，达到全开位置。《调车长必知必会手册第184条》</t>
  </si>
  <si>
    <t>锁闭位置不良</t>
  </si>
  <si>
    <t>车钩的常见故障情况：（）钩锁铁不能充分落下，应及时将杂物清除，用小棍将锁脚捅出，即能处理。《调车长必知必会手册第184条》</t>
  </si>
  <si>
    <t>车钩的常见故障情况：（）提不开车钩，可从下部向后托动钩锁铁，躲开止跳台，同时提起锁销，可开锁。《调车长必知必会手册第184条》</t>
  </si>
  <si>
    <t>车钩由钩头、钩身和（）三部分组成。《连结员必知必会手册第49条》</t>
  </si>
  <si>
    <t>冲击座</t>
  </si>
  <si>
    <t>钩舌</t>
  </si>
  <si>
    <t>钩座</t>
  </si>
  <si>
    <t>冬季工作前，必须按规定穿戴好防护用品，防寒帽必须有耳孔且孔径不小于( )。</t>
  </si>
  <si>
    <t>20㎜</t>
  </si>
  <si>
    <t>25㎜</t>
  </si>
  <si>
    <t>15㎜</t>
  </si>
  <si>
    <t>冬季始于( )，止于立春。</t>
  </si>
  <si>
    <t>小雪</t>
  </si>
  <si>
    <t>冬至</t>
  </si>
  <si>
    <t>立冬</t>
  </si>
  <si>
    <t>冬天室温应该稍凉一些，温度保持在( )为宜。</t>
  </si>
  <si>
    <t>20-22℃</t>
  </si>
  <si>
    <t>18-20℃</t>
  </si>
  <si>
    <t>16-18℃</t>
  </si>
  <si>
    <t>短调车进路（简称“短进路”，下同）指（）排通至本站（场）出路尽头或股道内方的调车进路。《中国铁路南宁局集团有限公司调车作业补充规定》宁铁运〔2021〕86号</t>
  </si>
  <si>
    <t>进路未</t>
  </si>
  <si>
    <t>一次</t>
  </si>
  <si>
    <t>调车进路</t>
  </si>
  <si>
    <t>单程未一次</t>
  </si>
  <si>
    <t>段管线、正线，尽头线距车挡（）内禁止溜放调车。《连结员必知必会手册第130条》</t>
  </si>
  <si>
    <t>根据受伤的程度，把冻伤分为( )。</t>
  </si>
  <si>
    <t>Ⅰ～Ⅲ</t>
  </si>
  <si>
    <t>Ⅰ～Ⅳ</t>
  </si>
  <si>
    <t>Ⅰ～Ⅱ</t>
  </si>
  <si>
    <t>钩销不落槽时，如钩锁铁的锁脚卡在钩头底部，可用（）等物，在钩头底部的空槽里边拨动，使钩锁铁的锁脚落下。《调车长必知必会手册第186条》</t>
  </si>
  <si>
    <t>机车或者机车带有其他车辆接近、连挂标有W的车辆，或者机车带有W车辆与其他车辆连挂时，必须在距离停留车十车处一度停车，再按“十、五、三”车距离信号进行连挂作业，接近被连挂车辆时，以不超过（）的速度连挂。《连结员必知必会手册第128条》</t>
  </si>
  <si>
    <t>机械冷藏车如因迂回线故障等原因，必须通过驼峰时，由调车机车送到停放地点，过峰速度不得超过（）。《连结员必知必会手册第129条》</t>
  </si>
  <si>
    <t>尽快使伤员脱离寒冷环境后，如有条件，应立即进行温水快速复温，温水的水温要求( )。</t>
  </si>
  <si>
    <t>40℃</t>
  </si>
  <si>
    <t>42℃</t>
  </si>
  <si>
    <t>38℃</t>
  </si>
  <si>
    <t>尽头线停留机车车辆时，原则上与车挡(挡车器)保持（）以上距离，并采取防溜措施。《连结员必知必会手册第124条》</t>
  </si>
  <si>
    <t>进入岔线、（）大门（界标）前，必须停车检查。但事先已派人检查和大门确认已敞开挂牢后，根据检查人员手信号的显示可不停车。《连结员必知必会手册第116条》</t>
  </si>
  <si>
    <t>救援列车接到出动的调度命令后，应在（）内出动。《南宁局普速铁路行车组织规则》第137条</t>
  </si>
  <si>
    <t>1小时</t>
  </si>
  <si>
    <t>10分钟</t>
  </si>
  <si>
    <t>20分钟</t>
  </si>
  <si>
    <t>30分钟</t>
  </si>
  <si>
    <t>距停留车位置十、五、三车时，速度分别不应超过（）接近被连挂的车辆时，不应超过（）；《新调标》</t>
  </si>
  <si>
    <t>15 km/h、 10 km/h、5 km/h、3km/h</t>
  </si>
  <si>
    <t>13 km/h、8km/h、3km/h、1km/h</t>
  </si>
  <si>
    <t>17 km/h、12 km/h、7 km/h、5 km/h</t>
  </si>
  <si>
    <t>20km/h、15 km/h、10km/h、5km/h</t>
  </si>
  <si>
    <t>控车指令指对机车移动、（）有控车要求的指令。（宁铁科信〔2021〕37号）</t>
  </si>
  <si>
    <t>前进</t>
  </si>
  <si>
    <t>连挂最后一组车后及推送车辆运行前、（）及列车摘挂的最后一钩作业完了必须试拉，不准以顿钩代替试拉。《连结员必知必会手册第119条》</t>
  </si>
  <si>
    <t>解体列车</t>
  </si>
  <si>
    <t>取送列车</t>
  </si>
  <si>
    <t>编组列车</t>
  </si>
  <si>
    <t>连续连挂时，可不停车连挂，应确认连挂状态，车组间隔超过10车时，应顿钩或试拉，末端车辆距信号机（警冲标）不足（）时，应采取安全措施；《新调标》</t>
  </si>
  <si>
    <t>联系用指令指仅提示司机作业要求，对机车（）、停车无控车要求的指令（宁铁科信〔2021〕37号）</t>
  </si>
  <si>
    <t>移动</t>
  </si>
  <si>
    <t>临时需压信号调车时，调车指挥人必须征得（）的同意（未设车站值班员的站场经调车领导人同意），方准压信号调车。《连结员必知必会手册第137条》</t>
  </si>
  <si>
    <t>临时需压信号调车时，调车指挥人必须征得（）的同意（未设车站值班员的站场经调车领导人同意），方准压信号调车。《中国铁路南宁局集团有限公司调车作业补充规定》宁铁运〔2021〕86号</t>
  </si>
  <si>
    <t>溜逸的车辆将与列车发生冲突时，应采取一切办法使其车辆（），避免更大的事故发生。《调车长必知必会手册第187条》</t>
  </si>
  <si>
    <t>旅客列车采用拉口甩车方式摘甩后部车辆时，须确认旅客上下车、行包装卸、列检等作业完毕后，方可开始作业。必须将摘甩车辆采取防溜措施后，再将摘甩车辆与列车分开，距离不得少于（），并将两端车钩关闭。《连结员必知必会手册第122条》</t>
  </si>
  <si>
    <t>排风（拉风）不缓解时，如只有一个副风缸上装有缓解阀时，可将空重车调整装置扳至（）位，拉动缓解阀，车辆即可缓解。《调车长必知必会手册第183条》</t>
  </si>
  <si>
    <t>缓解</t>
  </si>
  <si>
    <t>排风（拉风）不缓解时，应将缓解阀的拉杆拉开后卡上石子，然后（）该车一端的折角塞门，在另一端向软管吹气，车辆即可缓解。《调车长必知必会手册第183条》</t>
  </si>
  <si>
    <t>接通</t>
  </si>
  <si>
    <t>打开</t>
  </si>
  <si>
    <t>牵出线按线路有效长减去一台调车机车长度及（）安全距离后，分别除以11m和3m计算。《调车长必知必会手册第169条》</t>
  </si>
  <si>
    <t>确认关门车时，可根据制动支管上（）手把位置来判断：手把与支管互相垂直时，是关门车；手把与支管平行时，不是关门车。《调车长必知必会手册第178条》</t>
  </si>
  <si>
    <t>使用取暖器或空调进行取暖时，严禁将( )直接挂在取暖器或空调上烘烤。</t>
  </si>
  <si>
    <t>衣物</t>
  </si>
  <si>
    <t>衣服</t>
  </si>
  <si>
    <t>手推调车时，同一线路上每次最多只准推动重车1辆或空车2辆，距离不足（）的两车组禁止同时移动（反向除外）。《连结员必知必会手册第131条》</t>
  </si>
  <si>
    <t>手推调车时，推车人员应在车辆（）地面上推动车辆，禁止站在站台上推车，禁止在轨面高于地面4m及以上的线路上推车。《连结员必知必会手册第131条》</t>
  </si>
  <si>
    <t>调车扳道人员使用口笛、号角鸣示方式要求再度显示是（）；《新调标》</t>
  </si>
  <si>
    <t>二长三短声</t>
  </si>
  <si>
    <t>二长二短声</t>
  </si>
  <si>
    <t>二长一短声</t>
  </si>
  <si>
    <t>二长声</t>
  </si>
  <si>
    <t>调车车列动车后，由（）发送调车指令和用语，指挥调车车列停车的作业。（宁铁科信〔2021〕37号）</t>
  </si>
  <si>
    <t>调车领导人应合理编制调车作业计划，正常情况下，（）组织压信号调车。《中国铁路南宁局集团有限公司调车作业补充规定》宁铁运〔2021〕86号</t>
  </si>
  <si>
    <t>应该</t>
  </si>
  <si>
    <t>准许</t>
  </si>
  <si>
    <t>不得</t>
  </si>
  <si>
    <t>调车人员在车上观速时，看不清石渣或接近一条线时，车速约（）《调车长必知必会手册第175条》</t>
  </si>
  <si>
    <t>12km/h～15km/h</t>
  </si>
  <si>
    <t>13km/h～17km/h</t>
  </si>
  <si>
    <t>10km/h～13km/h</t>
  </si>
  <si>
    <t>10km/h～12km/h</t>
  </si>
  <si>
    <t>调车人员在车上观速时，看石渣成一条线时，车速约（）《调车长必知必会手册第175条》</t>
  </si>
  <si>
    <t>15km/h以上</t>
  </si>
  <si>
    <t>25km/h以上</t>
  </si>
  <si>
    <t>17km/h以上</t>
  </si>
  <si>
    <t>20km/h以上</t>
  </si>
  <si>
    <t>调车人员在车上观速时，能看清石渣形状时，车速约（）《调车长必知必会手册第175条》</t>
  </si>
  <si>
    <t>调车人员在车上看枕木头(轨长5m铺18根枕木)观速时，能较快的数清枕木根数时，车辆走行速度约（）《调车长必知必会手册第174条》</t>
  </si>
  <si>
    <t>调车人员在车上看枕木头(轨长5m铺18根枕木)观速时，能较慢的数清枕木根数时，车辆走行速度约（）《调车长必知必会手册第174条》</t>
  </si>
  <si>
    <t>调车人员在车上看枕木头(轨长5m铺18根枕木)观速时，能看清枕木而数不清时，车辆走行速度约（）《调车长必知必会手册第174条》</t>
  </si>
  <si>
    <t>14km/h</t>
  </si>
  <si>
    <t>调车人员在作业中，发现车辆（列）轮对踏面生锈，需在集中联锁的线路调动该车辆时，调车人员报告（），在调车作业中执行调车联控。《连结员必知必会手册第135条》</t>
  </si>
  <si>
    <t>调车指挥人确认具备动车条件后，方准向机车显示（）信号。《连结员必知必会手册第118条》</t>
  </si>
  <si>
    <t>溜放</t>
  </si>
  <si>
    <t>调车作业确须进入距线路终端10m以内作业或挂取距线路终端不足10m的车辆时，调车长应通知司机，送车时在10m安全距离外、取车时在连挂车前均需一度停车，以不超过（）的速度作业。《连结员必知必会手册第124条》</t>
  </si>
  <si>
    <t>调车作业时，调车机车与装有“140”产品的车辆必须隔离（）以上，禁止溜放和经由驼峰解体作业。《调车长必知必会手册第181条》</t>
  </si>
  <si>
    <t>调动发生火灾的车辆时，着火车辆与机车，要采取（）措施，并注意不要将着火车辆拉入隧道内转线。《调车长必知必会手册第182条》</t>
  </si>
  <si>
    <t>止轮</t>
  </si>
  <si>
    <t>隔离</t>
  </si>
  <si>
    <t>调动客车时应连接（）软管（客整所内连续连挂时除外）。《中国铁路南宁局集团有限公司调车作业补充规定》宁铁运〔2021〕86号</t>
  </si>
  <si>
    <t>二分之一</t>
  </si>
  <si>
    <t>调动危险货物车辆时，调车指挥人于作业前须将计划及注意事项通知司机，挂车前应派人检查（），并通知押运人员注意。《连结员必知必会手册第127条》</t>
  </si>
  <si>
    <t>调动装有超限及跨装货物车辆时，调车领导人应根据运行限制电报（或调度命令）、车站设备情况制定调车作业计划，将有关限制在布置作业计划的同时，通知（）和其他有关人员。《连结员必知必会手册第126条》</t>
  </si>
  <si>
    <t>调车组</t>
  </si>
  <si>
    <t>调动装载w货物的车辆时，须连结不少于（）车辆的软管。《连结员必知必会手册第128条》</t>
  </si>
  <si>
    <t>四分之一</t>
  </si>
  <si>
    <t>五分之一</t>
  </si>
  <si>
    <t>铁路调车半自动化驼峰作业中提钩作业的方法是（）；《新调标》</t>
  </si>
  <si>
    <t>一检查、二确认、三提钩</t>
  </si>
  <si>
    <t>一显示、二确认、三检查</t>
  </si>
  <si>
    <t>一显示、二检查、三确认</t>
  </si>
  <si>
    <t>一确认、二检查、三提钩</t>
  </si>
  <si>
    <t>停车试闸的步骤是（）。《调车长必知必会手册第170条》</t>
  </si>
  <si>
    <t>一看、二拧、三蹬、四松。</t>
  </si>
  <si>
    <t>一蹬、二看、三拧、四松。</t>
  </si>
  <si>
    <t>一拧、二看、三蹬、四松。</t>
  </si>
  <si>
    <t>一看、二蹬、三拧、四松。</t>
  </si>
  <si>
    <t>停留车距警冲标的距离（）溜入车组的长度及安全距离，这种停留车称为堵门车。《连结员必知必会手册第50条》</t>
  </si>
  <si>
    <t>推进车辆时，要先（），但一批作业过程中牵出后折返推进时，不需进行试拉。《中国铁路南宁局集团有限公司调车作业补充规定》宁铁运〔2021〕86号</t>
  </si>
  <si>
    <t>顿钩</t>
  </si>
  <si>
    <t>要道</t>
  </si>
  <si>
    <t>确认进路</t>
  </si>
  <si>
    <t>试拉</t>
  </si>
  <si>
    <t>推进作业前，调车指挥人应确定预计停车地点，前端领车人员必须对停车地点的距离进行（），合理控制推进速度，并在停车地点前按规定显示“十、五、三车”距离信号。《中国铁路南宁局集团有限公司调车作业补充规定》宁铁运〔2021〕86号</t>
  </si>
  <si>
    <t>预计</t>
  </si>
  <si>
    <t>预告</t>
  </si>
  <si>
    <t>预判</t>
  </si>
  <si>
    <t>驼峰解散车列，发现车辆夹停、途停、堵门、设备故障等情况如何处理：危及安全时立即按下切断信号按钮，关闭（），停车处理。/*《铁路车站行车人员工作问答手册155条》*/</t>
  </si>
  <si>
    <t>计算机</t>
  </si>
  <si>
    <t>主体信号</t>
  </si>
  <si>
    <t>驼峰信号</t>
  </si>
  <si>
    <t>未得到扳道员股道号码和道岔开通信号，应及时停车，不准越过（）（对向道岔为尖轨尖端）。《连结员必知必会手册第123条》</t>
  </si>
  <si>
    <t>道岔表示器</t>
  </si>
  <si>
    <t>无线调车灯显制式的信号显示黄灯闪后绿灯长亮是（）信号。《连结员必知必会手册第87条》</t>
  </si>
  <si>
    <t>无线调车灯显制式的信号显示绿、红灯交替后绿灯长亮是（）信号。《连结员必知必会手册第87条》</t>
  </si>
  <si>
    <t>无线调车灯显制式的信号显示绿灯闪数次后熄灭是（）信号。《连结员必知必会手册第87条》</t>
  </si>
  <si>
    <t>现场除雪必须保证( )以上。</t>
  </si>
  <si>
    <t>2人</t>
  </si>
  <si>
    <t>4人</t>
  </si>
  <si>
    <t>3人</t>
  </si>
  <si>
    <t>向停留装载w货物车辆的线路推送车辆时，必须留有（）以上的距离。《连结员必知必会手册第128条》</t>
  </si>
  <si>
    <t>需调动正在进行装卸作业的车辆时，调车领导人应事先联系（）停止装卸作业。《连结员必知必会手册第125条》</t>
  </si>
  <si>
    <t>压信号调车，得到信号操纵人员同意后，（）亲自或派人确认无调车信号机防护的道岔位置开通正确，执行调车联控，然后通知司机并显示起动信号，行至该进路的次一架信号机前，再按其显示的要求运行。《中国铁路南宁局集团有限公司调车作业补充规定》宁铁运〔2021〕86号</t>
  </si>
  <si>
    <t>压信号调车前，（）亲自向信号操纵人员申请，并亲自或指派调车组人员与信号操纵人员执行调车联控。《连结员必知必会手册第137条》</t>
  </si>
  <si>
    <t>压信号调车作业过程中确需待避时，待避结束后（）需重新申请压信号调车作业。《中国铁路南宁局集团有限公司调车作业补充规定》宁铁运〔2021〕86号</t>
  </si>
  <si>
    <t>压信号调车作业完毕后，（）应向信号操纵人员报告，未得到调车长压信号作业完毕的报告，不得办理同一轨道电路区段的其他进路（调车场除外）。《中国铁路南宁局集团有限公司调车作业补充规定》宁铁运〔2021〕86号</t>
  </si>
  <si>
    <t>一车距离指标准换长一个车长度，为（）m。（宁铁科信〔2021〕37号）</t>
  </si>
  <si>
    <t>因便携式机控器、数据线接口故障，导致便携式机控器无法接入LKJ设备时，（）应及时向本单位设备管理部门汇报。/*《行规45条》*/</t>
  </si>
  <si>
    <t>因人身安全或瞭望困难原因，不能在司机一侧作业时，须事先向司机及（）传达清楚。《连结员必知必会手册第117条》</t>
  </si>
  <si>
    <t>与乘坐有旅客的列车（车列）连挂时，距停留车辆（）处一度停车；调车人员确认旅客上下完毕或得到旅客上下完毕的通知并确认防护号志已撤除，方可显示连挂信号进行连挂（不含本务机车、补机摘挂作业）。《中国铁路南宁局集团有限公司调车作业补充规定》宁铁运〔2021〕86号</t>
  </si>
  <si>
    <t>三车</t>
  </si>
  <si>
    <t>预防一氧化碳中毒，合理使用煤炉，( )个月要清扫1次烟筒。</t>
  </si>
  <si>
    <t>遇暴风雨及能见度差，手信号在（）以内难以辨认清楚的情况下禁止口头变更调车作业计划。《调车长必知必会手册第185条》</t>
  </si>
  <si>
    <t>遇无线调车灯显设备故障时，使用（）提供的手持台进行调车联控。（宁铁云〔2020〕181号）</t>
  </si>
  <si>
    <t>在扳动道岔、操纵信号时，应执行“（）”制度；《连结员必知必会手册第136条》</t>
  </si>
  <si>
    <t>在冬天应该每天开窗通风2到4次，每次( )分钟左右。</t>
  </si>
  <si>
    <t>在设有电分相的线路上调车作业，调车人员和司机要注意观察电分相位置，停车时，保持机车距电分相不少于（）距离，禁止电力机车（动车组）在电分相停车。《连结员必知必会手册第132条》</t>
  </si>
  <si>
    <t>在同一线路内连续连挂作业，车组间距超过（）时，必须顿钩或试拉后再继续连挂。《连结员必知必会手册第119条》</t>
  </si>
  <si>
    <t>十车</t>
  </si>
  <si>
    <t>一车</t>
  </si>
  <si>
    <t>五车</t>
  </si>
  <si>
    <t>在显示减速手信号时，昼间为展开的绿色信号旗（）《连结员必知必会手册第90条》</t>
  </si>
  <si>
    <t>在显示停车手信号时，昼间无红色信号旗时，两臂（）头上向两侧急剧摇动《连结员必知必会手册第89条》</t>
  </si>
  <si>
    <t>在装备STP的车站，STP设备性能良好的机车向（）推进时可不显示“十、五、三车”距离信号。《中国铁路南宁局集团有限公司调车作业补充规定》宁铁运〔2021〕86号</t>
  </si>
  <si>
    <t>有车线</t>
  </si>
  <si>
    <t>空线</t>
  </si>
  <si>
    <t>长时间停留的机车车辆（指在线路上静止停留（）以上）轮对生锈或粘有异物，接发车或调车作业按分路不良作业办理。《连结员必知必会手册第135条》</t>
  </si>
  <si>
    <t>5日</t>
  </si>
  <si>
    <t>1日</t>
  </si>
  <si>
    <t>2日</t>
  </si>
  <si>
    <t>3日</t>
  </si>
  <si>
    <t>中间站推进调车作业前，前端领车人员须执行（），确认信号开放正确。《中国铁路南宁局集团有限公司调车作业补充规定》宁铁运〔2021〕86号</t>
  </si>
  <si>
    <t>双确认</t>
  </si>
  <si>
    <t>要道还道</t>
  </si>
  <si>
    <t>“眼看、手指、口呼”</t>
  </si>
  <si>
    <t>走行线兼作货区时，必须在货区两端设立（），并须停车检查。《连结员必知必会手册第116条》</t>
  </si>
  <si>
    <t>《行规》：车站调动军用列车（车辆），应及时通知( )。</t>
  </si>
  <si>
    <t>押运人员</t>
  </si>
  <si>
    <t>驻站军代表</t>
  </si>
  <si>
    <t>乘车部队</t>
  </si>
  <si>
    <t>《行规》：大机在车站进行调车作业前，驻站联络员须提前到车站将大机需在车站进行调车作业的（），使用《大机调车作业通知单》向车站调车领导人提出书面请求。</t>
  </si>
  <si>
    <t>编组要求</t>
  </si>
  <si>
    <t>调车人员安排</t>
  </si>
  <si>
    <t>现车存放情况</t>
  </si>
  <si>
    <t>车辆防溜情况。</t>
  </si>
  <si>
    <t>《行规》：对跟踪出站界调车的规定，下面说法正确的有（）</t>
  </si>
  <si>
    <t>跟踪出站调车时，应揭挂“区间占用”表示牌</t>
  </si>
  <si>
    <t>《跟踪调车通知书》应由车站值班员填写。如机车距行车室较远，调车长可根据车站值班员的通知填写，并与车站值班员核对正确后交予司机</t>
  </si>
  <si>
    <t>跟踪出站调车须在《跟踪调车通知书》指定时间内进行，最大不超过5钩。</t>
  </si>
  <si>
    <t>必须在出发列车尾部越过预告信号机（预告标）后进行。因地形不能确认时，在列车开出5min后方可进行</t>
  </si>
  <si>
    <t>《行规》：机车在车站停留的规定，下面说法正确的有（）</t>
  </si>
  <si>
    <t>机车在车站停留时，由车站负责按规定检查防溜措施。</t>
  </si>
  <si>
    <t>机车停留的线路上不应设置脱轨器，固定脱轨器须落下。因装卸车需要，须在停留有机车的线路上设置带脱轨器的防护信号时，应距离机车不少于10m。</t>
  </si>
  <si>
    <t>机车在车站停留时，由司机负责按规定采取防溜措施。</t>
  </si>
  <si>
    <t>《行规》：列车后部甩车的补充规，下面说法正确的有：（）</t>
  </si>
  <si>
    <t>采用拉口甩车（包括旅客列车尾部甩车）时，必须将摘甩车辆采取防溜措施后，再将摘甩车辆与列车分开，距离不得少于10米，并将两端车钩关闭。使用列尾装置的列车，摘甩车辆与列车分开后，方可在列车最后一辆车辆后部加挂列尾主机。</t>
  </si>
  <si>
    <t>旅客列车采用拉口甩车方式摘甩后部车辆时，须确认旅客上下车、行包装卸、列检等作业完毕后，方可开始作业。</t>
  </si>
  <si>
    <t>采用拉口甩车（包括旅客列车尾部甩车）时，必须将摘甩车辆采取防溜措施后，再将摘甩车辆与列车分开，距离不得少于5米，并将两端车钩关闭。使用列尾装置的列车，摘甩车辆与列车分开后，方可在列车最后一辆车辆后部加挂列尾主机。</t>
  </si>
  <si>
    <t>须有调车作业计划，有调车机的车站及时安排调车机摘甩列车后部车辆；无调车机的车站安排本务机车拉口甩车，严禁采用提钩开车的方式作业。</t>
  </si>
  <si>
    <t>《行规》：手推调车完毕，应及时将( )等报告调车领导人。</t>
  </si>
  <si>
    <t>装载情况</t>
  </si>
  <si>
    <t>车辆停留位置</t>
  </si>
  <si>
    <t>《行规》：调车作业前，检查线路情况应包括：线路是否空闲，有无障碍物，（）等。</t>
  </si>
  <si>
    <t>线路两旁货物堆放距离。</t>
  </si>
  <si>
    <t>停留车位置</t>
  </si>
  <si>
    <t>线路开通位置</t>
  </si>
  <si>
    <t>《行规》：无线调车设备发生下列情况时，应改为手信号调车（）。</t>
  </si>
  <si>
    <t>调车手持台损坏，组内人员无法联网工作。</t>
  </si>
  <si>
    <t>机控器无语音回示或语音回示紊乱。</t>
  </si>
  <si>
    <t>机控器的语音回示无法传输给调车组。</t>
  </si>
  <si>
    <t>紧急停车信号可以强插。</t>
  </si>
  <si>
    <t>《行规》：越出站界调车的补充规定，下面说法正确的有（）</t>
  </si>
  <si>
    <t>《出站调车通知书》应由车站值班员填写，如机车距行车室较远，调车长可根据车站值班员的通知填写，并与车站值班员核对正确后交予司机。</t>
  </si>
  <si>
    <t>自动站间闭塞区间出站调车，按《技规》半自动闭塞区间出站调车的办法办理。</t>
  </si>
  <si>
    <t>越出站界调车时，禁止将车辆停放在区间。</t>
  </si>
  <si>
    <t>《行规》对：非供电人员隔离开关倒闸作业时，下列说法正确的是：（） /*普铁《技规》第331条*/</t>
  </si>
  <si>
    <t>隔离开关倒闸作业时，必须执行一人操作一人监护制度</t>
  </si>
  <si>
    <t>隔离开关操作和监护人员每年应经供电段培训、考试合格，签发合格证后，方可担任操作或监护工作</t>
  </si>
  <si>
    <t>隔离开关倒闸断电后，车站、段管线值班员在控制台上揭挂“接触网停电”表示牌。影响列车运行时，车站、段管线值班员须取得列车调度员的同意方能办理，作业完毕应及时合闸送电，并报告列车调度员</t>
  </si>
  <si>
    <t>需进行隔离开关倒闸作业时，操作人在《隔离开关使用登记簿》内登记申请，经车站、段管线值班员签认后，携带钥匙前往操作，操作完毕立即加锁交还钥匙</t>
  </si>
  <si>
    <t>《行规》对：调动危险货物车辆时，下列说法正确的是：（）/*《行规》第61条*/</t>
  </si>
  <si>
    <t>在指定的线路上摘解该车辆时，按《站细》规定做好防溜措施，牢靠固定</t>
  </si>
  <si>
    <t>挂车前应派人检查防溜措施，并通知押运人员注意</t>
  </si>
  <si>
    <t>挂车时严格掌握速度不得冲撞</t>
  </si>
  <si>
    <t>调车指挥人于作业前须将计划及注意事项通知司机</t>
  </si>
  <si>
    <t>《行规》对：无线调车灯显设备发生下列何种情况时，应停止调车作业，由调车长通知调车领导人、机车乘务员、调车人员，改用调车手信号作业。（）/*《行规》第45条*/</t>
  </si>
  <si>
    <t>《技规》对：(     )虽未完全具备列车条件，亦应按列车办理。 /*普铁《技规》第282条*/</t>
  </si>
  <si>
    <t>重型轨道车</t>
  </si>
  <si>
    <t>《技规》对：编组超重列车时，编组站、区段站应商得(     )同意，在中间站应得到(     )的同意，并均须经(     )准许。 /*普铁《技规》第247条*/</t>
  </si>
  <si>
    <t>机务段调度员</t>
  </si>
  <si>
    <t>《技规》对：道岔表示器的下列显示方式中，显示是表示道岔位置开通侧向位置的有(     )。/*普铁《技规》第446条*/</t>
  </si>
  <si>
    <t>昼间为中央划有一条鱼尾形黑线的黄色鱼尾形牌</t>
  </si>
  <si>
    <t>昼间无显示</t>
  </si>
  <si>
    <t>夜间为黄色灯光</t>
  </si>
  <si>
    <t>夜间为紫色灯光</t>
  </si>
  <si>
    <t>《技规》对：道岔表示器下列显示方式中，显示是表示道岔位置开通直向位置的有(      )。/*普铁《技规》第446条*/</t>
  </si>
  <si>
    <t>《技规》对：进站、出站、进路和通过信号机的灯光(     )、(     )、(     )时，均视为停车信号。/*普铁《技规》第413条*/</t>
  </si>
  <si>
    <t>显示不明</t>
  </si>
  <si>
    <t>显示不正确</t>
  </si>
  <si>
    <t>正常显示</t>
  </si>
  <si>
    <t>《技规》对：使用机车进行调车作业时，应采用无线调车灯显设备。以下调车作业中可以不使用无线调车灯显设备的有(     )。 /*普铁《技规》第280条*/</t>
  </si>
  <si>
    <t>溜放调车</t>
  </si>
  <si>
    <t>列车直接后部摘车</t>
  </si>
  <si>
    <t>列车在到达线路内拉道口</t>
  </si>
  <si>
    <t>《技规》对：以下选项中不准编挂关门车的有(     )。 /*普铁《技规》第247条*/</t>
  </si>
  <si>
    <t>单机挂车</t>
  </si>
  <si>
    <t>《技规》对：以下作业中，需要进行简略试验的有(     )。 /*普铁《技规》第262条*/</t>
  </si>
  <si>
    <t>货车列检对始发列车、中转作业列车连挂机车后</t>
  </si>
  <si>
    <t>《技规》对：以下作业中属于调车工作九固定的有(     )。 /*普铁《技规》第274条*/</t>
  </si>
  <si>
    <t>固定工具数量和存放地点</t>
  </si>
  <si>
    <t>固定交接班时间</t>
  </si>
  <si>
    <t>固定作业区域</t>
  </si>
  <si>
    <t>固定线路使用</t>
  </si>
  <si>
    <t>《技规》对：引导信号的显示为(      )和(      )。/*普铁《技规》第416条*/</t>
  </si>
  <si>
    <t>一个红色灯光</t>
  </si>
  <si>
    <t>一个黄色灯光</t>
  </si>
  <si>
    <t>一个月白色灯光</t>
  </si>
  <si>
    <t>一个白色灯光</t>
  </si>
  <si>
    <t>《技规》对防寒工作有明确的要求( )。</t>
  </si>
  <si>
    <t>做好易冻设备、物资的防冻解冻工作</t>
  </si>
  <si>
    <t>储备足够的防寒过冬材料、燃料和工具，检修好除冰雪机具和防雪设备，组织好除冰雪队伍。</t>
  </si>
  <si>
    <t>对有关人员进行防寒过冬培训，并按规定做好防寒劳动防护用品的配备和发放工作</t>
  </si>
  <si>
    <t>对铁路技术设备进行防寒过冬检查、整修，并做好包扎管路等工作</t>
  </si>
  <si>
    <t>Ⅰ度冻伤的症状有( )。</t>
  </si>
  <si>
    <t>水泡</t>
  </si>
  <si>
    <t>心跳加快</t>
  </si>
  <si>
    <t>刺痛</t>
  </si>
  <si>
    <t>局部发痒</t>
  </si>
  <si>
    <t>NSW型人力制动机防溜如何设置？（）《调车长必知必会手册》第156条</t>
  </si>
  <si>
    <t>必须压信号调车时，按以下程序标准进行：(   )。《中国铁路南宁局集团有限公司调车作业补充规定》宁铁运〔2021〕87号</t>
  </si>
  <si>
    <t>得到信号操纵人员同意后，调车长亲自或派人确认无调车信号机防护的道岔位置开通正确，执行调车联控，然后通知司机并显示起动信号，行至该进路的次一架信号机前，再按其显示的要求运行。</t>
  </si>
  <si>
    <t>信号操纵人员得到调车长压信号调车的申请后，按以下规定办理：对控制台能排列进路的区段，应排列调车进路使用光带进行锁闭。将进路上不能使用光带锁闭的道岔开通至正确位置，逐付道岔确认开通位置正确后单独锁闭（控制台具备接通光带功能时，需使用控制台接通光带确认）。进路确认无误后，信号操纵人员方可同意压信号调车。</t>
  </si>
  <si>
    <t>压信号调车前，调车长亲自向信号操纵人员申请，并亲自或指派调车组人员与信号操纵人员执行调车联控。</t>
  </si>
  <si>
    <t>有计划的压信号调车，调车领导人须在调车作业通知单相应的附注栏上注明“压”字，并重点布置有关作业人员。临时需压信号调车时，调车指挥人必须征得车站值班员的同意（未设车站值班员的站场经调车领导人同意），方准压信号调车。</t>
  </si>
  <si>
    <t>编挂关门车的规定，正确的是：（）。《调车长必知必会》第61条</t>
  </si>
  <si>
    <t>列车最后一辆不得为关门车</t>
  </si>
  <si>
    <t>在列车中连续连挂不得超过两辆</t>
  </si>
  <si>
    <t>；列车最后第二、三辆不得连续关门</t>
  </si>
  <si>
    <t>岔心等有害空间挂车有什么规定？（）《调车长必知必会手册》第144条</t>
  </si>
  <si>
    <t>产生“钓鱼”的原因，主要是提钩点掌握不当，错过了提钩时机。其他如临时发现（）或（），在提钩点以前不能提钩，也会产生“钓鱼”。/*《铁路车站行车人员工作问答手册155条》*/</t>
  </si>
  <si>
    <t>提钩杆失灵</t>
  </si>
  <si>
    <t>提错车钩</t>
  </si>
  <si>
    <t>制动软管未摘</t>
  </si>
  <si>
    <t>制动软管已摘</t>
  </si>
  <si>
    <t>车钩的常见的集中故障情况：（）/*《调车长必知必会184条》*/</t>
  </si>
  <si>
    <t>半开位置不良</t>
  </si>
  <si>
    <t>车站的调车工作，分场（区）时，各场（区）的调车工作，由负责该场（区）的(    )或该场（区）的(    )领导。普铁《技规》第282条</t>
  </si>
  <si>
    <t>车站的调车工作，应按车站的(    )及(    )进行。普铁《技规》第274条</t>
  </si>
  <si>
    <t>技术作业过程</t>
  </si>
  <si>
    <t>点名预想主要有哪些方面要求（）《调车长必知必会》第133条</t>
  </si>
  <si>
    <t>按工种进行规章试问</t>
  </si>
  <si>
    <t>做好安全预想，针对重点作业，明确重点要求及安全防范措施</t>
  </si>
  <si>
    <t>根据班计划和重点工作要求及注意事项，掌握列车运行情况、甩挂车作业计划</t>
  </si>
  <si>
    <t>调车作业人员按规定穿着调车防护服，集中传达班计划、上级指示和本班在工作中的要求和注意事项</t>
  </si>
  <si>
    <t>冬季防寒应尽量避免( )。</t>
  </si>
  <si>
    <t>日晒过长</t>
  </si>
  <si>
    <t>热水洗脸</t>
  </si>
  <si>
    <t>被褥太厚</t>
  </si>
  <si>
    <t>冬季作业人员特点有( )。</t>
  </si>
  <si>
    <t>体能消耗大</t>
  </si>
  <si>
    <t>冬天取暖时的安全要求：( )。</t>
  </si>
  <si>
    <t>取暖用炉具及安装必须合格，并须有检查合格证，方准使用</t>
  </si>
  <si>
    <t>必须按期清理烟筒、烟道，防止倒烟，严禁敞口取暖</t>
  </si>
  <si>
    <t>夜间值班有人住宿的房屋，使用炉火取暖者，必须安有风斗，无风斗的房间不准人员住宿</t>
  </si>
  <si>
    <t>安装炉具烟筒时，炉灶周围要设炉挡、烟筒安装要顺安，不可逆向安装</t>
  </si>
  <si>
    <t>冻伤的处置有（ ）。</t>
  </si>
  <si>
    <t>口服或注射抗菌素。</t>
  </si>
  <si>
    <t>快速复温</t>
  </si>
  <si>
    <t>局部处理</t>
  </si>
  <si>
    <t>急救</t>
  </si>
  <si>
    <t>改善局部微循环</t>
  </si>
  <si>
    <t>冻伤多发生于( )。</t>
  </si>
  <si>
    <t>耳和鼻</t>
  </si>
  <si>
    <t>防溜铁鞋防溜如何设置？（）《调车长必知必会手册》第160条</t>
  </si>
  <si>
    <t>使用防盗装置加锁</t>
  </si>
  <si>
    <t>车轮踏面密贴在防溜铁鞋踏面上时的碾压点应在其鞋尖向后45毫米〜50毫米处</t>
  </si>
  <si>
    <t>防溜铁鞋底面及尖部应平直与轨面密贴，尖部上翘不超过2毫米</t>
  </si>
  <si>
    <t>车轮踏面密贴在防溜铁鞋踏面上时的碾压点应在其鞋尖向后35毫米〜40毫米处</t>
  </si>
  <si>
    <t>跟踪出站调车，只准许在(      )及(      )线路上办理，《调车长必知必会》第75条</t>
  </si>
  <si>
    <t>双线区间正方向</t>
  </si>
  <si>
    <t>双线区间反方向</t>
  </si>
  <si>
    <t>固定式人力制动机防溜如何设置？（）《调车长必知必会手册》第157条</t>
  </si>
  <si>
    <t>关于“关门车”的识别方法，以下表述正确的有（）《调车长必知必会》第163条</t>
  </si>
  <si>
    <t>划槽与支管平行时，是关门车</t>
  </si>
  <si>
    <t>划槽与支管垂直时，是关门车</t>
  </si>
  <si>
    <t>手把与支管平行时，是关门车</t>
  </si>
  <si>
    <t>手把与支管互相垂直时，是关门车；</t>
  </si>
  <si>
    <t>关于停车的手信号以下表述正确的是(      ) 《调车长必知必会》第81条</t>
  </si>
  <si>
    <t>昼间无红色信号旗时，两臂高举头上向两侧急剧摇动</t>
  </si>
  <si>
    <t>夜间无红色灯光时，用白色灯光上下急剧摇动</t>
  </si>
  <si>
    <t>夜间——红色灯光</t>
  </si>
  <si>
    <t>昼间——展开的红色信号旗</t>
  </si>
  <si>
    <t>机车、自轮运转特种设备鸣笛鸣示二短声表示（）；《新调标》</t>
  </si>
  <si>
    <t>两道</t>
  </si>
  <si>
    <t>脚踏式人力制动机防溜如何设置？（）《调车长必知必会手册》第155条</t>
  </si>
  <si>
    <t>接发旅客列车时，与接发列车进路没有(      )或(      )的线路，不准向能进入接发列车进路的方向调车。《调车长必知必会》第73条</t>
  </si>
  <si>
    <t>仅变更(    )或(    )时，不受口头传达三钩的限制，但调车指挥人必须向有关人员传达清楚，有关人员必须复诵。普铁《技规》第289条</t>
  </si>
  <si>
    <t>列车在到达线路内(    ),可不使用调车作业通知单。普铁《技规》第286条</t>
  </si>
  <si>
    <t>列车摘挂作业（编组）后，调车长亲自或指派组内人员对（）等情况进行复检（有列检人工技术作业的列车，调车人员复检时可不检查软管连结、折角塞门开闭情况），确认符合规定后，调车长报告车站值班员（编组、区段站可不报告），发现异常情况必须立即报告并按规定处置。《调车长必知必会手册》第141条</t>
  </si>
  <si>
    <t>没有做好(    )和(    )，不准越区或转场作业。普铁《技规》第280条</t>
  </si>
  <si>
    <t>防护</t>
  </si>
  <si>
    <t>保护</t>
  </si>
  <si>
    <t>联控</t>
  </si>
  <si>
    <t>轻度一氧化碳中毒的症状有( )。</t>
  </si>
  <si>
    <t>多汗</t>
  </si>
  <si>
    <t>曲线、道岔上应尽量避免停留车辆，连挂停留在曲线、道岔上的车辆，须（）。《调车长必知必会手册》第140条</t>
  </si>
  <si>
    <t>去岔线、段管线、货物线取送车辆时，调车指挥人须事先派人检查（）及安全防护用具使用情况，因路途较远或受人员、设备的限制，可在进入上述线路前检查。《调车长必知必会手册》第116条</t>
  </si>
  <si>
    <t>使用安全带如何挂钩摘钩（）《调车长必知必会》第154条</t>
  </si>
  <si>
    <t>使用完了，安全钩须插在前边腰带里</t>
  </si>
  <si>
    <t>车辆停妥后需下车时，一手抓紧手把杆，一手摘安全钩</t>
  </si>
  <si>
    <t>使用机车进行调车作业时，应采用无线调车灯显设备（机车摘挂、转线等不进行车辆摘挂的作业，列车在到达线路内(    )除外）。普铁《技规》第281条</t>
  </si>
  <si>
    <t>使用机车进行调车作业时，应采用无线调车灯显设备。以下调车作业中可以不使用无线调车灯显设备的有(     )。《调车长必知必会》第64条</t>
  </si>
  <si>
    <t>使用人力制动机制动时有哪些注意事项？（）《调车长必知必会手册》第115条</t>
  </si>
  <si>
    <t>使用人力制动机人员，必须在车组停妥后，方可离开。</t>
  </si>
  <si>
    <t>制动完了，应将人力制动机松开（防溜除外）。</t>
  </si>
  <si>
    <t>在一个车组上多人进行制动时，应听从最后方一人的指挥。</t>
  </si>
  <si>
    <t>人力制动机制动中，要做到及时调速，稳准连挂。</t>
  </si>
  <si>
    <t>室内安装火炉时，应与( )隔离。</t>
  </si>
  <si>
    <t>铁质备品柜</t>
  </si>
  <si>
    <t>插座</t>
  </si>
  <si>
    <t>办公桌</t>
  </si>
  <si>
    <t>木质备品柜</t>
  </si>
  <si>
    <t>室外作业时，衣服穿着整齐，鞋带系牢，防止刮碰、摔倒，不准用围巾、衣帽等遮裹耳目，禁止（）、露脚趾的鞋、戴有色眼镜，禁止（），禁止（）；上道作业（含管理人员上道作业）应穿着带反光标志的防护服。《调车长必知必会手册》第5条</t>
  </si>
  <si>
    <t>手推调车时，同一线路上每次最多只准推动（）或（），距离不足50m的两车组禁止同时移动（反向除外）。/*《调车长必知必会131条》*/</t>
  </si>
  <si>
    <t>重车2辆</t>
  </si>
  <si>
    <t>重车1辆</t>
  </si>
  <si>
    <t>空车1辆</t>
  </si>
  <si>
    <t>空车2辆</t>
  </si>
  <si>
    <t>手推调车须经（）或（）准许，/*《调车长必知必会131条》*/</t>
  </si>
  <si>
    <t>踏式人力制动机防溜如何设置（）《调车长必知必会》第140条</t>
  </si>
  <si>
    <t>用右脚将控制杆向左拨置缓解位</t>
  </si>
  <si>
    <t>调车工作要固定(   )。普铁《技规》第279条</t>
  </si>
  <si>
    <t>交接班时间、交接班地点</t>
  </si>
  <si>
    <t>作业区域、线路使用</t>
  </si>
  <si>
    <t>调车机车、人员、班次</t>
  </si>
  <si>
    <t>工具数量及其存放地点</t>
  </si>
  <si>
    <t>调车人员在车上如何看枕木头来判明某一时刻车辆走行速度？（）《调车长必知必会手册》第174条</t>
  </si>
  <si>
    <t>调车人员在有隔离开关的线路上调车时，（）进入前，调车人员须通过隔离开关确认该线路是否有电。/*《行规152条》*/</t>
  </si>
  <si>
    <t>内燃机车</t>
  </si>
  <si>
    <t>动车组</t>
  </si>
  <si>
    <t>电力机车</t>
  </si>
  <si>
    <t>调车机车</t>
  </si>
  <si>
    <t>调车长应亲自或通过组内调车人员掌握机车车辆停留位置，压信号调车作业完毕后，调车长应向(   )报告，未得到调车长(   )的报告，不得办理同一轨道电路区段的其他进路（调车场除外）。《中国铁路南宁局集团有限公司调车作业补充规定》宁铁运〔2021〕88号</t>
  </si>
  <si>
    <t>压信号作业完毕</t>
  </si>
  <si>
    <t>调车作业完毕</t>
  </si>
  <si>
    <t>调车长在调车作业前，必须亲自并督促组内人员充分做好准备，认真进行检查。在作业中应做到：(    )。普铁《技规》第284条</t>
  </si>
  <si>
    <t>正确及时地显示信号（发出指令），指挥调车机车的行动</t>
  </si>
  <si>
    <t>负责调车人员的人身安全和行车安全</t>
  </si>
  <si>
    <t>组织调车人员正确及时地完成调车任务</t>
  </si>
  <si>
    <t>调车作业必须做好下列准备：(    )。《调车长必知必会》第67条</t>
  </si>
  <si>
    <t>.提前排风、摘管，核对计划，确认进路，检查线路、道岔（集中联锁区除外）、停留车及车辆防溜等情况</t>
  </si>
  <si>
    <t>调车作业什么情况下需进行试拉？（）《调车长必知必会手册》第119条</t>
  </si>
  <si>
    <t>调车作业时，（）应不间断瞭望，掌握调车人员动态，确认其所在位置及信号显示，（）或（）时，应立即采取停车措施。《调车长必知必会手册》第6条</t>
  </si>
  <si>
    <t>情况不明、信号不清</t>
  </si>
  <si>
    <t>发现危及作业、人身安全的情况</t>
  </si>
  <si>
    <t>调车作业时，下列哪些情况下需在10米外（处）一度停车？（）《调车长必知必会手册》第147条</t>
  </si>
  <si>
    <t>调车作业需进行连接制动软管，下列说法正确的有（）。《调车长必知必会手册》第145条</t>
  </si>
  <si>
    <t>调动注有△W的车辆时，连接软管的车数与调动车数的比例不少于1:5。</t>
  </si>
  <si>
    <t>调车作业应准确掌握安全距离，并按下列规定正确的是(      ) 《调车长必知必会》第69条</t>
  </si>
  <si>
    <t>在尽头线上调车时，距线路终端应有10m的安全距离；遇特殊情况近于10m时，应严格控制速度；</t>
  </si>
  <si>
    <t>电力机车、动车组在有接触网终点的线路上调车时，应控制速度，距接触网终点标应有10 m的安全距离；遇特殊情况近于10 m时，应严格控制速度；</t>
  </si>
  <si>
    <t>遇天气不良等非正常情况，应适当降低速度。</t>
  </si>
  <si>
    <t>电力机车、动车组在有接触网终点的线路上调车时，应控制速度，距接触网终点标应有10 m的安全距离；遇特殊情况近于20 m时，应严格控制速度；</t>
  </si>
  <si>
    <t>调车作业应准确掌握速度并按下列规定执行(      ) 《调车长必知必会》第69条</t>
  </si>
  <si>
    <t>动车组后端操作时，不应超过15 km/h；</t>
  </si>
  <si>
    <t>距停留车位置十、五、三车时，速度分别不应超过17km/h、12km/h、7km/h，接近被连挂的车辆时，不应超过5km/h；</t>
  </si>
  <si>
    <t>调车作业遇暴风雨及能见度差的情况下，瞭望距离不足100m时，在空线上牵引运行时不准超过（），推进运行时不准超过（）。/*《调车长必知必会185条》*/</t>
  </si>
  <si>
    <t>调车作业中遇（）等情况，调车指挥人应重新组织试验。/*《行规》第45条*/</t>
  </si>
  <si>
    <t>调动危险货物车辆时调车指挥人于作业前须将（）通知司机，挂车前应派人检查（），并通知押运人员注意。《调车长必知必会手册》第127条</t>
  </si>
  <si>
    <t>计划</t>
  </si>
  <si>
    <t>调动装载有危险货物的车辆，停留车辆最后一个车尾的末端至挡车器的安全距离应不小于（）,取车时在连挂车前均需一度停车，以不超过（）的速度作业。/*《调车长必知必会142条》*/</t>
  </si>
  <si>
    <t>铁路调车半自动化驼峰作业程序中挂车试拉包含（）；《新调标》</t>
  </si>
  <si>
    <t>跟随机车至解体车列前下车确认车列（设固定人员时除外）。</t>
  </si>
  <si>
    <t>接近车列下车，确认排风完了，显示连结信号，指挥机车连挂</t>
  </si>
  <si>
    <t>与连结员联系，得到试拉信号回示后，向司机显示试拉信号。</t>
  </si>
  <si>
    <t>确认车列全部起动，向调车长回示“好了”信号。</t>
  </si>
  <si>
    <t>铁路调车编组列车作业对编成复检的检查技术要求包括（）；《新调标》</t>
  </si>
  <si>
    <t>编成车列复检车辆是否连挂妥当</t>
  </si>
  <si>
    <t>防溜措施以外的人力制动机（人力制动机紧固器是否撤除</t>
  </si>
  <si>
    <t>铁鞋是否撤除（由其他人员负责检查时除外）；《新调标》</t>
  </si>
  <si>
    <t>关门车编挂位置及数量是否符合规定</t>
  </si>
  <si>
    <t>铁路调车平面牵出线作业程序中作业联系包含（）；《新调标》</t>
  </si>
  <si>
    <t>人力制动机制动，试闸良好后，向调车长或连结员报告试闸良好</t>
  </si>
  <si>
    <t>通知各作业点解体车次、股道、防溜措施及重点注意事项，听取制动员准备好了的报告。</t>
  </si>
  <si>
    <t>向调车长报告准备好了；《新调标》</t>
  </si>
  <si>
    <t>检查核对车组无误，确认制动员试闸“好了”信号（或试闸良好的报告），向调车长报告。</t>
  </si>
  <si>
    <t>铁路调车取送车辆作业送车（去程）包含（）；《新调标》</t>
  </si>
  <si>
    <t>显示连结信号，指示挂车；《新调标》挂妥后，撤除防溜措施；《新调标》对遗留车辆应先采取防溜措施，再摘开车钩；《新调标》</t>
  </si>
  <si>
    <t>向调车长显示试拉信号，确认尾部最后一辆车起动后，向调车长显示“好了”信号。</t>
  </si>
  <si>
    <t>按规定连结制动软管，确认通风良好；《新调标》使用简易紧急制动阀时，还应确认简易紧急制动阀作用良好。</t>
  </si>
  <si>
    <t>按作业计划要求，挑选车组</t>
  </si>
  <si>
    <t>铁路调车作业规定交接班时，对（）和（）实行对号交接；《新调标》需现场检查时，按企业规定执行；《新调标》</t>
  </si>
  <si>
    <t>工具备品</t>
  </si>
  <si>
    <t>停车试闸的步骤是（）《调车长必知必会手册》第170条</t>
  </si>
  <si>
    <t>三松、四蹬</t>
  </si>
  <si>
    <t>三蹬、四松</t>
  </si>
  <si>
    <t>一看、二拧</t>
  </si>
  <si>
    <t>一拧、二看</t>
  </si>
  <si>
    <t>推进车辆连挂时，要显示(    )的距离信号，没有显示，不准挂车。《调车长必知必会》第68条</t>
  </si>
  <si>
    <t>推进车辆连挂时有什么规定(    ) 《调车长必知必会》第69条</t>
  </si>
  <si>
    <t>显示信号没有司机回示，应立即显示停车信号</t>
  </si>
  <si>
    <t>当调车指挥人确认停留车位置有困难时，应派人显示停留车位置信号。</t>
  </si>
  <si>
    <t>推送车辆时，要先试拉</t>
  </si>
  <si>
    <t>车列前部应有人瞭望，及时显示信号。</t>
  </si>
  <si>
    <t>推送调车时车辆发生溜逸时可以采取以下哪些应急方法/*《调车长必知必会187条》*/</t>
  </si>
  <si>
    <t>将溜逸车辆前方有关道岔锁闭</t>
  </si>
  <si>
    <t>溜逸的车辆将与列车发生冲突时，应采取一切办法使其车辆脱轨</t>
  </si>
  <si>
    <t>迅速用无线电台或就近的电话向信号楼（行车室）汇报</t>
  </si>
  <si>
    <t>迅速采取各种可行的制动方法，使溜逸的车辆尽快停下。</t>
  </si>
  <si>
    <t>驼峰解散车辆，只变更(    )时，可不通知司机，但调车机车变更为下峰作业或向禁溜线送车前，须通知司机。普铁《技规》第289条</t>
  </si>
  <si>
    <t>驼峰解散车列，发现车辆（）等情况危及安全时应立即按下切断信号按钮，关闭驼峰信号，停车处理。/*《驼峰作业员必知必会102条》*/</t>
  </si>
  <si>
    <t>夹停</t>
  </si>
  <si>
    <t>堵门</t>
  </si>
  <si>
    <t>设备故障</t>
  </si>
  <si>
    <t>途停</t>
  </si>
  <si>
    <t>驼峰解体作业中遇到哪些情况不准提钩？/*《驼峰作业员必知必会98条》*/</t>
  </si>
  <si>
    <t>计划不清、车号不符不提</t>
  </si>
  <si>
    <t>前钩不脱，后钩不提</t>
  </si>
  <si>
    <t>前快后慢</t>
  </si>
  <si>
    <t>红灯响铃不提</t>
  </si>
  <si>
    <t>下列哪些情况下需对无线调车灯显设备进行检查试机（）。《调车长必知必会手册》第108条</t>
  </si>
  <si>
    <t>本务机作业前</t>
  </si>
  <si>
    <t>调车作业中遇机控器重启</t>
  </si>
  <si>
    <t>调车作业中更换灯显电台</t>
  </si>
  <si>
    <t>下列哪些是调车作业前准备工作？《调车长必知必会手册》第73条</t>
  </si>
  <si>
    <t>检查线路、道岔（集中联锁区除外）</t>
  </si>
  <si>
    <t>提前排风、摘管，核对计划</t>
  </si>
  <si>
    <t>人力制动机的选闸、试闸</t>
  </si>
  <si>
    <t>一批作业（指一张调车作业通知单）(    )或(    )时，可用口头方式布置（中间站利用本务机车调车除外），有关人员必须复诵。普铁《技规》第288条</t>
  </si>
  <si>
    <t>不超过二钩</t>
  </si>
  <si>
    <t>不超过三钩</t>
  </si>
  <si>
    <t>变更计划不超过二钩</t>
  </si>
  <si>
    <t>变更计划不超过三钩</t>
  </si>
  <si>
    <t>以下车辆必须停放在固定的线路上包括(      ) 《调车长必知必会》第76条</t>
  </si>
  <si>
    <t>以下关于调车作业连结制动软管补充规定描述正确的有（）《调车长必知必会》第130条</t>
  </si>
  <si>
    <t>调动客车时应连接全部软管</t>
  </si>
  <si>
    <t>经由4%以上坡度的线路时，应连结车列的二分之一软管</t>
  </si>
  <si>
    <t>经由2.5%以上坡度的线路时，3辆及以下不需要连结软管，4辆及其以上应连结车列的三分之一软管</t>
  </si>
  <si>
    <t>经由6%以上坡度的线路时，应连结车列的全部软管</t>
  </si>
  <si>
    <t>以下可以进行越出站界调车的情况有：(      ) 《调车长必知必会》第74条</t>
  </si>
  <si>
    <t>双线区间正方向，区间空闲</t>
  </si>
  <si>
    <t>双线反方向出站调车，有停止使用基本闭塞法的调度命令，与邻站办理好闭塞手续，并发给司机出站调车通知书</t>
  </si>
  <si>
    <t>单线自动闭塞区间，闭塞系统在发车位置</t>
  </si>
  <si>
    <t>单线半自动闭塞区间，有停止使用基本闭塞法的调度命令，与邻站办理好闭塞手续，并发给司机出站调车通知书</t>
  </si>
  <si>
    <t>因特殊情况需在警冲标外方进行装卸作业时，须经(      )、(      )准许，在不影响列车到发及调车作业的情况下方可进行。《调车长必知必会》第76条</t>
  </si>
  <si>
    <t>因特殊情况需在警冲标外方进行装卸作业时，须经（）准许，在不影响列车到发及调车作业的情况下方可进行，装卸完了后，应立即送入警冲标内方。/*《技规》第305条*/</t>
  </si>
  <si>
    <t>遇临时（）等情况（手信号在200m以内难以辨认清楚）可按能见度差等恶劣天气办理调车作业。/*《调车长必知必会185条》*/</t>
  </si>
  <si>
    <t>暴风雨雪</t>
  </si>
  <si>
    <t>烈日</t>
  </si>
  <si>
    <t>大风</t>
  </si>
  <si>
    <t>遇有漏摘（）或没有拔出（）（）的车辆，使用提钩摘管器进行摘管、提钩，处理不了时，应停车处理。/*《调标2》*/</t>
  </si>
  <si>
    <t>车况良好</t>
  </si>
  <si>
    <t>制动软管</t>
  </si>
  <si>
    <t>防跳插销</t>
  </si>
  <si>
    <t>钩链不良</t>
  </si>
  <si>
    <t>在静观距的基础上加以日常的不断练习巩固，方能比较熟练的掌握。观距的目标固定，观察的人随着车辆的移动距离随之产生变化，为了使动观距准确，必须做到（）《调车长必知必会手册》第173条</t>
  </si>
  <si>
    <t>手急</t>
  </si>
  <si>
    <t>思路清晰</t>
  </si>
  <si>
    <t>脑清</t>
  </si>
  <si>
    <t>眼快</t>
  </si>
  <si>
    <t>在设有电分相的线路上调车作业，（）和（）要注意观察电分相位置，停车时，保持机车距电分相不少于10m距离，/*《行规152条》*/</t>
  </si>
  <si>
    <t>在天气不良的情况下，无线调车灯显设备（）且又（）时，调车作业人员方能使用听觉信号作业；《新调标》</t>
  </si>
  <si>
    <t>正常使用</t>
  </si>
  <si>
    <t>无法确认手信号联系作业</t>
  </si>
  <si>
    <t>发生故障</t>
  </si>
  <si>
    <t>无法联网工作</t>
  </si>
  <si>
    <t>在天气不良的情况下，无线调车灯显设备发生故障且又（）手信号联系作业时，调车作业人员方能使用（）作业。/*《调标8》*/</t>
  </si>
  <si>
    <t>音响信号</t>
  </si>
  <si>
    <t>无法使用</t>
  </si>
  <si>
    <t>无法确认</t>
  </si>
  <si>
    <t>在昼间遇降雾、暴风雨雪及其他情况，致使停车信号显示距离不足（），注意或减速信号显示距离不足（），调车信号及调车手信号显示距离不足（）时，应使用夜间信号。《调车长必知必会手册》第20条</t>
  </si>
  <si>
    <t>长大下坡道为：线路坡度超过6‰，长度为（）；线路坡度超过12‰，长度为（）。普铁《技规》第274条</t>
  </si>
  <si>
    <t>5 km</t>
  </si>
  <si>
    <t>5 km及以上</t>
  </si>
  <si>
    <t>8 km</t>
  </si>
  <si>
    <t>8 km及以上</t>
  </si>
  <si>
    <t>自动化驼峰哪些情况必须减速器封锁？/*《驼峰作业员必知必会105条》*/</t>
  </si>
  <si>
    <t>机车通过整理模式下有令的减速器，清令时要封锁减速器</t>
  </si>
  <si>
    <t>机车通过整理模式下有令的减速器，未清令时要封锁减速器</t>
  </si>
  <si>
    <t>在溜放或过渡模式下的峰下机车作业或从调车线牵出车列</t>
  </si>
  <si>
    <t>整理模式转为溜放模式，仍有机车峰下作业，应先封锁减速器，后整理结束</t>
  </si>
  <si>
    <t>作固定替换用的调车机车及小运转机车，应符合调车机车的条件（有(   )等）。普铁《技规》第280条</t>
  </si>
  <si>
    <t>扶手把</t>
  </si>
  <si>
    <t>防滑踏板</t>
  </si>
  <si>
    <t>前后头灯</t>
  </si>
  <si>
    <t>作业中发现软管连接处漏风如何处理？/*《铁路车站行车人员工作问答手册》*/</t>
  </si>
  <si>
    <t>检查胶皮圈是否破损、缺少</t>
  </si>
  <si>
    <t>在皮圈处喷涂少量水或者唾沫</t>
  </si>
  <si>
    <t>皮圈损坏严重或缺少时进行更换处理</t>
  </si>
  <si>
    <t>手抓软管连接扣上下活动直至漏风声音消失</t>
  </si>
  <si>
    <t>作业中开放的调车信号机临时故障（熄灭）时，立即与（）（）联系，问明信号关闭原因； /*《调车长必知必会189条》*/</t>
  </si>
  <si>
    <t>“关门车”是指制动主管通风良好而关闭折角塞门的车辆。《调车长必知必会》第34条</t>
  </si>
  <si>
    <t>“挤岔”系指车轮挤过或挤坏道岔。《调车长必知必会》第43条</t>
  </si>
  <si>
    <t>“脱轨”系指机车、车辆的车轮落下轨面（包括脱轨后又自行复轨），车轮轮缘顶部高于轨面不属于脱轨。《调车长必知必会》第42条</t>
  </si>
  <si>
    <t>《普速铁路行车组织规则》适用于集团公司管内200 km/h以下的铁路（仅运行动车组列车的铁路除外）。/*《行规》总则*/</t>
  </si>
  <si>
    <t>安全线、避难线属于隔开设备。《调车长必知必会》第35条</t>
  </si>
  <si>
    <t>安全线是为便于列车或机车车辆从一条进路进入另一条进路的一种设备。/*普铁《技规》第32条*/</t>
  </si>
  <si>
    <t>扳道人员在显示道岔开通信号时，必须先显示股道号码信号；《新调标》</t>
  </si>
  <si>
    <t>避难线是在长大下坡道上能使失控列车不能进入的线路。/*普铁《技规》第32条*/</t>
  </si>
  <si>
    <t>编入列车的关门车数不超过现车总辆数的6%（尾数不足一辆按四舍五入计算）时，可不计算每百吨列车重量的换算闸瓦压力，不填发制动效能证明书。《调车长必知必会》第60条</t>
  </si>
  <si>
    <t>编入列车的关门车数超过6%时，按《技规》第261条规定计算闸瓦压力，并填发制动效能证明书交与调车长。《调车长必知必会》第60条</t>
  </si>
  <si>
    <t>变更股道时，必须停车传达。普铁《技规》第289条</t>
  </si>
  <si>
    <t>变更辆数时，必须停车传达。普铁《技规》第289条</t>
  </si>
  <si>
    <t>曾经发生冲突、脱轨、火灾、爆炸或曾编入发生特别重大、重大、较大事故列车内以及在自然灾害中损坏，经检查确认可以运行的车辆可以禁止编入列车。《调车长必知必会》第59条</t>
  </si>
  <si>
    <t>岔心等有害空间挂车须通知司机有害空间挂车，在被挂车列前一度停车，打开钩头、向弯道内侧调整钩位，通知司机限速5km/h连挂。/*《调车长必知必会129条》*/</t>
  </si>
  <si>
    <t>车钩由钩舌、钩舌销、钩提销、钩舌推铁和钩锁铁等组成。《调车长必知必会》第45条</t>
  </si>
  <si>
    <t>车辆定位：装有人力制动机一端或制动活塞杆伸出方向为一位，另一端为二位。《调车长必知必会》第33条</t>
  </si>
  <si>
    <t>车站必须设进站信号机。进站信号机应设在距进站最外方道岔尖轨尖端(顺向为警冲标)不小于50m的地点，因调车作业或制动距离需要延长时，一般不超过400m。/*普铁《技规》第72条*/</t>
  </si>
  <si>
    <t>车站的调车工作，应按车站的技术设备及调车作业计划进行。普铁《技规》第279条</t>
  </si>
  <si>
    <t>车站的调车工作，由车站调车领导人统一领导。普铁《技规》第283条</t>
  </si>
  <si>
    <t>车站的调车工作必须由车站值班员领导。《调车长必知必会》第36条</t>
  </si>
  <si>
    <t>车站的调车工作由调车区长领导。《调车长必知必会》第36条</t>
  </si>
  <si>
    <t>当进路上的有关道岔开通位置不对或敌对信号机未关闭时，防护该进路的信号机不能开放。/*普铁《技规》第88条*/</t>
  </si>
  <si>
    <t>到发线与调车线、调车线与调车线及机务（折返）段的两条线路之间，必须保持平坦无杂物杂草。/*《行规》第19条*/</t>
  </si>
  <si>
    <t>电力机车调车时，通过隔离开关确认该线路是否有电后向调车领导人汇报。《调车长必知必会》第57条</t>
  </si>
  <si>
    <t>冬季防寒保暖过度，容易使机体的调节和适应能力下降，反倒容易引发一些疾病。</t>
  </si>
  <si>
    <t>冬季用煤炉取暖的作业或休息地点，要采取通风措施，防止煤气中毒。</t>
  </si>
  <si>
    <t>冬季预防人身伤害应准备的工作：一是防寒过冬物资的准备；二是防寒设备过冬前检查、整修。</t>
  </si>
  <si>
    <t>动车组采用机车调车作业时，随车机械师或动车段（所）胜任人员负责过渡车钩和专用风管的安装与拆卸、电气连接线的连结与摘解并打开车门，车辆乘务员负责车钩连结与摘解、软管摘结。《调车长必知必会》第63条</t>
  </si>
  <si>
    <t>动车组以外的列车中相互连挂的车钩中心水平线的高度差，不得超过85mm。《调车长必知必会》第62条</t>
  </si>
  <si>
    <t>冻伤在临床上分为非冻结性损伤和冻结性损伤两种。</t>
  </si>
  <si>
    <t>短调车进路指单程未一次排通至本站（场）出路尽头或股道内方的调车进路。《调车长必知必会》第54条</t>
  </si>
  <si>
    <t>段管线、专用线道岔加锁装置和道岔表示器由设备维护单位负责管理和维护。/*《行规》第8条*/</t>
  </si>
  <si>
    <t>非集中联锁的道岔和未设联锁的手扳道岔，均应安装防脱装置。/*《行规》第8条*/</t>
  </si>
  <si>
    <t>关门车不得挂于机车后部三辆车之内；在列车中连续连挂不得超过两辆；列车最后一辆不得为关门车；列车最后第二、三辆不得为关门车。《调车长必知必会》第61条</t>
  </si>
  <si>
    <t>行车人员值班室和办公房屋最外方距离线路中心不足 3500mm时，对向线路一侧门前应设置防护栏杆或顺着线路开门。/*《行规》第19条*/</t>
  </si>
  <si>
    <t>换长即车辆全长除以3m所得的值。《调车长必知必会》第32条</t>
  </si>
  <si>
    <t>回送动车组以外的客车底的列车接发列车时按旅客列车要求办理。未安装列车尾部标志时，以吊起尾部车辆软管代替尾部标志。/*《行规》第23条*/</t>
  </si>
  <si>
    <t>机车动车的指令为“起动”“推进”“溜放”“减速”，不得以其他指令指挥已停妥的调车车列、机车动车。《调车长必知必会》第55条</t>
  </si>
  <si>
    <t>计算车辆换长时，（车钩应处于锁闭位置时两端钩舌内侧面之间的距离）。《调车长必知必会》第32条</t>
  </si>
  <si>
    <t>接发列车时，按《站细》规定的时间进行调车作业，不准抢钩。/*普铁《技规》第300条*/</t>
  </si>
  <si>
    <t>进路分为列车进路和调车进路两种。《调车长必知必会》第44条</t>
  </si>
  <si>
    <t>救援列车接到出动的调度命令后，应在1小时内出动。《南宁局普速铁路行车组织规则》第137条</t>
  </si>
  <si>
    <t>连挂停留在曲线、道岔上的车辆，须在连挂前一度停车，打开钩头、向弯道外侧调整钩位，平稳连挂。/*《调车长必知必会126条》*/</t>
  </si>
  <si>
    <t>连挂停留在曲线、道岔上的车辆，须在连挂前一度停车。调整钩位时，必须在停车状态下即可进行作业。/*《调车长必知必会126条》*/</t>
  </si>
  <si>
    <t>连结信号：表示连挂作业。夜间——红、绿色灯光(无绿色灯光的人员，用白色灯光)交互显示数次。《铁路调车作业》</t>
  </si>
  <si>
    <t>列车在到达线路内拉道口、对货位、直接后部摘车、本务机车（包括重联机车、补机）摘挂及转线、企业自备机车进入站内交接线整列取送作业，可不使用调车作业通知单。普铁《技规》第288条</t>
  </si>
  <si>
    <t>列车中车辆的连挂，由调车作业人员负责。软管的连结，有列检作业的始发列车由列检人员负责；无列检作业的，由调车作业人员负责。《调车长必知必会》第63条</t>
  </si>
  <si>
    <t>没有做好联系和防护，不准越区或转场作业。普铁《技规》第281条</t>
  </si>
  <si>
    <t>内燃机车、动车组在有接触网终点的线路上调车时，应控制速度，距接触网终点标应有10m的安全距离；《新调标》遇特殊情况近于10m时，应严格控制速度；《新调标》</t>
  </si>
  <si>
    <t>排风（拉风）不缓解时处理方法：关闭该车一端的折角塞门，在另一端向软管吹气，促使鞲褙杆活塞运动，使制动缸内余风排出，制动活塞缩回而缓解。/*《调车长必知必会168条》*/</t>
  </si>
  <si>
    <t>牵出线按线路有效长减去一台调车机车长度及10m安全距离后，分别除以11m和14.3m计算。/*《调车长必知必会154条》*/</t>
  </si>
  <si>
    <t>曲线、道岔上应尽量避免停留车辆。/*《调车长必知必会126条》*/</t>
  </si>
  <si>
    <t>确定的领车人员随即按压一次便携台的黄色按钮，机控器及便携台将收到语音提示：“x号领车”，说明测机信号转移或双测机操作成功。/*《调车长必知必会137条》*/</t>
  </si>
  <si>
    <t>人力制动机闸台上积雪、结冰时，除积雪、结冰后，可进行人力制动溜放作业。</t>
  </si>
  <si>
    <t>日常取暖应使用取暖器或空调设备，也可使用火炉生火取暖。</t>
  </si>
  <si>
    <t>如只有一个副风缸上装有缓解阀时，可将空重车调整装置扳至重车位，拉动缓解阀，车辆即可缓解。/*《调车长必知必会168条》*/</t>
  </si>
  <si>
    <t>使用无线调车灯显设备时，不准许以语音通话方式办理要还道；《新调标》</t>
  </si>
  <si>
    <t>使用无线调车灯显设备指挥调车作业时，应执行统一指挥的原则；《新调标》</t>
  </si>
  <si>
    <t>视线不良时，调车作业应严格控制速度，减速上下车。</t>
  </si>
  <si>
    <t>手信号显示股道号码信号七道：昼间右臂向左平伸，左臂向上直伸；《新调标》</t>
  </si>
  <si>
    <t>手信号显示股道号码信号四道：昼间右臂向右上方，左臂向左下方各斜伸45°角；《新调标》</t>
  </si>
  <si>
    <t>手信号指挥机车向显示人反方向稍行移动的显示方式：展开的绿色信号旗上下小动；《新调标》</t>
  </si>
  <si>
    <t>调车、矮型出站、矮型进路、复示信号机，容许、引导信号及各种表示器，不得小于200m。/*普铁《技规》第69条*/</t>
  </si>
  <si>
    <t>调车工作要固定作业区域、线路使用、调车机车、人员、班次、交接班时间、交接班地点、工具数量及其存放地点。普铁《技规》第280条</t>
  </si>
  <si>
    <t>调车人员确认旅客上下完毕或得到旅客上下完毕的通知，方可显示连挂信号进行连挂。《调车长必知必会》第125条</t>
  </si>
  <si>
    <t>调车色灯信号机显示一个蓝色灯光的含义是不准越过该信号机调车。《调车长必知必会》第29条</t>
  </si>
  <si>
    <t>调车长在调车作业前，必须亲自并督促组内人员充分做好准备，认真进行检查。普铁《技规》第286条</t>
  </si>
  <si>
    <t>调车作业向空线推进时可不显示“十、五、三车”距离信号。《调车长必知必会》第123条</t>
  </si>
  <si>
    <t>调车作业由调车长统一指挥。普铁《技规》第285条</t>
  </si>
  <si>
    <t>调车作业中突然熄灭的调车信号机再次开放后，调车长应立即向司机显示启动信号。/*《调车长必知必会189条》*/</t>
  </si>
  <si>
    <t>调车作业中遇开放的调车信号机临时故障（熄灭）时，如因信号故障，应向信号员（车站值班员）报告车列所处位置，本次运行停车位置（要道）。/*《调车长必知必会189条》*/</t>
  </si>
  <si>
    <t>调车作业中遇开放的调车信号机临时故障（熄灭）时，应立即待避等待信号员（车站值班员）通知。/*《调车长必知必会189条》*/</t>
  </si>
  <si>
    <t>调车作业中遇开放的调车信号机临时故障（熄灭）时，应严格按计划停车位置停车。/*《调车长必知必会189条》*/</t>
  </si>
  <si>
    <t>调车作业中遇开放的调车信号机突然熄灭，调车长应立即向司机显示启动信号。/*《调车长必知必会189条》*/</t>
  </si>
  <si>
    <t>停留车距警冲标的距离小于溜入车组的长度及安全距离，这种停留车称为堵门车。《调车长必知必会》第46条</t>
  </si>
  <si>
    <t>推进车辆时，要先试拉，一批作业过程中牵出后折返推进时也需要进行试拉。《调车长必知必会》第123条</t>
  </si>
  <si>
    <t>推上驼峰解散车辆时的速度和装有加、减速顶的线路上的调车速度，由企业规定，经过道岔侧向运行的速度由企业规定；《新调标》</t>
  </si>
  <si>
    <t>驼峰解散车列，发现车辆夹停、途停、堵门、设备故障等情况如何处理：危及安全时立即按下切断信号按钮，关闭驼峰信号，停车处理。/*《铁路车站行车人员工作问答手册155条》*/</t>
  </si>
  <si>
    <t>未执行调车联控、联控不清、联控人未复诵的，不得动车。《中国铁路南宁局集团有限公司调车联控和用语有关规定》（宁铁运〔2020〕181号）</t>
  </si>
  <si>
    <t>无线调车灯显设备发生故障时，改用手信号指挥作业；《新调标》</t>
  </si>
  <si>
    <t>无线调车灯显设备发生故障时，改用通话方式作业。普铁《技规》第282条</t>
  </si>
  <si>
    <t>无线调车灯显设备正常故障时停用手信号，对灯显以外的作业指令采用通话方式；《新调标》</t>
  </si>
  <si>
    <t>无线调车灯显设备正常故障时停用手信号，对灯显以外的作业指令采用通话方式；无线调车灯显设备发生故障时，改用手信号作业。《调车长必知必会》第64条</t>
  </si>
  <si>
    <t>无线调车灯显设备正常使用时停用手信号，对灯显以外的作业指令采用通话方式。普铁《技规》第282条</t>
  </si>
  <si>
    <t>一切建(构)筑物、设备，均不得侵入铁路建筑限界。与机车车辆有直接互相作用的设备，在使用中不得超过规定的侵入范围。/*普铁《技规》第14条*/</t>
  </si>
  <si>
    <t>用于侧向通过列车的单开道岔的辙叉号数应根据列车侧向通过的最高速度合理选用。/*普铁《技规》第46条*/</t>
  </si>
  <si>
    <t>由非集中区到集中区作业时，须在分界信号机前一度停车后，执行调车联控。《中国铁路南宁局集团有限公司调车联控和用语有关规定》（宁铁运〔2020〕181号）</t>
  </si>
  <si>
    <t>有平行进路及隔开道岔及算隔开设备。《调车长必知必会》第35条</t>
  </si>
  <si>
    <t>遇暴风雨及能见度差：手信号在400m以内难以辨认清楚的情况下禁止口头变更调车作业计划。/*《调车长必知必会170条》*/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</si>
  <si>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170条》*/</t>
  </si>
  <si>
    <t>遇能见度差等恶劣天气，无法确认停留车位置、调车信号瞭望距离不足可能影响调车安全时，调车长应及时向车站值班员申请停止调车作业，经批准并报告局列车调度员后停止调车作业。/*《调车长必知必会170条》*/</t>
  </si>
  <si>
    <t>越出站界调车时，准许车辆在区间临时停放。/*《行规》第66条*/</t>
  </si>
  <si>
    <t>在车体或罐体的四周涂刷300mm宽的色带，爆炸品为红色。《调车长必知必会》第31条</t>
  </si>
  <si>
    <t>在车体或罐体的四周涂刷300mm宽的色带，剧毒品为黑色。《调车长必知必会》第31条</t>
  </si>
  <si>
    <t>在得到信号员（车站值班员）进路准备妥当可以越过开放好的××号调车信号机（一架或多架）作业的通知，亲自或指派人员确认进路。/*《调车长必知必会174条》*/</t>
  </si>
  <si>
    <t>在尽头线上调车时，距线路终端应有10m的安全距离；《新调标》遇特殊情况近于10m时，应严格控制速度；《新调标》</t>
  </si>
  <si>
    <t>在设有接触网的线路上，接触网停电接地后，即可攀登车顶及在车辆装载的货物之上作业。/*普铁《技规》第205条*/</t>
  </si>
  <si>
    <t>在显示手信号时，凡昼间持有手信号旗的人员，应将信号旗拢起，左手持黄旗(扳道员左手持黄旗)，右手红旗；《新调标》</t>
  </si>
  <si>
    <t>在站内列车或调车车列由一个地点到另一方个地点所运行的经路叫列车进路。《调车长必知必会》第44条</t>
  </si>
  <si>
    <t>站内道岔的清扫由电务部门负责。/*《行规》第24条*/</t>
  </si>
  <si>
    <t>折角塞门安装在制动支管上，用于在摘挂车辆时关闭或开放压缩空气的通路。《调车长必知必会》第47条</t>
  </si>
  <si>
    <t>正线、到发线按线路有效长减去30m安全距离后，分别除以换算长度11m和3m计算。/*《调车长必知必会153条》*/</t>
  </si>
  <si>
    <t>中间站利用本务机车调车，应使用有停留车示意图的调车作业通知单（示意图可另附）。普铁《技规》第288条</t>
  </si>
  <si>
    <t>《车站调度员必知必会》： 货物停留时间应按（ ）和中转停留时间分别计算。</t>
  </si>
  <si>
    <t>总作业停留时间</t>
  </si>
  <si>
    <t>一次作业时间</t>
  </si>
  <si>
    <t>装卸车停留时间</t>
  </si>
  <si>
    <t>《车站调度员必知必会》： 货物作业车停留时间=货物作业车总停留小时除以（ ）。</t>
  </si>
  <si>
    <t>作业次数</t>
  </si>
  <si>
    <t>车辆数</t>
  </si>
  <si>
    <t>货物作业车数</t>
  </si>
  <si>
    <t>《车站调度员必知必会》： 阶段计划包括各场(区)及货场、专用线间的车辆(包括检修、洗刷、倒装等车辆)的（ ）、取送地点、时间、辆数。</t>
  </si>
  <si>
    <t>交换次数</t>
  </si>
  <si>
    <t>时长</t>
  </si>
  <si>
    <t>《车站调度员必知必会》： 阶段计划包括客车底取送及摘挂的（ ）、时间、地点、车种、辆数。</t>
  </si>
  <si>
    <t>《车站调度员必知必会》： 阶段计划包括中转列车成组甩挂车次、时间、辆数、（ ）。</t>
  </si>
  <si>
    <t>《车站调度员必知必会》： 阶段计划包括装载（ ）、超限超重、剧毒品等特种货物的车辆加挂车次、辆数、编挂限制。</t>
  </si>
  <si>
    <t>危险货物</t>
  </si>
  <si>
    <t>《车站调度员必知必会》：“运站一”中，列车到开时分记在钝角内。早点用红圈、晚点用蓝圈记于（ ）内，圈内注明早、晚点时分。</t>
  </si>
  <si>
    <t>括号</t>
  </si>
  <si>
    <t>直角</t>
  </si>
  <si>
    <t>锐角</t>
  </si>
  <si>
    <t>钝角</t>
  </si>
  <si>
    <t>《车站调度员必知必会》：按运行图规定换长超( )及其以上为超长列车。</t>
  </si>
  <si>
    <t>《车站调度员必知必会》：道岔由（ ）部分、连接部分、辙叉部分组成。</t>
  </si>
  <si>
    <t>转辙</t>
  </si>
  <si>
    <t>转动</t>
  </si>
  <si>
    <t>护轨</t>
  </si>
  <si>
    <t>《车站调度员必知必会》：黄、红色带表示装运酸、碱类的罐车和专运危险品的特种车，在车体或罐体的四周涂刷( )宽的色带，剧毒品为黄色，爆炸品为红色，并在色带中间涂打“危险”二字。</t>
  </si>
  <si>
    <t>150mm</t>
  </si>
  <si>
    <t>200mm</t>
  </si>
  <si>
    <t>《车站调度员必知必会》：阶段计划包括各列检作业场的（ ）计划。</t>
  </si>
  <si>
    <t>维修</t>
  </si>
  <si>
    <t>送车</t>
  </si>
  <si>
    <t>扣车</t>
  </si>
  <si>
    <t>装车</t>
  </si>
  <si>
    <t>《车站调度员必知必会》：阶段计划由车站调度员根据班计划和《调规》有关规定，按列车编组计划、（ ）、以及《铁路技术规程》（普速铁路部分）、《行车组织规则》编组列车的规定，《车站行车工作细则》规定的各项技术作业的时间标准和调车区的划分、调车机的作业分工，利用车站技术作业图表进行编制。</t>
  </si>
  <si>
    <t>调度班计划</t>
  </si>
  <si>
    <t>货物装车计划</t>
  </si>
  <si>
    <t>《车站调度员必知必会》：调车作业计划内容应包括月、日、顺号、调车组别、作业内容（编组或解体车次）、起止时分、（ ）、作业方法、摘挂车数（包括10辆及其以上的摘挂车号码）、注意事项及特殊限制等。</t>
  </si>
  <si>
    <t>作业条件</t>
  </si>
  <si>
    <t>运用股道</t>
  </si>
  <si>
    <t>作业范围</t>
  </si>
  <si>
    <t>《车站调度员必知必会》：在车体两墙中央涂以宽( )的白色横线，表示该车为救援车辆。</t>
  </si>
  <si>
    <t>《集团公司调车作业补充规定》宁铁运〔2023〕24号：岔心等有害空间挂车须通知司机有害空间挂车，在被挂车列前一度停车，打开钩头、向弯道内侧调整钩位，通知司机限速（）连挂。</t>
  </si>
  <si>
    <t>《集团公司调车作业补充规定》宁铁运〔2023〕24号：短调车进路（简称短进路，下同）指（）排通至本站（场）出路尽头或股道内方的调车进路（不含段管线、岔线分界信号机）。</t>
  </si>
  <si>
    <t>《集团公司调车作业补充规定》宁铁运〔2023〕24号：非集中区道岔，一批作业中，道岔（）时，须将道岔加锁（不含车辆系统在段管线内调车作业）。</t>
  </si>
  <si>
    <t>无人看管</t>
  </si>
  <si>
    <t>扳动</t>
  </si>
  <si>
    <t>不使用</t>
  </si>
  <si>
    <t>《集团公司调车作业补充规定》宁铁运〔2023〕24号：临时需压信号调车时，调车指挥人必须征得（）的同意（未设车站值班员的站场经调车领导人同意），方准压信号调车。</t>
  </si>
  <si>
    <t>《集团公司调车作业补充规定》宁铁运〔2023〕24号：取消或人工解锁含中岔的进路时，必须确认该（）空闲，确认无向该进路运行的列车及机车、车列后，方可办理。</t>
  </si>
  <si>
    <t>中岔轨道电路区段</t>
  </si>
  <si>
    <t>《集团公司调车作业补充规定》宁铁运〔2023〕24号：调车领导人应合理编制调车作业计划，正常情况下，（）组织压信号调车。</t>
  </si>
  <si>
    <t>《集团公司调车作业补充规定》宁铁运〔2023〕24号：调车指挥人领车的补充规定。推进作业调车指挥人单独领车并负责瞭望时不得超过（）辆（换长1.7以上车辆按2辆计）。</t>
  </si>
  <si>
    <t>《集团公司调车作业补充规定》宁铁运〔2023〕24号：调车作业行经无人看守道口时（不含已确认监护妥当的临时监护道口），调车人员指挥机车车列在距该道口（）外一度停车，落实人员防护、看守后再起动通过。</t>
  </si>
  <si>
    <t>《集团公司调车作业补充规定》宁铁运〔2023〕24号：调动客车时应连接（）软管（客整所内连续连挂时除外）。</t>
  </si>
  <si>
    <t>《集团公司调车作业补充规定》宁铁运〔2023〕24号：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的速度作业。</t>
  </si>
  <si>
    <t>《集团公司调车作业补充规定》宁铁运〔2023〕24号：调动装载有危险货物的车辆，停留车辆最后一个车尾的末端至挡车器的最小安全距离应不小于（）。</t>
  </si>
  <si>
    <t>《集团公司调车作业补充规定》宁铁运〔2023〕24号：推进车辆时，要先（），但一批作业过程中牵出后折返推进时，不需进行试拉。</t>
  </si>
  <si>
    <t>《集团公司调车作业补充规定》宁铁运〔2023〕24号：需操纵中岔或办理经由中岔的调车作业进路时，必须确认该（）空闲，确认股道内列车（机车、车列）已停妥后，方可办理。</t>
  </si>
  <si>
    <t>《集团公司调车作业补充规定》宁铁运〔2023〕24号：压信号调车，得到信号操纵人员同意后，（）亲自或指派组内调车人员确认无调车信号机防护的道岔位置开通A，执行调车联控，然后通知司机并显示起动信号，行至该进路的次一架信号机前，再按其显示的要求运行。</t>
  </si>
  <si>
    <t>《集团公司调车作业补充规定》宁铁运〔2023〕24号：压信号调车系指集中区运行方向（）无调车信号机防护的调车作业（自动化驼峰、峰尾调车进路具有存储功能，能自动进行出路锁闭时除外）。</t>
  </si>
  <si>
    <t>第一组道岔</t>
  </si>
  <si>
    <t>所有道岔</t>
  </si>
  <si>
    <t>后方道岔</t>
  </si>
  <si>
    <t>前方道岔</t>
  </si>
  <si>
    <t>《集团公司调车作业补充规定》宁铁运〔2023〕24号：压信号调车作业过程中确需待避时，待避结束后（）需重新申请压信号调车作业。</t>
  </si>
  <si>
    <t>《集团公司调车作业补充规定》宁铁运〔2023〕24号：压信号调车作业完毕后，（）应向信号操纵人员报告，未得到调车长压信号作业完毕的报告，不得办理同一轨道电路区段的其他进路。</t>
  </si>
  <si>
    <t>《集团公司调车作业补充规定》宁铁运〔2023〕24号：由非集中区到集中区作业，须停车执行调车联控，由非集中区返回站内正线、到发线时，须在（）前停车，确认信号机开放后进入站内；停车后起动困难的车站，不停车进入站内的办法，在《站细》内规定。</t>
  </si>
  <si>
    <t>分界处</t>
  </si>
  <si>
    <t>站界处</t>
  </si>
  <si>
    <t>《集团公司调车作业补充规定》宁铁运〔2023〕24号：由集中区进入非集中区时，在距（）（股道内距警冲标）前停车进行要道还道；停车进行要道还道执行困难时，应提前派人检查确认道岔位置，并加锁或派人看守，在《站细》中明确可不停车要道还道的具体地点。</t>
  </si>
  <si>
    <t>第一组集中道岔</t>
  </si>
  <si>
    <t>第一组非集中道岔</t>
  </si>
  <si>
    <t>《集团公司调车作业补充规定》宁铁运〔2023〕24号：与乘坐有旅客的列车（车列）连挂时，距停留车辆（）处一度停车；调车人员确认旅客上下完毕或得到旅客上下完毕的通知并确认防护信号已撤除，方可显示连挂信号进行连挂（不含本务机车、补机摘挂作业）。</t>
  </si>
  <si>
    <t>《集团公司调车作业补充规定》宁铁运〔2023〕24号：与旅客列车进路并行的尽头线，接发旅客列车时（办理闭塞至列车出站），禁止向土挡方向（）调车（在装备STP的车站，STP设备性能良好的机车调车时除外）。</t>
  </si>
  <si>
    <t>自走行</t>
  </si>
  <si>
    <t>牵出</t>
  </si>
  <si>
    <t>推送</t>
  </si>
  <si>
    <t>《集团公司调车作业补充规定》宁铁运〔2023〕24号：占用正线调车系指调车进路占用正线，或者调车进路的（）在正线上的调车。</t>
  </si>
  <si>
    <t>末端</t>
  </si>
  <si>
    <t>始端（终端）</t>
  </si>
  <si>
    <t>《集团公司调车作业补充规定》宁铁运〔2023〕24号：中间站利用本务机穿越（占用）正线调车作业，计划作业时间内涉及旅客列车接发时，应在调车作业通知单注明旅客列车车次及阶段计划（）本站时刻。</t>
  </si>
  <si>
    <t>《集团公司调车作业补充规定》宁铁运〔2023〕24号：中间站推进调车作业前，前端领车人员须执行（），确认信号开放正确。</t>
  </si>
  <si>
    <t>眼看、手指、口呼</t>
  </si>
  <si>
    <t>《技规》：机械冷藏车，如因（）故障等原因，必须通过机械化驼峰时，可以推送过峰。</t>
  </si>
  <si>
    <t>禁溜线</t>
  </si>
  <si>
    <t>迂回线</t>
  </si>
  <si>
    <t>《技规》：在站内无空闲线路的特殊情况下，只准许接入为排除故障、事故救援、疏解车辆等所需要的()及重型轨道车。</t>
  </si>
  <si>
    <t>救援列车、不挂车的单机</t>
  </si>
  <si>
    <t>救援列车、动车</t>
  </si>
  <si>
    <t>救援列车、不挂车的单机、动车</t>
  </si>
  <si>
    <t>不挂车的单机、动车</t>
  </si>
  <si>
    <t>《调规》:车站有关工种人员每（）小时向铁路局所属工种调度上报规定内容。</t>
  </si>
  <si>
    <t>《中国铁路南宁局集团有限公司调车联控和用语有关规定》宁铁运〔2020〕181号：调车机车、本务机车、单机、动车组和自轮运转特种设备在车站集中区调车联控用语，作业（走行）中待避,调车长听到后,复诵用语是（）。</t>
  </si>
  <si>
    <t>xx次（调）x道（处、就地）待避（客车），调车长明白。</t>
  </si>
  <si>
    <t>xx次（调）x道待避（客车），调车长明白。</t>
  </si>
  <si>
    <t>xx次（调）x道待避，调车长明白。</t>
  </si>
  <si>
    <t>xx(站）xx次（调）x道（处、就地）待避（客车），调车长明白。</t>
  </si>
  <si>
    <t>《中国铁路南宁局集团有限公司调车联控和用语有关规定》宁铁运〔2020〕181号：调动车列（辆）作业和机车走行，呼叫人得到排列进路好后的通知，并确认信号A后，复诵A用语是（）。</t>
  </si>
  <si>
    <t>x道东（西、南、北）头开通，调车长明白。</t>
  </si>
  <si>
    <t>xx(站）xx次（调）x道东（西、南、北）头开通，调车长（司机)明白。</t>
  </si>
  <si>
    <t>xx次（调）x道东（西、南、北）头开通，调车长（司机)明白。</t>
  </si>
  <si>
    <t>x道东（西、南、北）头开通，调车长（司机)明白。</t>
  </si>
  <si>
    <t>《中国铁路南宁局集团有限公司调车联控和用语有关规定》宁铁运〔2020〕181号：遇无线调车灯显设备故障时，使用（）提供的手持台进行调车联控。</t>
  </si>
  <si>
    <t>普速铁路《行规》：旅客列车在桥梁上、隧道内停车时，除需（   ）外，旅客乘务组人员不得打开车门，禁止列车乘务人员下车(必须按规定下车作业除外)。</t>
  </si>
  <si>
    <t>进行救援</t>
  </si>
  <si>
    <t>疏散旅客</t>
  </si>
  <si>
    <t>检修车辆</t>
  </si>
  <si>
    <t>普铁《行规》：编组、区段站的到发线及衔接正线的调车线停留车辆，本线向外无下坡时，可不采取防溜措施；本线向外有下坡时，线路坡度不超过（）时，拧紧车辆的人力制动机或以铁鞋(止轮器)牢靠固定；线路坡度超过（）时，拧紧车辆的人力制动机，并对最外方车辆以铁鞋(止轮器)牢靠固定。防溜办法在《站细》中规定。</t>
  </si>
  <si>
    <t>1.5‰  2.0‰</t>
  </si>
  <si>
    <t>2.5‰  2.0‰</t>
  </si>
  <si>
    <t>1.0‰  2.0‰</t>
  </si>
  <si>
    <t>2.5‰   2.5‰</t>
  </si>
  <si>
    <t>普铁《行规》：编组站、区段站到发线的到达列车，须使全列自动制动机保持制动状态后方准摘开机车，制动状态的确认由（）负责。</t>
  </si>
  <si>
    <t>摘开机车的人员</t>
  </si>
  <si>
    <t>普铁《行规》：便携机车控制器由（）负责安置在适当位置与列车运行监控装置连接，并试验良好后方可作业。</t>
  </si>
  <si>
    <t>通信人员</t>
  </si>
  <si>
    <t>普铁《行规》：岔线、段管线及路企交接线停留车辆的防溜及交接、检查工作，应在相关安全协议中进行明确。由车站担当调车作业时，（）负责防溜措施的设置与撤除。</t>
  </si>
  <si>
    <t>车站调车人员</t>
  </si>
  <si>
    <t>普铁《行规》：车站（助理）值班员或调车长，对停留车的防溜措施，须在占线板（簿）上按现场实际位置标明。现场防溜应与板（簿）揭示一致，揭示使用符号按（）的规定执行。</t>
  </si>
  <si>
    <t>《铁路调车作业》</t>
  </si>
  <si>
    <t>《铁路接发列车作业》</t>
  </si>
  <si>
    <t>普铁《行规》：除到发列车的正常技检工作外，在到发线、调车线、货物线上进行检修车辆时，必须取得车站值班员或（）的同意，揭挂规定的防护信号后方可作业。</t>
  </si>
  <si>
    <t>普铁《行规》：单机挂车的补充规定，线路坡度超过12‰的区段，挂车辆数不得超过（）辆。</t>
  </si>
  <si>
    <t>普铁《行规》：当120km/h速度等级及编组小于8辆的140km/h、160km/h速度等级旅客列车（160km/h动力分散式动车组除外）运行途中（包括在站折返）遇自动制动机故障而关门1辆时，在≤20‰的下坡道区段，按（）限速；在&gt;20‰的下坡道区段，按LKJ基础数据速度值运行。</t>
  </si>
  <si>
    <t>50km/h</t>
  </si>
  <si>
    <t>100km/h</t>
  </si>
  <si>
    <t>普铁《行规》：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通知调车人员，在调车作业中执行调车联控。</t>
  </si>
  <si>
    <t>车站值班员车站值班员</t>
  </si>
  <si>
    <t>调车指挥人调车指挥人</t>
  </si>
  <si>
    <t>车站值班员调车领导人</t>
  </si>
  <si>
    <t>调车领导人调车领导人</t>
  </si>
  <si>
    <t>普铁《行规》：跟踪出站调车必须在出发列车尾部越过预告信号机(预告标)后进行。因地形不能确认时，在列车开出（）后方可进行。</t>
  </si>
  <si>
    <t>4min</t>
  </si>
  <si>
    <t>5min</t>
  </si>
  <si>
    <t>普铁《行规》：工程列车、自轮运转特种设备由（）确定防溜揭示板（簿）设置处所。</t>
  </si>
  <si>
    <t>货运部门</t>
  </si>
  <si>
    <t>管理单位</t>
  </si>
  <si>
    <t>普铁《行规》：固定编组、循环使用车组，长期不经列检进行技术检查时，根据列车运行距离及车辆技术状态等，由集团公司调度所定期（）安排回送到有货列检的车站，由货列检对该列车进行技术作业。跨集团公司开行时，检查周期应与相邻集团公司协商一致，在运输组织方案中明确。</t>
  </si>
  <si>
    <t>20日</t>
  </si>
  <si>
    <t>30日</t>
  </si>
  <si>
    <t>10日</t>
  </si>
  <si>
    <t>15日</t>
  </si>
  <si>
    <t>普铁《行规》：固定调机接班后、本务机作业前以及作业中等待间隔时间超过（），指挥人须组织组内人员、司机对无线调车灯显设备进行检查试机(固定调机作业前电台试验，由各使用单位根据具体情况确定)。</t>
  </si>
  <si>
    <t>0.5h</t>
  </si>
  <si>
    <t>1.5h</t>
  </si>
  <si>
    <t>普铁《行规》：轨道起重机在车站须转线时，必须经（）同意，派人领车，按调车作业办理。</t>
  </si>
  <si>
    <t>普铁《行规》：机车停留的线路上停有车辆时，机车停留位置距车辆应有（）的安全距离。</t>
  </si>
  <si>
    <t>25m</t>
  </si>
  <si>
    <t>普铁《行规》：接发列车时，按（）规定的时间停止调车作业，不准抢钩。</t>
  </si>
  <si>
    <t>普铁《行规》：跨集团公司运输需要限速运行的机车、车辆、自轮运转特种设备挂运前，发站以电文向集团公司（）请求，按集团公司货运处电文办理，低于列车允许速度的限挂摘挂列车。</t>
  </si>
  <si>
    <t>调度所</t>
  </si>
  <si>
    <t>货运处</t>
  </si>
  <si>
    <t>运输处</t>
  </si>
  <si>
    <t>安监室</t>
  </si>
  <si>
    <t>普铁《行规》：列车编组顺序表记事拦记事用代号，外国车辆代号为（）。</t>
  </si>
  <si>
    <t>GC</t>
  </si>
  <si>
    <t>普铁《行规》：列车编组顺序表记事栏记事用代号，9表示（）。</t>
  </si>
  <si>
    <t>易燃易爆品</t>
  </si>
  <si>
    <t>表示属“特种运输”中装载特种装备、特种材料、精密仪器和尖端保密产品的车辆</t>
  </si>
  <si>
    <t>表示装有禽畜、鱼苗等活动物的车辆</t>
  </si>
  <si>
    <t>普铁《行规》：列车编组顺序表记事栏记事用代号，W表示（）。</t>
  </si>
  <si>
    <t>较高保价运输金额货物的车辆</t>
  </si>
  <si>
    <t>有公安人员押运的五类物资车</t>
  </si>
  <si>
    <t>普铁《行规》：列车编组顺序表记事栏记事用代号，需要上水的车代号为（）。</t>
  </si>
  <si>
    <t>普铁《行规》：区间卸车地点处于（）及其以上下坡道线路时，连挂车辆不得超过10辆，且下坡方向不得进行边走边卸作业。</t>
  </si>
  <si>
    <t>4‰</t>
  </si>
  <si>
    <t>2.5‰</t>
  </si>
  <si>
    <t>普铁《行规》：未安装无线调车灯显设备机车控制器的机车，担当调车作业时可使用（）。</t>
  </si>
  <si>
    <t>便携机车控制器</t>
  </si>
  <si>
    <t>手持台</t>
  </si>
  <si>
    <t>信号旗</t>
  </si>
  <si>
    <t>普铁《行规》：线路内实际坡度超过（）的地段，不得无动力停留机车车辆。</t>
  </si>
  <si>
    <t>1.5‰</t>
  </si>
  <si>
    <t>普铁《行规》：因便携式机控器、数据线接口故障，导致便携式机控器无法接入LKJ设备时，（）应及时向本单位设备管理部门汇报。</t>
  </si>
  <si>
    <t>普铁《行规》：因装卸车需要，须在停留有机车的线路上设置带脱轨器的防护信号时，应距离机车不少于（）。</t>
  </si>
  <si>
    <t>普铁《行规》：因装载的货物需停止车辆制动作用时，由装车站(货运人员)通知列检人员关闭该车辆的截断塞门。关闭人员须按规定在截断塞门处使用（），在货车表示牌上记明“停止制动”字样，并通知车站。</t>
  </si>
  <si>
    <t>扎带捆绑</t>
  </si>
  <si>
    <t>铅封</t>
  </si>
  <si>
    <t>表示牌</t>
  </si>
  <si>
    <t>铁丝捆绑</t>
  </si>
  <si>
    <t>普铁《行规》：在货物线，利用轨道起重机在本线内移动车辆时，每次移动重车不得超过（）或空车（）。</t>
  </si>
  <si>
    <t>1辆3辆</t>
  </si>
  <si>
    <t>2辆4辆</t>
  </si>
  <si>
    <t>2辆3辆</t>
  </si>
  <si>
    <t>1辆2辆</t>
  </si>
  <si>
    <t>普铁《行规》：站内车站负责作业的线路长期停留的机车车辆移动到车站负责操作的集中联锁线路时，由车站负责掌握轮对踏面生锈情况，遇轮对踏面生锈时（）要通知车站值班员和调车人员，在作业中执行调车联控。</t>
  </si>
  <si>
    <t>普铁《行规》：站内线路、道岔封锁施工：在正线、到发线及影响正线、到发线的道岔上以列车调度员的书面命令承认；在其他线路或道岔上由车站值班员或（）同意，方可进行。</t>
  </si>
  <si>
    <t>监控干部</t>
  </si>
  <si>
    <t>普铁《行规》：中途变更运行方向的货物列车，列车尾部（）之内禁止编挂关门车。</t>
  </si>
  <si>
    <t>普铁《行规》：准许装载石砟、河砂的风动底、侧开门车辆随列车以（）以下的速度边走边卸。底开门车辆不准装区间卸车货物(风动的底开门车辆除外)。</t>
  </si>
  <si>
    <t>普铁《行规》：自轮运转特种设备调车作业(自轮运转特种设备转线除外)，由（）派人担当调车指挥人。</t>
  </si>
  <si>
    <t>普铁《技规》：超过检修期限的（）禁止上线运行（经车辆部门鉴定的回送动车组除外）。</t>
  </si>
  <si>
    <t>客车车辆</t>
  </si>
  <si>
    <t>特种车辆</t>
  </si>
  <si>
    <t>货物车辆</t>
  </si>
  <si>
    <t>普铁《技规》：单线车站正线进站道岔的定位规定，为（）开通的位置。</t>
  </si>
  <si>
    <t>向直股向正线</t>
  </si>
  <si>
    <t>由车站直通区间线路</t>
  </si>
  <si>
    <t>由车站两端向不同线路</t>
  </si>
  <si>
    <t>向安全线方向</t>
  </si>
  <si>
    <t>普铁《技规》：道岔编号，从（）起顺序编号，上行为双号，下行为单号。</t>
  </si>
  <si>
    <t>列车出发方向</t>
  </si>
  <si>
    <t>列车到达方向</t>
  </si>
  <si>
    <t>站舍的左侧方向</t>
  </si>
  <si>
    <t>站舍的右侧方向</t>
  </si>
  <si>
    <t>普铁《技规》：动车组以外的旅客列车按列车编组表编组，（）编挂一辆未搭乘旅客的车辆作为隔离车。</t>
  </si>
  <si>
    <t>餐车</t>
  </si>
  <si>
    <t>机车后第一位</t>
  </si>
  <si>
    <t>列车尾部</t>
  </si>
  <si>
    <t>发电车</t>
  </si>
  <si>
    <t>普铁《技规》：对行车有关人员，应进行日常安全生产知识和劳动纪律的教育、考核，并有计划地组织好在职人员的日常（）。</t>
  </si>
  <si>
    <t>理论学习和实操培训</t>
  </si>
  <si>
    <t>安全和劳动纪行教育</t>
  </si>
  <si>
    <t>季节性的专项培训</t>
  </si>
  <si>
    <t>政治和技术业务学习</t>
  </si>
  <si>
    <t>普铁《技规》：多个单位在同一个区间施工时，原则上应分别按规定进行防护，由（）负责划分各单位范围及分界。</t>
  </si>
  <si>
    <t>施工主体单位</t>
  </si>
  <si>
    <t>普铁《技规》：股道编号,双线区段内的车站，从（）起顺序编号，上行一侧为双号，下行一侧为单号。</t>
  </si>
  <si>
    <t>靠近站舍的线路</t>
  </si>
  <si>
    <t>由站立接车的左侧开始</t>
  </si>
  <si>
    <t>远离站舍的线路</t>
  </si>
  <si>
    <t>普铁《技规》：轨距是钢轨头部踏面下16mm范围内两股钢轨工作边之间的最小距离。直线轨距标准为（）mm《车站调度员必知必会》</t>
  </si>
  <si>
    <t>普铁《技规》：机车车辆无论空、重状态，均不得超出（）。</t>
  </si>
  <si>
    <t>建筑接近限界</t>
  </si>
  <si>
    <t>机车接近限界</t>
  </si>
  <si>
    <t>普铁《技规》：机械冷藏车组应尽量挂于货物列车（）。</t>
  </si>
  <si>
    <t>前部或后部</t>
  </si>
  <si>
    <t>中前部或后部</t>
  </si>
  <si>
    <t>普铁《技规》：列车长度应根据运行区段内各站到发线的有效长，并须预留（）的附加制动距离确定。超长列车运行办法，由铁路局规定。</t>
  </si>
  <si>
    <t>普铁《技规》：人工扳动的道岔或道岔组，应由（）一人负责管理。</t>
  </si>
  <si>
    <t>值班调车人员</t>
  </si>
  <si>
    <t>值班车站调度员</t>
  </si>
  <si>
    <t>值班扳道员</t>
  </si>
  <si>
    <t>值班车站值班员</t>
  </si>
  <si>
    <t>普铁《技规》：施工封锁前，通过施工地点的最后一趟列车前进方向为不大于（）的上坡道时，列车调度员可根据施工负责人的请求，在调度命令中注明该次列车通过施工地点后即可开工，列车到达前方站后，再封锁区间。上述命令应抄交司机，该列车不得后退。</t>
  </si>
  <si>
    <t>2《车站调度员必知必会》5‰</t>
  </si>
  <si>
    <t>普铁《技规》：调车作业在空线上牵引运行时，不准超过（）。</t>
  </si>
  <si>
    <t>40km/h</t>
  </si>
  <si>
    <t>普铁《技规》：尾部车辆软管的吊起，有列检作业的列车由列检人员负责，无列检作业的列车由（）负责。</t>
  </si>
  <si>
    <t>机车乘务组人员</t>
  </si>
  <si>
    <t>列尾作业人员</t>
  </si>
  <si>
    <t>普铁《技规》：响墩爆炸声及火炬信号的火光，均要求（）。</t>
  </si>
  <si>
    <t>正常速度运行</t>
  </si>
  <si>
    <t>普铁《技规》：与机车车辆有直接互相作用的设备，在（）中不得超过规定的侵入范围。</t>
  </si>
  <si>
    <t>修理</t>
  </si>
  <si>
    <t>作业</t>
  </si>
  <si>
    <t>普铁《技规》：遇天气恶劣，信号机显示距离不足（）时，司机或车站值班员须立即报告列车调度员，列车调度员应及时发布调度命令，改按天气恶劣难以辨认信号的办法行车。</t>
  </si>
  <si>
    <t>普铁《技规》：在任职期间，须按照铁路职业技能培训规范等规定，定期参加（），考试不合格的，不得继续履职。</t>
  </si>
  <si>
    <t>安全培训和考试</t>
  </si>
  <si>
    <t>理论和实操培训</t>
  </si>
  <si>
    <t>岗位适应性培训和业务考试</t>
  </si>
  <si>
    <t>普铁《技规》：站内线路的道岔及车站与其他单位所管线路相衔接的道岔（包括防护道岔），由（）负责管理。</t>
  </si>
  <si>
    <t>工区</t>
  </si>
  <si>
    <t>普铁《技规》：昼间为展开绿色信号旗高举头上左右摇动，夜间为绿色灯光高举头上左右摇动为（）。</t>
  </si>
  <si>
    <t>引导手信号</t>
  </si>
  <si>
    <t>特定引导手信号</t>
  </si>
  <si>
    <t>普铁《技规》：昼间——展开的绿色信号旗上弧线向列车方面作圆形转动；夜间——绿色灯光上弧线向列车方面作圆形转动。为（）。</t>
  </si>
  <si>
    <t>发车信号</t>
  </si>
  <si>
    <t>发车指示信号</t>
  </si>
  <si>
    <t>普铁《技规》：装载危险、易燃等货物的车辆编入列车的隔离限制，按《铁路车辆编组隔离表》（）执行。</t>
  </si>
  <si>
    <t>附件10</t>
  </si>
  <si>
    <t>附件8</t>
  </si>
  <si>
    <t>附件7</t>
  </si>
  <si>
    <t>附件9</t>
  </si>
  <si>
    <t>《车站调度员必知必会》：（ ）与（）、平集共用车以外的货车连挂时，不得与货车有人力制动机端连挂；客车与平车、平集共用车人力制动机端连挂时，平车、平集共用车的人力制动机不得使用，处于非工作状态。</t>
  </si>
  <si>
    <t>《车站调度员必知必会》：“140”产品是指按军事运输办理，其性质属于（）的货物，在运输过程中可能发生危及人身安全或造成其他破坏、损失的特种物资。</t>
  </si>
  <si>
    <t>易爆、易燃</t>
  </si>
  <si>
    <t>放射性</t>
  </si>
  <si>
    <t>毒害</t>
  </si>
  <si>
    <t>《车站调度员必知必会》：《出站调车通知书》应由车站值班员填写，如机车距行车室较远，（ ）可根据（ ）的通知填写，并与车站值班员核对正确后交予司机。</t>
  </si>
  <si>
    <t>《车站调度员必知必会》：《技规》规定单机挂车时，禁止加挂（ ）,装载（ ）、（ ）的车辆。</t>
  </si>
  <si>
    <t>特种货物</t>
  </si>
  <si>
    <t>《车站调度员必知必会》：班计划包括:（）计划;（）计划；（）计划；（）计划；客车底取送、摘挂、调转的车次、时间、车种、辆数；班任务；厂、矿、港交接站和国境站货车交接次数、时间、车种、辆数；施工、维修计划；其他临时重点任务。</t>
  </si>
  <si>
    <t>列车出发</t>
  </si>
  <si>
    <t>卸车</t>
  </si>
  <si>
    <t>列车到达</t>
  </si>
  <si>
    <t>《车站调度员必知必会》：备用货车分为（  ）、（  ）、（  ）和（  ）。</t>
  </si>
  <si>
    <t>港口、国境站备用车</t>
  </si>
  <si>
    <t>军用备用车</t>
  </si>
  <si>
    <t>殊备用车</t>
  </si>
  <si>
    <t>专用货车备用车</t>
  </si>
  <si>
    <t>《车站调度员必知必会》：编组超长列车须取得（ ）的同意，跨集团公司运行时，应事先征得（ ）同意，按规定发布调度命令。</t>
  </si>
  <si>
    <t>相邻集团公司</t>
  </si>
  <si>
    <t>《车站调度员必知必会》：超长列车（长轨列车、军用列车除外）禁止编挂装有（ ）的车辆、（ ）的机车车辆（限速值不低于列车或线路允许速度时除外）。</t>
  </si>
  <si>
    <t>《车站调度员必知必会》：车辆扣修、倒装色票有哪几种?</t>
  </si>
  <si>
    <t>“送往修理专用线”的色票〈车统—16）；</t>
  </si>
  <si>
    <t>“送往车辆段”的色票（车统-17）；</t>
  </si>
  <si>
    <t>“送往修理工厂”的色票（车统-18）；</t>
  </si>
  <si>
    <t>倒装“货车的色票”（车统-19）；</t>
  </si>
  <si>
    <t>《车站调度员必知必会》：车站作业计划包括（ ）、（ ）和（ ）。</t>
  </si>
  <si>
    <t>《车站调度员必知必会》：黄、红色带表示装运酸、碱类的罐车和专运危险品的特种车，在车体或罐体的四周涂刷300mm宽的色带，剧毒品为（），爆炸品为（），并在色带中间涂打“危险”二字。</t>
  </si>
  <si>
    <t>《车站调度员必知必会》：军用人员列车换算长度按（）编组；军用物资列车换算长度，按铁路局规定执行；军用列车重量，（）超过通过区段的牵引定数。</t>
  </si>
  <si>
    <t>《车站调度员必知必会》：哪些情况属于违反列车编组计划?</t>
  </si>
  <si>
    <t>未按规定的重、空列车数开行；未达到编组计划规定的基本组重量、辆数或长度。</t>
  </si>
  <si>
    <t>《车站调度员必知必会》：特殊备用车必须备满（）小时，军用备用车、专用货车备用车和港口、国境站备用车必须备满（）小时，才能解除备用。因紧急需要解除备用车时，须经总公司调度命令批准，可不受时间限制。</t>
  </si>
  <si>
    <t>《车站调度员必知必会》：调车作业计划内容应包括月、日、顺号、调车组别、作业内容（编组或解体车次）、（ ）、（ ）、（ ）、摘挂车数（包括10辆及其以上的摘挂车号码）、（ ）等。</t>
  </si>
  <si>
    <t>起止时分</t>
  </si>
  <si>
    <t>《车站调度员必知必会》：铁路的运输原则是:（ ）、（ ）、（ ）。</t>
  </si>
  <si>
    <t>二排</t>
  </si>
  <si>
    <t>一卸</t>
  </si>
  <si>
    <t>三装</t>
  </si>
  <si>
    <t>《车站调度员必知必会》：铁路军事运输分为（ ）、（ ）和（ ）运输三个等级。</t>
  </si>
  <si>
    <t>普通</t>
  </si>
  <si>
    <t>特殊</t>
  </si>
  <si>
    <t>重点</t>
  </si>
  <si>
    <t>《车站调度员必知必会》：危险货物是指具有爆炸、（ ）、（ ）、（ ）、（ ）、放射性等危险特性，在铁路运输、装卸和储存保管过程中，容易造成人身伤亡、财产毁损或者环境污染而需要特别防护的物质和物品。</t>
  </si>
  <si>
    <t>易燃</t>
  </si>
  <si>
    <t>感染</t>
  </si>
  <si>
    <t>《车站调度员必知必会》：一般军事运输的车辆，经（ ）同意后，车站在军运货票的军运号码后加写“（ ）”或“（ ）”字后即可分批挂运。</t>
  </si>
  <si>
    <t>分局军代处</t>
  </si>
  <si>
    <t>《车站调度员必知必会》：专用货车包括：（）、散装粮食车、家畜车、（）、风动石碴车、散装水泥车、（）、基本型号为“D”字的长大货物车和涂有"专用车"字样的一般货车。</t>
  </si>
  <si>
    <t>毒品专用车</t>
  </si>
  <si>
    <t>《车站调度员必知必会》：装车计划包括全站装车数、主要装车点大宗货物品类、车种、去向别的（ ）、（ ）、（ ）。</t>
  </si>
  <si>
    <t>挂运方向</t>
  </si>
  <si>
    <t>挂运车次</t>
  </si>
  <si>
    <t>配空来源</t>
  </si>
  <si>
    <t>《行规》：采用拉口甩车（包括旅客列车尾部甩车）时，必须将摘甩车辆采取防溜措施后，再将摘甩车辆与列车分开，距离不得少于（）m，并将两端车钩（）。</t>
  </si>
  <si>
    <t>开启</t>
  </si>
  <si>
    <t>《行规》：当洪水已漫到路肩时，列车应以不超过20km／h的速度运行，并报告车站值班员(列车调度员)，车站值班员(列车调度员)接到报告后应（）。</t>
  </si>
  <si>
    <t>《行规》：当洪水已漫过钢轨时，司机应（），并报告车站值班员；车站值班员通知工务部门现场检查，根据（）确定的列车运行条件组织列车开行。</t>
  </si>
  <si>
    <t>《行规》：旅客列车在区间停车处理列车扒乘人员时，司机通知车辆乘务员，车辆乘务员通知（）共同处理。</t>
  </si>
  <si>
    <t>《行规》：天气恶劣难以辨认信号时检查线路空闲，不能通过设备确认而需要现场检查线路空闲时，由车站两端（）人员根据（）的命令，迎面检查至互相见面为止，并向车站值班员汇报。</t>
  </si>
  <si>
    <t>扳道(进路准备)</t>
  </si>
  <si>
    <t>《行规》:调车作业中遇（）等情况，调车指挥人应重新组织试验。</t>
  </si>
  <si>
    <t>《行规》对：调动危险货物车辆时，下列说法正确的是：（）</t>
  </si>
  <si>
    <t>《集团公司调车作业补充规定》宁铁运〔2023〕24号：必须压信号调车时，按以下程序标准进行：()。</t>
  </si>
  <si>
    <t>得到信号操纵人员同意后，调车长亲自或指派组内调车人员确认无调车信号机防护的道岔位置开通正确，执行调车联控，然后通知司机并显示起动信号，行至该进路的次一架信号机前，再按其显示的要求运行。</t>
  </si>
  <si>
    <t>信号操纵人员得到调车长压信号调车的申请后，按以下规定办理：1.对信号操作终端能排列进路的区段，应排列调车进路使用光带进行锁闭。2.将进路上不能使用光带锁闭的道岔开通至正确位置，逐付道岔确认开通位置正确后单独锁闭（信号操作终端具备接通光带功能时，需使用信号操作终端接通光带确认）。进路确认无误后，信号操纵人员方可同意压信号调车。</t>
  </si>
  <si>
    <t>《集团公司调车作业补充规定》宁铁运〔2023〕24号：非集中区,扳动道岔后或检查进路时，必须眼看、手指、口呼确认()并确保不能脱落。</t>
  </si>
  <si>
    <t>道岔位置正确</t>
  </si>
  <si>
    <t>插销插入握柄孔</t>
  </si>
  <si>
    <t>尖轨密贴</t>
  </si>
  <si>
    <t>握柄落槽</t>
  </si>
  <si>
    <t>《集团公司调车作业补充规定》宁铁运〔2023〕24号：调车人员负责扳动道岔的钥匙由调车人员保管（不含自轮运转特种设备所停留的综合维修基地、工区），作业中发现()的，本班须更换完毕。</t>
  </si>
  <si>
    <t>锁头丢失</t>
  </si>
  <si>
    <t>锁头损坏</t>
  </si>
  <si>
    <t>道岔钥匙损坏或丢失</t>
  </si>
  <si>
    <t>道岔损坏</t>
  </si>
  <si>
    <t>《集团公司调车作业补充规定》宁铁运〔2023〕24号：调车人员作业中发现()等情况，须立即向调车长、调车领导人报告。由调车领导人亲自或通知相关人员填记《行车设备检查登记簿》并通知设备管理单位。</t>
  </si>
  <si>
    <t>锁闭装置故障</t>
  </si>
  <si>
    <t>道岔锁定</t>
  </si>
  <si>
    <t>道岔表示器故障</t>
  </si>
  <si>
    <t>不密贴</t>
  </si>
  <si>
    <t>《集团公司调车作业补充规定》宁铁运〔2023〕24号：调车长应亲自或通过组内调车人员掌握机车车辆停留位置，压信号调车作业完毕后，调车长应向()报告，未得到调车长()的报告，不得办理同一轨道电路区段的其他进路（调车场除外）。</t>
  </si>
  <si>
    <t>《集团公司调车作业补充规定》宁铁运〔2023〕24号：调动乘坐旅客车辆或与乘坐有旅客的列车（车列）连挂时，车站须派指定()监控（不含本务机车、补机摘挂作业），旅客列车摘挂作业前，调车人员须根据调车作业通知单，现场核对摘挂车()正确</t>
  </si>
  <si>
    <t>《集团公司调车作业补充规定》宁铁运〔2023〕24号：下列情况调车作业途中可不停车检查确认:()。</t>
  </si>
  <si>
    <t>行经已在《行车设备检查登记薄》登记加锁、钉固，固定开通方向的道岔。</t>
  </si>
  <si>
    <t>一批调车作业中，经检查确认后有人看守或加锁好的道岔，后续作业行经该道岔无需扳动时。</t>
  </si>
  <si>
    <t>《集团公司调车作业补充规定》宁铁运〔2023〕24号：由车站担任调车作业时，到发线防溜措施设置、撤除，调车人员须利用作业记录仪对采取()情况进行拍摄（拍照）。</t>
  </si>
  <si>
    <t>防溜车号</t>
  </si>
  <si>
    <t>闸链</t>
  </si>
  <si>
    <t>撤除</t>
  </si>
  <si>
    <t>设置</t>
  </si>
  <si>
    <t>《集团公司调车作业补充规定》宁铁运〔2023〕24号：与乘坐有旅客的列车（车列）连挂时，距停留车辆()处一度停车；调车人员确认旅客上下完毕或得到旅客上下完毕的通知并确认()已撤除，方可显示连挂信号进行连挂（不含本务机车、补机摘挂作业）。</t>
  </si>
  <si>
    <t>防护标志</t>
  </si>
  <si>
    <t>《集团公司调车作业补充规定》宁铁运〔2023〕24号：中岔除()外，须保持定位（开通到发线）并单操锁闭（无联锁时为现场加锁）。</t>
  </si>
  <si>
    <t>清扫</t>
  </si>
  <si>
    <t>《技规》:因特殊情况需在警冲标外方进行装卸作业时，须经（）准许，在不影响列车到发及调车作业的情况下方可进行，装卸完了后，应立即送入警冲标内方。</t>
  </si>
  <si>
    <t>《连结员必知必会》:车钩的常见的集中故障情况：（）</t>
  </si>
  <si>
    <t>《连结员必知必会》:推送调车时车辆发生溜逸时可以采取以下哪些应急方法。</t>
  </si>
  <si>
    <t>《连结员必知必会》:遇临时（）等情况（手信号在200m以内难以辨认清楚）可按能见度差等恶劣天气办理调车作业。</t>
  </si>
  <si>
    <t>《调标》:在天气不良的情况下，无线调车灯显设备发生故障且又（）手信号联系作业时，调车作业人员方能使用（）作业。</t>
  </si>
  <si>
    <t>《调规》:班计划由车站（）或（）亲自编制。</t>
  </si>
  <si>
    <t>调度室主任</t>
  </si>
  <si>
    <t>运转主任</t>
  </si>
  <si>
    <t>《调规》:车流调整分为：（），并通过日（班）计划组织实现。必要时，可下达临时调整计划。</t>
  </si>
  <si>
    <t>空车调整</t>
  </si>
  <si>
    <t>机车交路调整</t>
  </si>
  <si>
    <t>备用车调整</t>
  </si>
  <si>
    <t>重车调整</t>
  </si>
  <si>
    <t>《调规》:发布有关线路、道岔限速的调度命令，必须注明（）。</t>
  </si>
  <si>
    <t>道岔型号</t>
  </si>
  <si>
    <t>限速值</t>
  </si>
  <si>
    <t>起止里程</t>
  </si>
  <si>
    <t>具体地点</t>
  </si>
  <si>
    <t>《调规》:凡外国空货车（包括利用装该国货物的车辆），应经由（）径路向所属国回送。经（）调度命令批准，可在国内顺路装车使用。</t>
  </si>
  <si>
    <t>最短</t>
  </si>
  <si>
    <t>最长</t>
  </si>
  <si>
    <t>总公司</t>
  </si>
  <si>
    <t>《调规》:各铁路局、车站必须从全局出发，严格遵守排空纪律，按照上级调度批准的（）均衡地完成排空任务。</t>
  </si>
  <si>
    <t>《调规》:阶段计划中的到发线运用计划，由（）和（）共同负责确定，由车站值班员亲自掌握。</t>
  </si>
  <si>
    <t>《调规》:列车调度员进行列车运行调整时，一般可采取如下方法：（）。</t>
  </si>
  <si>
    <t>组织列车按允许速度运行</t>
  </si>
  <si>
    <t>组织列车在车站进行平行作业</t>
  </si>
  <si>
    <t>组织列车合并运行</t>
  </si>
  <si>
    <t>组织列车反方向行车</t>
  </si>
  <si>
    <t>选择合理的会让站</t>
  </si>
  <si>
    <t>《调规》:旅客列车加挂运营的客车，由始发站挂到终到站时，原则上应与列车中（）编挂在一起；中途加挂或甩车时，应挂于（）；中途调向的旅客列车的加挂位置，由挂车铁路局与甩车铁路局商定。</t>
  </si>
  <si>
    <t>列车中部</t>
  </si>
  <si>
    <t>同一车种</t>
  </si>
  <si>
    <t>不同车种</t>
  </si>
  <si>
    <t>《调规》:调度日（班）计划的编制应遵守（）的原则。</t>
  </si>
  <si>
    <t>四运</t>
  </si>
  <si>
    <t>《调规》:铁路局调度日（班）计划简称日（班）计划，包括（）。</t>
  </si>
  <si>
    <t>列车工作计划</t>
  </si>
  <si>
    <t>施工日计划</t>
  </si>
  <si>
    <t>货运工作计划</t>
  </si>
  <si>
    <t>机车车辆工作计划</t>
  </si>
  <si>
    <t>《调规》:铁路局调度所、备用车所在站和车辆段，均须分别建立备用车登记簿，按（）车号、辆数等内容顺序进行登记。</t>
  </si>
  <si>
    <t>命令号码</t>
  </si>
  <si>
    <t>备用日期</t>
  </si>
  <si>
    <t>时分</t>
  </si>
  <si>
    <t>地点</t>
  </si>
  <si>
    <t>《调规》:铁路局调度所行车调度命令按（）循环，运行揭示调度命令及其他工种调度命令按（）循环。</t>
  </si>
  <si>
    <t>季</t>
  </si>
  <si>
    <t>周</t>
  </si>
  <si>
    <t>月</t>
  </si>
  <si>
    <t>日</t>
  </si>
  <si>
    <t>《调规》:铁路运输组织工作，必须贯彻安全生产的方针，坚持（）、逐级负责的原则。</t>
  </si>
  <si>
    <t>统一指挥</t>
  </si>
  <si>
    <t>《调规》:为使（）经常保持设备完整、性能良好，各铁路局原则上不得以冷藏车代用其他货车，必须代用时，需经总公司特运调度命令批准。</t>
  </si>
  <si>
    <t>冷藏车</t>
  </si>
  <si>
    <t>《调规》:重车调整是车流调整的重要内容。调整方法有（）。</t>
  </si>
  <si>
    <t>停止装车</t>
  </si>
  <si>
    <t>集中装车</t>
  </si>
  <si>
    <t>变更重车输送径路</t>
  </si>
  <si>
    <t>限制装车</t>
  </si>
  <si>
    <t>去向别装车调整</t>
  </si>
  <si>
    <t>《调规》:自备客车（邮政车、动车组回送过渡车、代管客车除外）（）加挂于旅客列车，因特殊情况加挂时，须经（）批准，方可挂运。</t>
  </si>
  <si>
    <t>《调规》:总公司、铁路局、车站各工种调度及有关人员分别由()统一组织指挥。</t>
  </si>
  <si>
    <t>值班主任</t>
  </si>
  <si>
    <t>值班处长</t>
  </si>
  <si>
    <t>运输处长</t>
  </si>
  <si>
    <t>《铁路车站行车人员工作问答手册》:作业中发现软管连接处漏风如何处理？</t>
  </si>
  <si>
    <t>《铁路军事运输管理办法》：军运人员因伤病不能继续乘行的，（）应当及时联系就近医院实施抢救治疗，并通报伤病员所在单位。</t>
  </si>
  <si>
    <t>押人员所在单位</t>
  </si>
  <si>
    <t>军代表</t>
  </si>
  <si>
    <t>部队</t>
  </si>
  <si>
    <t>《统规》规定：备用货车解除时分不得迟于:（）</t>
  </si>
  <si>
    <t>排空时规定列车开始技检的时分</t>
  </si>
  <si>
    <t>装车完毕的时分</t>
  </si>
  <si>
    <t>装车时调入装车地点的时分</t>
  </si>
  <si>
    <t>挂运列车的开车时分</t>
  </si>
  <si>
    <t>《统规》规定：编组始发列车，下列情况按出发正点统计:（）</t>
  </si>
  <si>
    <t>根据日（班）计划规定的车次，按图定的时分早点15分钟出发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</si>
  <si>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</si>
  <si>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</si>
  <si>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根据日（班）计划规定的车次，按图定时分早点16分钟出发</t>
  </si>
  <si>
    <t>《统规》规定：货车转入备用时分不得早于：（）</t>
  </si>
  <si>
    <t>车站收到调度命令的时分</t>
  </si>
  <si>
    <t>作业车卸车完了的时分</t>
  </si>
  <si>
    <t>到达空车为列车到达技检完了的时分</t>
  </si>
  <si>
    <t>送到备用地点（线路）的时分</t>
  </si>
  <si>
    <t>《统规》规定：计算装卸车数和作业次数的情况有（）</t>
  </si>
  <si>
    <t>各种非运用车的装卸</t>
  </si>
  <si>
    <t>不论是否摘下而进行货物装载整理的货车</t>
  </si>
  <si>
    <t>变更到站的重车</t>
  </si>
  <si>
    <t>在本企业专用线内或不经过铁路营业线的两个企业间搬运货物的装卸</t>
  </si>
  <si>
    <t>《统规》规定：列车运行，下列情况按运行正点统计:（）</t>
  </si>
  <si>
    <t>按列车出发所走运行线的时分正点、早点到达</t>
  </si>
  <si>
    <t>按列车出发所走运行线晚点超过规定旅行时间不足15分钟</t>
  </si>
  <si>
    <t>按列车出发所走运行线晚点不超过规定旅行时间到达</t>
  </si>
  <si>
    <t>分界站为中间站，列车早点超过15分钟接入，正点、早点到达时</t>
  </si>
  <si>
    <t>《统规》规定：铁路局分界站为中间站时，以下（）统计出发。</t>
  </si>
  <si>
    <t>本站编组始发列车</t>
  </si>
  <si>
    <t>进行技术作业的中转出发列车</t>
  </si>
  <si>
    <t>临时更换机车继续运行的列车</t>
  </si>
  <si>
    <t>停运列车恢复运行</t>
  </si>
  <si>
    <t>《统规》规定：无调中转货车包括（）</t>
  </si>
  <si>
    <t>停运列车上的货车。</t>
  </si>
  <si>
    <t>在编组站或区段站进行补、减轴调车作业的原中转列车上的货车（补、减轴的车辆除外）。</t>
  </si>
  <si>
    <t>在编组站或区段站原列到开的列车上的货车（摘走的车辆除外）。</t>
  </si>
  <si>
    <t>在中间站进行拆组或组合的长大重载列车上的货车。</t>
  </si>
  <si>
    <t>《统规》规定：以下（）按出发统计。</t>
  </si>
  <si>
    <t>图定原车次接续在编组站、区段站进行技术作业中转出发的列车</t>
  </si>
  <si>
    <t>中间站恢复运行的停运列车</t>
  </si>
  <si>
    <t>各站编组始发的列车</t>
  </si>
  <si>
    <t>日（班）计划规定原车次接续在编组站、区段站进行技术作业中转出发的列车</t>
  </si>
  <si>
    <t>《统规》规定：以下哪些按空车统计（）。</t>
  </si>
  <si>
    <t>运用状态下的机械冷藏车的工作车。</t>
  </si>
  <si>
    <t>装车作业未完的货车;</t>
  </si>
  <si>
    <t>实际空闲的货车;</t>
  </si>
  <si>
    <t>倒装作业未装完的货车;</t>
  </si>
  <si>
    <t>《统规》规定：在中间站产生下列中转作业时必须统计中转停留时间（不论是否有中转停留时间指标计划）。（）</t>
  </si>
  <si>
    <t>列车在中间站折返原方向所挂的不属于本站办理装卸作业的货车</t>
  </si>
  <si>
    <t>所有在本站停留的货车</t>
  </si>
  <si>
    <t>不是本站装卸作业而摘下的货车</t>
  </si>
  <si>
    <t>《统规》规定：中转列车，下列情况按出发正点统计:（）</t>
  </si>
  <si>
    <t>晚点不超过到达运行线图定接续中转时间出发时。</t>
  </si>
  <si>
    <t>根据日（班）计划规定按图定接续运行线正点、早点出发</t>
  </si>
  <si>
    <t>预计中转列车不能按图定接续运行线运行时，按日（班）计划规定的接续运行线正点、早点出发</t>
  </si>
  <si>
    <t>晚点超过到达运行线图定接续的中转时间出发时。</t>
  </si>
  <si>
    <t>《驼峰作业员必知必会》：驼峰解散车列，发现车辆（）等情况危及安全时应立即按下切断信号按钮，关闭驼峰信号，停车处理。</t>
  </si>
  <si>
    <t>《驼峰作业员必知必会》：驼峰解体作业中遇到哪些情况不准提钩？</t>
  </si>
  <si>
    <t>《驼峰作业员必知必会》：自动化驼峰哪些情况必须减速器封锁？</t>
  </si>
  <si>
    <t>《中国铁路南宁局集团有限公司调车联控和用语有关规定》：在车站非集中区或非集中联锁车站,单机或牵引运行时要道还道用语,注意事项()。</t>
  </si>
  <si>
    <t>股道内作业完毕后，机车距离扳道人员较远，司机根据调车长的启动信号，运行至前方第一付道岔前一度停车，执行要道还道后再动车。</t>
  </si>
  <si>
    <t>执行要道还道后，司机根据调车指挥人的指令动车。</t>
  </si>
  <si>
    <t>无线调车灯显设备正常时，采用无线调车灯显设备以通话方式进行要道还道，无线调车灯显设备故障改用手信号调车时，使用视觉、听觉信号办理要道还道作业。</t>
  </si>
  <si>
    <t>进路上有2名及其以上调车组人员准备进路时，进路上的调车扳道人员将进路上的道岔扳至A位置后，依次向靠近机车的调车扳道人员汇报：×号道岔开通×道，再由靠近机车的调车人员向要道人员还道。</t>
  </si>
  <si>
    <t>《中国铁路南宁局集团有限公司调车联控和用语有关规定》：在车站非集中区或非集中联锁车站,推进运行时要道还道用语（）。</t>
  </si>
  <si>
    <t>听到呼叫后呼叫人:×道开通（短进路，到×号道岔（×处）前停车），调车长（连结员）明白。</t>
  </si>
  <si>
    <t>听到呼叫后联控人:×道开通（短进路，到×号道岔（×处）前停车），司机明白。</t>
  </si>
  <si>
    <t>确认调车组扳道人员扳道后呼叫人:×号连结员，×次（调）请求×道进路（出路）。</t>
  </si>
  <si>
    <t>听到呼叫后被呼叫人:×次（调）×道开通（短进路，到×号道岔（×处）前停车）。</t>
  </si>
  <si>
    <t>《中国铁路南宁局集团有限公司调车联控和用语有关规定》：在车站集中区,需经过轨道电路分路不良的区段调车。调车联控（）</t>
  </si>
  <si>
    <t>调车长确认已过返岔信号或已进入股道后呼叫人:××（站）××次（调）请求×道东（西、南、北）头出路（进路）。</t>
  </si>
  <si>
    <t>听到呼叫后联控人:×道东（西、南、北）头开通，司机明白。</t>
  </si>
  <si>
    <t>得到要道请示排列进路后被呼叫人:××次（调）×道东（西、南、北）头开通，注意确认。</t>
  </si>
  <si>
    <t>听到呼叫后呼叫人:×道东（西、南、北）头开通，调车长明白。</t>
  </si>
  <si>
    <t>《中国铁路南宁局集团有限公司调车联控和用语有关规定》宁铁运〔2020〕181号：调车机车、（）、单机、（）、自轮运转特种设备、企业自备机车等在车站进行调车作业时，须按本办法执行调车联控（溜放调车作业时除外）</t>
  </si>
  <si>
    <t>轨道车</t>
  </si>
  <si>
    <t>《中国铁路南宁局集团有限公司调车联控和用语有关规定》宁铁运〔2020〕181号：调车联控制度规定，在车站集中区,作业（走行）中待避。调车联控A的是（）。</t>
  </si>
  <si>
    <t>呼叫人：××次（调）×道（处、就地）待避（客车）。</t>
  </si>
  <si>
    <t>被呼叫人（调车长）：××次（调）×道（处、就地）待避（客车），调车长明白。</t>
  </si>
  <si>
    <t>待避结束后进路排列好信号开放，呼叫人：××次（调）待避结束，×道开通,注意确认。</t>
  </si>
  <si>
    <t>被呼叫人（司机）：××次（调）×道（处、就地）待避（客车），司机明白。</t>
  </si>
  <si>
    <t>《中国铁路南宁局集团有限公司调车联控和用语有关规定》宁铁运〔2020〕181号：调车联控制度规定，执行调车联控时，必须落实（）。</t>
  </si>
  <si>
    <t>遇呼叫一方未主动联控，被呼叫一方应及时询问，情况不清，不准动车；</t>
  </si>
  <si>
    <t>由非集中区到集中区作业时，须在分界信号机前一度停车后，执行调车联控。</t>
  </si>
  <si>
    <t>未执行调车联控、联控不清、联控人未复诵的，不得动车。</t>
  </si>
  <si>
    <t>单机、动车组和自轮运转特种设备特殊情况下除外</t>
  </si>
  <si>
    <t>《中国铁路南宁局集团有限公司调车联控和用语有关规定》宁铁运〔2020〕181号：调动车列（辆）作业和机车走行，在车站集中区执行调车联控用语时，注意事项有（）</t>
  </si>
  <si>
    <t>机车牵引运行时，司机为呼叫人，调车长为联控人；推进运行时，调车长（或前端负责瞭望人员）为呼叫人，司机为联控人</t>
  </si>
  <si>
    <t>电力机车调车作业司机请求进路时，须在车次（机车）前冠以电力二字，如电力××次（调、机车），如向无网区调车，用语中应提示注意接触网终点。</t>
  </si>
  <si>
    <t>利用正线调车或返岔时，用语中应提示注意站界。</t>
  </si>
  <si>
    <t>转线作业时，进路、出路须分别请求要道。</t>
  </si>
  <si>
    <t>《中国铁路南宁局集团有限公司调车联控和用语有关规定》宁铁运〔2020〕181号：在车站集中区,压信号调车,调车联控（）。</t>
  </si>
  <si>
    <t>听到可以作业的指示后呼叫人：××次（调）×道进路好，可以牵出（推进），调车长明白。</t>
  </si>
  <si>
    <t>压绝缘作业完毕后呼叫人：××次（调）压信号调车完毕。</t>
  </si>
  <si>
    <t>听到呼叫并确认进路A、单锁道岔后被呼叫人：××次（调）×道进路好，可以牵出（推进）。</t>
  </si>
  <si>
    <t>确认需压信号调车时呼叫人：××（站）××次（调）请求×道压信号调车。</t>
  </si>
  <si>
    <t>《中国铁路南宁局集团有限公司调车联控和用语有关规定》宁铁运〔2020〕181号：在车站集中区,因故需要取消已排好的调车进路时，需注意事项（）。</t>
  </si>
  <si>
    <t>遇防止事故等紧急情况来不及通知时，可先关闭信号，确认未动车时，方可转换道岔。</t>
  </si>
  <si>
    <t>调车信号开放后，要道还道之前可以任意转换道岔</t>
  </si>
  <si>
    <t>调车信号开放后不得任意变更。</t>
  </si>
  <si>
    <t>遇特殊情况必须变更时，应得到确已停止调车作业的通知后，方可关闭信号</t>
  </si>
  <si>
    <t>（宁铁运〔2020〕181号）:参与调车作业的有关人员，应认真执行联防互控制度，加强调车信号及进路的确认和互控。</t>
  </si>
  <si>
    <t>（宁铁运〔2020〕181号）:调车信号机故障时，排列短进路调车时，司机应在故障信号机前停车确认，凭调车指挥人的手信号或调车指令起动，行至该进路的次一架信号机前，再按其显示的要求运行。</t>
  </si>
  <si>
    <t>（宁铁运〔2020〕181号）:遇单机需经过轨道电路分路不良的区段时，调车人员应随机车（机车进出库及本务机转线挂车运行径路存在分路不良情况时除外）。</t>
  </si>
  <si>
    <t>《车站调度员必知必会》： 阶段计划由车站调度员根据班计划和《调规》有关规定，按列车编组计划、列车运行图、以及《铁路技术规程》（普速铁路部分）、《行车组织规则》编组列车的规定，《车站行车工作细则》规定的各项技术作业的时间标准和调车区的划分、调车机的作业分工，利用车站技术作业图表进行编制。（  ）</t>
  </si>
  <si>
    <t>《车站调度员必知必会》：“△K”表示装载易腐货物需要加快办理作业的车辆。（  ）</t>
  </si>
  <si>
    <t>《车站调度员必知必会》：“V”表示禁止通过设有车辆减速器驼峰的车辆。（  ）</t>
  </si>
  <si>
    <t>《车站调度员必知必会》：“运站一”中，列车到开时分记在钝角内。早点用红圈、晚点用蓝圈记于锐角内，圈内注明早、晚点时分。（  ）</t>
  </si>
  <si>
    <t>《车站调度员必知必会》：备用车状况需经车号员检查。（  ）</t>
  </si>
  <si>
    <t>《车站调度员必知必会》：车站班计划由车站值班站长（调度室主任、运转主任）亲自编制。（  ）</t>
  </si>
  <si>
    <t>《车站调度员必知必会》：车站必须根据铁路局调度所下达的日（班）计划，正确地编制车站班计划、阶段计划和调车作业计划，并在铁路局调度的指挥下组织实现。（  ）</t>
  </si>
  <si>
    <t>《车站调度员必知必会》：货车按其构造和用途可分为空调发电车（KD）、棚车（P）、敞车C  、平车（N）、毒品车（W）、罐车（G）、保温车B  、矿石车（K）、集装箱车（X）、长大货物车D  、家畜车（J）、水泥车（U）、粮食车（L）等。（  ）</t>
  </si>
  <si>
    <t>《车站调度员必知必会》：货物作业车停留时间=货物作业车总停留小时除以货物作业车数。（  ）</t>
  </si>
  <si>
    <t>《车站调度员必知必会》：阶段计划内容可以不包括装载重点军用、超限超重、剧毒品等特种货物的车辆加挂车次、辆数、编挂限制。（  ）</t>
  </si>
  <si>
    <t>《车站调度员必知必会》：军用人员列车换算长度按60.0编组；军用物资列车换算长度，按铁路局规定执行；军用列车重量，不得超过通过区段的牵引定数。（  ）</t>
  </si>
  <si>
    <t>《车站调度员必知必会》：内燃机车调车时，机车与装载危险、易燃货物的车辆隔离1辆。（  ）</t>
  </si>
  <si>
    <t>《车站调度员必知必会》：特殊备用车必须备满24小时，军用备用车、专用货车备用车和港口、国境站备用车必须备满24小时，才能解除备用。因紧急需要解除备用车时，须经总公司调度命令批准，可不受时间限制。（  ）</t>
  </si>
  <si>
    <t>《车站调度员必知必会》：特种用途车一般指不用于运送旅客，具有特别用途的车辆（如试验车、发电车、轨道检查车、检衡车、除雪车等）。（  ）</t>
  </si>
  <si>
    <t>《车站调度员必知必会》：在昼间遇降雾、暴风雨雪及其他情况，致使停车信号显示距离不足500m时，应使用夜间信号。（  ）</t>
  </si>
  <si>
    <t>《行规》：天气恶劣难以辨认信号时检查线路空闲的规定：不能通过设备确认而需要现场检查线路空闲时，由车站两端扳道(进路准备)人员根据车站值班员的命令，迎面检查至互相见面为止，并向车站值班员汇报。</t>
  </si>
  <si>
    <t>《行规》：由非电力机车牵引列车到区间卸车时，在列车进入卸车区间前，列车调度员应向车站发布接触网停电、准许卸车的调度命令，并转抄司机及卸车负责人。</t>
  </si>
  <si>
    <t>《行规》：在接触网不停电的条件下卸车时，平车装运的钢轨、枕木、片石等路料，使用不长于0.8m的短撬棍站在车上卸车，但禁止边走边卸。</t>
  </si>
  <si>
    <t>《行规》：在接触网不停电的条件下卸车时，作业人员及工具与接触网的带电部分需保持不少于2m的距离，并派人监护，必要时应在车上安装安全防护网。</t>
  </si>
  <si>
    <t>《行规》：准许装载石砟、河砂的风动底、侧开门车辆随列车以10km/h以下的速度边走边卸。底开门车辆不准装区间卸车货物（风动的底开门车辆除外）。</t>
  </si>
  <si>
    <t>《行规》：准许装载石砟、河砂的风动底、侧开门车辆随列车以10km/h以下的速度边走边卸。底开门车辆不准装区间卸车货物。</t>
  </si>
  <si>
    <t>《集团公司调车作业补充规定》宁铁运〔2023〕24号：5挂车时，没有连挂妥当，不得撤除防溜措施。如需试拉作业时，确认连挂妥当后，应先撤除影响试拉作业的防溜器具，试拉完毕后，再撤除其他防溜措施。</t>
  </si>
  <si>
    <t>《集团公司调车作业补充规定》宁铁运〔2023〕24号：穿越正线调车系指调车进路切割正线（与正线交叉）的调车。</t>
  </si>
  <si>
    <t>《集团公司调车作业补充规定》宁铁运〔2023〕24号：连挂停留在曲线、道岔上的车辆，须在连挂前一度停车，打开钩头、向弯道内侧调整钩位，平稳连挂。</t>
  </si>
  <si>
    <t>《集团公司调车作业补充规定》宁铁运〔2023〕24号：调车作业时，禁止调车作业人员携带火源进入油专线等装卸危险货物的场所。</t>
  </si>
  <si>
    <t>《集团公司调车作业补充规定》宁铁运〔2023〕24号：无线调车灯显设备正常时，可采用无线调车灯显设备以通话方式进行要道还道。</t>
  </si>
  <si>
    <t>《集团公司调车作业补充规定》宁铁运〔2023〕24号：压信号调车系指集中区运行方向第一组道岔无调车信号机防护的调车作业（自动化驼峰、峰尾调车进路具有存储功能，能自动进行出路锁闭时除外）。</t>
  </si>
  <si>
    <t>《集团公司调车作业补充规定》宁铁运〔2023〕24号：与旅客列车进路并行的尽头线，可以向土挡方向推送调车（在装备STP的车站，STP设备性能良好的机车调车时除外）。</t>
  </si>
  <si>
    <t>《集团公司调车作业补充规定》宁铁运〔2023〕24号：占用正线调车系指调车进路占用正线，或者调车进路的始端（终端）在正线上的调车。</t>
  </si>
  <si>
    <t>《连结员必知必会》：机车车辆全部越过挤坏的道岔时，在普通道岔上将道岔手柄提到中间位置，准许以不超5km/h的速度顺道岔方向移动。</t>
  </si>
  <si>
    <t>《事规》：《事规》规定铁道部可对影响行车安全的其他情形，列入一般事故。</t>
  </si>
  <si>
    <t>《事规》：发生事故涉及的旅客人数，伤亡人数、性别、年龄以及救助情况，是否涉及境外人员伤亡等情况属于事故报告的内容。</t>
  </si>
  <si>
    <t>《事规》：发生特别重大事故、重大事故、较大事故或者有人员伤亡的一般事故，安全监管办应向事故发生地县级以上地方人民政府及其安全生产监督管理部门通报。</t>
  </si>
  <si>
    <t>《事规》：发生铁路交通事故造成经济损失，负有次要责任的，承担损失费用的30％以下。</t>
  </si>
  <si>
    <t>《事规》：列车与其他调车作业的机车车辆等互相冲撞而发生的事故，定调车事故。</t>
  </si>
  <si>
    <t>《事规》：事故报告后，人员伤亡、脱轨辆数、设备损坏等情况发生变化时，应待事故调查组到达后一并补报。</t>
  </si>
  <si>
    <t>《事规》：事故发生的时间、地点、区间（线名、公里、米）、线路条件、事故相关单位和人员属于事故报告的内容。</t>
  </si>
  <si>
    <t>《事规》：事故发生后，事故现场的铁路运输企业工作人员或者其他人员应当立即向邻近铁路车站、列车调度员、公安机关或者相关单位负责人报告。</t>
  </si>
  <si>
    <t>《事规》：事故分为责任事故、非责任事故和其他事故。</t>
  </si>
  <si>
    <t>《事规》：事故调查组向职工个人了解与事故有关的情况，职工须得到本单位主要领导同意后方可接受事故调查组的询问。</t>
  </si>
  <si>
    <t>《事规》：事故责任分为全部责任、主要责任、重要责任和同等责任。</t>
  </si>
  <si>
    <t>《事规》：铁路机车车辆与行人、机动车、非机动车、牲畜及其他障碍物相撞造成事故，事故当事人违反国家法律法规，有明显过失的，按过错的严重程度，分别承担责任。</t>
  </si>
  <si>
    <t>《事规》：一般D类事故由站（段）组织事故调查组进行调查。</t>
  </si>
  <si>
    <t>《事规》：因列车折角塞门关闭造成事故，无法判明责任的定发生地铁路运输企业非责任事故。</t>
  </si>
  <si>
    <t>《事规》：自然灾害原因导致的事故，因防范措施不到位，定责任事故。确属不可抗力原因导致的事故，定非责任事故。</t>
  </si>
  <si>
    <t>《调规》:“摘挂列车的装卸、甩挂作业计划”是班计划的主要内容之一。</t>
  </si>
  <si>
    <t>《调规》:车站值班站长（调度室主任或车站调度员）每日按规定时间，接收铁路局调度所下达的班计划。</t>
  </si>
  <si>
    <t>《调规》:各种罐车应分类使用，装运危险货物的罐车必须专车专用、不得代用。</t>
  </si>
  <si>
    <t>《调规》:施工日计划不属于班计划的内容。</t>
  </si>
  <si>
    <t>《铁路车站行车人员工作问答手册》：产生钓鱼时处置方法：钓鱼的车组为大、中车组又进入易行线时，调车指挥人可指挥司机减速推进，在机车加速、车钩压缩的一瞬间提开车钩。</t>
  </si>
  <si>
    <t>《铁路车站行车人员工作问答手册》：所谓钓鱼指的是驼峰分解车辆时，一部分车辆越过峰顶平台，受重力作用，使车钩拉紧提不开车钩，车辆吊在加速坡上，俗称钓鱼。</t>
  </si>
  <si>
    <t>《铁路货运票据电子化作业办法》：发现空车大小车号不一致、换长等信息不正确或信息与车体标记不一致时，发现站在现车系统其它记事栏标注，同时上报列车调度员，挂运至就近有列检作业场的车站，通知列检作业场检查。</t>
  </si>
  <si>
    <t>《铁路货运票据电子化作业办法》：现车系统无法获取电子票据信息时，途中站、到达站根据列车编组顺序表核对、修改现车系统相关信息。</t>
  </si>
  <si>
    <t>《铁路货运票据电子化作业办法》：现车系统无法获取电子票据信息时，装车站根据货运、车辆等部门提供的纸质票据，在现车系统正确录入相关信息。</t>
  </si>
  <si>
    <t>《统规》规定：凡计算车站出入的运用车，均应统计停留时间。</t>
  </si>
  <si>
    <t>《统规》规定：分界站货车出入时分以列车实际出入时分为准。</t>
  </si>
  <si>
    <t>《统规》规定：分界站列车出入按列车通过分界站外侧车号自动识别系统AEI（地面识别设备）的时分计算，列车通过AEI后，因故退回再次出（入）时，则按第一次出（入）的时分计算。</t>
  </si>
  <si>
    <t>《统规》规定：计算中转停留时间的货车应为本站计算出入的货车。</t>
  </si>
  <si>
    <t>《统规》规定：列车发出站界后因故退回后又加挂车辆时，对加挂的车辆以挂车后再次发出时分为出发时分。</t>
  </si>
  <si>
    <t>《统规》规定：列车发出站界后因故退回摘下部分车辆时，摘下的车辆视为未发出。</t>
  </si>
  <si>
    <t>《统规》规定：无检车人员的车站，当临时发生故障的车辆不能挂入列车运行时，不论重空车均由车站值班员通知管辖车辆段或列检人员，自车辆部门填发“车辆检修通知单”时起，车站统计检修车。</t>
  </si>
  <si>
    <t>《统规》规定：因列车分部运行，车辆分别拉向两端车站时，后方站到达的车辆在后方站的到达时分以实际到达时分为准。</t>
  </si>
  <si>
    <t>《统规》规定：因列车分部运行，先到达前方站的车辆挂于其他列车发出时，该部分车辆在前方站的到达时分以实际到达时分为准。</t>
  </si>
  <si>
    <t>《中国铁路南宁局集团有限公司调车联控和用语有关规定》：未执行调车联控、联控不清、联控人未复诵的，不得动车。</t>
  </si>
  <si>
    <t>《中国铁路南宁局集团有限公司调车联控和用语有关规定》：由非集中区到集中区作业时，须在分界信号机前一度停车后，执行调车联控。</t>
  </si>
  <si>
    <t>宁铁科信〔2021〕37号：调车指挥人指挥停车作业：调车车列动车后，由调车指挥人发送调车指令和用语，指挥调车车列停车的作业。</t>
  </si>
  <si>
    <t>宁铁科信〔2021〕37号：停车信号的使用时，当前机车车辆速度为0时，发出停车信号后，如检测到速度不为0，将产生紧急制动。</t>
  </si>
  <si>
    <t>宁铁科信〔2021〕37号：停车信令发出后，再发出停车信令时，机车将在走行1米或1秒后紧急制动。</t>
  </si>
  <si>
    <t>普铁《技规》：安全线及避难线上，禁止停留机车车辆。</t>
  </si>
  <si>
    <t>普铁《技规》：动车组禁止连挂其他机车车辆（救援机车、附挂回送过渡车、动车组无动力调车时的调车机车、公铁两用牵引车除外）调车。</t>
  </si>
  <si>
    <t>普铁《技规》：动车组调车作业后端操作时，速度不得超过15km/h。</t>
  </si>
  <si>
    <t>普铁《技规》：机车固定走行线上禁止停留机车车辆。</t>
  </si>
  <si>
    <t>普铁《技规》：接发旅客列车时，与接发列车进路有隔开设备或脱轨器的线路，不准向能进入接发列车进路的方向调车。</t>
  </si>
  <si>
    <t>普铁《技规》：线路两旁堆放货物，距钢轨头部外侧不得小于1《车站调度员必知必会》5m。站台上堆放货物，距站台边缘不得小于1m。货物应堆放稳固，防止倒塌。</t>
  </si>
  <si>
    <t>普铁《技规》：装载爆炸品、气体类危险货物的车辆及救援列车，必须停放在固定的线路上，两端道岔应扳向不能进入该线的位置并加锁。</t>
  </si>
  <si>
    <t>《铁路车站行车人员工作问答手册》：驼峰解散车列，发现车辆夹停、途停、堵门、设备故障等情况如何处理：危及安全时立即按下切断信号按钮，关闭（），停车处理。</t>
  </si>
  <si>
    <t>普铁《行规》：段管线内长期停留的机车车辆移动到车站负责操作的集中联锁线路时，若段管线内调车作业为车站负责，则由车站负责掌握轮对踏面生锈情况，遇轮对踏面生锈时由（）通知车站值班员和调车人员，在作业中执行调车联控。</t>
  </si>
  <si>
    <t>值班干部</t>
  </si>
  <si>
    <t>负责检查该线路车辆人员</t>
  </si>
  <si>
    <t>普铁《行规》：救援列车应时刻处于整备完好的待发状态，必须保证在接到调度命令（）内出动。</t>
  </si>
  <si>
    <t>普铁《行规》：使用无线调车灯显设备调车作业时应执行单一指挥的原则，指挥机车的调车指令和用语，只能由（）发出。</t>
  </si>
  <si>
    <t>《调标》:遇有漏摘（）或没有拔出（）（）的车辆，使用提钩摘管器进行摘管、提钩，处理不了时，应停车处理。</t>
  </si>
  <si>
    <t>《调规》:已发布的调度命令遇有（）时，尚未开始执行的，必须取消前发命令，重新发布调度命令；已开始执行的，应立即停止执行B或变化内容，并及时发布调度命令进行修正。</t>
  </si>
  <si>
    <t>漏</t>
  </si>
  <si>
    <t>变化</t>
  </si>
  <si>
    <t>（宁铁运〔2020〕181号）:未执行调车联控、联控不清、联控人未复诵的，不得动车。</t>
  </si>
  <si>
    <t>《车站调度员必知必会》： 班任务不包括以下内容：全站及各场别的到、发列数,编、解列数,无调直通列数。（  ）</t>
  </si>
  <si>
    <t>《车站调度员必知必会》：“G8”表示属“特种运输”中装载特种装备、特种材料、精密仪器和尖端保密产品的车辆。（  ）</t>
  </si>
  <si>
    <t>《车站调度员必知必会》：编制车站班计划所需资料,包括全站18:00(7:00)的现在车数。（  ）</t>
  </si>
  <si>
    <t>《车站调度员必知必会》：调车作业计划内容应包括月、日、顺号、调车组别、作业内容（编组或解体车次）、起止时分、运用股道、作业方法、摘挂车数（包括15辆及其以上的摘挂车号码）、注意事项及特殊限制等。（  ）</t>
  </si>
  <si>
    <t>《行规》：区间卸车地点处于6‰及其以上下坡道线路时，连挂车辆不得超过10辆，且下坡方向不得进行边走边卸作业。</t>
  </si>
  <si>
    <t>《集团公司调车作业补充规定》宁铁运〔2023〕24号：岔心等有害空间、曲线、道岔挂车，调整钩位时，必须在停车状态以停车信号防护后，方可进行作业。</t>
  </si>
  <si>
    <t>《连结员必知必会》：连挂停留在曲线、道岔上的车辆，须在连挂前一度停车，打开钩头、向弯道外侧调整钩位，平稳连挂。</t>
  </si>
  <si>
    <t>《事规》：铁路机车车辆与行人、机动车、非机动车、牲畜及其他障碍物相撞造成事故，事故当事人逃逸或者有证据证明当事人故意破坏、伪造现场、毁坏证据，定事故当事人责任。</t>
  </si>
  <si>
    <t>《事规》：由于货物超载、偏载造成车辆断轴事故，定装车站或作业站责任。</t>
  </si>
  <si>
    <t>《铁路车站行车人员工作问答手册》：产生钓鱼时，调车指挥人何司机必须要配合好，抓住提钩时机，否则会越推越钓，最后即使提开车钩，车组也可能溜不到位，造成堵门。</t>
  </si>
  <si>
    <t>《统规》规定：在有检车人员的车站，无协议规定间隔时间的，由车站在车辆部门送交的“车辆检修通知单”上签字时起统计检修车。</t>
  </si>
  <si>
    <t>《统规》规定：中间站利用列车停站时间进行装卸作业的货车，虽未进行摘挂，亦统计货车出入。</t>
  </si>
  <si>
    <t>宁铁科信〔2021〕37号：司机停车作业：调车车列（含单机，下同）动车后，由调车长掌握停车地点并自行控制调车车列停车的作业。</t>
  </si>
  <si>
    <t>宁铁科信〔2021〕37号：一车距离：指标准换长一个车长度，为12.1m。</t>
  </si>
  <si>
    <t>普铁《技规》：车站的调车工作，应按车站的技术设备及调车作业计划进行。</t>
  </si>
  <si>
    <t>普铁《技规》：单线半自动闭塞区间和双线反方向出站调车时，须有停止使用基本闭塞法的调度命令，与邻站办理闭塞手续，并发给司机出站调车通知书（附件5）。</t>
  </si>
  <si>
    <t>普铁《技规》：跟踪出站调车，只准许在单线区间及双线正方向线路上办理。</t>
  </si>
  <si>
    <t>普铁《技规》：在接发列车时，应按《站细》规定的时间，停止影响列车进路的调车作业。</t>
  </si>
  <si>
    <t>《CTC操作手册》CTC操作模式之间的转换，（）提出申请。</t>
  </si>
  <si>
    <t>只能由车站值班员</t>
  </si>
  <si>
    <t>只能由列车调度员</t>
  </si>
  <si>
    <t>车站值班员和列车调度员均可</t>
  </si>
  <si>
    <t>《CTC操作手册》CTC车务操作终端在多站模式下，可以进行的操作是（）。</t>
  </si>
  <si>
    <t>加车次号</t>
  </si>
  <si>
    <t>排列进路</t>
  </si>
  <si>
    <t>单操道岔</t>
  </si>
  <si>
    <t>锁闭道岔</t>
  </si>
  <si>
    <t>《CTC操作手册》CTC单击鼠标左键，始端按钮压下同时有（）闪烁。</t>
  </si>
  <si>
    <t>《CTC操作手册》当CTC车务操作终端上“按图排路”表示灯亮（），表示选择了手工操作模式。</t>
  </si>
  <si>
    <t>灰色</t>
  </si>
  <si>
    <t>《CTC操作手册》当CTC设备登记停用或全站表示信息中断未及时恢复时，应转为()。</t>
  </si>
  <si>
    <t>隔离模式</t>
  </si>
  <si>
    <t>非常站控</t>
  </si>
  <si>
    <t>中心控制</t>
  </si>
  <si>
    <t>分散自律</t>
  </si>
  <si>
    <t>《CTC操作手册》当进站信号机内方第一轨道电路区段故障，按引导进路锁闭方式开放引导信号接车，引导按钮上有（）秒延时。</t>
  </si>
  <si>
    <t>《CTC操作手册》道岔处于单锁状态时，在CTC系统上会显示该道岔岔心位置有（）小圈。</t>
  </si>
  <si>
    <t>粉红色</t>
  </si>
  <si>
    <t>《CTC操作手册》列车进路序列窗中已经触发的进路序列背景呈（）显示。</t>
  </si>
  <si>
    <t>《CTC操作手册》在CTC操作终端上将鼠标移至列车按钮或调车按钮上时，当鼠标成（）形状时，表示该按钮处于可执行状态。</t>
  </si>
  <si>
    <t>小手</t>
  </si>
  <si>
    <t>“十”字</t>
  </si>
  <si>
    <t>箭头</t>
  </si>
  <si>
    <t>《CTC操作手册》在CTC操作终端上设置无电的区段外侧被一条细细的（）线包围。</t>
  </si>
  <si>
    <t>《高铁调规》：动车组检测列车运行线的表示方法为（）。</t>
  </si>
  <si>
    <t>红单线</t>
  </si>
  <si>
    <t>红单线加红双杠</t>
  </si>
  <si>
    <t>黑单线加蓝圈</t>
  </si>
  <si>
    <t>红单线加红箭头</t>
  </si>
  <si>
    <t>《行细》:（）起施行。</t>
  </si>
  <si>
    <t>2018年4月1日</t>
  </si>
  <si>
    <t>2018年5月1日</t>
  </si>
  <si>
    <t>2019年1月1日</t>
  </si>
  <si>
    <t>《行细》：办理动车组越出站界调车，只准开放（）信号办理出站。</t>
  </si>
  <si>
    <t>引导</t>
  </si>
  <si>
    <t>《行细》：办理客运业务的动车组以外的旅客列车，如站台客运人员确认全列部分载客车辆未停靠站台，如确认全列未打开车门（列车长下车除外），列车长上车关好车门，（）通知司机，司机再次起动列车，将列车停靠至规定位置。</t>
  </si>
  <si>
    <t>车站客运值班员</t>
  </si>
  <si>
    <t>《行细》：办理客运业务的动车组以外的旅客列车因机车故障、操纵不当或其他原因，导致列车未完全停靠站台后，机车乘务员要立即向（）报告停车情况及机车状态，并与车站客运值班员联系，未得到车站客运值班员的允许不得动车。</t>
  </si>
  <si>
    <t>客运值班员</t>
  </si>
  <si>
    <t>列车调度员（车站值班员）</t>
  </si>
  <si>
    <t>《行细》：办理列车进路返回车站时，自动闭塞区间有前行列车时，须待（）后方可办理返回车站的进路。</t>
  </si>
  <si>
    <t>前方站开放前行列车的进站信号</t>
  </si>
  <si>
    <t>前行列车到达前方站</t>
  </si>
  <si>
    <t>前行列车已接近前方站</t>
  </si>
  <si>
    <t>监控人员到岗</t>
  </si>
  <si>
    <t>《行细》：采用电力机车向无电线路调车时，调车作业计划中应注明（）字样，并标明停留车辆距接触网终点标的距离。</t>
  </si>
  <si>
    <t>“无电”</t>
  </si>
  <si>
    <t>“有电”</t>
  </si>
  <si>
    <t>“电力”</t>
  </si>
  <si>
    <t>“带电”</t>
  </si>
  <si>
    <t>《行细》：车站需由同一股道向两端方向发车时，禁止两端同时开放出站（进路）信号，须（）。</t>
  </si>
  <si>
    <t>在开放一个方向的出站（进路）信号机后，方可开放另一个方向的出站（进路）信号。</t>
  </si>
  <si>
    <t>在一个方向的列车越过出站（进路）信号机后，方可开放另一个方向的出站（进路）信号。</t>
  </si>
  <si>
    <t>在一个方向的列车车机联控后，方可开放另一个方向的出站（进路）信号。</t>
  </si>
  <si>
    <t>在一个方向的列车出清第一离去后，方可开放另一个方向的出站（进路）信号。</t>
  </si>
  <si>
    <t>《行细》：车站准备好接车（通过）进路并开放信号后，主动呼叫司机的车机联控方式为（）车机联控。</t>
  </si>
  <si>
    <t>指路式</t>
  </si>
  <si>
    <t>问路式</t>
  </si>
  <si>
    <t>接近式</t>
  </si>
  <si>
    <t>《行细》：单机、自轮运转特种设备在自动闭塞区间紧急制动停车或被迫停在调谐区内不能移动时，司机立即使用GSM－R网络“299”紧急呼叫功能通知后续列车司机、向（）报告停车位置（配备列车防护报警装置的列车应首先使用列车防护报警装置进行防护）。</t>
  </si>
  <si>
    <t>机务段</t>
  </si>
  <si>
    <t>列车调度员（两端站）</t>
  </si>
  <si>
    <t>《行细》：当列控中心复位后或者其他需要初始化时，列车调度员（车站值班员）根据电务部门申请，执行初始化操作。进行初始化操作后，列控中心原有的限速命令会被清空，在初始化操作前，由列车调度员（车站值班员）确认列控中心管辖范围内没有临时限速调度命令。如有临时限速调度命令，（）。</t>
  </si>
  <si>
    <t>系统自动恢复原有列控限速</t>
  </si>
  <si>
    <t>需重新发送原有的列控限速调度命令</t>
  </si>
  <si>
    <t>不需重新发送原有的列控限速调度命令</t>
  </si>
  <si>
    <t>申请取消原有限速</t>
  </si>
  <si>
    <t>《行细》：当日接发首列动车组列车前，车站安排人员对到发线上停留车辆的防溜措施进行检查，其后每间隔（）检查1次，并做好检查记录（按规定派人看守时除外）。</t>
  </si>
  <si>
    <t>2小时</t>
  </si>
  <si>
    <t>4小时</t>
  </si>
  <si>
    <t>《行细》：得到动车组发生轴抱死故障的报告时停车。放行后续列车后，如后续连续两列运行无异常，工务部门（），可恢复正常运行，工务部门应在天窗内现场检查确认。</t>
  </si>
  <si>
    <t>需上道检查</t>
  </si>
  <si>
    <t>不需上道检查</t>
  </si>
  <si>
    <t>栅栏外巡查</t>
  </si>
  <si>
    <t>《行细》：得到动车组发生轴抱死故障的报告时停车。放行后续列车后，如后续列车运行有异常，列车调度员应立即通知区间内尚未经过前行列车紧急制动停车地段的列车（）。</t>
  </si>
  <si>
    <t>加强瞭望</t>
  </si>
  <si>
    <t>《行细》：得到动车组发生轴抱死故障的报告时停车。列车调度员（车站值班员）接到报告后，立即通知区间内后续列车停车，不再向该区间放行列车，同时通知（）。</t>
  </si>
  <si>
    <t>《行细》：动车组（机车）停车位置标的设置位置由车务部门会同机务、客运、电务、车辆、供电、工务、（）部门共同确定。</t>
  </si>
  <si>
    <t>客运部门</t>
  </si>
  <si>
    <t>土地房产</t>
  </si>
  <si>
    <t>《行细》：动车组、电力机车在接触网终点附近作业时，应与接触网终点标保持不少于（）处停车。遇特殊情况，必须近于（）时，须一度停车，并严格控制速度。</t>
  </si>
  <si>
    <t>20m、20m</t>
  </si>
  <si>
    <t>10m、10m</t>
  </si>
  <si>
    <t>5m、5m</t>
  </si>
  <si>
    <t>《行细》：动车组列车到达终到站后(立折时除外)，（）确认客运作业完毕后，通知司机（按钮不在司机室的通知随车机械师）关闭车门。</t>
  </si>
  <si>
    <t>车站客运（值班）员</t>
  </si>
  <si>
    <t>车站发车人员</t>
  </si>
  <si>
    <t>《行细》：动车组列车在办理客运业务的车站，因故需临时变更接、发车股道时，车站值班员（车务应急值守人员）接到通知后，应立即通知（）。</t>
  </si>
  <si>
    <t>分管段领导</t>
  </si>
  <si>
    <t>业务科</t>
  </si>
  <si>
    <t>《行细》：动车组列车在办理客运业务的车站，因故需临时变更接、发车股道时，列车调度员应提前通知车站值班员（车务应急值守人员），并（）。</t>
  </si>
  <si>
    <t>重新下达阶段计划</t>
  </si>
  <si>
    <t>重新核对行车日志</t>
  </si>
  <si>
    <t>发布调度命令</t>
  </si>
  <si>
    <t>指示车站与司机进行车机联控</t>
  </si>
  <si>
    <t>《行细》：动车组列车在办理客运业务的车站，因故需临时变更接、发车股道时，需（）。</t>
  </si>
  <si>
    <t>经列车调度员准许，并通知司机</t>
  </si>
  <si>
    <t>经列车调度员准许，并预告司机</t>
  </si>
  <si>
    <t>经调度所值班（副）主任准许，并通知司机</t>
  </si>
  <si>
    <t>经调度所值班（副）主任准许，并预告司机</t>
  </si>
  <si>
    <t>《行细》：动车组列车在更换机班的客运站变更接、发车股道时，（）应在动车组列车到达车站前通知集团公司机务部指定的机务段生产调度指挥中心，由机务段的生产调度指挥中心通知继乘司机所属机务段生产调度指挥中心（机车调度室）转达继乘司机。</t>
  </si>
  <si>
    <t>《行细》：动车组以外的旅客列车编组中，装用折棚（密封）风挡的客车不得与装用铁质、橡胶风挡的客车连挂。因检测、试验和回送需要必须连挂在一起时，须连挂在列车（），由申请挂运单位采取安全措施。</t>
  </si>
  <si>
    <t>《行细》：动车组以外的旅客列车在办理客运业务的车站出发时，车站客运（值班）员确认客运作业（旅客乘降、上水、吸污、行包、邮政装卸）完毕后，通过无线对讲设备或GSM-R手持终端通知司机，报告用语为：（）。</t>
  </si>
  <si>
    <t>“客车××次列车长××站客运作业完毕”</t>
  </si>
  <si>
    <t>“客车××次××站客运作业完毕”</t>
  </si>
  <si>
    <t>“××次列车长××站客运作业完毕”</t>
  </si>
  <si>
    <t>“××次××站客运作业完毕”</t>
  </si>
  <si>
    <t>《行细》：动车组以外回送客车底列车自动制动机主管压力为（）。</t>
  </si>
  <si>
    <t>400kPa</t>
  </si>
  <si>
    <t>500kPa</t>
  </si>
  <si>
    <t>600kPa</t>
  </si>
  <si>
    <t>550kPa</t>
  </si>
  <si>
    <t>《行细》：对于突发性危树，影响电力线的原则上由（）负责应急处理。</t>
  </si>
  <si>
    <t>工务（林业）部门</t>
  </si>
  <si>
    <t>《行细》：对于突发性危树，影响通信、信号的原则上分别由（）负责应急处理。</t>
  </si>
  <si>
    <t>供电部门、电务部门</t>
  </si>
  <si>
    <t>通信部门、电务部门</t>
  </si>
  <si>
    <t>工务（林业）部门、供电部门</t>
  </si>
  <si>
    <t>《行细》：附挂机车进行滚动试验的规定：滚动试验运行速度不得超过（）。</t>
  </si>
  <si>
    <t>《行细》：机车空转、动车组轴抱死时，注意运行及工务部门检查位置为司机汇报的实际地点。列车调度员（车站值班员）通知列车注意运行的用语为（）。</t>
  </si>
  <si>
    <t>“××次，区间（站内）××公里××米至××公里××米钢轨擦伤，注意运行”。</t>
  </si>
  <si>
    <t>“××次，区间（站内）××公里××米至××公里××米钢轨可能擦伤，注意运行”。</t>
  </si>
  <si>
    <t>“××次，区间（站内）××公里××米至××公里××米钢轨可能擦伤，减速运行”。</t>
  </si>
  <si>
    <t>《行细》：机车与动车组连挂时，司机须在距离动车组10m处一度停车，再以不超过（）的速度连挂，连挂后进行试拉。</t>
  </si>
  <si>
    <t>《行细》：集中供电车列的调车作业，其车辆的摘挂和软管的摘结由（）负责；其他由列检人员负责，无列检作业的由车辆乘务员负责。</t>
  </si>
  <si>
    <t>《行细》：接发动车组列车时，不少于列车到达前（）开放进站（进路）信号，不少于列车出发前1min开放出站（进路）信号。</t>
  </si>
  <si>
    <t>《行细》：接发动车组列车时，应于列车到达前不少于10min、出发前不少于6min（）。</t>
  </si>
  <si>
    <t>准备好接发车进路</t>
  </si>
  <si>
    <t>停止影响列车进路的调车作业和对列车运行安全有影响的其他作业</t>
  </si>
  <si>
    <t>乘降组织及上水作业完毕</t>
  </si>
  <si>
    <t>与邻站办理闭塞完毕</t>
  </si>
  <si>
    <t>《行细》：接发动车组以外的其他列车时，不少于列车到达前（）开放进站（进路）信号，不少于列车出发前2min开放出站（进路）信号。</t>
  </si>
  <si>
    <t>《行细》：接发动车组以外的其他列车时，应于列车到达前不少于7min、出发前不少于3min（）。</t>
  </si>
  <si>
    <t>《行细》：禁止（）台及其以上电力机车重联回送（固定双机组按1台机车算）。</t>
  </si>
  <si>
    <t>《行细》：列车接近车站，司机主动呼叫车站的车机联控方式为（）车机联控。</t>
  </si>
  <si>
    <t>《行细》：列车紧急制动停车时，（）现场检查确认后，应及时在车站《行车设备检查登记簿》内登记。</t>
  </si>
  <si>
    <t>《行细》：列车紧急制动停车时，注意运行及工务部门检查位置按司机汇报的机车停车位置加（）确定。</t>
  </si>
  <si>
    <t>前后1km</t>
  </si>
  <si>
    <t>机后1km</t>
  </si>
  <si>
    <t>机后2km</t>
  </si>
  <si>
    <t>机前机后各2km</t>
  </si>
  <si>
    <t>《行细》：旅客列车发生制动关门限速时，（）须向机车司机递交《旅客列车制动关门限速证明书》。</t>
  </si>
  <si>
    <t>《行细》：旅客列车以外的其他列车在非集控站（南宁东站、动车所除外）出发时，由（）确认发车条件后，使用列车无线调度通信设备联控发车，司机复诵并确认凭证正确后，即可启动列车开车。</t>
  </si>
  <si>
    <t>《行细》：密接式车钩调车时，应通知（）到场并打开车门，以便于调车作业。</t>
  </si>
  <si>
    <t>列检人员（车辆乘务员）</t>
  </si>
  <si>
    <t>《行细》：施工路用列车（轨道车）在高速铁路线路运行，遇LKJ（GYK）发生故障时，司机应立即使用列车无线调度通信设备报告列车调度员（车站值班员），并根据实际情况掌握速度，最大不超过（）运行至前方站。</t>
  </si>
  <si>
    <t>《行细》：使用中间体过渡车钩进行调车时，可不连结软管，一次调车连挂客车不得超过（）辆，运行速度不得超过15km/h；中间体过渡车钩的拆装由车辆部门负责。</t>
  </si>
  <si>
    <t>《行细》：使用中间体过渡车钩进行调车时，可不连结软管，一次调车连挂客车不得超过4辆，运行速度不得超过（）；中间体过渡车钩的拆装由车辆部门负责。</t>
  </si>
  <si>
    <t>《行细》：司机根据列车调度员的调度命令和进、出站或调车信号机的显示进行调车作业，最高运行速度不超过（）。</t>
  </si>
  <si>
    <t>300km/h</t>
  </si>
  <si>
    <t>《行细》：特定区间或车站，当日第一列动车组列车（含动车组确认列车）开行至当日最后一列动车组列车驶出或终到的时间段，称为（）。</t>
  </si>
  <si>
    <t>动车组运行时间</t>
  </si>
  <si>
    <t>该特定区间或车站的动车组运行时段</t>
  </si>
  <si>
    <t>非动车组运行时段</t>
  </si>
  <si>
    <t>《行细》：调车人员在有隔离开关的线路上调车时，电力机车（动车组）进入前，（）须通过隔离开关确认该线路是否有电，严禁机车带电闯入无电区。</t>
  </si>
  <si>
    <t>《行细》：调车人员在有隔离开关的线路上调车时，电力机车（动车组）距接触网终点标或无电区分段绝缘器应不少于（）处停车。遇特殊情况，必须近于10m时，须一度停车，并严格控制速度。</t>
  </si>
  <si>
    <t>《行细》：调车人员在有隔离开关的线路上调车时，电力机车（动车组）距接触网终点标或无电区分段绝缘器应不少于10m处停车。遇特殊情况，必须近于10m时，须（），并严格控制速度。</t>
  </si>
  <si>
    <t>在5m处停车</t>
  </si>
  <si>
    <t>注意瞭望</t>
  </si>
  <si>
    <t>以随时能停车的速度运行</t>
  </si>
  <si>
    <t>一度停车</t>
  </si>
  <si>
    <t>《行细》：调度台及有信号工区的车站，电务人员每日（）前对密码加封按钮确认1次。</t>
  </si>
  <si>
    <t>《行细》：托运回送机车在站单独停留时，由（）负责防溜。</t>
  </si>
  <si>
    <t>配属单位</t>
  </si>
  <si>
    <t>《行细》：为防止相间短路，必须在各独立供电区之间建立分相区，各相间用空气或绝缘子分割，称为（）。</t>
  </si>
  <si>
    <t>电分段</t>
  </si>
  <si>
    <t>电分相</t>
  </si>
  <si>
    <t>电分区</t>
  </si>
  <si>
    <t>《行细》：下列不是隔开设备的是（）。</t>
  </si>
  <si>
    <t>安全线、平行进路</t>
  </si>
  <si>
    <t>《行细》：下列为原规定为通过的旅客列车的是（）。</t>
  </si>
  <si>
    <t>临时加开旅客列车</t>
  </si>
  <si>
    <t>以书面文件、电报规定为通过的旅客列车</t>
  </si>
  <si>
    <t>调度员口头指示通过的列车</t>
  </si>
  <si>
    <t>《行细》：向施工封锁区间开行路用列车，特殊情况每端进入需超过一列时，施工单位应在提报的施工（维修）计划中注明路用列车发站、到站及各自作业地点，但不得超过（）。</t>
  </si>
  <si>
    <t>一列</t>
  </si>
  <si>
    <t>两列</t>
  </si>
  <si>
    <t>《行细》：向同一封锁区间进入路用列车，原则上一端站应合并成一列进入区间，在施工地段分开进行作业，作业完毕再合并成一列返回车站。若需分别开行时，第一列（）后，才能续发第二列，进入区间的列车在到达区间停车地点前，中途不得停车，遇特殊情况停车时，须对列车防护。</t>
  </si>
  <si>
    <t>开出1000m或时间间隔5min</t>
  </si>
  <si>
    <t>开出1000m或时间间隔6min</t>
  </si>
  <si>
    <t>开出1000m或时间间隔4min</t>
  </si>
  <si>
    <t>开出1000m或时间间隔3min</t>
  </si>
  <si>
    <t>《行细》：信号开放后，原则上不得关闭信号、变更进路。危及行车和人身安全时，原则上应（），未确认列车停妥或不满足信号开放时机，禁止操纵进路上的道岔。</t>
  </si>
  <si>
    <t>先关闭信号，并立即通知司机</t>
  </si>
  <si>
    <t>先通知司机，再关闭信号</t>
  </si>
  <si>
    <t>立即关闭信号，不须通知司机</t>
  </si>
  <si>
    <t>《行细》：信号开放后，原则上不得关闭信号、变更进路。遇特殊情况必须关闭信号、变更进路时，列车调度员（车站值班员）与（）联系妥当后方可办理。</t>
  </si>
  <si>
    <t>车站值班干部</t>
  </si>
  <si>
    <t>《行细》：影响接触网整体性能的改造施工或故障恢复作业，施工开通后线路应限速（）及以下，经监测、检查接触网无异常时，恢复正常速度运行。</t>
  </si>
  <si>
    <t>120km/h</t>
  </si>
  <si>
    <t>140km/h</t>
  </si>
  <si>
    <t>160km/h</t>
  </si>
  <si>
    <t>《行细》：有动车组以外的旅客列车上线运行的高速铁路，在动车组运行时段，车站停留抢修、救援的单机（轨道车、接触网作业车）时，停留的线路原则上与动车组通过进路（）停放，与正线有隔开设备的线路必须开通隔开位置。</t>
  </si>
  <si>
    <t>隔线或隔站台</t>
  </si>
  <si>
    <t>平行</t>
  </si>
  <si>
    <t>相邻线</t>
  </si>
  <si>
    <t>同一线路</t>
  </si>
  <si>
    <t>《行细》：有动车组以外的旅客列车上线运行的高速铁路，在动车组运行时段，车站停留抢修、救援的单机（轨道车、接触网作业车）时，停留的线路原则上与动车组通过进路隔线或隔站台停放，与正线有隔开设备的线路必须开通（）。</t>
  </si>
  <si>
    <t>正线位置</t>
  </si>
  <si>
    <t>隔开位置</t>
  </si>
  <si>
    <t>定位</t>
  </si>
  <si>
    <t>反位</t>
  </si>
  <si>
    <t>《行细》：有关人员发现机车车辆溜逸，应立即向（）报告。</t>
  </si>
  <si>
    <t>《行细》：遇机车CIR和GSM-R手持终端都发生故障不能通话，通信部门无法修复时，应向司机提供（）。</t>
  </si>
  <si>
    <t>450MHz无线通信设备</t>
  </si>
  <si>
    <t>CIR</t>
  </si>
  <si>
    <t>《行细》：遇机车CIR和GSM-R手持终端都发生故障不能通话时，司机应在前方站停车报告。如列车停车站设有通信维护人员，列车调度员（车站值班员）接到报告后，通知（）前往修复。</t>
  </si>
  <si>
    <t>通信部门</t>
  </si>
  <si>
    <t>《行细》：遇机车CIR和GSM-R手持终端都发生故障不能通话时，司机应在前方站停车报告。如列车停车站未设通信维护人员，由（）提供给司机GSM-R手持终端。</t>
  </si>
  <si>
    <t>机务部门</t>
  </si>
  <si>
    <t>《行细》：遇机车车辆溜入区间时，发生溜逸的区间有对向列车运行时，列车司机应根据列车调度员（车站值班员）的指示，（ ）。</t>
  </si>
  <si>
    <t>不得无故停车或退行</t>
  </si>
  <si>
    <t>立即停车或退行</t>
  </si>
  <si>
    <t>适当加速</t>
  </si>
  <si>
    <t>适当减速</t>
  </si>
  <si>
    <t>《行细》：在CTC系统分散自律控制模式下，车站计算机联锁设备停电恢复时，TYJL-ADX型计算机联锁设备的车站，CTC系统自动转为（），在车站计算机联锁设备终端按压上电解锁按钮一次性解锁。</t>
  </si>
  <si>
    <t>车站操作方式</t>
  </si>
  <si>
    <t>车站调车操作方式</t>
  </si>
  <si>
    <t>中心操作方式</t>
  </si>
  <si>
    <t>非常站控模式</t>
  </si>
  <si>
    <t>《行细》：在CTC系统分散自律控制模式下，车站计算机联锁设备停电恢复时，车站值班员（车务应急值守人员）必须确认站内列车和调车车列停稳后，DS6-K5B型计算机联锁设备的车站，在（）按压上电解锁按钮一次性解锁。</t>
  </si>
  <si>
    <t>CTC终端上</t>
  </si>
  <si>
    <t>车站计算机联锁设备终端</t>
  </si>
  <si>
    <t>《行细》：在办理客运业务的车站，司机确认列车对准停车位置停稳后，方可开启站台侧车门，按钮不在司机室的通知（）开启。</t>
  </si>
  <si>
    <t>《行细》：在动车组运行时段，施工路用车辆及自轮运转特种设备一律存放在（）内，且衔接正线、到发线的道岔须开通安全线或处于隔开位置。</t>
  </si>
  <si>
    <t>综合维修工区线路或段管线</t>
  </si>
  <si>
    <t>牵出线或机待线</t>
  </si>
  <si>
    <t>《行细》：在设有电分相的线路上调车作业，调车人员和司机要注意观察电分相位置，停车时，保持机车距电分相不少于（）距离，禁止电力机车（动车组）在电分相停车。</t>
  </si>
  <si>
    <t>《行细》：在始发、中间、终到站，客运（值班）员、列车长、司机（随车机械师）车门作业组织联系用语：客运（值班）员呼叫列车长：（）。</t>
  </si>
  <si>
    <t>“××次司机××站客运作业完毕”</t>
  </si>
  <si>
    <t>“××次××站客运作业完毕，可以关门”</t>
  </si>
  <si>
    <t>《行细》：在自动闭塞区间，不改变原闭塞方法，但按站（所）间区间放行列车，未接到列车到达前方站（线路所）的到达点前不得开行后续列车，列车在区间仍按通过信号机的显示要求运行，此行车方式为（）。</t>
  </si>
  <si>
    <t>自动站间行车</t>
  </si>
  <si>
    <t>按站间组织行车</t>
  </si>
  <si>
    <t>半自动闭塞法行车</t>
  </si>
  <si>
    <t>以上答案都不对</t>
  </si>
  <si>
    <t>《行细》：摘挂客车作业前，车站应通知（）摘解车端电气连接线、风挡和渡板，在得到处理完毕的通知后，方可进行摘挂作业。</t>
  </si>
  <si>
    <t>车站胜任人员</t>
  </si>
  <si>
    <t>《行细》：正线未设应答器的车站，ATP模式控车的始发动车组列车，遇出站信号显示（）灯光时司机不准开车。</t>
  </si>
  <si>
    <t>绿黄灯</t>
  </si>
  <si>
    <t>绿灯</t>
  </si>
  <si>
    <t>《区间逻辑占用暂行办法》：区间内闭塞分区处于占用丢失状态时，办理辅助改方操作成功后，将处于（）。</t>
  </si>
  <si>
    <t>占用丢失</t>
  </si>
  <si>
    <t>正常占用</t>
  </si>
  <si>
    <t>故障占用</t>
  </si>
  <si>
    <t>空闲</t>
  </si>
  <si>
    <t>《铁路车机联控作业》：原规定为通过的旅客列车由正线变更为到发线接车的呼叫时机和联控用语，下列选项正确的是（）</t>
  </si>
  <si>
    <t>呼叫时机为列车接近前，联控用语为“××(次)××(站)变更×道通过[停车]”。</t>
  </si>
  <si>
    <t>呼叫时机为列车接近时，联控用语为“××(次)××(站)变更×道通过[停车]，限速××公里”。</t>
  </si>
  <si>
    <t>呼叫时机为列车接近时，联控用语为“××(次)××(站)×道通过[停车]”。</t>
  </si>
  <si>
    <t>呼叫时机为列车接近前，联控用语为“××(次)××(站)×道通过[停车]，限速××公里”。</t>
  </si>
  <si>
    <t>《铁路车机联控作业》：在车机联控作业中“被呼叫人”指的是（）</t>
  </si>
  <si>
    <t>首先进行呼叫的一方</t>
  </si>
  <si>
    <t>车务作业人员</t>
  </si>
  <si>
    <t>进行应答的一方</t>
  </si>
  <si>
    <t>《铁路车机联控作业》：在车机联控作业中“呼叫人”指的是（）</t>
  </si>
  <si>
    <t>高铁《技规》：()上禁止停留机车车辆。</t>
  </si>
  <si>
    <t>机走线</t>
  </si>
  <si>
    <t>高铁《技规》：动车组(机车)及()，应装备机车综合无线通信设备（CIR），应能实现列车调度语音通信、列车调度命令信息无线传送、车次号校核信息无线传送、列车防护报警等功能。</t>
  </si>
  <si>
    <t>普速列车</t>
  </si>
  <si>
    <t>高铁《技规》：动车组进行调车作业时，原则上采用（）方式，凭地面信号机的显示运行。</t>
  </si>
  <si>
    <t>有动力</t>
  </si>
  <si>
    <t>无动力</t>
  </si>
  <si>
    <t>高铁《技规》：高柱出站、高柱进路信号机，不得小于()m。</t>
  </si>
  <si>
    <t>高铁《技规》：高柱进站、高柱通过信号机，不得小于()m。</t>
  </si>
  <si>
    <t>高铁《技规》：接发列车时，应按()规定的时间，停止影响列车进路的调车作业和对列车运行安全有影响的其他作业。</t>
  </si>
  <si>
    <t>《行细》</t>
  </si>
  <si>
    <t>高铁《技规》：施工路用列车在车站开车前需进行自动制动机()时，由施工负责人指派胜任人员负责。</t>
  </si>
  <si>
    <t>高铁《技规》：使用（）闭塞法行车，动车组列车在完全监控、引导或部分监控模式下运行时，行车凭证为列控车载设备显示的允许运行的速度值。</t>
  </si>
  <si>
    <t>自动</t>
  </si>
  <si>
    <t>自动站间</t>
  </si>
  <si>
    <t>半自动</t>
  </si>
  <si>
    <t>高铁《技规》：由于设备或业务量关系，车站值班员除（）外，其他各项工作可指派信号员或其他人员办理。</t>
  </si>
  <si>
    <t>办理闭塞</t>
  </si>
  <si>
    <t>布置进路（包括听取进路准备妥当的报告）</t>
  </si>
  <si>
    <t>准备进路</t>
  </si>
  <si>
    <t>高铁《技规》：直线轨距标准为()mm。</t>
  </si>
  <si>
    <t>高铁《技规》：昼间拢起的黄色信号旗高举头上左右摇动表示（）。</t>
  </si>
  <si>
    <t>道岔开通信号</t>
  </si>
  <si>
    <t>发车</t>
  </si>
  <si>
    <t>特定引导</t>
  </si>
  <si>
    <t>高铁《技规》：转为非常站控时，车务应急值守人员和列车调度员，须在（）内进行登记，记明转换的原因。</t>
  </si>
  <si>
    <t>《行车设备登记施工簿》</t>
  </si>
  <si>
    <t>《CTC控制模式转换登记簿》</t>
  </si>
  <si>
    <t>《高铁调规》：国铁集团设（），铁路局集团公司设（）。</t>
  </si>
  <si>
    <t>运输调度指挥中心</t>
  </si>
  <si>
    <t>调度室</t>
  </si>
  <si>
    <t>调度科</t>
  </si>
  <si>
    <t>《高铁调规》：调度所施工管理制度，应包括（）的编制、审批和下达，施工期间运输组织和施工分析等内容。</t>
  </si>
  <si>
    <t>施工组织协调</t>
  </si>
  <si>
    <t>运行揭示调度命令</t>
  </si>
  <si>
    <t>施工调度命令</t>
  </si>
  <si>
    <t>《高铁调规》：铁路局集团公司调度设值班主任、值班副主任（）、供电、施工调度台，涉及高铁的其他工种调度台由铁路局集团公司根据需要设置或由相关普速铁路调度台兼任。</t>
  </si>
  <si>
    <t>客服</t>
  </si>
  <si>
    <t>《高铁调规》：下列情况，不需要列车调度员发布调度命令的有（）。</t>
  </si>
  <si>
    <t>列车调度员使用总辅助、故障按钮</t>
  </si>
  <si>
    <t>使用引导信号接、发车</t>
  </si>
  <si>
    <t>接发动车组列车变更固定股道</t>
  </si>
  <si>
    <t>车站使用总辅助按钮</t>
  </si>
  <si>
    <t>《高铁调规》：运行揭示调度命令是涉及（）的调度命令，由施工调度员编制。</t>
  </si>
  <si>
    <t>限速变化</t>
  </si>
  <si>
    <t>设备变化</t>
  </si>
  <si>
    <t>行车方式变化</t>
  </si>
  <si>
    <t>《高铁调规》：在区间故障动车组尾部使用动车组救援且出站信号能够正常开放时，列车调度员将救援方案通知（），列车调度员（车站控制时为车站值班员）还应将救援方案通知（），再（）。</t>
  </si>
  <si>
    <t>请求救援的动车组司机</t>
  </si>
  <si>
    <t>担当救援的动车组司机</t>
  </si>
  <si>
    <t>开放出站信号，交付救援调度命令</t>
  </si>
  <si>
    <t>《行细》：按站间组织行车：在（），不改变原闭塞方法，但按（）放行列车，未接到列车到达前方站（线路所）的到达点前不得开行后续列车，列车在区间仍按通过信号机的显示要求运行。</t>
  </si>
  <si>
    <t>自动闭塞区间</t>
  </si>
  <si>
    <t>自动站间闭塞</t>
  </si>
  <si>
    <t>站（所）间区间</t>
  </si>
  <si>
    <t>追踪续行</t>
  </si>
  <si>
    <t>《行细》：采用机车调动动车组，牵引作业时，前方进路的确认工作由（）负责；推送作业时，由（）在动车组推进运行前端的（），负责前方进路的确认工作。</t>
  </si>
  <si>
    <t>驾驶室内</t>
  </si>
  <si>
    <t>地面安全距离外</t>
  </si>
  <si>
    <t>《行细》：采用机车调动动车组时，（）负责过渡车钩和专用风管的安装与拆卸、电气连接线的连结与摘解并打开车门，确认动车组所有受电弓已（）；（）负责车钩连结与摘解、软管摘结。</t>
  </si>
  <si>
    <t>随车机械师或动车段（所）胜任人员</t>
  </si>
  <si>
    <t>降下</t>
  </si>
  <si>
    <t>升起</t>
  </si>
  <si>
    <t>《行细》：采用机车调动动车组时，机车在距离动车组（）外一度停车，调车人员取得（）同意后，方可指挥机车进行连挂作业。</t>
  </si>
  <si>
    <t>动车组随车机械师或动车段（所）胜任人员</t>
  </si>
  <si>
    <t>《行细》：车站客运（值班）员确认客运作业完毕后，通知列车长，列车长接到客运作业完毕的通知后，通知司机关闭车门。这里说的客运作业包括（）。</t>
  </si>
  <si>
    <t>旅客乘降</t>
  </si>
  <si>
    <t>上水</t>
  </si>
  <si>
    <t>吸污</t>
  </si>
  <si>
    <t>车内保洁</t>
  </si>
  <si>
    <t>《行细》：车站与动车段（所）间按（）办理行车，动车所有关接发列车的行车作业比照（）办理。</t>
  </si>
  <si>
    <t>列车方式</t>
  </si>
  <si>
    <t>调车方式</t>
  </si>
  <si>
    <t>《行细》：车站值班员、扳道员向司机预告列车交会信号显示：（）。</t>
  </si>
  <si>
    <t>昼间——拢起的手信号旗作“×”形</t>
  </si>
  <si>
    <t>昼间——展开的手信号旗作“×”形</t>
  </si>
  <si>
    <t>夜间——绿色灯光划“×”形</t>
  </si>
  <si>
    <t>夜间——白色灯光划“×”形</t>
  </si>
  <si>
    <t>《行细》：车站值班员、扳道员向司机预告让车信号的显示：（）。</t>
  </si>
  <si>
    <t>昼间——拢起的手信号旗一横一竖成“T”形</t>
  </si>
  <si>
    <t>昼间——展开的手信号旗一横一竖成“T”形</t>
  </si>
  <si>
    <t>夜间——白色灯光划一横一竖成“T”形</t>
  </si>
  <si>
    <t>夜间——绿色灯光划一横一竖成“T”形</t>
  </si>
  <si>
    <t>《行细》：车站值班员使用（）、坡道解锁等密码加封按钮时，须在《行车设备检查登记簿》内登记。</t>
  </si>
  <si>
    <t>总人解</t>
  </si>
  <si>
    <t>允许改方</t>
  </si>
  <si>
    <t>总辅助</t>
  </si>
  <si>
    <t>《行细》：动车组、电力机车禁止在（）停车。</t>
  </si>
  <si>
    <t>分段绝缘器下方</t>
  </si>
  <si>
    <t>分相区</t>
  </si>
  <si>
    <t>电力机车禁停标区域</t>
  </si>
  <si>
    <t>《行细》：动车组晚点（）及以上、其他旅客列车晚点（）及以上时，列车调度员要及时通知客运调度员（客服调度），并及时调整、下发阶段计划。</t>
  </si>
  <si>
    <t>15min</t>
  </si>
  <si>
    <t>《行细》：动车组以外其他旅客列车中途摘挂车辆时，车站值班员应通知车站客运值班员需进行摘挂作业的（）。</t>
  </si>
  <si>
    <t>位置及注意事项</t>
  </si>
  <si>
    <t>《行细》：非常站控模式转回分散自律控制模式系统检查以下条件（）。</t>
  </si>
  <si>
    <t>CTC系统设备正常</t>
  </si>
  <si>
    <t>在非常站控下无已排列好的接发车进路</t>
  </si>
  <si>
    <t>非常站控模式下没有正在执行的按钮操作</t>
  </si>
  <si>
    <t>允许转回分散自律控制模式表示灯亮黄灯</t>
  </si>
  <si>
    <t>《行细》：非集中区调车，要道时，一律实行出路要（），进路要（）。进路在出路的延长线上时，传达计划应事先布置清楚，（）。</t>
  </si>
  <si>
    <t>出路</t>
  </si>
  <si>
    <t>只要出路</t>
  </si>
  <si>
    <t>仍只要出路</t>
  </si>
  <si>
    <t>分别要进路与出路</t>
  </si>
  <si>
    <t>《行细》：附挂机车附挂旅客列车回送时限挂（）台，附挂交路区段外的旅客列车跨集团公司回送时按铁路总公司调度命令办理；附挂货物列车回送时不得超过（）台。</t>
  </si>
  <si>
    <t>《行细》：高速铁路区段施工、维修天窗结束后，在开行载客动车组列车前，应开行（）担当确认列车或由（）担任确认工作。</t>
  </si>
  <si>
    <t>不载客的动车组</t>
  </si>
  <si>
    <t>电力单机</t>
  </si>
  <si>
    <t>旅客列车（不含载客动车组列车）</t>
  </si>
  <si>
    <t>内燃单机</t>
  </si>
  <si>
    <t>《行细》：行车、客货人员相互联系的“试风完毕”“甩挂作业完毕”“旅客上下、行包、货物装卸完毕”“货位对好”“列车过标”“补机钩已提开”信号，按以下方式显示：（）。</t>
  </si>
  <si>
    <t>昼间——拢起的手信号旗或单臂作圆形转动</t>
  </si>
  <si>
    <t>昼间——展开的手信号旗或单臂作圆形转动</t>
  </si>
  <si>
    <t>夜间——白色灯光作圆形转动</t>
  </si>
  <si>
    <t>夜间——绿色灯光作圆形转动</t>
  </si>
  <si>
    <t>《行细》：机车牵引动车组运行中机车司机应尽量避免使用紧急制动，若产生紧急制动后机车司机应通知（），由调车人员通知（）对过渡车钩进行检查，确认过度车钩良好后方可继续作业。</t>
  </si>
  <si>
    <t>《行细》：集控站转为车站控制或由车站控制转回中心操作（车站调车操作）时，车务应急值守人员还须与列车调度员核对站内设备状况。设置有（）时，还应互相通报。</t>
  </si>
  <si>
    <t>区间封锁标志</t>
  </si>
  <si>
    <t>轨道电路分路不良标志</t>
  </si>
  <si>
    <t>接触网无电标志</t>
  </si>
  <si>
    <t>股道封锁标志</t>
  </si>
  <si>
    <t>道岔封锁标志</t>
  </si>
  <si>
    <t>《行细》：集控站转为车站控制时，车务应急值守人员须与列车调度员核对（）等情况。</t>
  </si>
  <si>
    <t>站内停留车情况</t>
  </si>
  <si>
    <t>列车运行计划</t>
  </si>
  <si>
    <t>邻站控制模式</t>
  </si>
  <si>
    <t>与本站有关的调度命令</t>
  </si>
  <si>
    <t>《行细》：集团公司所属单位轨道车自车站返回段管线时，（）联系确认段管线可以返回后，司机可使用列车无线调度通信设备直接与车站联系请求进路，车站准备好轨道车返回段管线的调车进路后通知司机（）。</t>
  </si>
  <si>
    <t>轨道车所属部门</t>
  </si>
  <si>
    <t>车站值班员（车务应急值守员）</t>
  </si>
  <si>
    <t>“×道开通，注意确认”</t>
  </si>
  <si>
    <t>“进路准备好，准许进入××段管线”</t>
  </si>
  <si>
    <t>《行细》：仅运行动车组列车的高速铁路区段停留机车车辆的补充规定：（）。</t>
  </si>
  <si>
    <t>在动车组运行时段，车站（车场）正线、到发线不准停留动车组以外的其他机车车辆</t>
  </si>
  <si>
    <t>在动车组运行时段，车站（车场）正线、到发线可以停留动车组以外的其他机车车辆</t>
  </si>
  <si>
    <t>因事故、救援、抢修、设备故障等特殊情况需在到发线停留动车组以外的机车车辆时，停留的线路原则上与动车组通过进路隔线或隔站台停放</t>
  </si>
  <si>
    <t>与正线有隔开设备的线路必须开通隔开位置</t>
  </si>
  <si>
    <t>《行细》：禁止向接触网停电区和无网区放行（）。</t>
  </si>
  <si>
    <t>《行细》：救援列车由作业区间返回车站时，列车调度员（车站值班员）开放（）或（）将列车接入站内。</t>
  </si>
  <si>
    <t>按引导办法</t>
  </si>
  <si>
    <t>调车方法</t>
  </si>
  <si>
    <t>《行细》：列车运行途中，司机使用紧急制动停车，司机应立即将（）报告列车调度员（车站值班员）。</t>
  </si>
  <si>
    <t>故障原因</t>
  </si>
  <si>
    <t>停车位置</t>
  </si>
  <si>
    <t>发生轴抱死故障的起止里程</t>
  </si>
  <si>
    <t>《行细》：旅客列车甩挂作业，调车领导人编制调车作业计划时，须认真核对（），并在调车作业通知单内注明（）。</t>
  </si>
  <si>
    <t>甩挂车车号及位置</t>
  </si>
  <si>
    <t>车辆自重及载重</t>
  </si>
  <si>
    <t>甩挂车车号</t>
  </si>
  <si>
    <t>《行细》：如需使用设有车钩缓冲装置的尽端式货物站台装卸车（或段管线内利用设在距车挡不足10m的检查坑位或检修车库检修（停留）自轮运转特种设备）时，可不受10m安全距离的限制。作业前，调车长应通知司机。送车时在（）安全距离外，取车时在连挂车前均需一度停车，以不超过（）的速度作业。</t>
  </si>
  <si>
    <t>《行细》：使用无线调车灯显设备调车作业时应执行（）的原则，指挥机车的调车指令和用语，只能由（）发出。</t>
  </si>
  <si>
    <t>助理调度员</t>
  </si>
  <si>
    <t>《行细》：顺路带车的调车手信号显示：（）。</t>
  </si>
  <si>
    <t>昼间——（拢起手信号旗）向前上下大摇动</t>
  </si>
  <si>
    <t>昼间——两手（拢起手信号旗）向前上下大摇动</t>
  </si>
  <si>
    <t>夜间——绿色灯光上下大摇动</t>
  </si>
  <si>
    <t>夜间——白色灯光上下大摇动</t>
  </si>
  <si>
    <t>《行细》：调车信号机故障时，调车指挥人请求牵出（推进）作业后，信号操纵人员确认（），并（）后，方准同意。</t>
  </si>
  <si>
    <t>调车信号机已开放</t>
  </si>
  <si>
    <t>道岔开通位置正确</t>
  </si>
  <si>
    <t>对道岔进行单独锁闭</t>
  </si>
  <si>
    <t>司机已关好车门</t>
  </si>
  <si>
    <t>《行细》：调车组内的“试闸良好”“连挂妥当”“钩已提开”“线路检查良好”等联系信号，统一按以下方式显示：（）。</t>
  </si>
  <si>
    <t>昼间——单臂（拢起手信号旗）自下向上斜伸</t>
  </si>
  <si>
    <t>昼间——单臂（展开手信号旗）自下向上斜伸</t>
  </si>
  <si>
    <t>夜间——白色灯光自下向上斜举</t>
  </si>
  <si>
    <t>夜间——绿色灯光自下向上斜举</t>
  </si>
  <si>
    <t>《行细》：调车作业通知单内容应包括（）等。</t>
  </si>
  <si>
    <t>月、日、顺号、调车组别</t>
  </si>
  <si>
    <t>作业内容（编组或解体车次）、起止时分</t>
  </si>
  <si>
    <t>运用股道、作业方法、摘挂车数（包括10辆及其以上的摘挂车号码）</t>
  </si>
  <si>
    <t>《行细》：调车作业要正确及时地向全体人员传达清楚，并要求有关人员复诵。如果存在（）情况，不准作业。</t>
  </si>
  <si>
    <t>无计划</t>
  </si>
  <si>
    <t>《行细》：调车作业中试拉的手信号显示：（）。</t>
  </si>
  <si>
    <t>昼间——右臂（拢起的红色手信号旗）高举，左臂（展开的绿色信号旗）在胸部上下小摇动。</t>
  </si>
  <si>
    <t>昼间——左臂（拢起的红色手信号旗）高举，右臂（展开的绿色信号旗）在胸部上下小摇动。</t>
  </si>
  <si>
    <t>夜间——白（绿）色灯光高举上下小摇动</t>
  </si>
  <si>
    <t>夜间——白（绿）色灯光高举上下摇动</t>
  </si>
  <si>
    <t>《行细》：未安装无线调车灯显设备机车控制器的机车，担当调车作业时可使用便携机车控制器。作业开始前由（）将便携机车控制器送上机车连同数据线一并交与机车乘务员，（）负责安置在适当位置与列车运行监控装置连接，并试验良好后方可作业。</t>
  </si>
  <si>
    <t>《行细》：无线调车灯显设备发生下列（）情况时，应停止调车作业，由调车长通知调车领导人、机车乘务员、调车人员，改用调车手信号作业。</t>
  </si>
  <si>
    <t>2个信号显示器均不能完整显示信号</t>
  </si>
  <si>
    <t>《行细》：无信号工区的车站，电务人员接到车站使用（）按钮通知后，必须在5日内确认，并将确认时的计数器号码在《行车设备检查登记簿》内登记，车站签认。</t>
  </si>
  <si>
    <t>坡道解锁</t>
  </si>
  <si>
    <t>《行细》：向施工封锁区间开行路用列车的补充规定：列车调度员同意施工请求后，发布的调度命令中应写明（）等有关事项。需限速运行时在命令中一并注明。&gt;</t>
  </si>
  <si>
    <t>施工地段</t>
  </si>
  <si>
    <t>到达车站的时刻</t>
  </si>
  <si>
    <t>《行细》：原则上不得调动乘坐旅客的车辆，确需调动时，连挂前（），确认防护信号撤除，并通知列车长（员）（）后方准连挂，调动时须连结（）软管。</t>
  </si>
  <si>
    <t>ACE</t>
  </si>
  <si>
    <t>降低速度</t>
  </si>
  <si>
    <t>锁闭车(端)门</t>
  </si>
  <si>
    <t>不少于1：5</t>
  </si>
  <si>
    <t>《行细》：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</si>
  <si>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事故</t>
  </si>
  <si>
    <t>救援</t>
  </si>
  <si>
    <t>抢修</t>
  </si>
  <si>
    <t>《行细》：在非集中区调车，还道时扳道员（无扳道员管理的道岔，由调车组中指定的扳道人员）核对计划无误后，将道岔开通（可事先根据计划准备进路），经确认后，先显示（）信号，再显示（）信号。</t>
  </si>
  <si>
    <t>道岔号码</t>
  </si>
  <si>
    <t>股道开通</t>
  </si>
  <si>
    <t>道岔开通</t>
  </si>
  <si>
    <t>《行细》：在调车作业中指示司机鸣笛信号的手信号显示：（）。</t>
  </si>
  <si>
    <t>昼间——单臂或拢起的手信号旗垂直上下摇动</t>
  </si>
  <si>
    <t>昼间——拢起的手信号旗垂直上下摇动</t>
  </si>
  <si>
    <t>夜间——绿色或白色灯光上下摇动</t>
  </si>
  <si>
    <t>《行细》：在站内邻靠正线、区间进行滚动试验时，列车调度员根据司机下车检查的请求，发布邻线列车限速（）及以下的调度命令，限速地点按停车地点前后()确定（在站内邻靠正线时按进站信号机至反向进站信号机里程确定）。</t>
  </si>
  <si>
    <t>1km/h</t>
  </si>
  <si>
    <t>《行细》：站内封锁施工或维修期间，施工动力因施工、维修作业需转线或越过关闭的信号机（含进出封锁地段）需要经过联锁正常的道岔时有哪些规定：（）。</t>
  </si>
  <si>
    <t>施工动力司机停轮后向车站值班员提出申请排列调车进路（或操纵道岔准备进路）</t>
  </si>
  <si>
    <t>施工动力司机停轮后向驻站联络员提出申请，驻站联络员根据施工动力司机请求，确认具备条件后，向车站值班员申请排列调车进路（或操纵道岔准备进路）</t>
  </si>
  <si>
    <t>车站值班员接到请求后，按规定排列调车进路（或操纵道岔准备进路），或布置助理值班员（内勤）准备进路。</t>
  </si>
  <si>
    <t>通知驻站联络员，驻站联络员确认进路准备妥当，方可通知施工动力司机可以动车（信号机因故不能开放时，须布置清楚）</t>
  </si>
  <si>
    <t>施工动力司机得到驻站联络员通知并确认信号开放后（驻站联络员通知信号机因故不能开放时除外），方可动车，走行过程中须认真确认进路道岔位置正确。</t>
  </si>
  <si>
    <t>《行细》：中心操作方式的车站调车作业，由（）与列车司机、调车人员进行调车联控；其他操作方式（或转为非常站控模式）的车站，由（）与列车司机、调车人员进行调车联控。集控站由车站办理调车进路时，助理调度员通知司机与车站联控。</t>
  </si>
  <si>
    <t>车站值班员（车务应急值守人员）</t>
  </si>
  <si>
    <t>《行细》：专用调车机推送车辆作业超过（）辆，调车长未将无线调车灯显设备测机信号转移给前方领车人员时，必须确认前端组内2人到岗后，方可进行推送作业，并正确及时地发出“十、五、三”车调车指令，未得到司机鸣笛或通话回示，应立即发出（）。</t>
  </si>
  <si>
    <t>《铁路接发列车作业》：：200km/h以下铁路区段(仅运行动车组列车的铁路除外)的车站，遇有超长列车、超限列车、（），应在办理预告(闭塞)时通知接车站。</t>
  </si>
  <si>
    <t>ADE</t>
  </si>
  <si>
    <t>制动力部分切除的旅客列车</t>
  </si>
  <si>
    <t>列尾装置灯光熄灭的列车</t>
  </si>
  <si>
    <t>列尾装置灯光熄灭的货物列车</t>
  </si>
  <si>
    <t>《铁路接发列车作业》：：车站值班员布置信号操纵人员开放信号时，车站值班员认为需指定（）时，一并通知</t>
  </si>
  <si>
    <t>不办理延续进路</t>
  </si>
  <si>
    <t>办理变通进路</t>
  </si>
  <si>
    <t>不办理变通进路</t>
  </si>
  <si>
    <t>延续进路</t>
  </si>
  <si>
    <t>《铁路接发列车作业》：：车站值班员使用列车无线调度通信设备发车时，应（），才能联控发车。</t>
  </si>
  <si>
    <t>确认发车条件具备</t>
  </si>
  <si>
    <t>确认发车条件</t>
  </si>
  <si>
    <t>或者是得到发车条件具备的报告</t>
  </si>
  <si>
    <t>《铁路接发列车作业》：：车站值班员使用列车无线调度通信设备通知助理值班员发车时，应在用语前增加()或（）</t>
  </si>
  <si>
    <t>职称</t>
  </si>
  <si>
    <t>工号</t>
  </si>
  <si>
    <t>《铁路接发列车作业》：：车站值班员同意发车站预告(闭塞)前，应按列车运行计划核对（）</t>
  </si>
  <si>
    <t>时刻</t>
  </si>
  <si>
    <t>《铁路接发列车作业》：：对动车组列车，助理值班员可不接送列车；（），可取消助理值班员室外接送列车作业；其他列车是否接送由企业根据实际情况确定。</t>
  </si>
  <si>
    <t>《铁路接发列车作业》：：接车股道分为不同接车区段时，（）应讲明接车区段。</t>
  </si>
  <si>
    <t>办理预告(闭塞)</t>
  </si>
  <si>
    <t>布置进路</t>
  </si>
  <si>
    <t>人工排列进路</t>
  </si>
  <si>
    <t>《铁路接发列车作业》：：开放信号时，执行（）制度。</t>
  </si>
  <si>
    <t>一看、二点击(按)、三确认、四呼唤</t>
  </si>
  <si>
    <t>双人确认</t>
  </si>
  <si>
    <t>一点击(按)、二看、三确认、四呼唤</t>
  </si>
  <si>
    <t>《铁路接发列车作业》：：双线自动闭塞集中联锁车站，助理值班员接送列车返回时机，下列说法正确的是（）</t>
  </si>
  <si>
    <t>接停车列车时，于列车停妥后返回。</t>
  </si>
  <si>
    <t>接通过列车时，于列车尾部越过接车地点，确认列车尾部标志后返回。</t>
  </si>
  <si>
    <t>接停车列车时，于列车进入接车线后返回</t>
  </si>
  <si>
    <t>接通过列车时，于列车尾部越过接车地点后返回。</t>
  </si>
  <si>
    <t>《铁路接发列车作业》：：助理值班员接送列车规定，下列说法正确的是（）</t>
  </si>
  <si>
    <t>CE</t>
  </si>
  <si>
    <t>到《站细》规定地点接车。</t>
  </si>
  <si>
    <t>接通过列车时，眼看、手指出站信号，确认信号开放正确，口呼：“×道出站信号好(了)”。</t>
  </si>
  <si>
    <t>到企业规定地点接车</t>
  </si>
  <si>
    <t>发车前，眼看、手指出站信号，确认信号开放正确，口呼：“×道出站信号好(了)”。</t>
  </si>
  <si>
    <t>接通过列车时、发车前取消了助理员室外确认出站信号显示要求。</t>
  </si>
  <si>
    <t>《铁路接发列车作业》：：助理值班员接送列车有关规定，下列选项说法正确的是（）</t>
  </si>
  <si>
    <t>动车组列车，助理值班员可不接送列车。</t>
  </si>
  <si>
    <t>自轮运转特种设备，可取消助理值班员室外接送列车作业。</t>
  </si>
  <si>
    <t>不挂车的单机，可取消助理值班员室外接送列车作业。</t>
  </si>
  <si>
    <t>单机挂车，可取消助理值班员室外接送列车作业</t>
  </si>
  <si>
    <t>《铁路接发列车作业》：：助理值班员确认发车条件，应确认（）等完了(或得到通知)。</t>
  </si>
  <si>
    <t>确认旅客上下</t>
  </si>
  <si>
    <t>行包装卸</t>
  </si>
  <si>
    <t>室外出站信号显示正确</t>
  </si>
  <si>
    <t>列检作业</t>
  </si>
  <si>
    <t>《铁路接发列车作业》：：助理值班员在室外作业期间接到的通知，返回后有关要求，下列说法正确的是（）</t>
  </si>
  <si>
    <t>按规定擦(划)掉应擦(划)的</t>
  </si>
  <si>
    <t>应补填占线板(簿)</t>
  </si>
  <si>
    <t>可根据作业量确定是否补填占线板(簿)</t>
  </si>
  <si>
    <t>必要时与车站值班员联系</t>
  </si>
  <si>
    <t>《铁路接发列车作业》：“单（双）线自动闭塞分散自律控制模式下车站操作方式”接车作业标准，“接车准备程序”包括（）项目。</t>
  </si>
  <si>
    <t>确认区间空闲</t>
  </si>
  <si>
    <t>接受预告</t>
  </si>
  <si>
    <t>确认接车线</t>
  </si>
  <si>
    <t>《铁路接发列车作业标准》：开放信号时，执行（）制度。</t>
  </si>
  <si>
    <t>一看、二点击（按）、三确认、四呼唤</t>
  </si>
  <si>
    <t>一点击（按）、二看、三确认、四呼唤</t>
  </si>
  <si>
    <t>《中国铁路南宁局集团有限公司工务部关于进一步加强高速铁路线路晃车处置工作的通知》宁工高涵[2022]95号：晃车时列车运行速度为160km/h及以上时，若晃车地段不在施工地段的，后续列车按120km/h运行，经工务部门确认提速条件后，列车按（）常速逐级逐列提速。</t>
  </si>
  <si>
    <t>180km/h</t>
  </si>
  <si>
    <t>200km/h</t>
  </si>
  <si>
    <t>250km/h</t>
  </si>
  <si>
    <t>高铁《技规》：（）（）（）是视觉信号的基本颜色。</t>
  </si>
  <si>
    <t>高铁《技规》：车站行车室必须配备足够良好的防溜器具，由车站值班员（车务应急值守人员）负责保管和交接。有关作业人员()须办理登记交接手续。</t>
  </si>
  <si>
    <t>高铁《技规》：车站控制是指调度集中区段车站在车站操作方式或非常站控模式下，由车站值班员负责办理（）及（）进路的状态。</t>
  </si>
  <si>
    <t>行车</t>
  </si>
  <si>
    <t>高铁《技规》：车站值班员办理接发列车(列车调度员人工办理接发列车)时，应亲自()。</t>
  </si>
  <si>
    <t>布置进路(包括听取进路准备妥当的报告)</t>
  </si>
  <si>
    <t>开闭信号</t>
  </si>
  <si>
    <t>交接凭证</t>
  </si>
  <si>
    <t>高铁《技规》：动车组列车在车站办理客运业务时，须固定()。</t>
  </si>
  <si>
    <t>高铁《技规》：行车有关人员，接班前须()，如有违反，立即停止其所承担的任务。</t>
  </si>
  <si>
    <t>精神集中</t>
  </si>
  <si>
    <t>充分休息</t>
  </si>
  <si>
    <t>严禁饮酒</t>
  </si>
  <si>
    <t>高铁《技规》：接触网标称电压值为（），最高工作电压为（），</t>
  </si>
  <si>
    <t>20kV</t>
  </si>
  <si>
    <t>25kV</t>
  </si>
  <si>
    <t>27.5kV</t>
  </si>
  <si>
    <t>30.5kV</t>
  </si>
  <si>
    <t>高铁《技规》：接触网带电部分至固定接地物的距离，不小于（）；至机车车辆或装载货物的距离，不小于（）。</t>
  </si>
  <si>
    <t>450mm</t>
  </si>
  <si>
    <t>高铁《技规》：接发旅客列车时，与接发列车进路没有()或()的线路，不准向能进入接发列车进路的方向调车。本务机车在停留线路内摘挂除外。</t>
  </si>
  <si>
    <t>高铁《技规》：列车进路包括（）。</t>
  </si>
  <si>
    <t>发车进路</t>
  </si>
  <si>
    <t>通过进路</t>
  </si>
  <si>
    <t>高铁《技规》：列车通过速度大于80km/h时，站台边缘距线路中心线的距离为（），安全标线距站台边缘（）。</t>
  </si>
  <si>
    <t>1800mm</t>
  </si>
  <si>
    <t>1850mm</t>
  </si>
  <si>
    <t>1600mm</t>
  </si>
  <si>
    <t>高铁《技规》：列车应按（技规）和列车运行图规定的编挂（）、（）或（）编组。</t>
  </si>
  <si>
    <t>条件</t>
  </si>
  <si>
    <t>数量</t>
  </si>
  <si>
    <t>长度</t>
  </si>
  <si>
    <t>高铁《技规》：列车在区间被迫停车后，应保证就地（），防止列车（）。</t>
  </si>
  <si>
    <t>溜逸</t>
  </si>
  <si>
    <t>高铁《技规》：施工路用列车进入高速铁路运行必须装备()，未装设或设备故障的禁止进入高速铁路运行。</t>
  </si>
  <si>
    <t>列车运行监控装置</t>
  </si>
  <si>
    <t>轨道车运行控制设备</t>
  </si>
  <si>
    <t>GSM-R手持台</t>
  </si>
  <si>
    <t>机车综合无线通信设备</t>
  </si>
  <si>
    <t>高铁《技规》：双线：指区间内设有（）正线，上下行列车分别在各自正线上按（）运行的线路。</t>
  </si>
  <si>
    <t>一条</t>
  </si>
  <si>
    <t>两条</t>
  </si>
  <si>
    <t>左侧单方向</t>
  </si>
  <si>
    <t>右侧单方向</t>
  </si>
  <si>
    <t>高铁《技规》：调车作业时，应使用（）进行联系。</t>
  </si>
  <si>
    <t>调度台(车站)FAS终端</t>
  </si>
  <si>
    <t>注册的GSM-R手持终端</t>
  </si>
  <si>
    <t>450MHZ调度电话</t>
  </si>
  <si>
    <t>高铁《技规》：调度集中分散自律控制模式分为()。</t>
  </si>
  <si>
    <t>高铁《技规》：维修计划主要包括（）作业负责人、影响范围、路用列车进出区间方案等。</t>
  </si>
  <si>
    <t>作业项目</t>
  </si>
  <si>
    <t>作业单位</t>
  </si>
  <si>
    <t>配合作业单位</t>
  </si>
  <si>
    <t>高铁《技规》：无列车通过或列车通过速度不大于80km/h时，站台边缘距线路中心线的距离为（），安全标线距站台边缘（）。</t>
  </si>
  <si>
    <t>1750mm</t>
  </si>
  <si>
    <t>1100mm</t>
  </si>
  <si>
    <t>高铁《技规》：线路、信号标志应设在其内侧距线路中心不小于3.1m处,（）除外。</t>
  </si>
  <si>
    <t>设在接触网支柱上的标志</t>
  </si>
  <si>
    <t>预告标</t>
  </si>
  <si>
    <t>高铁《技规》：已发布的调度命令，遇有()时，必须取消前发命令，重新发布全部内容的调度命令。</t>
  </si>
  <si>
    <t>高铁《技规》：因施工提前、延迟或其他原因造成运行揭示调度命令与实际限速、行车方式或设备不符时，列车调度员应取消前发运行揭示调度命令，向有关()重新发布全部内容的调度命令。</t>
  </si>
  <si>
    <t>驻站联络人</t>
  </si>
  <si>
    <t>高铁《技规》：有动车组以外的旅客列车上线运行的高速铁路，在动车组运行时段，除()外，车站正线、到发线不应停留其他机车车辆。</t>
  </si>
  <si>
    <t>旅客列车车底</t>
  </si>
  <si>
    <t>公务车</t>
  </si>
  <si>
    <t>高铁《技规》：遇下列情况可转为非常站控模式()。</t>
  </si>
  <si>
    <t>调度集中设备故障；</t>
  </si>
  <si>
    <t>行车设备施工、维修需要时；</t>
  </si>
  <si>
    <t>发生危及行车安全的情况需要时。</t>
  </si>
  <si>
    <t>CTC功能受限制时</t>
  </si>
  <si>
    <t>高铁《技规》：遇下列情况可转为非常站控模式：()。</t>
  </si>
  <si>
    <t>调度集中设备故障</t>
  </si>
  <si>
    <t>行车设备施工、维修需要时</t>
  </si>
  <si>
    <t>发生危及行车安全的情况需要时</t>
  </si>
  <si>
    <t>不能自动触发进路时</t>
  </si>
  <si>
    <t>高铁《技规》：运行揭示调度命令是指由调度所施工调度发布的（）（）和（）的调度命令。</t>
  </si>
  <si>
    <t>涉及限速</t>
  </si>
  <si>
    <t>行车方式发生变化</t>
  </si>
  <si>
    <t>公里数发生变化</t>
  </si>
  <si>
    <t>高铁《技规》：在车站操作方式下，（）具有信号设备的全部控制权，（）对列车及调车进路均有操作权，列车调度员对列车及调车进路均无操作权。</t>
  </si>
  <si>
    <t>调度终端</t>
  </si>
  <si>
    <t>车务终端</t>
  </si>
  <si>
    <t>调度</t>
  </si>
  <si>
    <t>高铁《技规》：在双线区间，列车应按左侧（）运行。仅限于整理列车运行时，方可使列车（）运行。</t>
  </si>
  <si>
    <t>双方向</t>
  </si>
  <si>
    <t>单方向</t>
  </si>
  <si>
    <t>正方向</t>
  </si>
  <si>
    <t>反方向</t>
  </si>
  <si>
    <t>高铁《技规》：在站内无空闲线路的特殊情况下，只准许接入为（）、（）、（）等所需要的救援列车、不挂车的单机及重型轨道车。</t>
  </si>
  <si>
    <t>排除故障</t>
  </si>
  <si>
    <t>事故救援</t>
  </si>
  <si>
    <t>疏解车辆</t>
  </si>
  <si>
    <t>退行列车</t>
  </si>
  <si>
    <t>高铁《技规》：在正线、到发线上调车时，须经过()准许。</t>
  </si>
  <si>
    <t>车站控制时为车站值班员</t>
  </si>
  <si>
    <t>高铁《技规》：站线是指()及站内指定用途的其他线路。</t>
  </si>
  <si>
    <t>调车线</t>
  </si>
  <si>
    <t>高铁《技规》：折角运行：是指列车在运行途中因变更（）或（），需变更列车首尾方向运行。</t>
  </si>
  <si>
    <t>列车运行方向</t>
  </si>
  <si>
    <t>运行线路</t>
  </si>
  <si>
    <t>高铁《技规》：自轮运转特种设备是在铁路营业线上运行的铁路（）、（）及（）专用车辆（包括架桥机、铺轨机、接触网作业车、大型养路机械等）。</t>
  </si>
  <si>
    <t>救援起重机</t>
  </si>
  <si>
    <t>任务单机</t>
  </si>
  <si>
    <t>铁路施工、维修</t>
  </si>
  <si>
    <t>《CTC操作手册》CTC系统中，道岔封闭后，经由该道岔的进路不能建立，该道岔不可以单操转换位置。</t>
  </si>
  <si>
    <t>《CTC操作手册》CTC在车站操作方式下，列车进路的办理方法有三种：手工排路、人工触发、按图排路。</t>
  </si>
  <si>
    <t>《CTC操作手册》分散自律控制模式下，车次号乱码的情况下，列车进路不能自动触发。</t>
  </si>
  <si>
    <t>《CTC操作手册》分散自律控制模式转向非常站控模式不检查任何条件，但系统向列车调度员进行提示报警。</t>
  </si>
  <si>
    <t>《CTC操作手册》接发车进路形成后，再设置股道封锁、区间封锁、接触网停电时，影响已经开放的信号。</t>
  </si>
  <si>
    <t>《CTC操作手册》在CTC终端上设置股道封锁、区间封锁、分路不良、电力接触网无电，转入非常站控模式后无效。</t>
  </si>
  <si>
    <t>《CTC操作手册》在非常站控模式下，CTC调度员终端所有按钮的操作均不起作用。</t>
  </si>
  <si>
    <t>《CTC操作手册》在中心控制方式下，除非常站控按钮外，车站终端其他按钮的操作均不起作用。</t>
  </si>
  <si>
    <t>《高铁技规》：CTCS-3级区段车站的进站、出站、进路信号机以及线路所的通过信号机常态灭灯，仅起停车位置作用。</t>
  </si>
  <si>
    <t>《高铁技规》：安全线上可以停留机车车辆。</t>
  </si>
  <si>
    <t>《高铁技规》：车站应不间断地接发列车，严格按列车运行图行车。</t>
  </si>
  <si>
    <t>《高铁技规》：动车组列车按列控车载设备方式行车时，可以在未设置列控信息的股道及进路上接发。</t>
  </si>
  <si>
    <t>《高铁技规》：动车组列车在车站办理客运业务时，须固定股道、固定站台、固定停车位置。</t>
  </si>
  <si>
    <t>《高铁技规》：动车组以外的旅客列车应安装列尾装置。</t>
  </si>
  <si>
    <t>《高铁技规》：列车反方向运行时，列车调度员应发布调度命令。列车调度员（车站控制时为车站值班员）确认反方向区间空闲。</t>
  </si>
  <si>
    <t>《高铁技规》：列车和单机由司机负责指挥。列车或单机在车站时，所有乘务人员应按列车调度员（车站控制时为车站值班员）的指挥进行工作。</t>
  </si>
  <si>
    <t>《高铁技规》：列车遇到线路塌方、道床冲空等危及行车安全的突发情况时，司机应立即采取应急性安全措施，并立刻通知追踪列车、邻线列车及列车调度员（邻近车站）。</t>
  </si>
  <si>
    <t>《高铁技规》：列车运行，原则上以开往北京方向为上行，反之为下行。</t>
  </si>
  <si>
    <t>《高铁技规》：调度集中区段，一个调度区段内可不办理发车预告手续。</t>
  </si>
  <si>
    <t>《高铁技规》：调度所、车站和机车、动车组装备的列车调度通信设备应连接语音记录装置，对列车调度、站间行车的通话进行录音。</t>
  </si>
  <si>
    <t>《高铁技规》：听觉信号：号角、口笛等发出的音响和机车、动车组、自轮运转特种设备等的鸣笛声。</t>
  </si>
  <si>
    <t>《高铁技规》：下达准备接发车进路命令时，必须简明清楚，正确及时，讲清时间和占用线路（一端有两个及以上列车运行方向或双线反方向行车时，应讲清方向、线别），并要受令人复诵，核对无误。</t>
  </si>
  <si>
    <t>《高铁技规》：相对方向不能同时接车时，应先接不适于在站外停车的列车、停车后起动困难的列车或后面有续行列车的列车。</t>
  </si>
  <si>
    <t>《高铁技规》：需在未设调车信号机的线路上调车作业时，根据需要可按越出站界调车作业办理，办理列车进路，司机根据进、出站信号机的显示进行调车作业。</t>
  </si>
  <si>
    <t>《高铁技规》：由列车调度员办理接发列车时，列车调度员确认区间空闲。根据调度命令，使用总辅助按钮改变闭塞方向，并在《行车设备检查登记簿》内登记。</t>
  </si>
  <si>
    <t>《高铁调规》：“列车运行图、有关技术作业时间标准”、“试运行、调向申请”、“分界站协议”等内容是高铁调度日计划编制的主要依据。</t>
  </si>
  <si>
    <t>《高铁调规》：发布行车调度命令时，涉及限速内容应一并下达（司机已有限速调度命令除外）。</t>
  </si>
  <si>
    <t>《高铁调规》：施工作业车进出施工地段方案是施工计划内容之一。</t>
  </si>
  <si>
    <t>《高铁调规》：铁路运输调度工作实行分级管理、集中统一指挥。</t>
  </si>
  <si>
    <t>《高铁调规》：铁路运输组织工作，必须贯彻安全生产的方针，坚持集中领导、统一指挥、逐级负责的原则。</t>
  </si>
  <si>
    <t>《行细》：本线装卸路料时，邻线动车组列车需限速运行。</t>
  </si>
  <si>
    <t>《行细》：采用单机担当确认列车时，必须严格按站间掌握放行后续列车，不得跟踪单机确认列车开行其他列车；动车组列车不得跟踪确认列车开行。</t>
  </si>
  <si>
    <t>《行细》：车站调车、上水、吸污、列检、行包、保洁等人员进入站场作业时，须遵守人身安全作业标准及相关规定。</t>
  </si>
  <si>
    <t>《行细》：车站准备好接车（通过）进路并开放信号后，主动呼叫司机的车机联控方式为指路式车机联控。</t>
  </si>
  <si>
    <t>《行细》：单班单司机值乘的旅客列车（含确认列车）在区间被迫停车不能继续运行需要防护时，配备列车防护报警装置的列车应首先使用列车防护报警装置进行防护。</t>
  </si>
  <si>
    <t>《行细》：单班单司机值乘的旅客列车（含确认列车）在区间被迫停车不能继续运行需要防护时，未配备列车防护报警装置的由车辆乘务员（随车机械师）负责防护工作，需对列车前后两端及邻线进行防护时，由司机通知车辆乘务员（随车机械师）、客运乘务组共同做好防护工作。</t>
  </si>
  <si>
    <t>《行细》：动车组（机车）前部头灯、标志灯均不能使用时，立即停车处理。</t>
  </si>
  <si>
    <t>《行细》：动车组（机车）头灯、标志灯之一不能使用时，可继续运行。</t>
  </si>
  <si>
    <t>《行细》：动车组列车按隔离模式运行时，在越过接触网分相有困难的特殊情况下，列车调度员可根据司机请求发布列车以不超过120km/h的速度越过接触网分相调度命令。</t>
  </si>
  <si>
    <t>《行细》：动车组列车在办理客运业务的车站，因故需临时变更接、发车股道时，列车调度员应提前通知车站值班员（车务应急值守人员），并重新下达阶段计划；车站值班员（车务应急值守人员）接到通知后，应立即通知客运人员。</t>
  </si>
  <si>
    <t>《行细》：动车组运行时段：特定区间或车站，当日第一列动车组列车（含动车组确认列车、试运行动车组列车）开行至当日最后一列动车组列车驶出或终到的时间段，称为该特定区间或车站的动车组运行时段。</t>
  </si>
  <si>
    <t>《行细》：防护栅栏内有闲杂人员，在处置人员到达处置地点前，列车调度员应口头指示后续上下行列车以不超过140km/h的速度通过发现闲杂人员地段（司机报告地点前后各加2km）。</t>
  </si>
  <si>
    <t>《行细》：隔离开关倒闸断电后，车站、段管线值班员在控制台上揭挂“封锁”表示牌。。</t>
  </si>
  <si>
    <t>《行细》：行车、客货人员手信号显示：昼间——拢起的手信号旗或单臂作圆形转动；夜间——白色灯光作圆形转动，表示为助理值班员、扳道员向司机显示“发车”信号。</t>
  </si>
  <si>
    <t>《行细》：货物列车有扒乘人员时，扒乘人员在货物列车两车钩连结处时，应立即采取停车措施进行处理。</t>
  </si>
  <si>
    <t>《行细》：货物列车有扒乘人员时，扒乘人员在货物列车两车钩连结处之外的其它位置时，应安排列车在前方停车站前方停车站处理。</t>
  </si>
  <si>
    <t>《行细》：货物列车有扒乘人员时。扒乘人员在货物列车两车钩连结处时，应立即采取停车措施进行处理；扒乘人员在货物列车的其它位置时，应安排列车在前方停车站处理。</t>
  </si>
  <si>
    <t>《行细》：集中供电车列的调车作业，其车辆的摘挂和软管的摘结由调车作业人员负责；其他由列检人员负责，无列检作业的由车辆乘务员负责。</t>
  </si>
  <si>
    <t>《行细》：列车接近车站，司机主动呼叫车站的车机联控方式为问路式车机联控。</t>
  </si>
  <si>
    <t>《行细》：列车调度员（车站控制时为车站值班员）接到列车被迫停车可能防碍邻线的通知后，应立即通知邻线有关列车停车，在原因消除前不得再向邻线放行列车。</t>
  </si>
  <si>
    <t>《行细》：列车调度员（车站值班员）接到封闭网内有闲杂人员报告后，立即通知工务、铁路公安部门处理。列车降速运行不少于5km，确认无危及行车安全的情况，汇报列车调度员，本列可恢复正常速度运行。</t>
  </si>
  <si>
    <t>《行细》：列车夜间运行，司机发现或得到列车头部标志不完整的信息时，应及时报告车站值班员（列车调度员），车站值班员报告列车调度员。</t>
  </si>
  <si>
    <t>《行细》：列车运行途中，司机使用紧急制动停车、列车分离或不明原因产生紧急制动停车及发现或得到动车组发生轴抱死故障的报告时停车。司机应立即将停车原因、停车位置、发生轴抱死故障的起止里程报告列车调度员（车站值班员）。</t>
  </si>
  <si>
    <t>《行细》：列车在区间被迫停车，防护端距进站信号机（站界标）不足《技规》规定距离时，应在进站信号机（站界标）相对应处设置防护。</t>
  </si>
  <si>
    <t>《行细》：路用列车区间及站内装卸路料组织的补充规定：无论有无坡道，严禁机车或动力与车辆分离作业。</t>
  </si>
  <si>
    <t>《行细》：旅客列车有扒乘人员时，应立即采取停车措施进行处理。</t>
  </si>
  <si>
    <t>《行细》：旅客列车有扒乘人员时，应立即采取限速运行措施进行处理。</t>
  </si>
  <si>
    <t>《行细》：抢修作业车在收到出动的调度命令后，白天应在10min内、夜间在20min内出动。</t>
  </si>
  <si>
    <t>《行细》：热备动车组必须技术状态良好，确保接令后在车站热备的动车组10min、在动车所热备的动车组20min内能开车。</t>
  </si>
  <si>
    <t>《行细》：设备管理单位、车站需进入防护栅栏内进行设备检查、手摇道岔准备进路时，须在车站《行车设备检查登记簿》内办理登记。</t>
  </si>
  <si>
    <t>《行细》：设备管理单位、车站需进入防护栅栏内进行设备检查、手摇道岔准备进路时，须在车站《行车设备检查登记簿》内办理登记。不需上道作业时，检查（作业）行经地段上、下行线路限速120km/h及以下。</t>
  </si>
  <si>
    <t>《行细》：使用客列尾的旅客列车，尾部加挂客车不得超过2辆。因检修、回送需要，集团公司管内旅客列车尾部加挂确需超过2辆时，应将列尾装置移至列车尾部，或将列车尾部标志移至列车尾部，按无列尾客车运行。</t>
  </si>
  <si>
    <t>《行细》：使用装有平调接口盒的机车进行调车作业时，应将便携式机控器通过平调接口盒接入LKJ设备（装有固定机控器的除外）。车站值班员在通知机车乘务员准备调车作业时，机车乘务员应向车站值班员报告该本务机车是否安装有平调接口盒。</t>
  </si>
  <si>
    <t>《行细》：手信号显示：昼间——拢起的手信号旗一横一竖成“T”形；夜间——白色灯光划一横一竖成“T”形。表示为助理值班员、扳道员向司机显示“列车交会”信号。</t>
  </si>
  <si>
    <t>《行细》：手信号显示：昼间——拢起的手信号旗作“×”形；夜间——白色灯光划“×”形，表示为助理值班员、扳道员向司机显示“停车”信号。</t>
  </si>
  <si>
    <t>《行细》：特殊情况利用不载客的动车组开行路用列车时，动车组按以下控车模式运行：开放出站信号按部分（完全）监控模式运行；开放进站信号或引导信号后，按部分（完全）监控或引导模式运行。</t>
  </si>
  <si>
    <t>《行细》：调车作业中，调车组人员必须坚守岗位，严禁遥控指挥调车。动车前，调车长必须得到组内人员准备工作完毕的回答后，方可发出指挥机车动车的指令。司机收到调车长的调车指令后，须鸣笛或通话回示。</t>
  </si>
  <si>
    <t>《行细》：调车作业中不准更换灯显电台，确需更换时，必须停车并重新试验；调车作业中遇机控器重启时，司机应通知调车指挥人，调车指挥人应重新组织试验。</t>
  </si>
  <si>
    <t>《行细》：铁路工作人员发现有扒乘人员，应报告列车调度员（车站值班员），车站值班员报告列车调度员。</t>
  </si>
  <si>
    <t>《行细》：为防止相间短路，必须在各独立供电区之间建立分相区，各相间用空气或绝缘子分割，称为“电分相”。</t>
  </si>
  <si>
    <t>《行细》：向封锁区间开行路用列车准备进路规定：特殊情况利用不载客的动车组开行路用列车时，开放出站信号或线路所通过信号，司机凭信号进入封锁区间。</t>
  </si>
  <si>
    <t>《行细》：向同一封锁区间进入路用列车，原则上一端站应合并成一列进入区间，在施工地段分开进行作业，作业完毕再合并成一列返回车站。若需分别开行时，第一列800m或时间间隔5min后，才能续发第二列，进入区间的列车在到达区间停车地点前，中途不得停车，遇特殊情况停车时，须对列车防护。</t>
  </si>
  <si>
    <t>《行细》：需进入防护栅栏内更换限速牌时，须对行经地段前后各加1km范围内的上、下行线路限速160km/h及以下后，作业人员凭调度命令进入栅栏内沿路肩行走，按要求进行更换作业；作业完毕，确认所有人员已撤离至栅栏外，方可解除限速。</t>
  </si>
  <si>
    <t>《行细》：遇暴风雨雪、降雾时，两端站向封锁区间只准许分别开行一列路用列车（事故救援、抢险除外）。</t>
  </si>
  <si>
    <t>《行细》：遇机车车辆溜入区间时，发生溜逸的区间有对向列车运行时，列车司机应根据列车调度员（车站值班员）的指示，立即停车或退行。发生溜逸的区间有同向列车运行时，运行列车不得无故停车或退行。</t>
  </si>
  <si>
    <t>《行细》：遇机车车辆溜入区间时，发生溜逸的区间有同向列车运行时，列车司机应根据列车调度员（车站值班员）的指示，立即停车或退行。</t>
  </si>
  <si>
    <t>《行细》：遇机车车辆溜入区间时，列车调度员（车站值班员）应立即使用列车无线调度通信设备通知区间（含邻线）运行的列车司机，禁止向区间（含邻线）放行列车。</t>
  </si>
  <si>
    <t>《行细》：在动车组列车运行时段内，特殊情况需开行动车组担当救援列车时，列车调度员应口头通知邻线会车范围内运行的动车组列车限速160km/h运行。</t>
  </si>
  <si>
    <t>《行细》：在动车组列车运行时段内，特殊情况需开行路用、救援列车时（利用动车组、单机担当救援时除外），列车调度员应口头通知邻线会车范围内运行的动车组列车限速120km/h运行。</t>
  </si>
  <si>
    <t>《行细》：在动车组列车运行时段内，特殊情况需开行路用、救援列车时（利用动车组、单机担当救援时除外），列车调度员应口头通知邻线会车范围内运行的动车组列车限速160km/h运行。</t>
  </si>
  <si>
    <t>《行细》：在接触网带电线路上处理车顶及车辆装载货物上的扒乘人员时，车站（在区间为司机）应向列车调度员提出停电申请。</t>
  </si>
  <si>
    <t>《行细》：在未设调车信号机的线路上，以及动车组在车站（南宁动车所、桂林动车所除外）利用正线向区间方向调车时，按越出站界调车办理。</t>
  </si>
  <si>
    <t>《行细》：在自动闭塞区间，不改变原闭塞方法，但按站（所）间区间放行列车，未接到列车到达前方站（线路所）的到达点前不得开行后续列车，列车在区间仍按通过信号机的显示要求运行，此行车方式为自动站间行车。</t>
  </si>
  <si>
    <t>《行细》：站内设备故障，设备管理单位须得到本线封锁允许上道作业的调度命令同意，方可进入防护栅栏内上道作业。</t>
  </si>
  <si>
    <t>《南宁铁路局TDCS/CTC列车占用丢失及区间逻辑检查报警行车处置办法》：闭塞分区占用丢失报警：区间闭塞分区失去分路时，CTC站场界面故障闭塞分区光带被白边包裹，系统消息框显示文字报警信息，发出报警语音提示，并弹出“[××××G]列控区间占用丢失”弹窗。</t>
  </si>
  <si>
    <t>《南宁铁路局TDCS/CTC列车占用丢失及区间逻辑检查报警行车处置办法》：列车调度员、车站发现TCC区间占用逻辑检查功能异常时，应登记《行车设备检查登记簿》，并通知电务部门修复。遇有关区间的TCC区间占用逻辑检查功能不能使用时，应改按站间组织行车。。</t>
  </si>
  <si>
    <t>《南宁铁路局TDCS/CTC列车占用丢失及区间逻辑检查报警行车处置办法》：列车调度员发现列车车次号丢失后，立即核对列车车次，并指示助理调度员及时修正列车车次号。</t>
  </si>
  <si>
    <t>《南宁铁路局TDCS/CTC列车占用丢失及区间逻辑检查报警行车处置办法》：列车在自动闭塞区间运行，发车站开放该线反向进站信号机，列车出清占用的闭塞分区后，在该闭塞分区会引起的列车占用丢失报警。</t>
  </si>
  <si>
    <t>《南宁铁路局TDCS/CTC列车占用丢失及区间逻辑检查报警行车处置办法》：列车正常占用列车运行前方闭塞分区后，则该闭塞分区后方所有原判定为占用丢失状态的闭塞分区，其逻辑状态均判定为空闲，占用丢失状态可人工解除。</t>
  </si>
  <si>
    <t>《南宁铁路局TDCS/CTC列车占用丢失及区间逻辑检查报警行车处置办法》：区间辅助改方成功后，该区间所有原判定为占用丢失状态的闭塞分区，其逻辑状态均判定为空闲，占用丢失状态及相应防护措施自动解除。</t>
  </si>
  <si>
    <t>《南宁铁路局TDCS/CTC列车占用丢失及区间逻辑检查报警行车处置办法》：区间列车占用丢失报警或列车调度员（车站值班员）发现及得到区间列车占用丢失信息时，电务部门未销记确认可以放行列车前，按站间组织行车。</t>
  </si>
  <si>
    <t>《南宁铁路局TDCS/CTC列车占用丢失及区间逻辑检查报警行车处置办法》：区间列车占用丢失报警或列车调度员（车站值班员）发现及得到区间列车占用丢失信息时，电务部门未销记确认可以放行列车前，不得再向该区间放行列车。</t>
  </si>
  <si>
    <t>《南宁铁路局TDCS/CTC列车占用丢失及区间逻辑检查报警行车处置办法》：始发列车发车前，车站值班员及时输入列车车次号，发现列车车次号错误，立即报告助理调度员核对列车车次，根据助理调度员指示及时修正列车车次号。</t>
  </si>
  <si>
    <t>《南宁铁路局TDCS/CTC列车占用丢失及区间逻辑检查报警行车处置办法》：自动闭塞区段，CTC/TDCS区间列车占用丢失报警或列车调度员（车站值班员）发现及得到区间列车占用丢失信息时，立即通知占用丢失列车立即停车，不再向该区间放行列车。</t>
  </si>
  <si>
    <t>《区间逻辑占用暂行办法》：开启列控中心区间占用逻辑检查功能时，处于空闲的闭塞分区判定为空闲状态。</t>
  </si>
  <si>
    <t>《区间逻辑占用暂行办法》：开启列控中心区间占用逻辑检查功能时，处于占用的闭塞分区判定为正常占用状态。</t>
  </si>
  <si>
    <t>《区间逻辑占用暂行办法》：列控中心区间占用逻辑检查的防护功能不适用列车在区间退行、折返、救援等非正常运行时。。</t>
  </si>
  <si>
    <t>《区间逻辑占用暂行办法》：区间逻辑状态确认命令操作权限范围内各闭塞分区均处于正常占用状态时，列控中心允许进行关闭区间占用逻辑检查功能的操作。</t>
  </si>
  <si>
    <t>《区间逻辑占用暂行办法》：区间内闭塞分区处于故障占用或占用丢失状态时，办理辅助改方操作成功后，将处于占用丢失状态。</t>
  </si>
  <si>
    <t>《区间逻辑占用暂行办法》：设备故障暂时无法修复，占用丢失的列车运行无异常，具备放行列车条件时，根据电务部门登记的行车限制条件组织行车。对已进入区间的后续列车，列车调度员确认列车至前方站（线路所）间空闲后，逐列组织列车恢复运行，指示后续列车恢复运行前必须确认前列已完整到达前方站（线路所）。司机按信号显示运行，逐列运行至前方站（线路所）。区间空闲后，按自动闭塞行车。</t>
  </si>
  <si>
    <t>《铁路车机联控作业》：在枢纽地区，道口发生险情的联控用语是““××(站)至××(站)间，××道口发生险情,××(次)立即停车。</t>
  </si>
  <si>
    <t>《铁路接发列车作业标准》：“DJ”读“动检”。</t>
  </si>
  <si>
    <t>《铁路接发列车作业标准》：开放信号，执行“眼看、手指、口呼”制度中的“手指”其含义是：鼠标箭头对准应确认的按钮。</t>
  </si>
  <si>
    <t>《铁路接发列车作业标准》：旅客列车车次中的“L”读“旅”。</t>
  </si>
  <si>
    <t>《铁路接发列车作业标准》：填写行车日志，以及旅客列车的各种行车凭证均使用红笔。</t>
  </si>
  <si>
    <t>《中国铁路南宁局集团有限公司接发列车作业补充规定》：TDCS、CTC、CCS、SAM等系统能够自动采集发车、到达时间点时，车站值班员通知接车站列车通过、开车或通知发车站列车到达的用语，可省略“（X点）（X分）”，其中通知接车站开车的用语为：“X（次）开（通过）”，通知发车站列车到达的用语为：“X（次）到达”。第10条</t>
  </si>
  <si>
    <t>《中国铁路南宁局集团有限公司接发列车作业补充规定》：车站值班员发现或得到助理值班员（内勤）报告进路序列中列车接发方向与实际方向不符时，不得触发列车进路，应先进行股道修改等操作。第17条</t>
  </si>
  <si>
    <t>《中国铁路南宁局集团有限公司接发列车作业补充规定》：当CTC系统发出行车约束报警提示，进路不能建立，需“强制执行时”时，确认进路符合列车运行安全条件，方可强制办理，严禁盲目强制执行。</t>
  </si>
  <si>
    <t>《中国铁路南宁局集团有限公司接发列车作业补充规定》：设助理值班员（内勤）的车站，CTC操作终端进路序列操作、修改只能由助理值班员（内勤）办理，车站值班员终端进路序列窗不设置进路序列修改权限。第11条</t>
  </si>
  <si>
    <t>《中国铁路南宁局集团有限公司接发列车作业补充规定》：信号操作终端（继电联锁及非集中联锁控制台除外）的鼠标箭头在不使用时，应置于信号操作终端空白处。第3条</t>
  </si>
  <si>
    <t>《中国铁路南宁局集团有限公司接发列车作业补充规定》：站内线路非整条馈线停电时，由列车调度员在CTC车务终端设置相应位置停电标识。第13条</t>
  </si>
  <si>
    <t>列车进路序列窗中的默认状态下“自触”标记为非自触。</t>
  </si>
  <si>
    <t>《必知必会手册（单线半闭车站值班员）》第11条》集团公司制定的安全红线公共部分有（）条款。</t>
  </si>
  <si>
    <t>8条</t>
  </si>
  <si>
    <t>6条</t>
  </si>
  <si>
    <t>2条</t>
  </si>
  <si>
    <t>10条</t>
  </si>
  <si>
    <t>《必知必会手册（单线半闭车站值班员）》第12条》车务系统安全红线内容有（）条。</t>
  </si>
  <si>
    <t>《必知必会手册（单线半闭车站值班员）》第130条》使用半自动闭塞法行车时，发车站办理闭塞手续后，列车不能出发时，应（　），取消闭塞。</t>
  </si>
  <si>
    <t>通知列车司机</t>
  </si>
  <si>
    <t>通知助理值班员（外勤）</t>
  </si>
  <si>
    <t>将事由通知接车站</t>
  </si>
  <si>
    <t>《必知必会手册（单线半闭车站值班员）》第138条》6502继电联锁设备，按下进路始端按钮，按钮表示灯即闪绿（白）灯，同时排列进路表示灯点亮红灯，表示（　）。</t>
  </si>
  <si>
    <t>本咽喉开始选择进路</t>
  </si>
  <si>
    <t>本咽喉区正在排列进路</t>
  </si>
  <si>
    <t>进路在准备执行操作中</t>
  </si>
  <si>
    <t>进路上的各道岔正准备依顺序转换至所需的位置</t>
  </si>
  <si>
    <t>《必知必会手册（单线半闭车站值班员）》第138条》6502继电联锁设备，按下进路始端按钮，再按下进路终端按钮，当进路始端按钮和进路终端按钮的绿（白）闪表示灯熄灭，排列进路表示灯也熄灭，同时进路始端按钮表示灯绿（白）灯改亮稳定灯光，说明（）。</t>
  </si>
  <si>
    <t>进路已建立</t>
  </si>
  <si>
    <t>正在排列进路</t>
  </si>
  <si>
    <t>进路已准备选好</t>
  </si>
  <si>
    <t>进路已选出，进路上的各道岔正在依顺序转换至所需的位置</t>
  </si>
  <si>
    <t>《必知必会手册（单线半闭车站值班员）》第13条》（ ）命令应包括时间、地点、因由、速度、行车方式变化、设备变化等内容。</t>
  </si>
  <si>
    <t>运行揭示调度</t>
  </si>
  <si>
    <t>停止基本闭塞改用电话闭塞法</t>
  </si>
  <si>
    <t>临时加开单机</t>
  </si>
  <si>
    <t>《必知必会手册（单线半闭车站值班员）》第13条》运行揭示调度命令是指由调度所施工调度发布的涉及( )的调度命令。</t>
  </si>
  <si>
    <t>《必知必会手册（单线半闭车站值班员）》第144条》不安装尾部装置的货物列车，以吊起尾部车辆软管代替尾部标志时，应使用8号及以上镀锌铁线，将软管吊至车钩下方，使软管连接器与钩体下部之间的距离不大于（）。</t>
  </si>
  <si>
    <t>《必知必会手册（单线半闭车站值班员）》第145条》6502继电联锁设备，办理接车基本进路，进路已选出，进路上的各道岔正在依顺序转换至所需的位置，进路始端按钮表示灯（　）。</t>
  </si>
  <si>
    <t>《必知必会手册（单线半闭车站值班员）》第146条》6502继电联锁设备，当接近区段无车占用时，同时按压该咽喉的总取消按钮和进路始端按钮，进路白光带（　）熄灭，进路即被解锁和取消。</t>
  </si>
  <si>
    <t>从终端至始端</t>
  </si>
  <si>
    <t>从始端向终端</t>
  </si>
  <si>
    <t>从前端向后端</t>
  </si>
  <si>
    <t>从后端向前端</t>
  </si>
  <si>
    <t>《必知必会手册（单线半闭车站值班员）》第146条》6502继电联锁设备，若接近区段有车占用时，同时按压该咽喉的总取消按钮和进路始端按钮，（）。</t>
  </si>
  <si>
    <t>关闭信号，取消进路光带</t>
  </si>
  <si>
    <t>不能关闭信号，却能取消进路光带</t>
  </si>
  <si>
    <t>只能关闭信号，却不能取消进路光带</t>
  </si>
  <si>
    <t>不能关闭信号，不能取消进路光带</t>
  </si>
  <si>
    <t>《必知必会手册（单线半闭车站值班员）》第14条》铁路线路分为正线、站线、段管线、岔线、( )。</t>
  </si>
  <si>
    <t>站内指定用途的其他线路</t>
  </si>
  <si>
    <t>《必知必会手册（单线半闭车站值班员）》第152条》列车发生火灾、爆炸时，须立即停车（停车地点应尽量避开特大桥梁、长大隧道等，选择便于旅客疏散的地点），车站不再向区间放行列车，并通知（）停车。</t>
  </si>
  <si>
    <t>后续列车</t>
  </si>
  <si>
    <t>邻线及后续相关列车</t>
  </si>
  <si>
    <t>区间所有列车</t>
  </si>
  <si>
    <t>《必知必会手册（单线半闭车站值班员）》第153条》双管供风旅客列车改为单管供风时，列车调度员发布双管改单管供风的调度命令，车站值班员抄送（），车辆乘务员根据调度命令在站内将客车风管路改为单管供风状态。</t>
  </si>
  <si>
    <t>《必知必会手册（单线半闭车站值班员）》第158条》发生挤岔时，如果机车车辆停在道岔上，（），要顺着岔子方向缓慢移动，将车列全部拉过道岔。</t>
  </si>
  <si>
    <t>《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</si>
  <si>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《必知必会手册（单线半闭车站值班员）》第15条》听觉信号：号角、口笛、响墩发出的音响和（）的鸣笛声。</t>
  </si>
  <si>
    <t>机车、自轮运转特种设备</t>
  </si>
  <si>
    <t>单机、自轮运转特种设备</t>
  </si>
  <si>
    <t>《必知必会手册（单线半闭车站值班员）》第161条》站（场）内（）个及以上轨道电路同时闪现红光带时，红光带消失且电务部门在《行车设备检查登记簿》上签认故障原因为电务设备原因且设备恢复正常后，车站即可恢复正常行车，并通知工务不再进行检查处理。</t>
  </si>
  <si>
    <t>《必知必会手册（单线半闭车站值班员）》第162条》遇出站信号机地面信号显示允许运行的信号，机车信号显示红黄灯，（）在《行车设备检查登记簿》上签认为地面发码设备故障时，在设备未修复前，按电务部门注明的行车限制条件行车。</t>
  </si>
  <si>
    <t>《必知必会手册（单线半闭车站值班员）》第164条》车站值班员接到列车运行途中因不明原因自动降弓的报告后，应立即（），不再向该区间放行列车，并报告列车调度员。</t>
  </si>
  <si>
    <t>《必知必会手册（单线半闭车站值班员）》第165条》当洪水已漫到路肩时，列车应以不超过（）km／h的速度运行。</t>
  </si>
  <si>
    <t>《必知必会手册（单线半闭车站值班员）》第165条》当洪水已漫过钢轨时，司机应（），并报告车站值班员；车站值班员通知工务部门现场检查，根据工务部门确定的列车运行条件组织列车开行。</t>
  </si>
  <si>
    <t>限速20km/h运行</t>
  </si>
  <si>
    <t>《必知必会手册（单线半闭车站值班员）》第166条》车站值班员接到司机受电弓挂有异物的报告后，应（），不得再向该区间放行列车，并报告列车调度员。</t>
  </si>
  <si>
    <t>立即通知区间内后续列车停车</t>
  </si>
  <si>
    <t>《必知必会手册（单线半闭车站值班员）》第167条》司机报告尾部主机发出“尾部主机电压不足”报警时，车站值班员应报告列车调度员，由列车调度员安排列车运行至前方（）更换列尾主机和电池。</t>
  </si>
  <si>
    <t>列尾备用站</t>
  </si>
  <si>
    <t>列尾检测站</t>
  </si>
  <si>
    <t>《必知必会手册（单线半闭车站值班员）》第16条》进站信号机的作用是防护车站，指示（）列车的运行条件，保证进站进路的正确和安全可靠，完成有关的联锁任务。</t>
  </si>
  <si>
    <t>出站</t>
  </si>
  <si>
    <t>进站</t>
  </si>
  <si>
    <t>《必知必会手册（单线半闭车站值班员）》第178条》车站值班员发现列车车次号错误或丢失后，车站值班员立即报告（）核对列车车次，及时修正列车车次号。</t>
  </si>
  <si>
    <t>信息部门</t>
  </si>
  <si>
    <t>《必知必会手册（单线半闭车站值班员）》第179条》车站值班员接到列车调度员客车运行途中激热预报的通知后，立即（）。</t>
  </si>
  <si>
    <t>就地扣停列车</t>
  </si>
  <si>
    <t>通知司机减速</t>
  </si>
  <si>
    <t>通知司机注意运行</t>
  </si>
  <si>
    <t>通知司机在前方站停车检查</t>
  </si>
  <si>
    <t>《必知必会手册（单线半闭车站值班员）》第17条》（ ）的作用是作为列车占用区间的凭证，指示列车可否进入区间。</t>
  </si>
  <si>
    <t>遮断信号</t>
  </si>
  <si>
    <t>《必知必会手册（单线半闭车站值班员）》第17条》( )与车站其他发车进路和敌对进路相联锁，信号开放后保证进路安全可靠；指示列车在站内停车的位置。</t>
  </si>
  <si>
    <t>《必知必会手册（单线半闭车站值班员）》第18条》 ( )是用来指示机车车辆停车时，不准向道岔方面或线路交叉点方面越过以防止停留在该线上的机车车辆与邻线上的机车车辆发生侧面冲突的标志。</t>
  </si>
  <si>
    <t>公里标</t>
  </si>
  <si>
    <t>《必知必会手册（单线半闭车站值班员）》第20条》进路包括列车进路和调车进路，其中列车进路又包括（）。</t>
  </si>
  <si>
    <t>接车进路、发车进路和通过进路三种。</t>
  </si>
  <si>
    <t>发车进路和通过进路两种。</t>
  </si>
  <si>
    <t>接车进路和通过进路三种。</t>
  </si>
  <si>
    <t>《必知必会手册（单线半闭车站值班员）》第20条》在站内列车或调车车列由一个地点到另一个地点所运行的经路叫做（ ）。</t>
  </si>
  <si>
    <t>经路</t>
  </si>
  <si>
    <t>径路</t>
  </si>
  <si>
    <t>《必知必会手册（单线半闭车站值班员）》第21条》装有轨道电路的车站，轨道绝缘距警冲标一般应不少于（ ）m且不大于4m，但是当相邻两组道岔警冲标之间的距离不足7m时，安装于它们中间的分界绝缘就不可能满足上述要求，称为超限绝缘。</t>
  </si>
  <si>
    <t>《必知必会手册（单线半闭车站值班员）》第22条》（ ）是指影响营业线设备稳定、使用和行车安全的各种施工作业，按组织方式、影响程度分为施工和维修两类。</t>
  </si>
  <si>
    <t>铁路营业线施工</t>
  </si>
  <si>
    <t>铁路临近营业线施工</t>
  </si>
  <si>
    <t>《必知必会手册（单线半闭车站值班员）》第23条》“关门车”是指（ ）通风良好而关闭截断塞门的车辆。截断塞门手柄与制动支管垂直，为“关门车”。</t>
  </si>
  <si>
    <t>制动主管</t>
  </si>
  <si>
    <t>制动支管</t>
  </si>
  <si>
    <t>《必知必会手册（单线半闭车站值班员）》第33条》“占用区间”系指区间已被列车取得占用的许可（包括准许时间内未收回的（））。</t>
  </si>
  <si>
    <t>出站、跟踪调车凭证</t>
  </si>
  <si>
    <t>出站调车凭证</t>
  </si>
  <si>
    <t>跟踪调车凭证</t>
  </si>
  <si>
    <t>《必知必会手册（单线半闭车站值班员）》第33条》下列对“占用区间”描述错误的是（）。</t>
  </si>
  <si>
    <t>邻线无进入禁止在区间交会的列车。</t>
  </si>
  <si>
    <t>列车前端越过出站信号机或警冲标即算。</t>
  </si>
  <si>
    <t>办理越出站界调车后，没有取消手续，也没有办理列车闭塞手续，就用该调车手续将列车开出，亦按向“占用区间”发出列车论。</t>
  </si>
  <si>
    <t>《必知必会手册（单线半闭车站值班员）》第33条》下列对“占用区间”描述正确的是（）。</t>
  </si>
  <si>
    <t>区间内有停留或溜入的机车车辆、施工作业车辆。列车发出后溜入的亦算。</t>
  </si>
  <si>
    <t>发出进入正线的列车而区间内道岔向正线开通。</t>
  </si>
  <si>
    <t>区间已被列车取得占用的许可</t>
  </si>
  <si>
    <t>封锁的区间</t>
  </si>
  <si>
    <t>区间内无列车。</t>
  </si>
  <si>
    <t>封锁的区间（属于普铁《铁路技术管理规程》第330、第374、第382条的情况下除外）。</t>
  </si>
  <si>
    <t>《必知必会手册（单线半闭车站值班员）》第34条》“占用线”系指车站内已办理进路的线路或停有机车车辆的线路或( )的线路。</t>
  </si>
  <si>
    <t>已封锁</t>
  </si>
  <si>
    <t>已开通。</t>
  </si>
  <si>
    <t>已空闲</t>
  </si>
  <si>
    <t>《必知必会手册（单线半闭车站值班员）》第35条》“未准备好进路”描述错误的是（ ）</t>
  </si>
  <si>
    <t>《必知必会手册（单线半闭车站值班员）》第8条》机车、动车及各种车辆上方的接触网设备（）前，禁止任何人员攀登到车顶或车辆装载的货物上。</t>
  </si>
  <si>
    <t>未停电并办理安全防护措施</t>
  </si>
  <si>
    <t>未停电或未办理安全防护措施</t>
  </si>
  <si>
    <t>《必知必会手册（单线半闭车站值班员）》第91条》计算机联锁设备，需要解锁接近锁闭的进路时，先（　）按钮，再点击进路始端信号按钮，进路自动延时解锁。</t>
  </si>
  <si>
    <t>区故解锁按钮</t>
  </si>
  <si>
    <t>上电解锁按钮</t>
  </si>
  <si>
    <t>《必知必会手册（单线半闭车站值班员）》第95条》计算机联锁设备，引导总锁闭方式接车后，办理解锁下列说法正确的是（　）。</t>
  </si>
  <si>
    <t>“引导总锁”按钮+输入口令</t>
  </si>
  <si>
    <t>“引导”按钮+输入口令+进路始端</t>
  </si>
  <si>
    <t>“总人解”按钮+输入口令+进路始端</t>
  </si>
  <si>
    <t>“总取消”按钮+输入口令+进路始端</t>
  </si>
  <si>
    <t>《必知必会手册（单线半闭车站值班员）》第9条》发现牵引供电设备断线及其部件损坏，或发现牵引供电设备上挂有线头、绳索、塑料布或脱落搭接等异物，均不得与之接触，应立即通知附近车站。在牵引供电设备检修人员到达未采取措施前，任何人员均应距已断线索或异物处( )米以外。</t>
  </si>
  <si>
    <t>《行规》第103条：旅客列车在桥梁上、隧道内停车时，除需（    ）外，旅客乘务组人员不得打开车门，禁止列车乘务人员下车(必须按规定下车作业除外)。</t>
  </si>
  <si>
    <t>《行规》第104条：车站站内电分相一端接触网停电、一端有电时，需由有电的车站向站内一端接触网停电的车站发出列车时，列车调度员向有关车站及司机发布调度命令，写明接车站一端接触网停电，并布置发车站发出的列车，不少于接触网停电作业结束前（    ）到达接车站。</t>
  </si>
  <si>
    <t>《行规》第104条：电气化区段有电分相的区间，禁止（    ）推进运行(救援时除外)。</t>
  </si>
  <si>
    <t>电力机车牵引的列车</t>
  </si>
  <si>
    <t>《行规》第104条：列车推进运行不得超过（    ）个站间区间。</t>
  </si>
  <si>
    <t>《行规》第127条：对于货物列车，扒乘人员在（    ）时，助理值班员（外勤）发现有人扒乘，应立即呼叫司机停车，并报告车站值班员，车站值班员将处理情况报告列车调度员。</t>
  </si>
  <si>
    <t>车辆内</t>
  </si>
  <si>
    <t>两车钩连接处</t>
  </si>
  <si>
    <t>《行规》第127条:对于货物列车，扒乘人员在两车钩连接处以外的其他位置时，车站值班员应报告列车调度员，列车调度员安排列车在（ ）处理。</t>
  </si>
  <si>
    <t>本站停车</t>
  </si>
  <si>
    <t>前方停车站</t>
  </si>
  <si>
    <t>终到站</t>
  </si>
  <si>
    <t>《行规》第127条：对于货物列车，司机发现或接到车站有人扒乘的呼叫后，应立即采取停车措施。列车停车后，在站内由车站负责、在区间由（    ）负责驱离扒乘人员。</t>
  </si>
  <si>
    <t>《行规》第127条：对于旅客列车，车站值班员接到其他人员发现有人扒乘的报告时，应立即（    ），并报告列车调度员。</t>
  </si>
  <si>
    <t>报告站长</t>
  </si>
  <si>
    <t>呼叫司机停车</t>
  </si>
  <si>
    <t>通知邻站</t>
  </si>
  <si>
    <t>通知司机在前方站停车处理</t>
  </si>
  <si>
    <t>《行规》第127条：对于旅客列车，助理值班员（外勤）发现有人扒乘时，应（    ），并报告车站值班员，车站值班员将处理情况报告列车调度员。</t>
  </si>
  <si>
    <t>立即报告站长</t>
  </si>
  <si>
    <t>立即通知公安</t>
  </si>
  <si>
    <t>立即进行处理</t>
  </si>
  <si>
    <t>立即呼叫司机停车</t>
  </si>
  <si>
    <t>《行规》第127条：在接触网带电线路上处理车顶及车辆装载货物上的扒乘人员时，车站应向（    ）提出停电申请。</t>
  </si>
  <si>
    <t>电务调度员</t>
  </si>
  <si>
    <t>车务段调度指挥中心</t>
  </si>
  <si>
    <t>《行规》第128条：动车组以外的旅客列车在区间被迫停车遇自动制动机失效等情况影响列车就地制动时，司机应通知车辆乘务员立即组织列车乘务人员拧紧（    ）的人力制动机，以保证就地制动。</t>
  </si>
  <si>
    <t>列车最后一辆</t>
  </si>
  <si>
    <t>两端车辆</t>
  </si>
  <si>
    <t>全列车辆</t>
  </si>
  <si>
    <t>部分车辆</t>
  </si>
  <si>
    <t>《行规》第128条：货物列车在区间被迫停在超过20‰坡度的区段上，且自动制动机失效等情况影响列车就地制动，司机应按规定拧紧车辆人力制动机，拧紧车辆人力制动机的数量是（）</t>
  </si>
  <si>
    <t>拧紧全列车辆三分之一人力制动机。</t>
  </si>
  <si>
    <t>拧紧全列车辆二分之一人力制动机。</t>
  </si>
  <si>
    <t>拧紧全列车辆三分之二人力制动机。</t>
  </si>
  <si>
    <t>拧紧全列车辆人力制动机。</t>
  </si>
  <si>
    <t>《行规》第128条：列车在区间被迫停车，防护端距进站信号机(站界标)不足《技规》第条距离时，应在（    ）相对应处设置防护。</t>
  </si>
  <si>
    <t>列车头部与尾部</t>
  </si>
  <si>
    <t>进站方向最外方道岔</t>
  </si>
  <si>
    <t>进站信号机(站界标)</t>
  </si>
  <si>
    <t>出站信号机(站界标)</t>
  </si>
  <si>
    <t>《行规》第128条：列车在区间被迫停车后，遇列车无线调度通信设备、GSM-R手持终端等通信工具不能联系时，司机可指派机车乘务组、列车乘务组及其他铁路员工，使用一切可利用的通讯、交通工具向（    ）报告。</t>
  </si>
  <si>
    <t>就近车站(列车调度员)</t>
  </si>
  <si>
    <t>《行规》第129条：单班单司机值乘的旅客列车在区间被迫停车后，未配备列车防护报警装置的由（    ）负责防护工作，需对列车前后两端及邻线进行防护时，由司机通知车辆乘务员(随车机械师)、客运乘务组共同做好防护工作。</t>
  </si>
  <si>
    <t>车站指派人员</t>
  </si>
  <si>
    <t>车辆乘务员(随车机械师)</t>
  </si>
  <si>
    <t>《行规》第129条：列车后方站接到列车分离通知，及时将区间连接站内的线路开通（    ）。</t>
  </si>
  <si>
    <t>安全线或站内空闲线路</t>
  </si>
  <si>
    <t>《行规》第129条：列车在区间被迫停车不能继续运行需要防护时，配备列车防护报警装置的列车应首先使用（    ）进行防护 。</t>
  </si>
  <si>
    <t>火炬</t>
  </si>
  <si>
    <t>列车防护报警装置</t>
  </si>
  <si>
    <t>《行规》第130条：电力机车(动车组)被迫停在接触网分相无电区时，司机要立即降弓，并将（    ）等报告车站值班员(列车调度员)。</t>
  </si>
  <si>
    <t>牵引吨数</t>
  </si>
  <si>
    <t>停车原因、停车位置</t>
  </si>
  <si>
    <t>司机姓名</t>
  </si>
  <si>
    <t>《行规》第131条：司机发现未携带行车凭证或携带错误的行车凭证时，均应（    ），并将事由报告车站值班员(列车调度员)，车站值班员报告列车调度员。</t>
  </si>
  <si>
    <t>通知后续列车</t>
  </si>
  <si>
    <t>运行至前方站停车</t>
  </si>
  <si>
    <t>《行规》第138条：不设助理值班员（外勤）的车站，货列尾装置故障时，车站需确认列车是否完整到达或通过；发车前，需派人到列车尾部（），这些作业可由备班人员或站长顶岗作业。</t>
  </si>
  <si>
    <t>进行简略试验</t>
  </si>
  <si>
    <t>确认列车整列通风良好</t>
  </si>
  <si>
    <t>确认列车完整</t>
  </si>
  <si>
    <t>《行规》第145条：GSM-R设备发生故障，列车调度员(车站值班员)应立即通知（    ）检查处理，在《行车设备检查登记簿》内登记。</t>
  </si>
  <si>
    <t>《行规》第145条：列车发生通信设备故障时，如列车停车站设有通信维护人员，列车调度员(车站值班员)接到报告后，通知通信部门前往修复；通信部门一时无法修复的，应（    ）。</t>
  </si>
  <si>
    <t>更换机车</t>
  </si>
  <si>
    <t>提供GSM-R手持终端</t>
  </si>
  <si>
    <t>提供无线对讲设备</t>
  </si>
  <si>
    <t>提供CIR设备</t>
  </si>
  <si>
    <t>《行规》第145条：列车在（    ）区段运行时，列车发生机车无线调度通信设备故障，如未配置无线对讲设备的机车，由车站提供无线对讲设备给司机，列车可继续运行至就近具备修复条件的车站停车处理。</t>
  </si>
  <si>
    <t>400MHz</t>
  </si>
  <si>
    <t>450MHz</t>
  </si>
  <si>
    <t>800MHz</t>
  </si>
  <si>
    <t>《行规》第145条：旅客列车运行途中，CIR设备与客车列尾装置主机发生通信连接中断时，司机如需确认尾部风压，应通知（    ）人工核对风压。</t>
  </si>
  <si>
    <t>《行规》第145条：设备故障修复后，通信部门在《行车设备检查登记簿》内销记，车站值班员应及时（    ）。</t>
  </si>
  <si>
    <t>通知司机</t>
  </si>
  <si>
    <t>报告指挥中心</t>
  </si>
  <si>
    <t>通知值班干部</t>
  </si>
  <si>
    <t>《行规》第146条：车站值班员发现列车车次号错误或丢失后，立即报告（    ）核对列车车次，及时修正列车车次号。</t>
  </si>
  <si>
    <t>《行规》第150条：直供电机车途中发生故障时，司机应及时报告车站值班员(列车调度员)，报告内容应包括故障现象、能否向列车供电、能否随本列附挂运行等情况；不能向列车供电时，司机还应通知（    ）。</t>
  </si>
  <si>
    <t>《行规》第151条：动车组以外的列车运行途中发生车辆抱闸时处置的补充规定：对在区间停车的货物列车，确认车辆为抱闸故障时，处置人员要关闭该车全部截断塞门，拉缓解阀排尽副风缸余风，确认缓解后，按限速（    ）运行至前方站。</t>
  </si>
  <si>
    <t>20km</t>
  </si>
  <si>
    <t>45km</t>
  </si>
  <si>
    <t>60km</t>
  </si>
  <si>
    <t>30km</t>
  </si>
  <si>
    <t>《行规》第151条：对在车站停车的货物列车，停车站为列检作业场所在地的车站，由列检作业场负责确认、处置；非列检作业场所在地的车站，由车站会同司机(单班司机由（    )负责确认、处置。</t>
  </si>
  <si>
    <t>《行规》第151条：对在区间停车的货物列车，如车轮踏面有熔渣或处置人员不能准确判断时，按限速（    ）运行至前方站甩车或按限速（    ）退回后方站甩车(组织列车前行或退行应考虑前方是否有处于上坡道的接触网分相)。</t>
  </si>
  <si>
    <t>25km</t>
  </si>
  <si>
    <t>《行规》第152条：接触网停电时，车站值班员应亲自或布置助理值班员（内勤）在岗位醒目位置揭示相应的接触网停电表示牌、（    ）及《接触网停电行车安全风险明示卡》。</t>
  </si>
  <si>
    <t>区间占用表示牌</t>
  </si>
  <si>
    <t>注意通告牌</t>
  </si>
  <si>
    <t>《行规》第152条：禁止在电力机车禁停标标注的区域内停车。遇突发情况造成电力机车(动车组)停在禁停区域时，（    ）应立即降下受电弓并报告车站值班员(列车调度员)。</t>
  </si>
  <si>
    <t>《行规》第152条：经接触网停电(故障)、无网区段接发列车或调车作业以及机车救援或请求救援时，车站值班员必须提前联系司机(调度机车、固定调车机除外)核对机车类型。内燃机车挂有升弓接触网检测车(电力机车)时，按（    ）办理。</t>
  </si>
  <si>
    <t>《行规》第152条：遇接触网停电时，车站值班员(助理值班员（内勤）)将有电区与停电区衔接的道岔开通至不能进入停电区的位置并单独（    ），将停电区的列车信号按钮及可由有电区进入停电区的调车进路终端按钮封闭(戴帽、钮封等)。</t>
  </si>
  <si>
    <t>锁闭</t>
  </si>
  <si>
    <t>加封</t>
  </si>
  <si>
    <t>封锁</t>
  </si>
  <si>
    <t>《行规》第153条：半自动闭塞区段、自动站间闭塞区段，接近区段轨道电路红光带，遇列车越过接触网分相困难的特殊情况，列车调度员可根据司机请求发布调度命令，列车以（）的速度越过接触网分相。</t>
  </si>
  <si>
    <t>不超过40km/h</t>
  </si>
  <si>
    <t>不超过45km/h</t>
  </si>
  <si>
    <t>低于40km/h</t>
  </si>
  <si>
    <t>《行规》第153条：车站值班员(列车调度员)发现站内非列车占用红光带时，应立即通知已进入故障地点的列车司机（    ），并通知工务、电务部门进行处理，在《行车设备检查登记簿》登记。车站值班员立即报告列车调度员。经工务、电务部门检查确认后，按照其登记的行车限制条件组织行车。</t>
  </si>
  <si>
    <t>加强了望</t>
  </si>
  <si>
    <t>《行规》第153条：站(场)内（   ）轨道电路3个及以上闭塞分区同时闪现红光带时，红光带消失且电务部门在《行车设备检查登记簿》上签认故障原因为电务设备原因且设备恢复正常后，车站即可恢复正常行车，并通知工务不再进行检查处理。</t>
  </si>
  <si>
    <t>2个及以上</t>
  </si>
  <si>
    <t>3个及以上</t>
  </si>
  <si>
    <t>4个及以上</t>
  </si>
  <si>
    <t>5个及以上</t>
  </si>
  <si>
    <t>《行规》第154条：段管线内长期停留的机车车辆移动到车站负责操作的集中联锁线路时，若段管线内调车作业为车站负责，则由车站负责掌握轮对踏面生锈情况，遇轮对踏面生锈时由（    ）通知车站值班员和调车人员，在作业中执行调车联控。</t>
  </si>
  <si>
    <t>《行规》第154条：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    ），（    ）通知调车人员，在调车作业中执行调车联控。</t>
  </si>
  <si>
    <t>调车指挥人   调车指挥人</t>
  </si>
  <si>
    <t>调车领导人   调车领导人</t>
  </si>
  <si>
    <t>车站值班员   车站值班员</t>
  </si>
  <si>
    <t>车站值班员   调车领导人</t>
  </si>
  <si>
    <t>《行规》第154条：轨道电路分路不良区段办理接发列车或调车作业时，办理进路前，（    ）必须亲自或指派胜任人员确认与进路有关的所有分路不良区段空闲后，方可准备进路，并将分路不良区段的道岔单独锁闭；列车(机车车辆)未全部出清轨道电路分路不良区段前，严禁操纵有关道岔及其防护道岔，不得解除分路不良区段道岔单独锁闭。</t>
  </si>
  <si>
    <t>《行规》第154条：确认分路不良区段空闲是指确认分路不良区段无机车车辆占用。可通过目视确认、利用站场视频设备确认；动车组列车、单机(单机挂车、重联时除外)等运行时，可通过CTC或（    ）确认出清轨道电路分路不良区段的下一良好轨道电路区段。</t>
  </si>
  <si>
    <t>区间占用逻辑检查人工解锁盘</t>
  </si>
  <si>
    <t>派胜任人员</t>
  </si>
  <si>
    <t>《行规》第154条：调车人员在作业中，发现车辆(列)轮对踏面生锈，需在集中联锁的线路调动该车辆时，调车人员报告车站值班员，在调车作业中执行（    ）。</t>
  </si>
  <si>
    <t>调车联控</t>
  </si>
  <si>
    <t>二次确认</t>
  </si>
  <si>
    <t>《行规》第154条：在轨道电路分路不良但不影响正常排列进路、开放信号的区段调车作业时，调车作业通知单需注明，并执行（    ）。车站值班员(助理值班员（内勤）)在得到调车组人员请求进路后，方可办理下一条进路。遇单机时，调车人员应跟随机车。</t>
  </si>
  <si>
    <t>《行规》第154条：在轨道电路分路不良的股道上停放车辆时，必须对股道（    ）信号按钮钮封(带帽或封闭)。</t>
  </si>
  <si>
    <t>一端</t>
  </si>
  <si>
    <t>《行规》第154条：在轨道电路分路不良区段办理调车作业时，询问并得到（    ）或司机汇报机车车辆出清道岔轨道电路分路不良区段后，方可扳动道岔，开放信号。</t>
  </si>
  <si>
    <t>《行规》第161条：高铁基础设施段管辖设备发生故障，通知高铁基础设施段负责修复正常。高铁基础设施段销记时，（），车站值班员（列车调度员）应认真确认，严格按设备管理单位登（销）记的行车限制条件组织行车。</t>
  </si>
  <si>
    <t>须根据实际情况销记</t>
  </si>
  <si>
    <t>可不分专业内容销记</t>
  </si>
  <si>
    <t>须根据设备管理单位要求销记</t>
  </si>
  <si>
    <t>须分专业内容销记</t>
  </si>
  <si>
    <t>《行规》第22条：下列所述调度命令中受令人为司机和车站值班员的有（    ）。</t>
  </si>
  <si>
    <t>非施工单位自身原因取消施工、维修计划</t>
  </si>
  <si>
    <t>已发布“V型天窗”维修命令后，临时取消某站(区间)作业</t>
  </si>
  <si>
    <t>无驻站(驻所)电务人员，发生电务设备故障时，根据电务部门传真提供的行车限制条件组织行车或恢复正常行车</t>
  </si>
  <si>
    <t>相关人员因救援抢险等需要登乘机车或便乘列车</t>
  </si>
  <si>
    <t>《行规》第23条：整列回送动车组以外的客车底列车，辆数不得超过（ ）辆。</t>
  </si>
  <si>
    <t>《行规》第24条：站内集中联锁道岔的清扫由（ ）部门负责。</t>
  </si>
  <si>
    <t>房建</t>
  </si>
  <si>
    <t>《行规》第47条：自轮运转特种设备调车作业(自轮运转特种设备转线除外)，由（ ）派人担当调车指挥人。</t>
  </si>
  <si>
    <t>《行规》第48条：专用调车机的调车组不得少于（ ）人。</t>
  </si>
  <si>
    <t>《行规》第52条：调车指挥人变更调车作业计划，必须取得（ ）的同意。</t>
  </si>
  <si>
    <t>《行规》第58条：动车组以外其他旅客列车途中摘挂车辆时，列车进入接车股道停妥后，可先将机车车辆放入旅客列车停车股道，机车车辆须与列车保持（ ）及以上距离。</t>
  </si>
  <si>
    <t>6m</t>
  </si>
  <si>
    <t>8m</t>
  </si>
  <si>
    <t>《行规》第59条：调车作业中，遇临时压信号调车，须经（ ）同意。</t>
  </si>
  <si>
    <t>《行规》第59条：压信号调车时，调车指挥人向车站值班(信号)员提出作业请求，车站值班(信号)员确认进路正确(控制台具备接通光带功能时应接通光带确认)，对进路上无法使用光带锁闭的道岔（ ）后，方可同意作业。</t>
  </si>
  <si>
    <t>道岔封锁</t>
  </si>
  <si>
    <t>单操锁闭</t>
  </si>
  <si>
    <t>扳至定位</t>
  </si>
  <si>
    <t>现场勾锁</t>
  </si>
  <si>
    <t>《行规》第59条：在集中区调车作业时，调车有关人员要时刻注意调车信号的显示状态，信号开放后因某种原因不能及时动车时，应主动与（ ）联系。</t>
  </si>
  <si>
    <t>《行规》第60条：尽头线停留机车车辆时，原则上与车挡(挡车器)保持（ ）以上距离，并采取止轮措施。</t>
  </si>
  <si>
    <t>《行规》第94条：车站值班员发现信号机在开放状态突然关闭，首先应立即（    ）。</t>
  </si>
  <si>
    <t>扣停该信号机前方运行的列车或调车车列</t>
  </si>
  <si>
    <t>扣停该信号机后方运行的列车或调车车列</t>
  </si>
  <si>
    <t>扣停该信号机前方运行的列车</t>
  </si>
  <si>
    <t>扣停该信号机前方运行的调车车列</t>
  </si>
  <si>
    <t>《行规》第94条：车站值班员发现信号机在开放状态突然关闭，应登记(      )</t>
  </si>
  <si>
    <t>《行规》第98条：遇列车停于晃车地段时，工务部门在（）后，在《行车设备检查登记簿》内登记列车限速（《行规》98条规定速度）驶出晃车地段的申请，在列车驶离晃车地段后再行对晃车地段线路进行检查。</t>
  </si>
  <si>
    <t>检查确认本列安全</t>
  </si>
  <si>
    <t>检查确认线路状况不危及本列安全</t>
  </si>
  <si>
    <t>检查确认道岔状况不危及本列安全</t>
  </si>
  <si>
    <t>检查确认线路状况不危及行车安全</t>
  </si>
  <si>
    <t>《调标》：距停留车位置十、五、三车时，速度分别不应超过（ ）接近被连挂的车辆时，不应超过（ ）。</t>
  </si>
  <si>
    <t>15 km/h、 10 km/h、 5 km/h、 3km/h</t>
  </si>
  <si>
    <t>13 km/h、 8km/h、 3km/h、 1km/h</t>
  </si>
  <si>
    <t>（ ）不准编挂关门车。普铁《技规》第一次修订内容第262条</t>
  </si>
  <si>
    <t>( )列车不准分部运行。 普铁《技规》第369条</t>
  </si>
  <si>
    <t>采取措施后可整列运行时</t>
  </si>
  <si>
    <t>对遗留车辆未采取防护、防溜措施时</t>
  </si>
  <si>
    <t>司机与车站值班员及列车调度员均联系不上时</t>
  </si>
  <si>
    <t>遗留车辆停留在超过6‰坡度的线路上时</t>
  </si>
  <si>
    <t>( )列车不准退行。 普铁《技规》第372条</t>
  </si>
  <si>
    <t>按自动闭塞法运行时(列车调度员或后方站车站值班员确认该列车至后方站间无列车，并准许时除外)</t>
  </si>
  <si>
    <t>一切电话中断后发出的列车(持有《技规》附件3通知书1的列车除外)</t>
  </si>
  <si>
    <t>无运转车长值乘的列车</t>
  </si>
  <si>
    <t>《必知必会手册（单线半闭车站值班员）》第102条》6502继电联锁设备，开放列车信号应满足哪些技术条件（　）。</t>
  </si>
  <si>
    <t>进路上的所有道岔及防护道岔均已转换到规定位置并锁闭</t>
  </si>
  <si>
    <t>敌对信号未开放</t>
  </si>
  <si>
    <t>超限绝缘的邻接区段必须空闲</t>
  </si>
  <si>
    <t>红灯灯丝良好（侧线发车除外）</t>
  </si>
  <si>
    <t>列车进路上各区段必须空闲（发车时，到发线除外）</t>
  </si>
  <si>
    <t>开放出站信号机时必须办妥闭塞，开放通过信号时，必须验证正线出站信号已开放。</t>
  </si>
  <si>
    <t>超限绝缘的邻接区段必须空闲（能构成平行进路时除外）</t>
  </si>
  <si>
    <t>开放出站信号机时必须办妥闭塞，开放通过信号时，必须验证预告信号已开放。</t>
  </si>
  <si>
    <t>《必知必会手册（单线半闭车站值班员）》第112条》6502继电联锁设备，遇哪些情况需使用区段故障解锁按钮（　）。</t>
  </si>
  <si>
    <t>采用正常手续和总人工解锁办法都无法关闭信号时，可使用区段故障解锁办法强行关闭信号。</t>
  </si>
  <si>
    <t>按引导总锁闭办法接车时，对列车进站后不能自动解锁的进路。</t>
  </si>
  <si>
    <t>办理进路过程中，进路因故未建立（如某道岔失去表示），但进路中的其余区段出现白光带时。</t>
  </si>
  <si>
    <t>《必知必会手册（单线半闭车站值班员）》第133条》遇下列情况，禁止跟踪出站调车（　）。</t>
  </si>
  <si>
    <t>《必知必会手册（单线半闭车站值班员）》第133条》遇下列情况，禁止跟踪出站调车。（　）。</t>
  </si>
  <si>
    <t>一切电话中断（持有《技规》附件3通知书1的列车除外）</t>
  </si>
  <si>
    <t>装有爆炸品、气体类危险货物的车辆</t>
  </si>
  <si>
    <t>动车组调车作业。</t>
  </si>
  <si>
    <t>《必知必会手册（单线半闭车站值班员）》第135条》车站使用故障按钮的规定，下列说法正确的有（　）。</t>
  </si>
  <si>
    <t>当列车未出发时，由发车站办理</t>
  </si>
  <si>
    <t>列车到达接车站时由接车站办理</t>
  </si>
  <si>
    <t>列车出发后因故退回原发站由发车站办理</t>
  </si>
  <si>
    <t>停电后恢复供电时，由发生站办理</t>
  </si>
  <si>
    <t>《必知必会手册（单线半闭车站值班员）》第135条》需要使用故障按钮时，两端站车站值班员应共同确认（）、（）、（），由使用站向列车调度员请求。《行规》第74条。</t>
  </si>
  <si>
    <t>列车运行状态良好</t>
  </si>
  <si>
    <t>《必知必会手册（单线半闭车站值班员）》第138条》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t>
  </si>
  <si>
    <t>《必知必会手册（单线半闭车站值班员）》第148条》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</si>
  <si>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必知必会手册（单线半闭车站值班员）》第150条》列车调度员接到司机或车站值班员信号机显示距离不足200m的报告后，及时向（）发布调度命令（已进入该区间的列车除外），改按天气恶劣难以辨认信号的办法行车。</t>
  </si>
  <si>
    <t>《必知必会手册（单线半闭车站值班员）》第29条》 车站股道编号说法正确的有（ ）。</t>
  </si>
  <si>
    <t>股道编号，单线区段内的车站，从远离站舍的线路起，向靠近站舍方向顺序编号；</t>
  </si>
  <si>
    <t>股道编号，单线区段内的车站，从靠近站舍的线路起，向远离站舍方向顺序编号；</t>
  </si>
  <si>
    <t>双线区段内的车站，从正线起顺序编号，上行一侧为双号，下行一侧为单号；</t>
  </si>
  <si>
    <t>尽头式车站，向终点方向由左侧开始顺序编号，如站舍位于线路一侧时，从靠近站舍的线路起，向远离站舍方向顺序编号。</t>
  </si>
  <si>
    <t>《必知必会手册（单线半闭车站值班员）》第33条》“占用区间”指（）。</t>
  </si>
  <si>
    <t>区间内已进入列车。</t>
  </si>
  <si>
    <t>区间已被列车取得占用的许可（包括准许时间内未收回的出站、跟踪调车凭证）。</t>
  </si>
  <si>
    <t>《必知必会手册（单线半闭车站值班员）》第43条》确认区间空闲的办法，主要是通过（）等确认。</t>
  </si>
  <si>
    <t>补机是否返回</t>
  </si>
  <si>
    <t>出站(跟踪)调车是否完毕</t>
  </si>
  <si>
    <t>有无区间封锁</t>
  </si>
  <si>
    <t>《必知必会手册（单线半闭车站值班员）》第44条》确认轨道电路分路不良区段空闲的办法有（）。</t>
  </si>
  <si>
    <t>《必知必会手册（单线半闭车站值班员）》第45条》车站值班员下达准备接发车进路命令时，必须简明清楚，正确及时，讲清（）和（）（一端有两个及以上列车运行方向或双线反方向行车时，应讲清（）、（）），并要受令人复诵，核对无误。接发列车时，按规定程序办理，并使用规定用语。</t>
  </si>
  <si>
    <t>《必知必会手册（单线半闭车站值班员）》第46条》《普铁单线车站值班员岗位必知必会手册》在GSM-R区段组呼包含（）和（）。 （）。</t>
  </si>
  <si>
    <t>紧急呼叫</t>
  </si>
  <si>
    <t>普通组呼</t>
  </si>
  <si>
    <t>299组呼</t>
  </si>
  <si>
    <t>普通呼叫</t>
  </si>
  <si>
    <t>《必知必会手册（单线半闭车站值班员）》第49条》《普铁单线车站值班员岗位必知必会手册》电气集中联锁设备，如果进路上的道岔失去表示、向非到发线接车或敌对信号未关闭时，无法按（）办法开放引导信号，但却可以按（）办法开放引导信号。（）。</t>
  </si>
  <si>
    <t>《必知必会手册（单线半闭车站值班员）》第52条》《普铁单线车站值班员岗位必知必会手册》办理经中岔的作业时应注意哪些事项：（）。</t>
  </si>
  <si>
    <t>《必知必会手册（单线半闭车站值班员）》第54条》《普铁单线车站值班员岗位必知必会手册》在纵向划区及未划区的线路上调车作业有何限制：（）。</t>
  </si>
  <si>
    <t>《必知必会手册（单线半闭车站值班员）》第56条》被连挂车辆距警冲标不足（）m调车作业时，应将末端道岔开通连挂的线路。末端道岔因故不能开通连挂线路时，连挂车前须一度停车，以不超过（）km/h的速度作业。（）</t>
  </si>
  <si>
    <t>《必知必会手册（单线半闭车站值班员）》第57条》动车组以外其他旅客列车中途摘挂车辆，车站值班员应通知车站客运值班员 需进行摘挂作业的（）及注意事项等。</t>
  </si>
  <si>
    <t>《必知必会手册（单线半闭车站值班员）》第58条》接发列车时，车站值班员应亲自办理闭塞、布置进路（包括听取进路准备妥当的报告）、开闭信号、交接凭证、接送列车、发车。由于设备或业务量关系，除布置进路（包括听取进路准备妥当的报告）外，其他各项工作可指派（）或（）办理。</t>
  </si>
  <si>
    <t>《必知必会手册（单线半闭车站值班员）》第91条》计算机联锁设备，需要解锁接近锁闭的进路时，（　）延时30S。</t>
  </si>
  <si>
    <t>正线发车进路</t>
  </si>
  <si>
    <t>《必知必会手册（单线半闭车站值班员）》第91条》计算机联锁设备，需要解锁接近锁闭的进路时，（　）延时3min。</t>
  </si>
  <si>
    <t>《必知必会手册（单线半闭车站值班员）》第91条》计算机联锁设备，需要解锁接近锁闭的进路时，接车进路及正线发车进路（　），调车进路和站线发车进路（　）。</t>
  </si>
  <si>
    <t>立即解锁</t>
  </si>
  <si>
    <t>延时30S</t>
  </si>
  <si>
    <t>延时15S</t>
  </si>
  <si>
    <t>《行规》第100条：天气恶劣难以辨认信号时检查线路空闲，不能通过设备确认而需要现场检查线路空闲时，由车站两端（    ）人员根据（    ）的命令，迎面检查至互相见面为止，并向车站值班员汇报。</t>
  </si>
  <si>
    <t>《行规》第101条：当洪水已漫到路肩时，列车应以不超过20km／h的速度运行，并报告车站值班员(列车调度员)，车站值班员(列车调度员)接到报告后应（    ）。</t>
  </si>
  <si>
    <t>线路“停电”安全帽</t>
  </si>
  <si>
    <t>《行规》第14条:非供电人员隔离开关倒闸作业时，下列说法正确的是：（ ）</t>
  </si>
  <si>
    <t>《行规》第153条：车站值班员(列车调度员)发现站内非列车占用红光带时，应立即通知已进入故障地点的列车（动力）司机立即停车，并通知工务、电务部门进行处理，在（    ）登记。车站值班员立即报告列车调度员。经工务、电务部门检查确认后，再按（    ）组织行车。</t>
  </si>
  <si>
    <t>站间</t>
  </si>
  <si>
    <t>分路不良</t>
  </si>
  <si>
    <t>工务、电务登记的行车限制条件</t>
  </si>
  <si>
    <t>《行规》第154条：长时间停留的车辆编入列车发车或调车作业时，车站值班员（调车领导人）应向有关作业人员传达清楚。排列进路、开放信号经确认无误，并将进路上（    ）后，方可继续作业。在列车或机车车辆全部出清进路前，严禁操纵该进路上的（     ）。</t>
  </si>
  <si>
    <t>所有对向道岔单独锁闭</t>
  </si>
  <si>
    <t>有关道岔（与其设有联锁关系的其他道岔除外）</t>
  </si>
  <si>
    <t>所有道岔单独锁闭</t>
  </si>
  <si>
    <t>有关道岔及与其设有联锁关系的其他道岔。</t>
  </si>
  <si>
    <t>《行规》第154条：长时间停留的车辆成组编入列车（   ）开车时，车站值班员未确认该（   ）光带全部消失，不得排列影响该进路上道岔的下一条进路。</t>
  </si>
  <si>
    <t>及股道内</t>
  </si>
  <si>
    <t>《行规》第154条：长时间停留的车辆成组编入列车后部开车时，车站值班员须通知（   ）现场确认列车运行出站情况，未得到现场人员确认（   ）的报告，不得排列影响该进路上道岔的下一条进路。</t>
  </si>
  <si>
    <t>或派人</t>
  </si>
  <si>
    <t>列车整列出清道岔区</t>
  </si>
  <si>
    <t>《行规》第159条：受电弓挂有异物故障处理的规定:（    ）。</t>
  </si>
  <si>
    <t>司机(随车机械师)目视检查受电弓无明显损坏时，隔离受电弓，经车顶绝缘检测良好后，报告车站值班员(列车调度员)，可换弓继续运行</t>
  </si>
  <si>
    <t>异物处理完毕后，需限速运行时，列车司机(动车组列车根据随车机械师签认的限速要求)限速运行；需换弓运行时，列车司机(动车组列车根据随车机械师签认的换弓要求)换弓运行</t>
  </si>
  <si>
    <t>需在前方故障处理站登顶作业并需供电部门配合时，列车调度员通知供电部门到前方故障处理站进行配合作业</t>
  </si>
  <si>
    <t>《行规》第160条：需较长时间降弓通过接触网故障地点,故障地段降弓时间一般不宜超过24h，需电力机车、动车组（    ）及以上长期降弓通过的故障地段，应纳入（    ），设置（    ）。</t>
  </si>
  <si>
    <t>12h</t>
  </si>
  <si>
    <t>24h</t>
  </si>
  <si>
    <t>运行揭示</t>
  </si>
  <si>
    <t>降、升弓标</t>
  </si>
  <si>
    <t>2km</t>
  </si>
  <si>
    <t>《行规》第161条：列车运行中，以下情况视为机车信号故障（    ）。</t>
  </si>
  <si>
    <t>在自动闭塞区段，机车信号在闭塞分区(包括站内接发车进路)内与地面信号机显示含义不符，并在次一架信号机(通过、进站、出站、进路)前仍未恢复的</t>
  </si>
  <si>
    <t>在自动站间闭塞和半自动闭塞区段，列车连续2架信号机(指进站、出站、通过、进路、接近信号机)均发生机车信号与地面信号机显示含义不符的</t>
  </si>
  <si>
    <t>机车信号、列车运行监控装置、轨道车运行控制设备(以下简称监控装置)均灭灯</t>
  </si>
  <si>
    <t>在中间出岔的股道，当出站信号机显示允许运行的信号，机车信号显示红黄灯时，司机应报告车站值班员，车站通知司机前行3m～5m后，仍不能恢复正常显示的</t>
  </si>
  <si>
    <t>《行规》第161条：司机应注意观察接触网设备状态，发现影响行车异常情况时应立即停车并向列车调度员报告，（    ）立即通知尚未经过异常地点的后续列车停车，不再向该区间放行列车，并立即通知（    ）检查处理，列车调度员按供电部门登记的行车限制条件组织行车。</t>
  </si>
  <si>
    <t>《行规》第16条:手摇把使用完毕后，使用单位应及时归还、销记。车站、电务共同确认手摇把数量、编号正确后，由（ ）加锁、（ ）加封，双方在（ ）签认。</t>
  </si>
  <si>
    <t>《行规》第18条:关于响墩、火炬使用注意事项，下列说法正确的有：（ ）</t>
  </si>
  <si>
    <t>使用响墩时，应将扣环伸开(或利用响墩底部磁铁)，牢固地扣在钢轨面上</t>
  </si>
  <si>
    <t>试验响墩时，可利用调车机车或自轮运转设备，但须先通知铁路公安部门及有关司机注意</t>
  </si>
  <si>
    <t>使用插入式火炬信号时，应使信号体与地面成45度角，信号体的上端面向防护方向，擦燃火炬时，操作人员应在顺风方向，火炬上端不得对向他人或自己面部，以免烧伤</t>
  </si>
  <si>
    <t>试验响墩时，可利用本务机车或自轮运转设备，但须先通知铁路公安部门及有关司机注意</t>
  </si>
  <si>
    <t>《行规》第23条:回送动车组以外的客车底的列车接发列车时按（ ）列车要求办理。未安装列车尾部标志时，以（ ）代替尾部标志。</t>
  </si>
  <si>
    <t>货物</t>
  </si>
  <si>
    <t>旅客</t>
  </si>
  <si>
    <t>吊起尾部车辆软管</t>
  </si>
  <si>
    <t>红色灯光</t>
  </si>
  <si>
    <t>《行规》第26条:在接触网带电的情况下，禁止下列哪些行为：（ ）。</t>
  </si>
  <si>
    <t>《行规》第27条:客车不允许与（ ）型敞车、C76系列敞车、（ ）、（ ）、（ ）及以上货车装用（ ）车钩的货车直接连挂。</t>
  </si>
  <si>
    <t>ABDEF</t>
  </si>
  <si>
    <t>C63和C63A型</t>
  </si>
  <si>
    <t>JSQ型车</t>
  </si>
  <si>
    <t>70t级货车</t>
  </si>
  <si>
    <t>80t级</t>
  </si>
  <si>
    <t>16、17号</t>
  </si>
  <si>
    <t>《行规》第29条:编组超长列车须取得（ ）的同意，跨集团公司运行时，应事先征得（ ）同意，按规定发布调度命令。</t>
  </si>
  <si>
    <t>机务调度员</t>
  </si>
  <si>
    <t>分相中性区</t>
  </si>
  <si>
    <t>单机挂车时，列车调度员须发布命令并布置有关站及司机</t>
  </si>
  <si>
    <t>跨集团公司时，并须取得相邻集团公司列车调度员的同意</t>
  </si>
  <si>
    <t>单机挂车不挂列尾时，在半自动闭塞区间不得办理列车通过，车站接车要确认最后一辆车种、车号正确后，方能办理区间开通</t>
  </si>
  <si>
    <t>单机挂车，须符合运行区段站顺编组的规定</t>
  </si>
  <si>
    <t>300kPa</t>
  </si>
  <si>
    <t>《行规》第44条:编组、区段站出发的直达、直通、区段列车，不少于列车开车前（ ）向前方确报站发出列车确报；摘挂、小运转列车不少于列车开车前（ ）向前方确报站发出列车确报。作业站作业完毕后，及时向列车调度员和前方确报站报告列车编组变化情况。</t>
  </si>
  <si>
    <t>《行规》第58条:摘挂客车作业前，车站应通知车辆人员摘解车端（ ），在得到车辆人员处理完毕的通知后，方可进行摘挂作业(客整所內联系办法由车站与车辆段协商确定)。</t>
  </si>
  <si>
    <t>电气连接线</t>
  </si>
  <si>
    <t>风挡</t>
  </si>
  <si>
    <t>渡板</t>
  </si>
  <si>
    <t>调车有关人员要时刻注意调车信号的显示状态，信号开放后因某种原因不能及时动车时，应主动与信号操纵人员联系</t>
  </si>
  <si>
    <t>调车信号开放后不得任意变更。遇特殊情况必须变更时，应得到确已停止调车作业的通知后，方可关闭信号</t>
  </si>
  <si>
    <t>因停电或设备故障，调车信号不能使用时，要道还道办法在《站细》内规定</t>
  </si>
  <si>
    <t>集中联锁的车站需压轨道绝缘、经无调车信号机防护道岔或经因故障不能开放的调车信号机调车作业时，不准行进行调车作业。</t>
  </si>
  <si>
    <t>《行规》第60条:如需使用设有车钩的尽端式货物站台装卸车时，下列说法正确的是:（ ）</t>
  </si>
  <si>
    <t>不受10m安全距离的限制</t>
  </si>
  <si>
    <t>作业前，调车长应通知司机</t>
  </si>
  <si>
    <t>送车时在10m安全距离外，取车时在连挂车前均需一度停车，以不超过5km/h的速度作业</t>
  </si>
  <si>
    <t>《行规》第61条:车站调动军用列车(车辆)，应及时通知（ ）或（ ）</t>
  </si>
  <si>
    <t>列检部门</t>
  </si>
  <si>
    <t>《行规》第61条:调车组在调动超限及跨装货物车辆时，应注意（ ），按照规定的速度进行作业。</t>
  </si>
  <si>
    <t>信号机柱</t>
  </si>
  <si>
    <t>接触网支柱</t>
  </si>
  <si>
    <t>雨棚柱</t>
  </si>
  <si>
    <t>邻近线路建筑物的限界</t>
  </si>
  <si>
    <t>邻线停留车的情况</t>
  </si>
  <si>
    <t>易窜动货物</t>
  </si>
  <si>
    <t>专运</t>
  </si>
  <si>
    <t>公务</t>
  </si>
  <si>
    <t>特种用途</t>
  </si>
  <si>
    <t>《行规》第61条:调动（ ）车辆时，调动前必须全部接通软管并进行自动制动机简略试验。</t>
  </si>
  <si>
    <t>《行规》第61条:调动危险货物车辆时，下列说法正确的是：（ ）</t>
  </si>
  <si>
    <t>《行规》第61条:调动装载标有△W货物车辆，应遵守下列哪些规定:（ ）</t>
  </si>
  <si>
    <t>调动装载△W货物车辆时，必须在调车指导(无调车指导的车站为业务熟练的管理人员)的监督下进行</t>
  </si>
  <si>
    <t>装载△W货物的车辆禁止溜放调车。向停留装载△W货物车辆的线路推送车辆时，必须留有10m以上的距离。禁止向停留装载△W货物车辆的线路溜放车辆</t>
  </si>
  <si>
    <t>机车或者机车带有其他车辆接近、连挂标有△W的车辆，或者机车带有△W车辆与其他车辆连挂时，必须在距离停留车十车处一度停车，再按“十、五、三”车距离信号进行连挂作业，接近被连挂车辆时，以不超过2km/h的速度连挂</t>
  </si>
  <si>
    <t>调动装载△W货物的车辆时，须连结不少于1/5车辆的软管</t>
  </si>
  <si>
    <t>《行规》第61条:需调动正在进行装卸作业的车辆时，货运值班员(货运调度员)确认（ ）后，报告调车领导人。调车领导人未得到报告不准进行调车。</t>
  </si>
  <si>
    <t>货物不偏载、无倒塌可能</t>
  </si>
  <si>
    <t>车门车窗已关闭</t>
  </si>
  <si>
    <t>人员机具全部撤出限界</t>
  </si>
  <si>
    <t>防护信号已撤除</t>
  </si>
  <si>
    <t>需调动正在进行装卸作业的车辆时，调车领导人应事先联系货运值班员(货运调度员)停止装卸作业</t>
  </si>
  <si>
    <t>货运值班员(货运调度员)确认货物不偏载、无倒塌可能，车门车窗已关闭，人员机具全部撤出限界，防护信号已撤除后，报告调车领导人。调车领导人未得到报告不准进行调车</t>
  </si>
  <si>
    <t>调动前先通知司机，以不超过3km/h的速度作业</t>
  </si>
  <si>
    <t>如有调动限制要求时，货运值班员(货运调度员)还须事先通知调车领导人</t>
  </si>
  <si>
    <t>《行规》第97条：遇抢险、抢修、救援等特殊情况需临时开行自轮运转特种设备时，由运用单位向始发站车站值班员说明（    ）及其他有关事项，由车站值班员转报列车调度员，按列车调度员命令办理。</t>
  </si>
  <si>
    <t>使用目的</t>
  </si>
  <si>
    <t>运行地点</t>
  </si>
  <si>
    <t>运行速度</t>
  </si>
  <si>
    <t>随车人数</t>
  </si>
  <si>
    <t>通知工务部门检查处置</t>
  </si>
  <si>
    <t>作业岗位</t>
  </si>
  <si>
    <t>作业组织方法</t>
  </si>
  <si>
    <t>《铁路车机联控作业》规定：道口发生险情的联控用语,下列表述正确的有就（）</t>
  </si>
  <si>
    <t>如不知道车次时呼叫“××道口发生险情,上[下]行接近列车立即停车”，若道口上下行都发生险情，上[下]应为“上、下”。</t>
  </si>
  <si>
    <t>在多线区间，应在“××道口”前增加“××线”；在枢纽地区，应在“××道口”前增加“××（站）至××（站）间”。</t>
  </si>
  <si>
    <t>联控用语为“××道口发生险情,××(次)立即停车”。</t>
  </si>
  <si>
    <t>在多线区间，道口发生险情的联控用语为“××线××道口发生险情,××(次)立即停车”。</t>
  </si>
  <si>
    <t>《铁路车机联控作业》规定：未纳入运行揭示的临时限速的联控用语,下列表述正确的有（）</t>
  </si>
  <si>
    <t>联控用语为“××(次) ,××号命令，××公里××米,限速××公里“。</t>
  </si>
  <si>
    <t>列车进入限速地点前的关系站在列车通过（开车）前，应与司机核对限速内容时，在“××号命令”前增加“XX（站）核对”用语。</t>
  </si>
  <si>
    <t>联控用语为“××(次) ，××号命令，××公里××米至××公里××米限速××公里”。</t>
  </si>
  <si>
    <t>列车进入限速地点前的关系站在列车通过（开车）前，联控用语为“××(次) ，XX（站）核对××号命令，××公里××米至××公里××米限速××公里。</t>
  </si>
  <si>
    <t>《铁路车机联控作业》规定：已纳入运行揭示的区间临时限速的联控用语有关规定是（）</t>
  </si>
  <si>
    <t>“区间××公里××米”是指列车运行方向限速终点里程</t>
  </si>
  <si>
    <t>区间有多处限速时，联控用语应呼第一限速点开始里程至最后一个限速点终点里程。</t>
  </si>
  <si>
    <t>“区间××公里××米”是指列车运行方向限速起始点。</t>
  </si>
  <si>
    <t>区间有多处限速时，分别联控。</t>
  </si>
  <si>
    <t>编有货车的（ ）编挂关门车时，除有特殊规定外，执行货物列车的规定。普铁《技规》第一次修订内容第262条</t>
  </si>
  <si>
    <t>采用电话闭塞法行车时，单线车站或双线车站组织反方向发车(含正方向首列发车)，车站值班员须满足以下条件( )方可填写路票。 普铁《技规》第321条</t>
  </si>
  <si>
    <t>得到接车站承认的电话记录号码</t>
  </si>
  <si>
    <t>车站监控干部到岗</t>
  </si>
  <si>
    <t>单线区间的车站，经以闭塞电话、列车调度电话或其他电话呼唤5 min无人应答时，由列车调度员查明该站及其相邻区间确无列车(包括( ))后，可发布调度命令，封锁相邻区间，按封锁区间办法向不应答站发出列车。 普铁《技规》第330条</t>
  </si>
  <si>
    <t>对设有加锁加封的信号设备，应加锁加封，必要时可设置计数器，使用人员应负责其完整。( )或( )时，使用人员均须在《行车设备检查登记簿》内登记，写明启封或计数原因。 普铁《技规》第64条</t>
  </si>
  <si>
    <t>对加封设备启封使用</t>
  </si>
  <si>
    <t>对设有计数器的设备每计数一次</t>
  </si>
  <si>
    <t>对加封设备加封</t>
  </si>
  <si>
    <t>对设有计数器的设备计数五次</t>
  </si>
  <si>
    <t>行车基本闭塞法有以下几种( )。 普铁《技规》第309条</t>
  </si>
  <si>
    <t>自动闭塞</t>
  </si>
  <si>
    <t>半自动闭塞</t>
  </si>
  <si>
    <t>回送机车，应挂于（ ），挂有重联机车时为（ ）。普铁《技规》第一次修订内容第257条</t>
  </si>
  <si>
    <t>本务机车之前</t>
  </si>
  <si>
    <t>本务机车次位</t>
  </si>
  <si>
    <t>重联机车次位</t>
  </si>
  <si>
    <t>重联机车之前</t>
  </si>
  <si>
    <t>接发列车时，车站值班员应亲自办理闭塞、布置进路(包括听取进路准备妥当的报告)、开闭信号、( )。 普铁《技规》第350条</t>
  </si>
  <si>
    <t>接送列车</t>
  </si>
  <si>
    <t>指示发车</t>
  </si>
  <si>
    <t>列车进路包括（ ）。普铁《技规》第一次修订内容附表</t>
  </si>
  <si>
    <t>使用机车进行调车作业时，应采用无线调车灯显设备。以下调车作业中可以不使用无线调车灯显设备的有( )。 普铁《技规》第282条</t>
  </si>
  <si>
    <t>填写的路票，车站值班员应根据《行车日志》的记录，认真核对以下内容 ( ) 无误后，方可送交司机。</t>
  </si>
  <si>
    <t>电话记录号码</t>
  </si>
  <si>
    <t>上、下行别</t>
  </si>
  <si>
    <t>盖有站名印</t>
  </si>
  <si>
    <t>铁路局所属的机车附挂回送时，原则上附挂（ ）；走行部和制动装置良好的客运机车（出入厂、段的修程机车除外）需附挂旅客列车跨铁路局回送时，按（ ）调度命令办理。普铁《技规》第一次修订内容第257条</t>
  </si>
  <si>
    <t>集团公司</t>
  </si>
  <si>
    <t>铁路信号分为( )和( )。 普铁《技规》第409条</t>
  </si>
  <si>
    <t>BE</t>
  </si>
  <si>
    <t>昼夜通用</t>
  </si>
  <si>
    <t>昼间</t>
  </si>
  <si>
    <t>以下信号中属于视觉信号基本颜色的有( )。 普铁《技规》第409条</t>
  </si>
  <si>
    <t>月白色</t>
  </si>
  <si>
    <t>以下作业中属于调车工作九固定的有( )。 普铁《技规》第280条</t>
  </si>
  <si>
    <t>遇有超长、( )等情况，车站值班员应通知接车站。 普铁《技规》第360条</t>
  </si>
  <si>
    <t>货物列车列尾装置灯光熄灭</t>
  </si>
  <si>
    <t>《必知必会手册（单线半闭车站值班员）》第34条》“占用线”系指车站内已办理进路的线路或停有机车车辆的线路或已封锁的线路。（）</t>
  </si>
  <si>
    <t>《必知必会手册（单线半闭车站值班员）》第38条》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</si>
  <si>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《行规》40条：列车漏泄量超过20kPa／min或起紧急制动，由处置人员共同对列车制动系统和列尾装置检查处理，不能排除故障时，车站值班员将情况报告列车调度员。</t>
  </si>
  <si>
    <t>《行规》88条：接发列车人员发现列尾主机异状（含查询不到风压和列尾装置灯光熄灭），应立即呼叫司机停车处理，并报告列车调度员。</t>
  </si>
  <si>
    <t>《行规》88条：列尾主机不能正常安装锁闭时，应经调度命令准许，取下列尾主机、以吊起软管作为列车尾部标志运行至前方具备列尾主机更换条件的车站重新安装列尾主机。</t>
  </si>
  <si>
    <t>《行规》FAS发生故障造成车站值班员与司机不能通话时，车站值班员应使用铁路自动电话与司机进行通话、办理有关行车手续。</t>
  </si>
  <si>
    <t>《行规》第103条：旅客列车在桥梁上、隧道内停车时，除需疏散旅客外，旅客乘务组人员不得打开车门，禁止列车乘务人员下车(必须按规定下车作业除外）。</t>
  </si>
  <si>
    <t>《行规》第103条：遇列车发生火灾、爆炸等情况，应尽量将列车拉出桥梁、隧道后，再行处理。</t>
  </si>
  <si>
    <t>《行规》第104条：电气化区段有电分相的区间，禁止电力机车牵引的列车推进运行。</t>
  </si>
  <si>
    <t>《行规》第139条:进行接触网停电作业，施工单位驻站联络员在《行车设备施工登记簿》上办理施工登记时，须注明影响线路范围，列车调度员除发布准许接触网停电命令外，不需对施工影响的线路进行封锁。</t>
  </si>
  <si>
    <t>《行规》第22条：担任救援抢险的路用列车向封锁区间开行时，可使用列车无线调度通信设备向司机发布、转达。</t>
  </si>
  <si>
    <t>《行规》第22条：列车无线调度通信设备故障时，经列车调度员发布调度命令准许，可使用便携式机车应急综合无线电台继续运行</t>
  </si>
  <si>
    <t>《行规》第22条：旅客列车遇变更运行径路（含双线反方向或多线行车变更运行线路）运行时，列车调度员应向列车变更运行径路的关系车站发布调度命令并指定关系站停车向司机转达（交付）。</t>
  </si>
  <si>
    <t>《行规》第22条：调度命令无线传送系统故障时，可使用语音记录装置良好的列车无线调度通信设备发布（转达），司机接到命令后，须与列车调度员（车站转达时为车站值班员）核对。</t>
  </si>
  <si>
    <t>《行规》第22条：调度命令无线传送系统故障时，所有调度命令均由车站向司机交付书面调度命令。</t>
  </si>
  <si>
    <t>《行规》第44条:列车编组顺序表记事栏记事用代号，F表示“施封的棚车”。</t>
  </si>
  <si>
    <t>《行规》第45条:调车作业中，调车组人员必须坚守岗位，有必要时可以遥控指挥调车。</t>
  </si>
  <si>
    <t>《行规》第47条:车站可以利用自轮运转特种设备协助车站进行调车作业。</t>
  </si>
  <si>
    <t>《行规》第47条:大机在车站进行调车作业时，大机司机及调车组人员在车站必须事先了解车站股道和信号设备情况，每次作业前，必须确认调车信号开放(压岔作业除外)，并得到驻站联络员的同意，方可动车。</t>
  </si>
  <si>
    <t>《行规》第47条:大机在车站进行调车作业时，大机司机须向车站调度员请求进路。</t>
  </si>
  <si>
    <t>《行规》第48条:可以利用单班单司机值乘列车的本务机车进行调车作业。</t>
  </si>
  <si>
    <t>《行规》第48条:调车作业必须贯彻“单一指挥”的原则，每台机车只准由一个调车指挥人指挥。</t>
  </si>
  <si>
    <t>《行规》第48条:调车作业前应检查确认调车作业人员是否都在岗位上，调车用具是否携带齐全。</t>
  </si>
  <si>
    <t>《行规》第50条:在有车线上，禁止在同一线路上相对方向同时与同一车组连挂。</t>
  </si>
  <si>
    <t>《行规》第56条:调车人员原则上应与司机同侧作业。因人身安全或瞭望困难原因，不能在司机一侧作业时，须事先向司机及有关人员传达清楚。</t>
  </si>
  <si>
    <t>《行规》第57条：安装好简易紧急制动阀后，应进行放风试验。</t>
  </si>
  <si>
    <t>《行规》第57条:简易紧急制动阀每次使用前均须进行遥控试验（含放风、鸣笛等），试验正常后方可使用。</t>
  </si>
  <si>
    <t>《行规》第57条：简易紧急制动阀每次使用前均须进行遥控试验（含放风、鸣笛等），试验正常后方可使用。</t>
  </si>
  <si>
    <t>《行规》第74条:车站使用故障按钮每使用1次登记1次。</t>
  </si>
  <si>
    <t>《行规》第74条:电务人员检修闭塞设备使用故障(事故)按钮、复零按钮、总辅助按钮时，不请求调度命令，但须按规定登记《行车设备检查登记簿》，无论使用几次，只须登记1次。</t>
  </si>
  <si>
    <t>《行规》第76条:行车凭证应当在进路准备好之前填写完毕。</t>
  </si>
  <si>
    <t>《行规》第79条：半自动闭塞区间优先发车站在电话中断前发出的列车，未得到邻站到达的通知或确认区间空闲，优先发车站不准向区间发出列车。</t>
  </si>
  <si>
    <t>《行规》第79条：一切电话中断后使用书面联络法行车时，有关行车凭证的交接不需停车办理。</t>
  </si>
  <si>
    <t>《行规》第81条:进站或出站信号机因故不能开放，但控制台仍能正常操作时，接车可反排调车进路；发车可正排调车进路。</t>
  </si>
  <si>
    <t>《行规》第81条：进站或出站信号机因故不能开放，但控制台仍能正常操作时，能排列调车进路时，应通过控制台排列调车进路，利用进路光带锁闭道岔；排列调车进路时，接车可反排调车进路，发车可正排调车进路。</t>
  </si>
  <si>
    <t>《行规》第86条：办理客运业务的动车组以外的旅客列车因机车故障、操纵不当或其他原因，导致列车未完全停靠站台后，机车乘务员要立即向车站值班员报告停车情况及机车状态，未得到车站值班员允许不得动车。</t>
  </si>
  <si>
    <t>《行规》第89条：特殊情况下，司机在规定停车位置无法确认出站(进路)信号显示时，司机可根据车站发车人员的发车通知或发车信号起动列车，待确认出站(进路)信号机显示正确后，再行加速。</t>
  </si>
  <si>
    <t>《行规》对不能通过光带锁闭的道岔，单操至所需位置，确认进路（有接通光带功能的不需要接通光带确认），单独锁闭。</t>
  </si>
  <si>
    <t>《技规》第247条：如隔离车在途中发生故障摘下时，无隔离车时不能继续运行。(  )</t>
  </si>
  <si>
    <t>《技规》第359条：进站信号机不能使用时，应优先开放引导信号。引导信号不能开放时，再派引导人员接车。</t>
  </si>
  <si>
    <t>《技规》第360条：接发列车时，发现货物装载状态有异状时，应停车处理。(  )</t>
  </si>
  <si>
    <t>《技规》第369条：在不得已情况下，列车必须分部运行时，在运行中仍按信号机的显示进行，但在半自动闭塞区间或按电话闭塞法行车时，该列车必须在进站信号机外停车，将情况通知车站值班员后再进站。</t>
  </si>
  <si>
    <t>《技规》第404条：车站值班员接到区间发生故障的报告后，应立即通知有关列车停车，并报告列车调度员。</t>
  </si>
  <si>
    <t>《普铁职工岗位必知必会手册（单线半闭车站值班员）第104条》6502继电联锁设备，排列进路时，如果误按了另一个按钮，在按钮表示灯闪光期间，必须同时按压同一咽喉端的总取消按钮和该按钮，才能取消该灯光。（）</t>
  </si>
  <si>
    <t>《普铁职工岗位必知必会手册（单线半闭车站值班员）第104条》6502继电联锁设备，排列进路时，如果误按了另一个按钮，在按钮表示灯闪光期间，只需按下同一咽喉端的总取消按钮，即可取消该闪光。（）</t>
  </si>
  <si>
    <t>《普铁职工岗位必知必会手册（单线半闭车站值班员）第104条》6502继电联锁设备，排列进路时，误按了一个按钮，如果按钮表示灯已经点亮稳定灯光，必须同时按压同一咽喉端的总取消按钮和该按钮，才能取消该灯光。（）</t>
  </si>
  <si>
    <t>《普铁职工岗位必知必会手册（单线半闭车站值班员）第104条》6502继电联锁设备，排列进路时，误按了一个按钮，如果按钮表示灯已经点亮稳定灯光，只需按下同一咽喉端的总取消按钮，即可取消该闪光。（）</t>
  </si>
  <si>
    <t>《普铁职工岗位必知必会手册（单线半闭车站值班员）第107条》6502继电联锁设备，排列发车进路时，如果按下始端、终端按钮后，进路有道岔转换不到位，挤岔铃响时，应同时按压该咽喉的总人解按钮和进路始端按钮，然后把转换不到位的道岔单操回原位。（）</t>
  </si>
  <si>
    <t>《普铁职工岗位必知必会手册（单线半闭车站值班员）第107条》6502继电联锁设备，排列进路时，如果按下始端、终端按钮后，进路有道岔转换不到位，挤岔铃响时，应同时按压该咽喉的总取消按钮和进路始端按钮，然后把转换不到位的道岔单操回原位。（）</t>
  </si>
  <si>
    <t>《普铁职工岗位必知必会手册（单线半闭车站值班员）第116条》6502继电联锁设备，通过进路上的进站、出站信号开放后，错误按压该方向通过按钮，遇列车即将或已进入接近区段，可随即按压总取消按钮取消灯光。（）</t>
  </si>
  <si>
    <t>《普铁职工岗位必知必会手册（单线半闭车站值班员）第116条》6502继电联锁设备，通过进路上的进站、出站信号开放后，错误按压该方向通过按钮，遇列车即将或已进入接近区段，应该等原信号自动关闭后再按压总取消按钮解锁。（）</t>
  </si>
  <si>
    <t>《普铁职工岗位必知必会手册（单线半闭车站值班员）第117条》《行规》第94条，列车冒进进站（接车进路）信号机时，车站值班员在具备接车条件，确认接车线空闲和进路正确后，使用列车无线调度通信设备通知司机进入站内停车，司机凭车站值班员进入站内停车的通知后直接动车。（）</t>
  </si>
  <si>
    <t>《普铁职工岗位必知必会手册（单线半闭车站值班员）第117条》《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</si>
  <si>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普铁职工岗位必知必会手册（单线半闭车站值班员）第121条》《行规》第141条，路用列车由施工现场返回车站时，列车全部到站后，驻站联络员与施工负责人联系，确认区间空闲后，与车站值班员办理区间开通手续。车站（助理）值班员再次确认区间空闲，报告列车调度员，请求开通区间。（）</t>
  </si>
  <si>
    <t>《普铁职工岗位必知必会手册（单线半闭车站值班员）第121条》《行规》第141条，路用列车由施工现场返回车站时，无论封锁地段是否包含站内，列车均凭车站值班员进入站内停车的通知进站。（）</t>
  </si>
  <si>
    <t>《普铁职工岗位必知必会手册（单线半闭车站值班员）第121条》《行规》第141条，路用列车由施工现场返回车站时，无论封锁地段是否包含站内，列车均凭进站信号机显示允许运行的信号或引导（手）信号进站进站。（）</t>
  </si>
  <si>
    <t>《普铁职工岗位必知必会手册（单线半闭车站值班员）第121条》《行规》第141条，路用列车由施工现场返回车站时，无论封锁地段是否包含站内，列车均凭引导（手）信号进站进站。（）</t>
  </si>
  <si>
    <t>《普铁职工岗位必知必会手册（单线半闭车站值班员）第122条》《行规》第101条，遇暴风雨及能见度差（手信号在200m以内难以辨认清楚）的情况下接发列车时，停止邻线上一切调车作业。（）</t>
  </si>
  <si>
    <t>《普铁职工岗位必知必会手册（单线半闭车站值班员）第122条》《行规》第101条，遇暴风雨及能见度差（手信号在200m以内难以辨认清楚）的情况下接发旅客列车时，停止邻线上一切调车作业。（）</t>
  </si>
  <si>
    <t>《普铁职工岗位必知必会手册（单线半闭车站值班员）第122条》《行规》第101条，遇暴风雨及能见度差（手信号在200m以内难以辨认清楚）的情况下接发旅客列车时，停止一切调车作业。（）</t>
  </si>
  <si>
    <t>《普铁职工岗位必知必会手册（单线半闭车站值班员）第142条》列尾主机兼作列车尾部标志，昼间以红白相间反射（反光）面板为标志，夜间以1个红色闪光灯光为标志。（）</t>
  </si>
  <si>
    <t>《普铁职工岗位必知必会手册（单线半闭车站值班员）第142条》列尾主机兼作列车尾部标志，昼间以红色闪光灯光为标志，夜间以红白相间反射（反光）面板为标志。（）</t>
  </si>
  <si>
    <t>《普铁职工岗位必知必会手册（单线半闭车站值班员）第143条》使用列尾装置的货物列车，尾部最后一辆不得编挂无法安装列尾主机的车辆（特殊情况除外）。（）</t>
  </si>
  <si>
    <t>《普铁职工岗位必知必会手册（单线半闭车站值班员）第143条》使用列尾装置的货物列车，尾部最后一辆不得编挂无法安装列尾主机的车辆。（）</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</si>
  <si>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检查登记簿》内登记列车限速20km/h驶出故障地段的申请，通知司机限速驶出晃车地段后继续运行。（）</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</si>
  <si>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施工登记簿》内登记列车限速20km/h驶出故障地段的申请，通知司机限速驶出晃车地段后继续运行。（）</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</si>
  <si>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车站通知，工务不再进行检查处理”。（）</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</si>
  <si>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电务通知，工务不再进行检查处理”。（）</t>
  </si>
  <si>
    <t>《普铁职工岗位必知必会手册（单线半闭车站值班员）第165条》当洪水已漫到路肩时，列车应立即停车，并报告车站值班员（列车调度员），车站值班员（列车调度员）接到报告后应扣停后续列车、不再向区间放行后续列车。（）</t>
  </si>
  <si>
    <t>《普铁职工岗位必知必会手册（单线半闭车站值班员）第165条》当洪水已漫到路肩时，列车应以不超过20km／h的速度运行，并报告车站值班员（列车调度员），车站值班员（列车调度员）接到报告后应扣停后续列车、不再向区间放行后续列车。（）</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</si>
  <si>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列车调度员口头准许，补吊软管作为列车尾部标志后，继续运行至具备条件车站重新安装列尾装置主机。（）</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</si>
  <si>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调度命令准许，补吊软管作为列车尾部标志后，继续运行至具备条件车站重新安装列尾装置主机。（）</t>
  </si>
  <si>
    <t>《普铁职工岗位必知必会手册（单线半闭车站值班员）第173条》接发列车人员发现列尾主机异状时（不含查询不到风压和列尾装置灯光熄灭），应立即呼叫司机停车处理，并报告列车调度员。（）</t>
  </si>
  <si>
    <t>《普铁职工岗位必知必会手册（单线半闭车站值班员）第91条》计算机联锁设备，需要解锁接近锁闭的进路时，接车进路及站线发车进路延时3min，调车进路和正线发车进路30S。（）</t>
  </si>
  <si>
    <t>《普铁职工岗位必知必会手册（单线半闭车站值班员）第91条》计算机联锁设备，需要解锁接近锁闭的进路时，接车进路及正线发车进路延时3min，调车进路和站线发车进路30S。（）</t>
  </si>
  <si>
    <t>《普铁职工岗位必知必会手册（单线半闭车站值班员）第94条》计算机联锁设备，办理引导进路锁闭方式接车时，按规定检查线路空闲，将道岔单操到需要的位置后点压该咽喉的“引导”按钮，输入口令，进路锁闭，引导信号开放。（）</t>
  </si>
  <si>
    <t>《普铁职工岗位必知必会手册（单线半闭车站值班员）第94条》计算机联锁设备，办理引导进路锁闭方式接车时，按规定检查线路空闲，将道岔单操到需要的位置后点压该咽喉的“引导”按钮输入口令和进路始端按钮，进路锁闭，引导信号开放。（）</t>
  </si>
  <si>
    <t>普铁《技规》第14条：机车车辆无论空、重状态，均不得超出机车车辆限界。</t>
  </si>
  <si>
    <t>普铁《技规》第231条：列车调度员向司机发布调度命令时，应在列车进入关系区间（车站）前向司机发布或指定车站向司机交付，如来不及时应使列车停车进行发布或交付。</t>
  </si>
  <si>
    <t>普铁《技规》第231条：天窗维修作业在指定的时间内完成并销记后，列车调度员不再发布维修作业结束恢复行车的调度命令。</t>
  </si>
  <si>
    <t>普铁《技规》第232条：有计划的施工，涉及限速、行车方式发生变化或设备变化时应发布运行揭示调度命令，司机按运行揭示调度命令执行。</t>
  </si>
  <si>
    <t>普铁《技规》第236条：车站（车务段）应及时将《站细》或有关内容摘录分发给有关处所和单位。凡在车站参加作业的站、段、所等有关人员，均须熟悉和执行《站细》的有关规定。( )</t>
  </si>
  <si>
    <t>普铁《技规》第238条：到发线上的中岔定位规定为到发线开通的位置。</t>
  </si>
  <si>
    <t>普铁《技规》第238条：对到发线上的中岔的定位，规定为到发线开通的位置。</t>
  </si>
  <si>
    <t>普铁《技规》第238条：引向安全线、避难线的道岔必须保持定位。</t>
  </si>
  <si>
    <t>普铁《技规》第239条：一个车站(分场时为一个车场)的股道不准有相同的编号。</t>
  </si>
  <si>
    <t>普铁《技规》第240条：行车有关人员在任职期间，须按照铁路职业技能培训规范等规定，定期参加岗位适应性培训和业务考试，考试不合格的，不得继续履职。</t>
  </si>
  <si>
    <t>普铁《技规》第247条：列车只需按列车编组计划和列车运行图规定的编挂条件、车组、重量或长度编组。</t>
  </si>
  <si>
    <t>普铁《技规》第249条：超过定期检修期限的客车车辆禁止编入旅客列车。</t>
  </si>
  <si>
    <t>普铁《技规》第250条：装载危险、易燃等货物的车辆编入列车的隔离限制，按《铁路车辆编组隔离表》(附件10)执行。</t>
  </si>
  <si>
    <t>普铁《技规》第251条：旅客列车不准编挂货车, 回送的客车底准许编挂货车一辆。</t>
  </si>
  <si>
    <t>普铁《技规》第265条：列车中车辆的连挂，由调车作业人员负责。( )</t>
  </si>
  <si>
    <t>普铁《技规》第354条：车站值班员应严格按《站细》规定时机开闭信号机。如取消发车进路时，应先通知发车人员；如已开放信号或发车人员已通知司机发车，而列车尚未起动时，不用通知司机及收回行车凭证后，直接取消发车进路。( )</t>
  </si>
  <si>
    <t>普铁《技规》第356条：到发线上停留车辆时，在中间站须经车站值班员准许就可占用，该线路的两端道岔应扳向不能进入的位置并加锁（装有轨道电路除外）。( )</t>
  </si>
  <si>
    <t>普铁《技规》第357条：在站内无空闲线路的特殊情况下，所接入的列车均应在进站信号机外停车，由接车人员向司机通知事由后，以引导手信号将列车接入站内。( )</t>
  </si>
  <si>
    <t>普铁《技规》第358条：当超长列车尾部停在警冲标外方，接入相对方向的列车时，在进站信号机外制动距离内进站方向为超过6‰的下坡道，而接车线末端无隔开设备，须使列车在站外停车后，再接入站内。如在邻线上未设调车信号机，又无隔开设备，相对方向需要进行调车作业时，必须派人以停车手信号对列车进行防护。( )</t>
  </si>
  <si>
    <t>普铁普铁《技规》第14条：一切建(构)筑物、设备，均不得侵入铁路建筑限界。与机车车辆有直接互相作用的设备，在使用中不得超过规定的侵入范围。</t>
  </si>
  <si>
    <t>普铁普铁《技规》第64条：对加封设备启封使用或对设有计数器的设备每计数一次时，使用人员均须在《行车设备施工登记簿》内登记，写明启封或计数原因。</t>
  </si>
  <si>
    <t>《事故调查处理规则》第10条：（）属于较大事故。</t>
  </si>
  <si>
    <t>造成30人死亡</t>
  </si>
  <si>
    <t>货运列车脱轨5辆</t>
  </si>
  <si>
    <t>客运列车脱轨2辆</t>
  </si>
  <si>
    <t>造成100人轻伤</t>
  </si>
  <si>
    <t>《事故调查处理规则》第13条：造成4人重伤属于（）事故。</t>
  </si>
  <si>
    <t>一般A类</t>
  </si>
  <si>
    <t>一般B类</t>
  </si>
  <si>
    <t>一般C类</t>
  </si>
  <si>
    <t>一般D类</t>
  </si>
  <si>
    <t>《事故调查处理规则》第14条：电力机车、动车组带电进入停电区属于（）事故。</t>
  </si>
  <si>
    <t>一般C17</t>
  </si>
  <si>
    <t>一般C18</t>
  </si>
  <si>
    <t>一般C19</t>
  </si>
  <si>
    <t>一般D23</t>
  </si>
  <si>
    <t>《事故调查处理规则》第14条：发生冲突、脱轨的机车车辆未按规定检查鉴定编入列车属于（）事故。</t>
  </si>
  <si>
    <t>一般D19</t>
  </si>
  <si>
    <t>一般C23</t>
  </si>
  <si>
    <t>《事故调查处理规则》第14条：列车冒进信号或越过警冲标属于（）事故。</t>
  </si>
  <si>
    <t>一般C8</t>
  </si>
  <si>
    <t>一般C9</t>
  </si>
  <si>
    <t>一般C10</t>
  </si>
  <si>
    <t>一般C11</t>
  </si>
  <si>
    <t>《事故调查处理规则》第14条：漏发、错发、漏传、错传调度命令导致列车超速运行属于（）事故。</t>
  </si>
  <si>
    <t>一般C22</t>
  </si>
  <si>
    <t>一般C24</t>
  </si>
  <si>
    <t>一般C25</t>
  </si>
  <si>
    <t>《事故调查处理规则》第14条：未办或错办闭塞发出列车属于（）事故。</t>
  </si>
  <si>
    <t>一般C6</t>
  </si>
  <si>
    <t>一般C7</t>
  </si>
  <si>
    <t>《事故调查处理规则》第14条：未准备好进路接、发列车属于（）事故。</t>
  </si>
  <si>
    <t>一般C5</t>
  </si>
  <si>
    <t>《事故调查处理规则》第15条：错误操纵、使用行车设备耽误列车属于（）事故。</t>
  </si>
  <si>
    <t>一般D15</t>
  </si>
  <si>
    <t>一般D16</t>
  </si>
  <si>
    <t>一般D17</t>
  </si>
  <si>
    <t>一般D18</t>
  </si>
  <si>
    <t>《事故调查处理规则》第15条：列车拉铁鞋开车属于（）事故。</t>
  </si>
  <si>
    <t>一般D11</t>
  </si>
  <si>
    <t>一般D12</t>
  </si>
  <si>
    <t>一般D13</t>
  </si>
  <si>
    <t>一般D14</t>
  </si>
  <si>
    <t>《事故调查处理规则》第15条：应安装列尾装置而未安装发出列车属于（）事故。</t>
  </si>
  <si>
    <t>《事故调查处理规则》第42条：事故调查组对较大事故的调查期限为（）。</t>
  </si>
  <si>
    <t>《事故调查处理规则》第42条：事故调查组对特别重大事故的调查期限为（）。</t>
  </si>
  <si>
    <t>《事故调查处理规则》第42条：事故调查组对重大事故的调查期限为（）。</t>
  </si>
  <si>
    <t>《事故调查处理规则》第9条：（）属于重大事故。</t>
  </si>
  <si>
    <t>造成8人死亡</t>
  </si>
  <si>
    <t>造成50人重伤</t>
  </si>
  <si>
    <t>货运列车脱轨50辆</t>
  </si>
  <si>
    <t>《铁路货车统计规则》第10条：罐车的车种基本记号为“（）”。</t>
  </si>
  <si>
    <t>《铁路货车统计规则》第10条：集装箱车的车种基本记号为“（）”。</t>
  </si>
  <si>
    <t>《铁路货车统计规则》第10条：冷藏车的车种基本记号为“（）”。</t>
  </si>
  <si>
    <t>《铁路货车统计规则》第10条：棚车的车种基本记号为“（）”。</t>
  </si>
  <si>
    <t>《铁路货车统计规则》第10条：企业自备货车: 凡属企业(包括铁路局集团公司、合资铁路、地方铁路公司及其下属企业)资产并取得“自备铁路车辆经国家铁路过轨运输证”(以下简称“过轨运输证”)的货车。企业自备货车为车号左起第一位为“（）”、第二位（），车体标明“xxx自备货车”、没有铁路路徽的货车。</t>
  </si>
  <si>
    <t>1、为0</t>
  </si>
  <si>
    <t>0、也为0</t>
  </si>
  <si>
    <t>0、非0</t>
  </si>
  <si>
    <t>1、非0</t>
  </si>
  <si>
    <t>《铁路货车统计规则》第10条：散装水泥车的车种基本记号为“（）”。</t>
  </si>
  <si>
    <t>U</t>
  </si>
  <si>
    <t>《铁路货车统计规则》第10条：特种车的车种基本记号为“（）”。</t>
  </si>
  <si>
    <t>《铁路货车统计规则》第11条：列车出发:以列车机车向前进方向起动，列车在站（场）界内不再停车为准。列车发出站界后，因故退回发站再次出发时，则以（）为准。</t>
  </si>
  <si>
    <t>最后一次出发时分</t>
  </si>
  <si>
    <t>第一次出发时分</t>
  </si>
  <si>
    <t>第二次出发时分</t>
  </si>
  <si>
    <t>退回车站时分</t>
  </si>
  <si>
    <t>《铁路货车统计规则》第15条：备用车的备用和解除时间由（）时起算。</t>
  </si>
  <si>
    <t>部、局调度命令批准</t>
  </si>
  <si>
    <t>备用基地检查员检查完并签字</t>
  </si>
  <si>
    <t>车站收到调度命令</t>
  </si>
  <si>
    <t>车站调度员或值班员填写运统6并签字</t>
  </si>
  <si>
    <t>《铁路货车统计规则》第15条：备用车是指：为了保证完成临时紧急任务需要和减少阶段性闲置货车无效流动，所储备的技术状态良好的（）。</t>
  </si>
  <si>
    <t>企业自备空车</t>
  </si>
  <si>
    <t>国铁空货车</t>
  </si>
  <si>
    <t>《铁路货车统计规则》第15条：现在车按运用状况分为（）和（）。</t>
  </si>
  <si>
    <t>国铁货车、企业自备货车</t>
  </si>
  <si>
    <t>国铁货车、外国铁路货车</t>
  </si>
  <si>
    <t>运用车、非运用车</t>
  </si>
  <si>
    <t>《铁路货车统计规则》第22条：中转车转为货物作业车或货物作业车转为中转车，使用号码制货车停留时间登记簿（运统8）的车站，由（）起转入。</t>
  </si>
  <si>
    <t>实际到达时</t>
  </si>
  <si>
    <t>调度同意转入时</t>
  </si>
  <si>
    <t>作业开始时</t>
  </si>
  <si>
    <t>出发时</t>
  </si>
  <si>
    <t>《铁路货车统计规则》第26条：停运列车临时恢复运行时，列车正晚点的统计，以（）确定列车开行时分。</t>
  </si>
  <si>
    <t>以列车运行图规定的图定时分</t>
  </si>
  <si>
    <t>列车出发前下达的调度命令</t>
  </si>
  <si>
    <t>日（班）计划规定的时分</t>
  </si>
  <si>
    <t>实际开车时分</t>
  </si>
  <si>
    <t>《铁路货车统计规则》第36条：按规定以铁路机车取送（或牵引）在专用线内的部属铁路货车装车的装卸作业完了时分，以（）为准。</t>
  </si>
  <si>
    <t>空车送到装车地点时分</t>
  </si>
  <si>
    <t>装车作业完了时分</t>
  </si>
  <si>
    <t>装车作业完了填妥货票的时分</t>
  </si>
  <si>
    <t>装车作业完了并将货车取回接轨站的时分</t>
  </si>
  <si>
    <t>《铁路职工岗位必知必会手册》（普速铁路助理值班员（外勤））第15条：列车经辙叉心向尖轨运行时，该道岔为进路上的（）道岔。</t>
  </si>
  <si>
    <t>对向</t>
  </si>
  <si>
    <t>顺向</t>
  </si>
  <si>
    <t>分动外锁闭</t>
  </si>
  <si>
    <t>《铁路职工岗位必知必会手册》（普速铁路助理值班员（外勤））第19条：对道岔密贴尖轨勾锁器的加锁位置的规定：2转辙机及以下的可动心轨，在第1牵引点适当位置加装勾锁器。3转辙机及以上的可动心轨，在（）适当位置加装勾锁器。</t>
  </si>
  <si>
    <t>第1牵引点</t>
  </si>
  <si>
    <t>第1、2牵引点</t>
  </si>
  <si>
    <t>第3牵引点</t>
  </si>
  <si>
    <t>第4牵引点</t>
  </si>
  <si>
    <t>《铁路职工岗位必知必会手册》（普速铁路助理值班员（外勤））第19条：对道岔密贴尖轨勾锁器的加锁位置的规定：单转辙机的道岔，在（）的轨枕盒内加锁。</t>
  </si>
  <si>
    <t>转辙机牵引点处</t>
  </si>
  <si>
    <t>转辙机第1牵引点处</t>
  </si>
  <si>
    <t>第1、2牵引点处</t>
  </si>
  <si>
    <t>第3牵引点处</t>
  </si>
  <si>
    <t>《铁路职工岗位必知必会手册》（普速铁路助理值班员（外勤））第19条：对道岔密贴尖轨勾锁器的加锁位置的规定：有4台转辙机及以上多转辙机的道岔，除在第1、2牵引点处的轨枕盒内加锁外，自第4牵引点开始，每隔1个牵引点，在（）的轨枕盒内加锁。</t>
  </si>
  <si>
    <t>牵引点处</t>
  </si>
  <si>
    <t>第1牵引点处</t>
  </si>
  <si>
    <t>《铁路职工岗位必知必会手册》（普速铁路助理值班员（外勤））第24条：为了保证列车和车列在进路上的运行安全，进路、道岔和（）之间必须建立一定的制约关系，即联锁关系。</t>
  </si>
  <si>
    <t>转辙机</t>
  </si>
  <si>
    <t>电务机房</t>
  </si>
  <si>
    <t>《铁路职工岗位必知必会手册》（普速铁路助理值班员（外勤））第41条：关门车是指关闭制动支管上的（），只能使主管通风而制动机不起作用的车辆。</t>
  </si>
  <si>
    <t>车钩缓冲装置</t>
  </si>
  <si>
    <t>《铁路职工岗位必知必会手册》（普速铁路助理值班员（外勤））第43条：按运行图规定的牵引定数，湘桂线崇左～凭祥站间超1t及其以上，金红线、岔罗线货物列车超51t及其以上，其他区段货物列车超（）t及其以上时，为超重列车。</t>
  </si>
  <si>
    <t>《铁路职工岗位必知必会手册》（普速铁路助理值班员（外勤））第44条：按运行图规定的牵引定数，金红线、岔罗线货物列车欠51t及其以上，其他区段欠（）t及其以上为欠重列车。</t>
  </si>
  <si>
    <t>《铁路职工岗位必知必会手册》（普速铁路助理值班员（外勤））第48条：中间站利用列车停站时间进行装卸，装卸完了仍随原列车继续运行时，只计算作业次数不计算停留时间。货车停留时间按作业性质，分为（）。</t>
  </si>
  <si>
    <t>货物作业停留时间和中转停留时间</t>
  </si>
  <si>
    <t>无调中转停留时间和有调中转停留时间</t>
  </si>
  <si>
    <t>货物作业停留时间和无调中转停留时间</t>
  </si>
  <si>
    <t>货物作业停留时间和有调中转停留时间</t>
  </si>
  <si>
    <t>《铁路职工岗位必知必会手册》（普速铁路助理值班员（外勤））第49条：“货物作业停留时间”是指为（）在站线（包括区间）、专用线（包括路产专用线）及专用铁路内进行装卸、倒装作业所停留的时间。</t>
  </si>
  <si>
    <t>检修车</t>
  </si>
  <si>
    <t>《铁路职工岗位必知必会手册》（普速铁路助理值班员（外勤））第50条：“货车中转停留时间”是指为货车在车站进行解体、改编、中转技术作业及其他中转作业（包括变更到站、装载整理及洗罐消毒的货车，按规定进行洗罐的罐车除外）所停留的时间。计算中转停留时间的货车应为本站计算出入的（）。</t>
  </si>
  <si>
    <t>《铁路职工岗位必知必会手册》（普速铁路助理值班员（外勤））第52条：距停留车位置三车时，调车作业的速度不应超过（）km／h。</t>
  </si>
  <si>
    <t>《铁路职工岗位必知必会手册》（普速铁路助理值班员（外勤））第52条：距停留车位置五车时，调车作业的速度不应超过（）km／h。</t>
  </si>
  <si>
    <t>普铁《行规》第101条：汛期暴风雨行车的补充规定：除因抢险救援外，在台风、特大暴雨时经（）批准可停止一切调车作业，并报告列车调度员。</t>
  </si>
  <si>
    <t>普铁《行规》第131条：列车进入区间发现未携、错携、遗失行车凭证的处理办法：.司机发现未携带行车凭证或携带错误的行车凭证时，均应立即停车，列车在区间停车后，司机应与车站值班员（列车调度员）加强联系。如发现车次与运行方向一致，具备继续运行条件时，车站值班员（列车调度员）通知司机（）。发现车次与运行方向不一致时，具备列车运行条件后，应（）或（）。</t>
  </si>
  <si>
    <t>继续运行、组织列车退回站内、运行到前方站</t>
  </si>
  <si>
    <t>退回站内、派出救援列车、继续运行</t>
  </si>
  <si>
    <t>退回站内、组织列车退回站内、运行到前方站</t>
  </si>
  <si>
    <t>继续运行、派出救援列车、退回站内</t>
  </si>
  <si>
    <t>普铁《行规》第131条：列车进入区间发现未携、错携、遗失行车凭证的处理办法：司机发现未携带行车凭证或携带错误的行车凭证时，均应（），并将事由报告车站值班员（列车调度员），车站值班员报告列车调度员。车站值班员（列车调度员）接到报告后，应（）。</t>
  </si>
  <si>
    <t>继续运行、立即停止向该区间放行列车</t>
  </si>
  <si>
    <t>立即停车、立即停止向该区间放行列车</t>
  </si>
  <si>
    <t>运行至前方站停车处理、封锁区间</t>
  </si>
  <si>
    <t>立即停车、封锁区间</t>
  </si>
  <si>
    <t>普铁《行规》第133条：列车在区间内发生车钩分离时的处理办法：列车在区间内发生车钩分离被迫停车时，司机指派胜任人员检查分离处所、车钩破损等情况，在得到车辆状态的汇报后向两端站车站值班员（列车调度员）报告列车（）、（）等事项。</t>
  </si>
  <si>
    <t>停车地点、前后分离的辆数</t>
  </si>
  <si>
    <t>停车地点、防溜措施</t>
  </si>
  <si>
    <t>分离情况、停车位置</t>
  </si>
  <si>
    <t>分离情况、前后分离的辆数</t>
  </si>
  <si>
    <t>普铁《行规》第137条：开行救援列车的补充规定：出动救援列车应使用（）牵引。推进运行时，救援列车负责人指派胜任人员在列车前端负责瞭望，在救援列车到达防护人员处或压上响墩后，指挥列车停车，按救援列车负责人的要求进行作业。</t>
  </si>
  <si>
    <t>普铁《行规》第137条：向封锁区间开行救援列车的补充规定：单班单司机值乘的货物列车请求救援时，应通过车站值班员向列车调度员汇报为单班单司机值乘；担当救援的机车司机接到调度命令后，须与车站值班员核对（）。</t>
  </si>
  <si>
    <t>车次和区间</t>
  </si>
  <si>
    <t>被救援列车的停留位置</t>
  </si>
  <si>
    <t>普铁《行规》第138条：红外线轴温探测热轴预报及处置：列车调度员接到车辆激热或货车运行故障须立即停车的通知后，立即通知相关车站就地扣停列车，车站值班员通知司机：“（）”；接到货车车辆强热扣前方站停车的通知后，立即通知最近前方站将列车扣停在站内（在列检作业场进行列检作业的列车不需填写《铁路货车运行安全监控系统拦停通知卡》）。</t>
  </si>
  <si>
    <t>××次司机，立即停车</t>
  </si>
  <si>
    <t>××次司机，车辆激热，就地挂车</t>
  </si>
  <si>
    <t>××次司机，车辆激热，立即停车</t>
  </si>
  <si>
    <t>××次司机，马上停车</t>
  </si>
  <si>
    <t>普铁《行规》第33条：旅客列车本务或附挂机车切除弹停制动装置运行时，应进行（）。滚动试验时，切除弹停制动装置的机车司机应主动联系，并负责滚动试验的检查确认。</t>
  </si>
  <si>
    <t>滚动试验</t>
  </si>
  <si>
    <t>普铁《行规》第76条：车站留存的使用完毕的各种许可证（路票除外），逐日整理月终装订，保管（）个月。</t>
  </si>
  <si>
    <t>普铁《行规》第82条：使用引导手信号接车调度命令转达不上时，司机应在进站信号机外停车，由车站向司机（    ）。</t>
  </si>
  <si>
    <t>转达调度命令</t>
  </si>
  <si>
    <t>传达注意事项</t>
  </si>
  <si>
    <t>说明原因</t>
  </si>
  <si>
    <t>交付书面调度命令</t>
  </si>
  <si>
    <t>普铁《行规》第82条：引导接车变更的限制：车站值班员指示引导人员引导接车后，（）。</t>
  </si>
  <si>
    <t>可以变更接车进路</t>
  </si>
  <si>
    <t>指派胜任人员现场监视列车运行</t>
  </si>
  <si>
    <t>向司机转达调度命令</t>
  </si>
  <si>
    <t>不准变更接车进路</t>
  </si>
  <si>
    <t>普铁《技规》第205条：为保证人身安全，除专业人员执行有关规定外，其他人员（包括所携带的物件）与牵引供电设备带电部分的距离，不得小于（）mm。</t>
  </si>
  <si>
    <t>普铁《技规》第205条：在设有接触网的线路上，严禁（）及在车辆装载的货物之上作业。</t>
  </si>
  <si>
    <t>扒乘车辆</t>
  </si>
  <si>
    <t>攀登车顶</t>
  </si>
  <si>
    <t>普铁《技规》第225条：（）是铁路行车组织工作的基础。</t>
  </si>
  <si>
    <t>列车编组</t>
  </si>
  <si>
    <t>机车周转图</t>
  </si>
  <si>
    <t>普铁《技规》第227条：行车工作必须坚持（）、统一指挥、逐级负责的原则。</t>
  </si>
  <si>
    <t>高度集中</t>
  </si>
  <si>
    <t>普铁《技规》第227条：列车和单机由（）负责指挥。列车或单机在车站时，所有乘务人员应按车站值班员的指挥进行工作。</t>
  </si>
  <si>
    <t>普铁《技规》第229条：列车须按规定编定车次。上行列车编为双数，下行列车编为单数。在个别区间，使用（）车次时，可与规定方向不符。</t>
  </si>
  <si>
    <t>小运转</t>
  </si>
  <si>
    <t>直通</t>
  </si>
  <si>
    <t>摘挂</t>
  </si>
  <si>
    <t>普铁《技规》第231条：使用计算机、传真机、调度命令无线传送系统发布调度命令时，命令接受人员确认无误后应及时反馈回执。使用电话发收调度命令时，应填记（）。</t>
  </si>
  <si>
    <t>《调度命令登记簿》</t>
  </si>
  <si>
    <t>普铁《技规》第231条：指挥列车运行的命令（运行揭示调度命令除外）和口头指示，只能由（）发布。</t>
  </si>
  <si>
    <t>普铁《技规》第236条：车站技术管理和作业组织应在（）中规定。</t>
  </si>
  <si>
    <t>普铁《技规》第237条：站内线路的道岔及车站与其他单位所管线路相衔接的道岔（包括防护道岔），由（）负责管理。</t>
  </si>
  <si>
    <t>电务段</t>
  </si>
  <si>
    <t>工务段</t>
  </si>
  <si>
    <t>普铁《技规》第238条：道岔的定位规定：车站道岔的定位，应在（）内记明。</t>
  </si>
  <si>
    <t>普铁《技规》第238条：道岔的定位规定：单线车站正线进站道岔，为由车站两端向（）开通的位置。</t>
  </si>
  <si>
    <t>不同线路</t>
  </si>
  <si>
    <t>侧线</t>
  </si>
  <si>
    <t>普铁《技规》第239条： 股道编号，双线区段内的车站，从（）起顺序编号。</t>
  </si>
  <si>
    <t>站舍</t>
  </si>
  <si>
    <t>普铁《技规》第239条：道岔编号，从列车到达方向起顺序编号，上行为双号，下行为单号；尽头线上，向（）方向顺序编号。</t>
  </si>
  <si>
    <t>终点</t>
  </si>
  <si>
    <t>线路终点</t>
  </si>
  <si>
    <t>正线线路</t>
  </si>
  <si>
    <t>尽头线终点</t>
  </si>
  <si>
    <t>普铁《技规》第247条：列车长度应根据运行区段内各站到发线的有效长，并须预留（）m的附加制动距离确定。</t>
  </si>
  <si>
    <t>普铁《技规》第249条：超过定期检修期限的客车车辆（经车辆部门鉴定的回送客车除外）禁止编入（）。</t>
  </si>
  <si>
    <t>普铁《技规》第251条：旅客列车、回送客车底不准编挂（）。</t>
  </si>
  <si>
    <t>装载危险货物的车辆</t>
  </si>
  <si>
    <t>普铁《技规》第253条：（）区段货物列车尾部须挂列尾装置，其他区段货物列车尾部宜挂列尾装置。</t>
  </si>
  <si>
    <t>电话闭塞</t>
  </si>
  <si>
    <t>普铁《技规》第253条：货物列车尾部未挂列尾装置时应以吊起尾部车辆软管代替尾部标志。尾部车辆软管的吊起，有列检作业的列车由列检人员负责，无列检作业的列车由（）负责。</t>
  </si>
  <si>
    <t>列尾装置作业员</t>
  </si>
  <si>
    <t>普铁《技规》第254条：货物列车列尾装置尾部主机的安装与摘解，由车务人员负责。软管连结，有列检作业的列车，由列检人员负责；无列检作业的列车，由（）负责。</t>
  </si>
  <si>
    <t>普铁《技规》第262条：编入列车的关门车数不超过现车总辆数的（）（尾数不足一辆按四舍五入计算）时，可不计算每百吨列车重量的换算闸瓦压力，不填发制动效能证明书。</t>
  </si>
  <si>
    <t>普铁《技规》第262条：对于不适于连挂在列车中部但走行部良好的车辆，经列车调度员准许，可挂于列车尾部，以（）辆为限。</t>
  </si>
  <si>
    <t>普铁《技规》第262条：关门车不得挂于机车后部（）辆车之内。</t>
  </si>
  <si>
    <t>普铁《技规》第274条：长大下坡道为：线路坡度超过12‰，长度为（）km及以上。</t>
  </si>
  <si>
    <t>普铁《技规》第274条：长大下坡道为：线路坡度超过20‰，长度为（）km及以上。</t>
  </si>
  <si>
    <t>普铁《技规》第274条：长大下坡道为：线路坡度超过6‰，长度为（）km及以上。</t>
  </si>
  <si>
    <t>普铁《技规》第293条：调车作业要准确掌握速度及安全距离，调动乘坐旅客或装载爆炸品、气体类危险货物、超限货物的车辆时，不准超过（）km/h。</t>
  </si>
  <si>
    <t>普铁《技规》第293条：调车作业要准确掌握速度及安全距离，在空线上牵引运行时，不准超过40 km/h；推进运行时，不准超过（）km/h。</t>
  </si>
  <si>
    <t>普铁《技规》第298条：手推调车，须取得调车领导人的同意，人力制动机作用必须良好，有胜任人员负责制动。手推调车速度不得超过（） km/h。</t>
  </si>
  <si>
    <t>普铁《技规》第300条：在接发列车时，应按（）规定的时间，停止影响列车进路的调车作业。</t>
  </si>
  <si>
    <t>普铁《技规》第301条：接发（）时，与接发列车进路没有隔开设备或脱轨器的线路，不准向能进入接发列车进路的方向调车。</t>
  </si>
  <si>
    <t>超限货物的列车</t>
  </si>
  <si>
    <t>普铁《技规》第302条：越出站界调车时，双线区间正方向，必须区间（自动闭塞区间为第一个闭塞分区）空闲；单线自动闭塞区间，闭塞系统必须在发车位置，第一个闭塞分区空闲，经（）口头准许并通知司机后，方可出站调车。</t>
  </si>
  <si>
    <t>邻站值班员</t>
  </si>
  <si>
    <t>普铁《技规》第303条：跟踪调车作业完毕，车站值班员确认（）收回后，向邻站发出电话记录号码。</t>
  </si>
  <si>
    <t>跟踪调车通知书</t>
  </si>
  <si>
    <t>普铁《技规》第305条：在超过（）‰坡度的线路上，不得无动力停留机车车辆。</t>
  </si>
  <si>
    <t>普铁《技规》第309条：（）法是当基本闭塞法不能使用时所采用的代用闭塞法。</t>
  </si>
  <si>
    <t>移动闭塞</t>
  </si>
  <si>
    <t>半自动站间闭塞</t>
  </si>
  <si>
    <t>普铁《技规》第309条：车站均须装设基本闭塞设备。行车基本闭塞法采用下列三种：自动闭塞、自动站间闭塞、（）。</t>
  </si>
  <si>
    <t>普铁《技规》第310条：当（）不能使用时，应根据列车调度员的命令采用电话闭塞法行车。</t>
  </si>
  <si>
    <t>半自动闭塞法</t>
  </si>
  <si>
    <t>基本闭塞法</t>
  </si>
  <si>
    <t>自动闭塞法</t>
  </si>
  <si>
    <t>自动站间闭塞法</t>
  </si>
  <si>
    <t>普铁《技规》第312条：设有双向闭塞设备的自动闭塞区间，遇轨道电路发生故障等情况，需使用总辅助按钮改变闭塞方向时，车站值班员必须确认（）后，根据列车调度员命令，使用总辅助按钮改变闭塞方向，并在《行车设备检查登记簿》内登记。</t>
  </si>
  <si>
    <t>第一闭塞分区空闲</t>
  </si>
  <si>
    <t>普铁《技规》第312条：在半自动闭塞区间，遇接车站轨道电路发生故障，闭塞设备停电后恢复供电，列车因故退回原发车站等情况时，车站值班员确认（）后，根据列车调度员命令，使用故障按钮，办理人工复原，并在《行车设备检查登记簿》内登记。</t>
  </si>
  <si>
    <t>普铁《技规》第314条：使用自动闭塞法行车时，列车进入闭塞分区的行车凭证为（）显示的允许运行的信号。</t>
  </si>
  <si>
    <t>通过信号机</t>
  </si>
  <si>
    <t>区间通过信号机</t>
  </si>
  <si>
    <t>出站或通过信号机</t>
  </si>
  <si>
    <t>普铁《技规》第315条：自动闭塞区段，超长列车头部越过出站信号机发出列车，行车凭证为（）。</t>
  </si>
  <si>
    <t>普铁《技规》第315条：自动闭塞区段，发车进路信号机发生故障时发出列车，行车凭证为（）。</t>
  </si>
  <si>
    <t>普铁《技规》第315条：自动闭塞区段，双线双向闭塞设备的车站，反方向发出列车，行车凭证为（）。</t>
  </si>
  <si>
    <t>出站信号机显示的允许运行的信号</t>
  </si>
  <si>
    <t>普铁《技规》第315条：自动闭塞区段，由未设出站信号机的线路上发出列车，行车凭证为（）。</t>
  </si>
  <si>
    <t>普铁《技规》第316条：装有容许信号的通过信号机，显示停车信号时，准许铁路局规定停车后起动困难的货物列车，在该信号机前不停车，按（）km/h速度通过。</t>
  </si>
  <si>
    <t>普铁《技规》第316条：自动闭塞区间通过信号机显示停车信号（包括显示不明或灯光熄灭）时，列车必须在该信号机前停车，司机应使用列车无线调度通信设备通知车辆乘务员（随车机械师）。停车等候2 min，该信号机仍未显示允许运行的信号时，即以遇到阻碍能随时停车的速度继续运行，最高不超过（） km/h，运行到次一通过信号机（进站信号机），按其显示的要求运行。</t>
  </si>
  <si>
    <t>普铁《技规》第319条：使用半自动闭塞法行车时，开放出站信号机或通过信号机前，双线区段必须得到前次列车到达前方站的（）。</t>
  </si>
  <si>
    <t>到达通知</t>
  </si>
  <si>
    <t>闭塞信号</t>
  </si>
  <si>
    <t>到达信号</t>
  </si>
  <si>
    <t>到达时刻</t>
  </si>
  <si>
    <t>普铁《技规》第319条：使用半自动闭塞法行车时，列车凭（）显示的允许运行的信号进入区间。</t>
  </si>
  <si>
    <t>出站信号机或线路所通过信号机</t>
  </si>
  <si>
    <t>线路所通过信号机</t>
  </si>
  <si>
    <t>普铁《技规》第320条：半自动闭塞区段，遇发车进路信号机故障或超长列车头部越过发车进路信号机发车时，列车越过发车进路信号机的行车凭证为（）。</t>
  </si>
  <si>
    <t>半自动闭塞发车进路通知书</t>
  </si>
  <si>
    <t>普铁《技规》第320条：使用电话闭塞法行车，单线或双线反方向发车（正方向首列发车）时，根据《行车日志》查明区间已空闲，并取得接车站承认的电话记录号码，在（）准备妥当后，方可填发路票。</t>
  </si>
  <si>
    <t>调车信号</t>
  </si>
  <si>
    <t>有关信号</t>
  </si>
  <si>
    <t>普铁《技规》第320条：使用电话闭塞法行车时，列车占用区间的行车凭证为（）。</t>
  </si>
  <si>
    <t>出站信号机显示允许运行的信号</t>
  </si>
  <si>
    <t>普铁《技规》第323条：车站行车室内一切电话中断，单线行车按书面联络法，双线行车按时间间隔法，列车进入区间的行车凭证均为（）。</t>
  </si>
  <si>
    <t>普铁《技规》第323条：对于填写的路票，车站值班员应根据（），进行认真核对，确认无误，并加盖站名印后，方可送交司机。</t>
  </si>
  <si>
    <t>《行车日志》的记录</t>
  </si>
  <si>
    <t>普铁《技规》第323条：路票应由车站值班员或指定的（）填写。</t>
  </si>
  <si>
    <t>普铁《技规》第327条：一切电话中断后，连续发出同一方向的列车时，两列车的间隔时间，应按区间规定的运行时间另加3 min，但不得少于（）min。</t>
  </si>
  <si>
    <t>普铁《技规》第328条：一切电话中断时，可以发出的列车（）。</t>
  </si>
  <si>
    <t>开往区间岔线的列车</t>
  </si>
  <si>
    <t>须由区间内返回的列车</t>
  </si>
  <si>
    <t>列车无线调度通信设备故障的列车</t>
  </si>
  <si>
    <t>普铁《技规》第330条：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</si>
  <si>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普铁《技规》第331条：动车组以外的列车运行途中，遇列尾装置、机车信号、列车运行监控装置（轨道车运行控制设备）发生故障时，司机应立即使用列车无线调度通信设备报告车站值班员或列车调度员，并根据实际情况掌握速度运行；遇机车信号、列车运行监控装置（轨道车运行控制设备）发生故障时，司机应控制列车运行至前方站停车处理或请求更换机车，在自动闭塞区间，列车运行速度不超过（） km/h；遇列车无线调度通信设备发生故障时，司机应在前方站停车报告。</t>
  </si>
  <si>
    <t>普铁《技规》第338条：遇天气恶劣，信号机显示距离不足（）m时，司机或车站值班员须立即报告列车调度员，列车调度员应及时发布调度命令，改按天气恶劣难以辨认信号的办法行车。</t>
  </si>
  <si>
    <t>普铁《技规》第339条：当洪水漫到路肩时，列车应按规定（）。</t>
  </si>
  <si>
    <t>正常运行</t>
  </si>
  <si>
    <t>普铁《技规》第342条：列车调度员发布双管改单管供风的调度命令，车辆乘务员根据调度命令在站内将客车风管路改为单管供风状态。旅客列车改为单管供风跨局运行时，由（）发布调度命令，按单管供风办理，直至终到站。</t>
  </si>
  <si>
    <t>发车铁路局列车调度员</t>
  </si>
  <si>
    <t>接车铁路局列车调度员</t>
  </si>
  <si>
    <t>铁道部</t>
  </si>
  <si>
    <t>普铁《技规》第347条：列车退行时，限制速度为（）km/h。</t>
  </si>
  <si>
    <t>普铁《技规》第350条：车站值班员接到邻站列车预告后，按（）规定及时通知有关人员到岗接车，站内平过道应加强监护。</t>
  </si>
  <si>
    <t>相关</t>
  </si>
  <si>
    <t>普铁《技规》第351条：车站值班员在办理闭塞时，应（）。</t>
  </si>
  <si>
    <t>跟列车调度员联系</t>
  </si>
  <si>
    <t>确认控制台正常</t>
  </si>
  <si>
    <t>确认闭塞设备正常</t>
  </si>
  <si>
    <t>普铁《技规》第351条：车站值班员在接车前，必须亲自或通过有关人员确认（）、影响进路的调车作业已经停止后，方可准备进路、开放进站信号机，准备接车。</t>
  </si>
  <si>
    <t>半闭轨空闲</t>
  </si>
  <si>
    <t>接车线路空闲</t>
  </si>
  <si>
    <t>进路上的道岔位置正确</t>
  </si>
  <si>
    <t>普铁《技规》第353条：下列情况，禁止办理相对方向同时接车和同方向同时发接列车：进站信号机外制动距离内，进站方向为超过（）‰的下坡道，而接车线末端无隔开设备。</t>
  </si>
  <si>
    <t>普铁《技规》第353条：下列情况，禁止办理相对方向同时接车和同方向同时发接列车：在接、发（）的同时，接入列车运行监控装置或轨道车运行控制设备发生故障的列车、制动力部分切除的动车组列车而接车线末端无隔开设备。</t>
  </si>
  <si>
    <t>普铁《技规》第353条：相对方向不能同时接车时，应先接（）、停车后起动困难的列车或后面有续行列车的列车。</t>
  </si>
  <si>
    <t>停车后可能脱钩的列车</t>
  </si>
  <si>
    <t>普铁《技规》第354条：车站值班员应严格按规定时机开闭信号机。如取消发车进路时，应先通知（）。</t>
  </si>
  <si>
    <t>发车人员</t>
  </si>
  <si>
    <t>普铁《技规》第354条：车站值班员应严格按规定时机开闭信号机。如已开放信号或发车人员已通知司机发车，而列车尚未起动时，还应通知（），收回行车凭证后，再取消发车进路。</t>
  </si>
  <si>
    <t>普铁《技规》第355条：动车组列车遇特殊情况需变更办理客运业务的固定股道时，须经（）准许。</t>
  </si>
  <si>
    <t>站段指挥中心</t>
  </si>
  <si>
    <t>调度所值班主任（值班副主任）</t>
  </si>
  <si>
    <t>普铁《技规》第355条：原规定为通过的旅客列车由正线变更为到发线接车及动车组列车、特快旅客列车遇特殊情况必须变更基本进路时，须经（）准许，并预告司机。</t>
  </si>
  <si>
    <t>调度所值班主任</t>
  </si>
  <si>
    <t>普铁《技规》第356条：车站值班员应保证有不间断接车的空闲线路。（）上不应停留车辆（尽头式车站除外）。</t>
  </si>
  <si>
    <t>机车固定走行吸纳</t>
  </si>
  <si>
    <t>普铁《技规》第357条：在站内无空闲线路的特殊情况下，只准许接入为排除故障、事故救援、疏解车辆等所需要的救援列车、不挂车的单机及重型轨道车。上述列车均应在进站信号机外停车，由接车人员向司机通知事由后，以（）将列车领入站内。</t>
  </si>
  <si>
    <t>放进站信号</t>
  </si>
  <si>
    <t>引导信号</t>
  </si>
  <si>
    <t>调车手信号旗（灯）</t>
  </si>
  <si>
    <t>普铁《技规》第358条：当超长列车尾部停在警冲标外方，接入相对方向的列车时，在进站信号机外制动距离内进站方向为超过（）‰的下坡道，而接车线末端无隔开设备，须使列车在站外停车后，再接入站内。</t>
  </si>
  <si>
    <t>普铁《技规》第358条：列车进站后，应停于（）内方。在设有出站（进路）信号机的线路，列车头部不得越过出站（进路）信号机。</t>
  </si>
  <si>
    <t>接车线警冲标</t>
  </si>
  <si>
    <t>普铁《技规》第359条：引导接车时，列车以不超过（）km/h速度进站，并做好随时停车的准备。由引导人员接车时，应在引导员接车地点标处（未设的，引导人员应在进站信号机、进路信号机或站界标外方），显示引导手信号接车。</t>
  </si>
  <si>
    <t>普铁《技规》第359条：引导信号的关闭时机或引导人员收回引导手信号的时机为（）。</t>
  </si>
  <si>
    <t>列车尾部进入进站信号机内方第一轨道区段</t>
  </si>
  <si>
    <t>列车头部越过引导信号</t>
  </si>
  <si>
    <t>列车尾部越过引导信号</t>
  </si>
  <si>
    <t>普铁《技规》第359条：在无联锁的线路上接发列车时，车站值班员除严格按接发列车手续办理外，并应将进路上无联锁的有关（）及邻线上防护道岔加锁。进路上无联锁的分动外锁闭道岔无论对向或顺向，均应对密贴尖轨、斥离尖轨和可动心轨加锁。具体加锁办法，由铁路局规定。</t>
  </si>
  <si>
    <t>分动外锁闭道岔</t>
  </si>
  <si>
    <t>可动心轨道岔</t>
  </si>
  <si>
    <t>普铁《技规》第360条：接发列车时，接发车人员发现货物列车列尾装置丢失时，应报告（），使列车在前方站停车处理。</t>
  </si>
  <si>
    <t>普铁《技规》第360条：列车到达、发出或通过后，车站值班员应立即向邻站及列车调度员报点，并记入（）（设有计算机报点系统的按有关规定办理）。</t>
  </si>
  <si>
    <t>《运统8》</t>
  </si>
  <si>
    <t>普铁《技规》第360条：遇有（）、制动力部分切除的动车组列车、单机挂车和货物列车列尾装置灯光熄灭等情况，应通知接车站。</t>
  </si>
  <si>
    <t>超长、超限列车</t>
  </si>
  <si>
    <t>重点列车</t>
  </si>
  <si>
    <t>普铁《技规》第363条： 列车在站内临时停车，待停车原因消除且继续运行时，应按下列规定办理：其他列车乘务人员使用紧急制动阀（紧急制动装置）停车时，由（）通知司机开车。</t>
  </si>
  <si>
    <t>车辆乘务员（随车机械师）</t>
  </si>
  <si>
    <t>运转车长</t>
  </si>
  <si>
    <t>普铁《技规》第363条：列车在站内临时停车，待停车原因消除且继续运行时，应按下列规定办理：车站接发车人员使列车在站内临时停车时，由（）发车（动车组列车由车站通知司机开车）。</t>
  </si>
  <si>
    <t>车辆乘务员（随车机械师）通知司机</t>
  </si>
  <si>
    <t>车站按规定</t>
  </si>
  <si>
    <t>列车长通知司机</t>
  </si>
  <si>
    <t>运转车长通知司机</t>
  </si>
  <si>
    <t>普铁《技规》第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 m处，加挂信号灯，向区间方面显示红色灯光。</t>
  </si>
  <si>
    <t>普铁《技规》第367条：车站值班员（列车调度员）接到列车被迫停车可能妨碍邻线的通知后，应立即通知（），在原因消除前不得向邻线放行列车。</t>
  </si>
  <si>
    <t>邻线有关列车停车</t>
  </si>
  <si>
    <t>有关司机</t>
  </si>
  <si>
    <t>有关站站长</t>
  </si>
  <si>
    <t>邻站车站值班员</t>
  </si>
  <si>
    <t>普铁《技规》第369条：当遗留车辆停留在超过（）‰坡度的线路上时，列车不准分部运行。</t>
  </si>
  <si>
    <t>普铁《技规》第369条：在不得已情况下，列车必须分部运行时，司机应报告前方站（列车调度员），并做好遗留车辆的防溜和防护工作。司机在记明遗留车辆辆数和停留位置后，方可牵引前部车辆运行至前方站。在运行中仍按信号机的显示进行，但在半自动闭塞区间或按（）行车时，该列车必须在进站信号机外停车（司机已报告前方站或列车调度员列车为分部运行时除外），将情况通知车站值班员后再进站。</t>
  </si>
  <si>
    <t>普铁《技规》第372条：列车退行时，未得到后方站（线路所）车站值班员准许，不得退行到车站的最外方预告标或（）（双线区间为邻线预告标或特设的预告标）的内方。</t>
  </si>
  <si>
    <t>预告信号机</t>
  </si>
  <si>
    <t>接近信号机</t>
  </si>
  <si>
    <t>普铁《技规》第372条：列车退行速度，不得超过（） km/h。</t>
  </si>
  <si>
    <t>普铁《技规》第372条：在不得已情况下，列车必须退行时，车辆乘务员或随车机械师（无车辆乘务员或随车机械师时为（））应站在列车尾部注视运行前方，发现危及行车或人身安全时，应立即使用紧急制动阀（紧急制动装置）或使用列车无线调度通信设备通知司机，使列车停车。</t>
  </si>
  <si>
    <t>指派的胜任人员</t>
  </si>
  <si>
    <t>普铁《技规》第374条：向封锁区间发出救援列车，当列车调度电话不通时，应由接到救援请求的车站值班员根据救援请求办理，救援列车以（），作为进入封锁区间的许可。</t>
  </si>
  <si>
    <t>车站值班员的命令</t>
  </si>
  <si>
    <t>列车调度员的命令</t>
  </si>
  <si>
    <t>站长的许可</t>
  </si>
  <si>
    <t>普铁《技规》第374条：向封锁区间发出救援列车时，不办理行车闭塞手续，以（），作为进入封锁区间的许可。</t>
  </si>
  <si>
    <t>邻站值班员的命令</t>
  </si>
  <si>
    <t>普铁《技规》第379条：封锁区间施工时，车站值班员根据封锁或开通命令，在信号控制台或规定位置上揭挂或摘下（）表示牌。列车调度员应保证施工时间，并向施工区间的两端站、有关单位及施工负责人及时发出实际施工调度命令。施工负责人接到调度命令，确认施工起止时刻，设好停车防护后，方可开工，并保证在规定时间内完成。</t>
  </si>
  <si>
    <t>区间占用</t>
  </si>
  <si>
    <t>邻站施工</t>
  </si>
  <si>
    <t>普铁《技规》第379条：施工单位及设备管理单位应严格掌握开通条件，经检查满足放行列车的条件，且设备达到规定的开通速度要求，办理开通登记后，通过车站值班员向列车调度员申请开通区间。如因特殊情况不能按时开通区间或不能按规定的开通速度运行时，应提前通知（），要求列车调度员延长时间或限速运行。</t>
  </si>
  <si>
    <t>普铁《技规》第380条：施工封锁前，通过施工地点的最后一趟列车前进方向为不大于（）‰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后退。</t>
  </si>
  <si>
    <t>普铁《技规》第382条：向施工封锁区间开行路用列车，原则上每端只准进入（）列，如超过时，其安全措施及运行办法由铁路局规定。</t>
  </si>
  <si>
    <t>普铁《技规》第382条：向施工封锁区间开行路用列车时，列车进入封锁区间的行车凭证为调度命令。该命令中应包括（）、到达车站的时刻等有关事项，需限速运行时在命令中一并注明。</t>
  </si>
  <si>
    <t>列车车次、施工时间</t>
  </si>
  <si>
    <t>列车车次、停车地点</t>
  </si>
  <si>
    <t>施工时间、停车地点</t>
  </si>
  <si>
    <t>施工起止时间、停车地点</t>
  </si>
  <si>
    <t>普铁《技规》第398条：轻型车辆是指由随乘人员能随时撤出线路外的（）及其他非机动轻型车辆。小车是指轨道检查仪、钢轨探伤仪、单轨小车、吊轨小车等。</t>
  </si>
  <si>
    <t>轻型轨道车</t>
  </si>
  <si>
    <t>普铁《技规》第399条：使用轻型车辆时，须取得车站值班员对使用时间的承认，填发（）（在区间用电话联系时，双方分别填写），并须保证在承认使用时间内将其撤出线路以外。</t>
  </si>
  <si>
    <t>轻型车辆使用书</t>
  </si>
  <si>
    <t>普铁《技规》第402条：影响设备使用的检修均纳入天窗进行。在车站（包括线路所、辅助所）内及相邻区间、列车调度台检修行车设备，影响其使用时，事先须在（）内登记，并经车站值班员（列车调度员）签认或由扳道员、信号员取得车站值班员同意后签认（检修驼峰、调车场、货场等处不影响接发列车的行车设备时，签认人员在《站细》内规定），方可开始。</t>
  </si>
  <si>
    <t>普铁《技规》第402条：正在检修中的设备需要使用时，须经（）同意。检修完毕，检修人员应将其结果记入《行车设备施工登记簿》。</t>
  </si>
  <si>
    <t>检修人员</t>
  </si>
  <si>
    <t>普铁《技规》第409条：铁路信号分为视觉信号和听觉信号。视觉信号的基本颜色：红色——停车；黄色——（）；绿色——按规定速度运行。</t>
  </si>
  <si>
    <t>注意或减低速度</t>
  </si>
  <si>
    <t>普铁《技规》第410条：进站、出站、进路、调车、驼峰、驼峰辅助信号机均以显示（）为定位；线路所的通过信号机以显示停车信号为定位，其他通过信号机以显示进行信号为定位。</t>
  </si>
  <si>
    <t>普铁《技规》第410条：视觉信号分为昼间、夜间及昼夜通用信号。在昼间遇降雾、暴风雨雪及其他情况，致使停车信号显示距离不足（）m，注意或减速信号显示距离不足（）m，调车信号及调车手信号显示距离不足（） m时，应使用夜间信号。</t>
  </si>
  <si>
    <t>800、400、200</t>
  </si>
  <si>
    <t>1000、800、200</t>
  </si>
  <si>
    <t>1000、400、200</t>
  </si>
  <si>
    <t>800、400、50</t>
  </si>
  <si>
    <t>普铁《技规》第417条：出站色灯信号机显示下列信号：在四显示自动闭塞区段，两个绿色灯光表示（）。</t>
  </si>
  <si>
    <t>准许列车由车站出发，开往自动站间闭塞区间</t>
  </si>
  <si>
    <t>准许列车由车站出发，开往半自动闭塞或自动站间闭塞区间</t>
  </si>
  <si>
    <t>准许列车由车站出发，开往半自动闭塞区间</t>
  </si>
  <si>
    <t>准许列车由车站出发，开往次要线路</t>
  </si>
  <si>
    <t>普铁《技规》第42条：轨距是钢轨头部踏面下（）mm范围内两股钢轨工作边之间的最小距离。</t>
  </si>
  <si>
    <t>普铁《技规》第440条：列车运行时，有关人员应遵守下列手信号的显示：减速信号：昼间无黄色信号旗时，用（）下压数次；夜间无黄色灯光时，用白色或绿色灯光下压数次。</t>
  </si>
  <si>
    <t>红色信号旗</t>
  </si>
  <si>
    <t>绿色信号旗</t>
  </si>
  <si>
    <t>绿色灯光</t>
  </si>
  <si>
    <t>普铁《技规》第440条：列车运行时，有关人员应遵守下列手信号的显示：停车信号：昼间无红色信号旗时，两臂高举头上向两侧急剧摇动；夜间无红色灯光时，用（）上下急剧摇动。</t>
  </si>
  <si>
    <t>黄色灯光</t>
  </si>
  <si>
    <t>白色灯光</t>
  </si>
  <si>
    <t>黄白灯光交替</t>
  </si>
  <si>
    <t>普铁《技规》第462条： 发车、指示机车向显示人反方向移动的口笛信号的鸣示方式为：（）。</t>
  </si>
  <si>
    <t>一长声</t>
  </si>
  <si>
    <t>两长声</t>
  </si>
  <si>
    <t>一短一长二短声</t>
  </si>
  <si>
    <t>普铁《技规》第462条：停车的口笛信号的鸣示方式为（）。</t>
  </si>
  <si>
    <t>一短声</t>
  </si>
  <si>
    <t>两短声</t>
  </si>
  <si>
    <t>三短声</t>
  </si>
  <si>
    <t>连续短声</t>
  </si>
  <si>
    <t>普铁《技规》第46条：侧向接发停车旅客列车的单开道岔，不得小于（）号。</t>
  </si>
  <si>
    <t>普铁《技规》第55条：安全线向车挡方向不应采用下坡道，其有效长度一般不小于（）m。</t>
  </si>
  <si>
    <t>普铁《技规》第68条：进站、通过、接近、遮断信号机在正常情况下的显示距离，不得小于（）m。</t>
  </si>
  <si>
    <t>普铁《技规》第68条：信号机按类型分为色灯信号机、（）、机车信号机。</t>
  </si>
  <si>
    <t>臂板信号机</t>
  </si>
  <si>
    <t>驼峰信号机</t>
  </si>
  <si>
    <t>固定信号机</t>
  </si>
  <si>
    <t>普铁《技规》第68条：在地形、地物影响视线的地方，进站、通过、接近、预告、遮断信号机的显示距离，在最坏条件下，不得小于（）m。</t>
  </si>
  <si>
    <t>普铁《技规》第71条：信号机设在列车运行方向的（）或其所属线路的中心线上空。</t>
  </si>
  <si>
    <t>上部</t>
  </si>
  <si>
    <t>左上方</t>
  </si>
  <si>
    <t>普铁《技规》第71条：信号机设在列车运行方向的左侧或其所属线路的中心线上空，反方向运行进站信信号机可设在列车运行方向的（）。</t>
  </si>
  <si>
    <t>普铁《技规》第88条：当进路上的有关道岔开通位置不对或（）未关闭时，防护该进路的信号机不能开放。</t>
  </si>
  <si>
    <t>敌对信号机</t>
  </si>
  <si>
    <t>普铁《技规》第88条：区间内正线上的道岔，须与有关信号机或（）联锁。</t>
  </si>
  <si>
    <t>普铁《技规》第88条：站内正线及到发线上的道岔，均须与有关（）联锁。</t>
  </si>
  <si>
    <t>普铁《技规》附件10：运输原油时，与机车及使用火炉的车辆可不隔离。运输硝酸铵时，与机车及使用火炉的车辆隔离不少于（）辆。</t>
  </si>
  <si>
    <t>普铁《技规》附件10：装载“代号1”的车辆距牵引的内燃、电力机车，推进运行或后部补机及使用火炉的车辆隔离不少于（）辆。</t>
  </si>
  <si>
    <t>普铁《技规》附件10：装载“代号2”的车辆距距乘坐旅客的车辆隔离不少于（）辆。</t>
  </si>
  <si>
    <t>普铁《技规》附件10：装载“代号2”的车辆距牵引的内燃、电力机车，推进运行或后部补机及使用火炉的车辆隔离不少于（）辆。</t>
  </si>
  <si>
    <t>普铁《技规》附件10：装载“代号3”的车辆距装载除雷管及导爆索以外爆炸品的车辆隔离不少于（）辆。</t>
  </si>
  <si>
    <t>不可编入同一列车</t>
  </si>
  <si>
    <t>普铁《技规》附件10：装载“代号4”或“代号5”的车辆距乘坐旅客的车辆隔离不少于（）辆。</t>
  </si>
  <si>
    <t>普铁《技规》附件10：装载“代号4”或“代号5”的车辆距牵引的内燃、电力机车，推进运行或后部补机及使用火炉的车辆隔离不少于（）辆。</t>
  </si>
  <si>
    <t>《铁路货车统计规则》第10条：国铁货车是指：凡属国铁集团资产，涂有（），按国铁集团统一规定涂打车型标记、编号的货车。</t>
  </si>
  <si>
    <t>铁路路徽</t>
  </si>
  <si>
    <t>国徽</t>
  </si>
  <si>
    <t>集团公司代码</t>
  </si>
  <si>
    <t>128 普铁《技规》第349条：动车组回送按（）办理，原则上采用自走行方式。</t>
  </si>
  <si>
    <t>77．普铁《技规》第305条：机车车辆必须停在警冲标内方。调车作业中，车辆临时停在警冲标外方时，一批作业完了后，应立即送入警冲标内方。因特殊情况需在警冲标外方进行装卸作业时，须经（）准许。</t>
  </si>
  <si>
    <t>列车调度员、车站值班员</t>
  </si>
  <si>
    <t>车站值班员、调车区长</t>
  </si>
  <si>
    <t>车站值班员、车站调度员</t>
  </si>
  <si>
    <t>列车调度员、调车区长</t>
  </si>
  <si>
    <t>普铁《技规》第194条：自轮运转特种设备须符合国家和铁道行业有关标准。轨道车等自轮运转特种设备按列车运行时，轨道车运行控制设备、列车无线调度通信设备应作用良好，运行状态下应满足（）的规定。</t>
  </si>
  <si>
    <t>机车限界</t>
  </si>
  <si>
    <t>车辆限界</t>
  </si>
  <si>
    <t>限界</t>
  </si>
  <si>
    <t>普铁《技规》第319条：使用半自动闭塞法行车时，开放出站信号机或通过信号机前，单线区段必须得到接车站的（）。</t>
  </si>
  <si>
    <t>口头同意</t>
  </si>
  <si>
    <t>允许行车信号</t>
  </si>
  <si>
    <t>同意闭塞信号</t>
  </si>
  <si>
    <t>普铁《技规》第32条：铁路线路分为正线、站线、段管线、（）安全线及避难线。</t>
  </si>
  <si>
    <t>机车走行线</t>
  </si>
  <si>
    <t>普铁《技规》第354条：车站值班员应严格按（）规定时机开闭信号机。</t>
  </si>
  <si>
    <t>普铁《技规》第374条：向封锁区间发出救援列车，救援列车进入封锁区间后，在接近被救援列车或车列2 km时，要严格控制速度，同时，使用列车无线调度通信设备与请求救援的机车司机进行联系，或以在瞭望距离内能够随时停车的速度运行，最高不得超过（） km/h，在防护人员处或压上响墩后停车，联系确认，并按要求进行作业。</t>
  </si>
  <si>
    <t>《铁路货车统计规则》第12条：以下货车不随同列车出入计算货车出入（）。</t>
  </si>
  <si>
    <t>新购货车</t>
  </si>
  <si>
    <t>报废货车</t>
  </si>
  <si>
    <t>拨交货车</t>
  </si>
  <si>
    <t>加入、退出的企业自备货车</t>
  </si>
  <si>
    <t>《铁路货车统计规则》第12条：中间站以下货车须计算货车出入：（）。</t>
  </si>
  <si>
    <t>实际摘挂的货车</t>
  </si>
  <si>
    <t>始发列车上的货车</t>
  </si>
  <si>
    <t>终到列车上的货车</t>
  </si>
  <si>
    <t>《铁路货车统计规则》第15条：备用货车分为（）。</t>
  </si>
  <si>
    <t>特殊备用车</t>
  </si>
  <si>
    <t>国境、港口站备用车</t>
  </si>
  <si>
    <t>《铁路货车统计规则》第15条：以下哪些按空车统计（）。</t>
  </si>
  <si>
    <t>《铁路货车统计规则》第15条：以下哪些按重车统计（）。</t>
  </si>
  <si>
    <t>实际装有货物并具有货票的货车</t>
  </si>
  <si>
    <t>卸车作业未完的货车</t>
  </si>
  <si>
    <t>以“特殊货车及运送用具回送清单”手续装载整车回送铁路货车用具（部属篷布、空集装箱及军用备品等）的货车</t>
  </si>
  <si>
    <t>填制货票的游车</t>
  </si>
  <si>
    <t>《铁路货车统计规则》第21条：无调中转货车包括（）。</t>
  </si>
  <si>
    <t>《铁路货车统计规则》第21条：在中间站产生下列中转作业时必须统计中转停留时间（不论是否有中转停留时间指标计划）。（）</t>
  </si>
  <si>
    <t>《铁路货车统计规则》第27条：以下（）按出发统计。</t>
  </si>
  <si>
    <t>普铁《行规》第101条：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</si>
  <si>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普铁《行规》第104条：列车推进运行的规定（）。</t>
  </si>
  <si>
    <t>列车推进运行时，必须根据列车调度员的命令办理，指派胜任人员携带列车无线调度通信设备、简易紧急制动阀，与司机试验列车无线调度通信设备通话正常后，在推进车辆前端负责瞭望。列车推进运行不得超过2个站间区间。列车由车站发车人员按规定发车。</t>
  </si>
  <si>
    <t>电气化区段有电分相的区间，禁止电力机车牵引的列车推进运行</t>
  </si>
  <si>
    <t>列车推进运行时，必须根据列车调度员的命令办理，指派胜任人员携带列车无线调度通信设备、简易紧急制动阀，与司机试验列车无线调度通信设备通话正常后，在推进车辆前端负责瞭望。列车推进运行不得超过1个站间区间。列车由车站发车人员按规定发车。</t>
  </si>
  <si>
    <t>电气化区段有电分相的区间，禁止电力机车牵引的列车推进运行（救援时除外）。</t>
  </si>
  <si>
    <t>普铁《行规》第138条：不设助理值班的车站有行车组织补充规定：行车中遇下列情况，由备班人员或站长顶岗作业（）。</t>
  </si>
  <si>
    <t>货列尾装置故障时，车站需确认列车是否完整到达或通过；发车前，需派人到列车尾部进行简略试验。</t>
  </si>
  <si>
    <t>需向司机递交书面调度命令或行车凭证。</t>
  </si>
  <si>
    <t>进站信号机故障时人工引导接车。</t>
  </si>
  <si>
    <t>遇事故等情况需操作站外隔离开关。</t>
  </si>
  <si>
    <t>其他可由备班人员或站长顶岗办理的作业</t>
  </si>
  <si>
    <t>普铁《行规》第146条：（）发现列车车次号错误或丢失后，立即报告列车调度员核对列车车次，及时修正列车车次号。（）发现列车车次号错误或丢失后，立即核对列车车次，并指示车站值班员及时修正列车车次号。</t>
  </si>
  <si>
    <t>普铁《行规》第153条：普铁《行规》第153条：站（场）内（）个及以上轨道电路或自动闭塞区间3个及以上闭塞分区同时闪现红光带时，红光带消失且电务部门在《行车设备检查登记簿》上签认故障原因为电务设备原因且设备恢复正常后，车站即可恢复正常行车，并通知（）不再进行检查处理。</t>
  </si>
  <si>
    <t>铁路公安</t>
  </si>
  <si>
    <t>普铁《行规》第165条：接发列车人员手信号收回时机的规定：下面表述正确的有（）。</t>
  </si>
  <si>
    <t>通过手信号：自列车头部进入接车线前、线路所为自能看到列车头部时起，至列车头部越过显示地点后止。</t>
  </si>
  <si>
    <t>发车信号：自列车完全具备发车条件后起，至司机鸣笛（或列车启动）后止。</t>
  </si>
  <si>
    <t>引导手信号：自列车接近该信号机的制动距离或能看见列车头部时起至列车头部越过显示地点后止。</t>
  </si>
  <si>
    <t>手信号显示机车出入段信号，司机回示后即可收回。</t>
  </si>
  <si>
    <t>普铁《行规》第29条：超长列车禁止编挂（）。</t>
  </si>
  <si>
    <t>限速机车</t>
  </si>
  <si>
    <t>中部超限车辆</t>
  </si>
  <si>
    <t>限速车辆</t>
  </si>
  <si>
    <t>中部超限机车</t>
  </si>
  <si>
    <t>普铁《行规》第29条：超长列车运行的规定（）。</t>
  </si>
  <si>
    <t>发车站办理闭塞或预告时，应在车次前冠以“超长”</t>
  </si>
  <si>
    <t>各站在办理超长列车接车时，应根据接车的到发线有效长度确定是否按超长列车办理</t>
  </si>
  <si>
    <t>车站接发列车时原则上应使超长列车通过。超长列车停车后，需使列车前部越过出站信号机或警冲标时，司机根据调车信号机或扳道员显示的信号运行</t>
  </si>
  <si>
    <t>超长列车进站停妥后，如列车尾部尚未进入进站信号机时，信号机应及时关闭，但可以办理区间开通手续</t>
  </si>
  <si>
    <t>普铁《行规》第30条：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</si>
  <si>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普铁《行规》第30条：尾部主机夜间（）做为列车尾部标志，不亮灯时，车站应及时向（）报告，并按逐站通报的方式通知前方站，各站接发列车人员注意确认列尾主机、确认列车完整。</t>
  </si>
  <si>
    <t>红灯</t>
  </si>
  <si>
    <t>普铁《行规》第44条：车站作业完毕后，编组、区段站（见附件10，下同）出发的直达、直通、区段列车，不少于列车开车前10min向前方确报站发出列车确报；摘挂、小运转列车不少于列车开车前20min向前方确报站发出列车确报。作业站作业完毕后，及时向（）和（）报告列车编组变化情况。</t>
  </si>
  <si>
    <t>普铁《行规》第52条：进站信号机的开放时机，不少于列车到站前（）min（会车时除外）；开放出站（进路）信号时机：不迟于开车前（）min开放出站（进路）信号。</t>
  </si>
  <si>
    <t>普铁《行规》第52条：一张调车作业通知单变更钩数的计算（）。</t>
  </si>
  <si>
    <t>增加一钩算一钩</t>
  </si>
  <si>
    <t>减少一钩算一钩，按顺序连续减少算一钩</t>
  </si>
  <si>
    <t>变更一次股道算一钩，但同一股道均变更为另一同一股道也算一钩</t>
  </si>
  <si>
    <t>变更一次股道算一钩，但同一股道均变更为另一同一股道时则不算</t>
  </si>
  <si>
    <t>普铁《行规》第80条：向呼唤5min不应答站开行列车的规定（）。</t>
  </si>
  <si>
    <t>列车原车次不变，按规定进入封锁区间</t>
  </si>
  <si>
    <t>如遇站外停车起动困难的车站，列车调度员与司机商定处理</t>
  </si>
  <si>
    <t>列车到达不应答站后，该站已恢复电话，列车调度员可根据情况发布开通区间的命令，恢复正常行车</t>
  </si>
  <si>
    <t>开行路用列车车次，按规定进入封锁区间</t>
  </si>
  <si>
    <t>普铁《行规》第85条：站内无空闲线路接车的规定，以下正确的说法有：（）。</t>
  </si>
  <si>
    <t>接入列车的线路如有动力，在接车前，须通知司机不得移动</t>
  </si>
  <si>
    <t>可接入挂车的单机</t>
  </si>
  <si>
    <t>接车人员根据车站值班员指示前往进站（接车进路）信号机外接车，通知注意事项（接车线路、停留车位置）</t>
  </si>
  <si>
    <t>以引导手信号把列车接入站内</t>
  </si>
  <si>
    <t>普铁《行规》第87条：道岔故障通知及检查处理的规定: 转换道岔如控制台挤岔电铃长鸣，而道岔不能转换到所需的位置，车站值班员（助理值班员（内勤））应立即将道岔恢复到原来位置，通知（）人员，迅速修复正常；车站人员现场检查为道岔卡异物时，异物清理后，来回操纵道岔不超过（）次试验道岔表示恢复正常，即可按正常办理行车，电务、工务人员随后在《行车设备检查登记簿》上办理销记。</t>
  </si>
  <si>
    <t>ABE</t>
  </si>
  <si>
    <t>供电</t>
  </si>
  <si>
    <t>普铁《行规》第88条：列车进站前，车站接到司机列尾装置故障报告时，车站值班员指示助理值班员（外勤）到列车尾部确认列车整列到达，同时将情况报告列车调度员。未确认列车整列到达，禁止（）。助理值班员（外勤）接到指示后，立即到列车最后一辆检查，有尾部主机，即为列车整列到达，报告车站值班员；无尾部主机，将列车最后一辆的（）报告车站值班员，车站值班员与列车调度员核对列车是否完整。</t>
  </si>
  <si>
    <t>办理通过</t>
  </si>
  <si>
    <t>普铁《技规》第233条：旅客列车包括（）。</t>
  </si>
  <si>
    <t>普铁《技规》第247条：编组超重列车时，编组站、区段站应商得(     )同意，在中间站应得到(     )的同意，并均须经(     )准许。</t>
  </si>
  <si>
    <t>普铁《技规》第249条：下列机车车辆禁止编入列车：（）。</t>
  </si>
  <si>
    <t>插有扣修、倒装色票的及车体倾斜超过规定限度的</t>
  </si>
  <si>
    <t>曾经发生冲突、脱轨、火灾、爆炸或曾编入发生特别重大、重大、较大事故列车内以及在自然灾害中损坏，经检查确认可以运行的</t>
  </si>
  <si>
    <t>装载货物超出机车车辆限界，无挂运命令的</t>
  </si>
  <si>
    <t>装载跨装货物（跨及两平车的汽车除外）的平车，无跨装特殊装置的</t>
  </si>
  <si>
    <t>未关闭侧开门、底开门以及平车未关闭端、侧板的（有特殊规定者除外）</t>
  </si>
  <si>
    <t>缺少车门的（检修回送车除外）</t>
  </si>
  <si>
    <t>普铁《技规》第279条：车站的调车工作，应按车站的技术作业过程及调车作业计划进行。参加调车作业的人员应做到（）。</t>
  </si>
  <si>
    <t>普铁《技规》第280条：以下作业中属于调车工作九固定的有（）。</t>
  </si>
  <si>
    <t>普铁《技规》第303条：遇下列情况，禁止跟踪出站调车：（）。</t>
  </si>
  <si>
    <t>普铁《技规》第309条：行车基本闭塞法有以下几种（）。</t>
  </si>
  <si>
    <t>普铁《技规》第311条：遇那些情况，应停止使用基本闭塞法，改用电话闭塞法行车：（）。</t>
  </si>
  <si>
    <t>普铁《技规》第321条：采用电话闭塞法行车时，单线车站或双线车站组织反方向发车(含正方向首列发车)，车站值班员须满足以下条件（）方可填写路票。</t>
  </si>
  <si>
    <t>普铁《技规》第322条：办理电话闭塞时，哪些情况应发出电话记录号码，并记入《行车日志》：（）。</t>
  </si>
  <si>
    <t>承认闭塞；</t>
  </si>
  <si>
    <t>列车到达，补机返回；</t>
  </si>
  <si>
    <t>取消闭塞；</t>
  </si>
  <si>
    <t>双线正方向越出站界调车</t>
  </si>
  <si>
    <t>普铁《技规》第323条：车站行车室内一切电话中断，单线行车按（），双线行车按（），列车进入区间的行车凭证均为红色许可证（《技规》附件3）。</t>
  </si>
  <si>
    <t>普铁《技规》第32条：铁路线路分为（）。</t>
  </si>
  <si>
    <t>正线、站线</t>
  </si>
  <si>
    <t>普铁《技规》第350条：接发列车时，车站值班员应亲自办理闭塞、布置进路(包括听取进路准备妥当的报告)、开闭信号、(     )。</t>
  </si>
  <si>
    <t>普铁《技规》第352条：扳道、信号人员在值班时应做到：（）。</t>
  </si>
  <si>
    <t>严格按照车站调度员的接发列车命令、调车作业计划，正确及时地准备进路</t>
  </si>
  <si>
    <t>在扳动道岔、操纵信号时，认真执行“一看、二扳（按）、三确认、四显示（呼唤）”制度；对进路上不该扳动的道岔，也应认真进行确认</t>
  </si>
  <si>
    <t>接发列车进路准备完了后，及时报告车站值班员（能从设备上确认的除外）</t>
  </si>
  <si>
    <t>普铁《技规》第360条：遇有超长、(     )等情况，车站值班员应通知接车站。</t>
  </si>
  <si>
    <t>货物列车列尾装置丢失</t>
  </si>
  <si>
    <t>普铁《技规》第362条：动车组以外的列车在车站发车前，有关人员应做到：（）。</t>
  </si>
  <si>
    <t>发车进路准备妥当，行车凭证已交付，出站（进路）信号机已开放，发车条件完备后，车站值班员（助理值班员）方可显示发车信号。</t>
  </si>
  <si>
    <t>司机必须确认行车凭证及发车信号显示正确后，方可起动列车</t>
  </si>
  <si>
    <t>发车人员可以使用列车无线调度通信设备发车</t>
  </si>
  <si>
    <t>普铁《技规》第363条：列车在站内临时停车，待停车原因消除且继续运行时，应按下列规定办理：（）。</t>
  </si>
  <si>
    <t>司机主动停车时，由车站通知司机开车</t>
  </si>
  <si>
    <t>其他列车乘务人员使用紧急制动阀（紧急制动装置）停车时，由车辆乘务员（随车机械师）通知司机开车</t>
  </si>
  <si>
    <t>车站接发车人员使列车在站内临时停车时，由车站按规定发车（动车组列车由车站通知司机开车）</t>
  </si>
  <si>
    <t>其他原因的临时停车，车站值班员应组织司机、车辆乘务员（随车机械师）等查明停车原因，在列车具备运行条件后，由车站按规定发车（动车组列车由车站通知司机开车）</t>
  </si>
  <si>
    <t>普铁《技规》第369条：（）列车不准分部运行。</t>
  </si>
  <si>
    <t>普铁《技规》第370条：列车发生火灾、爆炸时，须立即停车（停车地点应尽量（）等，选择便于旅客疏散的地点），车站不再向区间放行列车，并通知邻线及后续相关列车停车。</t>
  </si>
  <si>
    <t>普铁《技规》第413条：进站、出站、进路和通过信号机的灯光()、()、()时，均视为停车信号。</t>
  </si>
  <si>
    <t>普铁《技规》第416条：引导信号的显示为（）和（）。</t>
  </si>
  <si>
    <t>普铁《技规》第68条：信号机按类型分为（）。</t>
  </si>
  <si>
    <t>色灯信号机</t>
  </si>
  <si>
    <t>机车信号机</t>
  </si>
  <si>
    <t>普铁《技规》第69条：在地形、地物影响视线的地方，在最坏的条件下，（）的显示距离，不得小于200m。</t>
  </si>
  <si>
    <t>预告、遮断信号机</t>
  </si>
  <si>
    <t>普铁《技规》第87条：集中联锁分为（）。</t>
  </si>
  <si>
    <t>普铁《技规》第96条：TDCS由铁路总公司、铁路局、车站三级构成，能完成下列哪些功能（）。</t>
  </si>
  <si>
    <t>列车运行实时追踪</t>
  </si>
  <si>
    <t>无线车次号校核</t>
  </si>
  <si>
    <t>自动报点</t>
  </si>
  <si>
    <t>调度命令及行车计划下达</t>
  </si>
  <si>
    <t>《车站行车作业人身安全实施规定》：邻线有接发列车或调车作业时，车站值班员应及时通知室外负责(   )、(   )、(   )、列尾等作业的相关作业人员。</t>
  </si>
  <si>
    <t>普铁《行规》第68条：机车在车站停留的规定，下面说法正确的有（）。</t>
  </si>
  <si>
    <t>机车在车站停留时，由司机负责按规定采取防溜措施</t>
  </si>
  <si>
    <t>机车停留的线路上停有车辆时，机车停留位置距车辆应有30m的安全距离</t>
  </si>
  <si>
    <t>机车停留的线路上不应设置脱轨器，固定脱轨器须落下。因装卸车需要，须在停留有机车的线路上设置带脱轨器的防护信号时，应距离机车不少于10m</t>
  </si>
  <si>
    <t>机车在车站停留时，由车站负责按规定检查防溜措施</t>
  </si>
  <si>
    <t>《事故调查处理规则》第50条：事故责任分为全部责任、主要责任、重要责任、次要责任和同等责任。</t>
  </si>
  <si>
    <t>《事故调查处理规则》附加1内容解释：列车与其他调车作业的机车车辆等互相冲撞而发生的事故，定调车事故。</t>
  </si>
  <si>
    <t>《事故调查处理规则》附加1内容解释：区间调车作业、机车车辆溜入区间，发生冲突、脱轨事故时，定列车事故。在封锁区间内调车作业发生事故，定调车事故。</t>
  </si>
  <si>
    <t>《铁路货车统计规则》第11条：列车到达: 以列车进入车站，停于指定到达线警冲标内方时分为准。列车超过实际到达线有效长度时，以第一次停车时分为准。</t>
  </si>
  <si>
    <t>《铁路货车统计规则》第11条：列车在区间分部运行并全部拉向前方站时，列车到达时分以全部车辆到达前方站时分为准。</t>
  </si>
  <si>
    <t>《铁路货车统计规则》第11条：如分部运行将车辆拉向两端车站时，列车到达时分以拉向后方站的最后一部分车辆到达时分为准。</t>
  </si>
  <si>
    <t>《铁路货车统计规则》第15条：备用车的解备，必须经列车调度员批准。</t>
  </si>
  <si>
    <t>《铁路货车统计规则》第15条：备用车是指：为了保证完成临时紧急任务需要和减少阶段性闲置货车无效流动，所储备的技术状态良好的国铁重车。</t>
  </si>
  <si>
    <t>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</si>
  <si>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普铁《行规》第141条：向施工封锁区间开行路用列车，原则上每端只准进入两列，在施工地段分开进行作业，作业完毕再合并成一列返回车站；车站需将调度命令分别抄给出发或返回的牵引动力司机。</t>
  </si>
  <si>
    <t>普铁《行规》第37条：中途变更运行方向的货物列车，列车尾部2辆之内禁止编挂关门车。</t>
  </si>
  <si>
    <t>普铁《技规》205条：为保证人身安全，除专业人员执行有关规定外，其他人员（包括所携带的物件）与牵引供电设备带电部分的距离，不得小于1000 mm。</t>
  </si>
  <si>
    <t>普铁《技规》227条：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车站值班员统一指挥；列车和单机由司机负责指挥。列车或单机在车站时，所有乘务人员应按列车调度员的指挥进行工作。</t>
  </si>
  <si>
    <t>普铁《技规》229条：列车运行，原则上以开往天津方向为上行，反之为下行。</t>
  </si>
  <si>
    <t>普铁《技规》234条：在双线区间，列车应按左侧单方向运行。仅限于整理列车运行时，方可使列车反方向运行，但旅客列车仅在正方向区间的线路封锁施工、发生自然灾害或因事故中断行车等特殊情况下，经列车调度员准许，方可反方向运行。</t>
  </si>
  <si>
    <t>普铁《技规》247条：动车组以外的旅客列车按列车编组表编组，机车后第一位编挂一辆未搭乘旅客的车辆作为隔离车。行李车、邮政车、发电车等非乘坐旅客的车辆应分别挂于机车后第一位和列车尾部，起隔离作用；在装设集中联锁的区段，并设有列车运行监控装置时，旅客列车可不挂隔离车。如隔离车在途中发生故障摘下时，可无隔离车继续运行。局管内旅客列车经铁路局长批准，可不隔离。军用列车的编组，按有关规定办理。</t>
  </si>
  <si>
    <t>普铁《技规》249条：超过定期检修期限的客车车辆禁止编入旅客列车。</t>
  </si>
  <si>
    <t>普铁《技规》249条：缺少车门的车辆禁止编入列车。</t>
  </si>
  <si>
    <t>普铁《技规》252条：装有密接式车钩的客车原则上应附挂旅客列车回送。需附挂货物列车回送时，不得超过10辆，其后编挂的其他车辆不得超过1辆。客车与平车、平集共用车以外的货车连挂时，不得与货车有人力制动机端连挂；客车与平车、平集共用车人力制动机端连挂时，平车、平集共用车的人力制动机不得使用，处于非工作状态。</t>
  </si>
  <si>
    <t>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</si>
  <si>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</si>
  <si>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普铁《技规》274条：列车停留超过15min时需要进行简略试验。</t>
  </si>
  <si>
    <t>普铁《技规》278条：动车组不办理编组顺序表交接。动车组以外的旅客列车编组顺序表按以下规定办理交接：在始发站由车站人员按列车编组顺序表核对现车，无误后，与司机办理交接；中途换挂机车时，到达司机与车站间、车站与出发司机间办理交接。仅更换机车乘务组时，机车乘务组之间办理交接；途中摘挂车辆时，车站负责修改列车编组顺序表；列车到达终到站后，司机与车站办理交接；车站与司机的交接地点均为机车停留位置。</t>
  </si>
  <si>
    <t>普铁《技规》280条：调车工作要固定作业区域、线路使用、调车机车、人员、班次、交接班时间、交接班地点、工具数量及其存放地点。</t>
  </si>
  <si>
    <t>普铁《技规》285条：调车作业由调车长单一指挥。利用本务机车进行调车作业时，可由车站调度员或调车区长担任指挥工作。遇有特殊情况，可由经鉴定、考试合格取得调车长资格的胜任人员代替。</t>
  </si>
  <si>
    <t>普铁《技规》288条：调车领导人应正确及时地编制、布置调车作业计划。布置调车作业计划，应使用调车作业通知单。中间站利用本务机车调车，应使用有示意图的调车作业通知单（示意图可另附）。使用无线调车灯显设备的车站，调车作业计划布置方法，由铁路局规定。列车在到达线路内拉道口、对货位、直接后部摘车、本务机车（包括重联机车、补机）摘挂及转线、企业自备机车进入站内交接线整列取送作业，可不使用调车作业通知单。</t>
  </si>
  <si>
    <t>普铁《技规》289条：一批作业（指一张调车作业通知单）不超过三钩或变更计划不超过三钩时，可用口头方式布置（中间站利用本务机车调车除外），有关人员必须复诵。变更股道时，必须停车传达。仅变更作业方法或辆数时，不受口头传达三钩的限制，但调车指挥人必须向有关人员传达清楚，有关人员必须复诵。</t>
  </si>
  <si>
    <t>普铁《技规》293条：在尽头线上调车时，距线路终端应有10 m的安全距离；遇特殊情况，必须近于10 m时，速度不准超过15 km/h。</t>
  </si>
  <si>
    <t>普铁《技规》294条：调车组不足2人时，禁止溜放作业。</t>
  </si>
  <si>
    <t>普铁《技规》298条：装有爆炸品、气体类危险货物的车辆禁止手推调车。</t>
  </si>
  <si>
    <t>普铁《技规》302条：越出站界调车时，双线区间正方向，必须区间（自动闭塞区间为第一个闭塞分区）空闲；单线自动闭塞区间，闭塞系统必须在发车位置，第一个闭塞分区空闲，经列车调度员口头准许并通知司机后，方可出站调车。</t>
  </si>
  <si>
    <t>普铁《技规》303条：跟踪出站调车，只准许在单线区间及双线正方向线路上办理，并须经列车调度员口头准许，取得邻站值班员承认的电话记录号码，发给司机跟踪调车通知书（附件5）。在先发列车尾部越过预告、接近信号机（或靠近车站的第一个预告标）或《站细》规定的间隔时间后，方可跟踪出站调车，但最远不得越出站界400 m。</t>
  </si>
  <si>
    <t>普铁《技规》303条：一切电话中断时可以跟踪出站调车。</t>
  </si>
  <si>
    <t>普铁《技规》306条：编组站、区段站在到发线、调车线以外的线路上停留车辆，不进行调车作业时，应连挂在一起，并须拧紧两端车辆的人力制动机，或以铁鞋（止轮器、防溜枕木等）牢靠固定。因装卸车对货位等情况，不能连挂在一起时，应分组做好防溜措施。</t>
  </si>
  <si>
    <t>普铁《技规》309条：书面联络法是当基本闭塞法不能使用时所采用的代用闭塞法。</t>
  </si>
  <si>
    <t>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</si>
  <si>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普铁《技规》321条：使用电话闭塞法行车时，列车占用区间的行车凭证为路票（附件1）。当挂有由区间返回的后部补机时，另发给补机司机路票副页。</t>
  </si>
  <si>
    <t>普铁《技规》322条：单线或双线正方向越出站界调车时应发出电话记录号码，并记入《行车日志》。</t>
  </si>
  <si>
    <t>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</si>
  <si>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普铁《技规》327条：一切电话中断后，连续发出同一方向的列车时，两列车的间隔时间，应按区间规定的运行时间另加3 min，但不得少于15 min。</t>
  </si>
  <si>
    <t>普铁《技规》328条：一切电话中断时，禁止发出列车无线调度通信设备故障的列车。</t>
  </si>
  <si>
    <t>普铁《技规》328条：一切电话中断时，禁止发出在区间内停车工作的列车。</t>
  </si>
  <si>
    <t>普铁《技规》338条：当无法辨认出站（进路）信号机显示时，在列车具备发车条件后，司机凭车站值班员列车无线调度通信设备的发车通知起动列车，在确认出站（进路）信号机显示正确后,再行加速。</t>
  </si>
  <si>
    <t>普铁《技规》338条：遇天气恶劣，信号机显示距离不足400 m时，司机或车站值班员须立即报告列车调度员，列车调度员应及时发布调度命令，改按天气恶劣难以辨认信号的办法行车。</t>
  </si>
  <si>
    <t>普铁《技规》339条：汛期暴风雨行车应急处理：列车通过防洪重点地段时，司机要加强瞭望，并随时采取必要的安全措施；当洪水漫到路肩时，列车应按规定限速运行；遇有落石、倒树等障碍物危及行车安全时，司机应立即停车，排除障碍并确认安全无误后，方可继续运行；列车遇到线路塌方、道床冲空等危及行车安全的突发情况时，司机应立即采取应急性安全措施，并立刻通知追踪列车、邻线列车及邻近车站。配备列车防护报警装置的列车应首先使用列车防护报警装置进行防护。</t>
  </si>
  <si>
    <t>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</si>
  <si>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</si>
  <si>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</si>
  <si>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普铁《技规》354条：车站值班员应严格按《站细》规定时机开闭信号机。如取消发车进路时，应先通知发车人员；如已开放信号或发车人员已通知司机发车，而列车尚未起动时，还应通知司机，收回行车凭证后，再取消发车进路。</t>
  </si>
  <si>
    <t>普铁《技规》355条：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站长准许。</t>
  </si>
  <si>
    <t>普铁《技规》356条：车站值班员应保证有不间断接车的空闲线路。正线上不应停留车辆（尽头式车站除外）。到发线上停留车辆时，须经车站调度员员准许，在中间站并须取得列车调度员的准许方可占用，该线路的两端道岔应扳向不能进入的位置并加锁（装有轨道电路除外）。</t>
  </si>
  <si>
    <t>普铁《技规》359条：进站、接车进路信号机不能使用时，应开放引导信号。引导信号不能开放或无进站信号机时，应派引导人员接车。引导接车时，列车以不超过15 km/h速度进站，并做好随时停车的准备。由引导人员接车时，应在引导员接车地点标处（未设的，引导人员应在进站信号机、进路信号机或站界标外方），显示引导手信号接车。列车头部越过引导信号，即可关闭信号或收回引导手信号。</t>
  </si>
  <si>
    <t>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</si>
  <si>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普铁《技规》360条：接发列车时，接发车人员应携带列车无线调度通信设备、持手信号旗（灯），站在规定地点接送列车，注意列车运行和货物装载状态。发现旅客列车尾部标志灯光熄灭时，通知车辆乘务员进行处理。在自动闭塞区段，通知不到时，应使列车停车处理。发现货物装载状态有异状时，及时处理；发现货物列车列尾装置丢失时，应报告列车调度员，使列车在前方站停车处理。</t>
  </si>
  <si>
    <t>普铁《技规》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4 m处，加挂信号灯，向区间方面显示红色灯光。</t>
  </si>
  <si>
    <t>普铁《技规》369条：遗留车辆停留在超过5‰坡度的线路上时列车不准分部运行。</t>
  </si>
  <si>
    <t>普铁《技规》370条：列车需要分隔甩车时，应根据风向及货物性质等情况而定。一般为先甩下列车后部的未着火车辆，再甩下着火车辆，然后将机后未着火车辆拉至安全地段。对甩下的车辆，在车站由司机负责采取防溜措施；在区间由车辆乘务员负责采取防溜措施。</t>
  </si>
  <si>
    <t>普铁《技规》374条：车站值班员接到司机或工务、电务、供电等人员的救援请求后，应立即报告列车调度员。需封锁区间派出救援列车时，列车调度员应向有关车站发布命令封锁区间，并派出救援列车。向封锁区间发出救援列车时，办理行车闭塞手续，以出站信号机显示允许运行的信号，作为进入封锁区间的许可。</t>
  </si>
  <si>
    <t>普铁《技规》374条：向封锁区间发出救援列车，当列车调度电话不通时，应由接到救援请求的车站值班员根据救援请求办理，救援列车以车站值班员的命令，作为进入封锁区间的许可。</t>
  </si>
  <si>
    <t>普铁《技规》382条：向施工封锁区间开行路用列车时，列车进入封锁区间的行车凭证为调度命令。该命令中应包括列车车次、停车地点、到达车站的时刻等有关事项，需限速运行时在命令中一并注明。</t>
  </si>
  <si>
    <t>普铁《技规》第14条：机车车辆无论空、重状态，均不得超出铁路建筑限界。</t>
  </si>
  <si>
    <t>普铁《技规》第14条：站内正线须保证能通过超限货物列车。此外，在编组站、区段站及区段内选定的三至五个中间站上，单线铁路应另有一条线路，双线铁路上、下行各另有一条线路，须能通行超限货物列车。</t>
  </si>
  <si>
    <t>普铁《技规》第157条：旅客列车停靠的高站台边缘距线路中心线的距离为1750 mm，安全标线距站台边缘1000 mm。</t>
  </si>
  <si>
    <t>普铁《技规》第23条：救援列车停留线，原则上应设在两端接通、便于救援列车出动的正线上。救援列车基地应配备生产、生活、培训设施设备。</t>
  </si>
  <si>
    <t>普铁《技规》第49条：加锁装置包括锁板、勾锁器、闭止把加锁、带柄标志加锁。</t>
  </si>
  <si>
    <t>普铁《技规》第55条：岔线、段管线与正线、到发线接轨时，均应铺设安全线。岔线与站内到发线接轨，当站内有平行进路及隔开道岔并有联锁装置时，可不设安全线。</t>
  </si>
  <si>
    <t>普铁《技规》第55条：在进站信号机外制动距离内进站方向为超过12‰下坡道的车站，应在正线或到发线的接车方向末端设置安全线。</t>
  </si>
  <si>
    <t>普铁《技规》第71条：信号机设在列车运行方向的右侧或其所属线路的中心线上空。反方向运行进站信号机可设在列车运行方向的右侧；其他特殊地段因条件限制，需设于右侧时，须经铁路局批准。</t>
  </si>
  <si>
    <t>普铁《技规》第72条：车站必须设进站信号机。进站信号机应设在距进站最外方道岔尖轨尖端（顺向为警冲标）不小于60 m的地点，因调车作业或制动距离需要延长时，一般不超过200m。</t>
  </si>
  <si>
    <t>普铁《技规》第87条：联锁设备分为集中联锁和非集中联锁。</t>
  </si>
  <si>
    <t>普铁《技规》第93条：闭塞设备分为自动闭塞、自动站间闭塞、半自动闭塞和电话闭塞。</t>
  </si>
  <si>
    <t>《铁路货车统计规则》第21条：凡计算车站出入的运用车，均应统计停留时间。</t>
  </si>
  <si>
    <t>《行规》：按列控车载设备控车方式行车时，禁止在未设置（）级列控信息的股道及进路上接发动车组列车。</t>
  </si>
  <si>
    <t>CTCS-0</t>
  </si>
  <si>
    <t>CTCS-1</t>
  </si>
  <si>
    <t>CTCS-2</t>
  </si>
  <si>
    <t>LKJ</t>
  </si>
  <si>
    <t>《行规》：车站办理接触网停电(含倒闸隔离开关停电)后，须在控制台有关按钮上揭挂“（）”表示牌或线路“停电”安全帽。机务段(折返所)亦应揭挂相应的表示牌。</t>
  </si>
  <si>
    <t>注意通告</t>
  </si>
  <si>
    <t>停电表示牌</t>
  </si>
  <si>
    <t>《行规》：车站值班员接到其他人员发现有人扒乘的报告时，应立即（），并报告列车调度员。</t>
  </si>
  <si>
    <t>《行规》：大机成组专列转移驻地时必须由机车牵引，按（）办理，可编挂大机附属车辆(工程宿营车、风动卸砟车、标准平车、罐车等)。</t>
  </si>
  <si>
    <t>《行规》：大机自轮运行或由重型轨道车牵引运行时，按（）办理。</t>
  </si>
  <si>
    <t>《行规》：电气化区段车站使用“接触网停电作业行车限制卡片”办理施工登记和下达调度命令，“接触网停电作业行车限制卡片”由（）印发给有关车站。</t>
  </si>
  <si>
    <t>《行规》：非集团公司所属单位的自轮运转特种设备按列车在始发站开车前，车站须检查（），核对车号与运行计划一致，方可放行(集团公司所属单位(含供电维管段)的自轮运转特种设备不需检查)。</t>
  </si>
  <si>
    <t>驻站联络员上岗证</t>
  </si>
  <si>
    <t>司机上岗证</t>
  </si>
  <si>
    <t>司机驾驶证原件有效</t>
  </si>
  <si>
    <t>《行规》:根据《行规》规定，以下说法最准确的是：接到危及生车安全险情报告的车站值班员要对已开放出站信号机的列车，（   ）。</t>
  </si>
  <si>
    <t>呼叫司机减速运行</t>
  </si>
  <si>
    <t>呼叫司机注意运行</t>
  </si>
  <si>
    <t>呼叫司机站内停车，同时关闭出站信号。</t>
  </si>
  <si>
    <t>关闭出站信号</t>
  </si>
  <si>
    <t>《行规》：挂有龙门架车的列车，在区间作业时，邻线（）。</t>
  </si>
  <si>
    <t>不准放行列车</t>
  </si>
  <si>
    <t>不准放行超限列车</t>
  </si>
  <si>
    <t>列车限速运行</t>
  </si>
  <si>
    <t>放行旅客列车</t>
  </si>
  <si>
    <t>《行规》：集团公司内轨道车及接触网作业车在集团公司管内各站间的挂运(含广西沿海铁路公司所属车站)，使用单位提前（）日发挂运电报，集团公司调度所按挂运电报安排挂运。</t>
  </si>
  <si>
    <t>《行规》:接到线路塌方等险情通知的车站，采取应急措施的同时，应及时通知相邻关系站，报告列车调度员，同时通知相关设备管理单位检查处置，在《行车设备检查登记簿》内登记，通报险情人员为设备管理单位人员时，由（    ）在车站《行车设备检查登记簿》内登记。</t>
  </si>
  <si>
    <t>《行规》：接发列车人员发现旅客列车尾部标志灯光熄灭时，应及时用列车无线调度通信设备通知（）进行处理。</t>
  </si>
  <si>
    <t>前方车站</t>
  </si>
  <si>
    <t>《行规》：列车冒进出站(发车进路)信号机后，车站值班员根据列车调度员指示，组织列车退回站内或继续运行，继续运行按自动站间、半自动闭塞法行车时，按超长列车头部越过出站信号机时的凭证办理；冒进发车进路信号机时，发给司机（）按规定发车。</t>
  </si>
  <si>
    <t>《行规》：列车冒进信号机或越过警冲标后，通知司机退回车站(线路所通过信号机外方)的用语（）。</t>
  </si>
  <si>
    <t>“××(次)进路好(了)，退回×道(×信号机外)”</t>
  </si>
  <si>
    <t>“××(次)司机进路好(了)，退回×道(×信号机外)”</t>
  </si>
  <si>
    <t>“××(次)司机进路好(了)，退回×道”</t>
  </si>
  <si>
    <t>“××(次)进路好(了)，退回×道”</t>
  </si>
  <si>
    <t>《行规》：列车在所间区间分部运行时，司机应报告（）。</t>
  </si>
  <si>
    <t>前方线路所的车站值班员</t>
  </si>
  <si>
    <t>后方车站(线路所)值班员</t>
  </si>
  <si>
    <t>《行规》：使用施工特定行车办法时，车站(助理)值班员确认进路正确，并已指派引导员外出引导后，与司机执行车机联控:（）。车站值班员听到司机复诵正确后，方可指示助理值班员显示通过手信号，列车按车站发车人员显示的通过手信号通过车站。</t>
  </si>
  <si>
    <t>“××(次)××(站)，路票(绿色许可证)××号，调度命令××号，特定引导手信号接车，×道通过”。司机回答：“××(次)××(站)，路票(绿色许可证)××号，调度命令××号，特定引导手信号接车，×道通过，司机明白”</t>
  </si>
  <si>
    <t>“××(次)××(站)，调度命令××号，路票(绿色许可证)××号，特定引导手信号接车，×道通过”。司机回答：“××(次)××(站)，调度命令××号，路票(绿色许可证)××号，特定引导手信号接车，×道通过，司机明白”</t>
  </si>
  <si>
    <t>“××(次)××(站)×道通过，路票(绿色许可证)××号，调度命令××号，特定引导手信号接车”。司机回答：“××(次)××(站)×道通过，路票(绿色许可证)××号，调度命令××号，特定引导手信号接车，司机明白”</t>
  </si>
  <si>
    <t>“××(次)××(站)×道通过，调度命令××号，路票(绿色许可证)××号，特定引导手信号接车”。司机回答：“××(次)××(站)×道通过，路票(绿色许可证)××号，调度命令××号，特定引导手信号接车，司机明白”</t>
  </si>
  <si>
    <t>《行规》：使用施工特定行车办法时，监控干部须确认列车进路正确(从控制台确认或得到车站值班员列车进路好了的通知)、核对路票(绿色许可证)无误后，（）方可指示引导员外出显示特定引导手信号。</t>
  </si>
  <si>
    <t>《行规》：使用施工特定行车办法时必须具备以下条件：(1)应在集团公司下达的（）或施工电报中注明。车站(车务段)接到该施工计划后，应指派干部到场监控作业。(2)列车无线调度通信设备及语音记录装置必须良好。</t>
  </si>
  <si>
    <t>维修日计划</t>
  </si>
  <si>
    <t>月度施工计划</t>
  </si>
  <si>
    <t>季度施工计划</t>
  </si>
  <si>
    <t>《行规》：使用特定引导手信号办理列车通过时，必须正线通过，并将进路上的（）及防护道岔按规定使用勾锁器加锁(联锁良好的道岔可在控制台上进行单独锁闭)。</t>
  </si>
  <si>
    <t>无联锁道岔</t>
  </si>
  <si>
    <t>《行规》：使用自动闭塞法行车时，动车组列车按LKJ方式运行，动车组列车进入闭塞分区的行车凭证为：（）</t>
  </si>
  <si>
    <t>列控车载设备显示的允许运行的速度值</t>
  </si>
  <si>
    <t>《行规》：使用自动闭塞法行车时，动车组列车在完全监控、引导或部分监控模式下运行时，行车凭证为：（）</t>
  </si>
  <si>
    <t>《行规》：双线区段，车站值班员接到列车在特大桥梁上、长达隧道内发生事故的报告后，在未了解清楚是否影响邻线的情况下，（）。</t>
  </si>
  <si>
    <t>通知邻线列车减速运行</t>
  </si>
  <si>
    <t>严禁向邻线放行列车</t>
  </si>
  <si>
    <t>通知邻线列车注意运行</t>
  </si>
  <si>
    <t>《行规》:天气恶劣难以辨认信号时检查线路空闲，不能通过设备确认而需要现场检查线路空闲时，由车站两端扳道(进路准备)人员根据车站值班员的命令，（    ）为止，并向车站值班员汇报。</t>
  </si>
  <si>
    <t>《行规》：我段内天气恶劣难以辨认信号时办理行车作业的限速要求：龙田面～米山站间客货列车均以不超过60km/h速度运行，其他地段，旅客列车以不超过60km/h速度运行，货物列车以不超过（）速度运行。</t>
  </si>
  <si>
    <t>《行规》：需办理行车凭证时，（）按规定手续填妥路票(绿色许可证)，交行车凭证确认人员(监控干部)核收确认。</t>
  </si>
  <si>
    <t>车站(助理)值班员</t>
  </si>
  <si>
    <t>《行规》:因发生危及行车安全险情，被拦停的区间停车列车未接到列车调度员指示或（    ）通知前，不得再行移动(危及行车安全需移动时除外)。</t>
  </si>
  <si>
    <t>《行规》：中间站，不准在未设站台且线间距不足（）的相邻两线间、未设站台的正线间及正线与到发线间立岗接发列车。</t>
  </si>
  <si>
    <t>8.0m</t>
  </si>
  <si>
    <t>7.0m</t>
  </si>
  <si>
    <t>9.0m</t>
  </si>
  <si>
    <t>6.0m</t>
  </si>
  <si>
    <t>《行规》：重型轨道车(接触网作业车)在营业线上推进车辆运行时，不得超过（）个站间区间。</t>
  </si>
  <si>
    <t>《行规》：自动闭塞区段遇出站(发车进路)信号机故障，行车凭证为：（）</t>
  </si>
  <si>
    <t>出站信号机或线路所通过信号机显示的允许运行的信号</t>
  </si>
  <si>
    <t>《行规》：自动闭塞区间，报警点“报警系统”未恢复正常前，车站值班员接到司机报告20km/h的速度正常通过报警地点后，通知区间内后续列车司机加强瞭望，以不超过（）的速度通过报警地点。</t>
  </si>
  <si>
    <t>《行规》：自轮运转特种设备计划上线运行前，运用单位须向（）申请。</t>
  </si>
  <si>
    <t>集团公司调度所</t>
  </si>
  <si>
    <t>《行规》第100条：遇天气恶劣，信号机显示距离不足200m时，司机须立即报告列车调度员或车站值班员，用语为：（）。</t>
  </si>
  <si>
    <t>“××站(××调度台)，××次在××站至××站间信号机显示距离不足200m，请求改按天气恶劣难以辨认信号办法行车”</t>
  </si>
  <si>
    <t>“××站(××调度台)，在××站至××站间信号机显示距离不足200m，请求改按天气恶劣难以辨认信号办法行车”</t>
  </si>
  <si>
    <t>“××站(××调度台)，××次在××站至××站间信号机显示距离不足200m”</t>
  </si>
  <si>
    <t>“××站(××调度台)，在××站至××站间信号机显示距离不足200m”</t>
  </si>
  <si>
    <t>《行规》第101条：接到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t>
  </si>
  <si>
    <t>通报险情人员</t>
  </si>
  <si>
    <t>接到通报的车站值班员</t>
  </si>
  <si>
    <t>非设备管理单位人员</t>
  </si>
  <si>
    <t>《行规》第101条：汛期暴风雨行车规定，当洪水已漫到路肩时，列车应以不超过20km/h的速度运行，并报告车站值班员(列车调度员)，车站值班员(列车调度员)接到报告后应（）。</t>
  </si>
  <si>
    <t>开行救援列车</t>
  </si>
  <si>
    <t>做好救援准备</t>
  </si>
  <si>
    <t>《行规》第111条：引导接车时，在引导信号开放后，通知司机，用语为（）</t>
  </si>
  <si>
    <t>×（次）×（站）引导接车，注意引导（手）信号，×道停车（通过）</t>
  </si>
  <si>
    <t>×（次）×（站）引导接车，×道停车（通过）</t>
  </si>
  <si>
    <t>×（次）×（站）引导接车，注意引导（手）信号</t>
  </si>
  <si>
    <t>×（次）×（站）引导接车，×道停车（通过），注意引导（手）信号</t>
  </si>
  <si>
    <t>《行规》第135条：在车站换轮作业时，车辆部门到车站行车室，在（）上办理封锁线路换轮作业的登记，设置驻站联络员和现场防护员，若轨道式换轮车作业中吊臂转动需影响相邻线路行车时，将相邻线路一并封锁登记。</t>
  </si>
  <si>
    <t>《行规》第138条：车站值班员收到危岩落石报警系统发出的停车报警信息或接到司机“××公里报警点报警，××(次)已停车”的报告，须将情况登记在（）内。</t>
  </si>
  <si>
    <t>《铁路货车安全防范系统拦停甩车通知卡》</t>
  </si>
  <si>
    <t>《行规》第139条：设备故障抢修(含停电配合)需接触网停电时，由（）向供电调度员提出停电申请，供电调度员及时与列车调度员办理接触网停电及行车限制有关事宜。作业结束送电时，供电调度员根据要令人申请并确认具备送电条件后，办理送电手续。</t>
  </si>
  <si>
    <t>《行规》第145条：列车在（）区段运行时，列车发生机车无线调度通信设备故障，如未配置无线对讲设备的机车，由车站提供无线对讲设备给司机，列车可继续运行至就近具备修复条件的车站停车处理。</t>
  </si>
  <si>
    <t>《行规》第151条：动车组以外的列车运行途中发生车辆抱闸时处置的补充规定：对在区间停车的货物列车，确认车辆为抱闸故障时，处置人员要关闭该车全部截断塞门，拉缓解阀排尽副风缸余风，确认缓解后，按限速（）运行至前方站。</t>
  </si>
  <si>
    <t>《行规》第151条：对在车站停车的货物列车，停车站为列检作业场所在地的车站，由列检作业场负责确认、处置；非列检作业场所在地的车站，由车站会同司机(单班司机由（)负责确认、处置。</t>
  </si>
  <si>
    <t>《行规》第153条：站(场)内（）轨道电路3个及以上闭塞分区同时闪现红光带时，红光带消失且电务部门在《行车设备检查登记簿》上签认故障原因为电务设备原因且设备恢复正常后，车站即可恢复正常行车，并通知工务不再进行检查处理。</t>
  </si>
  <si>
    <t>《行规》第154条：在轨道电路分路不良的股道上停放车辆时，必须对股道（）信号按钮钮封(带帽或封闭)。</t>
  </si>
  <si>
    <t>《行规》第156条：发生弓网故障经检查处理，本列恢复运行后，在接触网设备未经检查确认前，列车调度员应向本线尚未经过该地点的首列列车发布口头指示限速（）注意运行，限速位置原则上按司机汇报故障地点前后各2km确定。</t>
  </si>
  <si>
    <t>《行规》第158条：司机在运行中发现本线或邻线接触网上挂有异物时，应立即采取措施并向车站值班员(列车调度员)汇报异物情况和故障地点，车站值班员(列车调度员)及时通知供电部门检查处理，在（）内登记，车站值班员报告列车调度员。</t>
  </si>
  <si>
    <t>《隔离开关使用登记簿》</t>
  </si>
  <si>
    <t>《车站值班员交接班登记簿》</t>
  </si>
  <si>
    <t>《行规》第69条：采用拉口甩车(包括旅客列车尾部甩车)时，必须将摘甩车辆采取防溜措施后，再将摘甩车辆与列车分开，距离不得少于（），并将两端车钩关闭。</t>
  </si>
  <si>
    <t>《行规》第76条：车站留存的使用完毕的各种许可证（路票除外），逐日整理月终装订，保管（）。</t>
  </si>
  <si>
    <t>3个月</t>
  </si>
  <si>
    <t>6个月</t>
  </si>
  <si>
    <t>9个月</t>
  </si>
  <si>
    <t>一年</t>
  </si>
  <si>
    <t>《行规》第81条：进站（接车进路）或出站（发车进路）信号机因故不能开放，但控制台仍能正常操作，能排列调车进路时，应通过控制台排列调车进路，利用进路光带锁闭道岔，排列调车进路时，发车可（）。</t>
  </si>
  <si>
    <t>正排调车进路</t>
  </si>
  <si>
    <t>反排调车进路</t>
  </si>
  <si>
    <t>《行规》第98条：车站值班员(列车调度员)接到司机或邻站列车晃车的报告后，立即使用列车无线调度通信设备呼叫已进入区间的后续列车（）。</t>
  </si>
  <si>
    <t>《行规》第98条：车站值班员(列车调度员)接到司机或邻站列车晃车的报告后，须在（）内登记。</t>
  </si>
  <si>
    <t>《行车设备施工登记薄》</t>
  </si>
  <si>
    <t>《车站值班员交接班本》</t>
  </si>
  <si>
    <t>《行规》第98条：工务部门接到列车运行中晃车的通知后，应立即派人赶赴现场检查处置，并根据检查处置情况确定放行列车条件，在车站或调度所（）内办理开通登记。</t>
  </si>
  <si>
    <t>《车站值班员交接班薄》</t>
  </si>
  <si>
    <t>《技规》第335条：单机、自轮运转特种设备在自动闭塞区间紧急制动停车或被迫停在调谐区内时，司机须立即通知后续列车司机、向两端站车站值班员（列车调度员）报告停车位置（具备移动条件时司机须先将机车移动不少于（）），并在轨道电路调谐区外使用短路铜线短接轨道电路。</t>
  </si>
  <si>
    <t>《技规》第366条：列车在区间被迫停车后，需放置响墩进行防护，应从救援列车开来方面距离列车不小于（）处防护。</t>
  </si>
  <si>
    <t>《技规》第372条：列车退行速度，不得超过（）。</t>
  </si>
  <si>
    <t>15km</t>
  </si>
  <si>
    <t>《技规》第403条：车站值班员发现或接到行车设备故障的报告后，应立即通知设备管理单位相关人员，并在()内登记。</t>
  </si>
  <si>
    <t>《普速铁路助理值班员（内勤）必知必会》: 电气化铁路附近发生火灾的规定：距牵引供电设备带电部分不足（  ）m的燃着物体，使用水或灭火器灭火时，牵引供电设备必须停电。</t>
  </si>
  <si>
    <t>《普速铁路助理值班员（内勤）必知必会》:（  ）是用来指示机车车辆停车时，不准向道岔方面或线路交叉点方面越过以防止停留在该线上的机车车辆与邻线上的机车车辆发生侧面冲突的标志</t>
  </si>
  <si>
    <t>机车停车位置标</t>
  </si>
  <si>
    <t>作业标</t>
  </si>
  <si>
    <t>《普速铁路助理值班员（内勤）必知必会》:《行规》：车站值班员（列车调度员）发现站内非列车占用红光带时，应立即通知已进入故障地点的列车（动力）司机(  )，并通知工务、电务部门进行处理，在《行车设备检查登记簿》登记。</t>
  </si>
  <si>
    <t>事由</t>
  </si>
  <si>
    <t>《普速铁路助理值班员（内勤）必知必会》:《行规》：使用故障按钮的车站（  ）登记1次。</t>
  </si>
  <si>
    <t>每使用1次</t>
  </si>
  <si>
    <t>每天</t>
  </si>
  <si>
    <t>《普速铁路助理值班员（内勤）必知必会》:《行规》对道岔发生无表示故障的处置规定：电务、工务或车站人员现场检查为道岔卡异物时，异物清理后，来回操纵道岔不超过（  ）次试验道岔表示恢复正常，即可按正常办理行车，电务、工务人员随后在《行车设备检查登记簿》上办理销记。</t>
  </si>
  <si>
    <t>《普速铁路助理值班员（内勤）必知必会》:《行规》对道岔发生无表示故障的处置规定：集中联锁道岔出现非异物卡阻造成的无表示故障，必须待（  ）人员确认道岔线路设备正常后，方可根据工务、电务登记的行车限制条件向故障道岔区段办理行车。</t>
  </si>
  <si>
    <t>工务、电务</t>
  </si>
  <si>
    <t>工务、电务、车站</t>
  </si>
  <si>
    <t>《普速铁路助理值班员（内勤）必知必会》:《行规》对道岔发生无表示故障的处置规定：转换道岔如控制台挤岔电铃长鸣，而道岔不能转换到所需的位置，车站值班员（助理值班员（内勤））应立即将道岔恢复到（  ）置，通知电务、工务人员，迅速修复正常。</t>
  </si>
  <si>
    <t>原来位置</t>
  </si>
  <si>
    <t>《普速铁路助理值班员（内勤）必知必会》:《技规》对列车发生火灾、爆炸的处理规定：对甩下的车辆，在车站由车站人员负责采取防溜措施；在区间由（  ）负责采取防溜措施。</t>
  </si>
  <si>
    <t>司机、车辆乘务员</t>
  </si>
  <si>
    <t>《普速铁路助理值班员（内勤）必知必会》:《技规》规定：半自动闭塞区段，遇超长列车头部越过出站信号机而未压上出站方面的轨道电路发车时，行车凭证为出站信号机显示的允许运行的信号，并发给司机（  ）。</t>
  </si>
  <si>
    <t>《普速铁路助理值班员（内勤）必知必会》:《技规》规定：进站、出站、进路和通过信号机的灯光熄灭、显示不明或显示不正确时，均视为（  ）信号。</t>
  </si>
  <si>
    <t>《普速铁路助理值班员（内勤）必知必会》:6502电气集中联锁设备，引导按钮为二位（  ）式带铅封按钮，每架进站（接车进路）信号机设一个，上方设置白色表示灯，在进站（接车进路）信号机故障或轨道电路故障的情况下，开放引导信号接车时使用。</t>
  </si>
  <si>
    <t>非自复</t>
  </si>
  <si>
    <t>自复</t>
  </si>
  <si>
    <t>《普速铁路助理值班员（内勤）必知必会》:闭塞设备是用来保证列车在区间内运行安全并提高运输效率的（  ）信号设备。</t>
  </si>
  <si>
    <t>站内和区间</t>
  </si>
  <si>
    <t>《普速铁路助理值班员（内勤）必知必会》:车站值班员发现或接到行车设备故障的报告后，应立即通知设备管理单位相关人员，并在(  )内登记，报告列车调度员。</t>
  </si>
  <si>
    <t>《值班员交接班簿》</t>
  </si>
  <si>
    <t>《普速铁路助理值班员（内勤）必知必会》:电气化铁路附近发生火灾的规定：距距牵引供电设备带电部分超过2m的燃着物体，使用沙土灭火时，牵引供电设备可不停电，但须保持灭火机具及沙土等与带电部分的距离在（  ）m以上。</t>
  </si>
  <si>
    <t>《普速铁路助理值班员（内勤）必知必会》:对设有加锁加封的信号设备，应加锁加封，必要时可设置计数器，（  ）应负责其完整。</t>
  </si>
  <si>
    <t>使用人员</t>
  </si>
  <si>
    <t>《普速铁路助理值班员（内勤）必知必会》:为保证人身安全，除专业人员执行有关规定外，其他人员（包括所携带的物件）与牵引供电设备带电部分的距离，不得小于（  ）mm。</t>
  </si>
  <si>
    <t>单（双）线电话闭塞无联锁（联锁设备失效）发车岗位作业技术要求中准备进路有关要求是：正确及时地准备进路，并将进路上无联锁的有关（）加锁（进路上的分动外锁闭道岔无论对向或顺向，均应对密贴尖轨、斥离尖轨和可动心轨加锁）。</t>
  </si>
  <si>
    <t>A.道岔</t>
  </si>
  <si>
    <t>B.对向道岔</t>
  </si>
  <si>
    <t>C.邻线上防护道岔</t>
  </si>
  <si>
    <t>D.对向道岔及邻线上防护道岔</t>
  </si>
  <si>
    <t>当CTC车务操作终端上“按图排路”表示灯亮（），表示选择了手工操作模式。</t>
  </si>
  <si>
    <t>当道岔尖轨（含心轨）与基本轨不密贴或不能锁闭时，如需手摇道岔准备进路办理行车作业，车站必须等工务、电务人员到达后，由工务人员负责对（）采取安全防护措施，以锁闭装置加锁。</t>
  </si>
  <si>
    <t>A.密贴轨</t>
  </si>
  <si>
    <t>B.斥离轨</t>
  </si>
  <si>
    <t>C.基本轨</t>
  </si>
  <si>
    <t>D.可动心轨</t>
  </si>
  <si>
    <t>行规》：采取引导信号接车时，动车组列车按（）模式进站。</t>
  </si>
  <si>
    <t>完全监控</t>
  </si>
  <si>
    <t>ATP引导</t>
  </si>
  <si>
    <t>部分监控</t>
  </si>
  <si>
    <t>接发车时，发现货物列车车辆有零星冒火星或冒火花、异响等一般抱闸情形时，通知司机在（）。</t>
  </si>
  <si>
    <t>A.站内停车</t>
  </si>
  <si>
    <t>B.立即停车</t>
  </si>
  <si>
    <t>C.前方站停车</t>
  </si>
  <si>
    <t>D.合适地点停车</t>
  </si>
  <si>
    <t>列车在区间运行中发生分离，应确认分离车辆的（），符合连挂条件时，应与分离车辆连挂妥当并进行自动制动机简略试验后，继续运行到前方车站停车处理。</t>
  </si>
  <si>
    <t>A.辆数</t>
  </si>
  <si>
    <t>B.车钩状态</t>
  </si>
  <si>
    <t>C.停车位置</t>
  </si>
  <si>
    <t>D.货物装载状态</t>
  </si>
  <si>
    <t>普速《技规》:（）及以上坡道的区段，禁止办理机车专列回送。</t>
  </si>
  <si>
    <t>普速《技规》:()是为防止列车或机车车辆从一进路进入另一列车或机车车辆占用的进路而发生冲突的一种安全隔开设备。</t>
  </si>
  <si>
    <t>普速《技规》:()以外的旅客列车应安装列尾装置。</t>
  </si>
  <si>
    <t>回送客车底</t>
  </si>
  <si>
    <t>普速《技规》:()应设在闭塞分区或所间区间的分界处。</t>
  </si>
  <si>
    <t>发车进路信号机</t>
  </si>
  <si>
    <t>调车信号机</t>
  </si>
  <si>
    <t>普速《技规》:《技规》中所指的“列车径路”“运行径路”是指列车运行图、列车开行文电、调度命令等规定的列车从始发站到终到站所经过的线路。车站作为列车径路中一个点，其接发列车进路变更（）变更列车径路。</t>
  </si>
  <si>
    <t>属于</t>
  </si>
  <si>
    <t>不属于</t>
  </si>
  <si>
    <t>普速《技规》:120km/h速度等级及编组小于8辆的140km/h、160km/h速度等级列车按规定关门时需限速运行，()须向司机递交限速证明书。</t>
  </si>
  <si>
    <t>普速《技规》:NJ2型机车换算长度修改为（）。</t>
  </si>
  <si>
    <t>普速《技规》:侧向接发停车旅客列车的单开道岔，不得小于()道岔。</t>
  </si>
  <si>
    <t>普速《技规》:出站信号机有两个及以上的运行方向，而信号显示不能分别表示进路方向时，应在信号机上装设()。</t>
  </si>
  <si>
    <t>发车表示器</t>
  </si>
  <si>
    <t>进路表示器</t>
  </si>
  <si>
    <t>容许信号</t>
  </si>
  <si>
    <t>普速《技规》:动车组无动力停留时，有停放制动装置的动车组，由()负责将动车组处于停放制动状态</t>
  </si>
  <si>
    <t>普速《技规》:动车组以外的旅客列车尾部加挂客车时，侧灯位置()。</t>
  </si>
  <si>
    <t>调整至最后一辆</t>
  </si>
  <si>
    <t>不作调整</t>
  </si>
  <si>
    <t>普速《技规》:对防寒工作，应提前做好准备。铁路局对铁路技术设备进行防寒过冬检查、整修，并()做好包扎管路等工作。</t>
  </si>
  <si>
    <t>按要求</t>
  </si>
  <si>
    <t>按规定</t>
  </si>
  <si>
    <t>根据需要</t>
  </si>
  <si>
    <t>严格</t>
  </si>
  <si>
    <t>普速《技规》：对加封设备启封使用或对设有计数器的设备每计数（ ）次时，使用人员均须在《行车设备检查登记簿》内登记，写明启封或计数原因。</t>
  </si>
  <si>
    <t>普速《技规》:防护栅栏的设备管理由()负责。</t>
  </si>
  <si>
    <t>施工部门</t>
  </si>
  <si>
    <t>普速《技规》:进站信号机应设在距进站最外方道岔尖轨尖端(顺向为警冲标)，不小于50m的地点，如因调车作业或制动距离的需要，一般不超过()m。</t>
  </si>
  <si>
    <t>普速《技规》:列车应在头部和尾部分别显示()的列车标志。</t>
  </si>
  <si>
    <t>不同</t>
  </si>
  <si>
    <t>相同</t>
  </si>
  <si>
    <t>普速《技规》:列车运行速度不超过120km/h的区段，预告信号机与其主体信号机的安装距离不得小于800m，当预告信号机的显示距离不足400m时，其安装距离不得小于()。</t>
  </si>
  <si>
    <t>1200m</t>
  </si>
  <si>
    <t>普速《技规》:旅客列车、特快货物班列不准编挂关门车。在运行途中（包括在站折返）如遇自动制动机临时故障，在停车时间内不能修复时，准许关闭（）辆，但列最后一辆不得为关门车。</t>
  </si>
  <si>
    <t>普速《技规》:涉及营业线施工时，须按()规定程序审批，且必须保证行车安全，减少对运输的影响。</t>
  </si>
  <si>
    <t>国家铁路局</t>
  </si>
  <si>
    <t>交通部</t>
  </si>
  <si>
    <t>普速《技规》:铁路技术设备，除由直接负责维修及()的部门经常检查、周期维修外，铁路局还应按规定组织有关人员进行定期全面检查和专项检查。</t>
  </si>
  <si>
    <t>管理</t>
  </si>
  <si>
    <t>建设</t>
  </si>
  <si>
    <t>维护</t>
  </si>
  <si>
    <t>普速《技规》:铁路局所属的电力机车跨交路区段回送时，原则上采用（）方式。</t>
  </si>
  <si>
    <t>普速《技规》:铁路局所属的内燃机车回送时，原则上采用（）方式。</t>
  </si>
  <si>
    <t>普速《技规》：下列货物列车的运行等级顺序排列正确的是（ ）。</t>
  </si>
  <si>
    <t>快速货物班列、快运、五定班列、重载、直达、直通、冷藏、自备车、区段、摘挂、超限及小运转列车</t>
  </si>
  <si>
    <t>快速货物班列、五定班列、快运、重载、直达、直通、冷藏、自备车、区段、摘挂、超限及小运转列车</t>
  </si>
  <si>
    <t>快速货物班列、重载、五定班列、快运、直达、直通、冷藏、自备车、区段、摘挂、超限及小运转列车</t>
  </si>
  <si>
    <t>快速货物班列、五定班列、快运、重载、直达、直通、区段、冷藏、自备车、摘挂、超限及小运转列车</t>
  </si>
  <si>
    <t>普速《技规》：遇两列车不能同时接发时，原则上应（ ）。</t>
  </si>
  <si>
    <t>先客后货</t>
  </si>
  <si>
    <t>先重点后一般</t>
  </si>
  <si>
    <t>普速《技规》:在列车运行速度不超过()的区段，当两架信号机间的距离小于400m时，前架信号机的显示，必须完全重复后架信号机的显示。</t>
  </si>
  <si>
    <t>普速《技规》:遮断信号机距防护地点不得小于()m。</t>
  </si>
  <si>
    <t>危岩落石报警系统报警后行车办法的规定：列车到达前方站后，若区间报警点“报警系统”未恢复正常状态，车站值班员应向司机详细了解报警点线路状况，将情况报告列车调度员。此时可向区间放行列车，由列车调度员发布调度命令，准许列车在危岩落石报警系统发出停车报警信息的情况下，加强瞭望，以不超过（）的速度通过报警地段。</t>
  </si>
  <si>
    <t>A.15km/h</t>
  </si>
  <si>
    <t>B.20km/h</t>
  </si>
  <si>
    <t>C.25km/h</t>
  </si>
  <si>
    <t>D.30km/h</t>
  </si>
  <si>
    <t>新[车机联控]规定：分段排列发车进路时发车，呼叫时机为“发车进路信号开放后，前方进路或出站信号关闭”，其发车的联控用语是（）</t>
  </si>
  <si>
    <t>×(次)×道出站信号好(了)，前方×进路信号机关闭。</t>
  </si>
  <si>
    <t>×(次)×道发车信号好(了)，前方出站[×进路]信号机关闭。</t>
  </si>
  <si>
    <t>×(次)×道发车进路信号好(了)。</t>
  </si>
  <si>
    <t>×(次)×道发车进路信号好(了)，前方出站[×进路]信号机关闭。</t>
  </si>
  <si>
    <t>新[车机联控]规定：已纳入运行揭示的临时限速，站内、区间均有限速(不含站内跨区间)，联控用语为（）</t>
  </si>
  <si>
    <t>××公里××米至××公里××米限速××公里</t>
  </si>
  <si>
    <t>站内至区间限速××公里</t>
  </si>
  <si>
    <t>站内至区间××公里××米至××公里××米，限速××公里</t>
  </si>
  <si>
    <t>站内限速××公里，区间××公里××米限速××公里</t>
  </si>
  <si>
    <t>新[车机联控]规定：已纳入运行揭示的区间临时限速的联控用语是（）</t>
  </si>
  <si>
    <t>××(次) ××(站) ×道通过[停车]，区间××公里××米限速××公里。</t>
  </si>
  <si>
    <t>××(次) ××(站) ×道通过[停车]，区间××公里××米至××公里××米限速××公里。</t>
  </si>
  <si>
    <t>××(次)×道通过[停车]，区间××公里××米至××公里××米限速××公里。</t>
  </si>
  <si>
    <t>××(次)×道通过[停车]，区间××公里××米限速××公里。</t>
  </si>
  <si>
    <t>新[车机联控]规定：已纳入运行揭示的站内临时限速，如站内同时有多处不同速度值限速地段时，（）</t>
  </si>
  <si>
    <t>按第一限速点限速值</t>
  </si>
  <si>
    <t>按低值联控</t>
  </si>
  <si>
    <t>按高值联控</t>
  </si>
  <si>
    <t>按最后一个限速点限速值</t>
  </si>
  <si>
    <t>新[车机联控]规定：原规定为通过的旅客列车由正线变更为到发线接车的呼叫时机和联控用语，下列选项正确的是（）</t>
  </si>
  <si>
    <t>呼叫时机为列车接近时，联控用语为“××(次)××(站)变更×道通过[停车]，限速××公里 ”。</t>
  </si>
  <si>
    <t>呼叫时机为列车接近前，联控用语为“××(次)××(站)×道通过[停车]，限速××公里 ”。</t>
  </si>
  <si>
    <t>新《接标》规定：单(双)线电话闭塞无联锁(联锁设备失效)，车站值班员不能确认列车是否起动时，由（）报告车站值班员。</t>
  </si>
  <si>
    <t>进路检查员</t>
  </si>
  <si>
    <t>新《接标》规定：单(双)线电话闭塞无联锁(联锁设备失效)，列车接近，下列说法正确的有（）</t>
  </si>
  <si>
    <t>扳道员监视列车接近，列车到达预告信号机(标)，向车站值班员报告：“×号，×(次)接近”。</t>
  </si>
  <si>
    <t>引导员目视列车接近，向车站值班员报告：“引导人员，×(次)接近”</t>
  </si>
  <si>
    <t>扳道员监视列车接近，向车站值班员报告：“×号，×(次)接近”。</t>
  </si>
  <si>
    <t>引导员目视列车接近，向车站值班员报告：“×(次)接近”</t>
  </si>
  <si>
    <t>汛期暴风雨行车的补充规定：除因抢险救援外，在台风、特大暴雨时经（）批准可停止一切调车作业，并报告列车调度员。</t>
  </si>
  <si>
    <t>A.车站值班员</t>
  </si>
  <si>
    <t>B.站长</t>
  </si>
  <si>
    <t>C.车站调度员</t>
  </si>
  <si>
    <t>D.安全生产指挥中心</t>
  </si>
  <si>
    <t>一切电话中断时禁止发出（）。</t>
  </si>
  <si>
    <t>A.客运列车</t>
  </si>
  <si>
    <t>B.无线列调通信设备故障的列车</t>
  </si>
  <si>
    <t>C.超限列车</t>
  </si>
  <si>
    <t>D.单班单司机值乘的列车</t>
  </si>
  <si>
    <t>遇列车最后一辆为下提式车钩的车辆时，应将列尾主机软管缠绕在钩提杆上或用铁丝捆绑，保证列尾主机与车辆的软管连接最低处距离钢轨面不少于（）。</t>
  </si>
  <si>
    <t>A.8cm</t>
  </si>
  <si>
    <t>B.10cm</t>
  </si>
  <si>
    <t>C.12C.m</t>
  </si>
  <si>
    <t>D.15cm</t>
  </si>
  <si>
    <t>《行规》：（）区间禁止跟踪出站调车。</t>
  </si>
  <si>
    <t>《行规》：（）时，扳道人员不得扳动道岔。</t>
  </si>
  <si>
    <t>线路上停有压标车辆</t>
  </si>
  <si>
    <t>溜放车组间隔距离不够或前慢后快有侧面冲突危险</t>
  </si>
  <si>
    <t>《行规》：（）时，禁止跟踪出站调车。</t>
  </si>
  <si>
    <t>无预告标</t>
  </si>
  <si>
    <t>无预告、接近信号机</t>
  </si>
  <si>
    <t>半自动闭塞区间接近轨区段表示灯因故不能显示</t>
  </si>
  <si>
    <t>利用本务机车调车</t>
  </si>
  <si>
    <t>《行规》：（）中已划定的走行线上，不准停留车辆。</t>
  </si>
  <si>
    <t>《行规》：（）中已划定的走行线上，在一批调车作业中确需临时停留车辆时，须经车站值班员、调车领导人批准，若须向该线调车作业，在调车作业计划中标明清楚，调车指挥人通知司机，作业完毕后，立即送入股道内方。</t>
  </si>
  <si>
    <t>《行规》：被连挂车辆距警冲标不足（）时，应将末端道岔开通连挂的线路。末端道岔因故不能开通连挂线路时，连挂车前须一度停车，以不超过（）的速度作业。</t>
  </si>
  <si>
    <t>《行规》：道岔应紧固（）。</t>
  </si>
  <si>
    <t>密贴尖轨</t>
  </si>
  <si>
    <t>斥离尖轨</t>
  </si>
  <si>
    <t>可动心轨</t>
  </si>
  <si>
    <t>护轮轨</t>
  </si>
  <si>
    <t>《行规》：道口栏杆(门)以对道路关闭为定位时应采取以下安全措施（）。</t>
  </si>
  <si>
    <t>对道路关闭为定位的道口，关闭时段栏杆(门)须锁闭，看守单位应在道口两侧按规定设置公告牌</t>
  </si>
  <si>
    <t>对道路关闭为定位的道口，开放时段栏杆(门)须锁闭，看守单位应在道口两侧按规定设置公告牌</t>
  </si>
  <si>
    <t>看守管理单位应制定关闭时间内道路有机动车通行时开放栏杆(门)的办法</t>
  </si>
  <si>
    <t>看守管理单位制定关闭时间内道路有机动车通行时开放栏杆(门)的办法时，须经集团公司道口管理办公室批准</t>
  </si>
  <si>
    <t>《行规》：动车组以外其他旅客列车采用拉口甩车方式摘甩后部车辆时，须确认（）等作业完毕后，方可开始作业。</t>
  </si>
  <si>
    <t>旅客上下车</t>
  </si>
  <si>
    <t>发车信号开放好</t>
  </si>
  <si>
    <t>列检</t>
  </si>
  <si>
    <t>《行规》：动车组以外其他旅客列车中途摘挂车辆时，车站值班员应通知车站客运值班员需进行摘挂作业的（）及注意事项等。</t>
  </si>
  <si>
    <t>《行规》：根据信息系统网络安全的基本要求，下列说法正确的是（）。</t>
  </si>
  <si>
    <t>使用人员应按规定使用设备，不得安装、移动和拆卸设备</t>
  </si>
  <si>
    <t>不得安装、运行业务无关的软件</t>
  </si>
  <si>
    <t>严禁“一机两网”</t>
  </si>
  <si>
    <t>严禁向无关人员泄露业务数据和信息</t>
  </si>
  <si>
    <t>《行规》：工务部门须向相关使用部门、单位提供的车站平面图中应包括（），各股道编号、线路用途(货场内线路除外)、（），线间距离，信号机(站界标)中心里程，道岔编号，（），路产与非路产岔线、段管线分界点、曲线半径等。</t>
  </si>
  <si>
    <t>车站中心里程</t>
  </si>
  <si>
    <t>线路有效长</t>
  </si>
  <si>
    <t>道岔辙叉号</t>
  </si>
  <si>
    <t>道岔侧向过岔速度</t>
  </si>
  <si>
    <t>《行规》：工务部门须向相关使用部门、单位提供防灾系统资料：（）等防灾系统报警设备位置、使用说明。</t>
  </si>
  <si>
    <t>异物侵限</t>
  </si>
  <si>
    <t>雨量报警</t>
  </si>
  <si>
    <t>风速报警</t>
  </si>
  <si>
    <t>地震报警</t>
  </si>
  <si>
    <t>《行规》：关于集中区调车作业联系规定，下列说法正确的是:（）</t>
  </si>
  <si>
    <t>集中联锁的车站压轨道绝缘、经无调车信号机防护道岔或经因故障不能开放的调车信号机调车作业(压信号调车)的规定</t>
  </si>
  <si>
    <t>《行规》：行车相关信息系统(简称信息系统),包括（）等。</t>
  </si>
  <si>
    <t>牵引供电远动系统</t>
  </si>
  <si>
    <t>运输调度管理系统(TDMS)</t>
  </si>
  <si>
    <t>自然灾害及异物侵限监测系统</t>
  </si>
  <si>
    <t>动车组运行故障动态图像检测系统(TEDS)</t>
  </si>
  <si>
    <t>《行规》：机车信号、监控装置故障后的处理办法（）。</t>
  </si>
  <si>
    <t>机车信号、监控装置在站内发生故障，若停车后列车已越过出站信号机，司机应立即报告车站值班员，由车站指挥列车按调车方式退回车站。</t>
  </si>
  <si>
    <t>机车信号、监控装置在区间发生故障时，司机应立即停车，使用列车无线调度通信设备报告车站值班员后，在自动闭塞区段，严格按地面信号机的显示要求，以不超过15km/h的速度运行至前方车站停车；在其他闭塞区段根据实际情况掌握速度维持运行至前方车站停车。</t>
  </si>
  <si>
    <t>牵引列车的机车，机车信号、监控装置发生故障时，须在站内停车更换机车或修复故障后再开行。按列车开行的单机和自轮运转特种设备机车信号、监控装置故障时，须在站内停车修复故障后再开行。</t>
  </si>
  <si>
    <t>车站值班员接到司机机车信号、监控装置在区间发生故障的报告后，应立即转报列车调度员。</t>
  </si>
  <si>
    <t>《行规》：接发列车时，与接发列车进路没有（）或（）的线路，不准办理轨道车由段管线进站作业。</t>
  </si>
  <si>
    <t>现场防护员</t>
  </si>
  <si>
    <t>设有标志</t>
  </si>
  <si>
    <t>《行规》：接发旅客列车时，下列说法正确的是:（）</t>
  </si>
  <si>
    <t>与接发列车进路没有隔开设备或脱轨器的线路，不准向能进入接发列车进路的方向调车(本务机车在停留线路内摘挂、列车拉道口时除外)</t>
  </si>
  <si>
    <t>必须停止一切调车作业</t>
  </si>
  <si>
    <t>不准自轮运转特种设备向能进入接发列车进路的方向自走行调车</t>
  </si>
  <si>
    <t>邻线不得接发货物列车</t>
  </si>
  <si>
    <t>《行规》：开行救援列车时，按调度命令指定的（）办理。</t>
  </si>
  <si>
    <t>运行要求</t>
  </si>
  <si>
    <t>《行规》：列车运行途中，司机接到通知或发现受电弓有异物时，应立即降弓、停车，报告车站值班员（），车站值班员报告列车调度员；动车组司机还须通知（）。</t>
  </si>
  <si>
    <t>《行规》：前行列车为（），禁止跟踪出站调车。</t>
  </si>
  <si>
    <t>专特运列车</t>
  </si>
  <si>
    <t>军运列车</t>
  </si>
  <si>
    <t>尾部挂有公务车的货物列车</t>
  </si>
  <si>
    <t>《行规》：使用无线调车灯显设备进行调车作业时，调车信令应（），不得用无线电台讲与工作无关的事情。</t>
  </si>
  <si>
    <t>准确及时</t>
  </si>
  <si>
    <t>用语标准</t>
  </si>
  <si>
    <t>吐字清晰</t>
  </si>
  <si>
    <t>严格执行调车联控制度</t>
  </si>
  <si>
    <t>《行规》：调车指挥人变更调车作业计划，必须取得调车领导人的同意。变更（）上的调车作业计划时，还应事先取得车站值班员的同意。</t>
  </si>
  <si>
    <t>《行规》：调车作业计划应正确及时地向全体人员传达清楚，并要求有关人员复诵。（），不准作业。</t>
  </si>
  <si>
    <t>司机未回示</t>
  </si>
  <si>
    <t>《行规》：调动终到旅客列车时，必须确认无（）等作业完毕后方可进行作业。</t>
  </si>
  <si>
    <t>卸污</t>
  </si>
  <si>
    <t>《行规》：一张调车作业通知单变更钩数的计算，下列说法正确的是：（）</t>
  </si>
  <si>
    <t>一批作业，无论如何增、减只算一钩</t>
  </si>
  <si>
    <t>《行规》：营业线(包括岔线)新铺道岔的维修管理，下列说法正确的是：（）</t>
  </si>
  <si>
    <t>在营业线(包括岔线)上新铺(或拆除)道岔，必须经集团公司批准</t>
  </si>
  <si>
    <t>施工前应商工务、电务部门配合，方准施工</t>
  </si>
  <si>
    <t>新铺道岔必须符合《技规》有关规定</t>
  </si>
  <si>
    <t>站内新铺道岔与正线、到发线接轨必须同时纳入联锁</t>
  </si>
  <si>
    <t>《行规》：遇（）时，禁止按出站调车办理。</t>
  </si>
  <si>
    <t>向区间岔线取送车</t>
  </si>
  <si>
    <t>区间内卸车</t>
  </si>
  <si>
    <t>列车(包括轨道车以及轻型车辆按列车开行)在区间中途折返</t>
  </si>
  <si>
    <t>本务机车调车</t>
  </si>
  <si>
    <t>《行规》：在横向划分的调车区禁止下列哪些作业：（）</t>
  </si>
  <si>
    <t>在空线上，禁止在同一线路上相对方向同时推进(含单机运行)或溜放，或一端推进(含单机运行)一端溜放</t>
  </si>
  <si>
    <t>两端同时向同一空线溜放</t>
  </si>
  <si>
    <t>在有车线上，禁止在同一线路上相对方向同时与同一车组连挂</t>
  </si>
  <si>
    <t>两端同时向同一跨区车组连挂</t>
  </si>
  <si>
    <t>《行规》：在纵向划区及未划区的线路上调车时，下列说法正确的有：（）</t>
  </si>
  <si>
    <t>《行规》：中间站利用本务机车调车时，调车作业通知单(示意图)须注明（）。</t>
  </si>
  <si>
    <t>车站两端方向</t>
  </si>
  <si>
    <t>开始作业时停留车位置</t>
  </si>
  <si>
    <t>作业时间内旅客列车的车次和时刻(调车作业区与旅客列车进路有物理隔离的除外)</t>
  </si>
  <si>
    <t>《行规》第133条：列车区间分离后，遇（）情况，本列不准再行连挂，必须请求救援。</t>
  </si>
  <si>
    <t>车辆连接装置严重破损，不能连挂</t>
  </si>
  <si>
    <t>无专职调车人员在场</t>
  </si>
  <si>
    <t>在区间超过6‰上坡道的线路上遇后部车辆分离</t>
  </si>
  <si>
    <t>未采取好防溜措施</t>
  </si>
  <si>
    <t>《行规》第137条：救援列车推进运行时，救援列车负责人指派胜任人员在列车前端负责瞭望，在救援列车到达（）或（）后，指挥列车停车，按救援列车负责人的要求进行作业。</t>
  </si>
  <si>
    <t>《行规》第150条：运行途中直供电机车发生非（）故障，无法继续牵引列车运行，但仍能向列车供电时，列车调度员可就近安排非直供电机车挂于故障机车前部担任牵引任务。</t>
  </si>
  <si>
    <t>供电系统</t>
  </si>
  <si>
    <t>动力系统</t>
  </si>
  <si>
    <t>走行部</t>
  </si>
  <si>
    <t>制动系统</t>
  </si>
  <si>
    <t>《行规》第151条：THDS发生“客车疑似抱闸”报警时，辆安站红外线值班员(调度员)排除THDS误报后，立即将列车车次及抱闸客车的车号、编组位数等信息向列车调度员预报，由列车调度员通知(或指示（）通知)机车乘务员，机车乘务员要采用常用制动停车，并将抱闸信息通知（）。</t>
  </si>
  <si>
    <t>《行规》第152条：禁止在电力机车禁停标标注的区域内停车。遇突发情况造成电力机车(动车组)停在禁停区域时，机车乘务员应立即降下受电弓并报告（）。</t>
  </si>
  <si>
    <t>《行规》第153条：工务道口工、防洪看守点人员、巡道工为防止事故短路轨道电路出现红光带，当消除轨道电路红光带后，短路轨道电路的人员须报告工务段调度，（）通知相关车站和电务段调度，轨道电路故障红光带为以上原因，车站不必等待工务人员检查断轨即可恢复正常行车。若车站已在（）上办理故障登记，通知工务人员到车站办理销记。</t>
  </si>
  <si>
    <t>《行规》第153条：站（场）内3个及以上轨道电路或自动闭塞区间3个及以上闭塞分区同时闪现红光带时，红光带消失且电务部门在《行车设备检查登记簿》上签认故障原因为电务设备原因且设备恢复正常，此时如何办理相关作业，下列说法正确的有（）</t>
  </si>
  <si>
    <t>根据电务填记的行车限制条件办理行车</t>
  </si>
  <si>
    <t>即可恢复正常行车</t>
  </si>
  <si>
    <t>通知工务不再进行检查处理，工务人员接到车站通知后，可停止检查断轨。</t>
  </si>
  <si>
    <t>工务接到通知不再进行检查处理后，可不在《行车设备检查登记簿》内销记</t>
  </si>
  <si>
    <t>《行规》第156条：列车运行途中，司机发现接触网有异状、网压异常时，应立即断电、降弓并停车；同时将停车（），向列车调度员(车站值班员)报告，车站值班员报告列车调度员。</t>
  </si>
  <si>
    <t>地点公里标</t>
  </si>
  <si>
    <t>停车原因</t>
  </si>
  <si>
    <t>故障地点公里标</t>
  </si>
  <si>
    <t>《行规》第157条：如遇（）等恶劣天气时，为防止升降弓过程中烧断接触线，供电调度员应再次停电，并通知列车调度员要求供电臂内其中一台电力机车(动车组)升弓，供电调度员合闸送电，逐一进行排查确认，直至确认完供电臂内所有电力机车、动车组(CRH1型动车组除外)。</t>
  </si>
  <si>
    <t>冻雨</t>
  </si>
  <si>
    <t>阴天</t>
  </si>
  <si>
    <t>《行规》第159条：受电弓挂有异物故障处理的规定:（）。</t>
  </si>
  <si>
    <t>《行规》第160条：需较长时间降弓通过接触网故障地点,故障地段降弓时间一般不宜超过24h，需电力机车、动车组（）及以上长期降弓通过的故障地段，应纳入（），设置（）。</t>
  </si>
  <si>
    <t>《行规》第161条：自动闭塞区间地面信号设备故障情况的判定（）。</t>
  </si>
  <si>
    <t>同一个信号机连续两列及以上发生机车信号与地面信号显示含义不符或接到电务部门报告地面发码设备故障，视为地面信号设备故障</t>
  </si>
  <si>
    <t>车站值班员通过控制台监督器及TDCS设备确认区间闭塞分区无车占用显示红光带或通过信号机显示红灯，视为地面信号设备故障</t>
  </si>
  <si>
    <t>同一个信号机连续两列及以上发生机车信号与地面信号显示含义不符或接到电务部门报告地面发码设备故障，视为机车信号设备故障</t>
  </si>
  <si>
    <t>车站值班员通过控制台监督器及TDCS设备确认区间闭塞分区有车占用显示红光带，视为地面信号设备故障</t>
  </si>
  <si>
    <t>《行规》第22条：下列调度命令中哪些禁止使用列车无线调度通信设备向司机发布、转达（）。</t>
  </si>
  <si>
    <t>向封锁区间开行救援列车</t>
  </si>
  <si>
    <t>停用基本闭塞改电话闭塞法</t>
  </si>
  <si>
    <t>向封锁区间开行救援单机</t>
  </si>
  <si>
    <t>《行规》第30条：救援列车出动的规定，下列说法正确的是（）</t>
  </si>
  <si>
    <t>应挂货列尾装置或以吊起尾部车辆软管代替尾部标志。</t>
  </si>
  <si>
    <t>以吊起尾部车辆软管代替尾部标志</t>
  </si>
  <si>
    <t>尾部车辆软管的吊起，由救援列车人员负责</t>
  </si>
  <si>
    <t>尾部车辆软管的吊起，由车务人员负责</t>
  </si>
  <si>
    <t>《行规》第30条：列车进站前，司机应查询尾部风压，如查询3次无回示时的处置规定，下列说法正确的有（）</t>
  </si>
  <si>
    <t>须立即按列尾故障向车站报告</t>
  </si>
  <si>
    <t>应立即报告车站值班员</t>
  </si>
  <si>
    <t>做好在进站信号机外停车准备</t>
  </si>
  <si>
    <t>做好进站停车准备</t>
  </si>
  <si>
    <t>《行规》第30条：自动站间闭塞、半自动闭塞、电话闭塞法行车的区间,列车进站前，司机应查询尾部风压，查询3次无回示,列车进站过程中继续查询尾部风压无回示时，下列处置规定下列说法正确的是（）</t>
  </si>
  <si>
    <t>使列车尾部压进站信号机内方第一组道岔停车，</t>
  </si>
  <si>
    <t>报告列车调度员，按列车调度员的要求办理</t>
  </si>
  <si>
    <t>通知不到车站时应使列车尾部压进站信号机内方第一组道岔停车</t>
  </si>
  <si>
    <t>报告车站值班员，按车站值班员的要求办理</t>
  </si>
  <si>
    <t>《行规》第32条：补机编挂位置的规定，下列说法正确的有（）</t>
  </si>
  <si>
    <t>补机原则上挂于列车头部</t>
  </si>
  <si>
    <t>补机可不与列尾主机建立“一对一”关系</t>
  </si>
  <si>
    <t>由原本务机司机检查列车通风情况，通知补机司机</t>
  </si>
  <si>
    <t>遇需操纵列尾主机排风时，由补机司机通知原本务机司机操纵列尾主机排风。</t>
  </si>
  <si>
    <t>《行规》第98条：遇列车停于晃车地段，工务人员检查设备有困难时，以下处置正确的有（）</t>
  </si>
  <si>
    <t>工务人员在《行车设备检查登记簿》内登记列车限速20km/h驶出故障地段的申请</t>
  </si>
  <si>
    <t>车站值班员（列车调度员）审核工务人员填记《行车设备检查登记簿》的登记内容</t>
  </si>
  <si>
    <t>通知司机限速驶出晃车地段后继续运行</t>
  </si>
  <si>
    <t>司机接到限速驶出晃车地段的通知后，继续运行驶出晃车地段。</t>
  </si>
  <si>
    <t>《普速铁路助理值班员（内勤）必知必会》:《安规》规定：严禁在机车车辆底下坐卧，以及（  ）坐卧或站立。</t>
  </si>
  <si>
    <t>站台上</t>
  </si>
  <si>
    <t>《普速铁路助理值班员（内勤）必知必会》:6502电气集中联锁设备，若接近区段有车占用时，同时按压该咽喉的总取消按钮和进路始端按钮，（  ）。</t>
  </si>
  <si>
    <t>能关闭信号</t>
  </si>
  <si>
    <t>不能关闭信号</t>
  </si>
  <si>
    <t>不能取消进路光带</t>
  </si>
  <si>
    <t>能取消进路光带</t>
  </si>
  <si>
    <t>《普速铁路助理值班员（内勤）必知必会》:6502电气集中联锁设备，总人工解锁按钮使用原理接车进路，正线发车进路延时（  ）分钟；侧线发车进路，调车进路延时（  ）秒。</t>
  </si>
  <si>
    <t>1分钟</t>
  </si>
  <si>
    <t>3分钟</t>
  </si>
  <si>
    <t>15秒</t>
  </si>
  <si>
    <t>30秒</t>
  </si>
  <si>
    <t>《普速铁路助理值班员（内勤）必知必会》:自动闭塞区段遇出站信号机故障时发出列车、由未设出站信号机的线路上发出列车及超长列车头部越过出站信号机发出列车时的行车凭证是：绿色许可证；发给行车凭证的依据是（  ）。</t>
  </si>
  <si>
    <t>监督器表示第一个闭塞分区空闲，不表示时为接到前次列车到达邻站的通知或前次列车发出后不少于10min的时间</t>
  </si>
  <si>
    <t>确认道岔位置正确及进路空闲</t>
  </si>
  <si>
    <t>单线须取得对方站确认区间内无迎面列车的电话记录号码。</t>
  </si>
  <si>
    <t>CTC按图排路时，对应的“按图排路”状态指示灯亮（）色；手工排路时，亮（）色。</t>
  </si>
  <si>
    <t>绿</t>
  </si>
  <si>
    <t>红</t>
  </si>
  <si>
    <t>黄</t>
  </si>
  <si>
    <t>CTC计划控制表示调车进路是否需要和列车进路进行冲突检查，如需要检查时此灯一直为（）色，否则此灯为（）状态。</t>
  </si>
  <si>
    <t>不亮</t>
  </si>
  <si>
    <t>车务终端调度命令管理的功能主要包括（）。</t>
  </si>
  <si>
    <t>车站接收调度台下发的调度命令</t>
  </si>
  <si>
    <t>车站向调度台发送请求调度命令</t>
  </si>
  <si>
    <t>车站向机车发送无线机车调度命令</t>
  </si>
  <si>
    <t>车站向调度台发送调度命令</t>
  </si>
  <si>
    <t>接车进路自动排列的进机和条件为：动车组列车距进站第（）个闭塞分区；特快、直快旅客列车距进站第（）个闭塞分区。</t>
  </si>
  <si>
    <t>普速《技规》：（）不准编挂关门车。</t>
  </si>
  <si>
    <t>普速《技规》：“进路”指在（），列车、机车（自轮运转特种设备）或车列由一个地点运行（移动）到另一个地点，所经由（或为此准备）的一段线路，集中联锁区一般采用按压列车、调车按钮的方式办理</t>
  </si>
  <si>
    <t>普速《技规》：道岔表示器的下列显示方式中，显示是表示道岔位置开通侧向位置的有()。</t>
  </si>
  <si>
    <t>普速《技规》：道岔表示器下列显示方式中，显示是表示道岔位置开通直向位置的有()。</t>
  </si>
  <si>
    <t>普速《技规》：电力机车禁停标，设在站场、区间接触网锚段关节式电分段两端，（）在该标志提示的禁停区域内不得停留。</t>
  </si>
  <si>
    <t>普速《技规》：对设有加锁加封的信号设备，应加锁加封，必要时可设置计数器，使用人员应负责其完整。()或()时，使用人员均须在《行车设备检查登记簿》内登记，写明启封或计数原因。</t>
  </si>
  <si>
    <t>普速《技规》：轨道车运行时，前端（）；后端（）。</t>
  </si>
  <si>
    <t>两个白色灯光</t>
  </si>
  <si>
    <t>两个红色灯光</t>
  </si>
  <si>
    <t>普速《技规》：加锁装置包括()。</t>
  </si>
  <si>
    <t>锁板</t>
  </si>
  <si>
    <t>勾锁器</t>
  </si>
  <si>
    <t>闭止把加锁</t>
  </si>
  <si>
    <t>带柄标志加锁</t>
  </si>
  <si>
    <t>普速《技规》：进站、出站、进路和通过信号机的灯光()、()、()时，均视为停车信号。</t>
  </si>
  <si>
    <t>普速《技规》：列车进路包括（）。</t>
  </si>
  <si>
    <t>普速《技规》：列车牵引运行时，机车前端（）及中部（）。</t>
  </si>
  <si>
    <t>一个头灯</t>
  </si>
  <si>
    <t>两侧各一个白色灯光</t>
  </si>
  <si>
    <t>左侧一个白色灯光</t>
  </si>
  <si>
    <t>普速《技规》：列车牵引运行时，机车前端一个头灯及中部两侧各一个白色灯光。列车尾部两个侧灯，向后显示（），向前显示（）。</t>
  </si>
  <si>
    <t>蓝色灯光</t>
  </si>
  <si>
    <t>普速《技规》：列车调度员接到司机或车站值班员信号机显示距离不足200m的报告后，及时向（    ）和（    ）发布调度命令(已进入该区间的列车除外)。</t>
  </si>
  <si>
    <t>普速《技规》：列车推进运行时，列车前端两个侧灯，向前显示（），向后显示（）。</t>
  </si>
  <si>
    <t>普速《技规》：路基面的宽度，应考虑远期发展的铁路等级、维修和机械化作业，并根据路拱断面、轨道类型、道床标准形式及尺寸、()等计算确定。</t>
  </si>
  <si>
    <t>线间距</t>
  </si>
  <si>
    <t>电缆槽</t>
  </si>
  <si>
    <t>路肩宽度</t>
  </si>
  <si>
    <t>普速《技规》：人行过道应设置()；站内道口、人行过道两端不设鸣笛标。</t>
  </si>
  <si>
    <t>栅栏</t>
  </si>
  <si>
    <t>路障</t>
  </si>
  <si>
    <t>鸣笛标</t>
  </si>
  <si>
    <t>护桩</t>
  </si>
  <si>
    <t>普速《技规》：双线：指区间内设有（）正线，上下行列车分别在各自正线上按（）运行的线路。</t>
  </si>
  <si>
    <t>普速《技规》：天气恶劣，无法辨认出站(进路)信号机显示时，在列车具备发车条件后，司机凭（    ）起动列车，在确认（    ）正确后，再行加速。</t>
  </si>
  <si>
    <t>普速《技规》：铁路基础设施实行天窗修制度，并推行()制度。</t>
  </si>
  <si>
    <t>临时维修</t>
  </si>
  <si>
    <t>故障抢修</t>
  </si>
  <si>
    <t>预防性计划修</t>
  </si>
  <si>
    <t>专业化集中修</t>
  </si>
  <si>
    <t>普速《技规》：铁路线路分为()。</t>
  </si>
  <si>
    <t>普速《技规》：脱轨表示器的下列显示方式哪种显示方式是表示线路在开通状态的()。</t>
  </si>
  <si>
    <t>带白边的绿色圆牌</t>
  </si>
  <si>
    <t>带白边的红色长方牌</t>
  </si>
  <si>
    <t>月白色灯光</t>
  </si>
  <si>
    <t>普速《技规》：脱轨表示器的下列显示方式哪种显示方式是表示线路在遮断状态的()。</t>
  </si>
  <si>
    <t>普速《技规》：为保证信号、通信设备的质量，应设()等电务维修机构。</t>
  </si>
  <si>
    <t>通信段</t>
  </si>
  <si>
    <t>电化段</t>
  </si>
  <si>
    <t>铁通</t>
  </si>
  <si>
    <t>普速《技规》：信号机按类型分为()。</t>
  </si>
  <si>
    <t>普速《技规》：引导信号的显示为()和()。</t>
  </si>
  <si>
    <t>普速《技规》：折角运行：是指列车在运行途中因变更（）或（），需变更列车首尾方向运行。</t>
  </si>
  <si>
    <t>如因“双接”故障等原因，需使用“总辅助”进行改方时，需改为发车方向的车站需按下（）按钮。</t>
  </si>
  <si>
    <t>发车辅助</t>
  </si>
  <si>
    <t>接车辅助</t>
  </si>
  <si>
    <t>如因“双接”故障等原因，需使用“总辅助”进行改方时，需改为接车方向的车站需按下（）按钮。</t>
  </si>
  <si>
    <t>铁路车机联控作业标准适用于（）的车机联控作业。</t>
  </si>
  <si>
    <t>国家铁路</t>
  </si>
  <si>
    <t>地方铁路</t>
  </si>
  <si>
    <t>专用铁路</t>
  </si>
  <si>
    <t>铁路专用线</t>
  </si>
  <si>
    <t>新《车机联控》规定：道口发生险情的联控用语,下列表述正确的有就（）</t>
  </si>
  <si>
    <t>在多线区间，应在“××道口”前增加“××线”；在枢纽地区，应在“××道口”前增加“××(站)至××(站)间”。</t>
  </si>
  <si>
    <t>新《车机联控》规定：分段排列发车进路时，发车后，后续进路办理好的联控用语，下列说法正确的是（）</t>
  </si>
  <si>
    <t>当前出站信号开放后，用语为“××(次)出站信号好(了)。”</t>
  </si>
  <si>
    <t>当前进路信号开放、前方出站(进路)信号关闭，用语为“××(次)×进路信号好(了)，前方出站[×进路]信号机关闭。”</t>
  </si>
  <si>
    <t>当前进路信号及后续进路、出站信号均开放后，用语为“××(次)×进路信号好(了)，前方出站信号机已开放。”</t>
  </si>
  <si>
    <t>一端有两个及以上运行方向的车站(车场、线路所)，应在区分运行方向的信号机开放后，在“ ××(次)出站信号好(了)”或“××(次)×进路信号好(了)”联控用语后增加“去××方向”。</t>
  </si>
  <si>
    <t>新《车机联控》规定：列车通过，出站反方向行车的联控用语，下列选项正确的是（）</t>
  </si>
  <si>
    <t>列车直向出站，联控用语“××(次)××(站) 反方向运行，×道通过”。</t>
  </si>
  <si>
    <t>列车直向出站，联控用语“××(次)××(站)×道通过,反方向运行”。</t>
  </si>
  <si>
    <t>列车侧向出站，联控用语“××(次)××(站)×道通过,反方向运行，侧向出站，限速××公里”。</t>
  </si>
  <si>
    <t>列车侧向出站，联控用语“××(次)××(站)×道通过,反方向运行，侧向出站”。</t>
  </si>
  <si>
    <t>新《车机联控》规定：未纳入运行揭示的临时限速的联控用语,下列表述正确的有（）</t>
  </si>
  <si>
    <t>列车进入限速地点前的关系站在列车通过(开车)前，应与司机核对限速内容时，在“××号命令”前增加“XX(站)核对”用语。</t>
  </si>
  <si>
    <t>列车进入限速地点前的关系站在列车通过(开车)前，联控用语为“××(次) ，XX(站)核对××号命令，××公里××米至××公里××米限速××公里。</t>
  </si>
  <si>
    <t>新《车机联控》规定：未应用列车运行监控装置的区段，列车直进侧出应在联控用语后增加“限速XX公里”,“限速××公里”的取值，下列选项说法正确的有（）</t>
  </si>
  <si>
    <t>具体数值由企业明确</t>
  </si>
  <si>
    <t>具体数值由机务段明确</t>
  </si>
  <si>
    <t>不超过列车出站进路上辙叉号数最小的道岔直向运行允许速度值</t>
  </si>
  <si>
    <t>不超过列车出站进路上辙叉号数最小的道岔侧向运行允许速度值</t>
  </si>
  <si>
    <t>新《车机联控》规定：已纳入运行揭示的区间临时限速的联控用语有关规定是（）</t>
  </si>
  <si>
    <t>新《车机联控》规定：执行车机联控时有关规定，下列说法正确的有（）</t>
  </si>
  <si>
    <t>应使用普通话</t>
  </si>
  <si>
    <t>做到用语准确</t>
  </si>
  <si>
    <t>做到用语表述清楚</t>
  </si>
  <si>
    <t>新《接标》规定：单(双)线半自动闭塞集中联锁, ()时，确认()后，方可办理区间开通手续（）</t>
  </si>
  <si>
    <t>货物列车未装列尾装置</t>
  </si>
  <si>
    <t>列车停车</t>
  </si>
  <si>
    <t>新《接标》规定：单(双)线半自动闭塞集中联锁，接车站值班员同意闭塞前，应根据()（）确认区间空闲</t>
  </si>
  <si>
    <t>闭塞表示灯</t>
  </si>
  <si>
    <t>各种行车表示牌</t>
  </si>
  <si>
    <t>新《接标》规定：单(双)线半自动闭塞集中联锁，助理值班员接送列车返回时机，下列说法正确的有（）</t>
  </si>
  <si>
    <t>于列车停妥后返回</t>
  </si>
  <si>
    <t>通过列车，于列车尾部越过接车地点，确认列车尾部标志后返回</t>
  </si>
  <si>
    <t>货物列车未装列尾装置时，确认列车整列到达后返回</t>
  </si>
  <si>
    <t>列尾装置故障时，确认列车整列到达后返回</t>
  </si>
  <si>
    <t>新《接标》规定：单(双)线半自动闭塞集中联锁,准备进路中要求扳道员，正确及时地准备进路，并将进路上（）加锁。</t>
  </si>
  <si>
    <t>无联锁的有关道岔</t>
  </si>
  <si>
    <t>邻线上的道岔</t>
  </si>
  <si>
    <t>无联锁的有关对向道岔</t>
  </si>
  <si>
    <t>邻线上防护道岔</t>
  </si>
  <si>
    <t>新《接标》规定：设信号员的车站，一端有两个及其以上列车运行方向，车站值班员在（）时，应以线名或邻站名区别方向(“线”或“站”字可省略。</t>
  </si>
  <si>
    <t>办理(闭塞)预告</t>
  </si>
  <si>
    <t>确认信号</t>
  </si>
  <si>
    <t>新《接标》规定：设信号员的车站，有两个及其以上车场或经路时，车站值班员（），应区分车场或经路的用语。具体办法由企业规定。</t>
  </si>
  <si>
    <t>办理闭塞(预告)</t>
  </si>
  <si>
    <t>新《接标》规定：信号操作终端包括（）。</t>
  </si>
  <si>
    <t>新《接标》规定：助理值班员能通过TDCS等方式掌握（）时，可不填写占线板(簿)</t>
  </si>
  <si>
    <t>在列车进路序列处于可修改状态下，值班员可以()。</t>
  </si>
  <si>
    <t>修改列车进路接发车股道</t>
  </si>
  <si>
    <t>选择是否“自触”</t>
  </si>
  <si>
    <t>人工触发进路</t>
  </si>
  <si>
    <t>删除不需要的列车进路和查看进路明细</t>
  </si>
  <si>
    <t>《行规》:办理进路前，车站值班员（列车调度员）必须亲自或指派胜任人员确认与进路有关的所有分路不良区段空闲后，方可准备进路，并将分路不良区段的道岔单独锁闭。（）</t>
  </si>
  <si>
    <t>《行规》:半自动闭塞区段、自动站间闭塞区段，车站接近区段出现非列车占用红光带，故障暂时无法恢复，车站值班员（列车调度员）根据工务、电务部门登记的行车限制条件组织行车。接近区段轨道电路红光带线路由列车调度员发布限速20km/h运行的调度命令，车站值班员将命令转达给有关司机，方可放行列车。（）</t>
  </si>
  <si>
    <t>《行规》:半自动闭塞区段、自动站间闭塞区段，车站值班员（列车调度员）发现车站接近区段非列车占用红光带时，应立即通知已进入或即将进入故障区段的列车司机停车，并通知电务、工务部门进行处理。车站值班员立即报告列车调度员。（）</t>
  </si>
  <si>
    <t>《行规》:车站（助理）值班员确认进路正确，并已指派引导员外出引导后，与司机执行车机联控：“××（次）××（站），路票（绿色许可证）××号，调度命令××号，特定引导手信号接车，×道通过”。（）</t>
  </si>
  <si>
    <t>《行规》:车站接到列车司机区间通过信号机显示红灯的报告，须通过TDCS设备确认前方闭塞分区是否有车占用或是否出现红光带，若列车前方闭塞分区无车占用又无红光带，车站值班员报告列车调度员，双方确认清楚后，按通过信号机故障处理，列车调度员指示车站通知司机：“××次司机，前方分区空闲，可以开车”。（）</t>
  </si>
  <si>
    <t>《行规》:车站接到列车司机区间通过信号机显示红灯的报告，须通过TDCS设备确认前方闭塞分区是否有车占用或是否出现红光带，若列车前方闭塞分区有车占用，立即将情况通知司机：“××次司机，前方分区有列车占用”。（）</t>
  </si>
  <si>
    <t>《行规》:车站接到列车司机区间通过信号机显示红灯的报告，须通过TDCS设备确认前方闭塞分区是否有车占用或是否出现红光带，若前方闭塞分区无车占用出现红光带，立即将情况通知司机：“××次司机，前方闭塞分区可能断轨，就地等待”，同时报告列车调度员，通知相邻车站，停止向该区间发出续行列车。（）</t>
  </si>
  <si>
    <t>《行规》:车站站内电分相一端接触网停电、一端有电时，需由有电的车站向站内一端接触网停电的车站发出列车，列车调度员向有关车站及司机发布调度命令，写明接车站一端接触网停电，并布置发车站发出的列车，不早于接触网停电作业结束前30min到达接车站。（）</t>
  </si>
  <si>
    <t>《行规》:车站值班员（列车调度员）接到危及行车安全险情的报告后，应立即呼叫已进入区间的后续列车就地停车，呼叫司机停车时，应一直呼至司机应答为止，列车停车后，司机向车站报告机车停车位置，车站值班员将停车原因通知司机。（）</t>
  </si>
  <si>
    <t>《行规》:当车站正线、到发线接触网停电时，不得向该线接入电力机车及其牵引的列车或动车组。当区间接触网停电时，不得向该停电区域发出电力机车及其牵引的列车或动车组。接触网停电时，车站应按规定揭挂“接触网停电”表示牌。（）</t>
  </si>
  <si>
    <t>《行规》:当洪水已漫到路肩时，列车应以不超过45km／h的速度运行，并报告车站值班员(列车调度员)，车站值班员(列车调度员)接到报告后应扣停后续列车、不再向区间放行后续列车。（）</t>
  </si>
  <si>
    <t>《行规》:返回车站有车线的列车，车站开放引导信号或派人引导后，使用列车无线调度通信设备通知司机×道停车。（）</t>
  </si>
  <si>
    <t>《行规》:返回车站有车线停车的列车车机联控用语为：司机呼叫：“××（站）××（次）接近”，车站值班员：“××（次）××（站）×道有车线停车，引导（人工引导）接车”，司机回答：“××（次）×道有车线停车，引导（人工引导）接车，司机明白”，然后，由车站调车人员按调车办法将列车领入站内。（）</t>
  </si>
  <si>
    <t>《行规》:挂有龙门架车的列车接车时，按超限列车接入固定线路，原则上不准许接入高度超过300mm站台的线路。（）</t>
  </si>
  <si>
    <t>《行规》:接到天气恶劣及台风预报等报告时，对放置在外而一时难以处理的一切设备，必须采取措施牢靠固定或派人看守，确保行车设备安全。（）</t>
  </si>
  <si>
    <t>《行规》:接到天气恶劣及台风预报等报告时，对在车站线路、岔线停留的机车、车辆必须迅速检查，并加强防溜措施。（）</t>
  </si>
  <si>
    <t>《行规》:接到险情通知的车站，采取应急措施的同时，应及时通知相邻关系站，报告列车调度员，同时通知相关设备管理单位检查处置，在《行车设备检查登记簿》内登记(通报险情人员为设备管理单位人员时，由驻站联络员在车站《行车设备检查登记簿》内登记)。（）</t>
  </si>
  <si>
    <t>《行规》:救援列车接到出动的调度命令后，应在20min内出动。（）</t>
  </si>
  <si>
    <t>《行规》:军用人员列车按旅客列车办理时，列车调度员应在班计划命令内下达有关单位执行。回送客车车底列车，在接发列车时按旅客列车办理。（）</t>
  </si>
  <si>
    <t>《行规》:列车调度员接到司机或车站值班员信号机显示距离不足200m的报告后，及时向相关车站和后续进入该区间或车站的列车发布调度命令(已进入该区间的列车除外)。（）</t>
  </si>
  <si>
    <t>《行规》:列车在区间被迫停车后，如后方站向该区间办理出站调车作业时，在调车作业结束前不得准许列车后退。（）</t>
  </si>
  <si>
    <t>《行规》:龙门架车属超级超限，挂运时按超限货物办理。（）</t>
  </si>
  <si>
    <t>《行规》:路用列车由区间返回车站时，未设进站信号机或进站信号机因故不能开放的，车站须派人引导接车。（）</t>
  </si>
  <si>
    <t>《行规》:使用施工特定行车办法办理的行车凭证，车站在该项施工作业完毕，与确认人员（监控干部）确认后，可将路票行车凭证销毁。（）</t>
  </si>
  <si>
    <t>《行规》:使用特定引导手信号办理列车通过时，必须正线通过，并将进路上的有关道岔及防护道岔按规定使用勾锁器加锁（联锁良好的道岔可在控制台上进行单独锁闭）。（）</t>
  </si>
  <si>
    <t>《行规》:司机发现线路上有塌方、落石、倒树及其他障碍物危及行车安全情况时，应立即停车，并及时报告车站或列车调度员，待排除故障确认无碍行车后再开车。（）</t>
  </si>
  <si>
    <t>《行规》:调车作业时，询问并得到调车人员或司机汇报机车车辆出清道岔轨道电路分路不良区段后，方可扳动道岔，开放信号。（）</t>
  </si>
  <si>
    <t>《行规》:同时封锁站内线路和区间开行施工作业车，不在道岔区作业时，道岔区段不封锁，调度命令须注明清楚，列车可由车站不同股道分别进入封锁区间；列车由封锁区间返回车站，车站值班员根据施工驻站联络员的请求，可将列车接入站内不同股道。（）</t>
  </si>
  <si>
    <t>《行规》:同一股道向两端方向办理发车作业时，可同时开放两端出站(进路)信号。（）</t>
  </si>
  <si>
    <t>《行规》:为实现无缝对接，提高作业效率，在监控干部确认列车进路正确（从控制台确认或得到车站值班员列车进路好了的通知）、核对路票（绿色许可证）前，车站值班员可先指示引导员外出显示特定引导手信号。（）</t>
  </si>
  <si>
    <t>《行规》:预定向即将空闲的占用线接车时，在不影响按规定的时机开放进站信号机的原则下，可以同意邻站发车。（）</t>
  </si>
  <si>
    <t>《行规》:遇暴风雨及能见度差(手信号在200m以内难以辨认清楚)的情况下，应停止一切调车作业。（）</t>
  </si>
  <si>
    <t>《行规》:遇暴风雨雪、降雾时，两端站向封锁区间只准许分别开行一列路用列车。（）</t>
  </si>
  <si>
    <t>《行规》:在自动站间闭塞和半自动闭塞区段，列车连续2架信号机（指进站、出站、通过、进路、接近信号机）均发生机车信号与地面信号机显示含义不符的视为机车信号故障。（）</t>
  </si>
  <si>
    <t>《行规》:自动闭塞区间，经后方站车站值班员准许退行的列车，退行一个或多个闭塞分区停车后，再起动向前进方向运行时，仍可凭通过信号机显示的信号运行。（）</t>
  </si>
  <si>
    <t>《行规》第127条：司机发现或接到车站有人扒乘的呼叫停车后，在站内由车站负责驱离扒乘人员，待扒乘人员离开后继续运行。</t>
  </si>
  <si>
    <t>《行规》第135条：故障车辆在车站需换轮作业时，车辆部门人员须提前到换轮站与车站值班员商定轨道式换轮车及故障车辆作业停留位置和作业条件。</t>
  </si>
  <si>
    <t>《行规》第151条：二级疑似抱闸车辆进入列检作业场停车的，由车站值班员向检车员预报，检车员进行检查处置。</t>
  </si>
  <si>
    <t>《普速铁路助理值班员（内勤）必知必会》:“关门车”是指关闭制动支管上的折角塞门，只能使主管通风而制动机不起作用的车辆。</t>
  </si>
  <si>
    <t>《普速铁路助理值班员（内勤）必知必会》:《行规》：自动闭塞区段因改变闭塞方向造成区间闭塞分区轨道电路非列车占用闪现红光带时，红光带消失后，不能按正常组织行车；如闪现的红光带导致出站信号机关闭时，在红光带消失后，车站可重新开放出站信号办理行车。</t>
  </si>
  <si>
    <t>《普速铁路助理值班员（内勤）必知必会》:《行规》规定：列车冒进出站（发车进路）信号机时，车站值班员根据列车调度员指示，组织列车退回站内或继续运行，继续运行时，按规定办理相关行车手续，按自动闭塞法行车时，确认第一闭塞分区空闲后，使用列车无线调度通信设备通知司机继续运行。</t>
  </si>
  <si>
    <t>《普速铁路助理值班员（内勤）必知必会》:操纵信号、道岔时，只允许当班的车站（助理）值班员、助理值班员（内勤）办理。信号维修人员需操纵时，须经车站值班员准许。允许同时使用光笔和鼠标操纵设备。</t>
  </si>
  <si>
    <t>《普速铁路助理值班员（内勤）必知必会》:车站接到列车退行的报告后，除立即报告列车调度员外，根据线路占用情况，按调车方式将列车接入站内。</t>
  </si>
  <si>
    <t>《普速铁路助理值班员（内勤）必知必会》:出站信号机的作用是作为列车占用区间的凭证，指示列车可否进入区间；与车站其他发车进路和敌对进路相联锁，信号开放后保证进路安全可靠；指示列车在站内停车的位置。</t>
  </si>
  <si>
    <t>《普速铁路助理值班员（内勤）必知必会》:穿越正线调车指调车进路切割正线（与正线交叉）的调车。</t>
  </si>
  <si>
    <t>《普速铁路助理值班员（内勤）必知必会》:单线或双线反方向发车（正方向首列发车）时，根据《行车日志》查明区间已空闲，并取得接车站承认的电话记录号码，在发车进路准备妥当后，方可填发路票。双线正方向发车（首列除外）时，根据收到的前次发出的列车到达的电话记录号码，在发车进路准备妥当后，即可填发路票。</t>
  </si>
  <si>
    <t>《普速铁路助理值班员（内勤）必知必会》:道岔编号，从列车到达方向起顺序编号，上行为双号，下行为单号；尽头线上，向线路终点方向顺序编号。车站划分车场时，每个车场的道岔单独编号。一个车站的道岔可以有相同的编号。</t>
  </si>
  <si>
    <t>《普速铁路助理值班员（内勤）必知必会》:对向道岔是列车由辙叉心向尖轨运行时，该道岔为进路上的对向道岔。</t>
  </si>
  <si>
    <t>《普速铁路助理值班员（内勤）必知必会》:进路表示器用以指示发车进路开通方向，进路表示器仅在其主体信号机开放后，才能着灯，使有关行车人员在信号机开放后知道列车开往方向，用于区别进路开通方向及双线区段反方向发车，可以独立构成信号显示。</t>
  </si>
  <si>
    <t>《普速铁路助理值班员（内勤）必知必会》:调车信号机的接近区段，为信号机外方相邻的一个轨道绝缘区段。</t>
  </si>
  <si>
    <t>《普速铁路助理值班员（内勤）必知必会》:听觉信号：号角、口笛、响墩、机控器发出的音响和机车、自轮运转特种设备的鸣笛声。</t>
  </si>
  <si>
    <t>《普速铁路助理值班员（内勤）必知必会》:脱轨是指机车车辆的车轮落下轨面（不包括脱轨后又自行复轨），或车轮轮缘顶部高于轨面（因作业需要的除外）。</t>
  </si>
  <si>
    <t>《普速铁路助理值班员（内勤）必知必会》:装有轨道电路的车站上，轨道绝缘距警冲标一般应不少于3.5m和不大于4m，但是当相邻两组道岔警冲标之间的距离不足7m时，安装于它们中间的分界绝缘就不可能满足上述要求，称为超限绝缘。</t>
  </si>
  <si>
    <t>普速《技规》：“快速旅客列车”的列车运行等级高于“特快货物班列”。()</t>
  </si>
  <si>
    <t>普速《技规》：《技规》（普速铁路部分）中的“经路”：是指列车、机车（自轮运转特种设备）或车列由一个地点移动至另一地点所经过的路线，经路可以是一条进路，也可以是多条进路或进路与区间线路、联络线、走行线等综合构成。()</t>
  </si>
  <si>
    <t>普速《技规》：《技规》（普速铁路部分）中的“立即停车”：是指立即采取停车措施。司机根据现场实际情况，自行决定采取何种停车措施。()</t>
  </si>
  <si>
    <t>普速《技规》：《技规》（普速铁路部分）中的“列检作业”：是指在列检作业场由现场检车员对列车进行的技术检查作业，或在客列检所在站由现场检车员对旅客列车和特快货物班列进行的技术检查作业。()</t>
  </si>
  <si>
    <t>普速《技规》：《技规》（普速铁路部分）中的“运行途中”：是指列车从始发站出发后到终到站终到前的运行过程。()</t>
  </si>
  <si>
    <t>普速《技规》：《技规》（普速铁路部分）中的“在站折返”：是指旅客列车、特快货物班列到达终到站，车底不入库作业，仅完成客列检或车辆乘务技术检查等作业后，折返运行。()</t>
  </si>
  <si>
    <t>普速《技规》：120km/h速度等级及编组小于8辆的140km/h、160km/h速度等级列车按规定关门时需限速运行，车辆乘务员须向司机递交限速证明书。()</t>
  </si>
  <si>
    <t>普速《技规》：安全线及避难线可不设置车挡表示器。()</t>
  </si>
  <si>
    <t>普速《技规》：不办理闭塞的站内岔线，在岔线入口处设置的调车信号机可用绿色灯光代替蓝色灯光。()</t>
  </si>
  <si>
    <t>普速《技规》：不办理接发列车的非集中操纵的道岔必须保持定位。()</t>
  </si>
  <si>
    <t>普速《技规》：超过定期检修期限的客车车辆禁止编入旅客列车。()</t>
  </si>
  <si>
    <t>普速《技规》：车站(车务段)应及时将《站细》或有关内容摘录分发给有关处所和单位。()</t>
  </si>
  <si>
    <t>普速《技规》：车站与司机的办理列车编组顺序表交接地点为机车停留位置。()</t>
  </si>
  <si>
    <t>普速《技规》：到发线上的中岔定位规定为到发线开通的位置。()</t>
  </si>
  <si>
    <t>普速《技规》：动车组列车不属于旅客列车。()</t>
  </si>
  <si>
    <t>普速《技规》：动车组以外的旅客列车尾部加挂客车时，侧灯位置不作调整，最后一辆客车的制动软管、总风软管须吊起。()</t>
  </si>
  <si>
    <t>普速《技规》：高柱色灯信号机的无效标与矮型色灯信号机的的无效标设置方式一样。()</t>
  </si>
  <si>
    <t>普速《技规》：行车有关人员，在任职、提职、改职前，按照铁路职业技能培训规范要求，进行拟任岗位资格性培训，取得岗位培训合格证书后，即可任职。()</t>
  </si>
  <si>
    <t>普速《技规》：行车有关人员在任职期间，须按照铁路职业技能培训规范等规定，定期参加岗位适应性培训和业务考试，考试不合格的，不得继续履职。()</t>
  </si>
  <si>
    <t>普速《技规》：回送铁路救援起重机，应挂于列车中部或后部。()</t>
  </si>
  <si>
    <t>普速《技规》：货物列车尾部未挂列尾装置时应以吊起尾部车辆软管代替尾部标志。尾部车辆软管的吊起，有列检作业的列车由列检人员负责，无列检作业的列车由车务人员负责。()</t>
  </si>
  <si>
    <t>普速《技规》：驾驶机车、动车组、自轮运转特种设备（铁路救援起重机除外）的人员，必须持有国家铁路局颁发的驾驶证。()</t>
  </si>
  <si>
    <t>普速《技规》：进路包括列车进路和调车进路。()</t>
  </si>
  <si>
    <t>普速《技规》：警冲标，设在两会合线路线间距离为4m的中间。线间距离不足4m时，设在两线路中心线最大间距的起点处。()</t>
  </si>
  <si>
    <t>普速《技规》：开往事故现场救援、抢修、抢救的列车，应优先办理。()</t>
  </si>
  <si>
    <t>普速《技规》：客车不得与棚车、敞车的人力制动机端连挂；客车除与平车、平集共用车人力制动机端连挂时，平车、平集共用车的人力制动机可以使用。()</t>
  </si>
  <si>
    <t>普速《技规》：两线：是指区间内设有两条正线，分别按两条单独的线路组织行车的线路。()</t>
  </si>
  <si>
    <t>普速《技规》：列车应在头部和尾部分别显示不同的列车标志。列车标志的显示方式，昼间与夜间相同，昼间可不点灯。()</t>
  </si>
  <si>
    <t>普速《技规》：列车只需按列车编组计划和列车运行图规定的编挂条件、车组、重量或长度编组。()</t>
  </si>
  <si>
    <t>普速《技规》：列车重量应根据机车牵引力、区段内线路状况及其设备条件确定。()</t>
  </si>
  <si>
    <t>普速《技规》：邻近铁路线路的路外电力线路杆塔内缘至铁路线路中心的最小水平距离应满足国家、行业相关标准规定，并采取防护措施防止杆塔倾倒后侵入铁路建筑限界。()</t>
  </si>
  <si>
    <t>普速《技规》：临时加开或停运单机不再下达调度命令。()</t>
  </si>
  <si>
    <t>普速《技规》：旅客列车不准编挂货车,回送的客车底准许编挂货车一辆。()</t>
  </si>
  <si>
    <t>普速《技规》：旅客列车遇特殊情况须附挂跨铁路局的回送机车时，按列车调度员的调度命令办理。()</t>
  </si>
  <si>
    <t>普速《技规》：没有做好联系和防护，不准越区或转场作业。()</t>
  </si>
  <si>
    <t>普速《技规》：使用电话发收调度命令时，应填记《调度命令登记簿》(附件7)，指定受令人员中一人复诵，并记明发收人员姓名及时刻。()</t>
  </si>
  <si>
    <t>普速《技规》：使用轻型车辆及小车时，须有经使用单位指定的负责人和防护人员。()</t>
  </si>
  <si>
    <t>普速《技规》：四显示自动闭塞区段，出站色灯信号机兼作调车信号机时，一个蓝色灯光：表示准许越过该信号机调车。()</t>
  </si>
  <si>
    <t>普速《技规》：四显示自动闭塞区段，出站色灯信号机显示两个绿色灯光：表示运行前方至少有四个闭塞分区空闲。()</t>
  </si>
  <si>
    <t>普速《技规》：特殊指定的列车或列车种类，其等级应在指定时确定。()</t>
  </si>
  <si>
    <t>普速《技规》：调车色灯信号机显示一个月白色灯光时，其含义为准许溜放。()</t>
  </si>
  <si>
    <t>普速《技规》：调车作业由调车长单一指挥。利用本务机车进行调车作业时，可由车站值班员或助理值班员担任指挥工作。遇有特殊情况，可由经鉴定、考试合格取得连结员资格的胜任人员代替。()</t>
  </si>
  <si>
    <t>普速《技规》：铁路局所属的机车附挂回送时，原则上附挂货物列车；走行部和制动装置良好的客运机车（出入厂、段的修程机车除外）需附挂旅客列车跨铁路局回送时，按铁路铁路局调度命令办理。()</t>
  </si>
  <si>
    <t>普速《技规》：铁路局所属的内燃机车回送时，原则上采用有动力方式；电力机车跨交路区段回送时，原则上采用无动力方式。()</t>
  </si>
  <si>
    <t>普速《技规》：违反列车编组计划的调度命令由列车调度员下达。()</t>
  </si>
  <si>
    <t>普速《技规》：延续进路为接车进路的一部分。()</t>
  </si>
  <si>
    <t>普速《技规》：一个车站(分场时为一个车场)的股道不准有相同的编号。()</t>
  </si>
  <si>
    <t>普速《技规》：引向安全线、避难线的道岔必须保持定位。()</t>
  </si>
  <si>
    <t>普速《技规》：原则上“军用列车”运行等级高于“普通旅客列车”。()</t>
  </si>
  <si>
    <t>普速《技规》：在《技规》（普速铁路部分）第一次修订内容中，货物列车种类不再包含“五定班列”。()</t>
  </si>
  <si>
    <t>普速《技规》：在《技规》（普速铁路部分）第一次修订内容中，在“计量单位符号”后新增了“词语释义”的内容。()</t>
  </si>
  <si>
    <t>普速《技规》：装载危险、易燃等货物的车辆编入列车的隔离限制，按《铁路车辆编组隔离表》(附件10)执行。()</t>
  </si>
  <si>
    <t>()上禁止停留机车车辆。普铁《技规》第304条</t>
  </si>
  <si>
    <t>（）是保证完成月、旬运输工作的综合部署。普铁《技规》第226条</t>
  </si>
  <si>
    <t>运输方案</t>
  </si>
  <si>
    <t>（）是全路的车流组织计划。列车中车组的编挂，须根据铁路总公司和铁路局的列车编组计划进行。普铁《技规》第224条</t>
  </si>
  <si>
    <t>（）是铁路行车组织工作的基础。普铁《技规》第225条</t>
  </si>
  <si>
    <t>《行规》：△4与△5，△7与△8，△7、△8与△3在调车时须隔离（）。</t>
  </si>
  <si>
    <t>二辆</t>
  </si>
  <si>
    <t>《行规》：同一线路上每次最多只准推动（）。</t>
  </si>
  <si>
    <t>空车三辆</t>
  </si>
  <si>
    <t>重车一辆或空车二辆</t>
  </si>
  <si>
    <t>重车一辆或空车三辆</t>
  </si>
  <si>
    <t>重车一辆</t>
  </si>
  <si>
    <t>《行规》：中间站保留列车停留规定：保留列车恢复开行前，列车调度员应按规定提前（）通知车务段安全生产指挥中心派人到车站协助作业。</t>
  </si>
  <si>
    <t>4h</t>
  </si>
  <si>
    <t>《行规》规定：现场防溜应与板（簿）揭示一致，揭示使用规定的符号，下列代表是人力制动机紧固器的符号是（）</t>
  </si>
  <si>
    <t>“＄1”或“2＄</t>
  </si>
  <si>
    <t>“⊿”或“⊿”</t>
  </si>
  <si>
    <t>□</t>
  </si>
  <si>
    <t>“○×”</t>
  </si>
  <si>
    <t>《行规》规定调车作业计划应正确及时地向全体人员传达清楚，并要求（）复诵。《连结员必知必会手册第111条》</t>
  </si>
  <si>
    <t>《技规》对：()区段货物列车尾部须挂列尾装置。/*普铁《技规》253条*/</t>
  </si>
  <si>
    <t>一站多场</t>
  </si>
  <si>
    <t>《技规》对：货物列车列尾装置尾部主机的安装与摘解，由()负责。/*普铁《技规》254条*/</t>
  </si>
  <si>
    <t>《技规》对：机车、自轮运转特种设备鸣示紧急停车信号鸣示方式为()。/*普铁《技规》第461条*/</t>
  </si>
  <si>
    <t>二短声</t>
  </si>
  <si>
    <t>《技规》对：机车、自轮运转特种设备鸣示起动注意信号的鸣示方式为()。/*普铁《技规》第461条*/</t>
  </si>
  <si>
    <t>《技规》对：机车、自轮运转特种设备鸣示牵引信号的鸣示方式为()。/*普铁《技规》第461条*/</t>
  </si>
  <si>
    <t>三长声</t>
  </si>
  <si>
    <t>《技规》对：机车、自轮运转特种设备鸣示退行信号鸣示方式为()。/*普铁《技规》第461条*/</t>
  </si>
  <si>
    <t>《技规》对：进站、出站、进路和通过信号机的灯光熄灭时，均视为()。/*普铁《技规》第413条*/</t>
  </si>
  <si>
    <t>该信号机停用</t>
  </si>
  <si>
    <t>《技规》对：口笛、号角鸣示取消信号时,鸣示方式为()。/*普铁《技规》第462条*/</t>
  </si>
  <si>
    <t>二短二长声</t>
  </si>
  <si>
    <t>一长一短一长声</t>
  </si>
  <si>
    <t>《技规》对：口笛、号角鸣示再显示的信号时,鸣示方式为()。/*普铁《技规》第462条*/</t>
  </si>
  <si>
    <t>《技规》对：口笛、号角鸣示指示机车向显示人反方向移动的鸣示方式为()。/*普铁《技规》第462条*/</t>
  </si>
  <si>
    <t>《技规》对：口笛、号角鸣示指示机车向显示人方向移动的鸣示方式为()。/*普铁《技规》第462条*/</t>
  </si>
  <si>
    <t>《技规》规定：编组超重列车时，在中间站应得到（）的同意，并均须经列车调度员准许。</t>
  </si>
  <si>
    <t>《技规》规定：侧向接发停车旅客列车的单开道岔，不得小于（）号。</t>
  </si>
  <si>
    <t>《技规》规定：道岔联锁失效时防止扳动的办法，应在《》内规定。</t>
  </si>
  <si>
    <t>行规</t>
  </si>
  <si>
    <t>技规</t>
  </si>
  <si>
    <t>段细</t>
  </si>
  <si>
    <t>站细</t>
  </si>
  <si>
    <t>《技规》规定：行车有关人员，在任职、提职、改职前，必须按照铁路职业技能培训规范要求，进行拟任岗位资格性培训，并经职业技能鉴定和考试考核，取得（）后，方可任职。</t>
  </si>
  <si>
    <t>相应职业资格证书和岗位培训合格证书</t>
  </si>
  <si>
    <t>上岗证</t>
  </si>
  <si>
    <t>相应职业资格证书</t>
  </si>
  <si>
    <t>岗位培训合格证书</t>
  </si>
  <si>
    <t>《技规》规定：接近被连挂的车辆时，不准超过（）。</t>
  </si>
  <si>
    <t>《技规》规定：客车编入货物列车回送时，其编挂位置为列车（）。</t>
  </si>
  <si>
    <t>中部往前</t>
  </si>
  <si>
    <t>不限</t>
  </si>
  <si>
    <t>《技规》规定：口笛、号角鸣示方式表：连结及停留车位置为（）。</t>
  </si>
  <si>
    <t>《技规》规定：列车在区间被迫停车后，需放置响墩进行防护，应从救援列车开来方面距离列车不小于（）处防护。</t>
  </si>
  <si>
    <t>《技规》规定：旅客列车列尾装置尾部主机的安装与摘解、风管及电源的连结与摘解，由（）负责。</t>
  </si>
  <si>
    <t>《技规》规定：调车作业由（）单一指挥。</t>
  </si>
  <si>
    <t>车站调度中</t>
  </si>
  <si>
    <t>《技规》规定：调车作业在空线上推进运行时，不准超过（）。</t>
  </si>
  <si>
    <t>《技规》规定：铁路运输具有高度（）的特点，各工作环节须紧密联系、协同配合。</t>
  </si>
  <si>
    <t>统一</t>
  </si>
  <si>
    <t>集中</t>
  </si>
  <si>
    <t>密集</t>
  </si>
  <si>
    <t>分散</t>
  </si>
  <si>
    <t>《技规》规定：停留车位置信号：表示车辆停留地点。显示方式为（）。</t>
  </si>
  <si>
    <t>夜间——绿色灯光左右小摇动</t>
  </si>
  <si>
    <t>夜间——白色灯光左右小摇动</t>
  </si>
  <si>
    <t>《技规》规定：线路、信号标志应设在其内侧距线路中心不小于（）处（警冲标除外）。</t>
  </si>
  <si>
    <t>2.1m</t>
  </si>
  <si>
    <t>3.1m</t>
  </si>
  <si>
    <t>4.1m</t>
  </si>
  <si>
    <t>5.1m</t>
  </si>
  <si>
    <t>《技规》规定：引导接车时，列车以不超过（）km/h速度进站，并做好随时停车的准备。</t>
  </si>
  <si>
    <t>《技规》规定：引导接车时，列车以不超过（）速度进站，并做好随时停车的准备。</t>
  </si>
  <si>
    <t>《技规》规定：昼间——拢起的红色信号旗直立平举，再用展开的绿色信号旗上下小动；夜间——绿色灯光上下小动。为（）。</t>
  </si>
  <si>
    <t>指挥机车向显示人方向稍行移动的信号</t>
  </si>
  <si>
    <t>指挥机车向显示人反方向去的信号</t>
  </si>
  <si>
    <t>指挥机车向显示人方向来的信号</t>
  </si>
  <si>
    <t>指挥机车向显示人反方向稍行移动的信号</t>
  </si>
  <si>
    <t>被连挂车辆距警冲标不足（）时，应将末端道岔开通连挂的线路。《连结员必知必会手册第120条》</t>
  </si>
  <si>
    <t>超过()坡度的线路（为溜放调车而设的驼峰和牵出线除外），禁止溜放调车。普铁《技规》第294条</t>
  </si>
  <si>
    <t>5‰</t>
  </si>
  <si>
    <t>3‰</t>
  </si>
  <si>
    <t>动车组调车作业时原则上采用()方式。普铁《技规》第299条</t>
  </si>
  <si>
    <t>牵引</t>
  </si>
  <si>
    <t>附挂</t>
  </si>
  <si>
    <t>跟踪出站调车，最远不得越出站界()。普铁《技规》第303条</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</si>
  <si>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统一指挥。普铁《技规》第227条</t>
  </si>
  <si>
    <t>值班管理人员</t>
  </si>
  <si>
    <t>车站安全员</t>
  </si>
  <si>
    <t>接发()时，与接发列车进路没有隔开设备或脱轨器的线路，不准向能进入接发列车进路的方向调车。普铁《技规》第301条</t>
  </si>
  <si>
    <t>经（）走行线取送作业推进运行，使用手信号调车或使用无线调车灯显设备调车但未与列车运行监控装置（LKJ）连接时，须在车列前端安装简易紧急制动阀。《连结员必知必会手册第121条》</t>
  </si>
  <si>
    <t>段管线、岔线</t>
  </si>
  <si>
    <t>列车须按规定编定车次。（）在个别区间，使用直通车次时，可与规定方向不符。普铁《技规》第229条</t>
  </si>
  <si>
    <t>由铁路局规定</t>
  </si>
  <si>
    <t>下行列车编为双数，上行列车编为单数。</t>
  </si>
  <si>
    <t>上行列车编为双数，下行列车编为单数。</t>
  </si>
  <si>
    <t>由集团公司规定</t>
  </si>
  <si>
    <t>列车运行，原则上以（）。普铁《技规》第229条</t>
  </si>
  <si>
    <t>开往北京方向为下行，反之为上行。</t>
  </si>
  <si>
    <t>开往北京方向为上行，反之为下行。</t>
  </si>
  <si>
    <t>列车中车钩防跳插销的检查，由（）负责。《连结员必知必会手册第106条》</t>
  </si>
  <si>
    <t>溜放时每人制动辆数为重车5辆或空车（）辆，空重混合时为2辆空车折合1辆重车《连结员必知必会手册第114条》</t>
  </si>
  <si>
    <t>绿色灯光上下小动是（）信号。《连结员必知必会手册第94条》</t>
  </si>
  <si>
    <t>末端道岔因故不能开通连挂线路时，连挂车前须一度停车，以不超过（）的速度作业。《连结员必知必会手册第120条》</t>
  </si>
  <si>
    <t>去岔线、段管线、货物线取送车辆时，（）不兼办货物装卸的，可不预先派人检查，但应加强瞭望，瞭望条件困难时须适当降低速度。《连结员必知必会手册第116条》</t>
  </si>
  <si>
    <t>去岔线、段管线、货物线取送车辆时，（）须事先派人检查线路、道岔（集中联锁区除外）、车辆、大门、货物堆放距离及安全防护用具使用情况。《连结员必知必会手册第116条》</t>
  </si>
  <si>
    <t>全国铁路的行车时刻，均以北京时间为标准，从（）起计算，实行24小时制。普铁《技规》第228条</t>
  </si>
  <si>
    <t>零时</t>
  </si>
  <si>
    <t>18点</t>
  </si>
  <si>
    <t>早8点</t>
  </si>
  <si>
    <t>早6点</t>
  </si>
  <si>
    <t>如因迂回线故障等原因，机械冷藏车必须通过设有车辆减速器（顶）的驼峰时，以不超过()的速度推送过峰。普铁《技规》第296条</t>
  </si>
  <si>
    <t>使用人力制动机制动时，在一个车组上多人进行制动时，应听从()的指挥。《连结员必知必会手册第115条》</t>
  </si>
  <si>
    <t>最后方一人</t>
  </si>
  <si>
    <t>最前方一人</t>
  </si>
  <si>
    <t>使用无线调车灯显设备作业时，不准许简化（）。《连结员必知必会手册第109条》</t>
  </si>
  <si>
    <t>调车作业方法</t>
  </si>
  <si>
    <t>调车作业方式</t>
  </si>
  <si>
    <t>调车作业程序</t>
  </si>
  <si>
    <t>试闸时认真执行“一闸二试”（牵出试、停车前试）的制度，并应以牵出试为主，做到一试弹力，二听声音，三看（）。《连结员必知必会手册第113条》</t>
  </si>
  <si>
    <t>闸杆</t>
  </si>
  <si>
    <t>闸瓦</t>
  </si>
  <si>
    <t>手推调车速度不得超过()。普铁《技规》第298条</t>
  </si>
  <si>
    <t>调车组、机车乘务组人员接班后、本务机作业前以及作业中等待间隔时间超过（），指挥人须组织组内人员、司机对无线调车灯显设备进行检查试机(固定调机作业前电台试验，由各使用单位根据具体情况确定)。《连结员必知必会手册第108条》</t>
  </si>
  <si>
    <t>5h</t>
  </si>
  <si>
    <t>调车作业中遇机控器重启时，（）应通知调车指挥人，调车指挥人应重新组织试验。《连结员必知必会手册第108条》</t>
  </si>
  <si>
    <t>调动乘坐旅客的车辆及整列空客车底时均须（）接通软管，并充风至定压。《连结员必知必会手册第122条》</t>
  </si>
  <si>
    <t>听觉信号紧急停车信号《铁路调车作业》</t>
  </si>
  <si>
    <t>停车的口笛信号是（）。《连结员必知必会手册第104条》</t>
  </si>
  <si>
    <t>连续两短声</t>
  </si>
  <si>
    <t>途中摘挂车辆时，列车进入接车股道停妥后，可先将机车车辆放入旅客列车停车股道，机车车辆须与列车保持（）及以上距离，确认旅客上下车、行包装卸作业完毕（有客列检作业时还须确认客列检作业完毕）后，方可发出调车指令（显示信号）进行连挂，未确认作业完毕，不得发车。《连结员必知必会手册第122条》</t>
  </si>
  <si>
    <t>显示指挥机车向显示人方向稍行移动的调车手信号夜间为绿色灯光下压数次后，再（）。《连结员必知必会手册第92条》</t>
  </si>
  <si>
    <t>线路两旁堆放货物，距钢轨头部外侧不得小于()。普铁《技规》第297条</t>
  </si>
  <si>
    <t>压信号调车系指集中区运行方向（）无调车信号机防护的调车作业（自动化驼峰、峰尾调车进路具有存储功能，能自动进行出路锁闭时除外）。《中国铁路南宁局集团有限公司调车作业补充规定》宁铁运〔2021〕86号</t>
  </si>
  <si>
    <t>有平行进路、牵出线条件的车站，不能向该端（）排列企业自备机车调车进路。《中国铁路南宁局集团有限公司调车作业补充规定》宁铁运〔2021〕86号</t>
  </si>
  <si>
    <t>在超过()坡度的线路上，不得无动力停留机车车辆。普铁《技规》第305条</t>
  </si>
  <si>
    <t>2‰</t>
  </si>
  <si>
    <t>在选闸位的同时，要挑选闸型，首先选用（），其次选用螺丝闸，并检查拉杆，调整闸链。《连结员必知必会手册第112条》</t>
  </si>
  <si>
    <t>折叠闸</t>
  </si>
  <si>
    <t>NSW型闸</t>
  </si>
  <si>
    <t>链条闸</t>
  </si>
  <si>
    <t>标准闸</t>
  </si>
  <si>
    <t>在正线、到发线上调车时，要经过()的准许。普铁《技规》第300条</t>
  </si>
  <si>
    <t>管理人员</t>
  </si>
  <si>
    <t>展开的绿色信号旗上下摇动是（）信号。《连结员必知必会手册第93条》</t>
  </si>
  <si>
    <t>站台上堆放货物，距站台边缘不得小于()。货物应堆放稳固，防止倒塌。普铁《技规》第297条</t>
  </si>
  <si>
    <t>中间站利用本务机穿越（占用）正线调车作业，计划作业时间内涉及旅客列车接发时，应在调车作业通知单注明旅客列车车次及阶段计划（）本站时刻。《中国铁路南宁局集团有限公司调车作业补充规定》宁铁运〔2021〕86号</t>
  </si>
  <si>
    <t>作业中机控器发生故障时，可由（）给司机配一部手持台进行作业联系。《连结员必知必会手册第107条》</t>
  </si>
  <si>
    <t>《技规》对：旅客列车包括()。/*普铁《技规》第233条*/</t>
  </si>
  <si>
    <t>《技规》对：自轮运转特种设备是在铁路营业线上运行的()定义。/*普铁《技规》第193条*/</t>
  </si>
  <si>
    <t>铁路施工、维修专用车辆（包括架桥机、铺轨机、接触网作业车、大型养路机械等）</t>
  </si>
  <si>
    <t>轨道检查车</t>
  </si>
  <si>
    <t>铁路轨道车</t>
  </si>
  <si>
    <t>《技规》规定：按列车运行等级顺序分，以下排列正确的是（）。</t>
  </si>
  <si>
    <t>动车组列车、特快旅客列车、普通旅客列车、军用列车</t>
  </si>
  <si>
    <t>特快旅客列车、特快货物班列、快速旅客列车、普通旅客列车</t>
  </si>
  <si>
    <t>路用列车、普通旅客列车、军用列车、货物列车</t>
  </si>
  <si>
    <t>特快旅客列车、快速旅客列车、特快货物班列、路用列车</t>
  </si>
  <si>
    <t>《技规》规定：车站应设有配线，并办理列车（）和（）。</t>
  </si>
  <si>
    <t>接发</t>
  </si>
  <si>
    <t>客货运业务</t>
  </si>
  <si>
    <t>会让</t>
  </si>
  <si>
    <t>《技规》规定：单机挂车时，应遵守下列规定：（）。</t>
  </si>
  <si>
    <t>列车调度员应严格掌握，不得影响机车固定交路和乘务员劳动时间；</t>
  </si>
  <si>
    <t>不准挂装载爆炸品、超限货物的车辆。</t>
  </si>
  <si>
    <t>连挂前按规定彻底检查货物装载状态，并将编组顺序表和货运单据交与司机；</t>
  </si>
  <si>
    <t>在区间被迫停车后的防护工作由机车乘务组负责，开车前应确认附挂辆数和制动主管贯通状态是否良好；</t>
  </si>
  <si>
    <t>所挂车辆的自动制动机作用必须良好，发车前列检（无列检时由车站发车人员）按规定进行制动试验；</t>
  </si>
  <si>
    <t>《技规》规定：道岔除（）时外，均须保持定位。</t>
  </si>
  <si>
    <t>《技规》规定：电动转辙机手摇把，要实行（），建立登记签认制度。</t>
  </si>
  <si>
    <t>集中管理</t>
  </si>
  <si>
    <t>集中编号</t>
  </si>
  <si>
    <t>统一编号</t>
  </si>
  <si>
    <t>统一管理</t>
  </si>
  <si>
    <t>《技规》规定：列车调度员应负责组织实现（）。</t>
  </si>
  <si>
    <t>编组计划</t>
  </si>
  <si>
    <t>《技规》规定：列车运行图应根据（）等因素确定列车对数。</t>
  </si>
  <si>
    <t>货运量</t>
  </si>
  <si>
    <t>车站通过能力</t>
  </si>
  <si>
    <t>区段通过能力</t>
  </si>
  <si>
    <t>客货运量</t>
  </si>
  <si>
    <t>《技规》规定：列车中车组的编挂，须根据（）和（）的列车编组计划进行。</t>
  </si>
  <si>
    <t>《技规》规定：调车工作要固定（）。</t>
  </si>
  <si>
    <t>人员、班次</t>
  </si>
  <si>
    <t>备品使用</t>
  </si>
  <si>
    <t>《技规》规定：铁路行车组织工作，必须贯彻安全生产的方针，坚持（）的原则。</t>
  </si>
  <si>
    <t>逐级负责</t>
  </si>
  <si>
    <t>《技规》规定：下列车辆中必须停放在固定线路上的是（）。</t>
  </si>
  <si>
    <t>装载超级超限货物的车辆</t>
  </si>
  <si>
    <t>禁止溜放、限速连挂的车辆</t>
  </si>
  <si>
    <t>装载气体类危险货物的车辆</t>
  </si>
  <si>
    <t>《技规》规定：下列车辆中禁止进行手推调车的有（）。</t>
  </si>
  <si>
    <t>装有爆炸品的车辆</t>
  </si>
  <si>
    <t>装有气体类危险货物的车辆</t>
  </si>
  <si>
    <t>装有超限货物的车辆</t>
  </si>
  <si>
    <t>装有超载货物的车辆</t>
  </si>
  <si>
    <t>《技规》规定：下列作业可不使用调车作业通知单的有：（）。</t>
  </si>
  <si>
    <t>列车在到达线路内拉道口、对货位</t>
  </si>
  <si>
    <t>本务机车摘挂及转线</t>
  </si>
  <si>
    <t>《站细》的主要内容应有：()。普铁《技规》第236条</t>
  </si>
  <si>
    <t>接发列车、调车以及与行车有关的运输工作的组织</t>
  </si>
  <si>
    <t>作业计划的编制、执行制度</t>
  </si>
  <si>
    <t>列车的技术作业程序和时间标准</t>
  </si>
  <si>
    <t>车站技术设备的使用、管理</t>
  </si>
  <si>
    <t>半自动闭塞区段货物列车尾部（）挂列尾装置，其他区段货物列车尾部（）挂列尾装置。普铁《技规》第252条</t>
  </si>
  <si>
    <t>宜</t>
  </si>
  <si>
    <t>须</t>
  </si>
  <si>
    <t>不用</t>
  </si>
  <si>
    <t>编挂关门车的规定，正确的是：（）。普铁《技规》第258条</t>
  </si>
  <si>
    <t>编组超重列车时，编组站、区段站应商得()同意，在中间站应得到()的同意，并均须经()准许。普铁《技规》第247条</t>
  </si>
  <si>
    <t>车钩的常见的集中故障情况：（）/*《连结员必知必会184条》*/</t>
  </si>
  <si>
    <t>车体倾斜，客车允许限度为:（），货车允许限度为:（）。普铁《技规》第266条</t>
  </si>
  <si>
    <t>50mm</t>
  </si>
  <si>
    <t>30mm</t>
  </si>
  <si>
    <t>车站按技术作业分为：()。普铁《技规》第235条</t>
  </si>
  <si>
    <t>区段站、中间站</t>
  </si>
  <si>
    <t>客运站</t>
  </si>
  <si>
    <t>货运站</t>
  </si>
  <si>
    <t>车站道岔编号说法正确的是：()。普铁《技规》第239条</t>
  </si>
  <si>
    <t>一个车站的道岔不得有相同的编号</t>
  </si>
  <si>
    <t>尽头线上，向线路终点方向顺序编号</t>
  </si>
  <si>
    <t>车站划分车场时，每个车场的道岔单独编号</t>
  </si>
  <si>
    <t>从列车到达方向起顺序编号，上行为双号，下行为单号</t>
  </si>
  <si>
    <t>车站的调车工作，分场（区）时，各场（区）的调车工作，由负责该场（区）的()或该场（区）的()领导。普铁《技规》第282条</t>
  </si>
  <si>
    <t>车站的调车工作，应按车站的()及()进行。普铁《技规》第274条</t>
  </si>
  <si>
    <t>车站股道编号说法正确的是：()。普铁《技规》第239条</t>
  </si>
  <si>
    <t>尽头式车站，向终点方向由左侧开始顺序编号，如站舍位于线路一侧时，从靠近站舍的线路起，向远离站舍方向顺序编号</t>
  </si>
  <si>
    <t>双线区段内的车站，从正线起顺序编号，上行一侧为双号，下行一侧为单号</t>
  </si>
  <si>
    <t>一个车站（分场时为一个车场）的股道可以有相同的编号</t>
  </si>
  <si>
    <t>单线区段内的车站，从靠近站舍的线路起，向远离站舍方向顺序编号</t>
  </si>
  <si>
    <t>车站集中操纵的道岔，应由()负责，未设车站值班员的由()负责。驼峰集中操纵的道岔，应由()负责。普铁《技规》第223条</t>
  </si>
  <si>
    <t>信号长（员）</t>
  </si>
  <si>
    <t>驼峰调车长</t>
  </si>
  <si>
    <t>驼峰值班员</t>
  </si>
  <si>
    <t>车站应设有()，并办理列车()。普铁《技规》第235条</t>
  </si>
  <si>
    <t>配线</t>
  </si>
  <si>
    <t>接发、会让</t>
  </si>
  <si>
    <t>单机挂车时，规定正确的是：（）。普铁《技规》第257条</t>
  </si>
  <si>
    <t>可以挂关门车</t>
  </si>
  <si>
    <t>不准挂装载超限货物的车辆</t>
  </si>
  <si>
    <t>不准挂装载爆炸品的车辆</t>
  </si>
  <si>
    <t>单机挂车时，可不挂列尾装置</t>
  </si>
  <si>
    <t>道岔除()时外，均须保持定位。普铁《技规》第238条</t>
  </si>
  <si>
    <t>道岔的定位规定正确的是：()。普铁《技规》第238条</t>
  </si>
  <si>
    <t>双线车站正线进站道岔，为各该正线开通的位置</t>
  </si>
  <si>
    <t>到发线上的中岔，为中岔开通的位置</t>
  </si>
  <si>
    <t>区间内正线道岔及站内正线上其他道岔（引向安全线、避难线的除外），为正线开通的位置</t>
  </si>
  <si>
    <t>单线车站正线进站道岔，为由车站两端向不同线路开通的位置</t>
  </si>
  <si>
    <t>动车组采用机车调车作业时，（）负责过渡车钩和专用风管的安装与拆卸、电气连接线的连结与摘解并打开车门，（）负责车钩连结与摘解、软管摘结。普铁《技规》第262条</t>
  </si>
  <si>
    <t>动车组禁止加挂各型机车车辆（）；动车组禁止编入其他列车。普铁《技规》第247条</t>
  </si>
  <si>
    <t>回送过渡车除外</t>
  </si>
  <si>
    <t>无动力调车时的调车机</t>
  </si>
  <si>
    <t>无动力回送时的本务机车</t>
  </si>
  <si>
    <t>调车机</t>
  </si>
  <si>
    <t>对行车有关人员，应进行日常()的教育、考核，并有计划地组织好在职人员的()学习。普铁《技规》第242条</t>
  </si>
  <si>
    <t>劳动纪律</t>
  </si>
  <si>
    <t>日常政治</t>
  </si>
  <si>
    <t>安全生产知识</t>
  </si>
  <si>
    <t>技术业务</t>
  </si>
  <si>
    <t>跟踪出站调车，只准许在()及()线路上办理，《连结员必知必会》第82条</t>
  </si>
  <si>
    <t>工作机车应挂于列车头部，正向运行（牵引（）的机车除外）；无转向设备的，可逆向运行。普铁《技规》第253条</t>
  </si>
  <si>
    <t>路用</t>
  </si>
  <si>
    <t>关于停车的手信号以下表述正确的是()《连结员必知必会》第89条</t>
  </si>
  <si>
    <t>行车有关人员，在任职、提职、改职前，必须按照铁路职业技能培训规范要求，进行()，并经职业技能鉴定和考试考核，取得相应()后，方可任职。普铁《技规》第240条</t>
  </si>
  <si>
    <t>拟任岗位资格性培训</t>
  </si>
  <si>
    <t>职业资格培训</t>
  </si>
  <si>
    <t>职业资格证书</t>
  </si>
  <si>
    <t>行车有关人员在执行职务时，必须()，穿着()，佩戴易于()或()，讲普通话。普铁《技规》第244条</t>
  </si>
  <si>
    <t>携带相应证件</t>
  </si>
  <si>
    <t>规定的服装</t>
  </si>
  <si>
    <t>识别的证章</t>
  </si>
  <si>
    <t>坚守岗位</t>
  </si>
  <si>
    <t>回送机车，应挂于本务机车（），挂有重联机车时为重联机车次位。（）及以上坡道的区段，禁止办理机车专列回送。普铁《技规》第256条</t>
  </si>
  <si>
    <t>次位</t>
  </si>
  <si>
    <t>前位或次位</t>
  </si>
  <si>
    <t>货物列车分类：()。普铁《技规》第232条</t>
  </si>
  <si>
    <t>快速货物班列、快运</t>
  </si>
  <si>
    <t>快速货物班列、五定班列、快运</t>
  </si>
  <si>
    <t>重载、直达、直通</t>
  </si>
  <si>
    <t>冷藏、自备车、区段、摘挂、超限及小运转列车</t>
  </si>
  <si>
    <t>接发旅客列车时，与接发列车进路没有()或()的线路，不准向能进入接发列车进路的方向调车。《连结员必知必会》第73条</t>
  </si>
  <si>
    <t>仅变更()或()时，不受口头传达三钩的限制，但调车指挥人必须向有关人员传达清楚，有关人员必须复诵。普铁《技规》第289条</t>
  </si>
  <si>
    <t>客车编入货物列车回送时，客车编挂辆数不得超过（）辆，应挂于列车（）。普铁《技规》第249条</t>
  </si>
  <si>
    <t>列车机车与第一辆车的连挂，由（）负责。单班单司机值乘的由列检人员负责；无列检作业的列车，由车辆乘务员负责；无车辆乘务员的列车,由（）负责。普铁《技规》第265条</t>
  </si>
  <si>
    <t>列车应按()规定的编挂条件、车组、重量或长度编组。普铁《技规》第247条</t>
  </si>
  <si>
    <t>车流</t>
  </si>
  <si>
    <t>列车在到达线路内(),可不使用调车作业通知单。普铁《技规》第286条</t>
  </si>
  <si>
    <t>列车重量应根据()确定。普铁《技规》第237条</t>
  </si>
  <si>
    <t>及其设备条件</t>
  </si>
  <si>
    <t>机车牵引力</t>
  </si>
  <si>
    <t>区段内线路状况</t>
  </si>
  <si>
    <t>旅客列车在途中摘挂车辆时，车辆的摘挂和软管摘结，由（）负责，密封风挡和电气连接线的连结与摘解由（）负责，其他由列检作业人员负责，无列检作业人员时，由车辆乘务员负责，必要时打开车门，以便于调车作业。普铁《技规》第266条</t>
  </si>
  <si>
    <t>没有做好()和()，不准越区或转场作业。普铁《技规》第280条</t>
  </si>
  <si>
    <t>什么机车车辆禁止编入列车：（）。普铁《技规》第248条</t>
  </si>
  <si>
    <t>发生冲突、脱轨、火灾、爆炸未经检查确认可以运行的</t>
  </si>
  <si>
    <t>装载货物超出机车车辆限界，有挂运命令的</t>
  </si>
  <si>
    <t>装载跨装货物（跨及两平车的汽车除外）的平车，有跨装特殊装置的</t>
  </si>
  <si>
    <t>使用机车进行调车作业时，应采用无线调车灯显设备（机车摘挂、转线等不进行车辆摘挂的作业，列车在到达线路内()除外）。普铁《技规》第281条</t>
  </si>
  <si>
    <t>使用机车进行调车作业时，应采用无线调车灯显设备。以下调车作业中可以不使用无线调车灯显设备的有()。《连结员必知必会》第70条</t>
  </si>
  <si>
    <t>手推调车时，同一线路上每次最多只准推动（）或（），距离不足50m的两车组禁止同时移动（反向除外）。/*《连结员必知必会131条》*/</t>
  </si>
  <si>
    <t>手推调车须经（）或（）准许，/*《连结员必知必会131条》*/</t>
  </si>
  <si>
    <t>调车工作要固定()。普铁《技规》第279条</t>
  </si>
  <si>
    <t>调车机车、（）、单机、（）、自轮运转特种设备、企业自备机车等在车站进行调车作业时，须按本办法执行调车联控（溜放调车作业时除外）（宁铁云〔2020〕181号）</t>
  </si>
  <si>
    <t>调车长在调车作业前，必须亲自并督促组内人员充分做好准备，认真进行检查。在作业中应做到：()。普铁《技规》第284条</t>
  </si>
  <si>
    <t>调车作业必须做好下列准备：()。《连结员必知必会》第73条</t>
  </si>
  <si>
    <t>调车作业应准确掌握安全距离，并按下列规定正确的是()《连结员必知必会》第76条</t>
  </si>
  <si>
    <t>电力机车、动车组在有接触网终点的线路上调车时，应控制速度，距接触网终点标应有10m的安全距离；遇特殊情况近于20m时，应严格控制速度；</t>
  </si>
  <si>
    <t>电力机车、动车组在有接触网终点的线路上调车时，应控制速度，距接触网终点标应有10m的安全距离；遇特殊情况近于10m时，应严格控制速度；</t>
  </si>
  <si>
    <t>调车作业应准确掌握速度并按下列规定执行()《连结员必知必会》第76条</t>
  </si>
  <si>
    <t>动车组后端操作时，不应超过15km/h；</t>
  </si>
  <si>
    <t>调车作业遇暴风雨及能见度差的情况下，瞭望距离不足100m时，在空线上牵引运行时不准超过（），推进运行时不准超过（）。/*《连结员必知必会185条》*/</t>
  </si>
  <si>
    <t>调车作业中遇软管拉断或破裂时，若须连结软管的可用站内其它车辆的软管更换，（）继续作业，作业完毕后通知（）。/*《连结员必知必会188条》*/</t>
  </si>
  <si>
    <t>试拉完毕后</t>
  </si>
  <si>
    <t>简略试验后</t>
  </si>
  <si>
    <t>调动车列（辆）作业和机车走行，在车站集中区执行调车联控用语时，注意事项有（）（宁铁云〔2020〕181号）</t>
  </si>
  <si>
    <t>利用正线调车或返岔时，用语中应提示“注意站界”。</t>
  </si>
  <si>
    <t>电力机车调车作业司机请求进路时，须在车次（机车）前冠以“电力”二字，如“电力××次（调、机车）”，如向无网区调车，用语中应提示“注意接触网终点”。</t>
  </si>
  <si>
    <t>调动装载有危险货物的车辆，停留车辆最后一个车尾的末端至挡车器的安全距离应不小于（）,取车时在连挂车前均需一度停车，以不超过（）的速度作业。/*《连结员必知必会142条》*/</t>
  </si>
  <si>
    <t>推进车辆连挂时，要显示()的距离信号，没有显示，不准挂车。《连结员必知必会》第74条</t>
  </si>
  <si>
    <t>推进车辆连挂时有什么规定()《连结员必知必会》第74条</t>
  </si>
  <si>
    <t>推送调车时车辆发生溜逸时可以采取以下哪些应急方法/*《连结员必知必会187条》*/</t>
  </si>
  <si>
    <t>驼峰解散车辆，只变更()时，可不通知司机，但调车机车变更为下峰作业或向禁溜线送车前，须通知司机。普铁《技规》第289条</t>
  </si>
  <si>
    <t>无线调车灯显设备发生下列何种情况时，应停止调车作业，改用调车手信号作业。（）《连结员必知必会》第107条</t>
  </si>
  <si>
    <t>无线调车灯显设备发生下列情况时，应停止调车作业，由调车长通知()、()、()，改用调车手信号作业。《连结员必知必会》第97条</t>
  </si>
  <si>
    <t>需进行简略试验的规定。正确的是：（）。普铁《技规》第269条</t>
  </si>
  <si>
    <t>无列检作业的始发列车发车前</t>
  </si>
  <si>
    <t>单机附挂车辆时</t>
  </si>
  <si>
    <t>一批作业（指一张调车作业通知单）()或()时，可用口头方式布置（中间站利用本务机车调车除外），有关人员必须复诵。普铁《技规》第288条</t>
  </si>
  <si>
    <t>以下车辆必须停放在固定的线路上包括()《连结员必知必会》第84条</t>
  </si>
  <si>
    <t>以下可以进行越出站界调车的情况有：()《连结员必知必会》第81条</t>
  </si>
  <si>
    <t>因特殊情况需在警冲标外方进行装卸作业时，须经()、()准许，在不影响列车到发及调车作业的情况下方可进行。《连结员必知必会》第76条</t>
  </si>
  <si>
    <t>遇临时（）等情况（手信号在200m以内难以辨认清楚）可按能见度差等恶劣天气办理调车作业。/*《连结员必知必会185条》*/</t>
  </si>
  <si>
    <t>在车站集中区,作业（走行）中待避。调车联控正确的是（）（宁铁云〔2020〕181号）</t>
  </si>
  <si>
    <t>在列检作业场，车钩防跳插销()、()、()，需更换或()时，由列检人员负责。《连结员必知必会》第106条</t>
  </si>
  <si>
    <t>失效</t>
  </si>
  <si>
    <t>丢失</t>
  </si>
  <si>
    <t>补装</t>
  </si>
  <si>
    <t>损坏</t>
  </si>
  <si>
    <t>在任职期间，须按照铁路职业技能培训规范等规定，定期参加()，考试不合格的，不得继续履职。普铁《技规》第240条</t>
  </si>
  <si>
    <t>岗位适应性培训</t>
  </si>
  <si>
    <t>业务考试</t>
  </si>
  <si>
    <t>技能业务考试</t>
  </si>
  <si>
    <t>在站简略试验：有列检作业的由（）负责，无列检作业的由（）负责，无车辆乘务员的由（）负责。普铁《技规》第274条</t>
  </si>
  <si>
    <t>5km及以上</t>
  </si>
  <si>
    <t>5km</t>
  </si>
  <si>
    <t>8km</t>
  </si>
  <si>
    <t>8km及以上</t>
  </si>
  <si>
    <t>执行调车联控时，必须落实（）（宁铁云〔2020〕181号）</t>
  </si>
  <si>
    <t>装有密接式车钩的客车原则上应附挂旅客列车回送。需附挂货物列车回送时，不得超过（）辆，其后编挂的其他车辆不得超过（）辆。普铁《技规》第252条</t>
  </si>
  <si>
    <t>作固定替换用的调车机车及小运转机车，应符合调车机车的条件（有()等）。普铁《技规》第280条</t>
  </si>
  <si>
    <t>作业中开放的调车信号机临时故障（熄灭）时，立即与（）（）联系，问明信号关闭原因；/*《连结员必知必会189条》*/</t>
  </si>
  <si>
    <t>不准采用牵引溜放法调车。普铁《技规》第294条</t>
  </si>
  <si>
    <t>采用拉口甩车（包括旅客列车尾部甩车）时，待车辆停妥以后，即可将摘甩车辆与列车分开，距离不得少于5m，并将两端车钩关闭。/*《行规69条》*/</t>
  </si>
  <si>
    <t>岔心等有害空间挂车须通知司机有害空间挂车，在被挂车列前一度停车，打开钩头、向弯道内侧调整钩位，通知司机限速5km/h连挂。/*《连结员必知必会144条》*/</t>
  </si>
  <si>
    <t>超过5‰坡度的线路禁止溜放。普铁《技规》第294条</t>
  </si>
  <si>
    <t>除连续溜放和驼峰解散车辆按《技规》第292条执行外，须钩钩要道还道（机车车辆全部压岔折返时除外）。/*《行规》第59条*/</t>
  </si>
  <si>
    <t>电力机车（动车组）可以在电分相停车。/*《行规152条》*/</t>
  </si>
  <si>
    <t>动车组禁止连挂其他机车车辆（救援机车、附挂回送过渡车、动车组无动力调车时的调车机车、公铁两用牵引车除外）调车。普铁《技规》第299条</t>
  </si>
  <si>
    <t>动车组调车作业后端操作时，速度不得超过15km/h。普铁《技规》第299条</t>
  </si>
  <si>
    <t>发现危及人身、行车安全时，其他调车人员须立即发出停车指令或用语，停车后报告原因。《连结员岗位培训教材应急作业》</t>
  </si>
  <si>
    <t>非工作机车、铁路救援起重机、大型养路机械、机械冷藏车、凹型车、落下孔车、客车、动车组和特种用途车禁止溜放。普铁《技规》第294条</t>
  </si>
  <si>
    <t>钩销不落槽时，如钩锁铁的锁脚卡在钩头底部，可用手指在钩头底部的空槽里边拨动，使钩锁铁的锁脚落下。/*《连结员必知必会184条》*/</t>
  </si>
  <si>
    <t>机车（调车机车除外）、铁路救援起重机、客车、动车组、大型养路机械、凹型车、落下孔车、钳夹车及其他涂有禁止上驼峰标记的车辆禁止通过驼峰。普铁《技规》第296条</t>
  </si>
  <si>
    <t>机车车辆未全部越过挤坏的道岔时，在普通道岔上将道岔手柄提到中间位置，准许以不超7km/h速度顺道岔方向移动。《连结员岗位培训教材应急作业》</t>
  </si>
  <si>
    <t>机车车辆无论空、重状态，均不得超出机车车辆限界。/*普铁《技规》第14条*/</t>
  </si>
  <si>
    <t>机车车辆在道岔上或挤过道岔时，均不准移动。《连结员岗位培训教材应急作业》</t>
  </si>
  <si>
    <t>机车牵引运行时，司机为呼叫人，调车长为联控人；推进运行时，调车长(或前端负责瞭望人员）为呼叫人，司机为联控人《中国铁路南宁局集团有限公司调车联控和用语有关规定》（宁铁运〔2020〕181号）</t>
  </si>
  <si>
    <t>机械冷藏车，如因迂回线故障等原因，必须通过机械化驼峰时，以不得超过5km/h的速度推送过峰。/*普铁《技规》第294条*/</t>
  </si>
  <si>
    <t>机械冷藏车组可以在驼峰上进行解编作业和溜放作业。/*《行规》第61条*/</t>
  </si>
  <si>
    <t>接近被连挂的车辆时，不准超过3km/h。普铁《技规》第293条</t>
  </si>
  <si>
    <t>尽头线：是指站内股道终端设置车挡的线路。尽头线的起点应根据设备情况确定，到发线一般为进入该股道道岔的尖轨尖，正线一般为股道出发信号机。/*《普铁技规》附表*/</t>
  </si>
  <si>
    <t>警冲标，设在两会合线路线间距离为4m的中间。线间距离不足4m时，设在两线路中心线最大间距的起点处。/*普铁《技规》第454条*/</t>
  </si>
  <si>
    <t>开往事故现场救援、抢修、抢救的列车，应优先办理。/*《普铁技规》第233条*/</t>
  </si>
  <si>
    <t>连挂停留在曲线、道岔上的车辆，须在连挂前一度停车，打开钩头、向弯道外侧调整钩位，平稳连挂。/*《连结员必知必会140条》*/</t>
  </si>
  <si>
    <t>连结信号：表示连挂作业。昼间——两臂高举头上，使拢起的手信号旗杆成水平末端相接；《铁路调车作业》</t>
  </si>
  <si>
    <t>列车发生火灾、爆炸分隔甩车时，对甩下的车辆，在车站由车辆乘务员负责采取防溜措施。/*普铁《技规》第370条*/</t>
  </si>
  <si>
    <t>列车后部甩车时可不使用调车作业通知单。/*《行规69条》*/</t>
  </si>
  <si>
    <t>列车后部甩车时严禁采用提钩开车的方式作业。/*《行规69条》*/</t>
  </si>
  <si>
    <t>旅客未上下车完毕，除本务机车、补机摘挂作业外，不得进行旅客列车(车底)的连挂作业。/*普铁《技规》293条*/</t>
  </si>
  <si>
    <t>旅客未上下车完毕，除本务机车、补机摘挂作业外，不得进行旅客列车（车底）的连挂作业。普铁《技规》第293条</t>
  </si>
  <si>
    <t>排风（拉风）不缓解时处理方法：关闭该车一端的折角塞门，在另一端向软管吹气，促使鞲褙杆活塞运动，使制动缸内余风排出，制动活塞缩回而缓解。/*《连结员必知必会183条》*/</t>
  </si>
  <si>
    <t>排风（拉风）不缓解时处理方法：主管内的风全部放完，拉风不能放出副风缸的余风时：应将缓解阀的拉杆拉开后卡上石子。/*《连结员必知必会183条》*/</t>
  </si>
  <si>
    <t>牵出线按线路有效长减去一台调车机车长度及10m安全距离后，分别除以11m和14.3m计算。/*《连结员必知必会169条》*/</t>
  </si>
  <si>
    <t>曲线、道岔上应尽量避免停留车辆。/*《连结员必知必会140条》*/</t>
  </si>
  <si>
    <t>曲线内轨、调车场以外的线路和外闸瓦车、直径950mm及以上的大轮车，严禁使用铁鞋制动。普铁《技规》第296条</t>
  </si>
  <si>
    <t>取消信号：通知将前发信号取消。昼间——拢起的手信号旗，两臂于前下方交叉后，急向上下摇动数次；《铁路调车作业》</t>
  </si>
  <si>
    <t>确定的领车人员随即按压一次便携台的黄色按钮，机控器及便携台将收到语音提示：“x号领车”，说明测机信号转移或双测机操作成功。/*《连结员必知必会152条》*/</t>
  </si>
  <si>
    <t>如需使用设有车钩的尽头线端头站台装卸车时，可不受10m安全距离的限制。/*《行规》第60条*/</t>
  </si>
  <si>
    <t>如只有一个副风缸上装有缓解阀时，可将空重车调整装置扳至重车位，拉动缓解阀，车辆即可缓解。/*《连结员必知必会183条》*/</t>
  </si>
  <si>
    <t>什么情况下，都可以采取推进方式越出站界调车。/*《行规》第66条*/</t>
  </si>
  <si>
    <t>手推调车时，每批移动不准许超过一辆重车或两辆空车《铁路调车作业》</t>
  </si>
  <si>
    <t>调车进路原则上应一次开通，遇调车进路较长，道岔难以一次开通，需到×号道岔（×处）前停车时，调车指挥人在接近停车地点前，显示十、五、三车距离信号，并指挥车列在该道岔前停车。《中国铁路南宁局集团有限公司调车联控和用语有关规定》（宁铁运〔2020〕181号）</t>
  </si>
  <si>
    <t>调车人员确认旅客上下完毕或得到旅客上下完毕的通知，方可显示连挂信号进行连挂。《连结员必知必会》第139条</t>
  </si>
  <si>
    <t>调车信号机故障时，排列短进路调车时，司机应在故障信号机前停车确认，凭调车指挥人的手信号或调车指令起动，行至该进路的次一架信号机前，再按其显示的要求运行。《中国铁路南宁局集团有限公司调车联控和用语有关规定》（宁铁运〔2020〕181号）</t>
  </si>
  <si>
    <t>调车信号开放后，如须变更进路时，应通知司机或调车组人员。来不及通知时，可先关闭信号，方可转换道岔。/*《行规69条》*/</t>
  </si>
  <si>
    <t>调车信号开放后不得任意变更。遇特殊情况必须变更时，应得到确已停止调车作业的通知后，方可关闭信号。/*《行规》第59条*/</t>
  </si>
  <si>
    <t>调车有关人员要时刻注意调车信号的显示状态，信号开放后因某种原因不能及时动车时，应主动与司机联系。/*《行规》第59条*/</t>
  </si>
  <si>
    <t>调车组2人时，可以进行溜放调车作业。普铁《技规》第294条</t>
  </si>
  <si>
    <t>调车作业发生挤岔必须后退时，须将尖轨钉固后再后退。《连结员岗位培训教材应急作业》</t>
  </si>
  <si>
    <t>调车作业发生挤岔时，在交分道岔上，待车务人员处理后，方准按其指示进行移动。《连结员岗位培训教材应急作业》</t>
  </si>
  <si>
    <t>调车作业向空线推进时可不显示“十、五、三车”距离信号。《连结员必知必会》第138条</t>
  </si>
  <si>
    <t>调车作业摘车时，必须停妥，按规定采取好防溜措施，方可摘开车钩；挂车时，没有连挂妥当，不得撤除防溜措施。普铁《技规》第295条</t>
  </si>
  <si>
    <t>调车作业中使用听觉信号时，鸣示音响长声为2s、短声为1s，音响间隔为3s；《铁路调车作业》</t>
  </si>
  <si>
    <t>调车作业中突然熄灭的调车信号机再次开放后，调车长应立即向司机显示启动信号。/*《连结员必知必会189条》*/</t>
  </si>
  <si>
    <t>调车作业中遇开放的调车信号机临时故障（熄灭）时，如因信号故障，应向信号员（车站值班员）报告车列所处位置，本次运行停车位置（要道）。/*《连结员必知必会189条》*/</t>
  </si>
  <si>
    <t>调车作业中遇开放的调车信号机临时故障（熄灭）时，应立即待避等待信号员（车站值班员）通知。/*《连结员必知必会189条》*/</t>
  </si>
  <si>
    <t>调车作业中遇开放的调车信号机临时故障（熄灭）时，应严格按计划停车位置停车。/*《连结员必知必会189条》*/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</si>
  <si>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连结员必知必会189条》*/</t>
  </si>
  <si>
    <t>调车作业中遇开放的调车信号机突然熄灭，调车长应立即向司机显示启动信号。/*《连结员必知必会189条》*/</t>
  </si>
  <si>
    <t>调动乘坐旅客的车辆时，不准超过5km/h。普铁《技规》第293条</t>
  </si>
  <si>
    <t>调动装载爆炸品、气体类危险货物、超限货物的车辆时，不准超过15km/h。普铁《技规》第293条</t>
  </si>
  <si>
    <t>铁路局所属的内燃机车回送时，原则上采用有动力方式；电力机车跨交路区段回送时，原则上采用无动力方式。/*《普铁技规》第一次修订内容第257条*/</t>
  </si>
  <si>
    <t>推进车辆时，要先试拉，一批作业过程中牵出后折返推进时也需要进行试拉。《连结员必知必会》第138条</t>
  </si>
  <si>
    <t>无线调车灯显设备正常使用时停用手信号，对灯显以外的作业指令采用手信号方式。《铁路调车作业》</t>
  </si>
  <si>
    <t>线路两旁堆放货物，距钢轨头部外侧不得小于5m。站台上堆放货物，距站台边缘不得小于1m。货物应堆放稳固，防止倒塌。普铁《技规》第297条</t>
  </si>
  <si>
    <t>因平调接口盒故障，导致便携式机控器无法接入LKJ系统时，机车乘务员应立即通知调车领导人，并及时报修。/*《行规45条》*/</t>
  </si>
  <si>
    <t>由调车人员负责扳动道岔时，无线调车灯显设备正常，还是以手信号方式进行要道还道。/*《行规》第59条*/</t>
  </si>
  <si>
    <t>遇暴风雨及能见度差：手信号在400m以内难以辨认清楚的情况下禁止口头变更调车作业计划。/*《连结员必知必会185条》*/</t>
  </si>
  <si>
    <t>遇能见度差等恶劣天气，无法确认停留车位置、调车信号瞭望距离不足可能影响调车安全时，调车长应及时向车站值班员申请停止调车作业，经车站调度员批准并报告局列车调度员后停止调车作业。/*《连结员必知必会185条》*/</t>
  </si>
  <si>
    <t>遇能见度差等恶劣天气，无法确认停留车位置、调车信号瞭望距离不足可能影响调车安全时，调车长应及时向车站值班员申请停止调车作业，经批准并报告局列车调度员后停止调车作业。/*《连结员必知必会170条》*/</t>
  </si>
  <si>
    <t>遇能见度差等恶劣天气，无法确认停留车位置、调车信号瞭望距离不足可能影响调车安全时，调车长应及时向车站值班员申请停止调车作业，经批准并报告局列车调度员后停止调车作业。/*《连结员必知必会185条》*/</t>
  </si>
  <si>
    <t>越出站界调车，均应连结车辆二分之一软管。/*《行规》第66条*/</t>
  </si>
  <si>
    <t>在得到信号员（车站值班员）进路准备妥当可以越过开放好的××号调车信号机（一架或多架）作业的通知，亲自或指派人员确认进路。/*《连结员必知必会189条》*/</t>
  </si>
  <si>
    <t>在非集中区调车时，司机、调车组人员确认还道正确并回示后，方可动车。距离扳道房较远，可边运行边要道。/*《行规》第59条*/</t>
  </si>
  <si>
    <t>正常情况下，不得组织压轨道绝缘、经无调车信号机防护的集中联锁道岔调车。/*《行规》第59条*/</t>
  </si>
  <si>
    <t>正线、到发线按线路有效长减去30m安全距离后，分别除以换算长度11m和3m计算。/*《连结员必知必会153条》*/</t>
  </si>
  <si>
    <t>中间站正线、到发线可以溜放调车。普铁《技规》第294条</t>
  </si>
  <si>
    <t>除雪、除冰(      )负责除雪前的安全教育</t>
  </si>
  <si>
    <t>车间主任</t>
  </si>
  <si>
    <t>负责人</t>
  </si>
  <si>
    <t>跟班干部</t>
  </si>
  <si>
    <t>工班长</t>
  </si>
  <si>
    <t>冬季“天寒铁脆”，“（）”和零配件折损经查发生。在冬季更换钢轨、夹板、辙叉、零配件的作业和阻止钢梁裂纹扩大的作业量大大增加。</t>
  </si>
  <si>
    <t>二折</t>
  </si>
  <si>
    <t>三折</t>
  </si>
  <si>
    <t>四折</t>
  </si>
  <si>
    <t>五折</t>
  </si>
  <si>
    <t>冬季室内要多通风换气，以保证空气清新、氧气充足，在冬季应该每天开窗通风2到4次，每次（    ）min左右</t>
  </si>
  <si>
    <t>冬季室温应该保持在（   ）℃为宜</t>
  </si>
  <si>
    <t>14～20</t>
  </si>
  <si>
    <t>18～20</t>
  </si>
  <si>
    <t>18～30</t>
  </si>
  <si>
    <t>12～30</t>
  </si>
  <si>
    <t>冻伤预防预防感染严重冻伤应口服或注射（   ）。常规进行破伤风预防注射。</t>
  </si>
  <si>
    <t>维生素</t>
  </si>
  <si>
    <t>抗生素</t>
  </si>
  <si>
    <t>青霉素</t>
  </si>
  <si>
    <t>葡萄糖</t>
  </si>
  <si>
    <t>对于颜面冻伤，可用（   ）℃水温敷</t>
  </si>
  <si>
    <t>根据受伤的程度，把冻伤分为（  ）种</t>
  </si>
  <si>
    <t>工作前必须按规定穿戴好防护用品，防寒帽必须有耳孔且孔径不小于(   )mm，禁止穿高跟鞋、塑料底鞋及钉子鞋作业。</t>
  </si>
  <si>
    <t>线路上除雪作业必须有组织、有防护，严禁单人除雪，现场除雪必须保证（   ）人以上，必须设一名专职防护人员。特别是清除雪后道岔内残雪时，也必须严格按规定设置安全防护。</t>
  </si>
  <si>
    <t>.冬季铁路通信、信号部门的作业特点在冬季，霜、雪、雾多，高空架设的电线路可能结冰以致坠断，产生停电或（）、短路造成故障，对行车工作产生影响</t>
  </si>
  <si>
    <t>通信、信号中断</t>
  </si>
  <si>
    <t>车站的通信</t>
  </si>
  <si>
    <t>信号线也容易混线</t>
  </si>
  <si>
    <t>《技规》中对防寒工作有明确的要求有哪些？</t>
  </si>
  <si>
    <t>对有关人员进行防寒过冬培训，并按规定做好防寒劳动防护用品的配备和发放工作；</t>
  </si>
  <si>
    <t>对铁路技术设备进行防寒过冬检查、整修，并做好包扎管路等工作；</t>
  </si>
  <si>
    <t>做好易冻的设备、物资的防冻解冻工作；</t>
  </si>
  <si>
    <t>除雪、除冰工作是一项非正常工作，由于天气恶劣、作业时间不固定，给人身安全带来严重隐患，作业前，作业人员要根据除雪位置（      ）。</t>
  </si>
  <si>
    <t>制定详细的安全措施</t>
  </si>
  <si>
    <t>制定行走路线图</t>
  </si>
  <si>
    <t>待避列车位置图</t>
  </si>
  <si>
    <t>除雪作业人员必须按照规定着装，确保听觉、视觉不受影响。严禁穿戴连体帽或无听声孔防寒帽，防寒帽听声孔尺寸要符合标准并开放。禁止穿(       )，防止发生人身伤害。</t>
  </si>
  <si>
    <t>大帽钉鞋</t>
  </si>
  <si>
    <t>易滑鞋</t>
  </si>
  <si>
    <t>冬季，很多人紧闭门窗，足不出户。由于紧闭门窗，室内空气流通不佳，导致空气污浊，容易引发（  ）等症状。</t>
  </si>
  <si>
    <t>头昏</t>
  </si>
  <si>
    <t>出汗</t>
  </si>
  <si>
    <t>咽喉干痛</t>
  </si>
  <si>
    <t>胸闷不适</t>
  </si>
  <si>
    <t>冬季防寒应尽量避免（  ）</t>
  </si>
  <si>
    <t>被褥太厚、蒙头睡觉</t>
  </si>
  <si>
    <t>皮肤发痒用手抓</t>
  </si>
  <si>
    <t>冬季机务部门要做好(   )工作。</t>
  </si>
  <si>
    <t>机车防寒包扎</t>
  </si>
  <si>
    <t>停留机车防寒打温</t>
  </si>
  <si>
    <t>打温前的防寒解冻</t>
  </si>
  <si>
    <t>冬季气温低，天气寒冷，人的（  ）都会受到一定影响，对外界反映敏感度降低，容易发生冻伤、跌滑、交通等人身伤害事故。</t>
  </si>
  <si>
    <t>视觉</t>
  </si>
  <si>
    <t>听觉</t>
  </si>
  <si>
    <t>行动</t>
  </si>
  <si>
    <t>冬季气温降低，机车车辆会出现（   ），金属结构件容易产生变形、破裂，导致气体介质泄漏</t>
  </si>
  <si>
    <t>速度过快</t>
  </si>
  <si>
    <t>制动力减弱</t>
  </si>
  <si>
    <t>滑行距离延长</t>
  </si>
  <si>
    <t>操作困难</t>
  </si>
  <si>
    <t>冬季上班前有关要求</t>
  </si>
  <si>
    <t>上班前严禁饮酒，充分休息，保证工作时精力充沛、思想集中。</t>
  </si>
  <si>
    <t>工作前必须按规定穿戴好防护用品，防寒帽必须有耳孔且孔径不小于20mm,禁止穿高跟鞋、塑料底鞋及带钉子鞋作业。</t>
  </si>
  <si>
    <t>作业前认真检查确认使用的工具、交接的设备状态良好，严禁使用不良机具，严格执行岗位责任制和交接班制度，认真听取工班长班前对生产计划安排以及对安全生产注意事项的布置要求，作业中要认真执行各种规章命令，团结协作，密切联系，不得臆测行事，不准玩笑打逗。</t>
  </si>
  <si>
    <t>冬季是铁路冬运、春运繁忙季节，车流密度大，再加上中国两大传统节日，职工家务忙、事情多，思想比较活跃，容易休息不好，造成(     )，诱发各类事故，对人身安全构成威胁。</t>
  </si>
  <si>
    <t>工作精力分散</t>
  </si>
  <si>
    <t>劳动纪律松弛</t>
  </si>
  <si>
    <t>思想抛锚</t>
  </si>
  <si>
    <t>冬季室外作业场所作业人员要注意哪些？</t>
  </si>
  <si>
    <t>要及时清除积雪，特别是作业人员经常行走的线路边的积雪要清扫彻底，避免其结冰；</t>
  </si>
  <si>
    <t>凡室外作业人员都要穿着防滑鞋,不要穿塑料底、硬底和带钉子的鞋；</t>
  </si>
  <si>
    <t>调车人员在上、下车前要选好地点，不要超速上、下车，以免发生危险。</t>
  </si>
  <si>
    <t>冬季天气寒冷，露天作业人员穿戴较多，衣着笨重，行动不便，反应相对迟缓，作业场所溜滑，易碰伤或摔伤。因此，作业人员要（    ）。</t>
  </si>
  <si>
    <t>相互关照</t>
  </si>
  <si>
    <t>搞好互控</t>
  </si>
  <si>
    <t>冬季在站场作业时，遇风、雪、雾天气更应特别注意邻线有无来往机车、车辆，严禁在（  ）、（  ）和（  ）坐立、闲谈休息避风雪。</t>
  </si>
  <si>
    <t>车端部</t>
  </si>
  <si>
    <t>站台边</t>
  </si>
  <si>
    <t>安全处所</t>
  </si>
  <si>
    <t>冬季作业人员存在(   )、(   )和(   )等特点</t>
  </si>
  <si>
    <t>犯困</t>
  </si>
  <si>
    <t>冻伤处置的局部处理有？</t>
  </si>
  <si>
    <t>局部用药：复温后局部立即涂敷冻伤外用药膏，可适当涂厚些，指（趾）间均需涂敷，并以无菌敷料包扎，每日换药1~2次，面积小的I、II度冻伤，可不包扎，但注意保暖。</t>
  </si>
  <si>
    <t>水疱的处理应在无菌条件下抽出水疱液，如果水疱较大，也可低位切口引流。木炭</t>
  </si>
  <si>
    <t>感染创面和坏死痂皮的处理，感染创面应及时引流，防止痂下积脓，对坏死痂皮应及时蚕食脱痂。</t>
  </si>
  <si>
    <t>及时清除坏死痂皮的处理，肉芽创面新鲜后尽早植皮，消灭创面。早期皮肤坏死形成干痂后，对于深部组织生活能力情况，往往不易判断，有时看来肢端已经坏死，但脱痂后露出肉芽创面（表明深部组织未坏死），经植皮后痊愈。因此，对冻伤后截肢应取慎重态度，一般任其自行分离脱落，尽量保留有活力的组织，必要时可进行动脉造影，以了解肢端血液循环情况。</t>
  </si>
  <si>
    <t>冻伤的分类（     ）</t>
  </si>
  <si>
    <t>Ⅰ度（红斑性冻疮）</t>
  </si>
  <si>
    <t>Ⅱ度（小泡性冻伤）</t>
  </si>
  <si>
    <t>Ⅲ度（坏死性冻伤）</t>
  </si>
  <si>
    <t>对（       ）等登高作业处所要提前做好包扎防滑措施。</t>
  </si>
  <si>
    <t>露天作业的吊车</t>
  </si>
  <si>
    <t>登高作业扶梯</t>
  </si>
  <si>
    <t>作业场照明灯桥</t>
  </si>
  <si>
    <t>调车机车的脚踏板</t>
  </si>
  <si>
    <t>机务整备场内的擦车台</t>
  </si>
  <si>
    <t>对新装和大修的承压锅炉必须按规定经有关部门验收合格，取得锅炉使用证并在锅炉房内揭挂(           )和检验合格证后，方准点火使用。</t>
  </si>
  <si>
    <t>安全操作规程</t>
  </si>
  <si>
    <t>安全管理制度</t>
  </si>
  <si>
    <t>安全卡控措施</t>
  </si>
  <si>
    <t>非正常情况应急处理程序与预案</t>
  </si>
  <si>
    <t>关于防寒工作，《技规》明确要求：一是对有关人员进行(   )培训，并按规定做好防寒劳动保护用品和配发和发放工作；二是对铁路技术设备进行防寒过冬(   )、整修，并做好包扎管路等工作；三是做好易冻的设备、物资的(   )工作；四是储备足够的防寒过冬材料、燃料和工具，检修好除冰雪机具和防雪设备，组织好(   )。</t>
  </si>
  <si>
    <t>防寒过冬</t>
  </si>
  <si>
    <t>防冻解冻</t>
  </si>
  <si>
    <t>除冰雪队伍</t>
  </si>
  <si>
    <t>寒从脚下起，脚部一旦受寒，很容易引起感冒或腰腿痛等病症，因此冬季脚部保暖尤为重要。因此冬季脚部的保暖措施有哪些？</t>
  </si>
  <si>
    <t>脚部保暖要有合适的鞋子和袜子。</t>
  </si>
  <si>
    <t>鞋子的尺码应稍大些，最好垫一双棉鞋垫，脚放在里面要有点空间。</t>
  </si>
  <si>
    <t>鞋底应稍高些，这样可以起到与冰冷地面隔寒的作用。</t>
  </si>
  <si>
    <t>冬季最好每天用温热水泡脚，步行半小时以上，并坚持早晚搓揉脚心。</t>
  </si>
  <si>
    <t>抗寒防病的方法(    ) </t>
  </si>
  <si>
    <t>快速复温具体方法有？</t>
  </si>
  <si>
    <t>将冻肢浸泡于42℃(不宜过高）温水中，至冻区皮肤转红，尤其是指（趾）甲床潮红，组织变软为止，时间不宜过长。</t>
  </si>
  <si>
    <t>对于颜面冻伤，可用42℃的温水浸湿毛巾，进行局部热敷。</t>
  </si>
  <si>
    <t>在无温水的条件下，可将冻肢立即置于自身或救护者的温暖体部，如腋下、腹部或胸部，以达复温的目的。</t>
  </si>
  <si>
    <t>救治时严禁火烤、雪搓，冷水浸泡或猛力捶打患部。</t>
  </si>
  <si>
    <t>批准使用煤火炉取暖处所（包括分室使用火炉取暖）要正确安装(   )和(  )，经有关部门验收合格，张贴合格证后方可点火使用。</t>
  </si>
  <si>
    <t>炉具</t>
  </si>
  <si>
    <t>风斗</t>
  </si>
  <si>
    <t>温度计</t>
  </si>
  <si>
    <t>火炉盖</t>
  </si>
  <si>
    <t>请简述冻伤的急救和治疗原则？</t>
  </si>
  <si>
    <t>迅速脱离寒冷环境，防止继续受冻。</t>
  </si>
  <si>
    <t>抓紧时间尽早快速复温。</t>
  </si>
  <si>
    <t>局部涂敷冻伤膏</t>
  </si>
  <si>
    <t>改善局部微循环。</t>
  </si>
  <si>
    <t>抗休克，抗感染和保温。</t>
  </si>
  <si>
    <t>应用内服活血化瘀等类药物。</t>
  </si>
  <si>
    <t>Ⅱ、Ⅲ度冻伤未能分清者按Ⅲ度冻伤治疗。</t>
  </si>
  <si>
    <t>冻伤的手术处理，应尽量减少伤残，最大限度的保留尚有存活能力的肢体功能。</t>
  </si>
  <si>
    <t>请简述发现室内煤气中毒的现场急救流程？</t>
  </si>
  <si>
    <t>迅速开窗通风、关闭煤气开关，禁止在充满煤气的空间开灯、点火或打电话。</t>
  </si>
  <si>
    <t>迅速把中毒者移至室外通风处所，解开衣袋、腰带以利其呼吸，同时呼叫救护车。</t>
  </si>
  <si>
    <t>在等待运送车辆的过程中，为促其清醒可用针刺或指甲掐其人中穴。对于昏迷不醒的患者可将其头部偏向一侧，以防呕吐物误吸入肺内导致窒息。中毒者无呼吸时，具备心肺复苏技能的应开始口对口人工呼吸。</t>
  </si>
  <si>
    <t>专业医护人员到达现场后交由医护人员处理。</t>
  </si>
  <si>
    <t>取暖时如何防止煤气中毒？</t>
  </si>
  <si>
    <t>安装炉具烟筒时，炉灶周围要设炉挡、烟筒安装要顺安，不可逆向安装。</t>
  </si>
  <si>
    <t>取暖用炉具及安装必须合格，并须有检查合格证，方准使用。</t>
  </si>
  <si>
    <t>夜间值班有人住宿的房屋，使用炉火取暖者，必须安有风斗，无风斗的房屋不准人员住宿。</t>
  </si>
  <si>
    <t>必须按期清理烟筒、烟道，防止倒烟，严禁敞口取暖。</t>
  </si>
  <si>
    <t>全身冻伤初期表现为（    ）全身肌肉关节僵硬，直至呼吸和循环衰竭，如不及时抢救，常会危及生命。</t>
  </si>
  <si>
    <t>寒战</t>
  </si>
  <si>
    <t>皮肤苍白、冰冷</t>
  </si>
  <si>
    <t>呼吸、心跳加快</t>
  </si>
  <si>
    <t>反应迟钝</t>
  </si>
  <si>
    <t>神志不清</t>
  </si>
  <si>
    <t>日常生活或工作中如何预防一氧化碳中毒？</t>
  </si>
  <si>
    <t>合理使用煤炉，装上烟筒并使其完整，伸向窗外的部分要加上防风帽，煤炉、烟筒一定要密封。白天用煤炉时要打开窗户，让空气流通，晚上要熄灭炉火，否则不可把门窗关严，2~3个月要清扫1次烟筒，以防烟灰堵塞烟筒，影响煤气出路。有条件要安装换气扇</t>
  </si>
  <si>
    <t>选择符合国家有关标准的用气设备（燃气燃烧器具），不要使用直排式热水器等已淘汰的产品以及超过使用年限的用气设备（燃气燃烧器具）。在使用用气设备（燃气燃烧器具）前应仔细阅读产品说明书，使用时严格按产品说明书要求操作，切记长时间连续使用。做好冬季室内的通风。冬季较为寒冷，保暖密封条件较好的用户，尤应注意在使用燃气时先将厨房门窗、排风扇打开，使空气得到流通。如果通风不足，燃气燃烧不完全，会产生一氧化碳，造人窒息，危及人的生命。</t>
  </si>
  <si>
    <t>用完燃气设备后必须检查灶具和管道阀门是否关闭。定期检查胶管是否牢固，并及时更换老化胶管，最好做到每年更换一次。不要在有煤气设施的房间睡觉，比如装修时将厨房改成卧室。烧水要有专人看护，水不要装得太满，以免水溢出将炉火浇灭。使用电子灶具时要在听到点火的声音后检查是否打着了火。不能私自改变煤气设施的用途，需要改变煤气管线的，须向煤气管理处申请，由专人负责安装，并对改装后的设施进行科学压力测试。</t>
  </si>
  <si>
    <t>提前准备好防寒、防护用品，做到备足备齐，及时发放到每个职工手中，如(      )等。</t>
  </si>
  <si>
    <t>防寒服</t>
  </si>
  <si>
    <t>帽子</t>
  </si>
  <si>
    <t>铁路防寒工作的对象，主要是指铁路作业人员在冬季作业的(   )和(  )的防寒检查和整备</t>
  </si>
  <si>
    <t>作业纪律</t>
  </si>
  <si>
    <t>作业效率</t>
  </si>
  <si>
    <t>铁路机车车辆的（    ）等部件比较单薄，在冬季更易损坏。</t>
  </si>
  <si>
    <t>梁</t>
  </si>
  <si>
    <t>栓</t>
  </si>
  <si>
    <t>托</t>
  </si>
  <si>
    <t>架</t>
  </si>
  <si>
    <t>一氧化碳中毒轻度的症状有（     ）</t>
  </si>
  <si>
    <t>恶心、呕吐症状</t>
  </si>
  <si>
    <t>一氧化碳中毒中度的症状有（     ）</t>
  </si>
  <si>
    <t>面色潮红</t>
  </si>
  <si>
    <t>口唇樱桃红色</t>
  </si>
  <si>
    <t>多汗、烦躁</t>
  </si>
  <si>
    <t>逐渐昏迷</t>
  </si>
  <si>
    <t>一氧化碳中毒重度的症状有（     ）</t>
  </si>
  <si>
    <t>神志不清、呼之不应</t>
  </si>
  <si>
    <t>大小便失禁</t>
  </si>
  <si>
    <t>四肢发凉、瞳孔散大、血压下降</t>
  </si>
  <si>
    <t>呼吸微弱或停止</t>
  </si>
  <si>
    <t>肢体僵硬或瘫软</t>
  </si>
  <si>
    <t>心肌损害或心律失常</t>
  </si>
  <si>
    <t>由于冬季雾多，能见度低，而且(   )都容易凝霜、凝雾，影响视线，使瞭望困难.</t>
  </si>
  <si>
    <t>玻璃</t>
  </si>
  <si>
    <t>眼镜</t>
  </si>
  <si>
    <t>遇风、雪、雾天气更应特别注意邻线有无来往机车、车辆，要站在适当位置，防止被车上（   ）等击伤</t>
  </si>
  <si>
    <t>坠落物品</t>
  </si>
  <si>
    <t>篷布</t>
  </si>
  <si>
    <t>遇有雪情预告，必须提前做好(    )等各项除雪准备工作。</t>
  </si>
  <si>
    <t>用具</t>
  </si>
  <si>
    <t>通信设备</t>
  </si>
  <si>
    <t>在冬季作业时，必须正确掌握机车、车辆的(    )，做到连挂速度适当，走行速度均匀，以防止因大力冲撞而造成机车、车辆部件断裂折损，确保安全。</t>
  </si>
  <si>
    <t>连挂速度</t>
  </si>
  <si>
    <t>走行速度</t>
  </si>
  <si>
    <t>最大速度</t>
  </si>
  <si>
    <t>平均速度</t>
  </si>
  <si>
    <t>站内线路上除雪作业必须设置安全防护，（     ），缺一不可。</t>
  </si>
  <si>
    <t>现场设防护员</t>
  </si>
  <si>
    <t>驻站防护员</t>
  </si>
  <si>
    <t>带班人</t>
  </si>
  <si>
    <t>II、III度冻伤未能分清者按III度冻伤治疗</t>
  </si>
  <si>
    <t>不要在有煤气设施的房间睡觉，比如装修时将厨房改成卧室。</t>
  </si>
  <si>
    <t>除雪人员上下道，不用清点人数，但必须向驻站防护员进行登销记</t>
  </si>
  <si>
    <t>冬季，各单位部门要对室外安装的各种压力容器、压力管道要做好防寒保温和排水工作。</t>
  </si>
  <si>
    <t>冬季，户外作业，如果防护不当，人体受低温寒冷侵袭极易伤损，形成冻伤；</t>
  </si>
  <si>
    <t>冬季冰雪的融化和凝固会造成地面、轨面、台阶、梯凳湿滑，易发生滑跌、摔伤等人身事故，给现场作业人员带来极大的不便，增加了作业的难度。</t>
  </si>
  <si>
    <t>冬季除雪作业时，因情况紧急，经请示同意后可以单人上道进行除雪作业。</t>
  </si>
  <si>
    <t>冬季机车、车辆部门的作业特点铁路机车、车辆的制造材料绝大多数是金属，其中主要是钢铁，在寒冷的冬季，由于气温低，钢铁变脆，极易发生折损和断裂。</t>
  </si>
  <si>
    <t>冬季机务部门要做好机车防寒包扎、停留机车防寒打温及打温前的防寒解冻工作。</t>
  </si>
  <si>
    <t>冬季坚持冷水洗脸，可增强人体耐寒、抗病能力，起到预防伤风、感冒的目的。</t>
  </si>
  <si>
    <t>冬季气候寒冷，气温较低，含水量大的路基易发生冻害，由此而产生轨道几何尺寸变化，工务垫板、改道整修任务加重；受冰雪覆盖影响，各种故障不易被及时发现，不利于铁路维修和巡道工作，导致线路隐患不能及时消除，处理临时设备故障任务加重。</t>
  </si>
  <si>
    <t>冬季用煤炉取暖，如用法不当，易发生煤气中毒，因此，克服麻痹思想，掌握预防冻伤、煤气中毒基本知识十分重要。</t>
  </si>
  <si>
    <t>冬季在实际工作中，要掌握规律，抓住特点，提前出务，做好准备，相互配合，互控联防，仔细观察，认真检查，正确及时地显示信号，确保行车、调车作业及作业人员的人身安全。</t>
  </si>
  <si>
    <t>冬季在站场上作业及行走时的安全要求在站场上作业和行走时，禁止戴妨碍视觉、听觉的色镜、帽子或其他遮盖物，有冰冻时在鞋上绑扎草绳或穿其他防滑鞋具，以防滑倒摔伤；</t>
  </si>
  <si>
    <t>冬天气候寒冷，人们很容易感受外邪、风寒，引起感冒、鼻炎等上呼吸道感染疾病。</t>
  </si>
  <si>
    <t>冬天人的面部在冷空气刺激下，汗腺、毛细血管呈收缩状态。当遇上热水时则迅速扩张，但热量散发后，又恢复低温时的状态。毛细血管这样一张一缩，容易使人的面部产生皱纹</t>
  </si>
  <si>
    <t>冻伤在临床上分为非冻结性损伤和冻结性损伤两种</t>
  </si>
  <si>
    <t>对各工作场地、地沟、水井、风井坑、池等，添设坚固的防寒盖板。</t>
  </si>
  <si>
    <t>对下雪后积雪和场地的积冰要及时组织采取清除措施，防止滑倒摔伤。</t>
  </si>
  <si>
    <t>对于救治仍处于冻结状态的II、III度烧伤，快速复温是效果总显著而关键的措施。</t>
  </si>
  <si>
    <t>发生冻伤快速复温救治时，可采取火烤、雪搓、冷水浸泡或猛力捶打患部等办法。</t>
  </si>
  <si>
    <t>进入室内时严禁携带明火，尤其是开放煤气自杀的情况，室内煤气浓度过高，按响门铃、打开室内电灯产生的电火花均可引起爆炸</t>
  </si>
  <si>
    <t>进入有煤气泄露的室内，应迅速开灯并用手机拨打120呼叫急救。</t>
  </si>
  <si>
    <t>局部皮肤或肢体坏死，出现血性水疱，皮肤呈紫褐色，局部感觉消失视为三度冻伤</t>
  </si>
  <si>
    <t>蒙头大睡，会因被窝内二氧化碳等废气逐渐增加，影响正常的呼吸甚至造成窒息。同时也可因被窝内缺氧而诱发心脑血管病。</t>
  </si>
  <si>
    <t>轻度一氧化碳中毒会出现头痛、头晕、心慌、恶心、呕吐等症状。</t>
  </si>
  <si>
    <t>全身冻伤初期表现为寒战、皮肤苍白、冰冷、呼吸、心跳加快、反应迟钝、神志不清、全身肌肉关节僵硬，直至呼吸和循环衰竭，如不及时抢救，常会危及生命。</t>
  </si>
  <si>
    <t>使伤员脱离寒冷环境后，如有条件，应立即进行温水快速复温，复温后在充分保暖的条件下护送至医院。</t>
  </si>
  <si>
    <t>天气寒冷耳朵最容易冻伤，为防止耳朵冻伤可戴防寒帽遮住耳朵不留气孔</t>
  </si>
  <si>
    <t>同小组的作业人员必须同出同回，并严格按照规定的路线图行走，作业期间不得单人离开作业小组。</t>
  </si>
  <si>
    <t>同小组的作业人员不必同出同回，并严格按照规定的路线图行走，作业期间人员可离开作业小组。</t>
  </si>
  <si>
    <t>为御寒，冬季上班前可以适当饮酒</t>
  </si>
  <si>
    <t>一氧化碳中毒人员在送往医院的途中人工呼吸绝不可停止，以保证大脑的供氧，防止因缺氧造成的脑神经不可逆性坏死。</t>
  </si>
  <si>
    <t>用完燃气设备后必须检查灶具和管道阀门是否关闭。</t>
  </si>
  <si>
    <t>由于冬季雾多，能见度低，而且信号、玻璃、眼镜都容易凝霜、凝雾，影响视线，使瞭望困难，现场作业防护瞭望视线距离短，尤其巡道、巡桥等单独作业人员作业困难更大，给人身、作业带来影响。</t>
  </si>
  <si>
    <t>在等待运送车辆的过程中，对于昏迷不醒的一氧化碳中毒患者可将其头部偏向一侧，以防呕吐物误吸入肺内导致窒息。</t>
  </si>
  <si>
    <t>在冬季，室外作业人员可以穿塑料底、硬底和带钉子的鞋。</t>
  </si>
  <si>
    <t>在冬运中，作业人员要特别注意班前休息好，保证班中体力充沛、精力旺盛。在作业中，要认真细致，不要盲目求快。</t>
  </si>
  <si>
    <t>作业人员必须按规定着装，确保听觉、视觉不受影响，严禁穿戴连体帽</t>
  </si>
  <si>
    <t>《车站行车作业人身安全实施规定》：(   )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</si>
  <si>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现场防护人员</t>
  </si>
  <si>
    <t>《车站行车作业人身安全实施规定》：各单位应根据站场实际，绘制(   )上道作业固定线路走行示意图，并在各相关行车岗位明示。</t>
  </si>
  <si>
    <t>接车人员</t>
  </si>
  <si>
    <t>行车人员</t>
  </si>
  <si>
    <t>《车站行车作业人身安全实施规定》：进入1.1m及以上高站台线路作业前，连结员应站立在高于站台面车梯上，调车长：(   )，连结员：×号明白。未得到应答，必须停车。</t>
  </si>
  <si>
    <t>《车站行车作业人身安全实施规定》：使用(   )时（在静止状态下，站在地面或者低于车钩中心水平线的人力制动机闸台上使用时除外），必须使用安全带。</t>
  </si>
  <si>
    <t>《车站行车作业人身安全实施规定》：调车长得到所有作业人员已作业完毕的汇报后，方可(   )。</t>
  </si>
  <si>
    <t>《车站行车作业人身安全实施规定》：新建的电气化铁路在接触网接电的(   )天前，接到接电书面通知的单位，开始视为接触网带电。</t>
  </si>
  <si>
    <t>《电气化铁路有关人员电气安全规则》:电气化铁路附近发生火灾时，距牵引供电设备带电部分不足（  ）米的燃着物体，用水或灭火器灭火时，牵引供电设备必须停电。</t>
  </si>
  <si>
    <t>《电气化铁路有关人员电气安全规则》: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</si>
  <si>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《电气化铁路有关人员电气安全规则》:各种车辆和行人通过电气化铁路平交道口必须遵守:通过道口车辆限界及货物装载高度（从地面算起）不得超过(   )，超过时，应绕行立交道口或进行货物倒装。</t>
  </si>
  <si>
    <t>《电气化铁路有关人员电气安全规则》:机车、动车及各种车辆上方的接触网设备未停电并办理安全防护措施前，禁止(   )攀登到车顶或车辆装载的货物上。</t>
  </si>
  <si>
    <t>任何人员</t>
  </si>
  <si>
    <t>《铁路劳动安全》旅客列车火灾主要特点：群死、群伤；扑救难度大；(   )；经济损失大。</t>
  </si>
  <si>
    <t>社会影响小</t>
  </si>
  <si>
    <t>社会影响大</t>
  </si>
  <si>
    <t>没有社会影响</t>
  </si>
  <si>
    <t>社会影响稍大</t>
  </si>
  <si>
    <t>《车站行车作业人身安全实施规定》：电气化区段：处理篷布或绳索松动、脱落、清理车顶车帮杂物等不满足安全距离要求时，应将车辆调转到无网区，或者按规定办理接触网(   )等防护措施后方可处置。</t>
  </si>
  <si>
    <t>做好验电接地</t>
  </si>
  <si>
    <t>《车站行车作业人身安全实施规定》：室外作业时; 禁止穿着(   )、戴有(   )，禁止(   )，禁止(   )；</t>
  </si>
  <si>
    <t>ABDE</t>
  </si>
  <si>
    <t>高跟、露脚趾的鞋</t>
  </si>
  <si>
    <t>《电气化铁路有关人员电气安全规则》:（     ）等恶劣天气下，装卸货物线的接触网隔离开关严禁处于分闸状态。</t>
  </si>
  <si>
    <t>《电气化铁路有关人员电气安全规则》:电气化区段(   )等作业，不得将水管向供电线路方向喷射，站车保洁不得采用向车体上部喷水方式洗刷车体。</t>
  </si>
  <si>
    <t>保洁</t>
  </si>
  <si>
    <t>施工</t>
  </si>
  <si>
    <t>《电气化铁路有关人员电气安全规则》:天桥、跨线桥靠近或跨越牵引供电设备的地方，须设置(  )，栅网由所附属结构的产权或工程建设单位负责安设。防护栅网安设(  )标志，警示标志由(  )制作安装。</t>
  </si>
  <si>
    <t>防护栅网</t>
  </si>
  <si>
    <t>“高压危险”</t>
  </si>
  <si>
    <t>“带电危险”</t>
  </si>
  <si>
    <t>供电设备管理单位</t>
  </si>
  <si>
    <t>《电气化铁路有关人员电气安全规则》：在距牵引供电设备高压带电部分(  )m以外，与回流线、架空地线、保护线(  )m以外，临近铁路营业线作业时，牵引供电设备可不停电，但须按照铁路营业线施工安全管理有关规定执行。</t>
  </si>
  <si>
    <t>《铁路车站行车作业人身安全规定》:安装、 摘解货车(   )时， 应确认车列暂不移动方可进行作业。</t>
  </si>
  <si>
    <t>中继器</t>
  </si>
  <si>
    <t>吊起列车尾部软管</t>
  </si>
  <si>
    <t>摘接制动软管</t>
  </si>
  <si>
    <t>《铁路车站行车作业人身安全规定》“行车作业人身安全通用规定”要求：班前（     ）。班中（     ）。</t>
  </si>
  <si>
    <t>《铁路车站行车作业人身安全规定》规定：顺线路走时应走两线路中间，作业人员及所携带的工具不得侵入（     ），并注意（     ）机车车辆和货物装载状态。</t>
  </si>
  <si>
    <t>邻线的</t>
  </si>
  <si>
    <t>整个站场</t>
  </si>
  <si>
    <t>《车站行车作业人身安全实施规定》： 担当防护工作的人员（含室内防护人员）应熟悉作业(   )，掌握作业(   )以及行车有关业务，经(   )考试合格后方可上岗。</t>
  </si>
  <si>
    <t>《车站行车作业人身安全实施规定》：安装、摘解货列尾主机连挂有机车时应通知司机暂不动车后方可进行作业。</t>
  </si>
  <si>
    <t>《车站行车作业人身安全实施规定》：不准迎面上车。不准运行中反面上下车（牵出时最后一辆及《站细》等规定的除外）。</t>
  </si>
  <si>
    <t>《车站行车作业人身安全实施规定》：除接发车人员因作业实际需要在确保人身安全的路径上行走外，其他行车人员应按固定线路走行示意图在站场内行走。</t>
  </si>
  <si>
    <t>《车站行车作业人身安全实施规定》：交接票据时，必须站在安全地点，待机车停妥后，再办理交接手续。</t>
  </si>
  <si>
    <t>《车站行车作业人身安全实施规定》：清扫道岔、扫雪除冰、清理白色垃圾等临时上道作业须安排现场防护和室内防护人员，没有防护不准作业。</t>
  </si>
  <si>
    <t>《车站行车作业人身安全实施规定》：严禁使用折角塞门放风制动。</t>
  </si>
  <si>
    <t>《电气化铁路有关人员电气安全规则》：绝缘手套等安全用品使用前用湿布擦拭，并进行外观检查。</t>
  </si>
  <si>
    <t>《事规》：发生事故涉及的货物品名、装载情况，易燃、易爆等危险货物情况属于事故报告的内容。</t>
  </si>
  <si>
    <t>《铁路车站行车作业人身安全规定》：使用人力制动机时（在静止状态下，站在地面或者低于车钩中心水平线的人力制动机闸台上使用时除外），必须使用安全带，做到"上车先挂钩""下车先摘钩"；不能使用安全带的车辆，如：平车、砂石车、罐车等，作业时必须选好站立地点。</t>
  </si>
  <si>
    <t>《铁路车站行车作业人身安全规定》：调车作业上车前应注意脚蹬、车梯、扶手、砂石车的侧板和机车脚踏板的牢固状态。</t>
  </si>
  <si>
    <t>《铁路货运票据电子化作业办法》：卸车站现车系统不能共享货运站系统的已卸车信息时，车站根据货运作业实际修改现车信息。</t>
  </si>
  <si>
    <t>电气化区段作业的规定:与回流线、架空地线、保护线保持2m以上距离，距离不足时，牵引供电设备须停电。</t>
  </si>
  <si>
    <t>普铁《技规》：没有做好联系和防护，不准越区或转场作业。</t>
  </si>
  <si>
    <t>《车站行车作业人身安全实施规定》：执行停车上下的车站，车列牵出、推进前，连结员：(   )，调车长：调车长明白。调车长得到调车人员上车的汇报后，方可指挥机车运行。</t>
  </si>
  <si>
    <t>C×号明白</t>
  </si>
  <si>
    <t>《电气化铁路有关人员电气安全规则》:距牵引供电设备支柱及牵引供电设备带电部分(  )m范围以内具备接入综合接地条件的金属结构应纳入综合接地系统；不能接入综合接地系统的金属结构须装设接地装置，接地电阻一般不大于10Ω。</t>
  </si>
  <si>
    <t>《行规》：红色许可证及出站（跟踪）调车通知书，按收发别逐日整理，月终装订，保管（）。</t>
  </si>
  <si>
    <t>一个月</t>
  </si>
  <si>
    <t>三个月</t>
  </si>
  <si>
    <t>六个月</t>
  </si>
  <si>
    <t>《技规》规定：机械冷藏车组应尽量挂于（）。</t>
  </si>
  <si>
    <t>货物列车中部</t>
  </si>
  <si>
    <t>货物列车后部</t>
  </si>
  <si>
    <t>货物列车尾部</t>
  </si>
  <si>
    <t>货物列车中部或后部</t>
  </si>
  <si>
    <t>《技规》规定：尾部车辆软管的吊起，有列检作业的列车由列检人员负责，无列检作业的列车由（）负责。</t>
  </si>
  <si>
    <t>必须横越列车、车列（组）时，对绕行距离不足5车的，不得横越列车、车列（组）（调车人员因作业需要除外），须在距离列车、车列（组）不少于（）处绕行。《连结员必知必会手册第13条》</t>
  </si>
  <si>
    <t>到发线上的中岔，应定位为（）开通的位置。《连结员必知必会手册第19条》</t>
  </si>
  <si>
    <t>机械冷藏车，如因（）故障等原因，必须通过机械化驼峰时，可以推送过峰。/*普铁《技规》第294条*/</t>
  </si>
  <si>
    <t>如只有一个副风缸上装有缓解阀时，可将空重车调整装置扳至（）位，拉动缓解阀，车辆即可缓解。/*《调车长必知必会183条》*/</t>
  </si>
  <si>
    <t>调车作业中遇车列意外分离应急处置：如车钩不能锁闭，可用站内停留车或机车前端同型车钩更换，作业完毕后再通知（）。/*《铁路车站行车人员工作问答手册155条》*/</t>
  </si>
  <si>
    <t>要求司机鸣笛听觉信号(      )《铁路调车作业》</t>
  </si>
  <si>
    <t>遇能见度差等恶劣天气，无法确认停留车位置、调车信号瞭望距离不足可能影响调车安全时，调车长应及时向车站值班员申请停止调车作业，经（）批准并报告局列车调度员后停止调车作业。/*《调车长必知必会185条》*/</t>
  </si>
  <si>
    <t>执行停车上下的车站，车列牵出、推进前，连结员：“(   )”，调车长：“调车长明白”。调车长得到调车人员上车的汇报后，方可指挥机车运行。《连结员必知必会手册第12条》</t>
  </si>
  <si>
    <t>《车站行车作业人身安全实施规定》：车体端上已涂打接触网下操作注意安全标记的棚车、敞车，(   )使用(   )进行车辆防溜</t>
  </si>
  <si>
    <t>C上闸台人力制动机</t>
  </si>
  <si>
    <t>车钩的常见的集中故障情况：（） /*《调车长必知必会184条》*/</t>
  </si>
  <si>
    <t>道岔除(   )时外，均须保持定位。普铁《技规》第238条</t>
  </si>
  <si>
    <t>推进作业时，应遵守下列哪些规定？（）《调车长必知必会手册》第138条</t>
  </si>
  <si>
    <t>推进车辆时，要先试拉。</t>
  </si>
  <si>
    <t>一批作业过程中牵出后折返推进时，需进行试拉。</t>
  </si>
  <si>
    <t>推进调车作业过程中，领车人员应不间断瞭望，发现危及安全的情况时，应立即按下紧急停车键显示停车指令（使用手信号调车作业时应立即显示停车信号）。</t>
  </si>
  <si>
    <t>中间站推进调车作业前，前端领车人员须执行“眼看、手指、口呼”，确认信号开放正确。</t>
  </si>
  <si>
    <t>与乘坐有旅客的列车（车列）连挂时，距停留车辆(   )处一度停车；调车人员确认旅客上下完毕或得到旅客上下完毕的通知并确认(   )已撤除，方可显示连挂信号进行连挂（不含本务机车、补机摘挂作业）。《中国铁路南宁局集团有限公司调车作业补充规定》宁铁运〔2021〕90号</t>
  </si>
  <si>
    <t>防护号志</t>
  </si>
  <si>
    <t>折叠式人力制动机防溜如何撤除？（）《调车长必知必会手册》第164条</t>
  </si>
  <si>
    <t>将棘子锤提起，使棘子锤离开棘子</t>
  </si>
  <si>
    <t>顺时针方向用力稍转动手轮，棘子落下</t>
  </si>
  <si>
    <t>把手制动轴复位，先取出插销，打开月牙板，将轴套向上提起，再把手制动轴横放置手把托上即可</t>
  </si>
  <si>
    <t>确认缓解是否到位</t>
  </si>
  <si>
    <t>《车站行车作业人身安全实施规定》：安装、摘解货列尾主机、吊起列车尾部软管时，应确认车列暂不移动方可进行作业；连挂有机车时应通知车辆乘务员暂不动后方可进行作业。</t>
  </si>
  <si>
    <t>《车站行车作业人身安全实施规定》：使用折叠式人力制动机时，须在停车时竖起闸杆，确认方套落下，月牙板关好，插销插上后方可使用。</t>
  </si>
  <si>
    <t>当车辆上所装的货物按规定应停止自动制动机的作用时或当自动制动机发生故障时，可将折角塞门关闭，停止该制动机的作用。《调车长必知必会》第48条</t>
  </si>
  <si>
    <t>机械冷藏车，如因牵出线故障等原因，必须通过机械化驼峰时，可以推送过峰。/*普铁《技规》第294条*/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</si>
  <si>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调车长必知必会174条》*/</t>
  </si>
  <si>
    <t>推进车辆时，要先试拉，但一批作业过程中牵出后折返推进时，不需进行试拉。《中国铁路南宁局集团有限公司调车作业补充规定》宁铁运〔2021〕86号</t>
  </si>
  <si>
    <t>一批作业不超过三钩或变更计划不超过三钩时，可用口头方式布置，有关人员必须复诵。《调车长必知必会》第66条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</si>
  <si>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185条》*/</t>
  </si>
  <si>
    <t>原则上“军用列车”运行等级高于“普通旅客列车”。/*《普铁技规》第233条*/</t>
  </si>
  <si>
    <t>《车站行车作业人身安全实施规定》：横越线路时;一站：在横越线路前面对线路，在机车车辆限界外的安全处所(   )，二看：左右看要横越的(   )机车车辆的(   )，三通过：确认完毕后横越线路。</t>
  </si>
  <si>
    <t>装载的货物状态</t>
  </si>
  <si>
    <t>（宁铁运〔2020〕181号）:由非集中区到集中区作业时，须在分界信号机前一度停车后，执行调车联控。</t>
  </si>
  <si>
    <t>普铁《技规》：在正线、到发线上调车时，要经过调车领导人的准许。</t>
  </si>
  <si>
    <t>《中华人民共和国安全生产法》第五条规定，生产经营单位的（）是本单位安全生产第一责任人，对本单位的安全生产工作全面负责。</t>
  </si>
  <si>
    <t>出资人</t>
  </si>
  <si>
    <t>法定代表人</t>
  </si>
  <si>
    <t>安全管理人</t>
  </si>
  <si>
    <t>主要负责人</t>
  </si>
  <si>
    <t>习近平总书记在国家勋章和国家荣誉称号颁授仪式上发表重要讲话强调，要锤炼强国之技。顺应时代发展新要求，学习新知识、掌握新技能、练就真本领，干一行爱一行，钻一行专一行，做到（），努力成为善于干事创业的岗位能手、行家里手。</t>
  </si>
  <si>
    <t>敬业奉献拼搏</t>
  </si>
  <si>
    <t>敬业创新实干</t>
  </si>
  <si>
    <t>敬业担当奉献</t>
  </si>
  <si>
    <t>敬业勤业精业</t>
  </si>
  <si>
    <t>1月2日，国铁集团工作会议在北京召开。会议指出，2024年科技自立自强取得新突破，“复兴号高速列车”项目荣获国家科学技术进步奖（），高铁技术树起国际标杆，CR450动车组完成样车设计制造并成功下线；</t>
  </si>
  <si>
    <t>特等奖</t>
  </si>
  <si>
    <t>一等奖</t>
  </si>
  <si>
    <t>二等奖</t>
  </si>
  <si>
    <t>三等奖</t>
  </si>
  <si>
    <t>1月2日下午，国铁集团召开党建工作会议。会议强调，全路各级组织要深入贯彻落实党的二十大和二十届二中、三中全会精神，坚决扛起全面从严治党政治责任，坚持党的领导、加强党的建设，深入实施“（）”工程，以高质量党建引领保障铁路高质量发展，为进一步全面深化改革、加快建设世界一流铁路企业、更好服务和支撑中国式现代化提供坚强保证。</t>
  </si>
  <si>
    <t>从严治党</t>
  </si>
  <si>
    <t>加强党建</t>
  </si>
  <si>
    <t>党建治企</t>
  </si>
  <si>
    <t>党建强路</t>
  </si>
  <si>
    <t>1月9日，集团公司年度工作会在南宁召开。会议主题强调，要坚持以习近平新时代中国特色社会主义思想为指导，全面贯彻党的二十大和二十届二中、三中全会以及中央经济工作会议精神，认真落实国铁集团工作会议部署，坚持稳中求进，深化改革创新，奋力推动集团公司高质量发展，开创宁铁现代化建设新局面，为加快建设（），更好服务和支撑中国式现代化作出新贡献。</t>
  </si>
  <si>
    <t>铁路体制机制</t>
  </si>
  <si>
    <t>核心功能</t>
  </si>
  <si>
    <t>核心竞争力</t>
  </si>
  <si>
    <t>世界一流铁路企业</t>
  </si>
  <si>
    <t>2024年12月，中共中央宣传部授予中国铁道科学研究院集团有限公司首席研究员、博士生导师单杏花同志“（）”称号，褒扬她是“科技创新赋能交通强国建设的铁路先锋” 。</t>
  </si>
  <si>
    <t>时代楷模</t>
  </si>
  <si>
    <t>时代先锋</t>
  </si>
  <si>
    <t>先进榜样</t>
  </si>
  <si>
    <t>学习楷模</t>
  </si>
  <si>
    <t>2024年7月15日至18日，中国共产党第二十届中央委员会第三次全体会议在北京举行。会议提出当前和今后一个时期，是以中国式现代化全面推进强国建设、民族复兴伟业的关键时期。中国式现代化是在改革开放中不断推进的，也必将在改革开放中开辟广阔前景。面对纷繁复杂的国际国内形势，面对新一轮科技革命和产业变革，面对人民群众新期待，必须自觉把改革摆在更加突出位置，紧紧围绕（）进一步全面深化改革。</t>
  </si>
  <si>
    <t>高质量发展</t>
  </si>
  <si>
    <t>推进中国式现代化</t>
  </si>
  <si>
    <t>经济体制改革</t>
  </si>
  <si>
    <t>政治体制改革</t>
  </si>
  <si>
    <t>党的二十大报告明确，从现在起，中国共产党的中心任务是团结带领全国各族人民全面建成社会主义现代化强国、实现第二个百年奋斗目标，以（）全面推进中华民族伟大复兴。</t>
  </si>
  <si>
    <t>中国式现代化</t>
  </si>
  <si>
    <t>坚持创新</t>
  </si>
  <si>
    <t>高水平科技自立自强</t>
  </si>
  <si>
    <t>党的二十届三中全会明确，进一步全面深化改革的总目标是（）。</t>
  </si>
  <si>
    <t>继续完善和发展中国特色社会主义制度，推进国家治理体系和治理能力现代化</t>
  </si>
  <si>
    <t>完善和发展中国特色社会主义制度，推进国家治理体系现代化</t>
  </si>
  <si>
    <t>实现更高水平更高治理的发展</t>
  </si>
  <si>
    <t>实现更高水品更高质量的改革开放</t>
  </si>
  <si>
    <t>党的二十届三中全会强调，（）是进一步全面深化改革、推进中国式现代化的根本保证。必须深刻领悟“两个确立”的决定性意义，增强“四个意识”、坚定“四个自信”、做到“两个维护“，保持以党的自我革命引领社会革命的高度自觉，坚持用改革精神和严的标准管党治党，完善党的自我革命制度规范体系，不断推进党的自我革命制度规范体系，不断推进党的自我净化、自我完善、自我革新、自我提高，确保党始终成为中国特色社会主义事业的坚强领导核心。要坚持党中央对进一步全面深化改革的集中统一领导，深化党的建设制度改革，深入推进党风廉政建设和反腐败斗争，以钉钉子精神抓好改革落实。</t>
  </si>
  <si>
    <t>全面依法治国</t>
  </si>
  <si>
    <t>党的领导</t>
  </si>
  <si>
    <t>新质生产力</t>
  </si>
  <si>
    <t>文化关乎国本、国运。文化兴国运兴、文化强国家强。在新的起点上继续推动文化繁荣、建设（）、建设中华民族现代文明，是我们在新时代新的文化使命。新征程上推进中国特色社会主义文化建设，需要我们切实担负起新时代新的文化使命。</t>
  </si>
  <si>
    <t>富裕国家</t>
  </si>
  <si>
    <t>小康社会</t>
  </si>
  <si>
    <t>科技强国</t>
  </si>
  <si>
    <t>文化强国</t>
  </si>
  <si>
    <t>习近平新时代中国特色社会主义思想的世界观和方法论，以及贯穿其中的立场观点方法概括为“六个必须坚持”，即必须坚持（）、必须坚持自信自立、必须坚持守正创新、必须坚持问题导向、必须坚持系统观念、必须坚持胸怀天下。</t>
  </si>
  <si>
    <t>以人民为中心</t>
  </si>
  <si>
    <t>人民铁路为人民</t>
  </si>
  <si>
    <t>人民至上</t>
  </si>
  <si>
    <t>人民立场</t>
  </si>
  <si>
    <t>习近平总书记2025年1月6日上午在中国共产党第二十届中央纪律检查委员会第四次全体会议上发表重要讲话时强调，新时代新征程，必须坚持用改革精神和严的标准（），努力取得更大成效，确保党的二十大和二十届三中全会部署落地落实，确保党始终成为中国特色社会主义事业的坚强领导核心，推动中国式现代化行稳致远。</t>
  </si>
  <si>
    <t>管党</t>
  </si>
  <si>
    <t>治党</t>
  </si>
  <si>
    <t>管党治党</t>
  </si>
  <si>
    <t>选人用人</t>
  </si>
  <si>
    <t>习近平总书记强调，方向决定道路，道路决定命运。我国改革开放之所以能取得巨大成功，关键是我们把（）作为党和国家的生命线，始终坚持把以经济建设为中心同四项基本原则、改革开放这两个基本点统一于中国特色社会主义伟大实践，既不走封闭僵化的老路，也不走改旗易帜的邪路。</t>
  </si>
  <si>
    <t>党的基本理论</t>
  </si>
  <si>
    <t>党的基本路线</t>
  </si>
  <si>
    <t>党的基本方针</t>
  </si>
  <si>
    <t>党的基本政策</t>
  </si>
  <si>
    <t>新中国成立以来第一部以“法典”命名的法律是（）。</t>
  </si>
  <si>
    <t>中华人民共和国宪法</t>
  </si>
  <si>
    <t>中华人民共和国刑法</t>
  </si>
  <si>
    <t>中华人民共和国民法典</t>
  </si>
  <si>
    <t>中华人民共和国物权法</t>
  </si>
  <si>
    <t>中国共产党第二十届中央委员会第三次全体会议提出，当前和今后一个时期，是以中国式现代化全面推进强国建设、民族复兴伟业的关键时期。面对纷繁复杂的国际国内形势，面对新一轮科技革命和产业变革，面对人民群众新期待，必须自觉把改革摆在更加突出位置，紧紧围绕（）进一步全面深化改革。</t>
  </si>
  <si>
    <t>中国铁路的根本宗旨是什么？</t>
  </si>
  <si>
    <t>交通强国、铁路先行</t>
  </si>
  <si>
    <t>始终听党话、永远跟党走</t>
  </si>
  <si>
    <t>中央经济工作会议2024年12月11日至12日在北京举行。会议确定2025年要抓好的重点任务中指出，要加力扩围实施“两新”政策，创新多元化消费场景，扩大服务消费，促进（）发展。积极发展首发经济、冰雪经济、银发经济。</t>
  </si>
  <si>
    <t>文化产业</t>
  </si>
  <si>
    <t>文化旅游业</t>
  </si>
  <si>
    <t>旅游产业</t>
  </si>
  <si>
    <t>文化娱乐业</t>
  </si>
  <si>
    <t>中央经济工作会议2024年12月11日至12日在北京举行。会议指出，当前外部环境变化带来的不利影响加深，我国经济运行仍面临不少困难和挑战，主要是国内需求不足，部分企业生产经营困难，群众就业增收面临压力，风险隐患仍然较多。同时必须看到，我国经济基础稳、优势多、韧性强、潜能大，长期向好的（）没有变。</t>
  </si>
  <si>
    <t>支撑条件和基本趋势</t>
  </si>
  <si>
    <t>条件和优势</t>
  </si>
  <si>
    <t>支撑条件</t>
  </si>
  <si>
    <t>基本趋势</t>
  </si>
  <si>
    <t>“两个确立”是党在新时代取得的重大政治成果，是推动党和国家事业取得历史性成就、发生历史性变革的决定性因素，对新时代党和国家事业发展、对推进中华民族伟大复兴历史进程具有决定性意义。“两个确立”的内容是什么？</t>
  </si>
  <si>
    <t>确立党中央权威和集中统一领导地位</t>
  </si>
  <si>
    <t>确立习近平总书记党中央的核心、全党的领导地位</t>
  </si>
  <si>
    <t>确立习近平同志党中央的核心、全党的核心地位</t>
  </si>
  <si>
    <t>确立习近平新时代中国特色社会主义思想的指导地位</t>
  </si>
  <si>
    <t>“四项基本原则”是我们的立国之本，“改革开放”是我国的强国之路。“四项基本原则”是坚持（），坚持人民民主专政，坚持（），坚持马克思列宁主义毛泽东思想。</t>
  </si>
  <si>
    <t>和平与发展</t>
  </si>
  <si>
    <t>社会主义道路</t>
  </si>
  <si>
    <t>中国共产党的领导</t>
  </si>
  <si>
    <t>中国特色社会主义</t>
  </si>
  <si>
    <t>《中华人民共和国公司法》规定，设立公司应当依法制定公司（），对公司、（）、董事、监事、高级管理人员具有约束力。</t>
  </si>
  <si>
    <t>章程</t>
  </si>
  <si>
    <t>规章</t>
  </si>
  <si>
    <t>股东</t>
  </si>
  <si>
    <t>职工</t>
  </si>
  <si>
    <t>1月2日，国铁集团工作会议在北京召开。会议强调，国铁企业要认真贯彻落实党的二十届三中全会精神，以强烈的政治自觉思想自觉行动自觉，切实把改革作为当前和今后一个时期的重大政治任务，采取更加有力有效的措施，深入推进（）改革，着力推动治理体系和治理能力现代化，持续增强国铁企业（）、提升（），把国铁企业做强做优做大，加快建设（），更好地服务和支撑中国式现代化。</t>
  </si>
  <si>
    <t>1月2日，国铁集团工作会议在北京召开。会议指出，要以深化“（）”为载体，进一步加强国铁企业改革的顶层设计、总体谋划和系统推进，扎实推进铁路体制机制改革；要以打造“（）”为带动，形成适应高水平社会主义市场经济体制要求、具有中国铁路特色的现代企业管理体制和运行机制；</t>
  </si>
  <si>
    <t>六个现代化</t>
  </si>
  <si>
    <t>六个现代化体系</t>
  </si>
  <si>
    <t>六个市场化运营中心</t>
  </si>
  <si>
    <t>六个运营中心</t>
  </si>
  <si>
    <t>1月2日下午，国铁集团召开党建工作会议。会议强调，要深刻认识推动国铁企业党建高质量发展，是（）的政治要求，是（）、（）的重要保证，是（）的迫切需要，切实增强推动国铁企业党建高质量发展的责任感和紧迫感，全面提升管党治党能力水平。</t>
  </si>
  <si>
    <t>履行国铁企业战略使命</t>
  </si>
  <si>
    <t>深化铁路体制机制改革</t>
  </si>
  <si>
    <t>建设世界一流铁路企业</t>
  </si>
  <si>
    <t>破解管党治党老问题新课题</t>
  </si>
  <si>
    <t>1月9日，集团公司党建工作会在南宁召开。会议提出，从今年开始，集团公司党委将（）与发展第一要务深度融合，把管党治党与（）有效贯通，这是坚持和加强党对铁路工作全面领导的具体体现。</t>
  </si>
  <si>
    <t>党建第一责任</t>
  </si>
  <si>
    <t>党建第一要务</t>
  </si>
  <si>
    <t>治企兴企</t>
  </si>
  <si>
    <t>党的二十届三中全会对进一步全面深化改革做出系统部署，强调构建（），健全推动经济高质量发展体制机制，构建（），健全宏观经济治理体系，完善城乡融合发展体制机制，完善高水平对外开放体制机制，健全全过程人民民主制度系统，完善中国特色社会主义法治体系，深化（），健全保障和改善民生制度体系，深化生态文明体制改革，推进国家安全体系和能力现代化，持续深化国防和军队改革，提高（）。</t>
  </si>
  <si>
    <t>高水平社会主义市场经济体制</t>
  </si>
  <si>
    <t>支持全面创新体制机制</t>
  </si>
  <si>
    <t>文化体制机制改革</t>
  </si>
  <si>
    <t>党对进一步全面深化改革、推进中国式现代化的领导水平</t>
  </si>
  <si>
    <t>国家主席习近平2024年12月31日发表新年贺词。指出，2025年，我们将全面完成“十四五”规划。要实施更加（）的政策，聚精会神抓好高质量发展，推动高水平科技（），保持经济社会发展良好势头。当前经济运行面临一些新情况，有外部环境（）的挑战，有（）的压力，但这些经过努力是可以克服的。</t>
  </si>
  <si>
    <t>积极有为</t>
  </si>
  <si>
    <t>自立自强</t>
  </si>
  <si>
    <t>不确定性</t>
  </si>
  <si>
    <t>新旧动能转换</t>
  </si>
  <si>
    <t>国家主席习近平2024年12月31日发表新年贺词。指出，家事国事天下事，让人民过上幸福生活是（）。家家户户都盼着孩子能有好的教育，老人能有好的养老服务，年轻人能有更多发展机会。这些朴实的愿望，就是对（）的向往。</t>
  </si>
  <si>
    <t>头等大事</t>
  </si>
  <si>
    <t>重要大事</t>
  </si>
  <si>
    <t>未来</t>
  </si>
  <si>
    <t>美好生活</t>
  </si>
  <si>
    <t>近日，国铁集团、铁路总工会授予11名同志第七届“新时代·铁路榜样”称号。他们是：哈尔滨局集团公司哈铁工业公司技术研发部部长魏璟琪 (女)、太原局集团公司大同电务段湖东移动车间通信工丁巧仁、西安局集团公司西安铁路物流中心榆林营业部货装值班员王婷婷 (女) 、济南局集团公司济南机务段动车二车间动车组司机孔祥配、上海局集团公司杭州客运段高铁一车队（）列车长车菲菲 ( 女)、广州局集团公司深圳车站深圳北 （）队长李元 (女) 、昆明局集团公司昆明车辆段检修车间车辆电工王超 、兰州局集团公司兰州高铁基础设施段张掖西综合维修车间工长陈永红、青藏集团公司西宁工务段西宁高铁桥隧车间（）马万里、 中国中铁高新工业股份九桥工程公司电焊工王中美 (女) 、南宁铁路公安局南宁公安处南宁东站派出所二级警长（）。</t>
  </si>
  <si>
    <t>“西子号”</t>
  </si>
  <si>
    <t>“迎春花”服务队</t>
  </si>
  <si>
    <t>桥隧工</t>
  </si>
  <si>
    <t>高明伟</t>
  </si>
  <si>
    <t>近日，国铁集团、铁路总工会授予22名同志第七届“新时代·铁路榜样”提名奖。其中南宁局集团公司廖春获此殊荣，他是（）南宁检修车间的一名（）。</t>
  </si>
  <si>
    <t>南宁电务段</t>
  </si>
  <si>
    <t>工程师</t>
  </si>
  <si>
    <t>高级工程师</t>
  </si>
  <si>
    <t>习近平给中国一重产业工人代表回信强调，制造业是立国之本、强国之基。新时代新征程，希望你们坚守技能报国初心，弘扬（）、（）、（），苦练内容、提高本领，继续为建设制造强国、推动东北全面振兴贡献智慧和力量。</t>
  </si>
  <si>
    <t>创新精神</t>
  </si>
  <si>
    <t>劳模精神</t>
  </si>
  <si>
    <t>劳动精神</t>
  </si>
  <si>
    <t>工匠精神</t>
  </si>
  <si>
    <t>习近平总书记在2024年第24期《求是》杂志发表《深入推进党的自我革命》文章强调，自我监督和人民监督是有机统一、相辅相成的。推进党的自我革命，要强化党的自我监督，完善党内监督的各项制度机制，不断健全党内监督体系。要自觉接受人民监督，切实把党内监督同国家机关监督、（）、（）、（）、（）贯通起来，实现自律和他律良性互动、相得益彰。</t>
  </si>
  <si>
    <t>民主监督</t>
  </si>
  <si>
    <t>司法监督</t>
  </si>
  <si>
    <t>群众监督</t>
  </si>
  <si>
    <t>舆论监督</t>
  </si>
  <si>
    <t>习近平总书记在2025年第1期《求是》杂志发表《以中国式现代化全面推进强国建设、民族复兴伟业》文章。文中指出，为什么要强调党在中国式现代化建设中的领导地位？这是因为，党的领导直接关系中国式现代化的（）、（）、（）。</t>
  </si>
  <si>
    <t>根本方向</t>
  </si>
  <si>
    <t>前途命运</t>
  </si>
  <si>
    <t>最终成败</t>
  </si>
  <si>
    <t>发展路径</t>
  </si>
  <si>
    <t>作为一名铁路职工，我们要深刻领悟“两个确立”的决定性意义，不断增强“四个意识”、坚定“四个自信”、做到“两个维护”。“两个维护”的内容是什么？</t>
  </si>
  <si>
    <t>坚决维护习近平总书记党中央的核心、全党的核心地位</t>
  </si>
  <si>
    <t>坚决维护以习近平同志为核心的党中央</t>
  </si>
  <si>
    <t>坚决维护党中央权威和集中统一领导</t>
  </si>
  <si>
    <t>坚决维护习近平新时代中国特色社会主义思想</t>
  </si>
  <si>
    <t>“两个结合”，是我们取得成功的最大法宝，也是我们在五千多年中华文明深厚基础上开辟和发展中国特色社会主义的必由之路。“两个结合”是把马克思主义基本原理同中国具体实际相结合，同中华优秀传统文化相结合。</t>
  </si>
  <si>
    <t>安全始终是铁路的头等大事。做好铁路安全工作，我们需要在安全理念上， 坚持人民至上、生命至上，把确保人的生命安全的责任和措施落实到铁路运输生产全过程各环节。在安全策略上，坚持主动预防、超前防范、源头治理，推动由防止事故向超前防控风险转变。在安全方法上，坚持“守底线、抓重点、控关键、防风险”，抓实“盯红线、查隐患、落责任、督整改”，日常工作中紧盯问题，坚持底线思维，深入研判风险，综合施策整改。</t>
  </si>
  <si>
    <t>发展新质生产力是推动高质量发展的内在要求和重要着力点。新质生产力的显著特点是创新，既包括技术和业态模式层面的创新，也包括管理和制度层面的创新。</t>
  </si>
  <si>
    <t>铁路人在革命、建设、改革发展实践中形成了以“人民铁路为人民”为核心的铁路精神谱系，其中，“二七”精神、“毛泽东号”精神、“铁牛号”精神、小东精神、福生庄精神、成昆精神、“158”精神、巴山精神、大秦重载精神、青藏铁路精神，都具有时代性、先进性、代表性。</t>
  </si>
  <si>
    <t>伟大建党精神是中国共产党的精神之源，其精神内涵是坚持真理、坚守理想，践行初心、担当使命，不怕牺牲、英勇斗争，对党忠诚、不负人民。</t>
  </si>
  <si>
    <t>我们要大力弘扬和践行社会主义核心价值观。社会主义核心价值观的基本内容是富强、民主、文明、和谐；自由、平等、公正、法治；爱国、敬业、诚信、友善。</t>
  </si>
  <si>
    <t>习近平总书记在2025年第1期《求是》杂志发表《以中国式现代化全面推进强国建设、民族复兴伟业》文章强调，党的领导决定中国式现代化的根本性质。党的性质宗旨、初心使命、信仰信念、政策主张决定了中国式现代化是社会主义现代化，而不是别的什么现代化。</t>
  </si>
  <si>
    <t>中国共产党领导是中国特色社会主义最本质的特征，是中国特色社会主义制度的最大优势，是党和国家的根本所在、命脉所在，是全国各族人民的利益所系、命运所系。</t>
  </si>
  <si>
    <t>按运行图规定换长小于规定换长（   ）及其以上且欠重的列车为欠轴列车。/*铁路职工岗位必知必会手册（车站调度员）/第一部分必知/基础知识/第47条*/</t>
  </si>
  <si>
    <t>严禁在机车车辆底下（ ）。/*铁路职工岗位必知必会手册（车站调度员）/第一部分必知/安全知识/第6题*/</t>
  </si>
  <si>
    <t>站立</t>
  </si>
  <si>
    <t>玩耍</t>
  </si>
  <si>
    <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t>
  </si>
  <si>
    <t>人力制动机作用良好</t>
  </si>
  <si>
    <t>人力制动机作用失效</t>
  </si>
  <si>
    <t>双防溜</t>
  </si>
  <si>
    <t>单防溜</t>
  </si>
  <si>
    <t>高铁《技规》 第321条 施工路用车辆及自轮运转特种设备需在车站停留时，使用单位应派人负责看守。其他车辆在车站到发线停留时，由车站人员（车务应急值守人员或其他胜任人员）对其防溜措施进行看守。</t>
  </si>
  <si>
    <t>《国铁集团客运部关于进一步规范现场客运业务办理的通知》规定，已购学生优惠票区间超过学生证记载的优惠区间时，如所乘列车不停靠学生证优惠区间的发到站，按学生证优惠区间内与（）办理补收票价差额手续。</t>
  </si>
  <si>
    <t>前方三等以上车站</t>
  </si>
  <si>
    <t>后方停车站</t>
  </si>
  <si>
    <t>发到站最近列车停靠站</t>
  </si>
  <si>
    <t>《钦州车务段安全风险典库》规定，窗口存放现金、票据抽屉未做到人离加锁，属于什么问题。</t>
  </si>
  <si>
    <t>D类</t>
  </si>
  <si>
    <t>《钦州车务段安全风险典库》规定，从业人员未穿戴清洁的工作衣帽，留长指甲、涂指油或超规佩带饰物等,属于什么问题。</t>
  </si>
  <si>
    <t>《钦州车务段安全风险典库》规定，关闭、破坏直接关系生产安全的监控、报警、防护、救生设备设施，或者篡改、隐瞒、销毁其相关数据、信息的行为属于什么问题级别。</t>
  </si>
  <si>
    <t>《钦州车务段安全风险典库》规定，客运人员私自调班，属于什么问题。</t>
  </si>
  <si>
    <t>《钦州车务段安全风险典库》规定，客运职工不服从指挥或消极怠工、延误作业、在岗不作为的，属于什么问题。</t>
  </si>
  <si>
    <t>《钦州车务段安全风险典库》规定，未按规办理站车交接，属于什么问题。</t>
  </si>
  <si>
    <t>《钦州车务段安全风险典库》规定，未按规随意使用其他证件类型或自编证件号出票，属于什么问题。</t>
  </si>
  <si>
    <t>《钦州车务段安全风险典库》规定，未公布售票时间和停售时间或公布的时间不符合要求，属于什么问题。</t>
  </si>
  <si>
    <t>《钦州车务段安全风险典库》规定，无关人员擅自进出机房，属于什么问题。</t>
  </si>
  <si>
    <t>《钦州车务段安全风险典库》规定，站场车辆未按照规定定位停放，属于什么问题。</t>
  </si>
  <si>
    <t>《钦州车务段安全风险典库》规定，站台作业人员接送车作业中，立岗时侵入安全白线，属于什么问题。</t>
  </si>
  <si>
    <t>《铁路旅客运输服务质量规范》规定，普速大、中型车站始发列车检票时间不晚于开车前（）分钟。</t>
  </si>
  <si>
    <t>《铁路旅客运输服务质量规范》规定，有空调的服务处所温度调节适宜，体感舒适，夏季原则上保持（）。</t>
  </si>
  <si>
    <t>26℃ -28℃</t>
  </si>
  <si>
    <t>22℃ -28℃</t>
  </si>
  <si>
    <t>24℃ -28℃</t>
  </si>
  <si>
    <t>25℃ -28℃</t>
  </si>
  <si>
    <t>《铁路旅客运输规程》规定，车票实名查验是指铁路运输企业对（）与乘车人及其有效身份证件进行一致性核对，并记录旅客乘车信息的行为。</t>
  </si>
  <si>
    <t>购买的车票记载的信息</t>
  </si>
  <si>
    <t>购买的车票</t>
  </si>
  <si>
    <t>实行车票实名购买的车票记载的身份信息</t>
  </si>
  <si>
    <t>《铁路旅客运输规程》规定，铁路旅客运输合同成立时间为（）。</t>
  </si>
  <si>
    <t>从检票乘车时起</t>
  </si>
  <si>
    <t>从售出车票时起</t>
  </si>
  <si>
    <t>从检票时起</t>
  </si>
  <si>
    <t>从进站时起</t>
  </si>
  <si>
    <t>《铁路旅客运输规程》规定：（）情况可以办理退票。</t>
  </si>
  <si>
    <t>因丢失购票时使用的有效身份证件而办理的车补车票</t>
  </si>
  <si>
    <t>开车后改签的车票</t>
  </si>
  <si>
    <t>车票发站开车后</t>
  </si>
  <si>
    <t>加收的票款</t>
  </si>
  <si>
    <t>《铁路旅客运输规程》规定：车站在开车前提前停止检票，并应当在本站营业场所公告（ ）。</t>
  </si>
  <si>
    <t>检票时间</t>
  </si>
  <si>
    <t>提前停止检票时间</t>
  </si>
  <si>
    <t>停止检票时间</t>
  </si>
  <si>
    <t>《铁路旅客运输规程》规定：对本站发现或列车移交的旅客遗失物品，要（），妥善保管。</t>
  </si>
  <si>
    <t>张贴公告</t>
  </si>
  <si>
    <t>及时上报</t>
  </si>
  <si>
    <t>及时登记</t>
  </si>
  <si>
    <t>正确交付</t>
  </si>
  <si>
    <t>《铁路旅客运输规程》规定：发生误乘 、误降免费将旅客送回时，在免费送回区间，旅客不得中途下车。如中途下车，对往返乘车的免费区间，按（）所乘列车等级分别核收往返区间的票款。（第三十九条）</t>
  </si>
  <si>
    <t>返程</t>
  </si>
  <si>
    <t>往程</t>
  </si>
  <si>
    <t>往返</t>
  </si>
  <si>
    <t>《铁路旅客运输规程》规定：列车因空调设备故障在运行过程中不能修复时，应退还（）。</t>
  </si>
  <si>
    <t>未使用区间的空调费用</t>
  </si>
  <si>
    <t>全程空调票价</t>
  </si>
  <si>
    <t>未使用区间票价</t>
  </si>
  <si>
    <t>已收与已乘区间空调票价差额</t>
  </si>
  <si>
    <t>《铁路旅客运输规程》规定：旅客在列车上、出站前丢失证件的，须先办理补票手续，凭（）检票出站。</t>
  </si>
  <si>
    <t>后补车票</t>
  </si>
  <si>
    <t>出站检票闸机</t>
  </si>
  <si>
    <t>客运记录</t>
  </si>
  <si>
    <t>系统记录</t>
  </si>
  <si>
    <t>《铁路旅客运输规程》规定：停运列车（）购买的联程车票，可在联程车票开车前一并办理退票，不收退票费。</t>
  </si>
  <si>
    <t>停运广播播报后</t>
  </si>
  <si>
    <t>停运广播播报前</t>
  </si>
  <si>
    <t>停运信息公布后</t>
  </si>
  <si>
    <t>停运信息公布前</t>
  </si>
  <si>
    <t>《铁路旅客运输规程》规定：一旅客持残疾军人优待票进站乘车，但无法出示相应证件，车站应 (  )。</t>
  </si>
  <si>
    <t>补收已乘区间票价差额，并加收应补票价50%票款</t>
  </si>
  <si>
    <t>补收未乘区间票价，并加收已乘区间应补票价50%票款</t>
  </si>
  <si>
    <t>补收半价票价，并加收已乘区间应补票价50%票款</t>
  </si>
  <si>
    <t>按照全价票价补收票价差额，并加收已乘区间应补票价 50％ 的票款</t>
  </si>
  <si>
    <t>《铁路旅客运输规程》规定：因列车停运导致旅客退票时，旅客可自（）起至车票乘车日期后30日以内办理退票手续，不收退票费。</t>
  </si>
  <si>
    <t>停运命令下达次日</t>
  </si>
  <si>
    <t>停运命令下达之日</t>
  </si>
  <si>
    <t>列车开车前</t>
  </si>
  <si>
    <t>列车停运信息公布时</t>
  </si>
  <si>
    <t>《铁路旅客运输规程》规定：因铁路运输企业责任或自然灾害等其他不能正常运输情形导致旅客要求退票时在中途站退还（），不收退票费。</t>
  </si>
  <si>
    <t>车票未使用部分票款</t>
  </si>
  <si>
    <t>已收票价与已使用部分票价差额</t>
  </si>
  <si>
    <t>已收票价与已乘区间票价差额</t>
  </si>
  <si>
    <t>未乘区间票款</t>
  </si>
  <si>
    <t>《铁路旅客运输规程》规定：运行中断，列车不能继续运行时，应妥善安排被阻旅客，及时告知（）。</t>
  </si>
  <si>
    <t>列车开行信息</t>
  </si>
  <si>
    <t>相关出行信息</t>
  </si>
  <si>
    <t>恢复营业信息</t>
  </si>
  <si>
    <t>停运信息</t>
  </si>
  <si>
    <t>《铁路旅客运输规程》规定：在铁路运送期间发生旅客携带品毁损、灭失时，铁路运输企业过错造成的，应当承担赔偿责任，应以（）所在地价格评估机构确定的物品价格予以赔偿。</t>
  </si>
  <si>
    <t>发生单位</t>
  </si>
  <si>
    <t>处理单位</t>
  </si>
  <si>
    <t>票面发站</t>
  </si>
  <si>
    <t>乘车站</t>
  </si>
  <si>
    <t>《铁路旅客运输规程》规定：在铁路运送期间因第三人原因造成旅客人身损害的，铁路运输企业承担补充赔偿责任后，（）。</t>
  </si>
  <si>
    <t>无权追偿</t>
  </si>
  <si>
    <t>有权向旅客追偿</t>
  </si>
  <si>
    <t>有权向第三人追偿</t>
  </si>
  <si>
    <t>《铁路旅客运输规程》规定：在铁路运送期间因第三人原因造成旅客人身损害的，由（）承担赔偿责任。</t>
  </si>
  <si>
    <t>旅客自身</t>
  </si>
  <si>
    <t>第三人</t>
  </si>
  <si>
    <t>铁路运输企业</t>
  </si>
  <si>
    <t>《中国铁路南宁局集团有限公司办公室关于印发&lt;中国铁路南宁局集团有限公司客运站车厕所环境卫生管理办法&gt;的通知》（宁铁办客〔2024〕68号）规定：客运车站厕所纸篓内废物储量超过（），及时清除。</t>
  </si>
  <si>
    <t>四分之三</t>
  </si>
  <si>
    <t>《钦州车务段安全风险典库》规定，高处作业时未正确使用安全带、安全帽，属于什么问题。</t>
  </si>
  <si>
    <t>《钦州车务段安全风险典库》规定，站车对查获的旅客携带易燃易爆品处置不规范，属于什么问题。</t>
  </si>
  <si>
    <t>《钦州车务段安全风险典库》规定，站车工作人员未确认旅客乘降完毕盲目撤岗，属于什么问题。</t>
  </si>
  <si>
    <t>《钦州车务段安全风险典库》规定，作业人员盲目通报客运相关作业完毕的，属于什么问题。</t>
  </si>
  <si>
    <t>1月20日，旅客购买了21日D8466次南宁（15：32开）至桂林二等座，票价147元，因个人原因，于20日10点左右办理改签至22日，车次、区间、席别不变。改签费应当：（     ）。</t>
  </si>
  <si>
    <t>不予收取。</t>
  </si>
  <si>
    <t>收取票价的40%</t>
  </si>
  <si>
    <t>收取票价的5%</t>
  </si>
  <si>
    <t>收取票价的15%</t>
  </si>
  <si>
    <t>办理站车交接，重联动车组列车在列车运行方向前组第(  )位车厢之间。</t>
  </si>
  <si>
    <t>4、5</t>
  </si>
  <si>
    <t>8、9</t>
  </si>
  <si>
    <t>3、4</t>
  </si>
  <si>
    <t>7、8</t>
  </si>
  <si>
    <t>车票【】有效。</t>
  </si>
  <si>
    <t>当日当次</t>
  </si>
  <si>
    <t>乘车当日</t>
  </si>
  <si>
    <t>检票当日</t>
  </si>
  <si>
    <t>购票当日</t>
  </si>
  <si>
    <t>车站接到动车组应急饮食品调度命令后，重联时应提前将饮食品摆放至列车停靠站台的（  ）位置。</t>
  </si>
  <si>
    <t>后组餐车</t>
  </si>
  <si>
    <t>前后组餐车</t>
  </si>
  <si>
    <t>前组餐车</t>
  </si>
  <si>
    <t>车站为重点旅客提供的优先安检服务应严格落实（）等关于特殊重点旅客安检施行重点服务、重点照顾的有关要求。</t>
  </si>
  <si>
    <t>《铁路旅客运输服务质量规范》</t>
  </si>
  <si>
    <t>《铁路安全管理条例》</t>
  </si>
  <si>
    <t>《铁路旅客运输安全检查管理规则》</t>
  </si>
  <si>
    <t>《铁路旅客运输规程》</t>
  </si>
  <si>
    <t>当车站发现或接到站内接触网断线报告时,车站迅速在断线地点周围设置警戒区，确保人员及所携带的物件远离断线地点（）以外。</t>
  </si>
  <si>
    <t>当车站发现或接到站内接触网断线报告时，及时通知（）立即进行处置。</t>
  </si>
  <si>
    <t>设备管理部门或单位</t>
  </si>
  <si>
    <t>电气化区段有关作业人员所携带的物件、作业工器具等须与牵引供电设备高压带电部分保持【】以上的距离，与回流线、架空地线、保护线保持【】以上距离，距离不足时，牵引供电设备须停电。</t>
  </si>
  <si>
    <t>1m;1m</t>
  </si>
  <si>
    <t>2m;1m</t>
  </si>
  <si>
    <t>8m;2m</t>
  </si>
  <si>
    <t>4m;2m</t>
  </si>
  <si>
    <t>动车组列车未完全停靠站台，需要重新对标停车时，列车长应通知（ ）。</t>
  </si>
  <si>
    <t>动车组晚点（   ）及以上时，站车应及时公告旅客。</t>
  </si>
  <si>
    <t>15分钟</t>
  </si>
  <si>
    <t>对晚点至（   ）的及夜间开行的动车，终到站要提前联系所在城市交通部门，请求指派公交车辆、地铁、出租车等做好到达旅客的市内运输工作。</t>
  </si>
  <si>
    <t>营业时间结束以后到达</t>
  </si>
  <si>
    <t>23:00点以后到达</t>
  </si>
  <si>
    <t>12:00点以后到达</t>
  </si>
  <si>
    <t>00:00点以后到达</t>
  </si>
  <si>
    <t>儿童年龄按【】计算。</t>
  </si>
  <si>
    <t>出站日期</t>
  </si>
  <si>
    <t>乘车日期</t>
  </si>
  <si>
    <t>进站日期</t>
  </si>
  <si>
    <t>购票日期</t>
  </si>
  <si>
    <t>发生旅客及携带品、作业车辆坠入股道时，按照（）的原则处置。</t>
  </si>
  <si>
    <t>“先处理，后汇报”</t>
  </si>
  <si>
    <t>“先处理，后防护”</t>
  </si>
  <si>
    <t>“先防护，后处理”</t>
  </si>
  <si>
    <t>“先汇报，后处理”</t>
  </si>
  <si>
    <t>改签后的车票乘车日期在春运期间的，按【】核收退票费。</t>
  </si>
  <si>
    <t>车票票面价格5%</t>
  </si>
  <si>
    <t>不收退票费</t>
  </si>
  <si>
    <t>车票票面价格20%</t>
  </si>
  <si>
    <t>车票票面价格10%</t>
  </si>
  <si>
    <t>钢丝棉烟花等具有烟花效果的制品（）。</t>
  </si>
  <si>
    <t>禁止随身携带但可以托运</t>
  </si>
  <si>
    <t>限制随身携带</t>
  </si>
  <si>
    <t>禁止和限制携带</t>
  </si>
  <si>
    <t>禁止托运和随身携带</t>
  </si>
  <si>
    <t>高处作业（距坠落高度基准面【】以上）必须正确使用安全带、安全帽。</t>
  </si>
  <si>
    <t>禁止随身携带但可以托运的物品有反曲弓、复合弓等非机械弓箭类器材，消防灭火枪，飞镖、弹弓，不超过（）毫升的防身喷剂等。</t>
  </si>
  <si>
    <t>禁止随身携带但可以托运的物品中的锐器是指（）。</t>
  </si>
  <si>
    <t>日用刀具(刀刃长度超过60毫米)</t>
  </si>
  <si>
    <t>专业刀具(刀刃长度不限)</t>
  </si>
  <si>
    <t>刀、矛、戟等器械</t>
  </si>
  <si>
    <t>以上都是</t>
  </si>
  <si>
    <t>禁止托运和随身携带的物品中，发令纸属于（）。</t>
  </si>
  <si>
    <t>爆破器材</t>
  </si>
  <si>
    <t>弹药</t>
  </si>
  <si>
    <t>其他类</t>
  </si>
  <si>
    <t>烟火制品</t>
  </si>
  <si>
    <t>距车票乘车站开车前8天以上的，按【】核收退票费。</t>
  </si>
  <si>
    <t>距离开车前不足6小时申请特殊重点旅客服务的，应到乘车站进行线下申请，原则上应不晚于乘车站列车开车前（）。</t>
  </si>
  <si>
    <t>60分钟</t>
  </si>
  <si>
    <t>距票面乘车站开车前不足8天的车票，改签至开车前8天以上的列车，又在距开车前8天以上退票的，按【】核收退票费。</t>
  </si>
  <si>
    <t>开车后在当日24时之前旅客改签次日及以后列车时按改签前后低票价车票票面价格的（）计改签费。</t>
  </si>
  <si>
    <t>开车前24小时以上、不足48小时，改签票面乘车日期之后的列车时，按【】核收改签费。</t>
  </si>
  <si>
    <t>改签前后低票价车票票面价格的40%</t>
  </si>
  <si>
    <t>不收改签费</t>
  </si>
  <si>
    <t>改签前后低票价车票票面价格的15%</t>
  </si>
  <si>
    <t>改签前后低票价车票票面价格的5%</t>
  </si>
  <si>
    <t>开车前不足24小时，改签票面乘车日之后的列车时，按【】核收改签费。</t>
  </si>
  <si>
    <t>客运车站配置的股道异物拾取器不超过【】，且材质绝缘。</t>
  </si>
  <si>
    <t>客运电梯每日开启时，使用单位要安排工作人员进行试运行和检查确认，运行期间要定期巡视，确认处于正常工作状态，停运后要进行全面检查，发现( )及时处理。</t>
  </si>
  <si>
    <t>安全问题</t>
  </si>
  <si>
    <t>隐患</t>
  </si>
  <si>
    <t>安全问题和隐患</t>
  </si>
  <si>
    <t>问题和隐患</t>
  </si>
  <si>
    <t>客运作业人员（含客运值班干部，安检、保洁等委外人员） 不晚于本站首趟列车开车前（ ）分钟到岗，进行候车区域巡视、设施设备检查，做好营业准备，结合当地旅客出行习惯并视旅客站外等候情况灵活调整开站时，但开站办客时间最晚不晚于本站首趟列车开车前 30 分钟。</t>
  </si>
  <si>
    <t>冷烫精、染发剂、摩丝、发胶、杀虫剂、空气清新剂等自喷压力容器，不同种类只能限带一件，累计不超过（）毫升，有量的限制要求。</t>
  </si>
  <si>
    <t>联程车票前段到站时间与后段车票开车时间间隔不超过 （）。</t>
  </si>
  <si>
    <t>48小时</t>
  </si>
  <si>
    <t>列车对本站发现或列车移交的误乘、误降旅客，列车长应编制【】交【】。</t>
  </si>
  <si>
    <t>客运记录；列车到站</t>
  </si>
  <si>
    <t>客运记录；车票到站</t>
  </si>
  <si>
    <t>客运记录；原票到站</t>
  </si>
  <si>
    <t>客运记录；前方停车站</t>
  </si>
  <si>
    <t>旅客、客运作业车辆需经平交过道通行时，车站应提前与【】联系，确认安全后由工作人员组织引导旅客、车辆通行，并做好防护。</t>
  </si>
  <si>
    <t>车务应急值守人员</t>
  </si>
  <si>
    <t>旅客办理车票改签，开车后在当日24时之前，可（）。</t>
  </si>
  <si>
    <t>免费改签车票载明的乘车日期以前的列车</t>
  </si>
  <si>
    <t>免费改签当日其他列车</t>
  </si>
  <si>
    <t>免费改签车票载明的乘车日期之后预售期内列车</t>
  </si>
  <si>
    <t>免费改签预售期内的列车</t>
  </si>
  <si>
    <t>旅客办理车票改签，所持车票距开车前48小时以上的，可（）。</t>
  </si>
  <si>
    <t>改签当日其他列车，核收改签费</t>
  </si>
  <si>
    <t>改签车票载明的乘车日期之后预售期内列车，核收改签费</t>
  </si>
  <si>
    <t>改签车票载明的乘车日期以前的列车，核收改签费</t>
  </si>
  <si>
    <t>旅客办理改签产生改签费，如需改签费报销凭证的，可在办理之日起（）以内，凭改签时所使用的有效身份证件到车站售票窗口、 自动售票机开具。</t>
  </si>
  <si>
    <t>360日</t>
  </si>
  <si>
    <t>60日</t>
  </si>
  <si>
    <t>180日</t>
  </si>
  <si>
    <t>120日</t>
  </si>
  <si>
    <t>旅客到站后可凭车补车票、学生证和购票时所使用的有效身份证件【】以内到车站售票窗口办理资质核验和退票手续。</t>
  </si>
  <si>
    <t>7日</t>
  </si>
  <si>
    <t>旅客可携带单体容器容积不超过（）ml的冷烫精乘车。</t>
  </si>
  <si>
    <t>旅客旅行途中，要求越过车票到站继续乘车时，须在【】提出。</t>
  </si>
  <si>
    <t>原车票到站前</t>
  </si>
  <si>
    <t>旅客上车后</t>
  </si>
  <si>
    <t>旅客下车前</t>
  </si>
  <si>
    <t>车票到站前</t>
  </si>
  <si>
    <t>旅客旅行途中因伤、病不能继续旅行时，经站、车核实，可在下车后【】以内到下车站办理退票。</t>
  </si>
  <si>
    <t>90日</t>
  </si>
  <si>
    <t>旅客使用12306网站购票证件，通过现金方式购买或已开具报销凭证的车票，可通过12306网站先行办理退票，自网上办理退票成功之日起【】日以内，凭乘车人有效身份证件到【】办理退款手续。</t>
  </si>
  <si>
    <t>30日，沿线车站指定窗口</t>
  </si>
  <si>
    <t>180日，沿线车站指定窗口</t>
  </si>
  <si>
    <t>30日，车站指定窗口</t>
  </si>
  <si>
    <t>180日，车站指定窗口</t>
  </si>
  <si>
    <t>旅客违规携带物品，列车不具备补收条件时可交【】处理。</t>
  </si>
  <si>
    <t>车票到站</t>
  </si>
  <si>
    <t>前方县、市所在地车站</t>
  </si>
  <si>
    <t>旅客限制随身携带“非自喷压力容器日用品”单体容量不超过（）毫升，每种限带1件。</t>
  </si>
  <si>
    <t>旅客在车站发现携带品损失时，应当在离开车站前向【】声明。</t>
  </si>
  <si>
    <t>发生站</t>
  </si>
  <si>
    <t>处理站</t>
  </si>
  <si>
    <t>下车站</t>
  </si>
  <si>
    <t>旅客在列车上发现携带品损失时，应当在下车前声明，由列车长开具客运记录交【】处理。</t>
  </si>
  <si>
    <t>旅客自行中途上车、下车的，未乘区间的票款【】。</t>
  </si>
  <si>
    <t>视情况退还</t>
  </si>
  <si>
    <t>不予退还</t>
  </si>
  <si>
    <t>可以退还</t>
  </si>
  <si>
    <t>凭各种有效身份证件购买的车票可在【】办理退票。</t>
  </si>
  <si>
    <t>代售点</t>
  </si>
  <si>
    <t>车站售票窗口</t>
  </si>
  <si>
    <t>自动售票机</t>
  </si>
  <si>
    <t>12306网站</t>
  </si>
  <si>
    <t>如旅客携带超重、超大的物品价值低于行李运费时，可按物品价值的【】核收【】。</t>
  </si>
  <si>
    <t>50%；四类包裹运费</t>
  </si>
  <si>
    <t>60%；；四类包裹运费</t>
  </si>
  <si>
    <t>50%；行李运费</t>
  </si>
  <si>
    <t>60%；行李运费</t>
  </si>
  <si>
    <t>设置综合服务中心或实施“售服合一”的车站，闭站或间断 闭站时间不早于本站最后一趟列车办理客运业务后（） 分钟。</t>
  </si>
  <si>
    <t>随同成年人乘车的儿童，年满【】且未满【】的应当购买儿童优惠票。</t>
  </si>
  <si>
    <t>4周岁；12周岁</t>
  </si>
  <si>
    <t>6周岁；12周岁</t>
  </si>
  <si>
    <t>6周岁；14周岁</t>
  </si>
  <si>
    <t>4周岁；14周岁</t>
  </si>
  <si>
    <t>特殊重点旅客服务之视觉/听觉障碍旅客服务应提交乘车日期前（）医院医生签字并盖有公章的《诊断证明书》（或出院小结）等。</t>
  </si>
  <si>
    <t>1日内</t>
  </si>
  <si>
    <t>3日内</t>
  </si>
  <si>
    <t>7日内</t>
  </si>
  <si>
    <t>10日内</t>
  </si>
  <si>
    <t>特殊重点旅客在到达目的地车站前（），列车工作人员对特殊重点旅客进行提示。</t>
  </si>
  <si>
    <t>5分钟</t>
  </si>
  <si>
    <t>通过12306网站、订票电话购票时，可以使用的有效身份证件包括：【】。</t>
  </si>
  <si>
    <t>中华人民共和国出入境通行证</t>
  </si>
  <si>
    <t>军官证</t>
  </si>
  <si>
    <t>军士证</t>
  </si>
  <si>
    <t>通过铁路畅行码受理出站服务申请时，或旅客现场提出服务需求时，对符合服务条件的，列车工作人员应核实特殊重点旅客身份信息与到站信息，及时使用（）通知到站。</t>
  </si>
  <si>
    <t>GSM-R</t>
  </si>
  <si>
    <t>客运站车无线交互终端</t>
  </si>
  <si>
    <t>退票后如需退票费报销凭证的，可在办理之日起【】以内到车站售票窗口、自动售票机凭购票时使用的有效身份证件开具。</t>
  </si>
  <si>
    <t>为保证人身安全，除牵引供电专业人员按规定作业外，任何人员及所携带的物件、作业工器具等须与回流线、架空地线、保护线保持（）米以上的距离。</t>
  </si>
  <si>
    <t>为保证人身安全，除牵引供电专业人员按规定作业外，任何人员及所携带的物件、作业工器具等须与牵引供电设备高压带电部分保持（）米以上的距离。</t>
  </si>
  <si>
    <t>未经封闭箱体包装或包装破损、漏液等易污染列车的水产动物属于（）。</t>
  </si>
  <si>
    <t>禁止随身携带但可以托运的物品</t>
  </si>
  <si>
    <t>禁止托运和随身携带的物品</t>
  </si>
  <si>
    <t>限制随身携带的物品</t>
  </si>
  <si>
    <t>可以托运和随身携带的物品</t>
  </si>
  <si>
    <t>下列不属于遇湿易燃物品的是（）。</t>
  </si>
  <si>
    <t>黄磷</t>
  </si>
  <si>
    <t>镁铝粉</t>
  </si>
  <si>
    <t>电石</t>
  </si>
  <si>
    <t>金属钾</t>
  </si>
  <si>
    <t>下列属于弹药的是（）。</t>
  </si>
  <si>
    <t>礼花弹</t>
  </si>
  <si>
    <t>震源弹</t>
  </si>
  <si>
    <t>地雷</t>
  </si>
  <si>
    <t>炸药</t>
  </si>
  <si>
    <t>下列物品中，禁止旅客随身携带和托运的物品是（）。</t>
  </si>
  <si>
    <t>打火机和安全火柴</t>
  </si>
  <si>
    <t>原封装的酒类</t>
  </si>
  <si>
    <t>锐器和钝器</t>
  </si>
  <si>
    <t>强磁化物和有强烈刺激性气味的物品</t>
  </si>
  <si>
    <t>限制随身携带的物品中规定，指甲油、去光剂累计不超过（）毫升。</t>
  </si>
  <si>
    <t>以下（）物品禁止旅客携带，但是可以作为行李托运。</t>
  </si>
  <si>
    <t>认定为管制刀具的专用刀具</t>
  </si>
  <si>
    <t>特殊厨用刀具</t>
  </si>
  <si>
    <t>工具农具</t>
  </si>
  <si>
    <t>开刃的武术与工艺礼品刀具</t>
  </si>
  <si>
    <t>因动车组晚点站车向旅客通报时，站车广播每次间隔不超过（   ），有条件的车站应提供实时电子显示查询。</t>
  </si>
  <si>
    <t>25分钟</t>
  </si>
  <si>
    <t>与接发列车有关的车站客运人员使用的无线对讲设备，日常守候频率应设置为（）。</t>
  </si>
  <si>
    <t>457.700MHz</t>
  </si>
  <si>
    <t>457.725MHz</t>
  </si>
  <si>
    <t>457.950MHz</t>
  </si>
  <si>
    <t>467.200MHz</t>
  </si>
  <si>
    <t>遇晚点到达列车旅客集体拒绝下车时，列车长应立即通知（）。</t>
  </si>
  <si>
    <t>车站综控员</t>
  </si>
  <si>
    <t>车站客运调度员</t>
  </si>
  <si>
    <t>在动车组列车上吸烟或者在（）吸烟的，列为严重失信行为限制乘坐铁路旅客列车。</t>
  </si>
  <si>
    <t>其他列车的禁烟区域</t>
  </si>
  <si>
    <t>车厢连接处</t>
  </si>
  <si>
    <t>普速车厢连接处</t>
  </si>
  <si>
    <t>站台客运人员(  )，检查引导屏状态和显示内、站台及股道情况。</t>
  </si>
  <si>
    <t>车停到岗</t>
  </si>
  <si>
    <t>按时到岗</t>
  </si>
  <si>
    <t>车到到岗</t>
  </si>
  <si>
    <t>提前到岗</t>
  </si>
  <si>
    <t>站台客运相关作业人力推车（不含轮椅）未实施常态制动属于（）。</t>
  </si>
  <si>
    <t>违纪</t>
  </si>
  <si>
    <t>严重违纪</t>
  </si>
  <si>
    <t>客运安全红线</t>
  </si>
  <si>
    <t>《国铁集团客运部关于进一步规范现场客运业务办理的通知》规定，旅客到站后可凭车（），30日以内到车站售票窗口办理资质核验，核验通过的退还已购车票与优惠区间一致部分的车补车票。</t>
  </si>
  <si>
    <t>学生证</t>
  </si>
  <si>
    <t>购票时所使用的有效身份证件</t>
  </si>
  <si>
    <t>车补车票</t>
  </si>
  <si>
    <t>《国铁集团客运部关于进一步规范现场客运业务办理的通知》规定，退役军人事务部等有关部门已推送过减价优待资质信息的旅客，可直接通过（）购买优待票。</t>
  </si>
  <si>
    <t>12306APP</t>
  </si>
  <si>
    <t>《国铁集团客运部关于进一步规范现场客运业务办理的通知》中增加（）作为铁路实名制购票和乘车的有效证件。</t>
  </si>
  <si>
    <t>警官证</t>
  </si>
  <si>
    <t>警士证</t>
  </si>
  <si>
    <t>《铁路旅客运输服务质量规范》规定， 同一站台有两趟列车同时进行乘降作业时，（）。</t>
  </si>
  <si>
    <t>有引导</t>
  </si>
  <si>
    <t>有宣传</t>
  </si>
  <si>
    <t>有组织</t>
  </si>
  <si>
    <t>无误乘</t>
  </si>
  <si>
    <t>《铁路旅客运输服务质量规范》规定，普速（）型车站遇有大客流可敞开出站口。</t>
  </si>
  <si>
    <t>小型</t>
  </si>
  <si>
    <t>大型</t>
  </si>
  <si>
    <t>中型</t>
  </si>
  <si>
    <t>特大型</t>
  </si>
  <si>
    <t>《铁路旅客运输规程》规定，车票（特殊票种除外）主要信息包含发站和到站站名、票价、车次、有效期、（）。</t>
  </si>
  <si>
    <t>席位号、席别</t>
  </si>
  <si>
    <t>乘车日期和开车时间</t>
  </si>
  <si>
    <t>旅客身份证件信息</t>
  </si>
  <si>
    <t>车厢号</t>
  </si>
  <si>
    <t>《铁路旅客运输规程》规定，持（）的人员凭证可以购买优待票。</t>
  </si>
  <si>
    <t>残疾人证</t>
  </si>
  <si>
    <t>中华人民共和国残疾军人证</t>
  </si>
  <si>
    <t>国家综合性消防救援队伍残疾人员证</t>
  </si>
  <si>
    <t>中华人民共和国伤残人民警察证</t>
  </si>
  <si>
    <t>《铁路旅客运输规程》规定，发售实名制车票时，铁路运输企业可以（）旅客信息、联系方式，按国家规定承担相应的保密义务。</t>
  </si>
  <si>
    <t>《铁路旅客运输规程》规定，改签是指旅客变更（）、车次时需办理的签证手续。</t>
  </si>
  <si>
    <t>席位</t>
  </si>
  <si>
    <t>《铁路旅客运输规程》规定，客运记录是指在（）运输过程中因特殊情况，铁路运输企业与旅客之间需记载某种事项或车站与列车之间办理业务交接的纸质或电子凭证。</t>
  </si>
  <si>
    <t>包裹</t>
  </si>
  <si>
    <t>行李</t>
  </si>
  <si>
    <t>中铁快运</t>
  </si>
  <si>
    <t>《铁路旅客运输规程》规定，下列（）属于旅客列车席别。</t>
  </si>
  <si>
    <t>座位</t>
  </si>
  <si>
    <t>硬卧</t>
  </si>
  <si>
    <t>铺位</t>
  </si>
  <si>
    <t>二等座</t>
  </si>
  <si>
    <t>《铁路旅客运输规程》规定，下列（）证件可以通过 12306 网站、订票电话购票。</t>
  </si>
  <si>
    <t>《铁路旅客运输规程》规定，下列（）证件可以通过自动售票机购票。</t>
  </si>
  <si>
    <t>《铁路旅客运输规程》规定，下列关于儿童票发售说法正确的是（）。</t>
  </si>
  <si>
    <t>随同成年人旅客乘车年满14周岁的儿童，应当购买全价票</t>
  </si>
  <si>
    <t>旅客携带免费乘车儿童时，购票申明时使用的免费乘车儿童有效身份证件为其乘车凭证</t>
  </si>
  <si>
    <t>免费乘车的儿童单独使用席位时应购买儿童优惠票</t>
  </si>
  <si>
    <t>随同成年人旅客乘车的儿童年龄按乘车日期计算</t>
  </si>
  <si>
    <t>《铁路旅客运输规程》规定：（）不能随身携带乘车。</t>
  </si>
  <si>
    <t>作为食品且经封闭箱体包装的鱼、虾、蟹、贝软体内水产动物</t>
  </si>
  <si>
    <t>妨碍公共卫生的物品</t>
  </si>
  <si>
    <t>能够损坏或污染车辆的物品</t>
  </si>
  <si>
    <t>导盲犬</t>
  </si>
  <si>
    <t>《铁路旅客运输规程》规定：对下列（）旅客，站、车均可拒绝其进站、上车或责令其下车。</t>
  </si>
  <si>
    <t>旅客持失效车票乘车，拒不支付应补票款和加收票款</t>
  </si>
  <si>
    <t>旅客醉酒候车期间殴打工作人员</t>
  </si>
  <si>
    <t>旅客拒绝安全检查，坚持携带标志不清晰的充电宝进站上车的</t>
  </si>
  <si>
    <t>旅客不接受车票实名制查验，强行闯闸进站</t>
  </si>
  <si>
    <t>《铁路旅客运输规程》规定：旅客要求退票时，须在车票载明的（）办理。</t>
  </si>
  <si>
    <t>开车时间前</t>
  </si>
  <si>
    <t>《铁路旅客运输规程》规定：旅客遗失（）物品，不负责保管。</t>
  </si>
  <si>
    <t>食品</t>
  </si>
  <si>
    <t>鲜活易腐物品</t>
  </si>
  <si>
    <t>现金</t>
  </si>
  <si>
    <t>《铁路旅客运输规程》规定：旅客在列车上、出站前丢失证件办理补票手续后，在规定时间内办理退票手续时，凭（）， 到列车的经停站退票窗口办理后补车票与原票乘车区间一致部分的退票手续。</t>
  </si>
  <si>
    <t>电子或纸质客运记录</t>
  </si>
  <si>
    <t>该有效身份证件发证机构办理的临时身份证明</t>
  </si>
  <si>
    <t>临时身份证明</t>
  </si>
  <si>
    <t>办理客运作业的动车组因故未到动车组停车位置标停车导致未完全停靠站台时，司机应立即通知（）（），并报告（）。</t>
  </si>
  <si>
    <t>车站厕所设备常见设备故障问题分为（）。</t>
  </si>
  <si>
    <t>12小时修复问题</t>
  </si>
  <si>
    <t>24小时修复问题</t>
  </si>
  <si>
    <t>48小时修复问题</t>
  </si>
  <si>
    <t>现场解决问题</t>
  </si>
  <si>
    <t>车站对本站发现或列车移交的误乘、误降旅客，应指定最近列车免费送回至【】，对出站后提出的不予受理。</t>
  </si>
  <si>
    <t>原票到站</t>
  </si>
  <si>
    <t>原票乘车站</t>
  </si>
  <si>
    <t>车站发生火灾、爆炸报警时应说明（）。</t>
  </si>
  <si>
    <t>着火物种类、火势大小</t>
  </si>
  <si>
    <t>起火部位</t>
  </si>
  <si>
    <t>着火单位地点</t>
  </si>
  <si>
    <t>报警人姓名和联系电话</t>
  </si>
  <si>
    <t>车站工作人员发现或接到客运电梯运行异常报告后，应（）。</t>
  </si>
  <si>
    <t>应立即停止使用电梯</t>
  </si>
  <si>
    <t>按规定做好防护</t>
  </si>
  <si>
    <t>故障消除前车站应引导旅客使用步梯或其他电梯</t>
  </si>
  <si>
    <t>及时通知电梯维保人员进行检查维修</t>
  </si>
  <si>
    <t>车站工作人员发现或接到旅客被困电梯轿厢内的报告后，应（）。</t>
  </si>
  <si>
    <t>做好被困旅客安抚和安全提示</t>
  </si>
  <si>
    <t>被困旅客如发生身体不适等问题车站工作人员应联系医疗机构救治</t>
  </si>
  <si>
    <t>立即通知电梯维保人员到场处置</t>
  </si>
  <si>
    <t>尽快与被困旅客取得联系</t>
  </si>
  <si>
    <t>持工作证明的导盲犬和作为食品且经封闭箱体包装的（）软体类水产动物可以随时携帶。</t>
  </si>
  <si>
    <t>蟹</t>
  </si>
  <si>
    <t>贝</t>
  </si>
  <si>
    <t>鱼</t>
  </si>
  <si>
    <t>虾</t>
  </si>
  <si>
    <t>对无票乘车而又拒绝补票的人，列车长可责令其下车并应编制客运记录交前方【】或【】处理（其到站近于上述车站时应交到站处理）。</t>
  </si>
  <si>
    <t>县、市所在地车站</t>
  </si>
  <si>
    <t>三等以上车站</t>
  </si>
  <si>
    <t>儿童优惠票的【】应与同行成年人所持车票相同。</t>
  </si>
  <si>
    <t>席别</t>
  </si>
  <si>
    <t>发生【】，按无票处理。</t>
  </si>
  <si>
    <t>在车票到站后不下车继续乘车</t>
  </si>
  <si>
    <t>旅客持失效车票乘车</t>
  </si>
  <si>
    <t>票、证、人不一致均</t>
  </si>
  <si>
    <t>发生旅客人身伤害时，（）情形认定为车站责任。</t>
  </si>
  <si>
    <t>旅客持票进站后或下车后出站前，因车站组织不当造成人身伤害的</t>
  </si>
  <si>
    <t>因车站客运工作人员违章作业、过失造成旅客人身伤害的</t>
  </si>
  <si>
    <t>车站引导标志缺失或不准确，误导旅客造成其人身伤害的</t>
  </si>
  <si>
    <t>车站组织不当造成旅客上车时发生人身伤害的</t>
  </si>
  <si>
    <t>发生以下哪些情况，旅客，站、车均可拒绝其进站、上车或责令其下车？【】。</t>
  </si>
  <si>
    <t>国家规定的其他情况。</t>
  </si>
  <si>
    <t>严重精神障碍的旅客</t>
  </si>
  <si>
    <t>患有烈性传染病的旅客</t>
  </si>
  <si>
    <t>醉酒的旅客</t>
  </si>
  <si>
    <t>发生以下哪些情况，铁路运输企业不办理退票或退款。【】</t>
  </si>
  <si>
    <t>报销凭证不完整时</t>
  </si>
  <si>
    <t>报销凭证无法交回</t>
  </si>
  <si>
    <t>报销凭证不可识别</t>
  </si>
  <si>
    <t>根据（国铁安监规〔2023〕12号）《铁路交通重大事故隐患判定标准（试行）》要求，安全管理重大事故隐患，是指未落实有关法律法规基本要求， 未建立或者未落实安全基础管理制度的隐患， 有下列情形之一的：</t>
  </si>
  <si>
    <t>C、未按照国家规定足额提取，或者未按照国家、行业规 定范围使用安全生产费用的。</t>
  </si>
  <si>
    <t>A、未建立全员安全生产责任制、安全教育培训制度等安全管理制度，或者未建立安全风险分级管控和事故隐患排查治理双重预防工作机制的。</t>
  </si>
  <si>
    <t>B、未桉规定设置安全生产管理机构、配备专（兼）职安全生产管理人员，或者安全管理相关人员不符合规定的任职要求的。</t>
  </si>
  <si>
    <t>根据（国铁安监规〔2023〕12号）《铁路交通重大事故隐患判定标准（试行）》要求，铁路运输生产重大事故隐患，是指铁路运输生产组织过程中的安全关键环节未制定或者未落实相应安全制度措施，极易直接导致列车脱轨、冲突、相撞、火灾、爆炸重大及以上事故或者人员群死群伤事故的隐患， 有下列情形之一的：</t>
  </si>
  <si>
    <t>C、进入铁路营业线的铁路机车车辆由未取得相应驾驶资格的人员驾驶的。</t>
  </si>
  <si>
    <t>B、未取得铁路运输许可证从事铁路旅客、货物公共运输营业的，或者新建铁路线路未经验收合格、未通过运营安全评估，不符合运营安全要求投入运营的。</t>
  </si>
  <si>
    <t>A、对无隔开设备能进入客车进路的货物线、铁路专用线、 专用铁路等线路，未制定或者未落实防止侵入客车进路的措施的。</t>
  </si>
  <si>
    <t>D、未制定或者未落实安全防护措施，在车站候车室、售票厅及行车公寓等人员 密 集生 产场所进行动火作业的。</t>
  </si>
  <si>
    <t>B、未制定或者未落实营业线（含邻近营业线）施工安全管理、现场管控措施的。</t>
  </si>
  <si>
    <t>A、未制定或者未落实接触网停送电安全措施、防止电力机车带电进入有人作业停电区安全措施的。</t>
  </si>
  <si>
    <t>C、未制定或者未落实铁路旅客运输安全检查管理制度的。</t>
  </si>
  <si>
    <t>D、通行旅客列车以及公交车或者大中型客运车辆的铁路道口 ， 未制定或者未落实道口看守人员作业标准的。</t>
  </si>
  <si>
    <t>根据（国铁安监规〔2023〕12号）《铁路交通重大事故隐患判定标准（试行）》要求，铁路主要行车设备设施重大事故隐患，是指铁路主要行车设备设施在勘察、设计、施工、监理、制造、监造、养护维修等环节失管失控，极易直接导致列车脱轨、冲突、相撞、火灾、爆炸重大及以上事故或者人员群死群伤事故的隐患，有下列情形之一的：</t>
  </si>
  <si>
    <t>B、高速铁路和旅客列车运行区段主要行车基础设备设施、动车组和客运机车车辆未桉要求定期进行中修、大修及高级修， 或者到报废年限未桉规定报废仍投入使用的。</t>
  </si>
  <si>
    <t>C、铁路专用设备应取得许可而未取得许可或者许可条件不再具备，或者应进行检测检验而未进行检测检验，或者铁路专用设备存在缺陷应召回未召回仍投入使用的。</t>
  </si>
  <si>
    <t>D、高速铁路和旅客列车运行区段桥隧、路基、轨道等存在严重隐患， 或者轮轨动力学指标严重超限的。</t>
  </si>
  <si>
    <t>A、动车组和客运机车车辆的走行部存在轮轴折断、悬吊部件断裂脱落，制动系统存在制动失效放放飏，电气系统存在配线短路起火的；动车组、客运机车车辆未桉规定使用耐火材料， 消防器材配备不到位，擅自加装改造高压电器设备，高压油管路密封严重不良的。</t>
  </si>
  <si>
    <t>根据（国铁安监规〔2023〕12号）《铁路交通重大事故隐患判定标准（试行）》要求，灾害防范及应急处置重大事故隐患，是指未落实相关法律法规、规章标准要求，造成自然灾害防控体系失效，极易直接导致列车脱轨、冲突、相撞、火灾、爆炸重大及以上事故或者人员群死群伤事故的隐患，有下列情形之一的：</t>
  </si>
  <si>
    <t>C、未制定或者未落实自然灾害重大安全风险管控措施的。</t>
  </si>
  <si>
    <t>A、高速铁路和旅客列车运行区段自然灾害及异物侵限监  测系统 主 要功 能 失效未 及时修 复的。</t>
  </si>
  <si>
    <t>B、 未制定 或 者未 落 实 普速 铁路旅客列 车运 行区段 11 级及以上防 洪地 点和 高速铁 路防洪 重点地 段汛期行 车安全 措施的 。</t>
  </si>
  <si>
    <t>根据《中国铁局南宁局集团有限公司关于做好2024年防洪工作的通知》，2024年汛期自（    ）开始，至（    ）结束。</t>
  </si>
  <si>
    <t>关于改签，下列说法正确的是：【】。</t>
  </si>
  <si>
    <t>旅客可办理一次改签。</t>
  </si>
  <si>
    <t>开车前不足48小时，可免费改签车票载明的乘车日期之后预售期内列车。</t>
  </si>
  <si>
    <t>开车前48小时以上，可免费改签预售期内的列车。</t>
  </si>
  <si>
    <t>开车前不足48小时，可改签车票载明的乘车日期以前的列车，核收改签费。</t>
  </si>
  <si>
    <t>关于改签，以下说法错误的是：【】。</t>
  </si>
  <si>
    <t>开车前24小时以上、不足48小时，改签票面乘车日期之后的列车时，按改签后车票票面价格的5%计。</t>
  </si>
  <si>
    <t>开车前不足48小时改签票面乘车日期及以后的列车时，不收改签费。</t>
  </si>
  <si>
    <t>开车前24小时以上、不足48小时，改签票面乘车日期当日24时前的列车时，按改签前后低票价车票票面价格的5%计。</t>
  </si>
  <si>
    <t>开车后在当日24时之前改签当日其他列车时，不收改签费。</t>
  </si>
  <si>
    <t>关于旅客携带品，以下说法正确的是：【】。</t>
  </si>
  <si>
    <t>作为食品的鱼、虾、蟹、贝、软体类水产动物经箱体包装可随身携带</t>
  </si>
  <si>
    <t>使用硬质纸箱包装完整的自行车可随身携带</t>
  </si>
  <si>
    <t>有工作证的导盲犬可以随身携带</t>
  </si>
  <si>
    <t>外交人员可随身携带35千克的行李</t>
  </si>
  <si>
    <t>禁止托运和随身携带的物品中规定，爆炸物品类包括炸药、雷管、（）等爆破器材。</t>
  </si>
  <si>
    <t>爆破剂</t>
  </si>
  <si>
    <t>信号弹</t>
  </si>
  <si>
    <t>导爆索</t>
  </si>
  <si>
    <t>禁止携带含有遇湿易燃物品的自热食品进站乘车，影响行车安全，应提示旅客选择（）。</t>
  </si>
  <si>
    <t>邮寄</t>
  </si>
  <si>
    <t>强制收缴</t>
  </si>
  <si>
    <t>将食品加热包自弃</t>
  </si>
  <si>
    <t>交亲友带回</t>
  </si>
  <si>
    <t>客运车站音视频记录仪应优先为（）配备。</t>
  </si>
  <si>
    <t>上水员</t>
  </si>
  <si>
    <t>客运员</t>
  </si>
  <si>
    <t>客运站车音视频记录仪主要在（）等情景开启使用。</t>
  </si>
  <si>
    <t>上水作业</t>
  </si>
  <si>
    <t>站车交接</t>
  </si>
  <si>
    <t>站台接发车</t>
  </si>
  <si>
    <t>列车发现（）时，应交前方停车站处理，车站按该件物品全部重量加倍补收上车站至下车站行李运费。</t>
  </si>
  <si>
    <t>禁限物品</t>
  </si>
  <si>
    <t>损坏或污染车辆的物品</t>
  </si>
  <si>
    <t>危险品</t>
  </si>
  <si>
    <t>旅行途中，旅客应遵守哪些规定：【】。</t>
  </si>
  <si>
    <t>不霸座</t>
  </si>
  <si>
    <t>看护好随行儿童，不影响他人。</t>
  </si>
  <si>
    <t>乘车期间不食用有异味的食物</t>
  </si>
  <si>
    <t>不随地坐卧</t>
  </si>
  <si>
    <t>不损坏公共设施，节约用水用电。</t>
  </si>
  <si>
    <t>旅客旅行途中接受站、车工作人员的引导</t>
  </si>
  <si>
    <t>不随地吐痰，不乱扔垃圾。</t>
  </si>
  <si>
    <t>自觉维护公共秩序，正确使用服务设备。</t>
  </si>
  <si>
    <t>旅客、托运人或其他人员拒绝安检的，应当拒绝其（）。</t>
  </si>
  <si>
    <t>寄存</t>
  </si>
  <si>
    <t>乘车</t>
  </si>
  <si>
    <t>办理托运</t>
  </si>
  <si>
    <t>旅客乘车站接到并核对特殊重点旅客预约申请后，应通过系统以（）形式将车站12306预约旅客会合点位置，以及特殊重点旅客到站时间，在乘车期间携带并出示相一致的有效证明材料等服务须知通知申请人。</t>
  </si>
  <si>
    <t>电话</t>
  </si>
  <si>
    <t>邮件</t>
  </si>
  <si>
    <t>短信</t>
  </si>
  <si>
    <t>微信</t>
  </si>
  <si>
    <t>旅客发生（）行为时，旅客将在行为发生日180天内无法通过线上渠道办理相关服务的预约申请。</t>
  </si>
  <si>
    <t>不符合预约申请条件，但连续2次办理预约申请的</t>
  </si>
  <si>
    <t>持伪造、过期等无效证明材料或冒用他人有效证明材料的</t>
  </si>
  <si>
    <t>在30天内预约申请重点旅客服务后，因自身原因需要取消申请，累计2次未在规定时间办理取消的</t>
  </si>
  <si>
    <t>在1年内办理重点旅客服务预约申请成功后，累计2次未如约到达车站的</t>
  </si>
  <si>
    <t>旅客发生（）行为时，站、 车可拒绝进站、 上车或责令其下车。</t>
  </si>
  <si>
    <t>不接受安全检查的，坚持携带或者夹带禁止、 限制物品的</t>
  </si>
  <si>
    <t>在站、 车内寻衅滋事、 扰乱公共秩序，患有烈性传染病、严重精神障碍和醉酒等有可能危及列车安全或者其他旅客以及铁路站、 车工作人员人身安全的</t>
  </si>
  <si>
    <t>告知列车无运输能力后，无票继续越站乘车的</t>
  </si>
  <si>
    <t>不接受车票实名制查验的</t>
  </si>
  <si>
    <t>旅客可以携带单体容器容积不超过150ml的（）乘车。</t>
  </si>
  <si>
    <t>杀虫剂</t>
  </si>
  <si>
    <t>染发剂</t>
  </si>
  <si>
    <t>空气清新剂</t>
  </si>
  <si>
    <t>去光剂</t>
  </si>
  <si>
    <t>旅客可在【】办理退票。</t>
  </si>
  <si>
    <t>旅客列车接到系统流转的特殊重点旅客预约申请，或客服中心流转的特殊重点旅客预约申请，或服务中心流转的《工单》后，应根据特殊重点旅客的（），提前做好人员安排和服务准备工作。</t>
  </si>
  <si>
    <t>所在车厢</t>
  </si>
  <si>
    <t>旅客列车在有能力的情况下，应尽可能为特殊重点旅客提供（）服务。</t>
  </si>
  <si>
    <t>提供免费供餐</t>
  </si>
  <si>
    <t>协助做好旅客助残设备存放</t>
  </si>
  <si>
    <t>为同席别不同车厢或不相邻的陪伴人员安排临靠特殊重点旅客的座位</t>
  </si>
  <si>
    <t>为不同席别的陪同人员、特殊重点旅客优先办理补票升席服务</t>
  </si>
  <si>
    <t>旅客应当按有效车票载明的【】乘车。</t>
  </si>
  <si>
    <t>席位号和席别</t>
  </si>
  <si>
    <t>车次、车厢号</t>
  </si>
  <si>
    <t>旅客运输的运送期间自【】至【】止计算。</t>
  </si>
  <si>
    <t>售出车票时起</t>
  </si>
  <si>
    <t>到站时</t>
  </si>
  <si>
    <t>到站出站时</t>
  </si>
  <si>
    <t>自检票起</t>
  </si>
  <si>
    <t>普速列车晚点30分钟以上时，根据调度通报，（）。</t>
  </si>
  <si>
    <t>公告列车晚点信息</t>
  </si>
  <si>
    <t>说明晚点原因</t>
  </si>
  <si>
    <t>说明预计晚点时间</t>
  </si>
  <si>
    <t>广播每次间隔不超过15 分钟</t>
  </si>
  <si>
    <t>特殊重点旅客服务细分为（）、携带导盲犬旅客服务等。</t>
  </si>
  <si>
    <t>轮椅/担架（车）行动障碍旅客服务</t>
  </si>
  <si>
    <t>无陪伴年长旅客服务</t>
  </si>
  <si>
    <t>视觉/听觉障碍旅客服务</t>
  </si>
  <si>
    <t>无陪伴孕妇旅客服务</t>
  </si>
  <si>
    <t>特殊重点旅客服务线上申请渠道包括（）和12306客户服务热线。</t>
  </si>
  <si>
    <t>中国铁路微信公众号</t>
  </si>
  <si>
    <t>铁路畅行码</t>
  </si>
  <si>
    <t>12306App</t>
  </si>
  <si>
    <t>铁路12306网站</t>
  </si>
  <si>
    <t>铁路部门有权拒绝提供特殊重点旅客的服务情形包括（）。</t>
  </si>
  <si>
    <t>不满足年龄条件，或不满足单独出行要求等不符合预约申请条件的</t>
  </si>
  <si>
    <t>现场临时提出申请，或明显超过约定时间达到车站，铁路客运站车现场不具备服务保障能力的</t>
  </si>
  <si>
    <t>提供的证明材料不符合规定，或无法提供规定的有效证明材料的</t>
  </si>
  <si>
    <t>铁路车票可通过铁路运输企业设立的【】购买。</t>
  </si>
  <si>
    <t>订票电话</t>
  </si>
  <si>
    <t>中国铁路12306网站</t>
  </si>
  <si>
    <t>铁路稽查人员凭【】可以在车内验票。</t>
  </si>
  <si>
    <t>稽查工作证</t>
  </si>
  <si>
    <t>稽查证件</t>
  </si>
  <si>
    <t>佩戴稽查标识</t>
  </si>
  <si>
    <t>稽查执法袖章</t>
  </si>
  <si>
    <t>铁路旅客运输合同从【】成立，至按车票规定运输结束【】止，为合同履行完毕。</t>
  </si>
  <si>
    <t>旅客到站时</t>
  </si>
  <si>
    <t>旅客出站时</t>
  </si>
  <si>
    <t>通过车站指定售票窗口或自动售票机办理学生优惠资质核验手续时，哪些情况无法通过学生优惠资质核验：【】。</t>
  </si>
  <si>
    <t>火车票学生优惠卡所载信息不全</t>
  </si>
  <si>
    <t>火车票学生优惠卡不能识别</t>
  </si>
  <si>
    <t>火车票学生优惠卡与学生证记载不一致</t>
  </si>
  <si>
    <t>没有火车票学生优惠卡</t>
  </si>
  <si>
    <t>通过线上渠道办理特殊重点旅客服务预约申请时，需准确填写（），同时提交有效车票信息和相关有效证明材料。</t>
  </si>
  <si>
    <t>实际乘车站</t>
  </si>
  <si>
    <t>服务需求</t>
  </si>
  <si>
    <t>目的地车站</t>
  </si>
  <si>
    <t>通过自动售票机购票时，可以使用的有效身份证件包括：【】。</t>
  </si>
  <si>
    <t>台湾居民来往大陆通行证</t>
  </si>
  <si>
    <t>港澳居民来来往内地通行证</t>
  </si>
  <si>
    <t>往来港澳通行证</t>
  </si>
  <si>
    <t>为保障车站、旅客列车等公共场所内外整洁、空气清新，哪些物品不得随身携带乘车：【】。</t>
  </si>
  <si>
    <t>有工作证的导盲犬</t>
  </si>
  <si>
    <t>作为食品鱼、虾、蟹、贝、软体类水产动物且经封闭箱体包装</t>
  </si>
  <si>
    <t>席别指的是旅客列车席位的类别，包括：【】。</t>
  </si>
  <si>
    <t>二等卧、一等卧</t>
  </si>
  <si>
    <t>硬卧、软卧、高级软卧</t>
  </si>
  <si>
    <t>二等座、一等座、特等座、商务座</t>
  </si>
  <si>
    <t>硬座、软座</t>
  </si>
  <si>
    <t>席位指的是车票载明的【】。</t>
  </si>
  <si>
    <t>铺位位置</t>
  </si>
  <si>
    <t>车厢位置</t>
  </si>
  <si>
    <t>座位位置</t>
  </si>
  <si>
    <t>座席类别</t>
  </si>
  <si>
    <t>下列哪些人员凭证可以购买优待票：【】。</t>
  </si>
  <si>
    <t>持国家综合性消防救援队伍残疾人员证的</t>
  </si>
  <si>
    <t>持中华人民共和国残疾军人证的</t>
  </si>
  <si>
    <t>持退伍军人证的</t>
  </si>
  <si>
    <t>持中华人民共和国伤残人民警察证的</t>
  </si>
  <si>
    <t>下列哪些物品可免费携带并不计入上述范围：【】。</t>
  </si>
  <si>
    <t>随行婴儿使用的折叠婴儿车</t>
  </si>
  <si>
    <t>外交人员40千克行李箱</t>
  </si>
  <si>
    <t>35千克的白菜</t>
  </si>
  <si>
    <t>依靠辅助器具才能行动的特殊重点旅客旅行时代步的折叠式轮椅</t>
  </si>
  <si>
    <t>下列情况不办理退票：【】。</t>
  </si>
  <si>
    <t>下列情形可判定为重大火灾隐患：</t>
  </si>
  <si>
    <t>C、 丙、丁、戊类厂房内有火灾或爆炸危险的部位未采取防火分隔等防火防爆技术措施。</t>
  </si>
  <si>
    <t>B、防火门、防火卷帘等防火分隔设施损坏的数量大于该防火分区相应防火分隔设施总数的 50%。</t>
  </si>
  <si>
    <t>D、建筑内的避难走道、避难间、避难层的设置不符合国家工程建设消防技术标准的规定，或避难走道、避难间、避难层被占用。</t>
  </si>
  <si>
    <t>A、 原有防火分区被改变并导致实际防火分区的建筑面积大于国家工程建设消防技术标准规定值的 50%。</t>
  </si>
  <si>
    <t>D、 甲、乙类生产场所和仓库设置在建筑的地下室或半地下室。</t>
  </si>
  <si>
    <t>B、生产、储存、经营易燃易爆危险品的场所与人员密集场所、居住场所设置在同一建筑物内，或与人员密集场所、居住场所的防火间距小于国家工程建设消防技术标准规定值的 75%。</t>
  </si>
  <si>
    <t>A、生产、储存和装卸易燃易爆危险品的工厂、仓库和专用车站、码头、储罐区，未设置在城市的边缘或相对独立的安全地带。</t>
  </si>
  <si>
    <t>C、城市建成区内的加油站、天然气或液化石油气加气站、加油加气合建站的储量达到或超过 GB50156 对一级站的规定。</t>
  </si>
  <si>
    <t>下列属于腐蚀性物品的是（）。</t>
  </si>
  <si>
    <t>氢氧化钠</t>
  </si>
  <si>
    <t>过氧化钾</t>
  </si>
  <si>
    <t>氢氧化钾</t>
  </si>
  <si>
    <t>过氧化钠</t>
  </si>
  <si>
    <t>下列属于禁止随身携带但可以托运的物品，其他类的有（）。</t>
  </si>
  <si>
    <t>反曲弓</t>
  </si>
  <si>
    <t>弹弓</t>
  </si>
  <si>
    <t>飞镖</t>
  </si>
  <si>
    <t>复合弓</t>
  </si>
  <si>
    <t>限制随身携带的物品中，香水（）等含易燃成分的非自喷压力容器日用品，单体容器容积不超过100毫升。</t>
  </si>
  <si>
    <t>花露水</t>
  </si>
  <si>
    <t>喷雾</t>
  </si>
  <si>
    <t>凝胶</t>
  </si>
  <si>
    <t>发胶</t>
  </si>
  <si>
    <t>学生每学年乘车前可通（）办理一次学生优惠资质核验手续。</t>
  </si>
  <si>
    <t>电话订票系统95105105</t>
  </si>
  <si>
    <t>12306 网站</t>
  </si>
  <si>
    <t>车站指定售票窗口</t>
  </si>
  <si>
    <t>学生优惠票限于使用【】。</t>
  </si>
  <si>
    <t>动车组列车二等座</t>
  </si>
  <si>
    <t>普通旅客列车硬座、硬卧</t>
  </si>
  <si>
    <t>普通旅客列车软座、软卧</t>
  </si>
  <si>
    <t>动车组列车一等座</t>
  </si>
  <si>
    <t>以下关于客运车站配备无障碍设备和辅助器具说法正确的是（）。</t>
  </si>
  <si>
    <t>其他车站配备轮椅不少于1辆</t>
  </si>
  <si>
    <t>客运车站年日均旅客发送量5万人以上的，应配备轮椅不少于4辆、担架（车）不少于2辆</t>
  </si>
  <si>
    <t>客运车站年日均旅客发送量2万人以上的，应配备轮椅不少于3辆、担架（车）不少于1辆</t>
  </si>
  <si>
    <t>客运车站年日均旅客发送量1万人以上的，应配备轮椅不少于2辆</t>
  </si>
  <si>
    <t>以下哪些改签，不收改签费：【】。</t>
  </si>
  <si>
    <t>开车后在当日24时之前改签当日其他列车时</t>
  </si>
  <si>
    <t>开车前不足48小时改签票面乘车日期内的列车时</t>
  </si>
  <si>
    <t>开车前不足48小时改签票面乘车日期以前的列车时</t>
  </si>
  <si>
    <t>以下属于民用枪的是（）。</t>
  </si>
  <si>
    <t>气枪</t>
  </si>
  <si>
    <t>催泪枪</t>
  </si>
  <si>
    <t>麻醉注射枪</t>
  </si>
  <si>
    <t>运动枪</t>
  </si>
  <si>
    <t>易燃易爆物品中自燃物品包括（）。</t>
  </si>
  <si>
    <t>稀料</t>
  </si>
  <si>
    <t>硝化纤维</t>
  </si>
  <si>
    <t>白磷</t>
  </si>
  <si>
    <t>松香油</t>
  </si>
  <si>
    <t>有下列行为时，铁路运输企业按规定补票，并加收已乘区间应补票价50%的票款：【】</t>
  </si>
  <si>
    <t>票、证、人不一致的</t>
  </si>
  <si>
    <t>应购买儿童优惠票而未买票的儿童</t>
  </si>
  <si>
    <t>旅客持优惠票没有规定的减价凭证</t>
  </si>
  <si>
    <t>持用变造、伪造或涂改的乘车凭证乘车时</t>
  </si>
  <si>
    <t>有下列行为时，铁路运输企业按规定补票，并加收已乘区间应补票价50%的票款：【】。</t>
  </si>
  <si>
    <t>无票乘车且未主动补票时</t>
  </si>
  <si>
    <t>持失效车票乘车</t>
  </si>
  <si>
    <t>经站、车同意上车补票的</t>
  </si>
  <si>
    <t>在车票到站后不下车继续乘车的</t>
  </si>
  <si>
    <t>有下列行为时，铁路运输企业按规定补收票款：【】。</t>
  </si>
  <si>
    <t>应购买全价票而购买儿童优惠票乘车的未成年人</t>
  </si>
  <si>
    <t>主动补票的</t>
  </si>
  <si>
    <t>持用低票价席别车票乘坐高票价席别时</t>
  </si>
  <si>
    <t>遇晚点到达列车旅客集体拒绝下车，在反复劝离无效时，对（）的个别人员，认真调查取证。</t>
  </si>
  <si>
    <t>煽动旅客滞留车厢</t>
  </si>
  <si>
    <t>用暴力手段对抗执法</t>
  </si>
  <si>
    <t>破坏铁路运输秩序</t>
  </si>
  <si>
    <t>扰乱列车治安</t>
  </si>
  <si>
    <t>运行中断，旅客可以按照铁路运输企业的安排【】。</t>
  </si>
  <si>
    <t>绕道旅行</t>
  </si>
  <si>
    <t>中途站退票</t>
  </si>
  <si>
    <t>原地等待</t>
  </si>
  <si>
    <t>返回发站</t>
  </si>
  <si>
    <t>站车现场采集严重失信行为的证据包括（）。</t>
  </si>
  <si>
    <t>失信人本人书面证明</t>
  </si>
  <si>
    <t>2名以上旅客证人证言</t>
  </si>
  <si>
    <t>音视频记录</t>
  </si>
  <si>
    <t>站内动车组换乘，不能在同一站台换乘时，应安排专人引导组织旅客通过（  ）或（  ）换乘。</t>
  </si>
  <si>
    <t>天桥</t>
  </si>
  <si>
    <t>地道</t>
  </si>
  <si>
    <t>平过道</t>
  </si>
  <si>
    <t>重大火灾隐患判定适用下列程序：</t>
  </si>
  <si>
    <t>A、现场检查</t>
  </si>
  <si>
    <t>B、集体讨论</t>
  </si>
  <si>
    <t>C、专家技术论证</t>
  </si>
  <si>
    <t>重点旅客服务之无陪伴孕妇旅客服务，一般指面向（），单独乘车，需要进出站引导以及途中随访关照旅客所提供的服务。</t>
  </si>
  <si>
    <t>怀孕超过36周（含）</t>
  </si>
  <si>
    <t>预产期在4周以内</t>
  </si>
  <si>
    <t>怀孕超过36周</t>
  </si>
  <si>
    <t>预产期在4周（含）以内</t>
  </si>
  <si>
    <t>重点旅客可享受优先安检、优先验证、（），引导服务，使用（）、重点旅客候车室、（）、无障碍卫生间（第三卫生间），以及无障碍服务设施等服务。</t>
  </si>
  <si>
    <t>母婴室（哺乳室）</t>
  </si>
  <si>
    <t>优先购票</t>
  </si>
  <si>
    <t>无障碍售票窗口</t>
  </si>
  <si>
    <t>优先检票</t>
  </si>
  <si>
    <t>车站工作人员在处置时，应通过口头或书面方式明确告知旅客处置依据和纳入铁路旅客信用信息管理，采取限时购票措施。</t>
  </si>
  <si>
    <t>“行程信息提示”和报销凭证不能作为乘车凭证使用。</t>
  </si>
  <si>
    <t>《国铁集团客运部关于进一步规范现场客运业务办理的通知》规定，通过优惠资质核验的学生乘车时，列车通过手持作业终端核验学生优惠票区间与学生证中填写区间不一致时，对于已购学生优惠票区间超过学生证记载的优惠区间的，核收超过区间票价差额，按规定加收票款，已核减的次数不予退还。</t>
  </si>
  <si>
    <t>《客规》中“以上”均不含本数。</t>
  </si>
  <si>
    <t>《客规》中的时间是以北京时间为准，从零时起计算，实行24小时制。</t>
  </si>
  <si>
    <t>《钦州车务段安全风险典库》规定，不具备条件擅自或臆测联控司机发车/关门属于红线问题。</t>
  </si>
  <si>
    <t>《钦州车务段安全风险典库》规定，服务质量问题被网络媒体曝光的属于红线问题。</t>
  </si>
  <si>
    <t>《钦州车务段安全风险典库》规定，高处作业时下方无人防护属于红线问题。</t>
  </si>
  <si>
    <t>《钦州车务段安全风险典库》规定，管理人员未按规定对视频记录仪进行抽查，属于D类问题。</t>
  </si>
  <si>
    <t>《钦州车务段安全风险典库》规定，客运作业人员在电梯运行期间未定期巡视属于D类问题。</t>
  </si>
  <si>
    <t>《钦州车务段安全风险典库》规定，客运作业未及时发现阻止旅客（含无票人员）跌落站台、扒车、钻车、随车奔跑、进入线路等险情的属于红线问题。</t>
  </si>
  <si>
    <t>《钦州车务段安全风险典库》规定，漏传、错传客调命令或错误执行客调命令属于A类问题。</t>
  </si>
  <si>
    <t>《钦州车务段安全风险典库》规定，售票窗口开放的数量不适应客流量，日常窗口排队超过20人,属于C类问题。</t>
  </si>
  <si>
    <t>《钦州车务段安全风险典库》规定，未按规参加酒测、拒绝酒测或逃避酒测，属于A类问题。</t>
  </si>
  <si>
    <t>《钦州车务段安全风险典库》规定，无故不参加业务学习、会议、演练、考试或考试作弊，属于B类问题。</t>
  </si>
  <si>
    <t>《钦州车务段安全风险典库》规定，消防安全标志未完好、清晰，被遮挡，属于D类问题。</t>
  </si>
  <si>
    <t>《钦州车务段安全风险典库》规定，有灭火器箱的，灭火器箱内卫生情况不良，有杂物，属于C问题。</t>
  </si>
  <si>
    <t>《钦州车务段安全风险典库》规定，站车发生突发情况时，未及时利用记录仪、旁证材料等手段导致处理信息收集不齐全属于红线问题。</t>
  </si>
  <si>
    <t>《钦州车务段安全风险典库》规定，站车实名制验票时“票、证、人”核对制度不落实，属于D类问题</t>
  </si>
  <si>
    <t>《钦州车务段安全风险典库》规定，站台、出站口等旅客清理不到位，造成旅客在站内滞留、逗留属于B类问题。</t>
  </si>
  <si>
    <t>《铁路旅客运输服务质量规范》规定，普速大、中型车站客流较大，始发终到列车1人值乘多个车厢、需双开车门时，车站负责值守增开的车门。</t>
  </si>
  <si>
    <t>《铁路旅客运输服务质量规范》规定，实行首问首诉负责制，对旅客提出的问题不能解决时，指引到相应岗位，并做好耐心解释。</t>
  </si>
  <si>
    <t>《铁路旅客运输规程》规定，每学年(10月1日至次年9月30日)可购买家庭居住地至院校(实习地点)所在地之间四次往返的学生优惠票。</t>
  </si>
  <si>
    <t>《铁路旅客运输规程》规定，年满14周岁儿童购买全价票，可免费携带一名未满6周岁且不单独占用席位的儿童乘车。</t>
  </si>
  <si>
    <t>《铁路旅客运输规程》规定，席位是指旅客列车席位的类别，包括硬座、软座、二等座、一等座、特等座、商务座、硬卧、软卧、高级软卧、二等卧、一等卧等。</t>
  </si>
  <si>
    <t>《铁路旅客运输规程》规定：旅客购买车票后，在乘车前丢失证件的，应到公安机关办理临时身份证明，凭临时身份证明进出站乘车。</t>
  </si>
  <si>
    <t>《铁路旅客运输规程》规定：退票核收退票费，应退票款按购票时的支付方式退还。</t>
  </si>
  <si>
    <t>《中国铁路南宁局集团有限公司办公室关于印发&lt;中国铁路南宁局集团有限公司客运站车厕所环境卫生管理办法&gt;的通知》（宁铁办客〔2024〕68号）规定：客运车站厕所换气率不小于40m³/h，小便位换气率不小于20m³/h。</t>
  </si>
  <si>
    <t>《中国铁路南宁局集团有限公司办公室关于印发&lt;中国铁路南宁局集团有限公司客运站车厕所环境卫生管理办法&gt;的通知》（宁铁办客〔2024〕68号）规定：列车厕所由客运、车辆部门明确“双所长”。</t>
  </si>
  <si>
    <t>《国铁集团客运部关于进一步规范现场客运业务办理的通知》规定，车站售票窗口对于查询不到减价优待资质信息的旅客，可凭旅客提供减价优待凭证发售优待票。</t>
  </si>
  <si>
    <t>安检人员应具备中专（或同等学历）及以上文化程度。</t>
  </si>
  <si>
    <t>按照国家有关规定，旅客须配合铁路运输企业实施实名制查验，并在检票、验票、乘车时出示车票。</t>
  </si>
  <si>
    <t>办理退票手续时，如核查丢失证件所购原票有出站记录的，后补车票不予退票；无出站记录的，办理退票时，核收退票费。</t>
  </si>
  <si>
    <t>报销凭证无法交回或不可识别、不完整时，铁路运输企业酌情办理改签。</t>
  </si>
  <si>
    <t>被困电梯轿厢内的旅客如发生身体不适等问题车站工作人员应联系医疗机构救治，影响旅客旅行时应做好退票、改签等服务工作。</t>
  </si>
  <si>
    <t>必要时，铁路运输企业可以临时调整改签办法。</t>
  </si>
  <si>
    <t>车票当日当次有效。</t>
  </si>
  <si>
    <t>车票票价为旅客购票时的执行票价。</t>
  </si>
  <si>
    <t>车票主要信息应包含：发站和到站站名；车厢号、席位号、席别;票价；车次;乘车日期和开车时间；有效期；旅客身份证件信息。</t>
  </si>
  <si>
    <t>车站发生火灾、爆炸时，根据“先灭火，后控制；先重点，后一般；救人重于救火”的原则进行扑救。</t>
  </si>
  <si>
    <t>车站发生火灾、爆炸时的应急处置流程为疏散旅客、立即报告、快速扑救、引导救援、救治伤员、保护现场、协助调查。</t>
  </si>
  <si>
    <t>车站发生疑似旅客食物中毒时，配合调查中毒旅客发病原因及其餐饮食物，取得被取证人包括发病人相关证明材料，多发病时取证发病人材料两份以上、同行人或周围旅客材料两份、有关工作人员材料一份。</t>
  </si>
  <si>
    <t>车站核实学生所购学生优惠票符合有关规定后，为其办理资质核验，扣减学生火车票优惠卡次数，退还车补车票票款，核收退票费。</t>
  </si>
  <si>
    <t>车站突发大客流时，在“候车组织”方面，必要时，可在提前通知列车做好准备的情况下“以车代候”。</t>
  </si>
  <si>
    <t>车站在开车前5分钟提前停止检票，并应当在本站营业场所公告提前停止检票时间。</t>
  </si>
  <si>
    <t>持低票价席别车票的旅客不得在高票价席别的车厢(区域)滞留。</t>
  </si>
  <si>
    <t>除因工作需要的人员以外，岗位客运人员严禁携带手机或电子娱乐产品上岗。</t>
  </si>
  <si>
    <t>等待开通：预计线路恢复通车时间不超过3小时的。</t>
  </si>
  <si>
    <t>动车组停站或初起动，发现旅客侵入安全线且劝阻无效等危及旅客安全或行车安全时，立即呼叫司机停车。</t>
  </si>
  <si>
    <t>动车组因故未到动车组停车位置标停车导致未完全停靠站台，接到列车长通知后，确认站台安全后通知列车长，车站通知司机重新对标停车。</t>
  </si>
  <si>
    <t>动车组因故越过动车组停车位置标停车导致未完全停靠站台，经检查确认列车部分车厢停靠站台时，在列车打开已停靠站台侧车厢的车门后，组织旅客乘降。</t>
  </si>
  <si>
    <t>对受阻停留在本站的列车，要做好旅客饮用水及食品供应工作，严禁加价售卖食品、饮料，并与列车保持联系，协助列车做好旅客服务工作。</t>
  </si>
  <si>
    <t>对于要求提供特殊重点旅客服务的旅客身份信息与车票身份信息不一致、不符合服务条件，或无法提供相关有效证明材料等情况的，客运车站也必须按要求提供相应服务。</t>
  </si>
  <si>
    <t>对运行至前方站中途折返的列车放客时，车站客运人员应加强进站检票工作，对持列车折返站以远车票的旅客，应视折返站的具体情况，合理安排旅客乘车，避免旅客到不具备条件的折返站滞留。</t>
  </si>
  <si>
    <t>儿童单独使用席位时应购买儿童优惠票。</t>
  </si>
  <si>
    <t>儿童年龄按购票时的乘车日期计算。</t>
  </si>
  <si>
    <t>儿童优惠票的到站不得远于成年人车票的到站。</t>
  </si>
  <si>
    <t>发现旅客遗失物品应积极寻找失主。如旅客已经下车，应编制客运记录，注明品名，件数等移交列车前方站。</t>
  </si>
  <si>
    <t>改签是指旅客变更乘车日期、 时间、 车次、席别和到站时需办理的签证手续。</t>
  </si>
  <si>
    <t>各车站、列车、地勤部门要结合 实际配置应急照明灯、手电筒、喇叭、口笛、雨衣、沙袋、编织 袋等应急防洪（防台）备品。</t>
  </si>
  <si>
    <t>根据（国铁安监规〔2023〕12号）《铁路交通重大事故隐患判定标准（试行）》要求，对无隔开设备能进入客车进路的货物线、铁路专用线、 专用铁路等线路，未制定或者未落实防止侵入客车进路的措施的行为，属于铁路主要行车设备设施重大事故隐患。</t>
  </si>
  <si>
    <t>根据（国铁安监规〔2023〕12号）《铁路交通重大事故隐患判定标准（试行）》要求，高速铁路和旅客列车运行区段自然灾害及异物侵限监测系统 主 要功 能 失效未 及时修 复的的行为，属于灾害防范及应急处置重大事故隐患。</t>
  </si>
  <si>
    <t>根据（国铁安监规〔2023〕12号）《铁路交通重大事故隐患判定标准（试行）》要求，未制定或者未落实安全防护措施，在车站候车室、售票厅及行车公寓等人员 密 集生 产场所进行动火作业的行为，属于铁路主要行车设备设施重大事故隐患。</t>
  </si>
  <si>
    <t>根据（国铁安监规〔2023〕12号）《铁路交通重大事故隐患判定标准（试行）》要求，新建铁路线路未经验收合格、未通过运营安全评估，不符合运营安全要求投入运营的行为，属于铁路运输生产重大事故隐患</t>
  </si>
  <si>
    <t>公民有爱护铁路设施的义务。禁止任何人破坏铁路设施，扰乱铁路运输的正常秩序。</t>
  </si>
  <si>
    <t>购票后如需报销凭证的，应凭购票时所使用的有效身份证件到车站售票窗口开具。</t>
  </si>
  <si>
    <t>行包拖车、垃圾清运车、餐饮及备品搬运车辆等可不具备静止状态下的长效止轮装置或支架。</t>
  </si>
  <si>
    <t>候车区内设置候车引导屏，显示车次、始发站、终到站、开车时刻、检票口、状态等信息。</t>
  </si>
  <si>
    <t>进站大厅（集散厅） 设置的进站显示屏应显示车次、始发站、终到站、开车时刻、候车区（检票口）、状态等发车信息。</t>
  </si>
  <si>
    <t>距车票乘车站开车前24小时以上、不足48小时退票的，按车票票面价10%计。</t>
  </si>
  <si>
    <t>距车票乘车站开车前8天以上的不收退票费。</t>
  </si>
  <si>
    <t>距票面乘车站开车前48 小时以上改签时或开车前不足 48小时改签票面乘车日期及以前的列车时以及开车后在当日24时之前改签当日其他列车时均不收改签费。</t>
  </si>
  <si>
    <t>距票面乘车站开车前不足8天的车票，改签至开车前8天以上的列车，又在距开车前8天以上退票的，核收5%的退票费。</t>
  </si>
  <si>
    <t>客运车站要指定专人负责拾取器的管理，做好日常设备维护、保养工作，拾取器定位放置在客运值班室或站台客运工作间。</t>
  </si>
  <si>
    <t>客运乘务人员上下车和站在列车翻板上时，应握紧扶手。禁止列车起动后飞乘飞降、抢装抢卸和随车奔跑。</t>
  </si>
  <si>
    <t>客运乘务人员应集体出退乘，路线相对固定。入住公寓要集体列队，折返时间严禁私自外出就餐、饮酒、游玩等，因病等事由确需外出的，必须经车队（车间）领导同意，并由列车长签字确认，返回时需销假。</t>
  </si>
  <si>
    <t>客运音视频记录仪统一岗位作业人员音视频记录仪的佩戴位置，岗位作业人员使用时应穿着制服，并将音视频记录仪牢固佩戴，确保记录内容清晰、完整。</t>
  </si>
  <si>
    <t>客运站内高架施工作业周围，应设置隔离围栏和安全提示。</t>
  </si>
  <si>
    <t>列车发现旅客违规携带物品，列车不具备补收条件时可交前方停车站处理。</t>
  </si>
  <si>
    <t>硫化氢及有强烈刺激性气味或有恶臭等异味的物品禁止托运和随身携带。</t>
  </si>
  <si>
    <t>旅客、客运作业车辆需经平交过道通行时，车站应提前与车站值班员联系，确认安全后由工作人员组织引导旅客、车辆通行，并做好防护。</t>
  </si>
  <si>
    <t>旅客可以使用军士证、 警士证在车站售票窗口、 铁路车票销售代理人的售票处购票或列车上购票、 补票时。</t>
  </si>
  <si>
    <t>旅客可以携带酒精体积百分含量大于70%或者标志不清晰的酒类饮品进站乘车。</t>
  </si>
  <si>
    <t>旅客可在车站售票窗口、12306网站和自动售票机办理改签。</t>
  </si>
  <si>
    <t>旅客列车对于客运车站交接的，或运行途中发现的符合服务条件的特殊重点旅客时，客运乘务人员应及时纳入“铁路畅行”爱心服务范围。</t>
  </si>
  <si>
    <t>旅客旅行途中，要求越过车票到站继续乘车时，须在原车票到站前提出，列车可予以办理。</t>
  </si>
  <si>
    <t>旅客旅行途中因伤、病不能继续旅行时，可在下车后30日以内到下车站办理退票，退还已收票价与已乘区间票价差额，核收退票费。</t>
  </si>
  <si>
    <t>旅客旅行途中应接受站、车工作人员的引导，正确使用服务设备节约用水用电，不随地坐卧，不在禁烟区域吸烟，不霸座。</t>
  </si>
  <si>
    <t>旅客因自身原因取消重点旅客服务预约申请时，应在乘车站列车开车前2小时办理。</t>
  </si>
  <si>
    <t>旅客在列车上、出站前丟失证件的，须先办理补票手续，凭后补车票检票出站。在车站办理时，车站应开具客运记录。</t>
  </si>
  <si>
    <t>票、证、人不一致的，按无票处理外并送交公安部门处理。</t>
  </si>
  <si>
    <t>其他建筑的封闭楼梯间或防烟楼梯间的门的损坏率大于其设置总数的 50%，应判定为重大火灾隐患。</t>
  </si>
  <si>
    <t>其他建筑未按国家工程建设消防技术标准的规定设置疏散指示标志、应急照明，或所设置设施的损坏率大于标准规定要求设置数量的 30%，应判定为重大火灾隐患。</t>
  </si>
  <si>
    <t>上（下）道作业时，必须走站台两端，不得翻越站台。</t>
  </si>
  <si>
    <t>使用拾取器时，严禁下蹲使用拾取器，使用时必须釆用站立式。</t>
  </si>
  <si>
    <t>受阻旅客列车在本站停留期间，车站要会同公安人员清理站内闲杂人员，加强车站封闭式管理，防止闲杂人员进入车站；要协调驻站公安、干部职工加强列车治安防护，防止发生意外情况。</t>
  </si>
  <si>
    <t>顺线路走时，应走两线路中间，作业人员及所携带的工具不得侵入机车车辆限界，并注意邻线的机车车辆和货物装载状态。</t>
  </si>
  <si>
    <t>特殊重点旅客服务线下申请渠道包括铁路车站12306服务台、综合服务中心和旅客列车现场。</t>
  </si>
  <si>
    <t>特殊重点旅客服务之无陪伴年长旅客应提交个人真实身份信息。</t>
  </si>
  <si>
    <t>特殊重点旅客服务之无陪伴孕妇旅客应提交《诊断证明书》，以及孕妇的连续病例和经医院盖章的孕妇保健手册。</t>
  </si>
  <si>
    <t>特殊重点旅客是指因年龄、行为、身体状况等原因，在旅行中依靠辅助器具才能行动等需特殊照顾的重点旅客。</t>
  </si>
  <si>
    <t>特殊重点旅客预约申请成功后，在客运站车乘车期间应按规定出示与线上提交信息一致的相关有效证明材料，在乘车站列车开车前60分钟到达车站12306预约旅客会合点。</t>
  </si>
  <si>
    <t>铁路部门有权拒绝提供服务，也可在一定期限内限制旅客服务申请。</t>
  </si>
  <si>
    <t>铁路法规定：因铁路运输企业的责任造成旅客不能按车票载明的日期、车次乘车的，铁路运输企业应当按照旅客的要求，退还全部票款或者安排改乘到达相同目的站的其他列车。</t>
  </si>
  <si>
    <t>铁路运输企业按照国家有关规定对旅客所持车票和有效身份证件进行车票实名制查验。</t>
  </si>
  <si>
    <t>铁路运输企业组织原列车返回发站时，旅客原票不补不退，但中途下车铁路旅客运输合同即履行终止。</t>
  </si>
  <si>
    <t>通过12306网站购票的，“行程信息提示”只能通过网站打印。</t>
  </si>
  <si>
    <t>晚点列车晚点信息公布前已购联程车票， 旅客分别办理联程车票退票的，不收退票费。</t>
  </si>
  <si>
    <t>晚点列车晚点信息公布前已购联程车票，可一并办理退票，核收退票费。</t>
  </si>
  <si>
    <t>未按国家工程建设消防技术标准的规定设置消防水源、储存泡沫液等灭火剂，应判定为重大火灾隐患。</t>
  </si>
  <si>
    <t>未办理或未通过优惠资质核验购买学生优惠票乘车时，列车应先办理补收票价差额手续，开具电子客票。</t>
  </si>
  <si>
    <t>未满14周岁的儿童应当随同成年人旅客旅行。</t>
  </si>
  <si>
    <t>因列车停运导致旅客退票时，旅客可自列车停运信息公布时起至车票乘车日期后180日以内办理退票手续，不收退票费。</t>
  </si>
  <si>
    <t>引发治安纠纷或者酿成群体性事件并影响站车秩序，应当及时处置的,通知铁路公安机关。</t>
  </si>
  <si>
    <t>应购买儿童优惠票而未买票的儿童，除了按规定补收儿童优惠票票款，还应加收已乘区间应补票价50%的票款。</t>
  </si>
  <si>
    <t>遇晚点到达列车旅客集体拒绝下车，在反复劝离无效时，公安部门应宣布相关通告，并组织足够警力，对拒不下车的人员依法采取措施带离车厢。</t>
  </si>
  <si>
    <t>遇线路中断、旅客列车滞留或列车大面积晚点的通报后，安全生产指挥中心应立即通报本单位值班领导或分管领导，并向所辖受影响列车的沿途停靠站进行通报，组织站、车按相关规定要求处置。</t>
  </si>
  <si>
    <t>遇有特殊情况必须进入线路内时，应通知车站值班员（车务应急值守人员），釆取安全防护措施后方可进入，严禁擅自跳下高站台进入线路。</t>
  </si>
  <si>
    <t>在本站台列车进出站时禁止与列车同时移动；遇雨雪大风等恶劣天气，应采取必要的安全防护措施。</t>
  </si>
  <si>
    <t>在车内或下车站，对超过免费重量的物品，其超重部分应自上车站至下车站补收四类包裹运费。</t>
  </si>
  <si>
    <t>在车站售票窗口办理退票时，乘车人本人办理的，需出具乘车人的有效身份证件。</t>
  </si>
  <si>
    <t>在车站售票窗口办理退票时，代乘车人办理的，需出具代办人的有效身份证件和乘车人购票时所使用的有效身份证件。</t>
  </si>
  <si>
    <t>在特殊重点旅客服务过程中，旅客存在辱骂、殴打客运服务人员等不行为时，旅客将在行为发生日180天内无法通过线上渠道办理相关服务的预约申请。</t>
  </si>
  <si>
    <t>在铁路运送期间因第三人原因造成旅客人身损害的，由第三人承担赔偿责任。铁路运输企业有过错的，应当承担相应的补充赔偿责任。</t>
  </si>
  <si>
    <t>站、车对外广播晚点原因按国铁集团相关规定或集团公司统一口径进行广播。新闻媒体的报道由站段请示集团公司宣传部门，按集团公司宣传部门指导意见办理。</t>
  </si>
  <si>
    <t>站车电源在紧急情况下可插入多功能插线板。</t>
  </si>
  <si>
    <t>自动售票机可以开具退票费报销凭证。</t>
  </si>
  <si>
    <t>&lt;p&gt;《钦州车务段安全风险典库》规定，高处作业时未正确使用安全带、安全帽，属于什么问题。&lt;/p&gt;</t>
  </si>
  <si>
    <t>&lt;p&gt;《钦州车务段安全风险典库》规定，站车对查获的旅客携带易燃易爆品处置不规范，属于什么问题。&lt;/p&gt;</t>
  </si>
  <si>
    <t>&lt;p&gt;《钦州车务段安全风险典库》规定，站车工作人员未确认旅客乘降完毕盲目撤岗，属于什么问题。&lt;/p&gt;</t>
  </si>
  <si>
    <t>&lt;p&gt;《钦州车务段安全风险典库》规定，作业人员盲目通报客运相关作业完毕的，属于什么问题。&lt;/p&gt;</t>
  </si>
  <si>
    <t>&lt;p&gt;《国铁集团客运部关于进一步规范现场客运业务办理的通知》规定，车站售票窗口对于查询不到减价优待资质信息的旅客，可凭旅客提供减价优待凭证发售优待票。&lt;/p&gt;</t>
  </si>
  <si>
    <t>（    ）作业是指用人单位在高温天气期间安排劳动者在高温自然气象环境下进行的作业。</t>
  </si>
  <si>
    <t>高压</t>
  </si>
  <si>
    <t>高温天气</t>
  </si>
  <si>
    <t>日最高气温达到37℃以上、40℃以下时，用人单位在气温最高时段（    ）内不得安排室外露天作业。</t>
  </si>
  <si>
    <t>3小时</t>
  </si>
  <si>
    <t>发现有人中暑，应积极采取哪些措施？（      ）</t>
  </si>
  <si>
    <t>立即将患者移到阴凉安静的地方，平卧休息。</t>
  </si>
  <si>
    <t>松开衣服，采取降温通风措施，帮助散热。</t>
  </si>
  <si>
    <t>及时补充清凉含盐饮料。</t>
  </si>
  <si>
    <t>服用解暑药物。如人丹、十滴水、解暑片或涂清凉油。有头晕、恶心、呕吐或腹泻者，可服用中药霍香正气水等。</t>
  </si>
  <si>
    <t>严重的中暑病人，经急救后立即送医院治疗。</t>
  </si>
  <si>
    <t>高温作业是指有（     ）相结合的异常作业条件、湿球黑球温度指数（WBGT指数）超过规定限值的作业。</t>
  </si>
  <si>
    <t>高气温</t>
  </si>
  <si>
    <t>强烈的热辐射</t>
  </si>
  <si>
    <t>伴有高气湿（相对湿度≥80%RH）</t>
  </si>
  <si>
    <t>人体降温的办法（     ）。</t>
  </si>
  <si>
    <t>用冷水毛巾湿敷头部</t>
  </si>
  <si>
    <t>用冷水毛巾包裹四肢和躯干</t>
  </si>
  <si>
    <t>吹电风扇</t>
  </si>
  <si>
    <t>下列哪项措施属于预防中暑措施：（   ）</t>
  </si>
  <si>
    <t>在室内尽量打开门窗</t>
  </si>
  <si>
    <t>户外活动最好安排在早上或黄昏后</t>
  </si>
  <si>
    <t>喝含咖啡因和酒类等利尿饮品</t>
  </si>
  <si>
    <t>夏季防暑降温的饮料应该是（     ）。</t>
  </si>
  <si>
    <t>啤酒</t>
  </si>
  <si>
    <t>茶水</t>
  </si>
  <si>
    <t>绿豆汤</t>
  </si>
  <si>
    <t>饮用水</t>
  </si>
  <si>
    <t>中暑按病性轻重可分为（            ）三种情况。</t>
  </si>
  <si>
    <t>先兆中暑</t>
  </si>
  <si>
    <t>轻症中暑</t>
  </si>
  <si>
    <t>重症中暑</t>
  </si>
  <si>
    <t>中度中暑</t>
  </si>
  <si>
    <t>中暑的预防应注意几点（    ）。</t>
  </si>
  <si>
    <t>充足的睡眠</t>
  </si>
  <si>
    <t>科学合理的饮食</t>
  </si>
  <si>
    <t>做好防晒措施</t>
  </si>
  <si>
    <t>合理饮水</t>
  </si>
  <si>
    <t>重症中暑按症状可分为4种类型：（      ）。</t>
  </si>
  <si>
    <t>热痉挛</t>
  </si>
  <si>
    <t>热衰竭</t>
  </si>
  <si>
    <t>日射病</t>
  </si>
  <si>
    <t>热射病</t>
  </si>
  <si>
    <t>热昏厥</t>
  </si>
  <si>
    <t>从事露天作业和没有降温设施作业的职工，要科学调整好作息时间，避开高温时段，严格控制加班加点。（    ）</t>
  </si>
  <si>
    <t>防暑期间应不间断地供应茶水，施工现场必须保证茶水或含盐开水的供应，可以供应啤酒及含酒精类的饮料。茶桶应每天清洗并加锁，防暑饮水生产、运送、供应过程应派专人加强卫生管理。 （     ）</t>
  </si>
  <si>
    <t>患有心、肺、脑血管性疾病、肺结核、中枢神经系统疾病及其他身体状况不适合高温作业的人员，应调离高温作业岗位或对其加强预防中暑保护措施。（     ）</t>
  </si>
  <si>
    <t>加强浴室管理，改善通风设施，保证管理人员、作业人员下班洗好澡。天气太热时可以下河（湖）洗澡和游泳。（    ）</t>
  </si>
  <si>
    <t>日最高气温达到35℃以上、37℃以下时，用人单位应当采取换班轮休等方式，缩短劳动者连续作业时间，并且不得安排室外露天作业劳动者加班。  （     ）</t>
  </si>
  <si>
    <t>生产作业场所须配置急救药箱，补充好各种防暑降温药品。（    ）</t>
  </si>
  <si>
    <t>暑期必须为作业人员配备防暑降温物品（人丹、十滴水、霍香正气丸），提供清凉饮料。（     ）</t>
  </si>
  <si>
    <t>因高温天气停止工作、缩短工作时间的，用人单位可以扣除或降低劳动者工资。（     ）</t>
  </si>
  <si>
    <t>在家中不通风也没有空调的环境，也会导致中暑。（    ）</t>
  </si>
  <si>
    <t>职工食堂（伙食团），要特别注意食品卫生，加强食品管理，严格卫生制度，避免食品变质引发中毒事件。（     ）</t>
  </si>
  <si>
    <t xml:space="preserve">《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
</t>
  </si>
  <si>
    <t>设备管理单位需开行轨道车或单机检查线路时，设备管理单位向车站值班员（车务应急值守人员）提出开行轨道车或单机检查线路的申请。车站值班员（车务应急值守人员）根据设备管理单位申请，报告列车调度员。</t>
  </si>
  <si>
    <t>暴雨黄色预警信号：6小时内降雨量将达50毫米以上，或者已达50毫米以上且降雨可能持续。</t>
  </si>
  <si>
    <t>暴雨橙色预警信号：3小时内降雨量将达50毫米以上，或者已达50毫米以上且降雨可能持续。</t>
  </si>
  <si>
    <t>属于运用重车的是（    ）。</t>
  </si>
  <si>
    <t>实际装有货物并具有货物运单的货车</t>
  </si>
  <si>
    <t>倒装作业未卸完的货车</t>
  </si>
  <si>
    <t>以“特殊货车及运送用具回送清单”手续装载整车回送铁路货车用具（国铁篷布、空集装箱及军用备品等）的货车</t>
  </si>
  <si>
    <t>填制货物运单的游车</t>
  </si>
  <si>
    <t>根据对区间防洪重点地点、防洪重点设备的评判，评定区间在防洪标准以内降雨的抗洪能力，分为（）区间</t>
  </si>
  <si>
    <t>山区防洪重点地段执行（ ）</t>
  </si>
  <si>
    <t>出巡雨量警戒</t>
  </si>
  <si>
    <t>限速雨量警戒</t>
  </si>
  <si>
    <t>封锁雨量警戒</t>
  </si>
  <si>
    <t>客车封锁警戒不准发往关系区间的列车包括：</t>
  </si>
  <si>
    <t>危险品货物列车</t>
  </si>
  <si>
    <t>当降雨量达到“客车封锁”警戒值时,使用列车无线调度通信设备通知已进入区间的旅客列车、军用列车司机限速用语：(  )</t>
  </si>
  <si>
    <t>××次司机，因雨情限速20公里运行至前方站</t>
  </si>
  <si>
    <t>××次司机，因雨情限速45公里（60公里）运行至前方站</t>
  </si>
  <si>
    <t>××次司机，因雨情限速80公里运行至前方站</t>
  </si>
  <si>
    <t>列车调度员（非集控站为车站值班员）向列车司机发布（转达）极端降雨天气列车限速调度命令；对尚未进入限速区段的列车，未确认司机已接到调度命令前（）</t>
  </si>
  <si>
    <t>不得开放出站信号</t>
  </si>
  <si>
    <t>不得开放调车信号</t>
  </si>
  <si>
    <t>不得开放通过信号</t>
  </si>
  <si>
    <t>大风天气限速区段，由关系站（含负责转达调度命令的两端站）在列车接近或发车时，与司机执行限速车机联控：“××（站）至××（站）间限速××公里”，限速联控范围仅限列车运行方向下（）区间。</t>
  </si>
  <si>
    <t>当风力≥9级时，停止室外作业人员上道作业。</t>
  </si>
  <si>
    <t>干线铁路红色、橙色区间执行出巡、限速、客车封锁警戒和区间封锁警戒</t>
  </si>
  <si>
    <t>列车违反编组计划时如何处理？(      )/*铁路职工岗位必知必会手册（车站调度员）/第二部分必会/应急处置/第160题*/</t>
  </si>
  <si>
    <t>车站应制定防止违反列车编组计划的措施，实行逐级负责制。</t>
  </si>
  <si>
    <t>车站对违反编组列车改正困难时，应向路局调度所提出申请，说明车次、原因、责任者。跨局列车由国铁集团、局管内的由集团公司下达书面调度命令承认开车，命令发给车站调度员。</t>
  </si>
  <si>
    <t>车站对违反编组计划发出的列车，应逐列登记注明责任单位、原因和承认的调度命令号码及传达命令的调度员姓名（或代号），逐旬将“出发列车完成列车编组计划报告”（运技报5）及情况上报集团公司运输部。</t>
  </si>
  <si>
    <t>不需处理</t>
  </si>
  <si>
    <t>《行规》第68条 中间站到达的列车，及在始发、终到及换挂机车的车站到发线停留的客车底列车，除执行《技规》及本规则防溜相关规定外，须使全列自动制动机保持制动状态后方准摘开机车，制动状态的确认由（）负责。</t>
  </si>
  <si>
    <t>车站调度员（区长）</t>
  </si>
  <si>
    <t>行车有关人员，接班前须充分休息，严禁饮酒，如有违反，立即（ ）其所承担的任务。/*铁路职工岗位必知必会手册（车站调度员）/第一部分必知/安全知识/第1题*/</t>
  </si>
  <si>
    <t>停止</t>
  </si>
  <si>
    <t>继续</t>
  </si>
  <si>
    <t>顺线路走时，应走两线路中间，作业人员及所携带的工具不得侵入机车车辆限界，并注意邻线的机车车辆和（ ）状态。/*铁路职工岗位必知必会手册（车站调度员）/第一部分必知/安全知识/第3题*/</t>
  </si>
  <si>
    <t>周围环境</t>
  </si>
  <si>
    <t>货物装载</t>
  </si>
  <si>
    <t>编制车站班计划所需资料包括全站18:00(6:00)的（ ）。/*铁路职工岗位必知必会手册（车站调度员）/第二部分必会/专业技能/第124题*/</t>
  </si>
  <si>
    <t>现在车数</t>
  </si>
  <si>
    <t>2025年南宁铁路局集团公司发布提前入汛的时间是（ ）</t>
  </si>
  <si>
    <t>3月15日20时</t>
  </si>
  <si>
    <t>3月21日20时</t>
  </si>
  <si>
    <t>3月15日18时</t>
  </si>
  <si>
    <t>3月17日18时</t>
  </si>
  <si>
    <t>当降雨量达到“客车封锁”警戒值时，车站值班员接到工务段雨量员电话通知后，立即将发往关系区间的列车扣停在站内，使用列车无线调度通信设备通知已进入区间的旅客列车、军用列车司机：“××次司机，因雨情限速20公里运行至前方站”</t>
  </si>
  <si>
    <t>横越线路时，应一看、二站、三通过，注意左右机车车辆的动态及脚下有无障碍物。（）</t>
  </si>
  <si>
    <t>6502继电联锁设备，开放列车信号应满足哪些技术条件（　）。</t>
  </si>
  <si>
    <t>防洪工作实行（）</t>
  </si>
  <si>
    <t>主要领导负责制</t>
  </si>
  <si>
    <t>分工负责</t>
  </si>
  <si>
    <t>看守点看守人员与车站值班员试呼用语，车站值班员听到呼叫后应答用语：（）</t>
  </si>
  <si>
    <t>××看守点，通话良好（不好）</t>
  </si>
  <si>
    <t>××看守点，通话良好</t>
  </si>
  <si>
    <t>××看守点，车站通话良好（不好）</t>
  </si>
  <si>
    <t>雨量限速取消后，对已转达雨量限速调度命令的列车，车站值班员应通知司机：</t>
  </si>
  <si>
    <t>××次司机，调令××号，××（站）至××（站）间雨情限速××公里取消</t>
  </si>
  <si>
    <t>××次司机，调度命令××号，××（站）至××（站）间雨情限速××公里取消</t>
  </si>
  <si>
    <t>调令××号，××（站）至××（站）间雨情限速××公里取消</t>
  </si>
  <si>
    <t>应急响应从低到高依次分为Ⅳ级、Ⅲ级、Ⅱ级、Ⅰ级4个等级</t>
  </si>
  <si>
    <t>高速铁路非山区防洪重点地段执行（ ）</t>
  </si>
  <si>
    <t>《行规》第68条 人力制动机故障的车辆或车组不能按规定采取防溜措施时，应与（）的车辆连挂在一起，禁止单独停留。执行&amp;ldquo;（）&amp;rdquo;措施时，遇最外方车辆人力制动机故障时，可顺延使用下一车辆人力制动机，车组两端仍须按规定采取防溜措施。</t>
  </si>
  <si>
    <t>启动IV级防台时，需将停留车辆要连挂成组，每端拧紧（）辆车的手制动机（人力制动机紧固器），并在两端安放铁鞋防溜。</t>
  </si>
  <si>
    <t>启动III级防台时，需将停留车辆要连挂成组，每端拧紧（）辆车的手制动机（人力制动机紧固器），并在每端1、2位车辆安放铁鞋防溜。</t>
  </si>
  <si>
    <t>1、2</t>
  </si>
  <si>
    <t>1、3</t>
  </si>
  <si>
    <t>2、3</t>
  </si>
  <si>
    <t>《行规》第68条 站内用于固定停留机车的股道不应设置脱轨器，固定脱轨器须落下。因装卸车需要，须在停留有机车的线路上设置带脱轨器的防护信号时，应距离机车不少于（）。</t>
  </si>
  <si>
    <t>&lt;p&gt;2025年南宁铁路局集团公司发布提前入汛的时间是（ ）&lt;/p&gt;</t>
  </si>
  <si>
    <t>&lt;p&gt;同时封锁站内线路和区间开行施工作业车,不在道岔区作业时，道岔区段不封锁，（　）须注明清楚，列车可由车站不同股道分别进入封锁区间。&lt;/p&gt;</t>
  </si>
  <si>
    <t>车站转达大风天气限速调度命令用语(  )</t>
  </si>
  <si>
    <t>调令××号，因大风××（站）至××（站）间区间限速××公里</t>
  </si>
  <si>
    <t>调度命令××号，因大风××（站）至××（站）间区间限速××公里</t>
  </si>
  <si>
    <t>调度命令××号，因大风××（站）至××（站）间区间限速</t>
  </si>
  <si>
    <t>调度命令××号，××（站）至××（站）间区间限速××公里</t>
  </si>
  <si>
    <t>大风天气限速结束后，列车调度员发布取消大风天气限速调度命令，对已进入限速区段的列车，区间列车由列车运行前方站（站内列车由本站）车站值班员通知司机：</t>
  </si>
  <si>
    <t>××号大风天气限速调度命令停止执行</t>
  </si>
  <si>
    <t>××（次），××号大风天气限速调度命令停止执行</t>
  </si>
  <si>
    <t>××号大风天气限速调令停止执行</t>
  </si>
  <si>
    <t>极端降雨天气列车限速区段内有其他临时限速时，司机按（）原则执行。</t>
  </si>
  <si>
    <t>临时</t>
  </si>
  <si>
    <t>就低</t>
  </si>
  <si>
    <t>就高</t>
  </si>
  <si>
    <t>客车封锁警戒或区间封锁警戒降至限速警戒值后第一列不准放行（）</t>
  </si>
  <si>
    <t>旅客、军用列车</t>
  </si>
  <si>
    <t>旅客、通勤列车</t>
  </si>
  <si>
    <t>路用列车由施工现场返回车站时，列车全部到站后，驻站联络员与（　）联系，确认区间空闲后，与车站值班员办理区间开通手续。车站（助理）值班员再次确认区间空闲，报告列车调度员，请求开通区间。</t>
  </si>
  <si>
    <t>遇暴风雨及能见度差（手信号在200m以内难以辨认清楚）的情况下禁止（　）。</t>
  </si>
  <si>
    <t>越出站界调车</t>
  </si>
  <si>
    <t>取送调车作业</t>
  </si>
  <si>
    <t>摘挂调车作业</t>
  </si>
  <si>
    <t>口头变更调车作业计划</t>
  </si>
  <si>
    <t>《普铁单线车站值班员岗位必知必会手册》车站值班员在办理闭塞（预告）时，遇有遇有（）和（）等情况，应通知接车站。</t>
  </si>
  <si>
    <t>&lt;p&g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lt;/p&gt;</t>
  </si>
  <si>
    <t>&lt;p&gt;发现（）车辆有零星冒火星或冒火花、异响等一般抱闸情形时，通知司机在前方站停车，并转报列车调度员，如在前方站停车时，由（）通知前方车站。&lt;/p&gt;</t>
  </si>
  <si>
    <t>&lt;p&gt;列车发生火灾、爆炸时，须立即停车（停车地点应尽量避开（）等，选择便于旅客疏散的地点），车站不再向区间放行列车，并通知邻线及后续相关列车停车。&lt;/p&gt;</t>
  </si>
  <si>
    <t>车务系统安全红线内容有（）。</t>
  </si>
  <si>
    <t>违反规定进行调车作业。</t>
  </si>
  <si>
    <t>违反《技规》（普速铁路部分）第301条规定进行调车作业。</t>
  </si>
  <si>
    <t>车站使用故障按钮的规定，下列说法正确的有（　）。</t>
  </si>
  <si>
    <t>对顺着线路走时有执行哪些规定（）。</t>
  </si>
  <si>
    <t>顺线路走时，应走道心，作业人员及所携带的工具不得侵入机车车辆限界，并注意邻线的机车车辆和货物装载状态。</t>
  </si>
  <si>
    <t>严禁在道心、轨枕头上行走。不准脚踏钢轨面、道岔连接杆、尖轨、辙叉心等。</t>
  </si>
  <si>
    <t>允许在道心、轨枕头上行走。不准脚踏钢轨面、道岔连接杆、尖轨、辙叉心等。</t>
  </si>
  <si>
    <t>防洪重点地段时雨量45mm及以上，列车限速120km/h；防洪重点地段时雨量60mm及以上，列车限速45km/h</t>
  </si>
  <si>
    <t>进站（接车进路）或出站（发车进路）信号机因故不能开放，但控制台仍能正常操作时，办理列车进路按以下方式准备进路、锁闭道岔：（　）。</t>
  </si>
  <si>
    <t>能排列调车进路时，应通过控制台排列调车进路，利用进路光带锁闭道岔；排列调车进路时，接车可正排调车进路；发车可反排调车进路</t>
  </si>
  <si>
    <t>能排列调车进路时，应通过控制台排列调车进路，利用进路光带锁闭道岔；排列调车进路时，接车可反排调车进路；发车可正排调车进路。</t>
  </si>
  <si>
    <t>对不能通过光带锁闭的道岔，单操至所需位置，确认进路（有接通光带功能的可不接通光带确认）正确后，单独锁闭。</t>
  </si>
  <si>
    <t>对不能通过光带锁闭的道岔，单操至所需位置，确认进路（有接通光带功能的应接通光带确认）正确后，单独锁闭。</t>
  </si>
  <si>
    <t>顺线路走时，应走两线路中间，作业人员及所携带的工具不得侵入（），并注意邻线的（）。严禁在道心、轨枕头上行走。</t>
  </si>
  <si>
    <t>机车车辆和货物装载状态</t>
  </si>
  <si>
    <t>机车车辆及脚下有无障碍物货</t>
  </si>
  <si>
    <t>6502继电联锁设备，若接近区段有车占用时，同时按压该咽喉的总取消按钮和进路始端按钮，只能关闭信号，却不能取消进路光带。（）</t>
  </si>
  <si>
    <t>6502继电联锁设备，通过进路上的进站、出站信号开放后，错误按压该方向通过按钮，遇列车即将或已进入接近区段，只需按一下接车端总取消按钮，即可取消该条进路的接发车进路。（）</t>
  </si>
  <si>
    <t>TDCS、CTC、CCS、SAM等系统能够自动采集发车、到达时间点时，车站值班员通知接车站列车通过、开车或通知发车站列车到达的用语，可省略“【×点】【×分】”，其中通知接车站开车的用语为：“×【次】出发【通过】”，通知发车站列车到达的用语为：“×【次】到达”。</t>
  </si>
  <si>
    <t>按照《技规》（普速铁路部分）第301条规定进行调车作业，属于违反车务系统安全红线。（）</t>
  </si>
  <si>
    <t>暴雨红色预警信号：3小时内降雨量将达100毫米以上，或者已达100毫米以上且降雨可能持续。</t>
  </si>
  <si>
    <t>暴雨蓝色预警信号：12小时内降雨量将达50毫米以上，或者已达50毫米以上且降雨可能持续。</t>
  </si>
  <si>
    <t>出站信号机的作用是作为列车占用区间的凭证，指示列车可否进入区间；与车站其他发车进路和敌对进路相联锁，信号开放后保证进路安全可靠；指示列车在站内停车的位置。（）</t>
  </si>
  <si>
    <t>进站信号机外制动距离内，进站方向为超过6‰的上坡道，而接车线末端无隔开设备，禁止办理相对方向同时接车和同方向同时发接列车。（）</t>
  </si>
  <si>
    <t>调车作业中，需进入车档或车下进行摘结软管、调整钩位等作业前，连结员应使用无线调车灯显设备及时向调车长汇报，得到同意后按下紧急停车按钮，方可进行作业。当发现装卸作业未完成时，调车人员应及时发出停车信号【紧急停车指令】或用语，司机接收到停车信号【紧急停车指令】或用语后应立即停车。</t>
  </si>
  <si>
    <t>应急响应区段车站站长通知站区防洪领导小组成员，按照站区防洪应急处置联动工作方案分工，召开防洪应急响应协调会，协调防洪有关事宜，做好会议记录及留存音视频。</t>
  </si>
  <si>
    <t>&lt;p&gt;得到信号操纵人员同意后，调车长亲自或（ ）确认无调车信号机防护的道岔位置开通正确，执行调车联控，然后通知司机并显示起动信号，行至该进路的次一架信号机前，再按其显示的要求运行。&lt;/p&gt;</t>
  </si>
  <si>
    <t>代号人特殊标记表示含义是（ ）/*铁路职工岗位必知必会手册（车站调度员）/第一部分必知/基础知识/第36题*/</t>
  </si>
  <si>
    <t>表示该棚车内设有床托，必要时可以代替客车输送人员</t>
  </si>
  <si>
    <t>表示该棚车内设有押运人员</t>
  </si>
  <si>
    <t>表示该货车内设有床托</t>
  </si>
  <si>
    <t>对高速铁路（含普速铁路与高速铁路并行地段，不含黎湛线，下同）的防洪检查可在栅栏外进行，或在天窗时间进入栅栏内进行检查、确认。对隧道进出口仰坡、高陡边坡、路桥过渡段等重点地段，应在昼间限速（ ）km/h及以下后进入栅栏不上道进行全面排查</t>
  </si>
  <si>
    <t>距牵引供电设备带电部分超过（ ）的燃着物体，使用沙土灭火时，牵引供电设备可不停电。/*铁路职工岗位必知必会手册（车站调度员）/第一部分必知/安全知识/第15题*/</t>
  </si>
  <si>
    <t>在个别情况下，必须开行违反列车编组计划的列车时，应由（ ）向调度所提出申请，说明车次、原因、责任者，调度所认为有开行必要时，逐级上报上级调度。/*铁路职工岗位必知必会手册（车站调度员）/第二部分必会/应急处置/第159题*/</t>
  </si>
  <si>
    <t>列车运行等级顺序原则上按速度等级从高到低排序，同速度等级的列车原则上按以下等级顺序：（1）动车组列车；（2）特快旅客列车；（3）特快货物班列；（4）快速旅客列车；（5）普通旅客列车；（6）军用列车；（7）货物列车；（8）路用列车。/*铁路职工岗位必知必会手册（车站调度员）/第一部分必知/第一部分必知/基础知识/第57条*/</t>
  </si>
  <si>
    <t>&lt;p&gt;启动III级防台时，需将停留车辆要连挂成组，每端拧紧（）辆车的手制动机（人力制动机紧固器），并在每端1、2位车辆安放铁鞋防溜。&lt;/p&gt;</t>
  </si>
  <si>
    <t>班计划是车站完成（）个班运输生产经营任务的作业组织计划。*/铁路职工岗位必知必会手册（车站调度员）/第二部分必会/基本技能/第93条*/</t>
  </si>
  <si>
    <t>横越线路时，应（ ），注意左右机车车辆的动态及脚下有无障碍物。/*铁路职工岗位必知必会手册（车站调度员）/第一部分必知/安全知识/第2题*/</t>
  </si>
  <si>
    <t>一看、二停、三通过</t>
  </si>
  <si>
    <t>一停、二站、三通过</t>
  </si>
  <si>
    <t>列车到达时分以列车进入车站，停于指定的到发线（ ）内方为准。/*铁路职工岗位必知必会手册（车站调度员）/第二部分必会/专业技能/第135题*/</t>
  </si>
  <si>
    <t>在昼间遇降雾、暴风雨雪及其他情况，致使停车信号显示距离不足1000m，注意或减速信号显示距离不足400m，调车信号及调车手信号显示距离不足（ ）时，应使用夜间信号。/*铁路职工岗位必知必会手册（车站调度员）/第一部分必知/基础知识/第23题*/</t>
  </si>
  <si>
    <t>装载高出车帮易窜动的货物距装载气体类危险货物的车辆编入列车时最少须隔离（）辆？*/铁路职工岗位必知必会手册（车站调度员）/第二部分必会/专业技能/第105条*/</t>
  </si>
  <si>
    <t>编制技术作业图表（运站1）管理系统操作流程:登录-接收阶段计划-计算阶段计划-下达计划-列车到达计划线铺画-列车出发计划线铺线-调机动态的铺画-车流推算-实际线画法-其他操作。/*铁路职工岗位必知必会手册（车站调度员）/第二部分必会/专业技能/第144条*/</t>
  </si>
  <si>
    <t>横越线路时，应一停、二看、三确认、四加速，注意左右机车车辆的动态及脚下有无障碍物。/*铁路职工岗位必知必会手册（车站调度员）/第一部分必知/安全知识/第2条*/</t>
  </si>
  <si>
    <t>集团公司管内汛期原则为每年（）月（）日至（）月（）日，主汛期为5月15日至8月31日</t>
  </si>
  <si>
    <t>4，1。10,31。</t>
  </si>
  <si>
    <t>4，1。10,15。</t>
  </si>
  <si>
    <t>5，1。10,15。</t>
  </si>
  <si>
    <t>&lt;p&gt;调车指挥人领车的补充规定。推进作业调车指挥人单独领车并负责瞭望时不得超过[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]辆时车列前端须指派组内其他人员负责瞭望。调车指挥人原则上不得在司机室内指挥作业，遇机车无登扶位置或不具备登扶条件时，调车指挥人方可在司机室指挥，推进车列前端必须派人瞭望。&lt;/p&gt;</t>
  </si>
  <si>
    <t>高铁《技规》 第321条 施工路用车辆及自轮运转特种设备需在车站停留时，使用单位应派人负责看守。其他车辆在车站到发线停留时，由车站人员（车务应急值守人员或其他胜任人员）对其防溜措施进行（）。</t>
  </si>
  <si>
    <t>看守</t>
  </si>
  <si>
    <t>检查、确认</t>
  </si>
  <si>
    <t>登记</t>
  </si>
  <si>
    <t>揭示标记</t>
  </si>
  <si>
    <t>溜放调车作业应站在车梯上，一手抓牢车梯，一手提钩，不准用脚提钩或跟车边跑边提钩，严禁在车列走行中抢越线路去反面提钩。</t>
  </si>
  <si>
    <t>( )是保证完成月、旬运输工作的综合部署。普铁《技规》第226条</t>
  </si>
  <si>
    <t>( )是全路的车流组织计划。列车中车组的编挂，须根据铁路总公司和铁路局的列车编组计划进行。普铁《技规》第224条</t>
  </si>
  <si>
    <t>( )是铁路行车组织工作的基础。普铁《技规》第225条</t>
  </si>
  <si>
    <t>“12小时内可能或者已经受台风影响，沿海或者陆地平均风力达10级以上，或者阵风12级以上并可能持续”，达到台风( )预警。</t>
  </si>
  <si>
    <t>“24小时内可能或者已经受台风影响，沿海或者陆地平均风力达6级以上，或者阵风8级以上并可能持续”，达到台风( )预警。</t>
  </si>
  <si>
    <t>“24小时内可能或者已经受台风影响，沿海或者陆地平均风力达8级以上，或者阵风10级以上并可能持续”，达到台风( )预警。</t>
  </si>
  <si>
    <t>“6小时内可能或者已经受台风影响，沿海或者陆地平均风力达12级以上，或者阵风达14级以上并可能持续”，达到台风( )预警。</t>
  </si>
  <si>
    <t>《行规》：△4与△5，△7与△8，△7、△8与△3在调车时须隔离( )。</t>
  </si>
  <si>
    <t>《行规》：车站助理值班员工作室、扳道房配备不加锁的制动铁鞋2只，( )时使用。</t>
  </si>
  <si>
    <t>装卸车防溜</t>
  </si>
  <si>
    <t>《行规》：大机在车站进行调车作业时，使用专用的《大机调车作业通知单》(附件2格式三)。《大机调车作业通知单》由( )配备，在车站进行调车作业时，提交给车站。</t>
  </si>
  <si>
    <t>工务机械段(或大机使用单位）</t>
  </si>
  <si>
    <t>《行规》：到发线、驼峰及牵出线两旁应铺设便于调车人员作业的不低于枕木面的人行走道。其两边宽度为距线路中心不少于( )。</t>
  </si>
  <si>
    <t>《行规》：列车编组顺序表记事拦记事用代号为GW记事内容代表( )</t>
  </si>
  <si>
    <t>军用特殊保密物资车(△w)</t>
  </si>
  <si>
    <t>《行规》：同一线路上每次最多只准推动( )。</t>
  </si>
  <si>
    <t>《行规》：中间站保留列车停留规定：保留列车恢复开行前，列车调度员应按规定提前( )通知车务段安全生产指挥中心派人到车站协助作业。</t>
  </si>
  <si>
    <t>《行规》规定：司机发现线路上有塌方、落石、倒树及其他障碍物危及行车安全情况时，应立即停车，并及时报告( )，待排除故障确认无碍行车后再开车。</t>
  </si>
  <si>
    <t>《行规》规定：现场防溜应与板(簿)揭示一致，揭示使用规定的符号，下列代表是人力制动机紧固器的符号是( )</t>
  </si>
  <si>
    <t>《行规》规定调车作业计划应正确及时地向全体人员传达清楚，并要求( )复诵。《连结员必知必会手册第111条》</t>
  </si>
  <si>
    <t>《技规》：机械冷藏车，如因( )故障等原因，必须通过机械化驼峰时，可以推送过峰。</t>
  </si>
  <si>
    <t>《技规》：在站内无空闲线路的特殊情况下，只准许接入为排除故障、事故救援、疏解车辆等所需要的( )及重型轨道车。</t>
  </si>
  <si>
    <t>《技规》规定：编组超重列车时，在中间站应得到( )的同意，并均须经列车调度员准许。</t>
  </si>
  <si>
    <t>《技规》规定：侧向接发停车旅客列车的单开道岔，不得小于( )号。</t>
  </si>
  <si>
    <t>《技规》规定：行车有关人员，在任职、提职、改职前，必须按照铁路职业技能培训规范要求，进行拟任岗位资格性培训，并经职业技能鉴定和考试考核，取得( )后，方可任职。</t>
  </si>
  <si>
    <t>《技规》规定：接近被连挂的车辆时，不准超过( )。</t>
  </si>
  <si>
    <t>40km</t>
  </si>
  <si>
    <t>《技规》规定：客车编入货物列车回送时，其编挂位置为列车( )。</t>
  </si>
  <si>
    <t>《技规》规定：口笛、号角鸣示方式表：连结及停留车位置为( )。</t>
  </si>
  <si>
    <t>《技规》规定：旅客列车列尾装置尾部主机的安装与摘解、风管及电源的连结与摘解，由( )负责。</t>
  </si>
  <si>
    <t>《技规》规定：调车作业由( )单一指挥。</t>
  </si>
  <si>
    <t>《技规》规定：调车作业在空线上推进运行时，不准超过( )。</t>
  </si>
  <si>
    <t>《技规》规定：铁路运输具有高度( )的特点，各工作环节须紧密联系、协同配合。</t>
  </si>
  <si>
    <t>《技规》规定：引导接车时，列车以不超过( )km</t>
  </si>
  <si>
    <t>《技规》规定：引导接车时，列车以不超过( )速度进站，并做好随时停车的准备。</t>
  </si>
  <si>
    <t>《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 )以外。</t>
  </si>
  <si>
    <t>《中国铁路南宁局集团有限公司车站行车作业人身安全实施规定》：横越列车时必须得到车站值班员(内勤助理值班员)确认该列车( )的通知后，方可横越。</t>
  </si>
  <si>
    <t>暂不作业</t>
  </si>
  <si>
    <t>准备移动</t>
  </si>
  <si>
    <t>准备作业</t>
  </si>
  <si>
    <t>《中国铁路南宁局集团有限公司防洪应急预案》：按照国家气象部门规定，暴雨预警信号分为四级，橙色代表( )。</t>
  </si>
  <si>
    <t>《中国铁路南宁局集团有限公司防洪应急预案》：按照国家气象部门规定，暴雨预警信号分为四级，蓝色代表( )。</t>
  </si>
  <si>
    <t>《中国铁路南宁局集团有限公司防御台风应急预案》(宁铁工〔2025〕30号)：台风应急分为( )4个等级，分别代表台风影响的程度为一般、较重、严重和特别严重。</t>
  </si>
  <si>
    <t>《中国铁路南宁局集团有限公司防御台风应急预案》：台风应急分为( )4个等级，分别代表台风影响的程度为一般、较重、严重和特别严重。</t>
  </si>
  <si>
    <t>( )指的是：设备抗洪能力很低，在强降雨、洪水或不良地质等因素影响下，发生灾害的风险很高、对行车安全威胁很大的区间。</t>
  </si>
  <si>
    <t>红色区间</t>
  </si>
  <si>
    <t>橙色区间</t>
  </si>
  <si>
    <t>一般区间</t>
  </si>
  <si>
    <t>( )指的是：指设备抗洪能力极低，在强降雨、洪水或不良地质等因素影响下，发生灾害的风险极高、对行车安全威胁极大的区间。</t>
  </si>
  <si>
    <t>( )指的是：指设备抗洪能力较低，在强降雨、洪水或不良地质等因素影响下，存在发生灾害的风险、对行车安全构成威胁的区间。</t>
  </si>
  <si>
    <t>12小时内降雨量将达50毫米以上，或者已达50毫米以上且降雨可能持续，达到暴雨( )预警信号等级。</t>
  </si>
  <si>
    <t>2025年集团公司的防洪工作目标是:进一步提升铁路抵御自然灾害的防范能力，最大限度降低汛期行车风险，不发生因水害造成的旅客死亡事故，不发生列车撞轧坍体事故，不发生一般A类 以上水害行车事故，不发生旅客列车重大涉险事件，汛期运输秩序保持稳定，实现连续第( )个防洪安全年。</t>
  </si>
  <si>
    <t>3小时内降雨量将达100毫米以上，或者已达100毫米以上且降雨可能持续，达到暴雨( )预警信号等级。</t>
  </si>
  <si>
    <t>3小时内降雨量将达50毫米以上，或者已达50毫米以上且降雨可能持续，达到暴雨( )预警信号等级。</t>
  </si>
  <si>
    <t>6小时内降雨量将达50毫米以上，或者已达50毫米以上且降雨可能持续，达到暴雨( )预警信号等级。</t>
  </si>
  <si>
    <t>被连挂车辆距警冲标不足( )时，应将末端道岔开通连挂的线路。《连结员必知必会手册第120条》</t>
  </si>
  <si>
    <t>大风天气普速铁路行车安全规定：当风力≥( )级时，封锁区间。</t>
  </si>
  <si>
    <t>大风天气普速铁路行车安全规定：当风力≥( )级时，封锁区间。《中国铁路南宁局集团有限公司防御台风应急预案》(宁铁工〔2025〕30号)</t>
  </si>
  <si>
    <t>大风天气作业安全规定：当风力≥( )级时，室外作业人员不得进行高空(脚离地面不得高于2m及其以上)作业，车务部门确实需要上货车闸台落实防溜措施时，车站要制定安全防范措施，确保人身安全。</t>
  </si>
  <si>
    <t>大风天气作业安全规定：当风力≥( )级时，作业人员停止区间徒步检查作业。</t>
  </si>
  <si>
    <t>发现牵引供电设备部件损坏，在牵引供电设备检修人员到达未采取措施前，任何人员均应距已断线处( )以外。</t>
  </si>
  <si>
    <t>防洪包保领导、干部要在强降雨来临前到达包保点，并在到位后( )分钟内电话向本单位防洪办(调度室)报告，本单位防洪办(调度室)做好记录备案。</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</si>
  <si>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 )统一指挥。普铁《技规》第227条</t>
  </si>
  <si>
    <t>集团公司管内主汛期为( )。</t>
  </si>
  <si>
    <t>5月1日至10月1日</t>
  </si>
  <si>
    <t>5月1日至10月15日</t>
  </si>
  <si>
    <t>5月15日至8月31日</t>
  </si>
  <si>
    <t>5月5日至9月30日</t>
  </si>
  <si>
    <t>进入岔线、( )大门(界标)前，必须停车检查。但事先已派人检查和大门确认已敞开挂牢后，根据检查人员手信号的显示可不停车。《连结员必知必会手册第116条》</t>
  </si>
  <si>
    <t>经( )走行线取送作业推进运行，使用手信号调车或使用无线调车灯显设备调车但未与列车运行监控装置(LKJ)连接时，须在车列前端安装简易紧急制动阀。《连结员必知必会手册第121条》</t>
  </si>
  <si>
    <t>救援列车出动时，以吊起尾部车辆软管代替尾部标志；尾部车辆软管的吊起，由( )负责。《行规》第30条</t>
  </si>
  <si>
    <t>救援列车应时刻处于整备完好的待发状态，必须保证在接到调度命令( )内出动。</t>
  </si>
  <si>
    <t>连挂最后一组车后及推送车辆运行前、( )及列车摘挂的最后一钩作业完了必须试拉，不准以顿钩代替试拉。《连结员必知必会手册第119条》</t>
  </si>
  <si>
    <t>列车须按规定编定车次。( )在个别区间，使用直通车次时，可与规定方向不符。普铁《技规》第229条</t>
  </si>
  <si>
    <t>列车运行，原则上以( )。普铁《技规》第229条</t>
  </si>
  <si>
    <t>溜放时每人制动辆数为重车5辆或空车( )辆，空重混合时为2辆空车折合1辆重车《连结员必知必会手册第114条》</t>
  </si>
  <si>
    <t>末端道岔因故不能开通连挂线路时，连挂车前须一度停车，以不超过( )的速度作业。《连结员必知必会手册第120条》</t>
  </si>
  <si>
    <t>3km</t>
  </si>
  <si>
    <t>7km</t>
  </si>
  <si>
    <t>普速铁路《行规》：旅客列车在桥梁上、隧道内停车时，除需(  )外，旅客乘务组人员不得打开车门，禁止列车乘务人员下车(必须按规定下车作业除外)。</t>
  </si>
  <si>
    <t>普铁《行规》：编组、区段站的到发线及衔接正线的调车线停留车辆，本线向外无下坡时，可不采取防溜措施；本线向外有下坡时，线路坡度不超过( )时，拧紧车辆的人力制动机或以铁鞋(止轮器)牢靠固定；线路坡度超过( )时，拧紧车辆的人力制动机，并对最外方车辆以铁鞋(止轮器)牢靠固定。防溜办法在《站细》中规定。</t>
  </si>
  <si>
    <t>普铁《行规》：编组站、区段站到发线的到达列车，须使全列自动制动机保持制动状态后方准摘开机车，制动状态的确认由( )负责。</t>
  </si>
  <si>
    <t>普铁《行规》：岔线、段管线及路企交接线停留车辆的防溜及交接、检查工作，应在相关安全协议中进行明确。由车站担当调车作业时，( )负责防溜措施的设置与撤除。</t>
  </si>
  <si>
    <t>普铁《行规》：跟踪出站调车必须在出发列车尾部越过预告信号机(预告标)后进行。因地形不能确认时，在列车开出( )后方可进行。</t>
  </si>
  <si>
    <t>普铁《行规》：工程列车、自轮运转特种设备由( )确定防溜揭示板(簿)设置处所。</t>
  </si>
  <si>
    <t>普铁《行规》：机车停留的线路上停有车辆时，机车停留位置距车辆应有( )的安全距离。</t>
  </si>
  <si>
    <t>普铁《行规》：线路内实际坡度超过( )的地段，不得无动力停留机车车辆。</t>
  </si>
  <si>
    <t>普铁《行规》：因装卸车需要，须在停留有机车的线路上设置带脱轨器的防护信号时，应距离机车不少于( )。</t>
  </si>
  <si>
    <t>普铁《技规》：超过检修期限的( )禁止上线运行(经车辆部门鉴定的回送动车组除外)。</t>
  </si>
  <si>
    <t>普铁《技规》：动车组以外的旅客列车按列车编组表编组，( )编挂一辆未搭乘旅客的车辆作为隔离车。</t>
  </si>
  <si>
    <t>普铁《技规》：多个单位在同一个区间施工时，原则上应分别按规定进行防护，由( )负责划分各单位范围及分界。</t>
  </si>
  <si>
    <t>普铁《技规》：轨距是钢轨头部踏面下16mm范围内两股钢轨工作边之间的最小距离。直线轨距标准为( )mm《车站调度员必知必会》</t>
  </si>
  <si>
    <t>普铁《技规》：机车车辆无论空、重状态，均不得超出( )。</t>
  </si>
  <si>
    <t>普铁《技规》：机械冷藏车组应尽量挂于货物列车( )。</t>
  </si>
  <si>
    <t>普铁《技规》：列车长度应根据运行区段内各站到发线的有效长，并须预留( )的附加制动距离确定。超长列车运行办法，由铁路局规定。</t>
  </si>
  <si>
    <t>普铁《技规》：施工封锁前，通过施工地点的最后一趟列车前进方向为不大于( )的上坡道时，列车调度员可根据施工负责人的请求，在调度命令中注明该次列车通过施工地点后即可开工，列车到达前方站后，再封锁区间。上述命令应抄交司机，该列车不得后退。</t>
  </si>
  <si>
    <t>普铁《技规》：尾部车辆软管的吊起，有列检作业的列车由列检人员负责，无列检作业的列车由( )负责。</t>
  </si>
  <si>
    <t>普铁《技规》：与机车车辆有直接互相作用的设备，在( )中不得超过规定的侵入范围。</t>
  </si>
  <si>
    <t>普铁《技规》：遇天气恶劣，信号机显示距离不足( )时，司机或车站值班员须立即报告列车调度员，列车调度员应及时发布调度命令，改按天气恶劣难以辨认信号的办法行车。</t>
  </si>
  <si>
    <t>普铁《技规》：昼间为展开绿色信号旗高举头上左右摇动，夜间为绿色灯光高举头上左右摇动为( )。</t>
  </si>
  <si>
    <t>普铁《技规》：装载危险、易燃等货物的车辆编入列车的隔离限制，按《铁路车辆编组隔离表》( )执行。</t>
  </si>
  <si>
    <t>去岔线、段管线、货物线取送车辆时，( )不兼办货物装卸的，可不预先派人检查，但应加强瞭望，瞭望条件困难时须适当降低速度。《连结员必知必会手册第116条》</t>
  </si>
  <si>
    <t>去岔线、段管线、货物线取送车辆时，( )须事先派人检查线路、道岔(集中联锁区除外)、车辆、大门、货物堆放距离及安全防护用具使用情况。《连结员必知必会手册第116条》</t>
  </si>
  <si>
    <t>全国铁路的行车时刻，均以北京时间为标准，从( )起计算，实行24小时制。普铁《技规》第228条</t>
  </si>
  <si>
    <t>设备管理单位人员发现影响行车的水害、险情等危及行车安全情况时，应果断拦停列车，迅速设置防护，并立即向( )报告险情。</t>
  </si>
  <si>
    <t>使用人力制动机制动时，在一个车组上多人进行制动时，应听从( )的指挥。《连结员必知必会手册第115条》</t>
  </si>
  <si>
    <t>使用无线调车灯显设备作业时，不准许简化( )。《连结员必知必会手册第109条》</t>
  </si>
  <si>
    <t>试闸时认真执行“一闸二试”(牵出试、停车前试)的制度，并应以牵出试为主，做到一试弹力，二听声音，三看( )。《连结员必知必会手册第113条》</t>
  </si>
  <si>
    <t>天气恶劣难以辨认信号时检查线路空闲，不能通过设备确认而需要现场检查线路空闲时，由车站两端扳道(进路准备)人员根据车站值班员的命令，( )为止，并向车站值班员汇报。</t>
  </si>
  <si>
    <t>调车指挥人确认具备动车条件后，方准向机车显示( )信号。《连结员必知必会手册第118条》</t>
  </si>
  <si>
    <t>调车组、机车乘务组人员接班后、本务机作业前以及作业中等待间隔时间超过( )，指挥人须组织组内人员、司机对无线调车灯显设备进行检查试机(固定调机作业前电台试验，由各使用单位根据具体情况确定)。《连结员必知必会手册第108条》</t>
  </si>
  <si>
    <t>调车作业中遇机控器重启时，( )应通知调车指挥人，调车指挥人应重新组织试验。《连结员必知必会手册第108条》</t>
  </si>
  <si>
    <t>因人身安全或瞭望困难原因，不能在司机一侧作业时，须事先向司机及( )传达清楚。《连结员必知必会手册第117条》</t>
  </si>
  <si>
    <t>遇暴风雨及能见度差(手信号在( )m以内难以辨认清楚)的情况下禁止溜放调车；禁止口头变更调车作业计划。</t>
  </si>
  <si>
    <t>在事故调查组人员到达前，站长或( )应随乘发往事故地点的第一列救援列车(分部运行时挂取遗留车辆的机车除外)到事故现场，负责指挥列车有关工作。</t>
  </si>
  <si>
    <t>在同一线路内连续连挂作业，车组间距超过( )时，必须顿钩或试拉后再继续连挂。《连结员必知必会手册第119条》</t>
  </si>
  <si>
    <t>在选闸位的同时，要挑选闸型，首先选用( )，其次选用螺丝闸，并检查拉杆，调整闸链。《连结员必知必会手册第112条》</t>
  </si>
  <si>
    <t>在昼间减速信号显示不足( )时，应使用夜间信号。</t>
  </si>
  <si>
    <t>走行线兼作货区时，必须在货区两端设立( )，并须停车检查。《连结员必知必会手册第116条》</t>
  </si>
  <si>
    <t>( )等恶劣天气下，装卸货物线的接触网隔离开关严禁处于分闸状态。</t>
  </si>
  <si>
    <t>《调规》:发布有关线路、道岔限速的调度命令，必须注明( )。</t>
  </si>
  <si>
    <t>《调规》:凡外国空货车(包括利用装该国货物的车辆)，应经由( )径路向所属国回送。经( )调度命令批准，可在国内顺路装车使用。</t>
  </si>
  <si>
    <t>《调规》:各铁路局、车站必须从全局出发，严格遵守排空纪律，按照上级调度批准的( )均衡地完成排空任务。</t>
  </si>
  <si>
    <t>《调规》:旅客列车加挂运营的客车，由始发站挂到终到站时，原则上应与列车中( )编挂在一起；中途加挂或甩车时，应挂于( )；中途调向的旅客列车的加挂位置，由挂车铁路局与甩车铁路局商定。</t>
  </si>
  <si>
    <t>《调规》:调度日(班)计划的编制应遵守( )的原则。</t>
  </si>
  <si>
    <t>《调规》:铁路局调度日(班)计划简称日(班)计划，包括( )。</t>
  </si>
  <si>
    <t>《调规》:铁路局调度所行车调度命令按( )循环，运行揭示调度命令及其他工种调度命令按( )循环。</t>
  </si>
  <si>
    <t>《调规》:铁路运输组织工作，必须贯彻安全生产的方针，坚持( )、逐级负责的原则。</t>
  </si>
  <si>
    <t>《调规》:为使( )经常保持设备完整、性能良好，各铁路局原则上不得以冷藏车代用其他货车，必须代用时，需经总公司特运调度命令批准。</t>
  </si>
  <si>
    <t>《调规》:已发布的调度命令遇有( )时，尚未开始执行的，必须取消前发命令，重新发布调度命令；已开始执行的，应立即停止执行B或变化内容，并及时发布调度命令进行修正。</t>
  </si>
  <si>
    <t>《调规》:自备客车(邮政车、动车组回送过渡车、代管客车除外)( )加挂于旅客列车，因特殊情况加挂时，须经( )批准，方可挂运。</t>
  </si>
  <si>
    <t>《统规》规定：备用货车解除时分不得迟于:( )</t>
  </si>
  <si>
    <t>《统规》规定：编组始发列车，下列情况按出发正点统计:( )</t>
  </si>
  <si>
    <t>根据日(班）计划规定的车次，按图定的时分早点15分钟出发</t>
  </si>
  <si>
    <t>根据日(班）计划规定的车次，按图定时分早点16分钟出发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</si>
  <si>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</si>
  <si>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</si>
  <si>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《统规》规定：货车转入备用时分不得早于：( )</t>
  </si>
  <si>
    <t>送到备用地点(线路）的时分</t>
  </si>
  <si>
    <t>《统规》规定：计算装卸车数和作业次数的情况有( )</t>
  </si>
  <si>
    <t>《统规》规定：列车运行，下列情况按运行正点统计:( )</t>
  </si>
  <si>
    <t>《统规》规定：铁路局分界站为中间站时，以下( )统计出发。</t>
  </si>
  <si>
    <t>《统规》规定：无调中转货车包括( )</t>
  </si>
  <si>
    <t>在编组站或区段站原列到开的列车上的货车(摘走的车辆除外）。</t>
  </si>
  <si>
    <t>在编组站或区段站进行补、减轴调车作业的原中转列车上的货车(补、减轴的车辆除外）。</t>
  </si>
  <si>
    <t>《统规》规定：以下( )按出发统计。</t>
  </si>
  <si>
    <t>日(班）计划规定原车次接续在编组站、区段站进行技术作业中转出发的列车</t>
  </si>
  <si>
    <t>《统规》规定：以下哪些按空车统计( )。</t>
  </si>
  <si>
    <t>《统规》规定：在中间站产生下列中转作业时必须统计中转停留时间(不论是否有中转停留时间指标计划)。( )</t>
  </si>
  <si>
    <t>《统规》规定：中转列车，下列情况按出发正点统计:( )</t>
  </si>
  <si>
    <t>根据日(班）计划规定按图定接续运行线正点、早点出发</t>
  </si>
  <si>
    <t>预计中转列车不能按图定接续运行线运行时，按日(班）计划规定的接续运行线正点、早点出发</t>
  </si>
  <si>
    <t>根据对区间防洪重点地点、防洪重点设备的评判，评定区间在防洪标准以内降雨的抗洪能力，分为( )区间，以此作为分级执行雨量警戒、汛期极端降雨天气限速和禁行等安全行车措施的依据。</t>
  </si>
  <si>
    <t>集团公司管内汛期为每年( )至( )。如需提前入汛或推迟下汛，由集团公司另行发文通知。</t>
  </si>
  <si>
    <t>集团公司管内主汛期为( )至( )。</t>
  </si>
  <si>
    <t>9月31日</t>
  </si>
  <si>
    <t>按照国家气象部门规定，暴雨预警信号分为4级，分别以( )表示，分别代表一般、较重、严重和特别严重。</t>
  </si>
  <si>
    <t>半自动闭塞区段货物列车尾部( )挂列尾装置，其他区段货物列车尾部( )挂列尾装置。普铁《技规》第252条</t>
  </si>
  <si>
    <t>编挂关门车的规定，正确的是：( )。普铁《技规》第258条</t>
  </si>
  <si>
    <t>车体倾斜，客车允许限度为:( )，货车允许限度为:( )。普铁《技规》第266条</t>
  </si>
  <si>
    <t>除因抢险救援外，在( )天气时经站长批准可停止一切调车作业，并报告列车调度员。</t>
  </si>
  <si>
    <t>单机挂车时，规定正确的是：( )。普铁《技规》第257条</t>
  </si>
  <si>
    <t>当洪水已漫到路肩时，列车应以不超过20km</t>
  </si>
  <si>
    <t>当洪水已漫过钢轨时，司机应( )，并报告车站值班员；车站值班员通知工务部门现场检查，根据( )确定的列车运行条件组织列车开行。</t>
  </si>
  <si>
    <t>以不超过20km</t>
  </si>
  <si>
    <t>动车组采用机车调车作业时，( )负责过渡车钩和专用风管的安装与拆卸、电气连接线的连结与摘解并打开车门，( )负责车钩连结与摘解、软管摘结。普铁《技规》第262条</t>
  </si>
  <si>
    <t>随车机械师或动车段(所）胜任人员</t>
  </si>
  <si>
    <t>发生水害征兆，必须全面排查水害周边地质地形状况，未查明前，严禁( )。</t>
  </si>
  <si>
    <t>发现牵引供电设备断线及其部件损坏，或发现牵引供电设备上挂有( )或脱落搭接等异物，均不得与之接触，应立即通知车站。</t>
  </si>
  <si>
    <t>发现有跨步电压危险时，应( )危险区，亦可沿半径垂直方向迈小步慢慢退出。</t>
  </si>
  <si>
    <t>工作机车应挂于列车头部，正向运行(牵引( )的机车除外)；无转向设备的，可逆向运行。普铁《技规》第253条</t>
  </si>
  <si>
    <t>回送机车，应挂于本务机车( )，挂有重联机车时为重联机车次位。( )及以上坡道的区段，禁止办理机车专列回送。普铁《技规》第256条</t>
  </si>
  <si>
    <t>接到天气恶劣及台风预报等报告时，对在车站线路、岔线停留的( )必须迅速检查，并加强( )。</t>
  </si>
  <si>
    <t>客车编入货物列车回送时，客车编挂辆数不得超过( )辆，应挂于列车( )。普铁《技规》第249条</t>
  </si>
  <si>
    <t>列车机车与第一辆车的连挂，由( )负责。单班单司机值乘的由列检人员负责；无列检作业的列车，由车辆乘务员负责；无车辆乘务员的列车,由( )负责。普铁《技规》第265条</t>
  </si>
  <si>
    <t>旅客列车在途中摘挂车辆时，车辆的摘挂和软管摘结，由( )负责，密封风挡和电气连接线的连结与摘解由( )负责，其他由列检作业人员负责，无列检作业人员时，由车辆乘务员负责，必要时打开车门，以便于调车作业。普铁《技规》第266条</t>
  </si>
  <si>
    <t>气象部门根据台风影响程度和范围确定台风预警。台风预警分为( )几个等级，分别代表台风影响的程度为一般、较重、严重和特别严重。</t>
  </si>
  <si>
    <t>什么机车车辆禁止编入列车：( )。普铁《技规》第248条</t>
  </si>
  <si>
    <t>装载跨装货物(跨及两平车的汽车除外）的平车，有跨装特殊装置的</t>
  </si>
  <si>
    <t>天气恶劣难以辨认信号时检查线路空闲，不能通过设备确认而需要现场检查线路空闲时，由车站两端( )根据( )的命令，迎面检查至互相见面为止，并向车站值班员汇报。</t>
  </si>
  <si>
    <t>需进行简略试验的规定。正确的是：( )。普铁《技规》第269条</t>
  </si>
  <si>
    <t>有关( )移动前，必须撤除防溜措施后方可动车。</t>
  </si>
  <si>
    <t>遇暴风雨及能见度差(手信号在200m以内难以辨认清楚)的情况下( )。</t>
  </si>
  <si>
    <t>在站简略试验：有列检作业的由( )负责，无列检作业的由( )负责，无车辆乘务员的由( )负责。普铁《技规》第274条</t>
  </si>
  <si>
    <t>长大下坡道为：线路坡度超过6‰，长度为( )；线路坡度超过12‰，长度为( )。普铁《技规》第274条</t>
  </si>
  <si>
    <t>装有密接式车钩的客车原则上应附挂旅客列车回送。需附挂货物列车回送时，不得超过( )辆，其后编挂的其他车辆不得超过( )辆。普铁《技规》第252条</t>
  </si>
  <si>
    <t>《行规》规定：当洪水已漫到路肩时，列车应以不超过45km</t>
  </si>
  <si>
    <t>《行规》规定：当洪水已漫过钢轨时，司机应立即减速，并报告车站值班员；车站值班员通知电务部门现场检查，根据电务部门确定的列车运行条件组织列车开行。</t>
  </si>
  <si>
    <t>《事规》：事故发生的时间、地点、区间(线名、公里、米)、线路条件、事故相关单位和人员属于事故报告的内容。</t>
  </si>
  <si>
    <t>《事规》：一般D类事故由站(段)组织事故调查组进行调查。</t>
  </si>
  <si>
    <t>《调规》:车站值班站长(调度室主任或车站调度员)每日按规定时间，接收铁路局调度所下达的班计划。</t>
  </si>
  <si>
    <t>《统规》规定：分界站列车出入按列车通过分界站外侧车号自动识别系统AEI(地面识别设备)的时分计算，列车通过AEI后，因故退回再次出(入)时，则按第一次出(入)的时分计算。</t>
  </si>
  <si>
    <t>橙色区间：指设备抗洪能力很低，在强降雨、洪水或不良地质等因素影响下，发生灾害的风险很高、对行车安全威胁很大的区间。</t>
  </si>
  <si>
    <t>红色区间：指设备抗洪能力极低，在强降雨、洪水或不良地质等因素影响下，发生灾害的风险极高、对行车安全威胁极大的区间。</t>
  </si>
  <si>
    <t>一般区间：指设备抗洪能力较低，在强降雨、洪水或不良地质等因素影响下，存在发生灾害的风险、对行车安全构成威胁的区间。</t>
  </si>
  <si>
    <t>对可能发生塌方、落石、水害断道等自然灾害的汛期防洪重点地点及沿线险病水库，由车务部门于每年汛期前，书面通知有关工务、机务、供电、电务部门。</t>
  </si>
  <si>
    <t>对因灾害被阻在站停留的装载易燃、易爆、危险和鲜活易腐货物的车辆做好看护，线路开通后优先挂运。</t>
  </si>
  <si>
    <t>各级防洪应急响应均由集团公司调度所以调度命令的形式发布。</t>
  </si>
  <si>
    <t>根据台风灾害的影响，应急响应从高到低依次分为Ⅳ级、Ⅲ级、Ⅱ级、Ⅰ级4个等级,Ⅳ级为最高等级。</t>
  </si>
  <si>
    <t>国家水文、水利部门依据洪水量级及其发展态势，将洪水预警信号由低到高分为蓝色、黄色、橙色和红色4个等级。</t>
  </si>
  <si>
    <t>接到天气恶劣及台风预报等报告时，对在车站线路、岔线停留的机车、车辆必须迅速检查，并加强防溜措施。对放置在外而一时难以处理的一切设备，必须采取措施牢靠固定或派人看守，确保行车设备安全。</t>
  </si>
  <si>
    <t>救援列车出动时，必须挂货列尾装置。</t>
  </si>
  <si>
    <t>救援列车出动时，应挂货列尾装置。</t>
  </si>
  <si>
    <t>救援列车出动时不进行技检作业。</t>
  </si>
  <si>
    <t>列车因晃车停车后，列车停在晃车地段时，未接到列车调度员指示或车站值班员通知前，不得再行移动(危及行车安全需移动时除外)。</t>
  </si>
  <si>
    <t>司机发现线路上有塌方、落石、倒树及其他障碍物危及行车安全情况时，应立即停车，并及时报告车站或列车调度员，待排除故障确认无碍行车后再开车。</t>
  </si>
  <si>
    <t>台风Ⅰ级应急响应工作要求：在台风风圈到达前，除必须坚守现场作业岗点人员外，其他人员要提前撤回到室内安全地点。</t>
  </si>
  <si>
    <t>遇暴风雨及能见度差(手信号在200m以内难以辨认清楚)的情况下，应停止一切调车作业。</t>
  </si>
  <si>
    <t>遇暴风雨及能见度差(手信号在200m以内难以辨认清楚)的情况下禁止溜放调车；禁止口头变更调车作业计划。</t>
  </si>
  <si>
    <t>遇列车停于晃车地段，工务人员检查设备有困难时，车站值班员(列车调度员)可根据工务人员在《行车设备检查登记簿》内登记列车限速20km</t>
  </si>
  <si>
    <t>遇线路情况不明或有险情时，工务人员可在区间拦停列车，并尽快向车站值班员或列车调度员报告扣发列车。</t>
  </si>
  <si>
    <t>“12小时内可能或者已经受台风影响，沿海或者陆地平均风力达10级以上，或者阵风12级以上并可能持续”，达到台风（）预警。/*《中国铁路南宁局集团有限公司防御台风应急预案》*/</t>
  </si>
  <si>
    <t>“24小时内可能或者已经受台风影响，沿海或者陆地平均风力达6级以上，或者阵风8级以上并可能持续”，达到台风（）预警。/*《中国铁路南宁局集团有限公司防御台风应急预案》*/</t>
  </si>
  <si>
    <t>“24小时内可能或者已经受台风影响，沿海或者陆地平均风力达8级以上，或者阵风10级以上并可能持续”，达到台风（）预警。/*《中国铁路南宁局集团有限公司防御台风应急预案》*/</t>
  </si>
  <si>
    <t xml:space="preserve">《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	</t>
  </si>
  <si>
    <t xml:space="preserve">《中国铁路南宁局集团有限公司车站行车作业人身安全实施规定》：横越列车时必须得到车站值班员（内勤助理值班员）确认该列车（）的通知后，方可横越。	</t>
  </si>
  <si>
    <t>12小时内降雨量将达50毫米以上，或者已达50毫米以上且降雨可能持续，达到暴雨（）预警信号等级。/*《中国铁路南宁局集团有限公司防洪应急预案》*/</t>
  </si>
  <si>
    <t>3小时内降雨量将达100毫米以上，或者已达100毫米以上且降雨可能持续，达到暴雨（）预警信号等级。/*《中国铁路南宁局集团有限公司防洪应急预案》*/</t>
  </si>
  <si>
    <t>3小时内降雨量将达50毫米以上，或者已达50毫米以上且降雨可能持续，达到暴雨（）预警信号等级。/*《中国铁路南宁局集团有限公司防洪应急预案》*/</t>
  </si>
  <si>
    <t>6小时内降雨量将达50毫米以上，或者已达50毫米以上且降雨可能持续，达到暴雨（）预警信号等级。/*《中国铁路南宁局集团有限公司防洪应急预案》*/</t>
  </si>
  <si>
    <t>大风天气作业安全规定：当风力≥（）级时，室外作业人员不得进行高空（脚离地面不得高于2m及其以上）作业，车务部门确实需要上货车闸台落实防溜措施时，车站要制定安全防范措施，确保人身安全。/*《中国铁路南宁局集团有限公司防御台风应急预案》*/</t>
  </si>
  <si>
    <t>大风天气作业安全规定：当风力≥（）级时，作业人员停止区间徒步检查作业。/*《中国铁路南宁局集团有限公司防御台风应急预案》*/</t>
  </si>
  <si>
    <t>防洪包保领导、干部要在强降雨来临前到达包保点，并在到位后（）分钟内电话向本单位防洪办（调度室）报告，本单位防洪办（调度室）做好记录备案。/*《中国铁路南宁局集团有限公司防洪应急预案》*/</t>
  </si>
  <si>
    <t>集团公司管内主汛期为（）。/*《中国铁路南宁局集团有限公司防洪应急预案》*/</t>
  </si>
  <si>
    <t>&lt;p&g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lt;/p&gt;</t>
  </si>
  <si>
    <t>低</t>
  </si>
  <si>
    <t>&lt;p&gt;集团公司管内汛期为每年（）至（）。如需提前入汛或推迟下汛，由集团公司另行发文通知。&lt;/p&gt;</t>
  </si>
  <si>
    <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t>
  </si>
  <si>
    <t>集团公司管内汛期为每年（）至（）。如需提前入汛或推迟下汛，由集团公司另行发文通知。</t>
  </si>
  <si>
    <t>&lt;p&gt;橙色区间：指设备抗洪能力很低，在强降雨、洪水或不良地质等因素影响下，发生灾害的风险很高、对行车安全威胁很大的区间。/*《中国铁路南宁局集团有限公司防洪工作管理办法》*/&lt;/p&gt;</t>
  </si>
  <si>
    <t>&lt;p&gt;红色区间：指设备抗洪能力极低，在强降雨、洪水或不良地质等因素影响下，发生灾害的风险极高、对行车安全威胁极大的区间。/*《中国铁路南宁局集团有限公司防洪工作管理办法》*/&lt;/p&gt;</t>
  </si>
  <si>
    <t>&lt;p&gt;一般区间：指设备抗洪能力较低，在强降雨、洪水或不良地质等因素影响下，存在发生灾害的风险、对行车安全构成威胁的区间。/*《中国铁路南宁局集团有限公司防洪工作管理办法》*/&lt;/p&gt;</t>
  </si>
  <si>
    <t>橙色区间：指设备抗洪能力很低，在强降雨、洪水或不良地质等因素影响下，发生灾害的风险很高、对行车安全威胁很大的区间。/*《中国铁路南宁局集团有限公司防洪工作管理办法》*/</t>
  </si>
  <si>
    <t>各级防洪应急响应均由集团公司调度所以调度命令的形式发布。/*《中国铁路南宁局集团有限公司防洪应急预案》*/</t>
  </si>
  <si>
    <t>国家水文、水利部门依据洪水量级及其发展态势，将洪水预警信号由低到高分为蓝色、黄色、橙色和红色4个等级。/*《中国铁路南宁局集团有限公司防洪应急预案》*/</t>
  </si>
  <si>
    <t>救援列车出动时不进行技检作业。/*宁铁运〔2020〕225号*/</t>
  </si>
  <si>
    <t>（）不得随意关闭TCC区间占用逻辑检查功能。</t>
  </si>
  <si>
    <t>（）情况下，两组不同型号的动车组可重联运行。</t>
  </si>
  <si>
    <t>正常</t>
  </si>
  <si>
    <t>救援等特殊</t>
  </si>
  <si>
    <t>（）状态表示列车占用该闭塞分区，但闭塞分区设备状态为空闲。</t>
  </si>
  <si>
    <t>CTC车站控制方式，车站值班员操作CTC终端、计算机联锁设备，触发进路（操作信号按钮）时执行（）制度。</t>
  </si>
  <si>
    <t>一看、二扳、三确认、四显示</t>
  </si>
  <si>
    <t>一看、二点击（按）、三呼唤、四确认</t>
  </si>
  <si>
    <t>CTC车站转为非常站控时，车站值班员（车务应急值守人员）在进站信号开放后（进站信号因故不能开放时，为距进站（）个闭塞分区）通知司机，用语为：“×（次）×（站）改为非常站控，×道停车或通过（进站信号未开放）”。</t>
  </si>
  <si>
    <t>CTC中心操作方式下，线路、道岔因故封锁停用时，由（ ）负责对相关线路、道岔或防护封锁停用设备的信号按钮设置“封锁”，封锁取消后，取消“封锁”设置。</t>
  </si>
  <si>
    <t>列车调度员【助理调度员】</t>
  </si>
  <si>
    <t>TCC具备闭塞分区占用逻辑检查报警功能，对区间上下行线（）轨道电路进行占用逻辑检查。</t>
  </si>
  <si>
    <t>正向</t>
  </si>
  <si>
    <t>反向</t>
  </si>
  <si>
    <t>正、反向</t>
  </si>
  <si>
    <t>采用机车调动动车组时，（）负责过渡车钩和专用风管的安装与拆卸、电气连接线的连结与摘解。</t>
  </si>
  <si>
    <t>车站办理动车组越出站界调车，折返时，开放列车信号进站按（）。</t>
  </si>
  <si>
    <t>引导模式</t>
  </si>
  <si>
    <t>部分监控模式</t>
  </si>
  <si>
    <t>调车模式</t>
  </si>
  <si>
    <t>目视行车模式</t>
  </si>
  <si>
    <t>车站操作方式车站值班员发现站内股道列车占用丢失报警或车站值班员发现及得到站内股道列车占用丢失信息时，应立即停止使用该故障区段，联系占用丢失的列车司机，询问列车位置及现场情况，通知（）部门检查处理，在《行车设备检查登记簿》内登记。</t>
  </si>
  <si>
    <t>车站发现TCC区间占用逻辑检查功能异常时，应登记《行车设备检查登记簿》，并通知（）部门修复。</t>
  </si>
  <si>
    <t>车站值班员发现CTC终端列车无车次号、列车车次号错误或需变更车次号时，对电力机车牵引的列车，在修正、输入车次号时要设置（）。</t>
  </si>
  <si>
    <t>电力机车牵引标记</t>
  </si>
  <si>
    <t>电力属性</t>
  </si>
  <si>
    <t>车站值班员发现道岔设备故障时，应停止使用该道岔，立即通知（）处理。</t>
  </si>
  <si>
    <t>工务、电务人员</t>
  </si>
  <si>
    <t>设备管理单位人员</t>
  </si>
  <si>
    <t>车站值班员接到司机报告接触网有异状、网压异常时，报告列车调度员，应立即扣停后续列车，不再向该区间放行列车，并向邻线尚未经过该地点的首列列车司机发布口头指示限速（）注意运行，限速位置原则上按司机汇报故障地点前后各2km确定。</t>
  </si>
  <si>
    <t>车站值班员使用总人解、引导、坡道解锁、允许改方、总辅助等密码加封按钮时，须在（）内登记。</t>
  </si>
  <si>
    <t>车站值班员因无线通信设备故障，均无法与司机取得联系时，不得向区间放行列车。通知（）检查处理,在《行车设备检查登记簿》内登记。</t>
  </si>
  <si>
    <t>除危及行车安全必须立即转换为非常站控模式外，列车调度员提出需转为非常站控时，须经（D）方可转换。</t>
  </si>
  <si>
    <t>车站值班员或者助理值班员</t>
  </si>
  <si>
    <t>设备管理单位驻站人员</t>
  </si>
  <si>
    <t>车站值班站长</t>
  </si>
  <si>
    <t>集团公司调度所值班主任【值班副主任】准许</t>
  </si>
  <si>
    <t>动车组进行调车作业时，原则上采用自走行方式，凭（）的显示运行。</t>
  </si>
  <si>
    <t>地面信号机</t>
  </si>
  <si>
    <t>地面信号</t>
  </si>
  <si>
    <t>列车信号</t>
  </si>
  <si>
    <t>动车组列车按隔离模式由车站（线路所）开往区间时，须按站间组织行车，列车按（）显示运行，待该列车到达前方站（线路所）后方可放行后续列车。</t>
  </si>
  <si>
    <t>列控车载设备</t>
  </si>
  <si>
    <t>动车组列车在办理客运业务的车站，因故需临时变更接、发车股道时，需经（）准许，并预告司机</t>
  </si>
  <si>
    <t>动车组列控车载设备故障不能恢复正常运行在车站出发时，未装备LKJ的动车组列车改按（）运行。</t>
  </si>
  <si>
    <t>动车组无停放制动装置或在坡度为（）以上的区间无动力停留时，由司机通知随车机械师进行防溜，防溜时应使用铁鞋牢靠固定。</t>
  </si>
  <si>
    <t>发现牵引供电设备部件损坏，在牵引供电设备检修人员到达未采取措施前，任何人员均应距已断线处（ ）米以外。</t>
  </si>
  <si>
    <t>非集控站接到列车司机在进站前未收到进路预告信息时，车站值班员确认列车进路正确后呼叫司机，用语为：（）。</t>
  </si>
  <si>
    <t>“×（次）×（站）×道停车或通过（多方向车站通过时，在用语后加“去×线方向”），或进站信号未开放”</t>
  </si>
  <si>
    <t>“×（次）×（站）×道停车或通过，或进站信号未开放”</t>
  </si>
  <si>
    <t>“×（次）×（站）×进站信号未开放”</t>
  </si>
  <si>
    <t>“×（次）×（站）×道停车或通过（多方向车站通过时，在用语后加“去×线方向”）</t>
  </si>
  <si>
    <t>非集控站进站信号因故不能开放时，其车机联控用语为：“（）”。</t>
  </si>
  <si>
    <t>×（次）×（站）机外停车</t>
  </si>
  <si>
    <t>×（次）司机×（站）机外停车</t>
  </si>
  <si>
    <t>×（次）×（站）进站信号未开放</t>
  </si>
  <si>
    <t>×（次）司机×（站）进站信号未开放</t>
  </si>
  <si>
    <t>非集控站无联锁或联锁失效时接发列车时，车站值班员指派（）按规定检查、确认线路、道岔空闲。</t>
  </si>
  <si>
    <t>非调度集中区段车站，接发停车办理客运业务的旅客列车时，必须在（ ）车站值班员【助理值班员】才能开放出站【发车进路】信号。</t>
  </si>
  <si>
    <t>高速铁路车站在CTC车站操作方式下，车站值班员[助理值班员（内勤）]可设置（）内到达或出发的列车自动触发。</t>
  </si>
  <si>
    <t>半小时</t>
  </si>
  <si>
    <t>1.5小时</t>
  </si>
  <si>
    <t>高速铁路处理设备故障需临时开行路用列车、轨道车时，由（）提出申请，调度所值班主任（值班副主任）准许，列车调度员发布调度命令。</t>
  </si>
  <si>
    <t>设备管理单位</t>
  </si>
  <si>
    <t>高速铁路营业线限速处所，区间及站内正线、到发线施工限速原则上不得低于（）km/h.</t>
  </si>
  <si>
    <t>高铁车站引导接车时，其车机联控用语为：（）。</t>
  </si>
  <si>
    <t>“×（次）×（站）引导接车，×道停车（通过），注意引导信号”</t>
  </si>
  <si>
    <t>“×（次）×（站）引导接车，×道停车（通过），注意引导手信号”</t>
  </si>
  <si>
    <t>“×（次）×（站）引导接车，×道停车，注意引导信号”</t>
  </si>
  <si>
    <t>“×（次）×（站）引导接车，×道通过，注意引导信号”</t>
  </si>
  <si>
    <t>集控站无联锁或联锁失效时接发列车时，车务应急值守员指派（）按规定检查、确认线路、道岔空闲。</t>
  </si>
  <si>
    <t>车务、工务、电务人员</t>
  </si>
  <si>
    <t>接发超长列车，当列车特殊前行之后司机申请需开放调车信号拉标，车站值班员确认具备条件后按规定（ ），并报告列车调度员。</t>
  </si>
  <si>
    <t>接发动车组以外的其他列车时，不少于列车到达前（）min开放进站（进路）信号，不少于列车出发前2min开放出站（进路）信号。</t>
  </si>
  <si>
    <t>仅运行动车组列车的区段，进站信号机外制动距离内，进站方向为超过（）的下坡道，接入动车组以外的其他列车而接车线末端无隔开设备时，禁止办理相对方向同时接车和同方向同时发接列车。</t>
  </si>
  <si>
    <t>距牵引供电设备带电部分不足（）m的燃着物体，使用水或灭火器灭火时，牵引供电设备必须停电。</t>
  </si>
  <si>
    <t>控站遇特殊情况，需在中心操作方式下办理调车作业，编制书面调车作业计划时，由（）编制调车作业计划。</t>
  </si>
  <si>
    <t>应急值守员</t>
  </si>
  <si>
    <t>列车按速度等级从高到低排序，运行等级最高（ ）。</t>
  </si>
  <si>
    <t>列车占用丢失报警，显示屏弹出提示窗口，内容为（）。</t>
  </si>
  <si>
    <t>××次列车占用丢失</t>
  </si>
  <si>
    <t>列车××次占用丢失</t>
  </si>
  <si>
    <t>列车占用丢失</t>
  </si>
  <si>
    <t>列车车次号丢失</t>
  </si>
  <si>
    <t>列控区间占用逻辑检查功能状态表示灯点亮（），列控区间占用逻辑检查功能停用。</t>
  </si>
  <si>
    <t>黄灯</t>
  </si>
  <si>
    <t>隐藏</t>
  </si>
  <si>
    <t>扰动道床不能预先轧道的线路、道岔施工区段，开通后第一趟列车不准为（）。</t>
  </si>
  <si>
    <t>使用电话闭塞法行车,车站值班员（车务应急值守员）办理发车时，应查明（），并取得接车站（线路所）承认的电话记录号码。</t>
  </si>
  <si>
    <t>闭塞分区空闲</t>
  </si>
  <si>
    <t>发车进路空闲</t>
  </si>
  <si>
    <t>使用电话闭塞法行车时,行车凭证为：（）。</t>
  </si>
  <si>
    <t>调车指挥人应根据调车作业计划制定具体作业方法，连同注意事项，（）向司机交递和传达。</t>
  </si>
  <si>
    <t>指派调车指挥人</t>
  </si>
  <si>
    <t>指派连结员</t>
  </si>
  <si>
    <t>指派调车胜任人员</t>
  </si>
  <si>
    <t>为保证人身安全，除（牵引供电）专业人员按规定作业外，任何人员及所携带的物件、作业工器具等须与牵引供电设备高压带电部分保持( )m以上的距离，与回流线、架空地线、保护线保持1m以上距离，距离不足时，牵引供电设备须停电。</t>
  </si>
  <si>
    <t>无联锁接发列车前，车站值班员必须及时通知车站管理人员到岗盯控把关，在（）上填写日期、班次、车站值班员姓名、通知管理人员时间。</t>
  </si>
  <si>
    <t>《无联锁接发列车控制卡》</t>
  </si>
  <si>
    <t>向多方向车站办理发车预告【闭塞】时，对在多方向车站变更运行径路的列车，车站值班员应在预告【闭塞】用语后增加（ ），并听取复诵无误。</t>
  </si>
  <si>
    <t>遇（）时，由车站交付书面调度命令。</t>
  </si>
  <si>
    <t>调度命令无线传送系统故障</t>
  </si>
  <si>
    <t>列车无线调度通信设备故障</t>
  </si>
  <si>
    <t>调度命令无线传送系统及列车无线调度通信设备均故障</t>
  </si>
  <si>
    <t>FAS机故障</t>
  </si>
  <si>
    <t>在（ ）下，调度终端具有信号设备的全部控制权，列车调度员对列车及调车进路均有操作权，车站对列车及调车进路均无操作权。</t>
  </si>
  <si>
    <t>在（）下，列车调度员对列车进路有操作权，对调车进路无操作权。而车站对调车进路有操作权，对列车进路无操作权。</t>
  </si>
  <si>
    <t>在接发列车的同时，接入改按（）运行的动车组列车，而接车线末端无隔开设备时，禁止办理相对方向同时接车和同方向同时发接列车。</t>
  </si>
  <si>
    <t>LJK方式</t>
  </si>
  <si>
    <t>在未设调车信号机的线路上，以及动车组在车站（南宁动车所、桂林动车所除外）利用正线向区间方向调车时，按（）办理。</t>
  </si>
  <si>
    <t>跟踪出站调车</t>
  </si>
  <si>
    <t>站内正常调车</t>
  </si>
  <si>
    <t>在信号机常态点灯的CTCS-2级自动闭塞区段，区间一架及以上通过信号机故障时，CTCS-2级控车：行车凭证为（），发给行车凭证的依据确认区间空闲。</t>
  </si>
  <si>
    <t>出站信号机显示的允许运行信号</t>
  </si>
  <si>
    <t>站间组织行车在自动闭塞区间，不改变原闭塞方法，但按（）放行列车，未接到列车到达前方站（线路所）的到达点前不得开行后续列车，列车在区间仍按通过信号机的显示要求运行。</t>
  </si>
  <si>
    <t>站间区间</t>
  </si>
  <si>
    <t>所间区间</t>
  </si>
  <si>
    <t>闭塞分区</t>
  </si>
  <si>
    <t>（）封锁，不得在有关接发车、调车进路已形成后进行。</t>
  </si>
  <si>
    <t>“行车作业人身安全通用规定”要求：班前（ ），班中（）。</t>
  </si>
  <si>
    <t>班前禁止饮酒</t>
  </si>
  <si>
    <t>《行细》确认轨道电路分路不良区段空闲通过目视确认、利用站场视频设备确认。不能或不便亲自确认时，车站值班员（车务应急值守人员）通过组织车务（工务、电务人员）具备条件在（）进行确认空闲。</t>
  </si>
  <si>
    <t>行车室</t>
  </si>
  <si>
    <t>防护栅栏外</t>
  </si>
  <si>
    <t>防护栅栏内</t>
  </si>
  <si>
    <t>《技规》高速铁路行车遇（）情况应停止使用基本闭塞法，改用电话闭塞法行车。</t>
  </si>
  <si>
    <t>基本闭塞设备发生故障导致基本闭塞法不能使用时</t>
  </si>
  <si>
    <t>区间2架通过信号机出现故障</t>
  </si>
  <si>
    <t>自动站间闭塞区间，出站信号机故障且引导信号不能开放时发车</t>
  </si>
  <si>
    <t>自动站间闭塞区间，出站信号机故障时发车</t>
  </si>
  <si>
    <t>《技规》高速铁路区段，办理电话闭塞时，那些（）情况应发出电话记录号码。</t>
  </si>
  <si>
    <t>《技规》中心控制模式转为车站操作方式或非常站控模式前，车务应急值守员必须车务应急值守员和列车调度员须在《CTC控制模式转换登记簿》内登记，记明转换的原因，与列车调度员核对（）等情况。</t>
  </si>
  <si>
    <t>设备状况</t>
  </si>
  <si>
    <t>邻站（线路所）控制模式及</t>
  </si>
  <si>
    <t>本站（线路所）有关的调度命令</t>
  </si>
  <si>
    <t>&lt;p&gt;遇设备故障必须采用人工排列方式办理列车进路时，车站值班员应如何处理。&lt;/p&gt;</t>
  </si>
  <si>
    <t>通知车站值班管理人员到岗盯控</t>
  </si>
  <si>
    <t>在排列进路时输入列车车次号并核对正确</t>
  </si>
  <si>
    <t>车站值班管理人员到岗前指挥中心应对车站人工排列进路作业进行重点盯控</t>
  </si>
  <si>
    <t>在状态选择栏，选择手工排路后，人工排列进路方式办理进路。</t>
  </si>
  <si>
    <t>&lt;p&gt;在站内无空闲线路的特殊情况下，只准许接入为排除故障、事故救援、疏解车辆等所需要的（）。&lt;/p&gt;</t>
  </si>
  <si>
    <t>不挂车的重型轨道车</t>
  </si>
  <si>
    <t>CTC不能自动触发进路且人工触发进路及人工排列进路方式仍不能开放信号时，转为（）开放信号，并通知电务部门进行处理，在（）内登记。</t>
  </si>
  <si>
    <t>CTC操作手册：车站控制模式下，车站值班员设置“自触”标志或人工触发进路前，需核对列车进路序列（）正确后，方可触发（布置助理值班员内勤触发）进路。</t>
  </si>
  <si>
    <t>进路描述</t>
  </si>
  <si>
    <t>到发时刻</t>
  </si>
  <si>
    <t>CTC车站操作方式下办理列车进路的补充规定有哪些？</t>
  </si>
  <si>
    <t>采用自动触发方式办理进路，设置自动触发前车站值班员应核对列车进路序列正确后，方可设置自动触发。</t>
  </si>
  <si>
    <t>车站在CTC车站操作方式下，车站值班员可设置小时内到达或出发的列车自动触发。</t>
  </si>
  <si>
    <t>人工触发进路前，车站值班员核对列车进路序列正确后，方可触发进路。</t>
  </si>
  <si>
    <t>遇进路自动触发失败时，须通过信息提示窗、进路序列窗接发顺序、《行车日志》、有关调度命令等认真核对，查找原因，禁止盲目办理人工触发。</t>
  </si>
  <si>
    <t>CTC分散自律控制模式转为非常站控模式前，车站值班员（车务应急值守人员）必须做到（）。</t>
  </si>
  <si>
    <t>原因清</t>
  </si>
  <si>
    <t>计划清</t>
  </si>
  <si>
    <t>命令清</t>
  </si>
  <si>
    <t>对象清</t>
  </si>
  <si>
    <t>CTC调度集中分散自律操作方式分别是（）。</t>
  </si>
  <si>
    <t>非常站控操作方式</t>
  </si>
  <si>
    <t>CTC由分散自律模式转为非常站控模式，车站值班员与列车调度员核对哪些设备状况？</t>
  </si>
  <si>
    <t>邻站控制模式及与本站【线路所】有关的调度命令等情况。</t>
  </si>
  <si>
    <t>调车作业情况</t>
  </si>
  <si>
    <t>CTC在分散自律模式下，应勾选（）选项。</t>
  </si>
  <si>
    <t>计划控制</t>
  </si>
  <si>
    <t>按图排路</t>
  </si>
  <si>
    <t>手工排路</t>
  </si>
  <si>
    <t>自动排路</t>
  </si>
  <si>
    <t>闭塞分区逻辑状态分为（）状态</t>
  </si>
  <si>
    <t>失去分路</t>
  </si>
  <si>
    <t>车站控制时，接到列车发生火灾、爆炸的报告，车站值班员报告列车调度员，立即通知（）停车，不再向区间放行列车。</t>
  </si>
  <si>
    <t>邻线运行的列车</t>
  </si>
  <si>
    <t>邻线相关列车</t>
  </si>
  <si>
    <t>本线运行的列车</t>
  </si>
  <si>
    <t>本线后续列车</t>
  </si>
  <si>
    <t>车站控制是指调度集中区段车站( )下，由车站值班员负责办理列车及调车进路的状态。</t>
  </si>
  <si>
    <t>调车操作方式</t>
  </si>
  <si>
    <t>车站同时封锁站内线路和区间开行施工作业车时，进路准备将车站两端进路上的所有道岔开通路用列车占用的线路并单独锁闭。当需要扳动封锁范围内的道岔，必须经（）确认道岔具备扳动条件后，共同在《行车设备检查登记簿》内登记，车站签认后方可扳动，否则禁止扳动封锁进路上的道岔。</t>
  </si>
  <si>
    <t>配合施工的设备管理单位</t>
  </si>
  <si>
    <t>车站有线调度通信系统设备发生故障，造成（）不能通话时，应使用铁路自动电话或GSM-R手持终端进行通话、办理有关行车手续。</t>
  </si>
  <si>
    <t>列车调度员与车站值班员间</t>
  </si>
  <si>
    <t>相邻车站值班员间</t>
  </si>
  <si>
    <t>列车调度员与列车司机间</t>
  </si>
  <si>
    <t>列车司机与车站值班员间</t>
  </si>
  <si>
    <t>车站值班员（车务应急值守员）接到防护栅栏内进入闲杂人员的报告后，立即报告列车调度员，通知（）部门处理。</t>
  </si>
  <si>
    <t>车站值班员发现或得到助理值班员【内勤】报告进路序列中列车接发方向与实际方向不符时，该如何处理？</t>
  </si>
  <si>
    <t>不得触发列车进路</t>
  </si>
  <si>
    <t>立即报告列车调度员更正</t>
  </si>
  <si>
    <t>及时重新下达列车运行计划</t>
  </si>
  <si>
    <t>立即删除列车进路序列</t>
  </si>
  <si>
    <t>车站值班员根据施工日计划、维修日计划核对《行车设备施工登记薄》登记内容，重点核对（），确认无误后报告列车调度员。</t>
  </si>
  <si>
    <t>施工日期</t>
  </si>
  <si>
    <t>施工内容</t>
  </si>
  <si>
    <t>车站值班员接承认施工调度命令后，核对调度命令与施工请求登记相符，确认具备施工条件，在电子《运统-46》上办理承认施工手续，将调度命令按规定向（）施工负责人（驻站联络员）转达。</t>
  </si>
  <si>
    <t>施工配合单位</t>
  </si>
  <si>
    <t>施工管理单位</t>
  </si>
  <si>
    <t>车站值班员接到有关人员发现机车车辆溜逸，应立即向列车调度员报告。车站值班员应立即将溜车方向的进路开通与（）有隔开设备的空闲线路，同时组织人员对溜逸车辆采取制动措施。</t>
  </si>
  <si>
    <t>出站（发车进路）、进站（接车进路）信号机或线路所通过信号机在开放状态突然关闭，造成列车冒进停车时，（）后，车站值班员确认进路准备妥当和列车运行条件具备后，向列车司机说明情况，冒进进站（接车进路）信号机时，可将列车接入站内。</t>
  </si>
  <si>
    <t>电务确认道岔状态良好、进路正确并销记</t>
  </si>
  <si>
    <t>工务销记无断轨</t>
  </si>
  <si>
    <t>电务签认故障原因为电务设备原因且非轨道电路红光带原因时，工务可停止检查并按电务销记原因销记</t>
  </si>
  <si>
    <t>电务签认故障原因为电务设备原因时，工务可停止检查并按电务销记原因销记</t>
  </si>
  <si>
    <t>出站信号机已开放或行车凭证已交付，如需取消发车进路，车站值班员应与司机联系，确认（），收回（）后，再取消（）。</t>
  </si>
  <si>
    <t>列车尚未起动</t>
  </si>
  <si>
    <t>当排列进路出现“强制执行”报警提示框后，该如何处理？</t>
  </si>
  <si>
    <t>信号操作人员须口呼弹出的对话框内容</t>
  </si>
  <si>
    <t>报告列车调度员重新刷新列车运行计划</t>
  </si>
  <si>
    <t>经双人确认进路符合列车运行安全条件后，方可点击“强制执行”。</t>
  </si>
  <si>
    <t>删除该列车进路序列</t>
  </si>
  <si>
    <t>多方向车站遇哪些情况，盯控人员应使用《××站【所】多方向接发列车安全卡控表》逐列核对列车接发车方向、股道，以及接发列车进路准备情况，并确认进路正确无误。</t>
  </si>
  <si>
    <t>非常站控转回分散自律模式后，车站值班员【列车调度员】应检查（ ）等相关表示灯，以及封锁、分路不良等特殊标志设置是否正常。</t>
  </si>
  <si>
    <t>区间逻辑占用</t>
  </si>
  <si>
    <t>分散自律控制模式下，下列情况不能形成进路，并给出提示:（）。</t>
  </si>
  <si>
    <t>按图（手工）排路方式下，在车次号窗口中设置电力机车属性后，电力机车向未挂网或接触网停电线路排列进路时</t>
  </si>
  <si>
    <t>设置股道封锁不满足信号联锁条件时</t>
  </si>
  <si>
    <t>设置区间封锁不满足信号联锁条件时</t>
  </si>
  <si>
    <t>设置道岔封闭不满足信号联锁条件时</t>
  </si>
  <si>
    <t>行车作业人员严禁在机车车辆底下坐卧，以及（）坐卧或站立。</t>
  </si>
  <si>
    <t>机车、动车及各种车辆上方的接触网设备未停电并办理安全防护措施前，禁止任何人员攀登到（）。</t>
  </si>
  <si>
    <t>车厢内</t>
  </si>
  <si>
    <t>机车室</t>
  </si>
  <si>
    <t>集控站转为车站控制或由车站控制转回中心操作时，车务应急值守人员须与列车调度员核对（）等情况。</t>
  </si>
  <si>
    <t>本站有关的调度命令</t>
  </si>
  <si>
    <t>接发动车组列车时，不少于列车到达前（）开放进站（进路）信号，不少于列车出发前（）开放出站（进路）信号。</t>
  </si>
  <si>
    <t>接发动车组以外的其他列车时，应于列车到达前不少于（）、出发前不少于（）停止影响列车进路的调车作业和对列车运行安全有影响的其他作业。</t>
  </si>
  <si>
    <t>7min</t>
  </si>
  <si>
    <t>6min</t>
  </si>
  <si>
    <t>接发列车防错办安全措施规定，车站与邻站间相互办理闭塞【预告】时有哪些作业要求？</t>
  </si>
  <si>
    <t>列车占用丢失报警同时采用（）方式。</t>
  </si>
  <si>
    <t>显示屏弹出提示窗口，内容为“××次列车占用丢失”</t>
  </si>
  <si>
    <t>站场图界面报警位置处车次窗放大一倍并不停闪烁，显示原列车车次</t>
  </si>
  <si>
    <t>语音报警。车站2次、调度台1次语音报警，内容为“××次列车占用丢失”</t>
  </si>
  <si>
    <t>语音报警。车站1次、调度台2次语音报警，内容为“××次列车占用丢失”</t>
  </si>
  <si>
    <t>旅客列车仅在正方向区间的线路（），以及正方向设备故障严重影响列车运行秩序而反方向自动站间闭塞设备良好等特殊情况下，经调度所值班主任（值班副主任）准许，方可反方向运行。</t>
  </si>
  <si>
    <t>发生自然灾害</t>
  </si>
  <si>
    <t>因事故中断行车</t>
  </si>
  <si>
    <t>施工、维修</t>
  </si>
  <si>
    <t>扰动道床不能预先轧道的线路、道岔施工区段，开通后第一趟列车不准为旅客列车,在（）条件下可视为轧道。</t>
  </si>
  <si>
    <t>大型养路机械施工经过稳定车作业</t>
  </si>
  <si>
    <t>开通后经过重型轨道车牵引的施工列车</t>
  </si>
  <si>
    <t>开通后经过单机</t>
  </si>
  <si>
    <t>开通后经过大型养路机械作业机组。</t>
  </si>
  <si>
    <t>人工办理进路发车前，确认影响进路的调车作业已经停止后，方可（），交付行车凭证。</t>
  </si>
  <si>
    <t>开放出站信号机</t>
  </si>
  <si>
    <t>开放进站信号机</t>
  </si>
  <si>
    <t>向同一封锁区间进入路用列车，需分别开行时，第一列开出（）或时间间隔（）后，才能续发第二列，进入区间的列车在到达区间停车地点前，中途不得停车，遇特殊情况停车时，须对列车防护。</t>
  </si>
  <si>
    <t>需在未设调车信号机的线路上调车作业时，根据需要可按越出站界调车作业办理，办理列车进路（进、出站信号机常态为灭灯时，应点灯），由列车调度员发布准许越出站界调车的调度命令，司机根据（）进行调车作业。</t>
  </si>
  <si>
    <t>调车信号的显示</t>
  </si>
  <si>
    <t>进站信号机的显示</t>
  </si>
  <si>
    <t>出站信号机的显示</t>
  </si>
  <si>
    <t>已设置进路自动触发的列车，遇设备故障或列车调度员通知等情况需临时调整计划时，车站值班员该如何处理？</t>
  </si>
  <si>
    <t>进路未触发时，列车调度员重新刷新计划即可</t>
  </si>
  <si>
    <t>进路未触发时，车站值班员应立即取消触发或布置助理值班员【内勤】取消触发</t>
  </si>
  <si>
    <t>当进路已触发后，应立即关闭信号。</t>
  </si>
  <si>
    <t>进路已触发需关闭信号时，应通知司机与司机联系妥当后方可办理</t>
  </si>
  <si>
    <t>由非常站控模式转为分散自律控制模式时，必须符合（）条件。</t>
  </si>
  <si>
    <t>联锁设备正常</t>
  </si>
  <si>
    <t>CTC设备正常</t>
  </si>
  <si>
    <t>信号没有开放</t>
  </si>
  <si>
    <t>遇机车车辆溜入区间时，发生溜逸的区间有对向列车运行时，车站值班员通知区间列车（）。</t>
  </si>
  <si>
    <t>不得无故停车</t>
  </si>
  <si>
    <t>立即减速运行</t>
  </si>
  <si>
    <t>遇设备故障或列车调度员通知等情况需临时调整计划时，（）需确认该进路序列触发情况。</t>
  </si>
  <si>
    <t>运行揭示调度命令应包括（）等内容。</t>
  </si>
  <si>
    <t>在CTC非常站控模式下办理行车时，车站管理人员须全过程进行盯控和把关，做到“四必须”</t>
  </si>
  <si>
    <t>必须及时到岗。及时到行车室盯控，掌握相关信息，并认真填记《非常站控模式作业流程控制表》</t>
  </si>
  <si>
    <t>必须掌握安全卡控关键项点。仔细核对列车运行计划、调度命令、运统-46等内容，掌握列车车次、办理限制、行车凭证、接触网停电区域等作业关键。</t>
  </si>
  <si>
    <t>.必须落实防错办安全卡控措施。督促车站值班员执行接发列车作业标准，落实防错办相关安全卡控措施。</t>
  </si>
  <si>
    <t>必须及时汇报。及时向指挥中心汇报，重要信息直接向调度所汇报。</t>
  </si>
  <si>
    <t>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</si>
  <si>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在分散自律控制下，遇下列情况时，车站值班员【列车调度员】确认具备条件前，哪些情况不准使用CTC设备自动触发列车进路?</t>
  </si>
  <si>
    <t>由关系区间【车站】两端站转达的调度命令，车站值班员【列车调度员】未确认司机已收到调度命令前，不准设置列车发车进路自动触发。</t>
  </si>
  <si>
    <t>遇原规定为通过的旅客列车由正线变更为到发线接车及动车组列车、特快旅客列车遇特殊情况必须变更基本进路时，未预告司机前，车站不得设置列车接车进路自动触发。</t>
  </si>
  <si>
    <t>半自动闭塞区间接入无列尾主机的货物列车时，不得办理列车通过，未确认列车整列到达前，车站值班员【列车调度员】不得设置列车发车进路自动触发。</t>
  </si>
  <si>
    <t>遇站内或区间封锁，封锁开通前，车站值班员【列车调度员】不准设置向站内封锁线路接入或向封锁区间发出列车的接发车进路自动触发。</t>
  </si>
  <si>
    <t>在集中区调车作业联系和确认信号要求车站值班员（车务应急值守人员）负责办理（）；作业中未（），不得排列进路、开放信号。进路准备妥当后，车站值班员（车务应急值守人员）方可通知司机（调车指挥人）。</t>
  </si>
  <si>
    <t>列车进路</t>
  </si>
  <si>
    <t>请求进路</t>
  </si>
  <si>
    <t>请求出路</t>
  </si>
  <si>
    <t>在无联锁的线路上接发列车时，除严格按接发列车手续办理外，并应将进路上无联锁的道岔及邻线上防护道岔加锁。进路上无联锁的分动外锁闭道岔无论对向或顺向，均应对（）加锁。</t>
  </si>
  <si>
    <t>可动尖轨</t>
  </si>
  <si>
    <t>CTC车务终端中的有关表示灯、报警窗不得遮挡或隐藏。</t>
  </si>
  <si>
    <t>CTC在分散自律模式下，应勾选“计划控制”、“按图排路”选项，不得使用“手工排路”状态。</t>
  </si>
  <si>
    <t>采手摇道岔时先摇尖轨，后摇心轨，经确认尖轨、心轨密贴于基本轨，道岔位置正确后，按规定加锁。</t>
  </si>
  <si>
    <t>超限绝缘邻接区段占用的情况下，会影响到本区段的信号开放，如本区段开放信号后，超限绝缘邻接区段占用，不会造成经过本区段开放的信号恢复。</t>
  </si>
  <si>
    <t>车辆在车站停留时，应连挂在一起，拧紧两端车辆的人力制动机，或以铁鞋牢靠固定。特殊情况下分组停放时，应分别采取防溜措施。</t>
  </si>
  <si>
    <t>车站操作方式下，车站值班员应认真核对列车运行计划，及时做好股道运用安排；如进路序列中无该列车运行计划，应联系列车调度员下达该次列车运行计划。</t>
  </si>
  <si>
    <t>车站发现TCC区间占用逻辑检查功能异常时，车站值班员应登记《行车设备检查登记簿》，并通知工务、电务部门修复。遇有关区间的TCC区间占用逻辑检查功能不能使用时，应改按站间组织行车。</t>
  </si>
  <si>
    <t>车站控制方式，道岔、区段出现分路，车站值班员及时地进行确认空闲，否则进路无法自动排路。</t>
  </si>
  <si>
    <t>车站值班员接到接触网停电的报告后，应立即扣停未进入停电区域的相关列车，对已进入停电区域的列车应通知司机停车，并报告列车调度员。</t>
  </si>
  <si>
    <t>车站值班员接到碰撞异物侵入邻线影响邻线行车安全报告后，应立即通知邻线列车停车，不再向邻线该区间放行列车，并通知有关部门按规定上道检查处理。</t>
  </si>
  <si>
    <t>车站值班员应及时在CTC（TDCS）系统上输入正确车次号；在变更车次车站及时修改变更车次号。</t>
  </si>
  <si>
    <t>当处于中心操作方式时，禁止将阶段计划设置为自动签收。</t>
  </si>
  <si>
    <t>道岔区段出现红光带时，道岔开通接发列车进路所需位置，按站内无岔区出现故障红光带接发列车规定办理；道岔未开通接发列车进路所需位置，按道岔故障需现场准备进路办理。</t>
  </si>
  <si>
    <t>动车组列车、单机（单机挂车、重联时除外）等运行时，可通过CTC/TDCS设备、联锁控制台确认出清轨道电路分路不良区段的下一良好轨道电路区段。</t>
  </si>
  <si>
    <t>发生危及行车安全的情况，车站值班员（车务应急值守人员）应立即按下非常站控按钮转为非常站控，必要时可先拦停列车并及时报告列车调度员，再按规定与列车调度员核对清楚有关行车事项后，方准办理行车。</t>
  </si>
  <si>
    <t>分散自律调度集中有分散自律控制模式和非常站控模式。</t>
  </si>
  <si>
    <t>股道封锁后，系统可辅助检查该股道的进路，正常情况下进路不能形成，有关信号不能开放；区间封锁后，向区间的调车信号能开放，列车信号不能开放。</t>
  </si>
  <si>
    <t>接车股道分为不同接车区段时，布置进路、开放信号、人工排列进路应讲明接车区段。</t>
  </si>
  <si>
    <t>进出站信号机开放主要有以下验证：闭塞良好验证；列车类型与股道相匹配；进路上的道岔转换到规定位置并锁闭；敌对信号未开放；进路区段空闲；进站及正线出站红灯灯丝良好；接发车进路超限绝缘邻接区段空闲；咽喉内无正在办理其他进路；咽喉内无正在延时取消进路。</t>
  </si>
  <si>
    <t>进行有车辆摘挂的调车作业时，应使用调车作业通知单。</t>
  </si>
  <si>
    <t>进站、接车进路信号机不能使用时，应使用引导信号。引导信号无法使用时，车站值班员向列车调度员请求发布调度命令，司机根据调度命令越过该信号机。</t>
  </si>
  <si>
    <t>列车调度员【车站值班员】不得随意改变进路排列方式，遇系统不能自动触发时，应采取人工触发进路，以上两种方式均不能办理时，方可采用人工排列进路方式办理。</t>
  </si>
  <si>
    <t>设助理值班员【内勤】的车站，进路序列操作、修改只能由助理值班员【内勤】办理，车站值班员在助理值班员【内勤】操作、修改后及时进行确认，车站值班员终端进路序列窗不设置进路序列修改权限。</t>
  </si>
  <si>
    <t>双线区段自动闭塞设备应具备正方向自动闭塞、反方向自动站间闭塞的功能。</t>
  </si>
  <si>
    <t>调车作业中，扳道人员应按调车作业计划的作业钩序进行扳道；扳道员在每钩调车作业计划完成后，应立即抹销。</t>
  </si>
  <si>
    <t>调度集中是调度中心（调度员）对某一区段内的信号设备进行集中控制，对列车运行直接指挥、管理的技术装备。</t>
  </si>
  <si>
    <t>遇出现列车进路序列残留的情况，需人工删除时，车站值班员须与列车调度员进行核对，确认无误后方可删除。</t>
  </si>
  <si>
    <t>遇发生影响行车的设备故障时，原则上应先处理故障，后组织行车；遇设备故障暂时无法修复，确需组织行车时，应根据有关行车限制条件组织行车。</t>
  </si>
  <si>
    <t>遇设备故障或列车调度员通知等情况需临时调整计划时，进路未触发时车站值班员、助理值班员（内勤）可不取消触发。</t>
  </si>
  <si>
    <t>遇有列车（机车车辆）通过后进路漏解锁、光带不消失时，必须确认列车（机车车辆）已通过该区段后，方可对该区段进行人工解锁。</t>
  </si>
  <si>
    <t>越出站界调车期间，相邻站（线路所）禁止向该区间放行列车。</t>
  </si>
  <si>
    <t>在车站办理客运业务（含职工通勤）的旅客列车，遇列车未停妥，而出站（进路）信号机已开放时，可以通过。</t>
  </si>
  <si>
    <t>在分散自律下，当列车接近关系区间（车站）两端站前，车站值班员确认司机仍未收到调度命令时，应人工干预调度集中设备不得自动触发发车进路。</t>
  </si>
  <si>
    <t>站值班员审核施工、维修作业计划无误后，在电子《运统-46》上按以下顺序进行签认：主体单位—配合单位—车站值班员—车务监控人员顺序签认。</t>
  </si>
  <si>
    <t>车站值班员接到列车运行中晃车的报告后，立即使用列车无线调度通信设备呼叫已进入区间的后续列车（）。</t>
  </si>
  <si>
    <t>吊起尾部车辆软管代替尾部标志时，尾部车辆软管的吊起和释放工作，有列检作业的列车由列检人员负责；无列检作业的列车由（）负责。</t>
  </si>
  <si>
    <t>需要使用故障按钮时，两端站车站值班员应共同确认列车整列到达、区间空闲、列车没有出发，由（）向列车调度员请求。</t>
  </si>
  <si>
    <t>发车站</t>
  </si>
  <si>
    <t>使用站</t>
  </si>
  <si>
    <t>车站股道编号说法正确的有（ ）。</t>
  </si>
  <si>
    <t>6502继电联锁设备，下列情况需使用总人工解锁按钮（　）。</t>
  </si>
  <si>
    <t>必须取消接近区段已占用的接车信号和发车信号时</t>
  </si>
  <si>
    <t>取消调车信号时</t>
  </si>
  <si>
    <t>取消由货物线向外的调车信号时</t>
  </si>
  <si>
    <t>按引导进路锁闭办法接车时，对列车进站后不能自动解锁的进路。</t>
  </si>
  <si>
    <t>需要使用故障按钮时，两端站车站值班员应共同确认（）、（）、（），由使用站向列车调度员请求。《行规》第74条。</t>
  </si>
  <si>
    <t>&lt;p&gt;6502继电联锁设备，通过进路上的进站、出站信号开放后，错误按压该方向通过按钮，遇列车即将或已进入接近区段，只需按一下接车端总取消按钮，即可取消该条进路的接车进路。（）&lt;/p&gt;</t>
  </si>
  <si>
    <t>当道口发生险情如不知道车次时呼叫“××道口发生险情,上[下]行接近列车立即停车”。</t>
  </si>
  <si>
    <t>股道编号，尽头式车站，向列车到达方向由左侧开始顺序编号，如站舍位于线路一侧时，从靠近站舍的线路起，向远离站舍方向顺序编号。（）</t>
  </si>
  <si>
    <t>使用电话闭塞法行车时，根据《行车日志》查明区间已空闲，并取得接车站承认的电话记录号码，在填发路票正确后，方可准备发车进路。（）</t>
  </si>
  <si>
    <t>跟踪出站调车，只准许在单线区间及双线正方向线路上办理，并须经（　）准许，取得邻站值班员承认的电话记录号码，发给司机跟踪调车通知书（《技规》附件5）。</t>
  </si>
  <si>
    <t>列车调度员口头</t>
  </si>
  <si>
    <t>对方站值班员</t>
  </si>
  <si>
    <t>计算机联锁设备，当进站信号机内方第一轨道电路区段故障时，在列车头部越过进站信号机前，必须不断点击引导信号按钮，直到列车头部（　）为止，重复点击的间隔时间不应超过15s，否则引导信号自动关闭。</t>
  </si>
  <si>
    <t>压上接近轨</t>
  </si>
  <si>
    <t>越过进站信号机内方第一轨道电路区段</t>
  </si>
  <si>
    <t>越过预告信号机</t>
  </si>
  <si>
    <t>越过接近信号机</t>
  </si>
  <si>
    <t>跟踪出站调车，在先发列车尾部越过（　）或（　）的间隔时间后，方可跟踪出站调车，但最远不得越出站界500m。</t>
  </si>
  <si>
    <t>接近信号机（或靠近车站的第一个预告标）</t>
  </si>
  <si>
    <t>反方向进站信号机</t>
  </si>
  <si>
    <t>《站细》规定</t>
  </si>
  <si>
    <t>接触网停电时，车站值班员应亲自或布置助理值班员（内勤）在岗位醒目位置揭示相应的（）。</t>
  </si>
  <si>
    <t>列车在GSM-R区段运行时，遇机车CIR和GSM-R手持终端都发生故障不能通话时，车站值班员接到司机停车报告后，如列车停车站未设通信维护人员，车站需提供给司机（），列车可继续运行至设有（）并具备修复条件的车站停车处理。</t>
  </si>
  <si>
    <t>通信维护人员</t>
  </si>
  <si>
    <t>车辆维护人员</t>
  </si>
  <si>
    <t>自动闭塞区段，CTC/TDCS区间列车占用丢失报警或列车调度员（车站值班员）发现及得到区间列车占用丢失信息时，列车调度员（车站值班员）应做到什么？</t>
  </si>
  <si>
    <t>及时通知电务部门进行处理，在《行车设备检查登记簿》内登记。</t>
  </si>
  <si>
    <t>联系占用丢失的列车司机，询问列车位置及现场情况。</t>
  </si>
  <si>
    <t>立即通知已进入区间的后续列车立即停车，不再向该区间放行列车。车站值班员应立即报告列车调度员。</t>
  </si>
  <si>
    <t>区间空闲后，按正常组织行车。</t>
  </si>
  <si>
    <t>《行规》第154条长时间停留的车辆成组编入列车中部或前部开车时，车站值班员未确认该发车进路及股道内光带全部消失，不得排列影响该进路上道岔的下一条进路。</t>
  </si>
  <si>
    <t>两台及以上动力同时在同一作业区域或咽喉区段作业时，禁止排列短进路调车。</t>
  </si>
  <si>
    <t>列车在站内临时停车，待停车原因消除且继续运行时，车站接发车人员使列车在站内临时停车时，由车站按规定发车（动车组列车由车站通知司机开车）。（）</t>
  </si>
  <si>
    <t>高铁《技规》 第322条 车站值班员（车务应急值守人员）须在行车室对停留车及其防溜情况进行揭示。作业人员（）防溜措施后，应立即告知车站值班员（车务应急值守人员），一批作业结束后双方进行签认。</t>
  </si>
  <si>
    <t>采取</t>
  </si>
  <si>
    <t>采取或撤除</t>
  </si>
  <si>
    <t>黄、红色带表示装运酸、碱类的罐车和专运危险品的特种车，在车体或罐体的四周涂刷( )宽的色带，剧毒品为黄色，爆炸品为红色，并在色带中间涂打“危险”二字。/*铁路职工岗位必知必会手册（车站调度员）/第一部分必知/基础知识/第45条*/</t>
  </si>
  <si>
    <t>阶段计划包括各列检作业场的（ ）计划。/*铁路职工岗位必知必会手册（车站调度员）/第二部分必会/专业技能/第125题*/</t>
  </si>
  <si>
    <t>阶段计划包括中转列车成组甩挂车次、时间、辆数、（ ）。/*铁路职工岗位必知必会手册（车站调度员）/第二部分必会/专业技能/第125题*/</t>
  </si>
  <si>
    <t>列车占用丢失故障暂时无法恢复，占用丢失的列车运行无异常，具备放行列车条件时，列车调度员（车站值班员）根据（）登记的行车限制条件放行列车。</t>
  </si>
  <si>
    <t>为保证人身安全，除专业人员执行有关规定外，其他人员（包括所携带的物件）与牵引供电设备带电部分的距离，不得小于（ ）。/*铁路职工岗位必知必会手册（车站调度员）/第一部分必知/安全知识/第13题*/</t>
  </si>
  <si>
    <t>100mm</t>
  </si>
  <si>
    <t>硬座车的代号是（ ）。/*铁路职工岗位必知必会手册（车站调度员）/第一部分必知/基础知识/第33题*/</t>
  </si>
  <si>
    <t>RZ</t>
  </si>
  <si>
    <t>&lt;p&gt;《行规》第68条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lt;/p&gt;</t>
  </si>
  <si>
    <t>《防止机车车辆溜逸管理办法》铁运[2006]145号 牵出线、走行线、渡线、道岔联动区及轨道衡上也不得停留机车车辆。必须停留时，由（）规定。</t>
  </si>
  <si>
    <t>《行细》第65条 装载危险品货物车辆停留的补充规定()。</t>
  </si>
  <si>
    <t>停留有装载危险品货物车辆的线路两端道岔应扳向不能进入该线的位置并加锁，集中操纵的道岔可在控制台上进行单独锁闭。</t>
  </si>
  <si>
    <t>客专车站禁止停留装载危险品货物的车辆。</t>
  </si>
  <si>
    <t>其他装载危险品货物车辆在客货共线车站停留时，必须固定停留线路，并禁止在邻靠旅客列车接发车线路、与旅客列车同一站台面的线路上停留。</t>
  </si>
  <si>
    <t>客货共线车站，编有装载危险品货物车辆的列车（含在车站始发终到的车底、车列），不得在与旅客列车同一站台面的线路上停留；</t>
  </si>
  <si>
    <t>&lt;p&gt;防洪重点地段时雨量45mm及以上，列车限速（）km/h；防洪重点地段时雨量60mm及以上，列车限速（）km/h&lt;/p&gt;</t>
  </si>
  <si>
    <t>&lt;p&gt;每年（  ）前，各部门、各单位要对扫雪除冰应急抢险设备、备品、材料进行1次全面检查、试验和维护保养，确保设备、备品、材料齐全、性能良好。&lt;/p&gt;</t>
  </si>
  <si>
    <t>安全工具</t>
  </si>
  <si>
    <t>劳动防护用品</t>
  </si>
  <si>
    <t>劳动工具</t>
  </si>
  <si>
    <t>安全防护用品</t>
  </si>
  <si>
    <t>全员安全生产责任制</t>
  </si>
  <si>
    <t>安全风险分级管控机制</t>
  </si>
  <si>
    <t>安全生产责任制</t>
  </si>
  <si>
    <t>隐患排查治理机制</t>
  </si>
  <si>
    <t>上级主管部门</t>
  </si>
  <si>
    <t>现场安全生产管理人员</t>
  </si>
  <si>
    <t>本单位负责人</t>
  </si>
  <si>
    <t>安全监管部门</t>
  </si>
  <si>
    <t>自我保护</t>
  </si>
  <si>
    <t>安全检查</t>
  </si>
  <si>
    <t>应急处理</t>
  </si>
  <si>
    <t>事故预防</t>
  </si>
  <si>
    <t>明确应当采取的安全措施</t>
  </si>
  <si>
    <t>指定专职安全生产管理人员进行安全检查与协调</t>
  </si>
  <si>
    <t>签订安全生产管理协议</t>
  </si>
  <si>
    <t>明确各自的安全生产管理职责</t>
  </si>
  <si>
    <t>建议</t>
  </si>
  <si>
    <t>控告</t>
  </si>
  <si>
    <t>批评</t>
  </si>
  <si>
    <t>检举</t>
  </si>
  <si>
    <t>新技术</t>
  </si>
  <si>
    <t>新工艺</t>
  </si>
  <si>
    <t>新流程</t>
  </si>
  <si>
    <t>新材料</t>
  </si>
  <si>
    <t>组织或者参与本单位应急救援演练</t>
  </si>
  <si>
    <t>组织开展危险源辨识和评估，督促落实本单位重大危险源的安全管理措施</t>
  </si>
  <si>
    <t>组织或者参与本单位安全生产教育和培训，如实记录安全生产教育和培训情况</t>
  </si>
  <si>
    <t>组织或者参与拟订本单位安全生产规章制度、操作规程和生产安全事故应急救援预案</t>
  </si>
  <si>
    <t>工作内容</t>
  </si>
  <si>
    <t>责任人员</t>
  </si>
  <si>
    <t>责任范围</t>
  </si>
  <si>
    <t>考核标准</t>
  </si>
  <si>
    <t>设备运行情况</t>
  </si>
  <si>
    <t>防范措施</t>
  </si>
  <si>
    <t>危险因素</t>
  </si>
  <si>
    <t>事故应急措施</t>
  </si>
  <si>
    <t>定期报告</t>
  </si>
  <si>
    <t>进行定期检测、评估、监控</t>
  </si>
  <si>
    <t>登记建档</t>
  </si>
  <si>
    <t>备案</t>
  </si>
  <si>
    <t>安全生产规章制度</t>
  </si>
  <si>
    <t>岗位安全操作规程</t>
  </si>
  <si>
    <t>安全操作技能</t>
  </si>
  <si>
    <t>同时施工</t>
  </si>
  <si>
    <t>同时投入生产和使用</t>
  </si>
  <si>
    <t>同时设计</t>
  </si>
  <si>
    <t>同时验收</t>
  </si>
  <si>
    <t>会议</t>
  </si>
  <si>
    <t>职工大会或者职工代表大会</t>
  </si>
  <si>
    <t>内部网络</t>
  </si>
  <si>
    <t>信息公示栏</t>
  </si>
  <si>
    <t>姓名   账号   密码</t>
  </si>
  <si>
    <t>沿海公司   1000   YHgs123456@</t>
  </si>
  <si>
    <t>黄明程   Z1705   C.ZZ1705</t>
  </si>
  <si>
    <t>黄文波   Z1706   C.ZZ1706</t>
  </si>
  <si>
    <t>李磊   Z1707   C.ZZ1707</t>
  </si>
  <si>
    <t>钟惠超   Z1708   C.ZZ1708</t>
  </si>
  <si>
    <t>叶清   Z1709   C.ZZ1709</t>
  </si>
  <si>
    <t>黄厚钦   Z1915   C.ZZ1915</t>
  </si>
  <si>
    <t>李俊   Z1917   C.ZZ1917</t>
  </si>
  <si>
    <t>车站货调（公用）   1000   qzcwd12.</t>
  </si>
  <si>
    <t>管理员   9000   qzcwd12.</t>
  </si>
  <si>
    <t>http://10.190.166.62:5099/czhd/ctrlDl</t>
  </si>
  <si>
    <t>2道</t>
  </si>
  <si>
    <t>3道</t>
  </si>
  <si>
    <t>5道</t>
  </si>
  <si>
    <t>9道</t>
  </si>
  <si>
    <t>10道</t>
  </si>
  <si>
    <t>11道</t>
  </si>
  <si>
    <t>12道</t>
  </si>
  <si>
    <t>13道</t>
  </si>
  <si>
    <t>14道</t>
  </si>
  <si>
    <t>15道</t>
  </si>
  <si>
    <t>B2道</t>
  </si>
  <si>
    <t>X4道</t>
  </si>
  <si>
    <t>X6道</t>
  </si>
  <si>
    <t>H2道</t>
  </si>
  <si>
    <t>H3道</t>
  </si>
  <si>
    <t>H4道</t>
  </si>
  <si>
    <t>H5道</t>
  </si>
  <si>
    <t>L2道</t>
  </si>
  <si>
    <t>ZL1道</t>
  </si>
  <si>
    <t>ZL2道</t>
  </si>
  <si>
    <t>ZL3道</t>
  </si>
  <si>
    <t>LZ道</t>
  </si>
  <si>
    <t>G1道</t>
  </si>
  <si>
    <t>G2道</t>
  </si>
  <si>
    <t>YX2道</t>
  </si>
  <si>
    <t>YX3道</t>
  </si>
  <si>
    <t>SH1道</t>
  </si>
  <si>
    <t>SH2道</t>
  </si>
  <si>
    <t>SH3道</t>
  </si>
  <si>
    <t>GT2道</t>
  </si>
  <si>
    <t>Y1道</t>
  </si>
  <si>
    <t>Y2道</t>
  </si>
  <si>
    <t>Y6道</t>
  </si>
  <si>
    <t>Y9道</t>
  </si>
  <si>
    <t>Y10道</t>
  </si>
  <si>
    <t>Y11道</t>
  </si>
  <si>
    <t>Y12道</t>
  </si>
  <si>
    <t>Y15道</t>
  </si>
  <si>
    <r>
      <rPr>
        <sz val="11"/>
        <color indexed="53"/>
        <rFont val="宋体"/>
        <family val="3"/>
        <charset val="134"/>
        <scheme val="minor"/>
      </rPr>
      <t>宜良北</t>
    </r>
    <r>
      <rPr>
        <sz val="11"/>
        <rFont val="宋体"/>
        <family val="3"/>
        <charset val="134"/>
        <scheme val="minor"/>
      </rPr>
      <t xml:space="preserve">    豆粕  3834615   宜良北F;</t>
    </r>
  </si>
  <si>
    <r>
      <rPr>
        <sz val="11"/>
        <color indexed="30"/>
        <rFont val="宋体"/>
        <family val="3"/>
        <charset val="134"/>
        <scheme val="minor"/>
      </rPr>
      <t>全州</t>
    </r>
    <r>
      <rPr>
        <sz val="11"/>
        <rFont val="宋体"/>
        <family val="3"/>
        <charset val="134"/>
        <scheme val="minor"/>
      </rPr>
      <t xml:space="preserve">    敞二重2  5723705   装全州箱 东丰敞顶箱</t>
    </r>
  </si>
  <si>
    <r>
      <rPr>
        <sz val="11"/>
        <color indexed="30"/>
        <rFont val="宋体"/>
        <family val="3"/>
        <charset val="134"/>
        <scheme val="minor"/>
      </rPr>
      <t>鹿寨</t>
    </r>
    <r>
      <rPr>
        <sz val="11"/>
        <rFont val="宋体"/>
        <family val="3"/>
        <charset val="134"/>
        <scheme val="minor"/>
      </rPr>
      <t xml:space="preserve">    原煤  4947102   Y;</t>
    </r>
  </si>
  <si>
    <t xml:space="preserve">    空  5790648   </t>
  </si>
  <si>
    <t xml:space="preserve">    空  1527817   </t>
  </si>
  <si>
    <r>
      <rPr>
        <sz val="11"/>
        <color indexed="30"/>
        <rFont val="宋体"/>
        <family val="3"/>
        <charset val="134"/>
        <scheme val="minor"/>
      </rPr>
      <t>铜仁东</t>
    </r>
    <r>
      <rPr>
        <sz val="11"/>
        <rFont val="宋体"/>
        <family val="3"/>
        <charset val="134"/>
        <scheme val="minor"/>
      </rPr>
      <t xml:space="preserve">    汽油  6610764   铜仁东 汽油F;U;G2;危3.1;</t>
    </r>
  </si>
  <si>
    <t xml:space="preserve">    空  5621205   JV允许通过最小曲线半径180米令67780重点货物用车</t>
  </si>
  <si>
    <t xml:space="preserve">    自备  0770149   中粮罐</t>
  </si>
  <si>
    <t xml:space="preserve">    空  4970585   </t>
  </si>
  <si>
    <r>
      <rPr>
        <sz val="11"/>
        <color indexed="53"/>
        <rFont val="宋体"/>
        <family val="3"/>
        <charset val="134"/>
        <scheme val="minor"/>
      </rPr>
      <t>大理东</t>
    </r>
    <r>
      <rPr>
        <sz val="11"/>
        <rFont val="宋体"/>
        <family val="3"/>
        <charset val="134"/>
        <scheme val="minor"/>
      </rPr>
      <t xml:space="preserve">    自二重2  1660194   </t>
    </r>
  </si>
  <si>
    <t xml:space="preserve">    空  5231043   列扣 临修对编修2处理</t>
  </si>
  <si>
    <t xml:space="preserve">    空  1620552   </t>
  </si>
  <si>
    <t xml:space="preserve">    空  1622071   装敞顶空箱 货4</t>
  </si>
  <si>
    <t xml:space="preserve">    空  3451067   </t>
  </si>
  <si>
    <t>货场    纯碱  3451086   F;高站台</t>
  </si>
  <si>
    <t xml:space="preserve">    空  1859993   装敞顶空箱 货4</t>
  </si>
  <si>
    <t>钦州港    工业磷酸二氢铵  3122328   物流总包F;高站台</t>
  </si>
  <si>
    <t xml:space="preserve">    空  1640124   </t>
  </si>
  <si>
    <r>
      <rPr>
        <sz val="11"/>
        <color indexed="53"/>
        <rFont val="宋体"/>
        <family val="3"/>
        <charset val="134"/>
        <scheme val="minor"/>
      </rPr>
      <t>金马村</t>
    </r>
    <r>
      <rPr>
        <sz val="11"/>
        <rFont val="宋体"/>
        <family val="3"/>
        <charset val="134"/>
        <scheme val="minor"/>
      </rPr>
      <t xml:space="preserve">    自备  0770129   自备车;金马村 未开装</t>
    </r>
  </si>
  <si>
    <t xml:space="preserve">    空  3480150   </t>
  </si>
  <si>
    <t xml:space="preserve">    空  3826283   </t>
  </si>
  <si>
    <t xml:space="preserve">    空  3824821   </t>
  </si>
  <si>
    <t xml:space="preserve">    空  1641424   </t>
  </si>
  <si>
    <r>
      <rPr>
        <sz val="11"/>
        <color indexed="30"/>
        <rFont val="宋体"/>
        <family val="3"/>
        <charset val="134"/>
        <scheme val="minor"/>
      </rPr>
      <t>羊坪</t>
    </r>
    <r>
      <rPr>
        <sz val="11"/>
        <rFont val="宋体"/>
        <family val="3"/>
        <charset val="134"/>
        <scheme val="minor"/>
      </rPr>
      <t xml:space="preserve">    铬矿石  1590830   羊坪 中外运</t>
    </r>
  </si>
  <si>
    <t>永鑫    敞二重2  5489799   物流总包敞顶箱;永鑫</t>
  </si>
  <si>
    <t>永鑫    敞二重2  5314736   物流总包敞顶箱;永鑫</t>
  </si>
  <si>
    <t xml:space="preserve">    空  6614200   </t>
  </si>
  <si>
    <t xml:space="preserve">    空  6607475   </t>
  </si>
  <si>
    <t xml:space="preserve">    空  6612819   </t>
  </si>
  <si>
    <t xml:space="preserve">    空  1677848   </t>
  </si>
  <si>
    <t xml:space="preserve">    空  6608393   </t>
  </si>
  <si>
    <t>自备    自备  0911579   自备车;呼吸阀坏 油1/2处理</t>
  </si>
  <si>
    <r>
      <rPr>
        <sz val="11"/>
        <color indexed="53"/>
        <rFont val="宋体"/>
        <family val="3"/>
        <charset val="134"/>
        <scheme val="minor"/>
      </rPr>
      <t>百色东</t>
    </r>
    <r>
      <rPr>
        <sz val="11"/>
        <rFont val="宋体"/>
        <family val="3"/>
        <charset val="134"/>
        <scheme val="minor"/>
      </rPr>
      <t xml:space="preserve">    汽油  6500306   百色东  汽油F;U;G2;危3.1;</t>
    </r>
  </si>
  <si>
    <r>
      <rPr>
        <sz val="11"/>
        <color indexed="30"/>
        <rFont val="宋体"/>
        <family val="3"/>
        <charset val="134"/>
        <scheme val="minor"/>
      </rPr>
      <t>株洲北</t>
    </r>
    <r>
      <rPr>
        <sz val="11"/>
        <rFont val="宋体"/>
        <family val="3"/>
        <charset val="134"/>
        <scheme val="minor"/>
      </rPr>
      <t xml:space="preserve">    空  6281966   局令23266号;;</t>
    </r>
  </si>
  <si>
    <r>
      <rPr>
        <sz val="11"/>
        <color indexed="30"/>
        <rFont val="宋体"/>
        <family val="3"/>
        <charset val="134"/>
        <scheme val="minor"/>
      </rPr>
      <t>株洲北</t>
    </r>
    <r>
      <rPr>
        <sz val="11"/>
        <rFont val="宋体"/>
        <family val="3"/>
        <charset val="134"/>
        <scheme val="minor"/>
      </rPr>
      <t xml:space="preserve">    空  6603398   局令28266号;</t>
    </r>
  </si>
  <si>
    <t>自备    自备  0912753   自备车;</t>
  </si>
  <si>
    <t>自备    自备  0912644   自备车;Z</t>
  </si>
  <si>
    <t>自备    自备  0770191   GC;尽快对中粮1道</t>
  </si>
  <si>
    <r>
      <rPr>
        <sz val="11"/>
        <color indexed="53"/>
        <rFont val="宋体"/>
        <family val="3"/>
        <charset val="134"/>
        <scheme val="minor"/>
      </rPr>
      <t>宜良北</t>
    </r>
    <r>
      <rPr>
        <sz val="11"/>
        <rFont val="宋体"/>
        <family val="3"/>
        <charset val="134"/>
        <scheme val="minor"/>
      </rPr>
      <t xml:space="preserve">    豆粕  3834917   宜良北F;</t>
    </r>
  </si>
  <si>
    <r>
      <rPr>
        <sz val="11"/>
        <color indexed="30"/>
        <rFont val="宋体"/>
        <family val="3"/>
        <charset val="134"/>
        <scheme val="minor"/>
      </rPr>
      <t>全州</t>
    </r>
    <r>
      <rPr>
        <sz val="11"/>
        <rFont val="宋体"/>
        <family val="3"/>
        <charset val="134"/>
        <scheme val="minor"/>
      </rPr>
      <t xml:space="preserve">    敞二重2  1513868   装全州箱 东丰敞顶箱</t>
    </r>
  </si>
  <si>
    <r>
      <rPr>
        <sz val="11"/>
        <color indexed="30"/>
        <rFont val="宋体"/>
        <family val="3"/>
        <charset val="134"/>
        <scheme val="minor"/>
      </rPr>
      <t>鹿寨</t>
    </r>
    <r>
      <rPr>
        <sz val="11"/>
        <rFont val="宋体"/>
        <family val="3"/>
        <charset val="134"/>
        <scheme val="minor"/>
      </rPr>
      <t xml:space="preserve">    原煤  1618797   Y;</t>
    </r>
  </si>
  <si>
    <t>钦州港东    敞二空2  1871641   货2排空敞顶箱敞顶箱</t>
  </si>
  <si>
    <t xml:space="preserve">    空  1825013   </t>
  </si>
  <si>
    <r>
      <rPr>
        <sz val="11"/>
        <color indexed="30"/>
        <rFont val="宋体"/>
        <family val="3"/>
        <charset val="134"/>
        <scheme val="minor"/>
      </rPr>
      <t>株洲北</t>
    </r>
    <r>
      <rPr>
        <sz val="11"/>
        <rFont val="宋体"/>
        <family val="3"/>
        <charset val="134"/>
        <scheme val="minor"/>
      </rPr>
      <t xml:space="preserve">    空  6280280   局令28266号;密封圈坏</t>
    </r>
  </si>
  <si>
    <t xml:space="preserve">自备    自备  0770146   </t>
  </si>
  <si>
    <t xml:space="preserve">    自备  0770151   中粮罐</t>
  </si>
  <si>
    <t xml:space="preserve">    空  1825879   </t>
  </si>
  <si>
    <r>
      <rPr>
        <sz val="11"/>
        <color indexed="53"/>
        <rFont val="宋体"/>
        <family val="3"/>
        <charset val="134"/>
        <scheme val="minor"/>
      </rPr>
      <t>南宁南</t>
    </r>
    <r>
      <rPr>
        <sz val="11"/>
        <rFont val="宋体"/>
        <family val="3"/>
        <charset val="134"/>
        <scheme val="minor"/>
      </rPr>
      <t xml:space="preserve">    空  7030584   VJ 排南宁南</t>
    </r>
  </si>
  <si>
    <t>1/1.2</t>
  </si>
  <si>
    <t xml:space="preserve">    空  1720611   </t>
  </si>
  <si>
    <t xml:space="preserve">    空  1835729   装敞顶空箱 货4</t>
  </si>
  <si>
    <t xml:space="preserve">    空  3328338   </t>
  </si>
  <si>
    <t>货场    其他橡胶及其制品  7031297   F;JUV</t>
  </si>
  <si>
    <t xml:space="preserve">    空  1560362   装敞顶空箱 货4</t>
  </si>
  <si>
    <t>钦州港    工业磷酸二氢铵  3339352   物流总包F;高站台</t>
  </si>
  <si>
    <t xml:space="preserve">    空  4929479   </t>
  </si>
  <si>
    <r>
      <rPr>
        <sz val="11"/>
        <color indexed="53"/>
        <rFont val="宋体"/>
        <family val="3"/>
        <charset val="134"/>
        <scheme val="minor"/>
      </rPr>
      <t>金马村</t>
    </r>
    <r>
      <rPr>
        <sz val="11"/>
        <rFont val="宋体"/>
        <family val="3"/>
        <charset val="134"/>
        <scheme val="minor"/>
      </rPr>
      <t xml:space="preserve">    自备  0770134   自备车;金马村 未开装</t>
    </r>
  </si>
  <si>
    <t xml:space="preserve">    空  3806424   </t>
  </si>
  <si>
    <t xml:space="preserve">    空  3827830   </t>
  </si>
  <si>
    <t xml:space="preserve">    空  3835695   </t>
  </si>
  <si>
    <t xml:space="preserve">    空  1788726   </t>
  </si>
  <si>
    <r>
      <rPr>
        <sz val="11"/>
        <color indexed="30"/>
        <rFont val="宋体"/>
        <family val="3"/>
        <charset val="134"/>
        <scheme val="minor"/>
      </rPr>
      <t>羊坪</t>
    </r>
    <r>
      <rPr>
        <sz val="11"/>
        <rFont val="宋体"/>
        <family val="3"/>
        <charset val="134"/>
        <scheme val="minor"/>
      </rPr>
      <t xml:space="preserve">    铬矿石  1879529   羊坪 中外运</t>
    </r>
  </si>
  <si>
    <t>永鑫    敞二重2  1833337   物流总包敞顶箱;永鑫</t>
  </si>
  <si>
    <t>钦州港    敞二空2  5452055   部/局令27239号;敞顶箱;局令27260号;矿箱</t>
  </si>
  <si>
    <t xml:space="preserve">    空  6615723   </t>
  </si>
  <si>
    <t xml:space="preserve">    空  6279835   </t>
  </si>
  <si>
    <t xml:space="preserve">    空  6602971   </t>
  </si>
  <si>
    <r>
      <rPr>
        <sz val="11"/>
        <color indexed="53"/>
        <rFont val="宋体"/>
        <family val="3"/>
        <charset val="134"/>
        <scheme val="minor"/>
      </rPr>
      <t>读书铺</t>
    </r>
    <r>
      <rPr>
        <sz val="11"/>
        <rFont val="宋体"/>
        <family val="3"/>
        <charset val="134"/>
        <scheme val="minor"/>
      </rPr>
      <t xml:space="preserve">    空  5229757   永鑫装空敞顶箱 正金读书铺已清扫</t>
    </r>
  </si>
  <si>
    <t xml:space="preserve">    空  6614012   </t>
  </si>
  <si>
    <t>自备    自备  0913647   自备车;罐壁有残油</t>
  </si>
  <si>
    <r>
      <rPr>
        <sz val="11"/>
        <color indexed="53"/>
        <rFont val="宋体"/>
        <family val="3"/>
        <charset val="134"/>
        <scheme val="minor"/>
      </rPr>
      <t>百色东</t>
    </r>
    <r>
      <rPr>
        <sz val="11"/>
        <rFont val="宋体"/>
        <family val="3"/>
        <charset val="134"/>
        <scheme val="minor"/>
      </rPr>
      <t xml:space="preserve">    汽油  6602727   百色东  汽油F;U;G2;危3.1;</t>
    </r>
  </si>
  <si>
    <r>
      <rPr>
        <sz val="11"/>
        <color indexed="30"/>
        <rFont val="宋体"/>
        <family val="3"/>
        <charset val="134"/>
        <scheme val="minor"/>
      </rPr>
      <t>株洲北</t>
    </r>
    <r>
      <rPr>
        <sz val="11"/>
        <rFont val="宋体"/>
        <family val="3"/>
        <charset val="134"/>
        <scheme val="minor"/>
      </rPr>
      <t xml:space="preserve">    空  6614453   局令23266号;;</t>
    </r>
  </si>
  <si>
    <r>
      <rPr>
        <sz val="11"/>
        <color indexed="30"/>
        <rFont val="宋体"/>
        <family val="3"/>
        <charset val="134"/>
        <scheme val="minor"/>
      </rPr>
      <t>株洲北</t>
    </r>
    <r>
      <rPr>
        <sz val="11"/>
        <rFont val="宋体"/>
        <family val="3"/>
        <charset val="134"/>
        <scheme val="minor"/>
      </rPr>
      <t xml:space="preserve">    空  6613311   局令28266号;</t>
    </r>
  </si>
  <si>
    <t>自备    自备  0925116   自备车;</t>
  </si>
  <si>
    <t>自备    自备  0917129   自备车;Z</t>
  </si>
  <si>
    <t>自备    自备  0770198   自备车;尽快对中粮1道</t>
  </si>
  <si>
    <r>
      <rPr>
        <sz val="11"/>
        <color indexed="53"/>
        <rFont val="宋体"/>
        <family val="3"/>
        <charset val="134"/>
        <scheme val="minor"/>
      </rPr>
      <t>宜良北</t>
    </r>
    <r>
      <rPr>
        <sz val="11"/>
        <rFont val="宋体"/>
        <family val="3"/>
        <charset val="134"/>
        <scheme val="minor"/>
      </rPr>
      <t xml:space="preserve">    豆粕  3806510   宜良北F;</t>
    </r>
  </si>
  <si>
    <r>
      <rPr>
        <sz val="11"/>
        <color indexed="30"/>
        <rFont val="宋体"/>
        <family val="3"/>
        <charset val="134"/>
        <scheme val="minor"/>
      </rPr>
      <t>全州</t>
    </r>
    <r>
      <rPr>
        <sz val="11"/>
        <rFont val="宋体"/>
        <family val="3"/>
        <charset val="134"/>
        <scheme val="minor"/>
      </rPr>
      <t xml:space="preserve">    敞二重2  1736954   装全州箱 东丰敞顶箱</t>
    </r>
  </si>
  <si>
    <r>
      <rPr>
        <sz val="11"/>
        <color indexed="30"/>
        <rFont val="宋体"/>
        <family val="3"/>
        <charset val="134"/>
        <scheme val="minor"/>
      </rPr>
      <t>鹿寨</t>
    </r>
    <r>
      <rPr>
        <sz val="11"/>
        <rFont val="宋体"/>
        <family val="3"/>
        <charset val="134"/>
        <scheme val="minor"/>
      </rPr>
      <t xml:space="preserve">    原煤  1636095   Y;</t>
    </r>
  </si>
  <si>
    <t>钦州港东    敞二空2  1561284   货2排空敞顶箱敞顶箱</t>
  </si>
  <si>
    <t xml:space="preserve">    空  1684080   装箱</t>
  </si>
  <si>
    <r>
      <rPr>
        <sz val="11"/>
        <color indexed="30"/>
        <rFont val="宋体"/>
        <family val="3"/>
        <charset val="134"/>
        <scheme val="minor"/>
      </rPr>
      <t>铜仁东</t>
    </r>
    <r>
      <rPr>
        <sz val="11"/>
        <rFont val="宋体"/>
        <family val="3"/>
        <charset val="134"/>
        <scheme val="minor"/>
      </rPr>
      <t xml:space="preserve">    汽油  6602566   铜仁东 汽油F;U;G2;危3.1;</t>
    </r>
  </si>
  <si>
    <t xml:space="preserve">自备    自备  0770172   </t>
  </si>
  <si>
    <t xml:space="preserve">    自备  0770173   中粮罐</t>
  </si>
  <si>
    <t xml:space="preserve">    空  1847396   </t>
  </si>
  <si>
    <r>
      <rPr>
        <sz val="11"/>
        <color indexed="53"/>
        <rFont val="宋体"/>
        <family val="3"/>
        <charset val="134"/>
        <scheme val="minor"/>
      </rPr>
      <t>南宁南</t>
    </r>
    <r>
      <rPr>
        <sz val="11"/>
        <rFont val="宋体"/>
        <family val="3"/>
        <charset val="134"/>
        <scheme val="minor"/>
      </rPr>
      <t xml:space="preserve">    空  7030609   超长JVU 排南宁南</t>
    </r>
  </si>
  <si>
    <r>
      <rPr>
        <sz val="11"/>
        <color indexed="53"/>
        <rFont val="宋体"/>
        <family val="3"/>
        <charset val="134"/>
        <scheme val="minor"/>
      </rPr>
      <t>德保</t>
    </r>
    <r>
      <rPr>
        <sz val="11"/>
        <rFont val="宋体"/>
        <family val="3"/>
        <charset val="134"/>
        <scheme val="minor"/>
      </rPr>
      <t xml:space="preserve">    空  1550532   德保 中科</t>
    </r>
  </si>
  <si>
    <t xml:space="preserve">    空  1794139   装敞顶空箱 货4</t>
  </si>
  <si>
    <t xml:space="preserve">    空  1772712   </t>
  </si>
  <si>
    <t>货场    其他橡胶及其制品  7030435   F;JUV</t>
  </si>
  <si>
    <t>钦州港    敞二空2  1519087   敞顶箱部/局令27409号局令27246号;</t>
  </si>
  <si>
    <t>货场    纯碱  3407832   F;高站台</t>
  </si>
  <si>
    <t xml:space="preserve">    空  4914086   </t>
  </si>
  <si>
    <r>
      <rPr>
        <sz val="11"/>
        <color indexed="53"/>
        <rFont val="宋体"/>
        <family val="3"/>
        <charset val="134"/>
        <scheme val="minor"/>
      </rPr>
      <t>金马村</t>
    </r>
    <r>
      <rPr>
        <sz val="11"/>
        <rFont val="宋体"/>
        <family val="3"/>
        <charset val="134"/>
        <scheme val="minor"/>
      </rPr>
      <t xml:space="preserve">    自备  0770141   自备车;金马村 未开装</t>
    </r>
  </si>
  <si>
    <t xml:space="preserve">    空  3802477   </t>
  </si>
  <si>
    <t xml:space="preserve">    空  3824704   </t>
  </si>
  <si>
    <t xml:space="preserve">    空  3815793   </t>
  </si>
  <si>
    <t xml:space="preserve">    空  1765178   </t>
  </si>
  <si>
    <r>
      <rPr>
        <sz val="11"/>
        <color indexed="30"/>
        <rFont val="宋体"/>
        <family val="3"/>
        <charset val="134"/>
        <scheme val="minor"/>
      </rPr>
      <t>羊坪</t>
    </r>
    <r>
      <rPr>
        <sz val="11"/>
        <rFont val="宋体"/>
        <family val="3"/>
        <charset val="134"/>
        <scheme val="minor"/>
      </rPr>
      <t xml:space="preserve">    铬矿石  4865218   羊坪 中外运</t>
    </r>
  </si>
  <si>
    <t>永鑫    敞二重2  1662785   物流总包敞顶箱;永鑫</t>
  </si>
  <si>
    <t>永鑫    敞二重2  1860614   物流总包敞顶箱;永鑫</t>
  </si>
  <si>
    <t xml:space="preserve">    空  6618820   </t>
  </si>
  <si>
    <t xml:space="preserve">    空  6280275   </t>
  </si>
  <si>
    <t xml:space="preserve">    空  6602002   </t>
  </si>
  <si>
    <r>
      <rPr>
        <sz val="11"/>
        <color indexed="53"/>
        <rFont val="宋体"/>
        <family val="3"/>
        <charset val="134"/>
        <scheme val="minor"/>
      </rPr>
      <t>读书铺</t>
    </r>
    <r>
      <rPr>
        <sz val="11"/>
        <rFont val="宋体"/>
        <family val="3"/>
        <charset val="134"/>
        <scheme val="minor"/>
      </rPr>
      <t xml:space="preserve">    空  1609957   永鑫装空敞顶箱 正金读书铺已清扫</t>
    </r>
  </si>
  <si>
    <t xml:space="preserve">    空  6283240   </t>
  </si>
  <si>
    <t>自备    自备  0924248   自备车;罐内有杂物 油1/2处理</t>
  </si>
  <si>
    <r>
      <rPr>
        <sz val="11"/>
        <color indexed="53"/>
        <rFont val="宋体"/>
        <family val="3"/>
        <charset val="134"/>
        <scheme val="minor"/>
      </rPr>
      <t>百色东</t>
    </r>
    <r>
      <rPr>
        <sz val="11"/>
        <rFont val="宋体"/>
        <family val="3"/>
        <charset val="134"/>
        <scheme val="minor"/>
      </rPr>
      <t xml:space="preserve">    汽油  6280471   百色东  汽油F;U;G2;危3.1;</t>
    </r>
  </si>
  <si>
    <r>
      <rPr>
        <sz val="11"/>
        <color indexed="30"/>
        <rFont val="宋体"/>
        <family val="3"/>
        <charset val="134"/>
        <scheme val="minor"/>
      </rPr>
      <t>株洲北</t>
    </r>
    <r>
      <rPr>
        <sz val="11"/>
        <rFont val="宋体"/>
        <family val="3"/>
        <charset val="134"/>
        <scheme val="minor"/>
      </rPr>
      <t xml:space="preserve">    空  6616856   局令23266号;;</t>
    </r>
  </si>
  <si>
    <r>
      <rPr>
        <sz val="11"/>
        <color indexed="30"/>
        <rFont val="宋体"/>
        <family val="3"/>
        <charset val="134"/>
        <scheme val="minor"/>
      </rPr>
      <t>株洲北</t>
    </r>
    <r>
      <rPr>
        <sz val="11"/>
        <rFont val="宋体"/>
        <family val="3"/>
        <charset val="134"/>
        <scheme val="minor"/>
      </rPr>
      <t xml:space="preserve">    空  6611551   局令28266号;</t>
    </r>
  </si>
  <si>
    <t>自备    自备  0924594   自备车;</t>
  </si>
  <si>
    <t>自备    自备  0917192   自备车;Z</t>
  </si>
  <si>
    <t>自备    自备  0770178   尽快对中粮1道</t>
  </si>
  <si>
    <r>
      <rPr>
        <sz val="11"/>
        <color indexed="53"/>
        <rFont val="宋体"/>
        <family val="3"/>
        <charset val="134"/>
        <scheme val="minor"/>
      </rPr>
      <t>王家营西</t>
    </r>
    <r>
      <rPr>
        <sz val="11"/>
        <rFont val="宋体"/>
        <family val="3"/>
        <charset val="134"/>
        <scheme val="minor"/>
      </rPr>
      <t xml:space="preserve">    豆粕  3836076   王家营西F;</t>
    </r>
  </si>
  <si>
    <r>
      <rPr>
        <sz val="11"/>
        <color indexed="30"/>
        <rFont val="宋体"/>
        <family val="3"/>
        <charset val="134"/>
        <scheme val="minor"/>
      </rPr>
      <t>全州</t>
    </r>
    <r>
      <rPr>
        <sz val="11"/>
        <rFont val="宋体"/>
        <family val="3"/>
        <charset val="134"/>
        <scheme val="minor"/>
      </rPr>
      <t xml:space="preserve">    敞二重2  5344521   装全州箱 东丰敞顶箱</t>
    </r>
  </si>
  <si>
    <r>
      <rPr>
        <sz val="11"/>
        <color indexed="30"/>
        <rFont val="宋体"/>
        <family val="3"/>
        <charset val="134"/>
        <scheme val="minor"/>
      </rPr>
      <t>鹿寨</t>
    </r>
    <r>
      <rPr>
        <sz val="11"/>
        <rFont val="宋体"/>
        <family val="3"/>
        <charset val="134"/>
        <scheme val="minor"/>
      </rPr>
      <t xml:space="preserve">    原煤  1665218   Y;</t>
    </r>
  </si>
  <si>
    <t>钦州港东    敞二空2  1739316   货2排空敞顶箱敞顶箱</t>
  </si>
  <si>
    <t xml:space="preserve">    空  1837571   </t>
  </si>
  <si>
    <r>
      <rPr>
        <sz val="11"/>
        <color indexed="30"/>
        <rFont val="宋体"/>
        <family val="3"/>
        <charset val="134"/>
        <scheme val="minor"/>
      </rPr>
      <t>铜仁东</t>
    </r>
    <r>
      <rPr>
        <sz val="11"/>
        <rFont val="宋体"/>
        <family val="3"/>
        <charset val="134"/>
        <scheme val="minor"/>
      </rPr>
      <t xml:space="preserve">    汽油  6603048   铜仁东 汽油F;U;G2;危3.1;</t>
    </r>
  </si>
  <si>
    <t xml:space="preserve">自备    自备  0770190   </t>
  </si>
  <si>
    <t xml:space="preserve">    自备  0770179   中粮罐</t>
  </si>
  <si>
    <t xml:space="preserve">    空  1615645   </t>
  </si>
  <si>
    <t>3/5.3</t>
  </si>
  <si>
    <r>
      <rPr>
        <sz val="11"/>
        <color indexed="53"/>
        <rFont val="宋体"/>
        <family val="3"/>
        <charset val="134"/>
        <scheme val="minor"/>
      </rPr>
      <t>德保</t>
    </r>
    <r>
      <rPr>
        <sz val="11"/>
        <rFont val="宋体"/>
        <family val="3"/>
        <charset val="134"/>
        <scheme val="minor"/>
      </rPr>
      <t xml:space="preserve">    空  1754040   德保 中科</t>
    </r>
  </si>
  <si>
    <t xml:space="preserve">    空  1587989   装敞顶空箱 货4</t>
  </si>
  <si>
    <t xml:space="preserve">    空  3501426   </t>
  </si>
  <si>
    <t>钦州港    通二空2  1615266   部/局令27185号;</t>
  </si>
  <si>
    <t>钦州港    敞二空2  1619822   敞顶箱部/局令27409号局令27246号;</t>
  </si>
  <si>
    <t xml:space="preserve">    空  7030057   VJ</t>
  </si>
  <si>
    <t xml:space="preserve">    空  4206956   </t>
  </si>
  <si>
    <r>
      <rPr>
        <sz val="11"/>
        <color indexed="53"/>
        <rFont val="宋体"/>
        <family val="3"/>
        <charset val="134"/>
        <scheme val="minor"/>
      </rPr>
      <t>金马村</t>
    </r>
    <r>
      <rPr>
        <sz val="11"/>
        <rFont val="宋体"/>
        <family val="3"/>
        <charset val="134"/>
        <scheme val="minor"/>
      </rPr>
      <t xml:space="preserve">    自备  0770148   金马村 未开装</t>
    </r>
  </si>
  <si>
    <t xml:space="preserve">    空  3836319   </t>
  </si>
  <si>
    <t xml:space="preserve">    空  3819348   </t>
  </si>
  <si>
    <t xml:space="preserve">    空  3809334   </t>
  </si>
  <si>
    <t xml:space="preserve">    空  1732803   </t>
  </si>
  <si>
    <r>
      <rPr>
        <sz val="11"/>
        <color indexed="30"/>
        <rFont val="宋体"/>
        <family val="3"/>
        <charset val="134"/>
        <scheme val="minor"/>
      </rPr>
      <t>羊坪</t>
    </r>
    <r>
      <rPr>
        <sz val="11"/>
        <rFont val="宋体"/>
        <family val="3"/>
        <charset val="134"/>
        <scheme val="minor"/>
      </rPr>
      <t xml:space="preserve">    铬矿石  1851661   羊坪 中外运</t>
    </r>
  </si>
  <si>
    <t>永鑫    敞二重2  1772336   物流总包敞顶箱;永鑫</t>
  </si>
  <si>
    <t>永鑫    敞二重2  5311193   物流总包敞顶箱;永鑫</t>
  </si>
  <si>
    <t xml:space="preserve">    空  6601565   </t>
  </si>
  <si>
    <t xml:space="preserve">    空  6610439   </t>
  </si>
  <si>
    <t xml:space="preserve">    空  6613773   </t>
  </si>
  <si>
    <r>
      <rPr>
        <sz val="11"/>
        <color indexed="53"/>
        <rFont val="宋体"/>
        <family val="3"/>
        <charset val="134"/>
        <scheme val="minor"/>
      </rPr>
      <t>读书铺</t>
    </r>
    <r>
      <rPr>
        <sz val="11"/>
        <rFont val="宋体"/>
        <family val="3"/>
        <charset val="134"/>
        <scheme val="minor"/>
      </rPr>
      <t xml:space="preserve">    空  1808396   永鑫装空敞顶箱 正金读书铺已清扫</t>
    </r>
  </si>
  <si>
    <t xml:space="preserve">    空  6608783   </t>
  </si>
  <si>
    <t>3/3.3</t>
  </si>
  <si>
    <r>
      <rPr>
        <sz val="11"/>
        <color indexed="53"/>
        <rFont val="宋体"/>
        <family val="3"/>
        <charset val="134"/>
        <scheme val="minor"/>
      </rPr>
      <t>百色东</t>
    </r>
    <r>
      <rPr>
        <sz val="11"/>
        <rFont val="宋体"/>
        <family val="3"/>
        <charset val="134"/>
        <scheme val="minor"/>
      </rPr>
      <t xml:space="preserve">    汽油  6281170   百色东  汽油F;U;G2;危3.1;</t>
    </r>
  </si>
  <si>
    <r>
      <rPr>
        <sz val="11"/>
        <color indexed="30"/>
        <rFont val="宋体"/>
        <family val="3"/>
        <charset val="134"/>
        <scheme val="minor"/>
      </rPr>
      <t>株洲北</t>
    </r>
    <r>
      <rPr>
        <sz val="11"/>
        <rFont val="宋体"/>
        <family val="3"/>
        <charset val="134"/>
        <scheme val="minor"/>
      </rPr>
      <t xml:space="preserve">    空  6611403   局令23266号;;</t>
    </r>
  </si>
  <si>
    <r>
      <rPr>
        <sz val="11"/>
        <color indexed="30"/>
        <rFont val="宋体"/>
        <family val="3"/>
        <charset val="134"/>
        <scheme val="minor"/>
      </rPr>
      <t>株洲北</t>
    </r>
    <r>
      <rPr>
        <sz val="11"/>
        <rFont val="宋体"/>
        <family val="3"/>
        <charset val="134"/>
        <scheme val="minor"/>
      </rPr>
      <t xml:space="preserve">    空  6612849   局令28266号;</t>
    </r>
  </si>
  <si>
    <t>自备    自备  0912064   自备车;</t>
  </si>
  <si>
    <t>自备    自备  0915778   自备车;Z</t>
  </si>
  <si>
    <t>自备    自备  0770200   尽快对中粮1道</t>
  </si>
  <si>
    <r>
      <rPr>
        <sz val="11"/>
        <color indexed="53"/>
        <rFont val="宋体"/>
        <family val="3"/>
        <charset val="134"/>
        <scheme val="minor"/>
      </rPr>
      <t>王家营西</t>
    </r>
    <r>
      <rPr>
        <sz val="11"/>
        <rFont val="宋体"/>
        <family val="3"/>
        <charset val="134"/>
        <scheme val="minor"/>
      </rPr>
      <t xml:space="preserve">    豆粕  3829657   王家营西F;</t>
    </r>
  </si>
  <si>
    <r>
      <rPr>
        <sz val="11"/>
        <color indexed="30"/>
        <rFont val="宋体"/>
        <family val="3"/>
        <charset val="134"/>
        <scheme val="minor"/>
      </rPr>
      <t>全州</t>
    </r>
    <r>
      <rPr>
        <sz val="11"/>
        <rFont val="宋体"/>
        <family val="3"/>
        <charset val="134"/>
        <scheme val="minor"/>
      </rPr>
      <t xml:space="preserve">    敞二重2  5322226   装全州箱 东丰敞顶箱</t>
    </r>
  </si>
  <si>
    <r>
      <rPr>
        <sz val="11"/>
        <color indexed="30"/>
        <rFont val="宋体"/>
        <family val="3"/>
        <charset val="134"/>
        <scheme val="minor"/>
      </rPr>
      <t>鹿寨</t>
    </r>
    <r>
      <rPr>
        <sz val="11"/>
        <rFont val="宋体"/>
        <family val="3"/>
        <charset val="134"/>
        <scheme val="minor"/>
      </rPr>
      <t xml:space="preserve">    原煤  1560675   Y;</t>
    </r>
  </si>
  <si>
    <t>钦州港东    敞二空2  1812457   货2排空敞顶箱敞顶箱</t>
  </si>
  <si>
    <t xml:space="preserve">    空  1518031   </t>
  </si>
  <si>
    <r>
      <rPr>
        <sz val="11"/>
        <color indexed="30"/>
        <rFont val="宋体"/>
        <family val="3"/>
        <charset val="134"/>
        <scheme val="minor"/>
      </rPr>
      <t>株洲北</t>
    </r>
    <r>
      <rPr>
        <sz val="11"/>
        <rFont val="宋体"/>
        <family val="3"/>
        <charset val="134"/>
        <scheme val="minor"/>
      </rPr>
      <t xml:space="preserve">    空  6602690   局令28266号;设备坏</t>
    </r>
  </si>
  <si>
    <t xml:space="preserve">自备    自备  0770169   </t>
  </si>
  <si>
    <t xml:space="preserve">    自备  0770164   中粮罐</t>
  </si>
  <si>
    <t xml:space="preserve">    空  5341039   </t>
  </si>
  <si>
    <r>
      <rPr>
        <sz val="11"/>
        <color indexed="53"/>
        <rFont val="宋体"/>
        <family val="3"/>
        <charset val="134"/>
        <scheme val="minor"/>
      </rPr>
      <t>德保</t>
    </r>
    <r>
      <rPr>
        <sz val="11"/>
        <rFont val="宋体"/>
        <family val="3"/>
        <charset val="134"/>
        <scheme val="minor"/>
      </rPr>
      <t xml:space="preserve">    空  1712274   德保 中科</t>
    </r>
  </si>
  <si>
    <t xml:space="preserve">    空  1853542   装敞顶空箱 货4</t>
  </si>
  <si>
    <t xml:space="preserve">    空  3471077   </t>
  </si>
  <si>
    <t>钦州港    敞二重2  1630183   敞顶箱;;</t>
  </si>
  <si>
    <t xml:space="preserve">    空  1874271   装敞顶空箱 货4</t>
  </si>
  <si>
    <t>钦州港    工业磷酸二氢铵  3502441   物流总包F;高站台</t>
  </si>
  <si>
    <t xml:space="preserve">    空  1870919   </t>
  </si>
  <si>
    <t>自备    自备  0770139   Z</t>
  </si>
  <si>
    <t xml:space="preserve">    空  3809095   </t>
  </si>
  <si>
    <t xml:space="preserve">    空  3833780   </t>
  </si>
  <si>
    <t xml:space="preserve">    空  3816199   </t>
  </si>
  <si>
    <t xml:space="preserve">    空  1766801   </t>
  </si>
  <si>
    <r>
      <rPr>
        <sz val="11"/>
        <color indexed="30"/>
        <rFont val="宋体"/>
        <family val="3"/>
        <charset val="134"/>
        <scheme val="minor"/>
      </rPr>
      <t>羊坪</t>
    </r>
    <r>
      <rPr>
        <sz val="11"/>
        <rFont val="宋体"/>
        <family val="3"/>
        <charset val="134"/>
        <scheme val="minor"/>
      </rPr>
      <t xml:space="preserve">    铬矿石  1808381   羊坪 中外运</t>
    </r>
  </si>
  <si>
    <t>永鑫    敞二重2  1511075   物流总包敞顶箱;永鑫</t>
  </si>
  <si>
    <t>永鑫    敞二重2  5321529   物流总包敞顶箱;永鑫</t>
  </si>
  <si>
    <t xml:space="preserve">    空  6608395   </t>
  </si>
  <si>
    <t xml:space="preserve">    空  6617640   </t>
  </si>
  <si>
    <t xml:space="preserve">    空  6614717   </t>
  </si>
  <si>
    <r>
      <rPr>
        <sz val="11"/>
        <color indexed="53"/>
        <rFont val="宋体"/>
        <family val="3"/>
        <charset val="134"/>
        <scheme val="minor"/>
      </rPr>
      <t>读书铺</t>
    </r>
    <r>
      <rPr>
        <sz val="11"/>
        <rFont val="宋体"/>
        <family val="3"/>
        <charset val="134"/>
        <scheme val="minor"/>
      </rPr>
      <t xml:space="preserve">    空  5486520   永鑫装空敞顶箱 正金读书铺已清扫</t>
    </r>
  </si>
  <si>
    <t xml:space="preserve">    空  6281592   </t>
  </si>
  <si>
    <r>
      <rPr>
        <sz val="11"/>
        <color indexed="53"/>
        <rFont val="宋体"/>
        <family val="3"/>
        <charset val="134"/>
        <scheme val="minor"/>
      </rPr>
      <t>百色东</t>
    </r>
    <r>
      <rPr>
        <sz val="11"/>
        <rFont val="宋体"/>
        <family val="3"/>
        <charset val="134"/>
        <scheme val="minor"/>
      </rPr>
      <t xml:space="preserve">    汽油  6604473   百色东  汽油F;U;G2;危3.1;</t>
    </r>
  </si>
  <si>
    <r>
      <rPr>
        <sz val="11"/>
        <color indexed="30"/>
        <rFont val="宋体"/>
        <family val="3"/>
        <charset val="134"/>
        <scheme val="minor"/>
      </rPr>
      <t>株洲北</t>
    </r>
    <r>
      <rPr>
        <sz val="11"/>
        <rFont val="宋体"/>
        <family val="3"/>
        <charset val="134"/>
        <scheme val="minor"/>
      </rPr>
      <t xml:space="preserve">    空  6617758   局令23266号;;</t>
    </r>
  </si>
  <si>
    <r>
      <rPr>
        <sz val="11"/>
        <color indexed="30"/>
        <rFont val="宋体"/>
        <family val="3"/>
        <charset val="134"/>
        <scheme val="minor"/>
      </rPr>
      <t>株洲北</t>
    </r>
    <r>
      <rPr>
        <sz val="11"/>
        <rFont val="宋体"/>
        <family val="3"/>
        <charset val="134"/>
        <scheme val="minor"/>
      </rPr>
      <t xml:space="preserve">    空  6102418   局令28266号;</t>
    </r>
  </si>
  <si>
    <t>自备    自备  0924819   自备车;</t>
  </si>
  <si>
    <t>自备    自备  0912149   自备车;Z</t>
  </si>
  <si>
    <t>自备    自备  0770147   尽快对中粮1道</t>
  </si>
  <si>
    <r>
      <rPr>
        <sz val="11"/>
        <color indexed="53"/>
        <rFont val="宋体"/>
        <family val="3"/>
        <charset val="134"/>
        <scheme val="minor"/>
      </rPr>
      <t>金马村</t>
    </r>
    <r>
      <rPr>
        <sz val="11"/>
        <rFont val="宋体"/>
        <family val="3"/>
        <charset val="134"/>
        <scheme val="minor"/>
      </rPr>
      <t xml:space="preserve">    豆粕  3807997   金马村F;</t>
    </r>
  </si>
  <si>
    <r>
      <rPr>
        <sz val="11"/>
        <color indexed="30"/>
        <rFont val="宋体"/>
        <family val="3"/>
        <charset val="134"/>
        <scheme val="minor"/>
      </rPr>
      <t>全州</t>
    </r>
    <r>
      <rPr>
        <sz val="11"/>
        <rFont val="宋体"/>
        <family val="3"/>
        <charset val="134"/>
        <scheme val="minor"/>
      </rPr>
      <t xml:space="preserve">    敞二重2  5330270   装全州箱 东丰敞顶箱</t>
    </r>
  </si>
  <si>
    <r>
      <rPr>
        <sz val="11"/>
        <color indexed="30"/>
        <rFont val="宋体"/>
        <family val="3"/>
        <charset val="134"/>
        <scheme val="minor"/>
      </rPr>
      <t>鹿寨</t>
    </r>
    <r>
      <rPr>
        <sz val="11"/>
        <rFont val="宋体"/>
        <family val="3"/>
        <charset val="134"/>
        <scheme val="minor"/>
      </rPr>
      <t xml:space="preserve">    原煤  1518012   Y;</t>
    </r>
  </si>
  <si>
    <t>钦州港东    敞二空2  1729547   货2排空敞顶箱敞顶箱</t>
  </si>
  <si>
    <t xml:space="preserve">    空  1675147   装箱</t>
  </si>
  <si>
    <r>
      <rPr>
        <sz val="11"/>
        <color indexed="30"/>
        <rFont val="宋体"/>
        <family val="3"/>
        <charset val="134"/>
        <scheme val="minor"/>
      </rPr>
      <t>铜仁东</t>
    </r>
    <r>
      <rPr>
        <sz val="11"/>
        <rFont val="宋体"/>
        <family val="3"/>
        <charset val="134"/>
        <scheme val="minor"/>
      </rPr>
      <t xml:space="preserve">    汽油  6610482   铜仁东 汽油F;U;G2;危3.1;</t>
    </r>
  </si>
  <si>
    <t xml:space="preserve">自备    自备  0770126   </t>
  </si>
  <si>
    <t xml:space="preserve">    自备  0770186   中粮罐</t>
  </si>
  <si>
    <t xml:space="preserve">    空  4946018   </t>
  </si>
  <si>
    <r>
      <rPr>
        <sz val="11"/>
        <color indexed="53"/>
        <rFont val="宋体"/>
        <family val="3"/>
        <charset val="134"/>
        <scheme val="minor"/>
      </rPr>
      <t>德保</t>
    </r>
    <r>
      <rPr>
        <sz val="11"/>
        <rFont val="宋体"/>
        <family val="3"/>
        <charset val="134"/>
        <scheme val="minor"/>
      </rPr>
      <t xml:space="preserve">    空  1603309   德保 中科</t>
    </r>
  </si>
  <si>
    <t xml:space="preserve">    空  1858156   装敞顶空箱 货4</t>
  </si>
  <si>
    <t xml:space="preserve">    空  7030413   超长JVU</t>
  </si>
  <si>
    <t>钦州港    敞二重2  1689045   敞顶箱;;</t>
  </si>
  <si>
    <t xml:space="preserve">    空  1627824   装敞顶空箱 货4</t>
  </si>
  <si>
    <t xml:space="preserve">    空  1606540   </t>
  </si>
  <si>
    <t xml:space="preserve">    空  4888146   </t>
  </si>
  <si>
    <t xml:space="preserve">自备    自备  0770124   </t>
  </si>
  <si>
    <t xml:space="preserve">    空  3831504   </t>
  </si>
  <si>
    <t xml:space="preserve">    空  3838851   </t>
  </si>
  <si>
    <t xml:space="preserve">    空  3806080   </t>
  </si>
  <si>
    <t xml:space="preserve">    空  1588561   </t>
  </si>
  <si>
    <r>
      <rPr>
        <sz val="11"/>
        <color indexed="30"/>
        <rFont val="宋体"/>
        <family val="3"/>
        <charset val="134"/>
        <scheme val="minor"/>
      </rPr>
      <t>羊坪</t>
    </r>
    <r>
      <rPr>
        <sz val="11"/>
        <rFont val="宋体"/>
        <family val="3"/>
        <charset val="134"/>
        <scheme val="minor"/>
      </rPr>
      <t xml:space="preserve">    铬矿石  1862170   羊坪 中外运</t>
    </r>
  </si>
  <si>
    <t>永鑫    敞二重2  5237916   物流总包敞顶箱;永鑫</t>
  </si>
  <si>
    <t>永鑫    敞二重2  1736434   物流总包敞顶箱;永鑫</t>
  </si>
  <si>
    <r>
      <rPr>
        <sz val="11"/>
        <color indexed="30"/>
        <rFont val="宋体"/>
        <family val="3"/>
        <charset val="134"/>
        <scheme val="minor"/>
      </rPr>
      <t>路口铺</t>
    </r>
    <r>
      <rPr>
        <sz val="11"/>
        <rFont val="宋体"/>
        <family val="3"/>
        <charset val="134"/>
        <scheme val="minor"/>
      </rPr>
      <t xml:space="preserve">    空  6606765   局令28280号;;</t>
    </r>
  </si>
  <si>
    <t xml:space="preserve">    空  6614605   </t>
  </si>
  <si>
    <t xml:space="preserve">    空  6610579   </t>
  </si>
  <si>
    <r>
      <rPr>
        <sz val="11"/>
        <color indexed="53"/>
        <rFont val="宋体"/>
        <family val="3"/>
        <charset val="134"/>
        <scheme val="minor"/>
      </rPr>
      <t>读书铺</t>
    </r>
    <r>
      <rPr>
        <sz val="11"/>
        <rFont val="宋体"/>
        <family val="3"/>
        <charset val="134"/>
        <scheme val="minor"/>
      </rPr>
      <t xml:space="preserve">    空  5779799   永鑫装空敞顶箱 正金读书铺已清扫</t>
    </r>
  </si>
  <si>
    <t xml:space="preserve">    空  6281546   </t>
  </si>
  <si>
    <r>
      <rPr>
        <sz val="11"/>
        <color indexed="53"/>
        <rFont val="宋体"/>
        <family val="3"/>
        <charset val="134"/>
        <scheme val="minor"/>
      </rPr>
      <t>百色东</t>
    </r>
    <r>
      <rPr>
        <sz val="11"/>
        <rFont val="宋体"/>
        <family val="3"/>
        <charset val="134"/>
        <scheme val="minor"/>
      </rPr>
      <t xml:space="preserve">    汽油  6602915   百色东  汽油F;U;G2;危3.1;</t>
    </r>
  </si>
  <si>
    <r>
      <rPr>
        <sz val="11"/>
        <color indexed="30"/>
        <rFont val="宋体"/>
        <family val="3"/>
        <charset val="134"/>
        <scheme val="minor"/>
      </rPr>
      <t>株洲北</t>
    </r>
    <r>
      <rPr>
        <sz val="11"/>
        <rFont val="宋体"/>
        <family val="3"/>
        <charset val="134"/>
        <scheme val="minor"/>
      </rPr>
      <t xml:space="preserve">    空  6280363   局令23266号;;</t>
    </r>
  </si>
  <si>
    <r>
      <rPr>
        <sz val="11"/>
        <color indexed="30"/>
        <rFont val="宋体"/>
        <family val="3"/>
        <charset val="134"/>
        <scheme val="minor"/>
      </rPr>
      <t>株洲北</t>
    </r>
    <r>
      <rPr>
        <sz val="11"/>
        <rFont val="宋体"/>
        <family val="3"/>
        <charset val="134"/>
        <scheme val="minor"/>
      </rPr>
      <t xml:space="preserve">    空  6284092   局令28266号;</t>
    </r>
  </si>
  <si>
    <t>自备    自备  0912651   自备车;</t>
  </si>
  <si>
    <t>自备    自备  0917393   自备车;Z</t>
  </si>
  <si>
    <t>自备    自备  0770176   尽快对中粮1道</t>
  </si>
  <si>
    <r>
      <rPr>
        <sz val="11"/>
        <color indexed="53"/>
        <rFont val="宋体"/>
        <family val="3"/>
        <charset val="134"/>
        <scheme val="minor"/>
      </rPr>
      <t>玉溪南</t>
    </r>
    <r>
      <rPr>
        <sz val="11"/>
        <rFont val="宋体"/>
        <family val="3"/>
        <charset val="134"/>
        <scheme val="minor"/>
      </rPr>
      <t xml:space="preserve">    豆粕  3831554   玉溪南F;</t>
    </r>
  </si>
  <si>
    <r>
      <rPr>
        <sz val="11"/>
        <color indexed="30"/>
        <rFont val="宋体"/>
        <family val="3"/>
        <charset val="134"/>
        <scheme val="minor"/>
      </rPr>
      <t>全州</t>
    </r>
    <r>
      <rPr>
        <sz val="11"/>
        <rFont val="宋体"/>
        <family val="3"/>
        <charset val="134"/>
        <scheme val="minor"/>
      </rPr>
      <t xml:space="preserve">    敞二重2  5336143   装全州箱 东丰敞顶箱</t>
    </r>
  </si>
  <si>
    <r>
      <rPr>
        <sz val="11"/>
        <color indexed="30"/>
        <rFont val="宋体"/>
        <family val="3"/>
        <charset val="134"/>
        <scheme val="minor"/>
      </rPr>
      <t>鹿寨</t>
    </r>
    <r>
      <rPr>
        <sz val="11"/>
        <rFont val="宋体"/>
        <family val="3"/>
        <charset val="134"/>
        <scheme val="minor"/>
      </rPr>
      <t xml:space="preserve">    原煤  1673520   Y;</t>
    </r>
  </si>
  <si>
    <t>钦州港东    敞二空2  1836410   货2排空敞顶箱敞顶箱</t>
  </si>
  <si>
    <t xml:space="preserve">    空  1763294   </t>
  </si>
  <si>
    <r>
      <rPr>
        <sz val="11"/>
        <color indexed="30"/>
        <rFont val="宋体"/>
        <family val="3"/>
        <charset val="134"/>
        <scheme val="minor"/>
      </rPr>
      <t>铜仁东</t>
    </r>
    <r>
      <rPr>
        <sz val="11"/>
        <rFont val="宋体"/>
        <family val="3"/>
        <charset val="134"/>
        <scheme val="minor"/>
      </rPr>
      <t xml:space="preserve">    汽油  6612333   铜仁东 汽油F;U;G2;危3.1;</t>
    </r>
  </si>
  <si>
    <t xml:space="preserve">    空  5234071   </t>
  </si>
  <si>
    <t>自备    自备  0770192   中粮罐</t>
  </si>
  <si>
    <t xml:space="preserve">    空  4935131   </t>
  </si>
  <si>
    <r>
      <rPr>
        <sz val="11"/>
        <color indexed="53"/>
        <rFont val="宋体"/>
        <family val="3"/>
        <charset val="134"/>
        <scheme val="minor"/>
      </rPr>
      <t>德保</t>
    </r>
    <r>
      <rPr>
        <sz val="11"/>
        <rFont val="宋体"/>
        <family val="3"/>
        <charset val="134"/>
        <scheme val="minor"/>
      </rPr>
      <t xml:space="preserve">    空  1506312   德保 中科</t>
    </r>
  </si>
  <si>
    <t xml:space="preserve">    空  1780790   装敞顶空箱 货4</t>
  </si>
  <si>
    <t>货场    其他橡胶及其制品  7031292   F;超长JVU</t>
  </si>
  <si>
    <t>钦州港    敞二重2  1828380   敞顶箱;;</t>
  </si>
  <si>
    <t xml:space="preserve">    空  1748907   装敞顶空箱 货4</t>
  </si>
  <si>
    <t xml:space="preserve">    空  1806724   </t>
  </si>
  <si>
    <t xml:space="preserve">    空  1436065   </t>
  </si>
  <si>
    <t xml:space="preserve">自备    自备  0770166   </t>
  </si>
  <si>
    <t xml:space="preserve">    空  3816244   </t>
  </si>
  <si>
    <t xml:space="preserve">    空  3832110   </t>
  </si>
  <si>
    <t xml:space="preserve">    空  3832993   </t>
  </si>
  <si>
    <t xml:space="preserve">    空  1737868   </t>
  </si>
  <si>
    <r>
      <rPr>
        <sz val="11"/>
        <color indexed="30"/>
        <rFont val="宋体"/>
        <family val="3"/>
        <charset val="134"/>
        <scheme val="minor"/>
      </rPr>
      <t>羊坪</t>
    </r>
    <r>
      <rPr>
        <sz val="11"/>
        <rFont val="宋体"/>
        <family val="3"/>
        <charset val="134"/>
        <scheme val="minor"/>
      </rPr>
      <t xml:space="preserve">    铬矿石  4974296   羊坪 中外运</t>
    </r>
  </si>
  <si>
    <t>永鑫    敞二重2  5789278   物流总包敞顶箱;永鑫</t>
  </si>
  <si>
    <t>钦州港    敞二空2  5785891   部/局令27239号;敞顶箱;局令27260号;</t>
  </si>
  <si>
    <r>
      <rPr>
        <sz val="11"/>
        <color indexed="30"/>
        <rFont val="宋体"/>
        <family val="3"/>
        <charset val="134"/>
        <scheme val="minor"/>
      </rPr>
      <t>路口铺</t>
    </r>
    <r>
      <rPr>
        <sz val="11"/>
        <rFont val="宋体"/>
        <family val="3"/>
        <charset val="134"/>
        <scheme val="minor"/>
      </rPr>
      <t xml:space="preserve">    空  6280580   局令28280号;;</t>
    </r>
  </si>
  <si>
    <t xml:space="preserve">    空  6619107   </t>
  </si>
  <si>
    <t xml:space="preserve">    空  6606395   </t>
  </si>
  <si>
    <r>
      <rPr>
        <sz val="11"/>
        <color indexed="53"/>
        <rFont val="宋体"/>
        <family val="3"/>
        <charset val="134"/>
        <scheme val="minor"/>
      </rPr>
      <t>读书铺</t>
    </r>
    <r>
      <rPr>
        <sz val="11"/>
        <rFont val="宋体"/>
        <family val="3"/>
        <charset val="134"/>
        <scheme val="minor"/>
      </rPr>
      <t xml:space="preserve">    空  5462627   永鑫装空敞顶箱 正金读书铺已清扫</t>
    </r>
  </si>
  <si>
    <t xml:space="preserve">    空  6611561   </t>
  </si>
  <si>
    <r>
      <rPr>
        <sz val="11"/>
        <color indexed="53"/>
        <rFont val="宋体"/>
        <family val="3"/>
        <charset val="134"/>
        <scheme val="minor"/>
      </rPr>
      <t>百色东</t>
    </r>
    <r>
      <rPr>
        <sz val="11"/>
        <rFont val="宋体"/>
        <family val="3"/>
        <charset val="134"/>
        <scheme val="minor"/>
      </rPr>
      <t xml:space="preserve">    汽油  6602567   百色东  汽油F;U;G2;危3.1;</t>
    </r>
  </si>
  <si>
    <r>
      <rPr>
        <sz val="11"/>
        <color indexed="30"/>
        <rFont val="宋体"/>
        <family val="3"/>
        <charset val="134"/>
        <scheme val="minor"/>
      </rPr>
      <t>株洲北</t>
    </r>
    <r>
      <rPr>
        <sz val="11"/>
        <rFont val="宋体"/>
        <family val="3"/>
        <charset val="134"/>
        <scheme val="minor"/>
      </rPr>
      <t xml:space="preserve">    空  6102809   局令23266号;;</t>
    </r>
  </si>
  <si>
    <r>
      <rPr>
        <sz val="11"/>
        <color indexed="30"/>
        <rFont val="宋体"/>
        <family val="3"/>
        <charset val="134"/>
        <scheme val="minor"/>
      </rPr>
      <t>株洲北</t>
    </r>
    <r>
      <rPr>
        <sz val="11"/>
        <rFont val="宋体"/>
        <family val="3"/>
        <charset val="134"/>
        <scheme val="minor"/>
      </rPr>
      <t xml:space="preserve">    空  6604254   局令28266号;</t>
    </r>
  </si>
  <si>
    <t>自备    自备  0912733   自备车;</t>
  </si>
  <si>
    <t xml:space="preserve">自备    自备  0917164   </t>
  </si>
  <si>
    <t>自备    自备  0770168   尽快对中粮1道</t>
  </si>
  <si>
    <r>
      <rPr>
        <sz val="11"/>
        <color indexed="53"/>
        <rFont val="宋体"/>
        <family val="3"/>
        <charset val="134"/>
        <scheme val="minor"/>
      </rPr>
      <t>甸尾</t>
    </r>
    <r>
      <rPr>
        <sz val="11"/>
        <rFont val="宋体"/>
        <family val="3"/>
        <charset val="134"/>
        <scheme val="minor"/>
      </rPr>
      <t xml:space="preserve">    豆粕  3832070   甸尾F;</t>
    </r>
  </si>
  <si>
    <r>
      <rPr>
        <sz val="11"/>
        <color indexed="30"/>
        <rFont val="宋体"/>
        <family val="3"/>
        <charset val="134"/>
        <scheme val="minor"/>
      </rPr>
      <t>全州</t>
    </r>
    <r>
      <rPr>
        <sz val="11"/>
        <rFont val="宋体"/>
        <family val="3"/>
        <charset val="134"/>
        <scheme val="minor"/>
      </rPr>
      <t xml:space="preserve">    敞二重2  5776742   装全州箱 东丰敞顶箱</t>
    </r>
  </si>
  <si>
    <r>
      <rPr>
        <sz val="11"/>
        <color indexed="30"/>
        <rFont val="宋体"/>
        <family val="3"/>
        <charset val="134"/>
        <scheme val="minor"/>
      </rPr>
      <t>鹿寨</t>
    </r>
    <r>
      <rPr>
        <sz val="11"/>
        <rFont val="宋体"/>
        <family val="3"/>
        <charset val="134"/>
        <scheme val="minor"/>
      </rPr>
      <t xml:space="preserve">    原煤  1759195   Y;</t>
    </r>
  </si>
  <si>
    <t>钦州港东    敞二空2  5736759   货2排空敞顶箱敞顶箱</t>
  </si>
  <si>
    <t xml:space="preserve">    空  1845623   </t>
  </si>
  <si>
    <r>
      <rPr>
        <sz val="11"/>
        <color indexed="30"/>
        <rFont val="宋体"/>
        <family val="3"/>
        <charset val="134"/>
        <scheme val="minor"/>
      </rPr>
      <t>铜仁东</t>
    </r>
    <r>
      <rPr>
        <sz val="11"/>
        <rFont val="宋体"/>
        <family val="3"/>
        <charset val="134"/>
        <scheme val="minor"/>
      </rPr>
      <t xml:space="preserve">    汽油  6284469   铜仁东 汽油F;U;G2;危3.1;</t>
    </r>
  </si>
  <si>
    <t xml:space="preserve">    空  1655898   </t>
  </si>
  <si>
    <t>自备    自备  0770158   中粮罐</t>
  </si>
  <si>
    <t xml:space="preserve">自备    自备  0911499   </t>
  </si>
  <si>
    <r>
      <rPr>
        <sz val="11"/>
        <color indexed="53"/>
        <rFont val="宋体"/>
        <family val="3"/>
        <charset val="134"/>
        <scheme val="minor"/>
      </rPr>
      <t>德保</t>
    </r>
    <r>
      <rPr>
        <sz val="11"/>
        <rFont val="宋体"/>
        <family val="3"/>
        <charset val="134"/>
        <scheme val="minor"/>
      </rPr>
      <t xml:space="preserve">    空  1560231   德保 中科</t>
    </r>
  </si>
  <si>
    <t xml:space="preserve">    空  1600361   装敞顶空箱 货4</t>
  </si>
  <si>
    <t xml:space="preserve">    空  3326534   </t>
  </si>
  <si>
    <t>钦州港    敞二重2  1682730   敞顶箱;;</t>
  </si>
  <si>
    <t xml:space="preserve">    空  5788254   装敞顶空箱 货4</t>
  </si>
  <si>
    <t xml:space="preserve">    空  1733337   </t>
  </si>
  <si>
    <t xml:space="preserve">    空  1810986   </t>
  </si>
  <si>
    <t>7/8.4</t>
  </si>
  <si>
    <t xml:space="preserve">    空  3820892   </t>
  </si>
  <si>
    <t xml:space="preserve">    空  3834442   </t>
  </si>
  <si>
    <t xml:space="preserve">    空  3824947   </t>
  </si>
  <si>
    <t xml:space="preserve">    空  1821331   </t>
  </si>
  <si>
    <r>
      <rPr>
        <sz val="11"/>
        <color indexed="30"/>
        <rFont val="宋体"/>
        <family val="3"/>
        <charset val="134"/>
        <scheme val="minor"/>
      </rPr>
      <t>羊坪</t>
    </r>
    <r>
      <rPr>
        <sz val="11"/>
        <rFont val="宋体"/>
        <family val="3"/>
        <charset val="134"/>
        <scheme val="minor"/>
      </rPr>
      <t xml:space="preserve">    铬矿石  4883610   羊坪 中外运</t>
    </r>
  </si>
  <si>
    <t>永鑫    敞二重2  1501780   物流总包敞顶箱;永鑫</t>
  </si>
  <si>
    <t>钦州港    敞二空2  5725180   部/局令27239号;敞顶箱;局令27260号;</t>
  </si>
  <si>
    <r>
      <rPr>
        <sz val="11"/>
        <color indexed="30"/>
        <rFont val="宋体"/>
        <family val="3"/>
        <charset val="134"/>
        <scheme val="minor"/>
      </rPr>
      <t>路口铺</t>
    </r>
    <r>
      <rPr>
        <sz val="11"/>
        <rFont val="宋体"/>
        <family val="3"/>
        <charset val="134"/>
        <scheme val="minor"/>
      </rPr>
      <t xml:space="preserve">    空  6604180   局令28280号;;</t>
    </r>
  </si>
  <si>
    <t xml:space="preserve">    空  6608734   </t>
  </si>
  <si>
    <t xml:space="preserve">    空  6608811   </t>
  </si>
  <si>
    <r>
      <rPr>
        <sz val="11"/>
        <color indexed="53"/>
        <rFont val="宋体"/>
        <family val="3"/>
        <charset val="134"/>
        <scheme val="minor"/>
      </rPr>
      <t>读书铺</t>
    </r>
    <r>
      <rPr>
        <sz val="11"/>
        <rFont val="宋体"/>
        <family val="3"/>
        <charset val="134"/>
        <scheme val="minor"/>
      </rPr>
      <t xml:space="preserve">    空  5467208   永鑫装空敞顶箱 正金读书铺已清扫</t>
    </r>
  </si>
  <si>
    <t xml:space="preserve">    空  6604387   </t>
  </si>
  <si>
    <r>
      <rPr>
        <sz val="11"/>
        <color indexed="53"/>
        <rFont val="宋体"/>
        <family val="3"/>
        <charset val="134"/>
        <scheme val="minor"/>
      </rPr>
      <t>百色东</t>
    </r>
    <r>
      <rPr>
        <sz val="11"/>
        <rFont val="宋体"/>
        <family val="3"/>
        <charset val="134"/>
        <scheme val="minor"/>
      </rPr>
      <t xml:space="preserve">    汽油  6104229   百色东  汽油F;U;G2;危3.1;</t>
    </r>
  </si>
  <si>
    <r>
      <rPr>
        <sz val="11"/>
        <color indexed="30"/>
        <rFont val="宋体"/>
        <family val="3"/>
        <charset val="134"/>
        <scheme val="minor"/>
      </rPr>
      <t>株洲北</t>
    </r>
    <r>
      <rPr>
        <sz val="11"/>
        <rFont val="宋体"/>
        <family val="3"/>
        <charset val="134"/>
        <scheme val="minor"/>
      </rPr>
      <t xml:space="preserve">    空  6605713   局令23266号;;</t>
    </r>
  </si>
  <si>
    <r>
      <rPr>
        <sz val="11"/>
        <color indexed="30"/>
        <rFont val="宋体"/>
        <family val="3"/>
        <charset val="134"/>
        <scheme val="minor"/>
      </rPr>
      <t>株洲北</t>
    </r>
    <r>
      <rPr>
        <sz val="11"/>
        <rFont val="宋体"/>
        <family val="3"/>
        <charset val="134"/>
        <scheme val="minor"/>
      </rPr>
      <t xml:space="preserve">    空  6610758   局令28266号;</t>
    </r>
  </si>
  <si>
    <t>自备    自备  0924323   自备车;</t>
  </si>
  <si>
    <t xml:space="preserve">自备    自备  0912730   </t>
  </si>
  <si>
    <t>自备    自备  0770163   尽快对中粮1道</t>
  </si>
  <si>
    <r>
      <rPr>
        <sz val="11"/>
        <color indexed="53"/>
        <rFont val="宋体"/>
        <family val="3"/>
        <charset val="134"/>
        <scheme val="minor"/>
      </rPr>
      <t>保山北</t>
    </r>
    <r>
      <rPr>
        <sz val="11"/>
        <rFont val="宋体"/>
        <family val="3"/>
        <charset val="134"/>
        <scheme val="minor"/>
      </rPr>
      <t xml:space="preserve">    豆粕  3806466   保山北F;</t>
    </r>
  </si>
  <si>
    <r>
      <rPr>
        <sz val="11"/>
        <color indexed="30"/>
        <rFont val="宋体"/>
        <family val="3"/>
        <charset val="134"/>
        <scheme val="minor"/>
      </rPr>
      <t>全州</t>
    </r>
    <r>
      <rPr>
        <sz val="11"/>
        <rFont val="宋体"/>
        <family val="3"/>
        <charset val="134"/>
        <scheme val="minor"/>
      </rPr>
      <t xml:space="preserve">    敞二重2  5312048   装全州箱 东丰敞顶箱</t>
    </r>
  </si>
  <si>
    <r>
      <rPr>
        <sz val="11"/>
        <color indexed="30"/>
        <rFont val="宋体"/>
        <family val="3"/>
        <charset val="134"/>
        <scheme val="minor"/>
      </rPr>
      <t>鹿寨</t>
    </r>
    <r>
      <rPr>
        <sz val="11"/>
        <rFont val="宋体"/>
        <family val="3"/>
        <charset val="134"/>
        <scheme val="minor"/>
      </rPr>
      <t xml:space="preserve">    原煤  1719889   Y;</t>
    </r>
  </si>
  <si>
    <t>钦州港东    敞二空2  1848607   货2排空敞顶箱敞顶箱</t>
  </si>
  <si>
    <t xml:space="preserve">    空  1822288   </t>
  </si>
  <si>
    <r>
      <rPr>
        <sz val="11"/>
        <color indexed="53"/>
        <rFont val="宋体"/>
        <family val="3"/>
        <charset val="134"/>
        <scheme val="minor"/>
      </rPr>
      <t>昆明东</t>
    </r>
    <r>
      <rPr>
        <sz val="11"/>
        <rFont val="宋体"/>
        <family val="3"/>
        <charset val="134"/>
        <scheme val="minor"/>
      </rPr>
      <t xml:space="preserve">    汽油  6279423   昆明东 汽油F;U;G2;危3.1;</t>
    </r>
  </si>
  <si>
    <t xml:space="preserve">    空  1586733   </t>
  </si>
  <si>
    <t>自备    自备  0770180   GC;中粮罐</t>
  </si>
  <si>
    <t xml:space="preserve">    空  5791314   </t>
  </si>
  <si>
    <r>
      <rPr>
        <sz val="11"/>
        <color indexed="53"/>
        <rFont val="宋体"/>
        <family val="3"/>
        <charset val="134"/>
        <scheme val="minor"/>
      </rPr>
      <t>德保</t>
    </r>
    <r>
      <rPr>
        <sz val="11"/>
        <rFont val="宋体"/>
        <family val="3"/>
        <charset val="134"/>
        <scheme val="minor"/>
      </rPr>
      <t xml:space="preserve">    空  1573306   德保 中科</t>
    </r>
  </si>
  <si>
    <t xml:space="preserve">    空  1843301   装敞顶空箱 货4</t>
  </si>
  <si>
    <t xml:space="preserve">    空  3407273   </t>
  </si>
  <si>
    <t>货场    纯碱  3463391   F;高站台</t>
  </si>
  <si>
    <t xml:space="preserve">    空  1770448   装敞顶空箱 货4</t>
  </si>
  <si>
    <t xml:space="preserve">    空  1574760   </t>
  </si>
  <si>
    <t xml:space="preserve">    空  4907655   </t>
  </si>
  <si>
    <t xml:space="preserve">    空  3828034   </t>
  </si>
  <si>
    <t xml:space="preserve">    空  3464627   </t>
  </si>
  <si>
    <t xml:space="preserve">    空  3815263   </t>
  </si>
  <si>
    <t xml:space="preserve">    空  1683554   </t>
  </si>
  <si>
    <r>
      <rPr>
        <sz val="11"/>
        <color indexed="30"/>
        <rFont val="宋体"/>
        <family val="3"/>
        <charset val="134"/>
        <scheme val="minor"/>
      </rPr>
      <t>羊坪</t>
    </r>
    <r>
      <rPr>
        <sz val="11"/>
        <rFont val="宋体"/>
        <family val="3"/>
        <charset val="134"/>
        <scheme val="minor"/>
      </rPr>
      <t xml:space="preserve">    铬矿石  1620785   羊坪 中外运</t>
    </r>
  </si>
  <si>
    <t>永鑫    敞二重2  1573807   物流总包敞顶箱;永鑫</t>
  </si>
  <si>
    <t>钦州港    敞二空2  5452543   部/局令27239号;敞顶箱;局令27260号;</t>
  </si>
  <si>
    <r>
      <rPr>
        <sz val="11"/>
        <color indexed="30"/>
        <rFont val="宋体"/>
        <family val="3"/>
        <charset val="134"/>
        <scheme val="minor"/>
      </rPr>
      <t>路口铺</t>
    </r>
    <r>
      <rPr>
        <sz val="11"/>
        <rFont val="宋体"/>
        <family val="3"/>
        <charset val="134"/>
        <scheme val="minor"/>
      </rPr>
      <t xml:space="preserve">    空  6609854   局令28280号;;</t>
    </r>
  </si>
  <si>
    <t xml:space="preserve">    空  6609292   </t>
  </si>
  <si>
    <t xml:space="preserve">    空  6617410   </t>
  </si>
  <si>
    <r>
      <rPr>
        <sz val="11"/>
        <color indexed="53"/>
        <rFont val="宋体"/>
        <family val="3"/>
        <charset val="134"/>
        <scheme val="minor"/>
      </rPr>
      <t>读书铺</t>
    </r>
    <r>
      <rPr>
        <sz val="11"/>
        <rFont val="宋体"/>
        <family val="3"/>
        <charset val="134"/>
        <scheme val="minor"/>
      </rPr>
      <t xml:space="preserve">    空  5330042   永鑫装空敞顶箱 正金读书铺已清扫</t>
    </r>
  </si>
  <si>
    <t xml:space="preserve">    空  6606588   </t>
  </si>
  <si>
    <r>
      <rPr>
        <sz val="11"/>
        <color indexed="53"/>
        <rFont val="宋体"/>
        <family val="3"/>
        <charset val="134"/>
        <scheme val="minor"/>
      </rPr>
      <t>百色东</t>
    </r>
    <r>
      <rPr>
        <sz val="11"/>
        <rFont val="宋体"/>
        <family val="3"/>
        <charset val="134"/>
        <scheme val="minor"/>
      </rPr>
      <t xml:space="preserve">    汽油  6602343   百色东  汽油F;U;G2;危3.1;</t>
    </r>
  </si>
  <si>
    <r>
      <rPr>
        <sz val="11"/>
        <color indexed="30"/>
        <rFont val="宋体"/>
        <family val="3"/>
        <charset val="134"/>
        <scheme val="minor"/>
      </rPr>
      <t>株洲北</t>
    </r>
    <r>
      <rPr>
        <sz val="11"/>
        <rFont val="宋体"/>
        <family val="3"/>
        <charset val="134"/>
        <scheme val="minor"/>
      </rPr>
      <t xml:space="preserve">    空  6281603   局令23266号;;</t>
    </r>
  </si>
  <si>
    <r>
      <rPr>
        <sz val="11"/>
        <color indexed="30"/>
        <rFont val="宋体"/>
        <family val="3"/>
        <charset val="134"/>
        <scheme val="minor"/>
      </rPr>
      <t>株洲北</t>
    </r>
    <r>
      <rPr>
        <sz val="11"/>
        <rFont val="宋体"/>
        <family val="3"/>
        <charset val="134"/>
        <scheme val="minor"/>
      </rPr>
      <t xml:space="preserve">    空  6619787   局令28266号;</t>
    </r>
  </si>
  <si>
    <t>自备    自备  0917296   自备车;</t>
  </si>
  <si>
    <t xml:space="preserve">自备    自备  0911497   </t>
  </si>
  <si>
    <t>自备    自备  0770128   尽快对中粮1道</t>
  </si>
  <si>
    <r>
      <rPr>
        <sz val="11"/>
        <color indexed="53"/>
        <rFont val="宋体"/>
        <family val="3"/>
        <charset val="134"/>
        <scheme val="minor"/>
      </rPr>
      <t>祥云西</t>
    </r>
    <r>
      <rPr>
        <sz val="11"/>
        <rFont val="宋体"/>
        <family val="3"/>
        <charset val="134"/>
        <scheme val="minor"/>
      </rPr>
      <t xml:space="preserve">    豆粕  3815879   祥云西F;</t>
    </r>
  </si>
  <si>
    <r>
      <rPr>
        <sz val="11"/>
        <color indexed="30"/>
        <rFont val="宋体"/>
        <family val="3"/>
        <charset val="134"/>
        <scheme val="minor"/>
      </rPr>
      <t>全州</t>
    </r>
    <r>
      <rPr>
        <sz val="11"/>
        <rFont val="宋体"/>
        <family val="3"/>
        <charset val="134"/>
        <scheme val="minor"/>
      </rPr>
      <t xml:space="preserve">    敞二重2  5233500   装全州箱 东丰敞顶箱</t>
    </r>
  </si>
  <si>
    <r>
      <rPr>
        <sz val="11"/>
        <color indexed="30"/>
        <rFont val="宋体"/>
        <family val="3"/>
        <charset val="134"/>
        <scheme val="minor"/>
      </rPr>
      <t>鹿寨</t>
    </r>
    <r>
      <rPr>
        <sz val="11"/>
        <rFont val="宋体"/>
        <family val="3"/>
        <charset val="134"/>
        <scheme val="minor"/>
      </rPr>
      <t xml:space="preserve">    原煤  1569322   Y;</t>
    </r>
  </si>
  <si>
    <t>钦州港东    敞二空2  5465761   货2排空敞顶箱敞顶箱</t>
  </si>
  <si>
    <t xml:space="preserve">    空  1733118   </t>
  </si>
  <si>
    <r>
      <rPr>
        <sz val="11"/>
        <color indexed="53"/>
        <rFont val="宋体"/>
        <family val="3"/>
        <charset val="134"/>
        <scheme val="minor"/>
      </rPr>
      <t>昆明东</t>
    </r>
    <r>
      <rPr>
        <sz val="11"/>
        <rFont val="宋体"/>
        <family val="3"/>
        <charset val="134"/>
        <scheme val="minor"/>
      </rPr>
      <t xml:space="preserve">    汽油  6611194   昆明东 汽油F;U;G2;危3.1;</t>
    </r>
  </si>
  <si>
    <t xml:space="preserve">    空  1526862   </t>
  </si>
  <si>
    <t>9/10.8</t>
  </si>
  <si>
    <t xml:space="preserve">    空  5727183   </t>
  </si>
  <si>
    <r>
      <rPr>
        <sz val="11"/>
        <color indexed="53"/>
        <rFont val="宋体"/>
        <family val="3"/>
        <charset val="134"/>
        <scheme val="minor"/>
      </rPr>
      <t>德保</t>
    </r>
    <r>
      <rPr>
        <sz val="11"/>
        <rFont val="宋体"/>
        <family val="3"/>
        <charset val="134"/>
        <scheme val="minor"/>
      </rPr>
      <t xml:space="preserve">    空  1780683   德保 中科</t>
    </r>
  </si>
  <si>
    <t xml:space="preserve">    空  1591490   装敞顶空箱 货4</t>
  </si>
  <si>
    <t>9/14.3</t>
  </si>
  <si>
    <t>货场    纯碱  3431792   F;高站台</t>
  </si>
  <si>
    <t xml:space="preserve">    空  1815705   装敞顶空箱 货4</t>
  </si>
  <si>
    <t xml:space="preserve">    空  1725698   </t>
  </si>
  <si>
    <t xml:space="preserve">    空  1730132   </t>
  </si>
  <si>
    <t xml:space="preserve">    空  3830563   </t>
  </si>
  <si>
    <t xml:space="preserve">    空  3403275   </t>
  </si>
  <si>
    <t xml:space="preserve">    空  3839535   </t>
  </si>
  <si>
    <t xml:space="preserve">    空  1735324   </t>
  </si>
  <si>
    <r>
      <rPr>
        <sz val="11"/>
        <color indexed="30"/>
        <rFont val="宋体"/>
        <family val="3"/>
        <charset val="134"/>
        <scheme val="minor"/>
      </rPr>
      <t>羊坪</t>
    </r>
    <r>
      <rPr>
        <sz val="11"/>
        <rFont val="宋体"/>
        <family val="3"/>
        <charset val="134"/>
        <scheme val="minor"/>
      </rPr>
      <t xml:space="preserve">    铬矿石  4891279   羊坪 中外运</t>
    </r>
  </si>
  <si>
    <t>永鑫    敞二重2  1575325   物流总包敞顶箱;永鑫</t>
  </si>
  <si>
    <t>钦州港    敞二空2  5771524   部/局令27239号;敞顶箱;局令27260号;</t>
  </si>
  <si>
    <r>
      <rPr>
        <sz val="11"/>
        <color indexed="30"/>
        <rFont val="宋体"/>
        <family val="3"/>
        <charset val="134"/>
        <scheme val="minor"/>
      </rPr>
      <t>路口铺</t>
    </r>
    <r>
      <rPr>
        <sz val="11"/>
        <rFont val="宋体"/>
        <family val="3"/>
        <charset val="134"/>
        <scheme val="minor"/>
      </rPr>
      <t xml:space="preserve">    空  6280299   局令28280号;;</t>
    </r>
  </si>
  <si>
    <t xml:space="preserve">    空  6607771   </t>
  </si>
  <si>
    <t xml:space="preserve">    空  6284480   </t>
  </si>
  <si>
    <r>
      <rPr>
        <sz val="11"/>
        <color indexed="53"/>
        <rFont val="宋体"/>
        <family val="3"/>
        <charset val="134"/>
        <scheme val="minor"/>
      </rPr>
      <t>读书铺</t>
    </r>
    <r>
      <rPr>
        <sz val="11"/>
        <rFont val="宋体"/>
        <family val="3"/>
        <charset val="134"/>
        <scheme val="minor"/>
      </rPr>
      <t xml:space="preserve">    空  5316879   永鑫装空敞顶箱 正金读书铺已清扫</t>
    </r>
  </si>
  <si>
    <t xml:space="preserve">    空  6610365   </t>
  </si>
  <si>
    <r>
      <rPr>
        <sz val="11"/>
        <color indexed="53"/>
        <rFont val="宋体"/>
        <family val="3"/>
        <charset val="134"/>
        <scheme val="minor"/>
      </rPr>
      <t>百色东</t>
    </r>
    <r>
      <rPr>
        <sz val="11"/>
        <rFont val="宋体"/>
        <family val="3"/>
        <charset val="134"/>
        <scheme val="minor"/>
      </rPr>
      <t xml:space="preserve">    汽油  0912210   百色东  汽油F;;危3.1;G2;U;危3.1;G2;U;</t>
    </r>
  </si>
  <si>
    <r>
      <rPr>
        <sz val="11"/>
        <color indexed="30"/>
        <rFont val="宋体"/>
        <family val="3"/>
        <charset val="134"/>
        <scheme val="minor"/>
      </rPr>
      <t>株洲北</t>
    </r>
    <r>
      <rPr>
        <sz val="11"/>
        <rFont val="宋体"/>
        <family val="3"/>
        <charset val="134"/>
        <scheme val="minor"/>
      </rPr>
      <t xml:space="preserve">    空  6283433   局令23266号;;</t>
    </r>
  </si>
  <si>
    <r>
      <rPr>
        <sz val="11"/>
        <color indexed="30"/>
        <rFont val="宋体"/>
        <family val="3"/>
        <charset val="134"/>
        <scheme val="minor"/>
      </rPr>
      <t>株洲北</t>
    </r>
    <r>
      <rPr>
        <sz val="11"/>
        <rFont val="宋体"/>
        <family val="3"/>
        <charset val="134"/>
        <scheme val="minor"/>
      </rPr>
      <t xml:space="preserve">    空  6602716   局令28266号;</t>
    </r>
  </si>
  <si>
    <t>自备    自备  0917379   自备车;</t>
  </si>
  <si>
    <t xml:space="preserve">    空  6616644   </t>
  </si>
  <si>
    <t>自备    自备  0770185   Z</t>
  </si>
  <si>
    <r>
      <rPr>
        <sz val="11"/>
        <color indexed="53"/>
        <rFont val="宋体"/>
        <family val="3"/>
        <charset val="134"/>
        <scheme val="minor"/>
      </rPr>
      <t>宜良北</t>
    </r>
    <r>
      <rPr>
        <sz val="11"/>
        <rFont val="宋体"/>
        <family val="3"/>
        <charset val="134"/>
        <scheme val="minor"/>
      </rPr>
      <t xml:space="preserve">    豆粕  3801047   F;</t>
    </r>
  </si>
  <si>
    <r>
      <rPr>
        <sz val="11"/>
        <color indexed="30"/>
        <rFont val="宋体"/>
        <family val="3"/>
        <charset val="134"/>
        <scheme val="minor"/>
      </rPr>
      <t>全州</t>
    </r>
    <r>
      <rPr>
        <sz val="11"/>
        <rFont val="宋体"/>
        <family val="3"/>
        <charset val="134"/>
        <scheme val="minor"/>
      </rPr>
      <t xml:space="preserve">    敞二重2  1675654   装全州箱 东丰敞顶箱</t>
    </r>
  </si>
  <si>
    <r>
      <rPr>
        <sz val="11"/>
        <color indexed="30"/>
        <rFont val="宋体"/>
        <family val="3"/>
        <charset val="134"/>
        <scheme val="minor"/>
      </rPr>
      <t>鹿寨</t>
    </r>
    <r>
      <rPr>
        <sz val="11"/>
        <rFont val="宋体"/>
        <family val="3"/>
        <charset val="134"/>
        <scheme val="minor"/>
      </rPr>
      <t xml:space="preserve">    原煤  1820149   Y;</t>
    </r>
  </si>
  <si>
    <t>钦州港东    敞二空2  1663764   货2排空敞顶箱敞顶箱</t>
  </si>
  <si>
    <t xml:space="preserve">    空  1826737   </t>
  </si>
  <si>
    <r>
      <rPr>
        <sz val="11"/>
        <color indexed="53"/>
        <rFont val="宋体"/>
        <family val="3"/>
        <charset val="134"/>
        <scheme val="minor"/>
      </rPr>
      <t>昆明东</t>
    </r>
    <r>
      <rPr>
        <sz val="11"/>
        <rFont val="宋体"/>
        <family val="3"/>
        <charset val="134"/>
        <scheme val="minor"/>
      </rPr>
      <t xml:space="preserve">    汽油  6607636   昆明东 汽油F;U;G2;危3.1;</t>
    </r>
  </si>
  <si>
    <t xml:space="preserve">    空  1662618   </t>
  </si>
  <si>
    <t xml:space="preserve">    空  3402246   </t>
  </si>
  <si>
    <r>
      <rPr>
        <sz val="11"/>
        <color indexed="53"/>
        <rFont val="宋体"/>
        <family val="3"/>
        <charset val="134"/>
        <scheme val="minor"/>
      </rPr>
      <t>德保</t>
    </r>
    <r>
      <rPr>
        <sz val="11"/>
        <rFont val="宋体"/>
        <family val="3"/>
        <charset val="134"/>
        <scheme val="minor"/>
      </rPr>
      <t xml:space="preserve">    空  1682478   德保 中科</t>
    </r>
  </si>
  <si>
    <t xml:space="preserve">    空  1612824   装敞顶空箱 货4</t>
  </si>
  <si>
    <t>货场    敞二重2  5786401   物流总包敞顶箱;货场</t>
  </si>
  <si>
    <t>10/12.9</t>
  </si>
  <si>
    <t>货场    纯碱  3464636   F;高站台</t>
  </si>
  <si>
    <t xml:space="preserve">    空  1799782   </t>
  </si>
  <si>
    <t>10/15.9</t>
  </si>
  <si>
    <t>10/15.8</t>
  </si>
  <si>
    <t xml:space="preserve">    空  1654890   </t>
  </si>
  <si>
    <r>
      <rPr>
        <sz val="11"/>
        <color indexed="30"/>
        <rFont val="宋体"/>
        <family val="3"/>
        <charset val="134"/>
        <scheme val="minor"/>
      </rPr>
      <t>羊坪</t>
    </r>
    <r>
      <rPr>
        <sz val="11"/>
        <rFont val="宋体"/>
        <family val="3"/>
        <charset val="134"/>
        <scheme val="minor"/>
      </rPr>
      <t xml:space="preserve">    铬矿石  1554005   羊坪 中外运</t>
    </r>
  </si>
  <si>
    <t>永鑫    敞二重2  1848848   物流总包敞顶箱;永鑫</t>
  </si>
  <si>
    <t>钦州港    敞二空2  5729045   部/局令27239号;敞顶箱;局令27260号;矿箱</t>
  </si>
  <si>
    <r>
      <rPr>
        <sz val="11"/>
        <color indexed="30"/>
        <rFont val="宋体"/>
        <family val="3"/>
        <charset val="134"/>
        <scheme val="minor"/>
      </rPr>
      <t>路口铺</t>
    </r>
    <r>
      <rPr>
        <sz val="11"/>
        <rFont val="宋体"/>
        <family val="3"/>
        <charset val="134"/>
        <scheme val="minor"/>
      </rPr>
      <t xml:space="preserve">    空  6608453   局令28280号;;</t>
    </r>
  </si>
  <si>
    <t xml:space="preserve">    空  6280774   </t>
  </si>
  <si>
    <t xml:space="preserve">    空  6606893   </t>
  </si>
  <si>
    <r>
      <rPr>
        <sz val="11"/>
        <color indexed="53"/>
        <rFont val="宋体"/>
        <family val="3"/>
        <charset val="134"/>
        <scheme val="minor"/>
      </rPr>
      <t>读书铺</t>
    </r>
    <r>
      <rPr>
        <sz val="11"/>
        <rFont val="宋体"/>
        <family val="3"/>
        <charset val="134"/>
        <scheme val="minor"/>
      </rPr>
      <t xml:space="preserve">    空  1864846   永鑫装空敞顶箱 正金读书铺已清扫</t>
    </r>
  </si>
  <si>
    <r>
      <rPr>
        <sz val="11"/>
        <color indexed="30"/>
        <rFont val="宋体"/>
        <family val="3"/>
        <charset val="134"/>
        <scheme val="minor"/>
      </rPr>
      <t>株洲北</t>
    </r>
    <r>
      <rPr>
        <sz val="11"/>
        <rFont val="宋体"/>
        <family val="3"/>
        <charset val="134"/>
        <scheme val="minor"/>
      </rPr>
      <t xml:space="preserve">    空  6601950   局令23266号;;</t>
    </r>
  </si>
  <si>
    <r>
      <rPr>
        <sz val="11"/>
        <color indexed="30"/>
        <rFont val="宋体"/>
        <family val="3"/>
        <charset val="134"/>
        <scheme val="minor"/>
      </rPr>
      <t>株洲北</t>
    </r>
    <r>
      <rPr>
        <sz val="11"/>
        <rFont val="宋体"/>
        <family val="3"/>
        <charset val="134"/>
        <scheme val="minor"/>
      </rPr>
      <t xml:space="preserve">    空  6602576   局令28266号;</t>
    </r>
  </si>
  <si>
    <t>自备    自备  0912316   自备车;</t>
  </si>
  <si>
    <t xml:space="preserve">    空  6615331   </t>
  </si>
  <si>
    <t>自备    自备  0770167   Z</t>
  </si>
  <si>
    <t>11/17.6</t>
  </si>
  <si>
    <r>
      <rPr>
        <sz val="11"/>
        <color indexed="30"/>
        <rFont val="宋体"/>
        <family val="3"/>
        <charset val="134"/>
        <scheme val="minor"/>
      </rPr>
      <t>全州</t>
    </r>
    <r>
      <rPr>
        <sz val="11"/>
        <rFont val="宋体"/>
        <family val="3"/>
        <charset val="134"/>
        <scheme val="minor"/>
      </rPr>
      <t xml:space="preserve">    敞二重2  1742858   装全州箱 东丰敞顶箱</t>
    </r>
  </si>
  <si>
    <r>
      <rPr>
        <sz val="11"/>
        <color indexed="30"/>
        <rFont val="宋体"/>
        <family val="3"/>
        <charset val="134"/>
        <scheme val="minor"/>
      </rPr>
      <t>鹿寨</t>
    </r>
    <r>
      <rPr>
        <sz val="11"/>
        <rFont val="宋体"/>
        <family val="3"/>
        <charset val="134"/>
        <scheme val="minor"/>
      </rPr>
      <t xml:space="preserve">    原煤  1762325   Y;</t>
    </r>
  </si>
  <si>
    <t>钦州港东    敞二空2  1501963   货2排空敞顶箱敞顶箱</t>
  </si>
  <si>
    <t xml:space="preserve">    空  1582284   </t>
  </si>
  <si>
    <r>
      <rPr>
        <sz val="11"/>
        <color indexed="53"/>
        <rFont val="宋体"/>
        <family val="3"/>
        <charset val="134"/>
        <scheme val="minor"/>
      </rPr>
      <t>昆明东</t>
    </r>
    <r>
      <rPr>
        <sz val="11"/>
        <rFont val="宋体"/>
        <family val="3"/>
        <charset val="134"/>
        <scheme val="minor"/>
      </rPr>
      <t xml:space="preserve">    汽油  6279591   昆明东 汽油F;U;G2;危3.1;</t>
    </r>
  </si>
  <si>
    <t xml:space="preserve">    空  3426219   </t>
  </si>
  <si>
    <t xml:space="preserve">    空  5489749   </t>
  </si>
  <si>
    <r>
      <rPr>
        <sz val="11"/>
        <color indexed="53"/>
        <rFont val="宋体"/>
        <family val="3"/>
        <charset val="134"/>
        <scheme val="minor"/>
      </rPr>
      <t>德保</t>
    </r>
    <r>
      <rPr>
        <sz val="11"/>
        <rFont val="宋体"/>
        <family val="3"/>
        <charset val="134"/>
        <scheme val="minor"/>
      </rPr>
      <t xml:space="preserve">    空  1560022   德保 中科</t>
    </r>
  </si>
  <si>
    <t xml:space="preserve">    空  1526442   装敞顶空箱 货4</t>
  </si>
  <si>
    <t>货场    敞二重2  1764964   物流总包敞顶箱;货场</t>
  </si>
  <si>
    <t xml:space="preserve">    空  1611908   </t>
  </si>
  <si>
    <t xml:space="preserve">    空  4869352   </t>
  </si>
  <si>
    <r>
      <rPr>
        <sz val="11"/>
        <color indexed="30"/>
        <rFont val="宋体"/>
        <family val="3"/>
        <charset val="134"/>
        <scheme val="minor"/>
      </rPr>
      <t>羊坪</t>
    </r>
    <r>
      <rPr>
        <sz val="11"/>
        <rFont val="宋体"/>
        <family val="3"/>
        <charset val="134"/>
        <scheme val="minor"/>
      </rPr>
      <t xml:space="preserve">    铬矿石  1769023   羊坪 中外运</t>
    </r>
  </si>
  <si>
    <t>永鑫    敞二重2  1591276   物流总包敞顶箱;永鑫</t>
  </si>
  <si>
    <t>钦州港    敞二空2  5488053   部/局令27239号;敞顶箱;局令27260号;矿箱</t>
  </si>
  <si>
    <r>
      <rPr>
        <sz val="11"/>
        <color indexed="30"/>
        <rFont val="宋体"/>
        <family val="3"/>
        <charset val="134"/>
        <scheme val="minor"/>
      </rPr>
      <t>冷水井</t>
    </r>
    <r>
      <rPr>
        <sz val="11"/>
        <rFont val="宋体"/>
        <family val="3"/>
        <charset val="134"/>
        <scheme val="minor"/>
      </rPr>
      <t xml:space="preserve">    空  6604292   局令001号;</t>
    </r>
  </si>
  <si>
    <t xml:space="preserve">    空  6601060   </t>
  </si>
  <si>
    <r>
      <rPr>
        <sz val="11"/>
        <color indexed="30"/>
        <rFont val="宋体"/>
        <family val="3"/>
        <charset val="134"/>
        <scheme val="minor"/>
      </rPr>
      <t>株洲北</t>
    </r>
    <r>
      <rPr>
        <sz val="11"/>
        <rFont val="宋体"/>
        <family val="3"/>
        <charset val="134"/>
        <scheme val="minor"/>
      </rPr>
      <t xml:space="preserve">    空  6103504   局令28276号;;</t>
    </r>
  </si>
  <si>
    <r>
      <rPr>
        <sz val="11"/>
        <color indexed="53"/>
        <rFont val="宋体"/>
        <family val="3"/>
        <charset val="134"/>
        <scheme val="minor"/>
      </rPr>
      <t>德保</t>
    </r>
    <r>
      <rPr>
        <sz val="11"/>
        <rFont val="宋体"/>
        <family val="3"/>
        <charset val="134"/>
        <scheme val="minor"/>
      </rPr>
      <t xml:space="preserve">    检修  4947296   临修 已装国投 德保煤 广东省中科 </t>
    </r>
  </si>
  <si>
    <t xml:space="preserve">    空  6280858   </t>
  </si>
  <si>
    <r>
      <rPr>
        <sz val="11"/>
        <color indexed="30"/>
        <rFont val="宋体"/>
        <family val="3"/>
        <charset val="134"/>
        <scheme val="minor"/>
      </rPr>
      <t>株洲北</t>
    </r>
    <r>
      <rPr>
        <sz val="11"/>
        <rFont val="宋体"/>
        <family val="3"/>
        <charset val="134"/>
        <scheme val="minor"/>
      </rPr>
      <t xml:space="preserve">    空  6602100   局令23266号;;</t>
    </r>
  </si>
  <si>
    <t>自备    自备  0915561   自备车;</t>
  </si>
  <si>
    <t xml:space="preserve">    空  6611207   </t>
  </si>
  <si>
    <t>11/13.2</t>
  </si>
  <si>
    <r>
      <rPr>
        <sz val="11"/>
        <color indexed="30"/>
        <rFont val="宋体"/>
        <family val="3"/>
        <charset val="134"/>
        <scheme val="minor"/>
      </rPr>
      <t>全州</t>
    </r>
    <r>
      <rPr>
        <sz val="11"/>
        <rFont val="宋体"/>
        <family val="3"/>
        <charset val="134"/>
        <scheme val="minor"/>
      </rPr>
      <t xml:space="preserve">    敞二重2  1652041   装全州箱 东丰敞顶箱</t>
    </r>
  </si>
  <si>
    <r>
      <rPr>
        <sz val="11"/>
        <color indexed="30"/>
        <rFont val="宋体"/>
        <family val="3"/>
        <charset val="134"/>
        <scheme val="minor"/>
      </rPr>
      <t>鹿寨</t>
    </r>
    <r>
      <rPr>
        <sz val="11"/>
        <rFont val="宋体"/>
        <family val="3"/>
        <charset val="134"/>
        <scheme val="minor"/>
      </rPr>
      <t xml:space="preserve">    原煤  1608366   Y;</t>
    </r>
  </si>
  <si>
    <t>钦州港东    敞二空2  1784778   货2排空敞顶箱敞顶箱</t>
  </si>
  <si>
    <t xml:space="preserve">    空  1680044   </t>
  </si>
  <si>
    <r>
      <rPr>
        <sz val="11"/>
        <color indexed="53"/>
        <rFont val="宋体"/>
        <family val="3"/>
        <charset val="134"/>
        <scheme val="minor"/>
      </rPr>
      <t>昆明东</t>
    </r>
    <r>
      <rPr>
        <sz val="11"/>
        <rFont val="宋体"/>
        <family val="3"/>
        <charset val="134"/>
        <scheme val="minor"/>
      </rPr>
      <t xml:space="preserve">    汽油  6607413   昆明东 汽油F;U;G2;危3.1;</t>
    </r>
  </si>
  <si>
    <r>
      <rPr>
        <sz val="11"/>
        <color indexed="53"/>
        <rFont val="宋体"/>
        <family val="3"/>
        <charset val="134"/>
        <scheme val="minor"/>
      </rPr>
      <t>南宁南</t>
    </r>
    <r>
      <rPr>
        <sz val="11"/>
        <rFont val="宋体"/>
        <family val="3"/>
        <charset val="134"/>
        <scheme val="minor"/>
      </rPr>
      <t xml:space="preserve">    空  7031209   VJ 排南宁南</t>
    </r>
  </si>
  <si>
    <t xml:space="preserve">    空  5771026   </t>
  </si>
  <si>
    <r>
      <rPr>
        <sz val="11"/>
        <color indexed="53"/>
        <rFont val="宋体"/>
        <family val="3"/>
        <charset val="134"/>
        <scheme val="minor"/>
      </rPr>
      <t>德保</t>
    </r>
    <r>
      <rPr>
        <sz val="11"/>
        <rFont val="宋体"/>
        <family val="3"/>
        <charset val="134"/>
        <scheme val="minor"/>
      </rPr>
      <t xml:space="preserve">    空  1730000   德保 中科</t>
    </r>
  </si>
  <si>
    <t xml:space="preserve">    空  5233449   装敞顶空箱 货4</t>
  </si>
  <si>
    <t>货场    敞二重2  5740887   物流总包敞顶箱;货场</t>
  </si>
  <si>
    <t xml:space="preserve">    空  1755673   </t>
  </si>
  <si>
    <r>
      <rPr>
        <sz val="11"/>
        <color indexed="30"/>
        <rFont val="宋体"/>
        <family val="3"/>
        <charset val="134"/>
        <scheme val="minor"/>
      </rPr>
      <t>羊坪</t>
    </r>
    <r>
      <rPr>
        <sz val="11"/>
        <rFont val="宋体"/>
        <family val="3"/>
        <charset val="134"/>
        <scheme val="minor"/>
      </rPr>
      <t xml:space="preserve">    铬矿石  1613684   羊坪 中外运</t>
    </r>
  </si>
  <si>
    <t>永鑫    敞二重2  5333994   物流总包敞顶箱;永鑫</t>
  </si>
  <si>
    <t>12/15.5</t>
  </si>
  <si>
    <r>
      <rPr>
        <sz val="11"/>
        <color indexed="30"/>
        <rFont val="宋体"/>
        <family val="3"/>
        <charset val="134"/>
        <scheme val="minor"/>
      </rPr>
      <t>冷水井</t>
    </r>
    <r>
      <rPr>
        <sz val="11"/>
        <rFont val="宋体"/>
        <family val="3"/>
        <charset val="134"/>
        <scheme val="minor"/>
      </rPr>
      <t xml:space="preserve">    空  6607283   局令001号;</t>
    </r>
  </si>
  <si>
    <t xml:space="preserve">    空  6617989   </t>
  </si>
  <si>
    <r>
      <rPr>
        <sz val="11"/>
        <color indexed="30"/>
        <rFont val="宋体"/>
        <family val="3"/>
        <charset val="134"/>
        <scheme val="minor"/>
      </rPr>
      <t>株洲北</t>
    </r>
    <r>
      <rPr>
        <sz val="11"/>
        <rFont val="宋体"/>
        <family val="3"/>
        <charset val="134"/>
        <scheme val="minor"/>
      </rPr>
      <t xml:space="preserve">    空  6614888   局令23266号;;</t>
    </r>
  </si>
  <si>
    <t xml:space="preserve">    空  6601403   </t>
  </si>
  <si>
    <t>12/13.2</t>
  </si>
  <si>
    <t>自备    自备  0911607   自备车;</t>
  </si>
  <si>
    <t xml:space="preserve">    空  6613158   </t>
  </si>
  <si>
    <r>
      <rPr>
        <sz val="11"/>
        <color indexed="30"/>
        <rFont val="宋体"/>
        <family val="3"/>
        <charset val="134"/>
        <scheme val="minor"/>
      </rPr>
      <t>全州</t>
    </r>
    <r>
      <rPr>
        <sz val="11"/>
        <rFont val="宋体"/>
        <family val="3"/>
        <charset val="134"/>
        <scheme val="minor"/>
      </rPr>
      <t xml:space="preserve">    敞二重2  5778301   装全州箱 东丰敞顶箱</t>
    </r>
  </si>
  <si>
    <r>
      <rPr>
        <sz val="11"/>
        <color indexed="30"/>
        <rFont val="宋体"/>
        <family val="3"/>
        <charset val="134"/>
        <scheme val="minor"/>
      </rPr>
      <t>鹿寨</t>
    </r>
    <r>
      <rPr>
        <sz val="11"/>
        <rFont val="宋体"/>
        <family val="3"/>
        <charset val="134"/>
        <scheme val="minor"/>
      </rPr>
      <t xml:space="preserve">    原煤  1597038   Y;</t>
    </r>
  </si>
  <si>
    <t>钦州港东    敞二空2  1559069   货2排空敞顶箱敞顶箱</t>
  </si>
  <si>
    <t xml:space="preserve">    空  1527515   </t>
  </si>
  <si>
    <t xml:space="preserve">    空  6610822   螺杆坏</t>
  </si>
  <si>
    <t xml:space="preserve">    空  1619959   </t>
  </si>
  <si>
    <t>钦州港东    敞二空2  1507092   装敞顶空箱 货3敞顶箱</t>
  </si>
  <si>
    <r>
      <rPr>
        <sz val="11"/>
        <color indexed="53"/>
        <rFont val="宋体"/>
        <family val="3"/>
        <charset val="134"/>
        <scheme val="minor"/>
      </rPr>
      <t>德保</t>
    </r>
    <r>
      <rPr>
        <sz val="11"/>
        <rFont val="宋体"/>
        <family val="3"/>
        <charset val="134"/>
        <scheme val="minor"/>
      </rPr>
      <t xml:space="preserve">    空  1794872   德保 中科</t>
    </r>
  </si>
  <si>
    <t xml:space="preserve">    空  5335870   装敞顶空箱 货4</t>
  </si>
  <si>
    <t>货场    敞二重2  5744729   物流总包敞顶箱;货场</t>
  </si>
  <si>
    <t xml:space="preserve">    空  1841282   </t>
  </si>
  <si>
    <r>
      <rPr>
        <sz val="11"/>
        <color indexed="30"/>
        <rFont val="宋体"/>
        <family val="3"/>
        <charset val="134"/>
        <scheme val="minor"/>
      </rPr>
      <t>羊坪</t>
    </r>
    <r>
      <rPr>
        <sz val="11"/>
        <rFont val="宋体"/>
        <family val="3"/>
        <charset val="134"/>
        <scheme val="minor"/>
      </rPr>
      <t xml:space="preserve">    铬矿石  1773241   羊坪 中外运</t>
    </r>
  </si>
  <si>
    <t>永鑫    敞二重2  5225411   物流总包敞顶箱;永鑫</t>
  </si>
  <si>
    <t xml:space="preserve">    空  6614386   </t>
  </si>
  <si>
    <t xml:space="preserve">    空  6500215   </t>
  </si>
  <si>
    <r>
      <rPr>
        <sz val="11"/>
        <color indexed="30"/>
        <rFont val="宋体"/>
        <family val="3"/>
        <charset val="134"/>
        <scheme val="minor"/>
      </rPr>
      <t>株洲北</t>
    </r>
    <r>
      <rPr>
        <sz val="11"/>
        <rFont val="宋体"/>
        <family val="3"/>
        <charset val="134"/>
        <scheme val="minor"/>
      </rPr>
      <t xml:space="preserve">    空  6615821   局令23266号;;</t>
    </r>
  </si>
  <si>
    <t xml:space="preserve">    空  6279435   </t>
  </si>
  <si>
    <t>自备    自备  0924531   自备车;</t>
  </si>
  <si>
    <t xml:space="preserve">    空  6614471   </t>
  </si>
  <si>
    <r>
      <rPr>
        <sz val="11"/>
        <color indexed="30"/>
        <rFont val="宋体"/>
        <family val="3"/>
        <charset val="134"/>
        <scheme val="minor"/>
      </rPr>
      <t>全州</t>
    </r>
    <r>
      <rPr>
        <sz val="11"/>
        <rFont val="宋体"/>
        <family val="3"/>
        <charset val="134"/>
        <scheme val="minor"/>
      </rPr>
      <t xml:space="preserve">    敞二重2  5235222   装全州箱 东丰敞顶箱</t>
    </r>
  </si>
  <si>
    <r>
      <rPr>
        <sz val="11"/>
        <color indexed="30"/>
        <rFont val="宋体"/>
        <family val="3"/>
        <charset val="134"/>
        <scheme val="minor"/>
      </rPr>
      <t>鹿寨</t>
    </r>
    <r>
      <rPr>
        <sz val="11"/>
        <rFont val="宋体"/>
        <family val="3"/>
        <charset val="134"/>
        <scheme val="minor"/>
      </rPr>
      <t xml:space="preserve">    原煤  4953454   Y;</t>
    </r>
  </si>
  <si>
    <t>钦州港东    敞二空2  1817623   货2排空敞顶箱敞顶箱</t>
  </si>
  <si>
    <t xml:space="preserve">    空  1682856   </t>
  </si>
  <si>
    <t xml:space="preserve">    空  6280575   螺杆坏</t>
  </si>
  <si>
    <t xml:space="preserve">    空  3807509   </t>
  </si>
  <si>
    <t>钦州港东    敞二空2  1815976   装敞顶空箱 货3敞顶箱</t>
  </si>
  <si>
    <r>
      <rPr>
        <sz val="11"/>
        <color indexed="53"/>
        <rFont val="宋体"/>
        <family val="3"/>
        <charset val="134"/>
        <scheme val="minor"/>
      </rPr>
      <t>德保</t>
    </r>
    <r>
      <rPr>
        <sz val="11"/>
        <rFont val="宋体"/>
        <family val="3"/>
        <charset val="134"/>
        <scheme val="minor"/>
      </rPr>
      <t xml:space="preserve">    空  1684167   德保 中科</t>
    </r>
  </si>
  <si>
    <t xml:space="preserve">    空  5486497   装敞顶空箱 货4</t>
  </si>
  <si>
    <t>货场    敞二重2  5743707   物流总包敞顶箱;货场</t>
  </si>
  <si>
    <t xml:space="preserve">    空  1845145   </t>
  </si>
  <si>
    <r>
      <rPr>
        <sz val="11"/>
        <color indexed="30"/>
        <rFont val="宋体"/>
        <family val="3"/>
        <charset val="134"/>
        <scheme val="minor"/>
      </rPr>
      <t>羊坪</t>
    </r>
    <r>
      <rPr>
        <sz val="11"/>
        <rFont val="宋体"/>
        <family val="3"/>
        <charset val="134"/>
        <scheme val="minor"/>
      </rPr>
      <t xml:space="preserve">    铬矿石  1736533   羊坪 中外运</t>
    </r>
  </si>
  <si>
    <t>永鑫    敞二重2  1513808   物流总包敞顶箱;永鑫</t>
  </si>
  <si>
    <t xml:space="preserve">    空  6282048   </t>
  </si>
  <si>
    <t xml:space="preserve">    空  6602559   </t>
  </si>
  <si>
    <r>
      <rPr>
        <sz val="11"/>
        <color indexed="30"/>
        <rFont val="宋体"/>
        <family val="3"/>
        <charset val="134"/>
        <scheme val="minor"/>
      </rPr>
      <t>株洲北</t>
    </r>
    <r>
      <rPr>
        <sz val="11"/>
        <rFont val="宋体"/>
        <family val="3"/>
        <charset val="134"/>
        <scheme val="minor"/>
      </rPr>
      <t xml:space="preserve">    空  6619431   局令23266号;;</t>
    </r>
  </si>
  <si>
    <t>14/15.4</t>
  </si>
  <si>
    <t>自备    自备  0915931   自备车;</t>
  </si>
  <si>
    <t xml:space="preserve">    空  6103004   </t>
  </si>
  <si>
    <r>
      <rPr>
        <sz val="11"/>
        <color indexed="30"/>
        <rFont val="宋体"/>
        <family val="3"/>
        <charset val="134"/>
        <scheme val="minor"/>
      </rPr>
      <t>黔江</t>
    </r>
    <r>
      <rPr>
        <sz val="11"/>
        <rFont val="宋体"/>
        <family val="3"/>
        <charset val="134"/>
        <scheme val="minor"/>
      </rPr>
      <t xml:space="preserve">    敞二重2  1639715   装黔江敞顶箱 北港敞顶箱</t>
    </r>
  </si>
  <si>
    <r>
      <rPr>
        <sz val="11"/>
        <color indexed="30"/>
        <rFont val="宋体"/>
        <family val="3"/>
        <charset val="134"/>
        <scheme val="minor"/>
      </rPr>
      <t>鹿寨</t>
    </r>
    <r>
      <rPr>
        <sz val="11"/>
        <rFont val="宋体"/>
        <family val="3"/>
        <charset val="134"/>
        <scheme val="minor"/>
      </rPr>
      <t xml:space="preserve">    原煤  1830735   Y;</t>
    </r>
  </si>
  <si>
    <t>钦州港东    敞二空2  1715045   货2排空敞顶箱敞顶箱</t>
  </si>
  <si>
    <t xml:space="preserve">    空  4864007   </t>
  </si>
  <si>
    <t xml:space="preserve">    空  6616113   残液</t>
  </si>
  <si>
    <t xml:space="preserve">    空  3402920   </t>
  </si>
  <si>
    <t>钦州港东    敞二空2  1679406   装敞顶空箱 货3敞顶箱</t>
  </si>
  <si>
    <r>
      <rPr>
        <sz val="11"/>
        <color indexed="53"/>
        <rFont val="宋体"/>
        <family val="3"/>
        <charset val="134"/>
        <scheme val="minor"/>
      </rPr>
      <t>德保</t>
    </r>
    <r>
      <rPr>
        <sz val="11"/>
        <rFont val="宋体"/>
        <family val="3"/>
        <charset val="134"/>
        <scheme val="minor"/>
      </rPr>
      <t xml:space="preserve">    空  1621886   德保 中科</t>
    </r>
  </si>
  <si>
    <t>钦州港    敞二空2  5464659   敞顶箱部/局令27409号局令27246号;</t>
  </si>
  <si>
    <t>货场    敞二重2  5783548   物流总包敞顶箱;货场</t>
  </si>
  <si>
    <t xml:space="preserve">    空  1661279   </t>
  </si>
  <si>
    <r>
      <rPr>
        <sz val="11"/>
        <color indexed="30"/>
        <rFont val="宋体"/>
        <family val="3"/>
        <charset val="134"/>
        <scheme val="minor"/>
      </rPr>
      <t>羊坪</t>
    </r>
    <r>
      <rPr>
        <sz val="11"/>
        <rFont val="宋体"/>
        <family val="3"/>
        <charset val="134"/>
        <scheme val="minor"/>
      </rPr>
      <t xml:space="preserve">    铬矿石  1573831   羊坪 中外运</t>
    </r>
  </si>
  <si>
    <t>永鑫    敞二重2  1627458   物流总包敞顶箱;永鑫</t>
  </si>
  <si>
    <t xml:space="preserve">    空  6606866   </t>
  </si>
  <si>
    <t xml:space="preserve">    空  6282082   </t>
  </si>
  <si>
    <r>
      <rPr>
        <sz val="11"/>
        <color indexed="30"/>
        <rFont val="宋体"/>
        <family val="3"/>
        <charset val="134"/>
        <scheme val="minor"/>
      </rPr>
      <t>株洲北</t>
    </r>
    <r>
      <rPr>
        <sz val="11"/>
        <rFont val="宋体"/>
        <family val="3"/>
        <charset val="134"/>
        <scheme val="minor"/>
      </rPr>
      <t xml:space="preserve">    空  6104387   局令23266号;;</t>
    </r>
  </si>
  <si>
    <t>自备    自备  0924380   自备车;</t>
  </si>
  <si>
    <t xml:space="preserve">    空  6601594   </t>
  </si>
  <si>
    <t xml:space="preserve">    空  5452021   </t>
  </si>
  <si>
    <r>
      <rPr>
        <sz val="11"/>
        <color indexed="30"/>
        <rFont val="宋体"/>
        <family val="3"/>
        <charset val="134"/>
        <scheme val="minor"/>
      </rPr>
      <t>鹿寨</t>
    </r>
    <r>
      <rPr>
        <sz val="11"/>
        <rFont val="宋体"/>
        <family val="3"/>
        <charset val="134"/>
        <scheme val="minor"/>
      </rPr>
      <t xml:space="preserve">    原煤  1807534   Y;</t>
    </r>
  </si>
  <si>
    <t>钦州港东    敞二空2  1554747   货2排空敞顶箱敞顶箱</t>
  </si>
  <si>
    <t xml:space="preserve">    空  1750493   </t>
  </si>
  <si>
    <r>
      <rPr>
        <sz val="11"/>
        <color indexed="53"/>
        <rFont val="宋体"/>
        <family val="3"/>
        <charset val="134"/>
        <scheme val="minor"/>
      </rPr>
      <t>昆明东</t>
    </r>
    <r>
      <rPr>
        <sz val="11"/>
        <rFont val="宋体"/>
        <family val="3"/>
        <charset val="134"/>
        <scheme val="minor"/>
      </rPr>
      <t xml:space="preserve">    汽油  6283085   昆明东 汽油F;U;G2;危3.1;</t>
    </r>
  </si>
  <si>
    <t xml:space="preserve">    空  1567950   </t>
  </si>
  <si>
    <t>钦州港东    敞二空2  1512068   装敞顶空箱 货3敞顶箱</t>
  </si>
  <si>
    <r>
      <rPr>
        <sz val="11"/>
        <color indexed="53"/>
        <rFont val="宋体"/>
        <family val="3"/>
        <charset val="134"/>
        <scheme val="minor"/>
      </rPr>
      <t>德保</t>
    </r>
    <r>
      <rPr>
        <sz val="11"/>
        <rFont val="宋体"/>
        <family val="3"/>
        <charset val="134"/>
        <scheme val="minor"/>
      </rPr>
      <t xml:space="preserve">    空  4907441   德保 中科</t>
    </r>
  </si>
  <si>
    <t xml:space="preserve">    空  5785392   装敞顶空箱 货4</t>
  </si>
  <si>
    <t>货场    敞二重2  5486869   物流总包敞顶箱;货场</t>
  </si>
  <si>
    <t xml:space="preserve">    空  1837196   </t>
  </si>
  <si>
    <r>
      <rPr>
        <sz val="11"/>
        <color indexed="30"/>
        <rFont val="宋体"/>
        <family val="3"/>
        <charset val="134"/>
        <scheme val="minor"/>
      </rPr>
      <t>羊坪</t>
    </r>
    <r>
      <rPr>
        <sz val="11"/>
        <rFont val="宋体"/>
        <family val="3"/>
        <charset val="134"/>
        <scheme val="minor"/>
      </rPr>
      <t xml:space="preserve">    铬矿石  1704052   羊坪 中外运</t>
    </r>
  </si>
  <si>
    <t>永鑫    敞二重2  1863847   物流总包敞顶箱;永鑫</t>
  </si>
  <si>
    <t xml:space="preserve">    空  6612569   </t>
  </si>
  <si>
    <t xml:space="preserve">    空  6618574   </t>
  </si>
  <si>
    <r>
      <rPr>
        <sz val="11"/>
        <color indexed="30"/>
        <rFont val="宋体"/>
        <family val="3"/>
        <charset val="134"/>
        <scheme val="minor"/>
      </rPr>
      <t>株洲北</t>
    </r>
    <r>
      <rPr>
        <sz val="11"/>
        <rFont val="宋体"/>
        <family val="3"/>
        <charset val="134"/>
        <scheme val="minor"/>
      </rPr>
      <t xml:space="preserve">    空  6603131   局令23266号;;</t>
    </r>
  </si>
  <si>
    <t>自备    自备  0912453   自备车;Z</t>
  </si>
  <si>
    <t xml:space="preserve">    空  6618728   </t>
  </si>
  <si>
    <t xml:space="preserve">    空  5738560   </t>
  </si>
  <si>
    <r>
      <rPr>
        <sz val="11"/>
        <color indexed="30"/>
        <rFont val="宋体"/>
        <family val="3"/>
        <charset val="134"/>
        <scheme val="minor"/>
      </rPr>
      <t>鹿寨</t>
    </r>
    <r>
      <rPr>
        <sz val="11"/>
        <rFont val="宋体"/>
        <family val="3"/>
        <charset val="134"/>
        <scheme val="minor"/>
      </rPr>
      <t xml:space="preserve">    原煤  1697765   Y;</t>
    </r>
  </si>
  <si>
    <t>钦州港东    敞二空2  1554111   货2排空敞顶箱敞顶箱</t>
  </si>
  <si>
    <t xml:space="preserve">    空  1752684   </t>
  </si>
  <si>
    <t xml:space="preserve">    空  6604774   残液</t>
  </si>
  <si>
    <t xml:space="preserve">    空  4881290   </t>
  </si>
  <si>
    <t>钦州港东    敞二空2  5324758   装敞顶空箱 货3敞顶箱</t>
  </si>
  <si>
    <r>
      <rPr>
        <sz val="11"/>
        <color indexed="53"/>
        <rFont val="宋体"/>
        <family val="3"/>
        <charset val="134"/>
        <scheme val="minor"/>
      </rPr>
      <t>德保</t>
    </r>
    <r>
      <rPr>
        <sz val="11"/>
        <rFont val="宋体"/>
        <family val="3"/>
        <charset val="134"/>
        <scheme val="minor"/>
      </rPr>
      <t xml:space="preserve">    空  1875580   德保 中科</t>
    </r>
  </si>
  <si>
    <t xml:space="preserve">    空  5460884   装敞顶空箱 货4</t>
  </si>
  <si>
    <t>货场    敞二重2  5235929   物流总包敞顶箱;货场</t>
  </si>
  <si>
    <t xml:space="preserve">    空  4872165   </t>
  </si>
  <si>
    <r>
      <rPr>
        <sz val="11"/>
        <color indexed="30"/>
        <rFont val="宋体"/>
        <family val="3"/>
        <charset val="134"/>
        <scheme val="minor"/>
      </rPr>
      <t>羊坪</t>
    </r>
    <r>
      <rPr>
        <sz val="11"/>
        <rFont val="宋体"/>
        <family val="3"/>
        <charset val="134"/>
        <scheme val="minor"/>
      </rPr>
      <t xml:space="preserve">    铬矿石  4845682   羊坪 中外运</t>
    </r>
  </si>
  <si>
    <t>永鑫    敞二重2  1631633   物流总包敞顶箱;永鑫</t>
  </si>
  <si>
    <t xml:space="preserve">    空  6605006   </t>
  </si>
  <si>
    <t xml:space="preserve">    空  6103655   </t>
  </si>
  <si>
    <r>
      <rPr>
        <sz val="11"/>
        <color indexed="30"/>
        <rFont val="宋体"/>
        <family val="3"/>
        <charset val="134"/>
        <scheme val="minor"/>
      </rPr>
      <t>株洲北</t>
    </r>
    <r>
      <rPr>
        <sz val="11"/>
        <rFont val="宋体"/>
        <family val="3"/>
        <charset val="134"/>
        <scheme val="minor"/>
      </rPr>
      <t xml:space="preserve">    空  6601210   局令23266号;;</t>
    </r>
  </si>
  <si>
    <t>自备    自备  0917159   自备车;Z</t>
  </si>
  <si>
    <t xml:space="preserve">    空  6280122   </t>
  </si>
  <si>
    <r>
      <rPr>
        <sz val="11"/>
        <color indexed="30"/>
        <rFont val="宋体"/>
        <family val="3"/>
        <charset val="134"/>
        <scheme val="minor"/>
      </rPr>
      <t>宜宾北</t>
    </r>
    <r>
      <rPr>
        <sz val="11"/>
        <rFont val="宋体"/>
        <family val="3"/>
        <charset val="134"/>
        <scheme val="minor"/>
      </rPr>
      <t xml:space="preserve">    汽油  6619138   宜宾北 汽油F;U;G2;危3.1;</t>
    </r>
  </si>
  <si>
    <r>
      <rPr>
        <sz val="11"/>
        <color indexed="30"/>
        <rFont val="宋体"/>
        <family val="3"/>
        <charset val="134"/>
        <scheme val="minor"/>
      </rPr>
      <t>鹿寨</t>
    </r>
    <r>
      <rPr>
        <sz val="11"/>
        <rFont val="宋体"/>
        <family val="3"/>
        <charset val="134"/>
        <scheme val="minor"/>
      </rPr>
      <t xml:space="preserve">    原煤  4962324   Y;</t>
    </r>
  </si>
  <si>
    <t>钦州港东    敞二空2  1657430   货2排空敞顶箱敞顶箱</t>
  </si>
  <si>
    <t xml:space="preserve">    空  1717543   </t>
  </si>
  <si>
    <r>
      <rPr>
        <sz val="11"/>
        <color indexed="53"/>
        <rFont val="宋体"/>
        <family val="3"/>
        <charset val="134"/>
        <scheme val="minor"/>
      </rPr>
      <t>昆明东</t>
    </r>
    <r>
      <rPr>
        <sz val="11"/>
        <rFont val="宋体"/>
        <family val="3"/>
        <charset val="134"/>
        <scheme val="minor"/>
      </rPr>
      <t xml:space="preserve">    汽油  6280735   昆明东 汽油F;U;G2;危3.1;</t>
    </r>
  </si>
  <si>
    <t xml:space="preserve">    空  4914132   </t>
  </si>
  <si>
    <t>钦州港东    敞二空2  5245106   装敞顶空箱 货3敞顶箱</t>
  </si>
  <si>
    <r>
      <rPr>
        <sz val="11"/>
        <color indexed="53"/>
        <rFont val="宋体"/>
        <family val="3"/>
        <charset val="134"/>
        <scheme val="minor"/>
      </rPr>
      <t>德保</t>
    </r>
    <r>
      <rPr>
        <sz val="11"/>
        <rFont val="宋体"/>
        <family val="3"/>
        <charset val="134"/>
        <scheme val="minor"/>
      </rPr>
      <t xml:space="preserve">    空  1716710   德保 中科</t>
    </r>
  </si>
  <si>
    <t xml:space="preserve">    空  1606769   装敞顶空箱 货4</t>
  </si>
  <si>
    <t>货场    敞二重2  1825748   物流总包敞顶箱;货场</t>
  </si>
  <si>
    <t xml:space="preserve">    空  1820186   </t>
  </si>
  <si>
    <r>
      <rPr>
        <sz val="11"/>
        <color indexed="30"/>
        <rFont val="宋体"/>
        <family val="3"/>
        <charset val="134"/>
        <scheme val="minor"/>
      </rPr>
      <t>羊坪</t>
    </r>
    <r>
      <rPr>
        <sz val="11"/>
        <rFont val="宋体"/>
        <family val="3"/>
        <charset val="134"/>
        <scheme val="minor"/>
      </rPr>
      <t xml:space="preserve">    铬矿石  4920745   羊坪 中外运</t>
    </r>
  </si>
  <si>
    <t>永鑫    敞二重2  5341219   物流总包敞顶箱;永鑫</t>
  </si>
  <si>
    <t xml:space="preserve">    空  6610663   </t>
  </si>
  <si>
    <t xml:space="preserve">    空  6604587   </t>
  </si>
  <si>
    <r>
      <rPr>
        <sz val="11"/>
        <color indexed="30"/>
        <rFont val="宋体"/>
        <family val="3"/>
        <charset val="134"/>
        <scheme val="minor"/>
      </rPr>
      <t>株洲北</t>
    </r>
    <r>
      <rPr>
        <sz val="11"/>
        <rFont val="宋体"/>
        <family val="3"/>
        <charset val="134"/>
        <scheme val="minor"/>
      </rPr>
      <t xml:space="preserve">    空  6601861   局令23266号;;</t>
    </r>
  </si>
  <si>
    <t>自备    自备  0924454   自备车;Z</t>
  </si>
  <si>
    <t xml:space="preserve">    空  6607019   </t>
  </si>
  <si>
    <r>
      <rPr>
        <sz val="11"/>
        <color indexed="30"/>
        <rFont val="宋体"/>
        <family val="3"/>
        <charset val="134"/>
        <scheme val="minor"/>
      </rPr>
      <t>宜宾北</t>
    </r>
    <r>
      <rPr>
        <sz val="11"/>
        <rFont val="宋体"/>
        <family val="3"/>
        <charset val="134"/>
        <scheme val="minor"/>
      </rPr>
      <t xml:space="preserve">    汽油  6277227   宜宾北 汽油F;U;G2;危3.1;</t>
    </r>
  </si>
  <si>
    <r>
      <rPr>
        <sz val="11"/>
        <color indexed="30"/>
        <rFont val="宋体"/>
        <family val="3"/>
        <charset val="134"/>
        <scheme val="minor"/>
      </rPr>
      <t>鹿寨</t>
    </r>
    <r>
      <rPr>
        <sz val="11"/>
        <rFont val="宋体"/>
        <family val="3"/>
        <charset val="134"/>
        <scheme val="minor"/>
      </rPr>
      <t xml:space="preserve">    原煤  4937493   Y;</t>
    </r>
  </si>
  <si>
    <t>防城港    敞二空2  1572266   装敞顶空箱 永鑫2敞顶箱</t>
  </si>
  <si>
    <t xml:space="preserve">    空  1675160   </t>
  </si>
  <si>
    <t>19/20.9</t>
  </si>
  <si>
    <t xml:space="preserve">    空  3816910   </t>
  </si>
  <si>
    <t>钦州港东    敞二空2  1513693   装敞顶空箱 货3敞顶箱</t>
  </si>
  <si>
    <r>
      <rPr>
        <sz val="11"/>
        <color indexed="53"/>
        <rFont val="宋体"/>
        <family val="3"/>
        <charset val="134"/>
        <scheme val="minor"/>
      </rPr>
      <t>德保</t>
    </r>
    <r>
      <rPr>
        <sz val="11"/>
        <rFont val="宋体"/>
        <family val="3"/>
        <charset val="134"/>
        <scheme val="minor"/>
      </rPr>
      <t xml:space="preserve">    空  1592424   德保 中科</t>
    </r>
  </si>
  <si>
    <t xml:space="preserve">    空  5270495   </t>
  </si>
  <si>
    <t>货场    敞二重2  5245954   物流总包敞顶箱;货场</t>
  </si>
  <si>
    <t xml:space="preserve">    空  1830577   </t>
  </si>
  <si>
    <r>
      <rPr>
        <sz val="11"/>
        <color indexed="30"/>
        <rFont val="宋体"/>
        <family val="3"/>
        <charset val="134"/>
        <scheme val="minor"/>
      </rPr>
      <t>羊坪</t>
    </r>
    <r>
      <rPr>
        <sz val="11"/>
        <rFont val="宋体"/>
        <family val="3"/>
        <charset val="134"/>
        <scheme val="minor"/>
      </rPr>
      <t xml:space="preserve">    铬矿石  4883630   羊坪 中外运</t>
    </r>
  </si>
  <si>
    <t>永鑫    敞二重2  1724843   物流总包敞顶箱;永鑫</t>
  </si>
  <si>
    <t xml:space="preserve">    空  6605123   </t>
  </si>
  <si>
    <t>自备    自备  0925373   自备车;Z</t>
  </si>
  <si>
    <t xml:space="preserve">    空  6613357   </t>
  </si>
  <si>
    <r>
      <rPr>
        <sz val="11"/>
        <color indexed="30"/>
        <rFont val="宋体"/>
        <family val="3"/>
        <charset val="134"/>
        <scheme val="minor"/>
      </rPr>
      <t>宜宾北</t>
    </r>
    <r>
      <rPr>
        <sz val="11"/>
        <rFont val="宋体"/>
        <family val="3"/>
        <charset val="134"/>
        <scheme val="minor"/>
      </rPr>
      <t xml:space="preserve">    汽油  6615648   宜宾北 汽油F;U;G2;危3.1;</t>
    </r>
  </si>
  <si>
    <r>
      <rPr>
        <sz val="11"/>
        <color indexed="30"/>
        <rFont val="宋体"/>
        <family val="3"/>
        <charset val="134"/>
        <scheme val="minor"/>
      </rPr>
      <t>鹿寨</t>
    </r>
    <r>
      <rPr>
        <sz val="11"/>
        <rFont val="宋体"/>
        <family val="3"/>
        <charset val="134"/>
        <scheme val="minor"/>
      </rPr>
      <t xml:space="preserve">    原煤  4849474   Y;</t>
    </r>
  </si>
  <si>
    <t>防城港    敞二空2  5494661   装敞顶空箱 永鑫2敞顶箱</t>
  </si>
  <si>
    <t xml:space="preserve">    空  4846673   </t>
  </si>
  <si>
    <r>
      <rPr>
        <sz val="11"/>
        <color indexed="53"/>
        <rFont val="宋体"/>
        <family val="3"/>
        <charset val="134"/>
        <scheme val="minor"/>
      </rPr>
      <t>南宁南</t>
    </r>
    <r>
      <rPr>
        <sz val="11"/>
        <rFont val="宋体"/>
        <family val="3"/>
        <charset val="134"/>
        <scheme val="minor"/>
      </rPr>
      <t xml:space="preserve">    空  7030983   超长JUV 排南宁南</t>
    </r>
  </si>
  <si>
    <t>钦州港东    敞二空2  5737151   装敞顶空箱 货3敞顶箱</t>
  </si>
  <si>
    <r>
      <rPr>
        <sz val="11"/>
        <color indexed="53"/>
        <rFont val="宋体"/>
        <family val="3"/>
        <charset val="134"/>
        <scheme val="minor"/>
      </rPr>
      <t>德保</t>
    </r>
    <r>
      <rPr>
        <sz val="11"/>
        <rFont val="宋体"/>
        <family val="3"/>
        <charset val="134"/>
        <scheme val="minor"/>
      </rPr>
      <t xml:space="preserve">    空  1720338   德保 中科</t>
    </r>
  </si>
  <si>
    <t xml:space="preserve">    空  5468396   装敞顶空箱 货1</t>
  </si>
  <si>
    <t>货场    敞二重2  5482542   物流总包敞顶箱;货场</t>
  </si>
  <si>
    <t xml:space="preserve">    空  1629938   </t>
  </si>
  <si>
    <r>
      <rPr>
        <sz val="11"/>
        <color indexed="30"/>
        <rFont val="宋体"/>
        <family val="3"/>
        <charset val="134"/>
        <scheme val="minor"/>
      </rPr>
      <t>羊坪</t>
    </r>
    <r>
      <rPr>
        <sz val="11"/>
        <rFont val="宋体"/>
        <family val="3"/>
        <charset val="134"/>
        <scheme val="minor"/>
      </rPr>
      <t xml:space="preserve">    铬矿石  4923957   羊坪 中外运</t>
    </r>
  </si>
  <si>
    <t>永鑫    敞二重2  5324993   物流总包敞顶箱;永鑫</t>
  </si>
  <si>
    <t xml:space="preserve">    空  6610706   </t>
  </si>
  <si>
    <t>自备    自备  0924795   自备车;Z</t>
  </si>
  <si>
    <t xml:space="preserve">    空  6616197   </t>
  </si>
  <si>
    <r>
      <rPr>
        <sz val="11"/>
        <color indexed="30"/>
        <rFont val="宋体"/>
        <family val="3"/>
        <charset val="134"/>
        <scheme val="minor"/>
      </rPr>
      <t>宜宾北</t>
    </r>
    <r>
      <rPr>
        <sz val="11"/>
        <rFont val="宋体"/>
        <family val="3"/>
        <charset val="134"/>
        <scheme val="minor"/>
      </rPr>
      <t xml:space="preserve">    汽油  6617404   宜宾北 汽油F;U;G2;危3.1;</t>
    </r>
  </si>
  <si>
    <r>
      <rPr>
        <sz val="11"/>
        <color indexed="30"/>
        <rFont val="宋体"/>
        <family val="3"/>
        <charset val="134"/>
        <scheme val="minor"/>
      </rPr>
      <t>鹿寨</t>
    </r>
    <r>
      <rPr>
        <sz val="11"/>
        <rFont val="宋体"/>
        <family val="3"/>
        <charset val="134"/>
        <scheme val="minor"/>
      </rPr>
      <t xml:space="preserve">    原煤  1829458   Y;</t>
    </r>
  </si>
  <si>
    <t>防城港    敞二空2  5341563   装敞顶空箱 永鑫2敞顶箱</t>
  </si>
  <si>
    <t xml:space="preserve">    空  1417116   </t>
  </si>
  <si>
    <t xml:space="preserve">    空  1771826   </t>
  </si>
  <si>
    <t>钦州港东    敞二空2  5491628   装敞顶空箱 货3敞顶箱</t>
  </si>
  <si>
    <r>
      <rPr>
        <sz val="11"/>
        <color indexed="53"/>
        <rFont val="宋体"/>
        <family val="3"/>
        <charset val="134"/>
        <scheme val="minor"/>
      </rPr>
      <t>德保</t>
    </r>
    <r>
      <rPr>
        <sz val="11"/>
        <rFont val="宋体"/>
        <family val="3"/>
        <charset val="134"/>
        <scheme val="minor"/>
      </rPr>
      <t xml:space="preserve">    空  1515594   德保 中科</t>
    </r>
  </si>
  <si>
    <t xml:space="preserve">    空  5466878   装敞顶空箱 货1</t>
  </si>
  <si>
    <t>货场    敞二重2  1501809   物流总包敞顶箱;货场</t>
  </si>
  <si>
    <t xml:space="preserve">    空  1559629   </t>
  </si>
  <si>
    <r>
      <rPr>
        <sz val="11"/>
        <color indexed="30"/>
        <rFont val="宋体"/>
        <family val="3"/>
        <charset val="134"/>
        <scheme val="minor"/>
      </rPr>
      <t>羊坪</t>
    </r>
    <r>
      <rPr>
        <sz val="11"/>
        <rFont val="宋体"/>
        <family val="3"/>
        <charset val="134"/>
        <scheme val="minor"/>
      </rPr>
      <t xml:space="preserve">    铬矿石  4869488   羊坪 中外运</t>
    </r>
  </si>
  <si>
    <t>永鑫    敞二重2  5480323   物流总包敞顶箱;永鑫</t>
  </si>
  <si>
    <t xml:space="preserve">    空  6280002   </t>
  </si>
  <si>
    <t>自备    自备  0917314   自备车;Z</t>
  </si>
  <si>
    <r>
      <rPr>
        <sz val="11"/>
        <color indexed="30"/>
        <rFont val="宋体"/>
        <family val="3"/>
        <charset val="134"/>
        <scheme val="minor"/>
      </rPr>
      <t>株洲北</t>
    </r>
    <r>
      <rPr>
        <sz val="11"/>
        <rFont val="宋体"/>
        <family val="3"/>
        <charset val="134"/>
        <scheme val="minor"/>
      </rPr>
      <t xml:space="preserve">    空  6600446   局令23266号;;</t>
    </r>
  </si>
  <si>
    <r>
      <rPr>
        <sz val="11"/>
        <color indexed="30"/>
        <rFont val="宋体"/>
        <family val="3"/>
        <charset val="134"/>
        <scheme val="minor"/>
      </rPr>
      <t>宜宾北</t>
    </r>
    <r>
      <rPr>
        <sz val="11"/>
        <rFont val="宋体"/>
        <family val="3"/>
        <charset val="134"/>
        <scheme val="minor"/>
      </rPr>
      <t xml:space="preserve">    汽油  6616262   宜宾北 汽油F;U;G2;危3.1;</t>
    </r>
  </si>
  <si>
    <r>
      <rPr>
        <sz val="11"/>
        <color indexed="30"/>
        <rFont val="宋体"/>
        <family val="3"/>
        <charset val="134"/>
        <scheme val="minor"/>
      </rPr>
      <t>鹿寨</t>
    </r>
    <r>
      <rPr>
        <sz val="11"/>
        <rFont val="宋体"/>
        <family val="3"/>
        <charset val="134"/>
        <scheme val="minor"/>
      </rPr>
      <t xml:space="preserve">    原煤  1801320   Y;</t>
    </r>
  </si>
  <si>
    <t>防城港    敞二空2  5771913   装敞顶空箱 永鑫2敞顶箱</t>
  </si>
  <si>
    <t xml:space="preserve">    空  4950331   </t>
  </si>
  <si>
    <t xml:space="preserve">    空  3421328   </t>
  </si>
  <si>
    <t>钦州港东    敞二空2  1768634   装敞顶空箱 货3敞顶箱</t>
  </si>
  <si>
    <r>
      <rPr>
        <sz val="11"/>
        <color indexed="53"/>
        <rFont val="宋体"/>
        <family val="3"/>
        <charset val="134"/>
        <scheme val="minor"/>
      </rPr>
      <t>德保</t>
    </r>
    <r>
      <rPr>
        <sz val="11"/>
        <rFont val="宋体"/>
        <family val="3"/>
        <charset val="134"/>
        <scheme val="minor"/>
      </rPr>
      <t xml:space="preserve">    空  1600475   德保  中科</t>
    </r>
  </si>
  <si>
    <t xml:space="preserve">    空  5464375   装敞顶空箱 货1</t>
  </si>
  <si>
    <t>货场    敞二重2  5770195   物流总包敞顶箱;货场</t>
  </si>
  <si>
    <t xml:space="preserve">    空  1715409   </t>
  </si>
  <si>
    <r>
      <rPr>
        <sz val="11"/>
        <color indexed="30"/>
        <rFont val="宋体"/>
        <family val="3"/>
        <charset val="134"/>
        <scheme val="minor"/>
      </rPr>
      <t>羊坪</t>
    </r>
    <r>
      <rPr>
        <sz val="11"/>
        <rFont val="宋体"/>
        <family val="3"/>
        <charset val="134"/>
        <scheme val="minor"/>
      </rPr>
      <t xml:space="preserve">    铬矿石  1763313   羊坪 中外运</t>
    </r>
  </si>
  <si>
    <t>永鑫    敞二重2  5467503   物流总包敞顶箱;永鑫</t>
  </si>
  <si>
    <t xml:space="preserve">    空  6610382   </t>
  </si>
  <si>
    <t>自备    自备  0912370   自备车;Z</t>
  </si>
  <si>
    <r>
      <rPr>
        <sz val="11"/>
        <color indexed="30"/>
        <rFont val="宋体"/>
        <family val="3"/>
        <charset val="134"/>
        <scheme val="minor"/>
      </rPr>
      <t>株洲北</t>
    </r>
    <r>
      <rPr>
        <sz val="11"/>
        <rFont val="宋体"/>
        <family val="3"/>
        <charset val="134"/>
        <scheme val="minor"/>
      </rPr>
      <t xml:space="preserve">    空  6611785   局令23266号;;</t>
    </r>
  </si>
  <si>
    <r>
      <rPr>
        <sz val="11"/>
        <color indexed="30"/>
        <rFont val="宋体"/>
        <family val="3"/>
        <charset val="134"/>
        <scheme val="minor"/>
      </rPr>
      <t>宜宾北</t>
    </r>
    <r>
      <rPr>
        <sz val="11"/>
        <rFont val="宋体"/>
        <family val="3"/>
        <charset val="134"/>
        <scheme val="minor"/>
      </rPr>
      <t xml:space="preserve">    汽油  6282249   宜宾北 汽油F;U;G2;危3.1;</t>
    </r>
  </si>
  <si>
    <r>
      <rPr>
        <sz val="11"/>
        <color indexed="30"/>
        <rFont val="宋体"/>
        <family val="3"/>
        <charset val="134"/>
        <scheme val="minor"/>
      </rPr>
      <t>鹿寨</t>
    </r>
    <r>
      <rPr>
        <sz val="11"/>
        <rFont val="宋体"/>
        <family val="3"/>
        <charset val="134"/>
        <scheme val="minor"/>
      </rPr>
      <t xml:space="preserve">    原煤  4871280   Y;</t>
    </r>
  </si>
  <si>
    <t>防城港    敞二空2  1767582   装敞顶空箱 永鑫2敞顶箱</t>
  </si>
  <si>
    <t xml:space="preserve">    空  1704908   </t>
  </si>
  <si>
    <t xml:space="preserve">    空  3804059   </t>
  </si>
  <si>
    <t>23/29.1</t>
  </si>
  <si>
    <r>
      <rPr>
        <sz val="11"/>
        <color indexed="53"/>
        <rFont val="宋体"/>
        <family val="3"/>
        <charset val="134"/>
        <scheme val="minor"/>
      </rPr>
      <t>德保</t>
    </r>
    <r>
      <rPr>
        <sz val="11"/>
        <rFont val="宋体"/>
        <family val="3"/>
        <charset val="134"/>
        <scheme val="minor"/>
      </rPr>
      <t xml:space="preserve">    空  1579135   德保  中科</t>
    </r>
  </si>
  <si>
    <t xml:space="preserve">    空  5451248   装敞顶空箱 货1</t>
  </si>
  <si>
    <t>货场    敞二重2  5460439   物流总包敞顶箱;货场</t>
  </si>
  <si>
    <t xml:space="preserve">    空  1852043   </t>
  </si>
  <si>
    <r>
      <rPr>
        <sz val="11"/>
        <color indexed="30"/>
        <rFont val="宋体"/>
        <family val="3"/>
        <charset val="134"/>
        <scheme val="minor"/>
      </rPr>
      <t>羊坪</t>
    </r>
    <r>
      <rPr>
        <sz val="11"/>
        <rFont val="宋体"/>
        <family val="3"/>
        <charset val="134"/>
        <scheme val="minor"/>
      </rPr>
      <t xml:space="preserve">    铬矿石  1851995   羊坪 中外运</t>
    </r>
  </si>
  <si>
    <t>永鑫    敞二重2  5451558   物流总包敞顶箱;永鑫</t>
  </si>
  <si>
    <t xml:space="preserve">    空  6615638   </t>
  </si>
  <si>
    <t>自备    自备  0912658   自备车;Z</t>
  </si>
  <si>
    <r>
      <rPr>
        <sz val="11"/>
        <color indexed="30"/>
        <rFont val="宋体"/>
        <family val="3"/>
        <charset val="134"/>
        <scheme val="minor"/>
      </rPr>
      <t>株洲北</t>
    </r>
    <r>
      <rPr>
        <sz val="11"/>
        <rFont val="宋体"/>
        <family val="3"/>
        <charset val="134"/>
        <scheme val="minor"/>
      </rPr>
      <t xml:space="preserve">    空  6280684   局令23266号;;</t>
    </r>
  </si>
  <si>
    <r>
      <rPr>
        <sz val="11"/>
        <color indexed="30"/>
        <rFont val="宋体"/>
        <family val="3"/>
        <charset val="134"/>
        <scheme val="minor"/>
      </rPr>
      <t>进德</t>
    </r>
    <r>
      <rPr>
        <sz val="11"/>
        <rFont val="宋体"/>
        <family val="3"/>
        <charset val="134"/>
        <scheme val="minor"/>
      </rPr>
      <t xml:space="preserve">    汽油  6604267   进德 汽油F;U;G2;危3.1;</t>
    </r>
  </si>
  <si>
    <r>
      <rPr>
        <sz val="11"/>
        <color indexed="30"/>
        <rFont val="宋体"/>
        <family val="3"/>
        <charset val="134"/>
        <scheme val="minor"/>
      </rPr>
      <t>鹿寨</t>
    </r>
    <r>
      <rPr>
        <sz val="11"/>
        <rFont val="宋体"/>
        <family val="3"/>
        <charset val="134"/>
        <scheme val="minor"/>
      </rPr>
      <t xml:space="preserve">    原煤  1873222   Y;</t>
    </r>
  </si>
  <si>
    <t>防城港    敞二空2  1520171   装敞顶空箱 永鑫2敞顶箱</t>
  </si>
  <si>
    <t xml:space="preserve">    空  1842956   </t>
  </si>
  <si>
    <t xml:space="preserve">    空  1528113   </t>
  </si>
  <si>
    <r>
      <rPr>
        <sz val="11"/>
        <color indexed="53"/>
        <rFont val="宋体"/>
        <family val="3"/>
        <charset val="134"/>
        <scheme val="minor"/>
      </rPr>
      <t>德保</t>
    </r>
    <r>
      <rPr>
        <sz val="11"/>
        <rFont val="宋体"/>
        <family val="3"/>
        <charset val="134"/>
        <scheme val="minor"/>
      </rPr>
      <t xml:space="preserve">    空  1708888   德保  中科</t>
    </r>
  </si>
  <si>
    <t xml:space="preserve">    空  5455116   装敞顶空箱 货1</t>
  </si>
  <si>
    <t>货场    敞二重2  1731338   物流总包敞顶箱;货场</t>
  </si>
  <si>
    <t xml:space="preserve">    空  4896375   </t>
  </si>
  <si>
    <r>
      <rPr>
        <sz val="11"/>
        <color indexed="30"/>
        <rFont val="宋体"/>
        <family val="3"/>
        <charset val="134"/>
        <scheme val="minor"/>
      </rPr>
      <t>羊坪</t>
    </r>
    <r>
      <rPr>
        <sz val="11"/>
        <rFont val="宋体"/>
        <family val="3"/>
        <charset val="134"/>
        <scheme val="minor"/>
      </rPr>
      <t xml:space="preserve">    铬矿石  1580980   羊坪  象屿</t>
    </r>
  </si>
  <si>
    <t>永鑫    敞二重2  5720259   物流总包敞顶箱;永鑫</t>
  </si>
  <si>
    <t xml:space="preserve">    空  6608365   </t>
  </si>
  <si>
    <t>24/26.4</t>
  </si>
  <si>
    <r>
      <rPr>
        <sz val="11"/>
        <color indexed="30"/>
        <rFont val="宋体"/>
        <family val="3"/>
        <charset val="134"/>
        <scheme val="minor"/>
      </rPr>
      <t>进德</t>
    </r>
    <r>
      <rPr>
        <sz val="11"/>
        <rFont val="宋体"/>
        <family val="3"/>
        <charset val="134"/>
        <scheme val="minor"/>
      </rPr>
      <t xml:space="preserve">    汽油  6615983   进德 汽油F;U;G2;危3.1;</t>
    </r>
  </si>
  <si>
    <r>
      <rPr>
        <sz val="11"/>
        <color indexed="30"/>
        <rFont val="宋体"/>
        <family val="3"/>
        <charset val="134"/>
        <scheme val="minor"/>
      </rPr>
      <t>鹿寨</t>
    </r>
    <r>
      <rPr>
        <sz val="11"/>
        <rFont val="宋体"/>
        <family val="3"/>
        <charset val="134"/>
        <scheme val="minor"/>
      </rPr>
      <t xml:space="preserve">    原煤  1843977   Y;</t>
    </r>
  </si>
  <si>
    <t>防城港    敞二空2  1652170   装敞顶空箱 永鑫2敞顶箱</t>
  </si>
  <si>
    <t xml:space="preserve">    空  1657495   </t>
  </si>
  <si>
    <t xml:space="preserve">    空  4867765   </t>
  </si>
  <si>
    <r>
      <rPr>
        <sz val="11"/>
        <color indexed="53"/>
        <rFont val="宋体"/>
        <family val="3"/>
        <charset val="134"/>
        <scheme val="minor"/>
      </rPr>
      <t>德保</t>
    </r>
    <r>
      <rPr>
        <sz val="11"/>
        <rFont val="宋体"/>
        <family val="3"/>
        <charset val="134"/>
        <scheme val="minor"/>
      </rPr>
      <t xml:space="preserve">    空  1621304   德保  中科</t>
    </r>
  </si>
  <si>
    <t xml:space="preserve">    空  1617826   装敞顶空箱 货1</t>
  </si>
  <si>
    <t>货场    敞二重2  1788312   物流总包敞顶箱;货场</t>
  </si>
  <si>
    <t xml:space="preserve">    空  1719919   </t>
  </si>
  <si>
    <r>
      <rPr>
        <sz val="11"/>
        <color indexed="30"/>
        <rFont val="宋体"/>
        <family val="3"/>
        <charset val="134"/>
        <scheme val="minor"/>
      </rPr>
      <t>羊坪</t>
    </r>
    <r>
      <rPr>
        <sz val="11"/>
        <rFont val="宋体"/>
        <family val="3"/>
        <charset val="134"/>
        <scheme val="minor"/>
      </rPr>
      <t xml:space="preserve">    铬矿石  1735088   羊坪  象屿</t>
    </r>
  </si>
  <si>
    <t>永鑫    敞二重2  5785642   物流总包敞顶箱;永鑫</t>
  </si>
  <si>
    <t>25/27.5</t>
  </si>
  <si>
    <r>
      <rPr>
        <sz val="11"/>
        <color indexed="30"/>
        <rFont val="宋体"/>
        <family val="3"/>
        <charset val="134"/>
        <scheme val="minor"/>
      </rPr>
      <t>进德</t>
    </r>
    <r>
      <rPr>
        <sz val="11"/>
        <rFont val="宋体"/>
        <family val="3"/>
        <charset val="134"/>
        <scheme val="minor"/>
      </rPr>
      <t xml:space="preserve">    汽油  6619302   进德 汽油F;U;G2;危3.1;</t>
    </r>
  </si>
  <si>
    <r>
      <rPr>
        <sz val="11"/>
        <color indexed="30"/>
        <rFont val="宋体"/>
        <family val="3"/>
        <charset val="134"/>
        <scheme val="minor"/>
      </rPr>
      <t>鹿寨</t>
    </r>
    <r>
      <rPr>
        <sz val="11"/>
        <rFont val="宋体"/>
        <family val="3"/>
        <charset val="134"/>
        <scheme val="minor"/>
      </rPr>
      <t xml:space="preserve">    原煤  1789124   Y;</t>
    </r>
  </si>
  <si>
    <t>防城港    敞二空2  1759135   装敞顶空箱 永鑫2敞顶箱</t>
  </si>
  <si>
    <t xml:space="preserve">    空  1848830   </t>
  </si>
  <si>
    <t>26/36.9</t>
  </si>
  <si>
    <r>
      <rPr>
        <sz val="11"/>
        <color indexed="53"/>
        <rFont val="宋体"/>
        <family val="3"/>
        <charset val="134"/>
        <scheme val="minor"/>
      </rPr>
      <t>德保</t>
    </r>
    <r>
      <rPr>
        <sz val="11"/>
        <rFont val="宋体"/>
        <family val="3"/>
        <charset val="134"/>
        <scheme val="minor"/>
      </rPr>
      <t xml:space="preserve">    空  1735151   德保  中科</t>
    </r>
  </si>
  <si>
    <t xml:space="preserve">    空  1689660   装敞顶空箱 货1</t>
  </si>
  <si>
    <t>货场    敞二重2  1690531   物流总包敞顶箱;货场</t>
  </si>
  <si>
    <t xml:space="preserve">    空  1754006   </t>
  </si>
  <si>
    <r>
      <rPr>
        <sz val="11"/>
        <color indexed="30"/>
        <rFont val="宋体"/>
        <family val="3"/>
        <charset val="134"/>
        <scheme val="minor"/>
      </rPr>
      <t>羊坪</t>
    </r>
    <r>
      <rPr>
        <sz val="11"/>
        <rFont val="宋体"/>
        <family val="3"/>
        <charset val="134"/>
        <scheme val="minor"/>
      </rPr>
      <t xml:space="preserve">    铬矿石  1653244   羊坪  象屿</t>
    </r>
  </si>
  <si>
    <t>永鑫    敞二重2  1528040   物流总包敞顶箱;永鑫</t>
  </si>
  <si>
    <r>
      <rPr>
        <sz val="11"/>
        <color indexed="30"/>
        <rFont val="宋体"/>
        <family val="3"/>
        <charset val="134"/>
        <scheme val="minor"/>
      </rPr>
      <t>进德</t>
    </r>
    <r>
      <rPr>
        <sz val="11"/>
        <rFont val="宋体"/>
        <family val="3"/>
        <charset val="134"/>
        <scheme val="minor"/>
      </rPr>
      <t xml:space="preserve">    汽油  6607479   进德 汽油F;U;G2;危3.1;</t>
    </r>
  </si>
  <si>
    <r>
      <rPr>
        <sz val="11"/>
        <color indexed="30"/>
        <rFont val="宋体"/>
        <family val="3"/>
        <charset val="134"/>
        <scheme val="minor"/>
      </rPr>
      <t>鹿寨</t>
    </r>
    <r>
      <rPr>
        <sz val="11"/>
        <rFont val="宋体"/>
        <family val="3"/>
        <charset val="134"/>
        <scheme val="minor"/>
      </rPr>
      <t xml:space="preserve">    原煤  1506387   Y;</t>
    </r>
  </si>
  <si>
    <t>防城港    敞二空2  1691546   装敞顶空箱 永鑫2敞顶箱</t>
  </si>
  <si>
    <t xml:space="preserve">    空  1710110   </t>
  </si>
  <si>
    <r>
      <rPr>
        <sz val="11"/>
        <color indexed="53"/>
        <rFont val="宋体"/>
        <family val="3"/>
        <charset val="134"/>
        <scheme val="minor"/>
      </rPr>
      <t>德保</t>
    </r>
    <r>
      <rPr>
        <sz val="11"/>
        <rFont val="宋体"/>
        <family val="3"/>
        <charset val="134"/>
        <scheme val="minor"/>
      </rPr>
      <t xml:space="preserve">    空  1651794   德保  中科</t>
    </r>
  </si>
  <si>
    <t xml:space="preserve">    空  1620029   装敞顶空箱 货1</t>
  </si>
  <si>
    <t>27/36.8</t>
  </si>
  <si>
    <t xml:space="preserve">    空  4867251   </t>
  </si>
  <si>
    <t xml:space="preserve">    空  1665789   </t>
  </si>
  <si>
    <t>永鑫    敞二重2  5720118   物流总包敞顶箱;永鑫</t>
  </si>
  <si>
    <r>
      <rPr>
        <sz val="11"/>
        <color indexed="30"/>
        <rFont val="宋体"/>
        <family val="3"/>
        <charset val="134"/>
        <scheme val="minor"/>
      </rPr>
      <t>进德</t>
    </r>
    <r>
      <rPr>
        <sz val="11"/>
        <rFont val="宋体"/>
        <family val="3"/>
        <charset val="134"/>
        <scheme val="minor"/>
      </rPr>
      <t xml:space="preserve">    汽油  6280027   进德 汽油F;U;G2;危3.1;</t>
    </r>
  </si>
  <si>
    <r>
      <rPr>
        <sz val="11"/>
        <color indexed="30"/>
        <rFont val="宋体"/>
        <family val="3"/>
        <charset val="134"/>
        <scheme val="minor"/>
      </rPr>
      <t>鹿寨</t>
    </r>
    <r>
      <rPr>
        <sz val="11"/>
        <rFont val="宋体"/>
        <family val="3"/>
        <charset val="134"/>
        <scheme val="minor"/>
      </rPr>
      <t xml:space="preserve">    原煤  1872966   Y;</t>
    </r>
  </si>
  <si>
    <t>防城港    敞二空2  1775318   装敞顶空箱 永鑫2敞顶箱</t>
  </si>
  <si>
    <t xml:space="preserve">    空  4947258   </t>
  </si>
  <si>
    <r>
      <rPr>
        <sz val="11"/>
        <color indexed="53"/>
        <rFont val="宋体"/>
        <family val="3"/>
        <charset val="134"/>
        <scheme val="minor"/>
      </rPr>
      <t>德保</t>
    </r>
    <r>
      <rPr>
        <sz val="11"/>
        <rFont val="宋体"/>
        <family val="3"/>
        <charset val="134"/>
        <scheme val="minor"/>
      </rPr>
      <t xml:space="preserve">    空  1633726   德保  中科</t>
    </r>
  </si>
  <si>
    <t xml:space="preserve">    空  1502656   装敞顶空箱 货1</t>
  </si>
  <si>
    <t xml:space="preserve">    空  4864842   </t>
  </si>
  <si>
    <t xml:space="preserve">    空  1664840   </t>
  </si>
  <si>
    <t>28/36.1</t>
  </si>
  <si>
    <r>
      <rPr>
        <sz val="11"/>
        <color indexed="30"/>
        <rFont val="宋体"/>
        <family val="3"/>
        <charset val="134"/>
        <scheme val="minor"/>
      </rPr>
      <t>宜宾北</t>
    </r>
    <r>
      <rPr>
        <sz val="11"/>
        <rFont val="宋体"/>
        <family val="3"/>
        <charset val="134"/>
        <scheme val="minor"/>
      </rPr>
      <t xml:space="preserve">    汽油  0913645   宜宾北 汽油F;;危3.1;G2;U;危3.1;G2;U;</t>
    </r>
  </si>
  <si>
    <r>
      <rPr>
        <sz val="11"/>
        <color indexed="30"/>
        <rFont val="宋体"/>
        <family val="3"/>
        <charset val="134"/>
        <scheme val="minor"/>
      </rPr>
      <t>鹿寨</t>
    </r>
    <r>
      <rPr>
        <sz val="11"/>
        <rFont val="宋体"/>
        <family val="3"/>
        <charset val="134"/>
        <scheme val="minor"/>
      </rPr>
      <t xml:space="preserve">    原煤  1811755   Y;</t>
    </r>
  </si>
  <si>
    <t>防城港    敞二空2  1783094   装敞顶空箱 永鑫2敞顶箱</t>
  </si>
  <si>
    <t xml:space="preserve">    空  1592037   </t>
  </si>
  <si>
    <r>
      <rPr>
        <sz val="11"/>
        <color indexed="53"/>
        <rFont val="宋体"/>
        <family val="3"/>
        <charset val="134"/>
        <scheme val="minor"/>
      </rPr>
      <t>德保</t>
    </r>
    <r>
      <rPr>
        <sz val="11"/>
        <rFont val="宋体"/>
        <family val="3"/>
        <charset val="134"/>
        <scheme val="minor"/>
      </rPr>
      <t xml:space="preserve">    空  1675420   德保  中科</t>
    </r>
  </si>
  <si>
    <t xml:space="preserve">    空  1663618   装敞顶空箱 货1</t>
  </si>
  <si>
    <t xml:space="preserve">    空  1667407   </t>
  </si>
  <si>
    <t xml:space="preserve">    空  1639984   </t>
  </si>
  <si>
    <r>
      <rPr>
        <sz val="11"/>
        <color indexed="30"/>
        <rFont val="宋体"/>
        <family val="3"/>
        <charset val="134"/>
        <scheme val="minor"/>
      </rPr>
      <t>宜宾北</t>
    </r>
    <r>
      <rPr>
        <sz val="11"/>
        <rFont val="宋体"/>
        <family val="3"/>
        <charset val="134"/>
        <scheme val="minor"/>
      </rPr>
      <t xml:space="preserve">    汽油  0912617   宜宾北 汽油F;;危3.1;G2;U;危3.1;G2;U;</t>
    </r>
  </si>
  <si>
    <t xml:space="preserve">    空  1616509   装箱</t>
  </si>
  <si>
    <t>防城港    敞二空2  1876163   装敞顶空箱 永鑫2敞顶箱</t>
  </si>
  <si>
    <t xml:space="preserve">    空  1648276   </t>
  </si>
  <si>
    <r>
      <rPr>
        <sz val="11"/>
        <color indexed="53"/>
        <rFont val="宋体"/>
        <family val="3"/>
        <charset val="134"/>
        <scheme val="minor"/>
      </rPr>
      <t>德保</t>
    </r>
    <r>
      <rPr>
        <sz val="11"/>
        <rFont val="宋体"/>
        <family val="3"/>
        <charset val="134"/>
        <scheme val="minor"/>
      </rPr>
      <t xml:space="preserve">    空  1735203   德保  中科</t>
    </r>
  </si>
  <si>
    <t xml:space="preserve">    空  5332333   装敞顶空箱 货1</t>
  </si>
  <si>
    <t xml:space="preserve">    空  4895794   </t>
  </si>
  <si>
    <t>30/38.1</t>
  </si>
  <si>
    <r>
      <rPr>
        <sz val="11"/>
        <color indexed="30"/>
        <rFont val="宋体"/>
        <family val="3"/>
        <charset val="134"/>
        <scheme val="minor"/>
      </rPr>
      <t>宜宾北</t>
    </r>
    <r>
      <rPr>
        <sz val="11"/>
        <rFont val="宋体"/>
        <family val="3"/>
        <charset val="134"/>
        <scheme val="minor"/>
      </rPr>
      <t xml:space="preserve">    汽油  0925129   宜宾北 汽油F;;危3.1;G2;U;危3.1;G2;U;</t>
    </r>
  </si>
  <si>
    <r>
      <rPr>
        <sz val="11"/>
        <color indexed="30"/>
        <rFont val="宋体"/>
        <family val="3"/>
        <charset val="134"/>
        <scheme val="minor"/>
      </rPr>
      <t>鹿寨</t>
    </r>
    <r>
      <rPr>
        <sz val="11"/>
        <rFont val="宋体"/>
        <family val="3"/>
        <charset val="134"/>
        <scheme val="minor"/>
      </rPr>
      <t xml:space="preserve">    原煤  1834800   Y;</t>
    </r>
  </si>
  <si>
    <t>防城港    敞二空2  1583473   装敞顶空箱 永鑫2敞顶箱</t>
  </si>
  <si>
    <t xml:space="preserve">    空  1518166   </t>
  </si>
  <si>
    <r>
      <rPr>
        <sz val="11"/>
        <color indexed="53"/>
        <rFont val="宋体"/>
        <family val="3"/>
        <charset val="134"/>
        <scheme val="minor"/>
      </rPr>
      <t>德保</t>
    </r>
    <r>
      <rPr>
        <sz val="11"/>
        <rFont val="宋体"/>
        <family val="3"/>
        <charset val="134"/>
        <scheme val="minor"/>
      </rPr>
      <t xml:space="preserve">    空  1634724   德保  中科</t>
    </r>
  </si>
  <si>
    <t xml:space="preserve">    空  1631572   装敞顶空箱 货1</t>
  </si>
  <si>
    <t xml:space="preserve">    空  4864954   </t>
  </si>
  <si>
    <r>
      <rPr>
        <sz val="11"/>
        <color indexed="30"/>
        <rFont val="宋体"/>
        <family val="3"/>
        <charset val="134"/>
        <scheme val="minor"/>
      </rPr>
      <t>宜宾北</t>
    </r>
    <r>
      <rPr>
        <sz val="11"/>
        <rFont val="宋体"/>
        <family val="3"/>
        <charset val="134"/>
        <scheme val="minor"/>
      </rPr>
      <t xml:space="preserve">    汽油  0915759   宜宾北 汽油F;;危3.1;G2;U;危3.1;G2;U;</t>
    </r>
  </si>
  <si>
    <r>
      <rPr>
        <sz val="11"/>
        <color indexed="30"/>
        <rFont val="宋体"/>
        <family val="3"/>
        <charset val="134"/>
        <scheme val="minor"/>
      </rPr>
      <t>鹿寨</t>
    </r>
    <r>
      <rPr>
        <sz val="11"/>
        <rFont val="宋体"/>
        <family val="3"/>
        <charset val="134"/>
        <scheme val="minor"/>
      </rPr>
      <t xml:space="preserve">    原煤  4929856   Y;</t>
    </r>
  </si>
  <si>
    <t>防城港    敞二空2  1798937   装敞顶空箱 永鑫2敞顶箱</t>
  </si>
  <si>
    <t xml:space="preserve">    空  4875266   </t>
  </si>
  <si>
    <r>
      <rPr>
        <sz val="11"/>
        <color indexed="53"/>
        <rFont val="宋体"/>
        <family val="3"/>
        <charset val="134"/>
        <scheme val="minor"/>
      </rPr>
      <t>德保</t>
    </r>
    <r>
      <rPr>
        <sz val="11"/>
        <rFont val="宋体"/>
        <family val="3"/>
        <charset val="134"/>
        <scheme val="minor"/>
      </rPr>
      <t xml:space="preserve">    空  1823924   德保  中科</t>
    </r>
  </si>
  <si>
    <t xml:space="preserve">    空  1779495   装敞顶空箱 货1</t>
  </si>
  <si>
    <t xml:space="preserve">    空  4869436   </t>
  </si>
  <si>
    <r>
      <rPr>
        <sz val="11"/>
        <color indexed="30"/>
        <rFont val="宋体"/>
        <family val="3"/>
        <charset val="134"/>
        <scheme val="minor"/>
      </rPr>
      <t>宜宾北</t>
    </r>
    <r>
      <rPr>
        <sz val="11"/>
        <rFont val="宋体"/>
        <family val="3"/>
        <charset val="134"/>
        <scheme val="minor"/>
      </rPr>
      <t xml:space="preserve">    汽油  0911541   宜宾北 汽油F;;危3.1;G2;U;危3.1;G2;U;</t>
    </r>
  </si>
  <si>
    <r>
      <rPr>
        <sz val="11"/>
        <color indexed="30"/>
        <rFont val="宋体"/>
        <family val="3"/>
        <charset val="134"/>
        <scheme val="minor"/>
      </rPr>
      <t>鹿寨</t>
    </r>
    <r>
      <rPr>
        <sz val="11"/>
        <rFont val="宋体"/>
        <family val="3"/>
        <charset val="134"/>
        <scheme val="minor"/>
      </rPr>
      <t xml:space="preserve">    原煤  4673353   Y;</t>
    </r>
  </si>
  <si>
    <t>防城港    敞二空2  5724310   装敞顶空箱 永鑫2敞顶箱</t>
  </si>
  <si>
    <t xml:space="preserve">    空  1732937   </t>
  </si>
  <si>
    <r>
      <rPr>
        <sz val="11"/>
        <color indexed="53"/>
        <rFont val="宋体"/>
        <family val="3"/>
        <charset val="134"/>
        <scheme val="minor"/>
      </rPr>
      <t>德保</t>
    </r>
    <r>
      <rPr>
        <sz val="11"/>
        <rFont val="宋体"/>
        <family val="3"/>
        <charset val="134"/>
        <scheme val="minor"/>
      </rPr>
      <t xml:space="preserve">    空  1774421   德保  中科</t>
    </r>
  </si>
  <si>
    <t xml:space="preserve">    空  1841897   装敞顶空箱 货1</t>
  </si>
  <si>
    <t xml:space="preserve">    空  1755649   </t>
  </si>
  <si>
    <r>
      <rPr>
        <sz val="11"/>
        <color indexed="30"/>
        <rFont val="宋体"/>
        <family val="3"/>
        <charset val="134"/>
        <scheme val="minor"/>
      </rPr>
      <t>宜宾北</t>
    </r>
    <r>
      <rPr>
        <sz val="11"/>
        <rFont val="宋体"/>
        <family val="3"/>
        <charset val="134"/>
        <scheme val="minor"/>
      </rPr>
      <t xml:space="preserve">    汽油  0911613   宜宾北 汽油F;;危3.1;G2;U;危3.1;G2;U;</t>
    </r>
  </si>
  <si>
    <r>
      <rPr>
        <sz val="11"/>
        <color indexed="30"/>
        <rFont val="宋体"/>
        <family val="3"/>
        <charset val="134"/>
        <scheme val="minor"/>
      </rPr>
      <t>鹿寨</t>
    </r>
    <r>
      <rPr>
        <sz val="11"/>
        <rFont val="宋体"/>
        <family val="3"/>
        <charset val="134"/>
        <scheme val="minor"/>
      </rPr>
      <t xml:space="preserve">    原煤  4824366   Y;</t>
    </r>
  </si>
  <si>
    <t>钦州港    敞二空2  5325216   敞顶箱部/局令27409号局令27246号;</t>
  </si>
  <si>
    <t xml:space="preserve">    空  1821431   </t>
  </si>
  <si>
    <r>
      <rPr>
        <sz val="11"/>
        <color indexed="53"/>
        <rFont val="宋体"/>
        <family val="3"/>
        <charset val="134"/>
        <scheme val="minor"/>
      </rPr>
      <t>德保</t>
    </r>
    <r>
      <rPr>
        <sz val="11"/>
        <rFont val="宋体"/>
        <family val="3"/>
        <charset val="134"/>
        <scheme val="minor"/>
      </rPr>
      <t xml:space="preserve">    空  1520087   德保  中科</t>
    </r>
  </si>
  <si>
    <t xml:space="preserve">    空  1738420   装敞顶空箱 货1</t>
  </si>
  <si>
    <t xml:space="preserve">    空  1762623   </t>
  </si>
  <si>
    <r>
      <rPr>
        <sz val="11"/>
        <color indexed="30"/>
        <rFont val="宋体"/>
        <family val="3"/>
        <charset val="134"/>
        <scheme val="minor"/>
      </rPr>
      <t>宜宾北</t>
    </r>
    <r>
      <rPr>
        <sz val="11"/>
        <rFont val="宋体"/>
        <family val="3"/>
        <charset val="134"/>
        <scheme val="minor"/>
      </rPr>
      <t xml:space="preserve">    汽油  0911568   宜宾北 汽油F;;危3.1;G2;U;危3.1;G2;U;</t>
    </r>
  </si>
  <si>
    <r>
      <rPr>
        <sz val="11"/>
        <color indexed="30"/>
        <rFont val="宋体"/>
        <family val="3"/>
        <charset val="134"/>
        <scheme val="minor"/>
      </rPr>
      <t>鹿寨</t>
    </r>
    <r>
      <rPr>
        <sz val="11"/>
        <rFont val="宋体"/>
        <family val="3"/>
        <charset val="134"/>
        <scheme val="minor"/>
      </rPr>
      <t xml:space="preserve">    原煤  1782302   Y;</t>
    </r>
  </si>
  <si>
    <t>防城港    敞二空2  1777477   装敞顶空箱 永鑫2敞顶箱</t>
  </si>
  <si>
    <t xml:space="preserve">    空  1704162   </t>
  </si>
  <si>
    <r>
      <rPr>
        <sz val="11"/>
        <color indexed="53"/>
        <rFont val="宋体"/>
        <family val="3"/>
        <charset val="134"/>
        <scheme val="minor"/>
      </rPr>
      <t>德保</t>
    </r>
    <r>
      <rPr>
        <sz val="11"/>
        <rFont val="宋体"/>
        <family val="3"/>
        <charset val="134"/>
        <scheme val="minor"/>
      </rPr>
      <t xml:space="preserve">    空  1728494   德保  中科</t>
    </r>
  </si>
  <si>
    <t xml:space="preserve">    空  1721873   装敞顶空箱 货1</t>
  </si>
  <si>
    <t xml:space="preserve">    空  1567531   </t>
  </si>
  <si>
    <r>
      <rPr>
        <sz val="11"/>
        <color indexed="30"/>
        <rFont val="宋体"/>
        <family val="3"/>
        <charset val="134"/>
        <scheme val="minor"/>
      </rPr>
      <t>进德</t>
    </r>
    <r>
      <rPr>
        <sz val="11"/>
        <rFont val="宋体"/>
        <family val="3"/>
        <charset val="134"/>
        <scheme val="minor"/>
      </rPr>
      <t xml:space="preserve">    汽油  0915709   进德 汽油F;;危3.1;G2;U;危3.1;G2;U;</t>
    </r>
  </si>
  <si>
    <r>
      <rPr>
        <sz val="11"/>
        <color indexed="30"/>
        <rFont val="宋体"/>
        <family val="3"/>
        <charset val="134"/>
        <scheme val="minor"/>
      </rPr>
      <t>鹿寨</t>
    </r>
    <r>
      <rPr>
        <sz val="11"/>
        <rFont val="宋体"/>
        <family val="3"/>
        <charset val="134"/>
        <scheme val="minor"/>
      </rPr>
      <t xml:space="preserve">    原煤  1595789   Y;</t>
    </r>
  </si>
  <si>
    <t>防城港    敞二空2  1658752   装敞顶空箱 永鑫2敞顶箱</t>
  </si>
  <si>
    <t xml:space="preserve">    空  1556887   </t>
  </si>
  <si>
    <r>
      <rPr>
        <sz val="11"/>
        <color indexed="53"/>
        <rFont val="宋体"/>
        <family val="3"/>
        <charset val="134"/>
        <scheme val="minor"/>
      </rPr>
      <t>德保</t>
    </r>
    <r>
      <rPr>
        <sz val="11"/>
        <rFont val="宋体"/>
        <family val="3"/>
        <charset val="134"/>
        <scheme val="minor"/>
      </rPr>
      <t xml:space="preserve">    空  1758136   德保  中科</t>
    </r>
  </si>
  <si>
    <t xml:space="preserve">    空  1661280   装敞顶空箱 货1</t>
  </si>
  <si>
    <t xml:space="preserve">    空  4867138   </t>
  </si>
  <si>
    <r>
      <rPr>
        <sz val="11"/>
        <color indexed="30"/>
        <rFont val="宋体"/>
        <family val="3"/>
        <charset val="134"/>
        <scheme val="minor"/>
      </rPr>
      <t>进德</t>
    </r>
    <r>
      <rPr>
        <sz val="11"/>
        <rFont val="宋体"/>
        <family val="3"/>
        <charset val="134"/>
        <scheme val="minor"/>
      </rPr>
      <t xml:space="preserve">    汽油  0912226   进德 汽油F;;危3.1;G2;U;危3.1;G2;U;</t>
    </r>
  </si>
  <si>
    <r>
      <rPr>
        <sz val="11"/>
        <color indexed="30"/>
        <rFont val="宋体"/>
        <family val="3"/>
        <charset val="134"/>
        <scheme val="minor"/>
      </rPr>
      <t>鹿寨</t>
    </r>
    <r>
      <rPr>
        <sz val="11"/>
        <rFont val="宋体"/>
        <family val="3"/>
        <charset val="134"/>
        <scheme val="minor"/>
      </rPr>
      <t xml:space="preserve">    原煤  1863512   Y;</t>
    </r>
  </si>
  <si>
    <t>防城港    敞二空2  1866305   装敞顶空箱 永鑫2敞顶箱</t>
  </si>
  <si>
    <t xml:space="preserve">    空  4965377   </t>
  </si>
  <si>
    <r>
      <rPr>
        <sz val="11"/>
        <color indexed="53"/>
        <rFont val="宋体"/>
        <family val="3"/>
        <charset val="134"/>
        <scheme val="minor"/>
      </rPr>
      <t>德保</t>
    </r>
    <r>
      <rPr>
        <sz val="11"/>
        <rFont val="宋体"/>
        <family val="3"/>
        <charset val="134"/>
        <scheme val="minor"/>
      </rPr>
      <t xml:space="preserve">    空  1686135   德保  中科</t>
    </r>
  </si>
  <si>
    <t xml:space="preserve">    空  1659329   装敞顶空箱 货1</t>
  </si>
  <si>
    <t xml:space="preserve">    空  1853719   </t>
  </si>
  <si>
    <r>
      <rPr>
        <sz val="11"/>
        <color indexed="30"/>
        <rFont val="宋体"/>
        <family val="3"/>
        <charset val="134"/>
        <scheme val="minor"/>
      </rPr>
      <t>进德</t>
    </r>
    <r>
      <rPr>
        <sz val="11"/>
        <rFont val="宋体"/>
        <family val="3"/>
        <charset val="134"/>
        <scheme val="minor"/>
      </rPr>
      <t xml:space="preserve">    汽油  0924340   进德 汽油F;;危3.1;G2;U;危3.1;G2;U;</t>
    </r>
  </si>
  <si>
    <r>
      <rPr>
        <sz val="11"/>
        <color indexed="30"/>
        <rFont val="宋体"/>
        <family val="3"/>
        <charset val="134"/>
        <scheme val="minor"/>
      </rPr>
      <t>鹿寨</t>
    </r>
    <r>
      <rPr>
        <sz val="11"/>
        <rFont val="宋体"/>
        <family val="3"/>
        <charset val="134"/>
        <scheme val="minor"/>
      </rPr>
      <t xml:space="preserve">    原煤  4934969   Y;</t>
    </r>
  </si>
  <si>
    <t>防城港    敞二空2  1568333   装敞顶空箱 永鑫2敞顶箱</t>
  </si>
  <si>
    <t xml:space="preserve">    空  1805321   </t>
  </si>
  <si>
    <r>
      <rPr>
        <sz val="11"/>
        <color indexed="53"/>
        <rFont val="宋体"/>
        <family val="3"/>
        <charset val="134"/>
        <scheme val="minor"/>
      </rPr>
      <t>德保</t>
    </r>
    <r>
      <rPr>
        <sz val="11"/>
        <rFont val="宋体"/>
        <family val="3"/>
        <charset val="134"/>
        <scheme val="minor"/>
      </rPr>
      <t xml:space="preserve">    空  1679405   德保  中科</t>
    </r>
  </si>
  <si>
    <t xml:space="preserve">    空  1654398   装敞顶空箱 货1</t>
  </si>
  <si>
    <t xml:space="preserve">    空  1653353   </t>
  </si>
  <si>
    <r>
      <rPr>
        <sz val="11"/>
        <color indexed="30"/>
        <rFont val="宋体"/>
        <family val="3"/>
        <charset val="134"/>
        <scheme val="minor"/>
      </rPr>
      <t>进德</t>
    </r>
    <r>
      <rPr>
        <sz val="11"/>
        <rFont val="宋体"/>
        <family val="3"/>
        <charset val="134"/>
        <scheme val="minor"/>
      </rPr>
      <t xml:space="preserve">    汽油  0924542   进德 汽油F;;危3.1;G2;U;危3.1;G2;U;</t>
    </r>
  </si>
  <si>
    <r>
      <rPr>
        <sz val="11"/>
        <color indexed="30"/>
        <rFont val="宋体"/>
        <family val="3"/>
        <charset val="134"/>
        <scheme val="minor"/>
      </rPr>
      <t>鹿寨</t>
    </r>
    <r>
      <rPr>
        <sz val="11"/>
        <rFont val="宋体"/>
        <family val="3"/>
        <charset val="134"/>
        <scheme val="minor"/>
      </rPr>
      <t xml:space="preserve">    原煤  1871091   Y;</t>
    </r>
  </si>
  <si>
    <t>防城港    敞二空2  1746309   装敞顶空箱 永鑫2敞顶箱</t>
  </si>
  <si>
    <t xml:space="preserve">    空  1738496   </t>
  </si>
  <si>
    <r>
      <rPr>
        <sz val="11"/>
        <color indexed="53"/>
        <rFont val="宋体"/>
        <family val="3"/>
        <charset val="134"/>
        <scheme val="minor"/>
      </rPr>
      <t>德保</t>
    </r>
    <r>
      <rPr>
        <sz val="11"/>
        <rFont val="宋体"/>
        <family val="3"/>
        <charset val="134"/>
        <scheme val="minor"/>
      </rPr>
      <t xml:space="preserve">    空  1551254   德保  中科</t>
    </r>
  </si>
  <si>
    <t xml:space="preserve">    空  1520372   装敞顶空箱 货1</t>
  </si>
  <si>
    <t xml:space="preserve">    空  1624655   </t>
  </si>
  <si>
    <r>
      <rPr>
        <sz val="11"/>
        <color indexed="30"/>
        <rFont val="宋体"/>
        <family val="3"/>
        <charset val="134"/>
        <scheme val="minor"/>
      </rPr>
      <t>进德</t>
    </r>
    <r>
      <rPr>
        <sz val="11"/>
        <rFont val="宋体"/>
        <family val="3"/>
        <charset val="134"/>
        <scheme val="minor"/>
      </rPr>
      <t xml:space="preserve">    汽油  0925370   进德 汽油F;;危3.1;G2;U;危3.1;G2;U;</t>
    </r>
  </si>
  <si>
    <r>
      <rPr>
        <sz val="11"/>
        <color indexed="30"/>
        <rFont val="宋体"/>
        <family val="3"/>
        <charset val="134"/>
        <scheme val="minor"/>
      </rPr>
      <t>鹿寨</t>
    </r>
    <r>
      <rPr>
        <sz val="11"/>
        <rFont val="宋体"/>
        <family val="3"/>
        <charset val="134"/>
        <scheme val="minor"/>
      </rPr>
      <t xml:space="preserve">    原煤  1527841   Y;</t>
    </r>
  </si>
  <si>
    <t>防城港    敞二空2  5462055   装敞顶空箱 永鑫2敞顶箱</t>
  </si>
  <si>
    <t xml:space="preserve">    空  1521558   </t>
  </si>
  <si>
    <r>
      <rPr>
        <sz val="11"/>
        <color indexed="53"/>
        <rFont val="宋体"/>
        <family val="3"/>
        <charset val="134"/>
        <scheme val="minor"/>
      </rPr>
      <t>德保</t>
    </r>
    <r>
      <rPr>
        <sz val="11"/>
        <rFont val="宋体"/>
        <family val="3"/>
        <charset val="134"/>
        <scheme val="minor"/>
      </rPr>
      <t xml:space="preserve">    空  1812786   德保  中科</t>
    </r>
  </si>
  <si>
    <t xml:space="preserve">    空  1854262   装敞顶空箱 货1</t>
  </si>
  <si>
    <t xml:space="preserve">    空  4943341   </t>
  </si>
  <si>
    <r>
      <rPr>
        <sz val="11"/>
        <color indexed="30"/>
        <rFont val="宋体"/>
        <family val="3"/>
        <charset val="134"/>
        <scheme val="minor"/>
      </rPr>
      <t>宜宾北</t>
    </r>
    <r>
      <rPr>
        <sz val="11"/>
        <rFont val="宋体"/>
        <family val="3"/>
        <charset val="134"/>
        <scheme val="minor"/>
      </rPr>
      <t xml:space="preserve">    汽油  0915779   </t>
    </r>
    <r>
      <rPr>
        <sz val="11"/>
        <color indexed="30"/>
        <rFont val="宋体"/>
        <family val="3"/>
        <charset val="134"/>
        <scheme val="minor"/>
      </rPr>
      <t>进德</t>
    </r>
    <r>
      <rPr>
        <sz val="11"/>
        <rFont val="宋体"/>
        <family val="3"/>
        <charset val="134"/>
        <scheme val="minor"/>
      </rPr>
      <t xml:space="preserve"> 汽油F;;危3.1;G2;U;危3.1;G2;U;</t>
    </r>
  </si>
  <si>
    <r>
      <rPr>
        <sz val="11"/>
        <color indexed="30"/>
        <rFont val="宋体"/>
        <family val="3"/>
        <charset val="134"/>
        <scheme val="minor"/>
      </rPr>
      <t>鹿寨</t>
    </r>
    <r>
      <rPr>
        <sz val="11"/>
        <rFont val="宋体"/>
        <family val="3"/>
        <charset val="134"/>
        <scheme val="minor"/>
      </rPr>
      <t xml:space="preserve">    原煤  4838126   Y;</t>
    </r>
  </si>
  <si>
    <t>防城港    敞二空2  5465258   装敞顶空箱 永鑫2敞顶箱</t>
  </si>
  <si>
    <t xml:space="preserve">    空  1680593   </t>
  </si>
  <si>
    <r>
      <rPr>
        <sz val="11"/>
        <color indexed="53"/>
        <rFont val="宋体"/>
        <family val="3"/>
        <charset val="134"/>
        <scheme val="minor"/>
      </rPr>
      <t>德保</t>
    </r>
    <r>
      <rPr>
        <sz val="11"/>
        <rFont val="宋体"/>
        <family val="3"/>
        <charset val="134"/>
        <scheme val="minor"/>
      </rPr>
      <t xml:space="preserve">    空  1577951   德保  中科</t>
    </r>
  </si>
  <si>
    <t xml:space="preserve">    空  5772377   装敞顶空箱 货1</t>
  </si>
  <si>
    <t xml:space="preserve">    空  1777481   </t>
  </si>
  <si>
    <r>
      <rPr>
        <sz val="11"/>
        <color indexed="30"/>
        <rFont val="宋体"/>
        <family val="3"/>
        <charset val="134"/>
        <scheme val="minor"/>
      </rPr>
      <t>宜宾北</t>
    </r>
    <r>
      <rPr>
        <sz val="11"/>
        <rFont val="宋体"/>
        <family val="3"/>
        <charset val="134"/>
        <scheme val="minor"/>
      </rPr>
      <t xml:space="preserve">    汽油  6283922   宜宾北 汽油F;U;G2;危3.1;</t>
    </r>
  </si>
  <si>
    <r>
      <rPr>
        <sz val="11"/>
        <color indexed="30"/>
        <rFont val="宋体"/>
        <family val="3"/>
        <charset val="134"/>
        <scheme val="minor"/>
      </rPr>
      <t>鹿寨</t>
    </r>
    <r>
      <rPr>
        <sz val="11"/>
        <rFont val="宋体"/>
        <family val="3"/>
        <charset val="134"/>
        <scheme val="minor"/>
      </rPr>
      <t xml:space="preserve">    原煤  1819521   Y;</t>
    </r>
  </si>
  <si>
    <t>防城港    敞二空2  5465149   装敞顶空箱 永鑫2敞顶箱</t>
  </si>
  <si>
    <t xml:space="preserve">    空  1751215   </t>
  </si>
  <si>
    <t xml:space="preserve">    空  1782654   客户嫌车脏  不装</t>
  </si>
  <si>
    <t xml:space="preserve">    空  5789066   装敞顶空箱 货1</t>
  </si>
  <si>
    <t xml:space="preserve">    空  1679880   </t>
  </si>
  <si>
    <r>
      <rPr>
        <sz val="11"/>
        <color indexed="30"/>
        <rFont val="宋体"/>
        <family val="3"/>
        <charset val="134"/>
        <scheme val="minor"/>
      </rPr>
      <t>宜宾北</t>
    </r>
    <r>
      <rPr>
        <sz val="11"/>
        <rFont val="宋体"/>
        <family val="3"/>
        <charset val="134"/>
        <scheme val="minor"/>
      </rPr>
      <t xml:space="preserve">    汽油  6619875   宜宾北 汽油F;U;G2;危3.1;</t>
    </r>
  </si>
  <si>
    <r>
      <rPr>
        <sz val="11"/>
        <color indexed="30"/>
        <rFont val="宋体"/>
        <family val="3"/>
        <charset val="134"/>
        <scheme val="minor"/>
      </rPr>
      <t>鹿寨</t>
    </r>
    <r>
      <rPr>
        <sz val="11"/>
        <rFont val="宋体"/>
        <family val="3"/>
        <charset val="134"/>
        <scheme val="minor"/>
      </rPr>
      <t xml:space="preserve">    原煤  1653472   Y;</t>
    </r>
  </si>
  <si>
    <t>防城港    敞二空2  5242078   装敞顶空箱 永鑫2敞顶箱</t>
  </si>
  <si>
    <t xml:space="preserve">    空  4830841   </t>
  </si>
  <si>
    <r>
      <rPr>
        <sz val="11"/>
        <color indexed="53"/>
        <rFont val="宋体"/>
        <family val="3"/>
        <charset val="134"/>
        <scheme val="minor"/>
      </rPr>
      <t>德保</t>
    </r>
    <r>
      <rPr>
        <sz val="11"/>
        <rFont val="宋体"/>
        <family val="3"/>
        <charset val="134"/>
        <scheme val="minor"/>
      </rPr>
      <t xml:space="preserve">    空  1596381   德保  中科</t>
    </r>
  </si>
  <si>
    <t xml:space="preserve">    空  5344227   装敞顶空箱 货1</t>
  </si>
  <si>
    <t xml:space="preserve">    空  4847043   </t>
  </si>
  <si>
    <r>
      <rPr>
        <sz val="11"/>
        <color indexed="30"/>
        <rFont val="宋体"/>
        <family val="3"/>
        <charset val="134"/>
        <scheme val="minor"/>
      </rPr>
      <t>宜宾北</t>
    </r>
    <r>
      <rPr>
        <sz val="11"/>
        <rFont val="宋体"/>
        <family val="3"/>
        <charset val="134"/>
        <scheme val="minor"/>
      </rPr>
      <t xml:space="preserve">    汽油  6619876   宜宾北 汽油F;U;G2;危3.1;</t>
    </r>
  </si>
  <si>
    <r>
      <rPr>
        <sz val="11"/>
        <color indexed="30"/>
        <rFont val="宋体"/>
        <family val="3"/>
        <charset val="134"/>
        <scheme val="minor"/>
      </rPr>
      <t>鹿寨</t>
    </r>
    <r>
      <rPr>
        <sz val="11"/>
        <rFont val="宋体"/>
        <family val="3"/>
        <charset val="134"/>
        <scheme val="minor"/>
      </rPr>
      <t xml:space="preserve">    原煤  4830121   Y;</t>
    </r>
  </si>
  <si>
    <t>防城港    敞二空2  5337049   装敞顶空箱 永鑫2敞顶箱</t>
  </si>
  <si>
    <t xml:space="preserve">    空  4957617   </t>
  </si>
  <si>
    <r>
      <rPr>
        <sz val="11"/>
        <color indexed="53"/>
        <rFont val="宋体"/>
        <family val="3"/>
        <charset val="134"/>
        <scheme val="minor"/>
      </rPr>
      <t>德保</t>
    </r>
    <r>
      <rPr>
        <sz val="11"/>
        <rFont val="宋体"/>
        <family val="3"/>
        <charset val="134"/>
        <scheme val="minor"/>
      </rPr>
      <t xml:space="preserve">    空  4908184   德保  中科</t>
    </r>
  </si>
  <si>
    <t xml:space="preserve">    空  5310725   装敞顶空箱 货1</t>
  </si>
  <si>
    <t xml:space="preserve">    空  1776648   </t>
  </si>
  <si>
    <t xml:space="preserve">    空  6280614   罐内有杂物</t>
  </si>
  <si>
    <r>
      <rPr>
        <sz val="11"/>
        <color indexed="30"/>
        <rFont val="宋体"/>
        <family val="3"/>
        <charset val="134"/>
        <scheme val="minor"/>
      </rPr>
      <t>鹿寨</t>
    </r>
    <r>
      <rPr>
        <sz val="11"/>
        <rFont val="宋体"/>
        <family val="3"/>
        <charset val="134"/>
        <scheme val="minor"/>
      </rPr>
      <t xml:space="preserve">    原煤  4908419   Y;</t>
    </r>
  </si>
  <si>
    <t>防城港    敞二空2  5330549   装敞顶空箱 永鑫2敞顶箱</t>
  </si>
  <si>
    <t xml:space="preserve">    空  4849988   </t>
  </si>
  <si>
    <r>
      <rPr>
        <sz val="11"/>
        <color indexed="53"/>
        <rFont val="宋体"/>
        <family val="3"/>
        <charset val="134"/>
        <scheme val="minor"/>
      </rPr>
      <t>德保</t>
    </r>
    <r>
      <rPr>
        <sz val="11"/>
        <rFont val="宋体"/>
        <family val="3"/>
        <charset val="134"/>
        <scheme val="minor"/>
      </rPr>
      <t xml:space="preserve">    空  4965387   德保  中科</t>
    </r>
  </si>
  <si>
    <t xml:space="preserve">    空  5480682   装敞顶空箱 货1</t>
  </si>
  <si>
    <t xml:space="preserve">    空  1731095   </t>
  </si>
  <si>
    <r>
      <rPr>
        <sz val="11"/>
        <color indexed="30"/>
        <rFont val="宋体"/>
        <family val="3"/>
        <charset val="134"/>
        <scheme val="minor"/>
      </rPr>
      <t>宜宾北</t>
    </r>
    <r>
      <rPr>
        <sz val="11"/>
        <rFont val="宋体"/>
        <family val="3"/>
        <charset val="134"/>
        <scheme val="minor"/>
      </rPr>
      <t xml:space="preserve">    汽油  6605607   宜宾北 汽油F;U;G2;危3.1;</t>
    </r>
  </si>
  <si>
    <r>
      <rPr>
        <sz val="11"/>
        <color indexed="30"/>
        <rFont val="宋体"/>
        <family val="3"/>
        <charset val="134"/>
        <scheme val="minor"/>
      </rPr>
      <t>鹿寨</t>
    </r>
    <r>
      <rPr>
        <sz val="11"/>
        <rFont val="宋体"/>
        <family val="3"/>
        <charset val="134"/>
        <scheme val="minor"/>
      </rPr>
      <t xml:space="preserve">    原煤  4862715   Y;</t>
    </r>
  </si>
  <si>
    <t>46/59.9</t>
  </si>
  <si>
    <t xml:space="preserve">    空  4878772   </t>
  </si>
  <si>
    <r>
      <rPr>
        <sz val="11"/>
        <color indexed="53"/>
        <rFont val="宋体"/>
        <family val="3"/>
        <charset val="134"/>
        <scheme val="minor"/>
      </rPr>
      <t>德保</t>
    </r>
    <r>
      <rPr>
        <sz val="11"/>
        <rFont val="宋体"/>
        <family val="3"/>
        <charset val="134"/>
        <scheme val="minor"/>
      </rPr>
      <t xml:space="preserve">    空  1519229   德保  中科</t>
    </r>
  </si>
  <si>
    <t xml:space="preserve">    空  5738584   装敞顶空箱 货1</t>
  </si>
  <si>
    <t xml:space="preserve">    空  1687208   </t>
  </si>
  <si>
    <r>
      <rPr>
        <sz val="11"/>
        <color indexed="30"/>
        <rFont val="宋体"/>
        <family val="3"/>
        <charset val="134"/>
        <scheme val="minor"/>
      </rPr>
      <t>宜宾北</t>
    </r>
    <r>
      <rPr>
        <sz val="11"/>
        <rFont val="宋体"/>
        <family val="3"/>
        <charset val="134"/>
        <scheme val="minor"/>
      </rPr>
      <t xml:space="preserve">    汽油  6619650   宜宾北 汽油F;U;G2;危3.1;</t>
    </r>
  </si>
  <si>
    <t xml:space="preserve">    空  4902180   装箱</t>
  </si>
  <si>
    <t xml:space="preserve">    空  1696322   </t>
  </si>
  <si>
    <r>
      <rPr>
        <sz val="11"/>
        <color indexed="53"/>
        <rFont val="宋体"/>
        <family val="3"/>
        <charset val="134"/>
        <scheme val="minor"/>
      </rPr>
      <t>德保</t>
    </r>
    <r>
      <rPr>
        <sz val="11"/>
        <rFont val="宋体"/>
        <family val="3"/>
        <charset val="134"/>
        <scheme val="minor"/>
      </rPr>
      <t xml:space="preserve">    空  1576758   德保  中科</t>
    </r>
  </si>
  <si>
    <t xml:space="preserve">    空  1563030   装敞顶空箱 货1</t>
  </si>
  <si>
    <t xml:space="preserve">    空  1827068   </t>
  </si>
  <si>
    <r>
      <rPr>
        <sz val="11"/>
        <color indexed="30"/>
        <rFont val="宋体"/>
        <family val="3"/>
        <charset val="134"/>
        <scheme val="minor"/>
      </rPr>
      <t>宜宾北</t>
    </r>
    <r>
      <rPr>
        <sz val="11"/>
        <rFont val="宋体"/>
        <family val="3"/>
        <charset val="134"/>
        <scheme val="minor"/>
      </rPr>
      <t xml:space="preserve">    汽油  6612097   宜宾北 汽油F;U;G2;危3.1;</t>
    </r>
  </si>
  <si>
    <r>
      <rPr>
        <sz val="11"/>
        <color indexed="30"/>
        <rFont val="宋体"/>
        <family val="3"/>
        <charset val="134"/>
        <scheme val="minor"/>
      </rPr>
      <t>鹿寨</t>
    </r>
    <r>
      <rPr>
        <sz val="11"/>
        <rFont val="宋体"/>
        <family val="3"/>
        <charset val="134"/>
        <scheme val="minor"/>
      </rPr>
      <t xml:space="preserve">    原煤  1531863   Y;</t>
    </r>
  </si>
  <si>
    <t xml:space="preserve">    空  4821021   </t>
  </si>
  <si>
    <r>
      <rPr>
        <sz val="11"/>
        <color indexed="53"/>
        <rFont val="宋体"/>
        <family val="3"/>
        <charset val="134"/>
        <scheme val="minor"/>
      </rPr>
      <t>德保</t>
    </r>
    <r>
      <rPr>
        <sz val="11"/>
        <rFont val="宋体"/>
        <family val="3"/>
        <charset val="134"/>
        <scheme val="minor"/>
      </rPr>
      <t xml:space="preserve">    空  1750481   德保  中科</t>
    </r>
  </si>
  <si>
    <t>钦州港    敞二空2  5237323   敞顶箱部/局令27409号局令27246号;</t>
  </si>
  <si>
    <t xml:space="preserve">    空  1833907   </t>
  </si>
  <si>
    <r>
      <rPr>
        <sz val="11"/>
        <color indexed="30"/>
        <rFont val="宋体"/>
        <family val="3"/>
        <charset val="134"/>
        <scheme val="minor"/>
      </rPr>
      <t>宜宾北</t>
    </r>
    <r>
      <rPr>
        <sz val="11"/>
        <rFont val="宋体"/>
        <family val="3"/>
        <charset val="134"/>
        <scheme val="minor"/>
      </rPr>
      <t xml:space="preserve">    汽油  6602704   宜宾北 汽油F;U;G2;危3.1;</t>
    </r>
  </si>
  <si>
    <r>
      <rPr>
        <sz val="11"/>
        <color indexed="30"/>
        <rFont val="宋体"/>
        <family val="3"/>
        <charset val="134"/>
        <scheme val="minor"/>
      </rPr>
      <t>鹿寨</t>
    </r>
    <r>
      <rPr>
        <sz val="11"/>
        <rFont val="宋体"/>
        <family val="3"/>
        <charset val="134"/>
        <scheme val="minor"/>
      </rPr>
      <t xml:space="preserve">    原煤  1880687   Y;</t>
    </r>
  </si>
  <si>
    <t xml:space="preserve">    空  4909444   </t>
  </si>
  <si>
    <r>
      <rPr>
        <sz val="11"/>
        <color indexed="53"/>
        <rFont val="宋体"/>
        <family val="3"/>
        <charset val="134"/>
        <scheme val="minor"/>
      </rPr>
      <t>德保</t>
    </r>
    <r>
      <rPr>
        <sz val="11"/>
        <rFont val="宋体"/>
        <family val="3"/>
        <charset val="134"/>
        <scheme val="minor"/>
      </rPr>
      <t xml:space="preserve">    空  1769740   德保  中科</t>
    </r>
  </si>
  <si>
    <t>钦州港    敞二空2  1584015   敞顶箱部/局令27409号局令27246号;</t>
  </si>
  <si>
    <t xml:space="preserve">    空  1783515   </t>
  </si>
  <si>
    <r>
      <rPr>
        <sz val="11"/>
        <color indexed="30"/>
        <rFont val="宋体"/>
        <family val="3"/>
        <charset val="134"/>
        <scheme val="minor"/>
      </rPr>
      <t>宜宾北</t>
    </r>
    <r>
      <rPr>
        <sz val="11"/>
        <rFont val="宋体"/>
        <family val="3"/>
        <charset val="134"/>
        <scheme val="minor"/>
      </rPr>
      <t xml:space="preserve">    汽油  6603574   宜宾北 汽油F;U;G2;危3.1;</t>
    </r>
  </si>
  <si>
    <r>
      <rPr>
        <sz val="11"/>
        <color indexed="53"/>
        <rFont val="宋体"/>
        <family val="3"/>
        <charset val="134"/>
        <scheme val="minor"/>
      </rPr>
      <t>南宁南</t>
    </r>
    <r>
      <rPr>
        <sz val="11"/>
        <rFont val="宋体"/>
        <family val="3"/>
        <charset val="134"/>
        <scheme val="minor"/>
      </rPr>
      <t xml:space="preserve">    检修  1698956   临修</t>
    </r>
  </si>
  <si>
    <t xml:space="preserve">    空  1558214   </t>
  </si>
  <si>
    <r>
      <rPr>
        <sz val="11"/>
        <color indexed="53"/>
        <rFont val="宋体"/>
        <family val="3"/>
        <charset val="134"/>
        <scheme val="minor"/>
      </rPr>
      <t>德保</t>
    </r>
    <r>
      <rPr>
        <sz val="11"/>
        <rFont val="宋体"/>
        <family val="3"/>
        <charset val="134"/>
        <scheme val="minor"/>
      </rPr>
      <t xml:space="preserve">    空  1510665   德保  中科</t>
    </r>
  </si>
  <si>
    <t xml:space="preserve">    空  5488733   装敞顶空箱 货1</t>
  </si>
  <si>
    <t xml:space="preserve">    空  1573440   </t>
  </si>
  <si>
    <r>
      <rPr>
        <sz val="11"/>
        <color indexed="30"/>
        <rFont val="宋体"/>
        <family val="3"/>
        <charset val="134"/>
        <scheme val="minor"/>
      </rPr>
      <t>宜宾北</t>
    </r>
    <r>
      <rPr>
        <sz val="11"/>
        <rFont val="宋体"/>
        <family val="3"/>
        <charset val="134"/>
        <scheme val="minor"/>
      </rPr>
      <t xml:space="preserve">    汽油  6600608   宜宾北 汽油F;U;G2;危3.1;</t>
    </r>
  </si>
  <si>
    <t>51/64.8</t>
  </si>
  <si>
    <t xml:space="preserve">    空  1742742   </t>
  </si>
  <si>
    <r>
      <rPr>
        <sz val="11"/>
        <color indexed="53"/>
        <rFont val="宋体"/>
        <family val="3"/>
        <charset val="134"/>
        <scheme val="minor"/>
      </rPr>
      <t>德保</t>
    </r>
    <r>
      <rPr>
        <sz val="11"/>
        <rFont val="宋体"/>
        <family val="3"/>
        <charset val="134"/>
        <scheme val="minor"/>
      </rPr>
      <t xml:space="preserve">    空  1556490   德保  中科</t>
    </r>
  </si>
  <si>
    <t xml:space="preserve">    空  5470663   装敞顶空箱 货1</t>
  </si>
  <si>
    <t xml:space="preserve">    空  1782183   </t>
  </si>
  <si>
    <r>
      <rPr>
        <sz val="11"/>
        <color indexed="30"/>
        <rFont val="宋体"/>
        <family val="3"/>
        <charset val="134"/>
        <scheme val="minor"/>
      </rPr>
      <t>宜宾北</t>
    </r>
    <r>
      <rPr>
        <sz val="11"/>
        <rFont val="宋体"/>
        <family val="3"/>
        <charset val="134"/>
        <scheme val="minor"/>
      </rPr>
      <t xml:space="preserve">    汽油  6611558   宜宾北 汽油F;U;G2;危3.1;</t>
    </r>
  </si>
  <si>
    <t xml:space="preserve">    空  1733933   </t>
  </si>
  <si>
    <r>
      <rPr>
        <sz val="11"/>
        <color indexed="53"/>
        <rFont val="宋体"/>
        <family val="3"/>
        <charset val="134"/>
        <scheme val="minor"/>
      </rPr>
      <t>德保</t>
    </r>
    <r>
      <rPr>
        <sz val="11"/>
        <rFont val="宋体"/>
        <family val="3"/>
        <charset val="134"/>
        <scheme val="minor"/>
      </rPr>
      <t xml:space="preserve">    空  1634625   德保  中科</t>
    </r>
  </si>
  <si>
    <t xml:space="preserve">    空  5321653   装敞顶空箱 货1</t>
  </si>
  <si>
    <t xml:space="preserve">    空  1506410   </t>
  </si>
  <si>
    <r>
      <rPr>
        <sz val="11"/>
        <color indexed="30"/>
        <rFont val="宋体"/>
        <family val="3"/>
        <charset val="134"/>
        <scheme val="minor"/>
      </rPr>
      <t>宜宾北</t>
    </r>
    <r>
      <rPr>
        <sz val="11"/>
        <rFont val="宋体"/>
        <family val="3"/>
        <charset val="134"/>
        <scheme val="minor"/>
      </rPr>
      <t xml:space="preserve">    汽油  6603626   宜宾北 汽油F;U;G2;危3.1;</t>
    </r>
  </si>
  <si>
    <t xml:space="preserve">    空  1553766   </t>
  </si>
  <si>
    <r>
      <rPr>
        <sz val="11"/>
        <color indexed="53"/>
        <rFont val="宋体"/>
        <family val="3"/>
        <charset val="134"/>
        <scheme val="minor"/>
      </rPr>
      <t>德保</t>
    </r>
    <r>
      <rPr>
        <sz val="11"/>
        <rFont val="宋体"/>
        <family val="3"/>
        <charset val="134"/>
        <scheme val="minor"/>
      </rPr>
      <t xml:space="preserve">    空  1660623   德保  中科</t>
    </r>
  </si>
  <si>
    <t>53/69.5</t>
  </si>
  <si>
    <t xml:space="preserve">    空  1790720   </t>
  </si>
  <si>
    <r>
      <rPr>
        <sz val="11"/>
        <color indexed="30"/>
        <rFont val="宋体"/>
        <family val="3"/>
        <charset val="134"/>
        <scheme val="minor"/>
      </rPr>
      <t>宜宾北</t>
    </r>
    <r>
      <rPr>
        <sz val="11"/>
        <rFont val="宋体"/>
        <family val="3"/>
        <charset val="134"/>
        <scheme val="minor"/>
      </rPr>
      <t xml:space="preserve">    汽油  6611727   宜宾北 汽油F;U;G2;危3.1;</t>
    </r>
  </si>
  <si>
    <t>54/68.9</t>
  </si>
  <si>
    <t>54/69.9</t>
  </si>
  <si>
    <t>54/69.1</t>
  </si>
  <si>
    <r>
      <rPr>
        <sz val="11"/>
        <color indexed="30"/>
        <rFont val="宋体"/>
        <family val="3"/>
        <charset val="134"/>
        <scheme val="minor"/>
      </rPr>
      <t>宜宾北</t>
    </r>
    <r>
      <rPr>
        <sz val="11"/>
        <rFont val="宋体"/>
        <family val="3"/>
        <charset val="134"/>
        <scheme val="minor"/>
      </rPr>
      <t xml:space="preserve">    汽油  0912364   宜宾北 汽油F;;危3.1;G2;U;危3.1;G2;U;</t>
    </r>
  </si>
  <si>
    <t>56/64.5</t>
  </si>
  <si>
    <t>5790828</t>
  </si>
  <si>
    <t>Q货场 矿箱</t>
  </si>
  <si>
    <t>1595024</t>
  </si>
  <si>
    <t>货场 矿箱</t>
  </si>
  <si>
    <t>5774607</t>
  </si>
  <si>
    <t>5780597</t>
  </si>
  <si>
    <t>1785669</t>
  </si>
  <si>
    <t>1679143</t>
  </si>
  <si>
    <t>5488534</t>
  </si>
  <si>
    <t>5319512</t>
  </si>
  <si>
    <t>5495375</t>
  </si>
  <si>
    <t>5338672</t>
  </si>
  <si>
    <t>1568423</t>
  </si>
  <si>
    <t>1568154</t>
  </si>
  <si>
    <t>1759861</t>
  </si>
  <si>
    <t>5318665</t>
  </si>
  <si>
    <t>5787936</t>
  </si>
  <si>
    <t>5721983</t>
  </si>
  <si>
    <t>5342586</t>
  </si>
  <si>
    <t>5779909</t>
  </si>
  <si>
    <t>5329943</t>
  </si>
  <si>
    <t>5464344</t>
  </si>
  <si>
    <t>5720657</t>
  </si>
  <si>
    <t>5784739</t>
  </si>
  <si>
    <t>5338788</t>
  </si>
  <si>
    <t>5249923</t>
  </si>
  <si>
    <t>5741286</t>
  </si>
  <si>
    <t>5338649</t>
  </si>
  <si>
    <t>5227753</t>
  </si>
  <si>
    <t>5489046</t>
  </si>
  <si>
    <t>1637143</t>
  </si>
  <si>
    <t>1682594</t>
  </si>
  <si>
    <t>5235140</t>
  </si>
  <si>
    <t>5486393</t>
  </si>
  <si>
    <t>5479233</t>
  </si>
  <si>
    <t>1838958</t>
  </si>
  <si>
    <t>1592874</t>
  </si>
  <si>
    <t>5484588</t>
  </si>
  <si>
    <t>5455082</t>
  </si>
  <si>
    <t>1618810</t>
  </si>
  <si>
    <t>1771641</t>
  </si>
  <si>
    <t>5481933</t>
  </si>
  <si>
    <t>5234136</t>
  </si>
  <si>
    <t>5461473</t>
  </si>
  <si>
    <t>5484915</t>
  </si>
  <si>
    <t>5736563</t>
  </si>
  <si>
    <t>5485649</t>
  </si>
  <si>
    <t>5456376</t>
  </si>
  <si>
    <t>5793549</t>
  </si>
  <si>
    <t>5486053</t>
  </si>
  <si>
    <t>5311571</t>
  </si>
  <si>
    <t>1706783</t>
  </si>
  <si>
    <t>5226626</t>
  </si>
  <si>
    <t>5332475</t>
  </si>
  <si>
    <t>5334523</t>
  </si>
  <si>
    <t>25.1</t>
  </si>
  <si>
    <t>20.6</t>
  </si>
  <si>
    <t>2026年06月08日</t>
    <phoneticPr fontId="86" type="noConversion"/>
  </si>
  <si>
    <r>
      <t>运站一账号：q</t>
    </r>
    <r>
      <rPr>
        <sz val="11"/>
        <color theme="1"/>
        <rFont val="宋体"/>
        <family val="3"/>
        <charset val="134"/>
        <scheme val="minor"/>
      </rPr>
      <t>vzzd2   密码：Qvz63722.</t>
    </r>
    <phoneticPr fontId="86" type="noConversion"/>
  </si>
  <si>
    <t>1调：23钩</t>
    <phoneticPr fontId="86" type="noConversion"/>
  </si>
  <si>
    <t>2调：17钩</t>
    <phoneticPr fontId="86" type="noConversion"/>
  </si>
  <si>
    <t>3调：14钩</t>
    <phoneticPr fontId="86" type="noConversion"/>
  </si>
  <si>
    <t>共：54钩</t>
    <phoneticPr fontId="86" type="noConversion"/>
  </si>
  <si>
    <t>自动保存时间</t>
    <phoneticPr fontId="86" type="noConversion"/>
  </si>
  <si>
    <t xml:space="preserve"> G24</t>
  </si>
  <si>
    <t>过检</t>
  </si>
  <si>
    <t xml:space="preserve">防城港:36 自备:2 敞二重2:2 皇城坳:12 </t>
  </si>
  <si>
    <t xml:space="preserve">X12 C32 NX6 G2 </t>
  </si>
  <si>
    <t xml:space="preserve">货场:44 </t>
  </si>
  <si>
    <t xml:space="preserve">X17 C19 NX8 </t>
  </si>
  <si>
    <t xml:space="preserve">C:52 X:1 </t>
  </si>
  <si>
    <t xml:space="preserve">C52 X1 </t>
  </si>
  <si>
    <t xml:space="preserve">C:51 </t>
  </si>
  <si>
    <t xml:space="preserve">C51 </t>
  </si>
  <si>
    <t xml:space="preserve">C:56 </t>
  </si>
  <si>
    <t xml:space="preserve">C56 </t>
  </si>
  <si>
    <t xml:space="preserve">通四空1:10 货场:21 钦州港东:18 </t>
  </si>
  <si>
    <t xml:space="preserve">X18 NX6 C25 </t>
  </si>
  <si>
    <t xml:space="preserve">货场:42 </t>
  </si>
  <si>
    <t xml:space="preserve">NX12 C23 X7 </t>
  </si>
  <si>
    <t xml:space="preserve">货场:47 </t>
  </si>
  <si>
    <t xml:space="preserve">C21 NX13 X13 </t>
  </si>
  <si>
    <t xml:space="preserve">货场:43 </t>
  </si>
  <si>
    <t xml:space="preserve">C15 NX7 X21 </t>
  </si>
  <si>
    <t xml:space="preserve">防城港:16 X:1 永鑫:37 C:1 </t>
  </si>
  <si>
    <t xml:space="preserve">X36 NX4 C15 </t>
  </si>
  <si>
    <t>F;危4.2;;怀化西</t>
  </si>
  <si>
    <t>F;危4.2;;吉首</t>
  </si>
  <si>
    <t>F;危4.2;;阁老坝</t>
  </si>
  <si>
    <t>F;危4.2;;久长</t>
  </si>
  <si>
    <t>F;危4.2;;改貌</t>
  </si>
  <si>
    <t>F;危4.2;;</t>
  </si>
  <si>
    <t>久长 汽油F;U;G2;危3.1;</t>
  </si>
  <si>
    <t>螺杆坏</t>
  </si>
  <si>
    <t>呼吸阀坏</t>
  </si>
  <si>
    <t>通二空2</t>
  </si>
  <si>
    <t>35T部/局令27240号;</t>
  </si>
  <si>
    <t>中铁快运股份有限公司成都分公司</t>
  </si>
  <si>
    <t>超72.85吨</t>
  </si>
  <si>
    <t>超73.53吨</t>
  </si>
  <si>
    <t>防城港市海诺贸易有限公司</t>
  </si>
  <si>
    <t>超73.56吨</t>
  </si>
  <si>
    <t>超72.36吨</t>
  </si>
  <si>
    <t>敞顶箱;郑屯箱 友盛</t>
  </si>
  <si>
    <t>敞顶箱;超71.86吨 友盛天盛</t>
  </si>
  <si>
    <t>部/局令231014号;</t>
  </si>
  <si>
    <t>广西宝石红供应链有限公司</t>
  </si>
  <si>
    <t>排空敞顶箱</t>
  </si>
  <si>
    <t>装防城港箱 天驰</t>
  </si>
  <si>
    <t>临邑索通国际工贸有限公司</t>
  </si>
  <si>
    <t>危4.2;F;</t>
  </si>
  <si>
    <t>原装柴油</t>
  </si>
  <si>
    <t>原装汽油</t>
  </si>
  <si>
    <t>F;U;G2;危3.1;;郑屯 汽油</t>
  </si>
  <si>
    <t>装车设备坏 无法装车</t>
  </si>
  <si>
    <t>;其他倒装 列扣，国投</t>
  </si>
  <si>
    <t>Y;已处理 圆销脱焊</t>
  </si>
  <si>
    <t>Y;金水源 车地板漏货 送国投处理</t>
  </si>
  <si>
    <t>磷酸一铵(化肥)</t>
  </si>
  <si>
    <t>中农资联合贸易有限责任公司吉林省分公司</t>
  </si>
  <si>
    <t>F;;已过磅补吨 可以安排卸车</t>
  </si>
  <si>
    <t>QZ</t>
  </si>
  <si>
    <t>广西隆强物流有限公司</t>
  </si>
  <si>
    <t>排防城港凌志罐式箱</t>
  </si>
  <si>
    <t>对不上</t>
  </si>
  <si>
    <t>排防城港敞顶箱 27253敞顶箱</t>
  </si>
  <si>
    <t>敞顶箱部/局令27433号局令27261号;</t>
  </si>
  <si>
    <t>F;货场</t>
  </si>
  <si>
    <t>批快;F;货场</t>
  </si>
  <si>
    <t>白塔村 柴油F;危3.2;</t>
  </si>
  <si>
    <t>贵阳南 柴油F;危3.2;</t>
  </si>
  <si>
    <t>局令38987号;;局令38754号;</t>
  </si>
  <si>
    <t>;其他扣修 需要倒装车轮踏面磨损</t>
  </si>
  <si>
    <t>羊坪 象屿超吨73.25 已处理</t>
  </si>
  <si>
    <t>;扣修其他倒装</t>
  </si>
  <si>
    <t>无法计量</t>
  </si>
  <si>
    <t>局令28254#号;;对不上</t>
  </si>
  <si>
    <t>局令28254#号;;无计划</t>
  </si>
  <si>
    <t>空敞顶箱货场</t>
  </si>
  <si>
    <t>装箱 宁_局管;内用</t>
  </si>
  <si>
    <t>超66.7吨 已按64吨起</t>
  </si>
  <si>
    <t>排防城敞顶箱 27292</t>
  </si>
  <si>
    <t>部/局令27218号;</t>
  </si>
  <si>
    <t>防城港 天驰自备箱</t>
  </si>
  <si>
    <t>装军运小钩头 货2 留备用</t>
  </si>
  <si>
    <t>排防城港敞顶箱 令27292</t>
  </si>
  <si>
    <t>敞顶箱;排防城港顶箱</t>
  </si>
  <si>
    <t>排防城港顶箱 27292</t>
  </si>
  <si>
    <t>敞顶箱部/局令70074号;排防城港顶箱 27292</t>
  </si>
  <si>
    <t>;其他 ;</t>
  </si>
  <si>
    <t>;其他列扣 倒装 大溪河 金桥</t>
  </si>
  <si>
    <t>局令35834#号;;久长 汽油</t>
  </si>
  <si>
    <t>局令35834#号;;密封圈坏</t>
  </si>
  <si>
    <t>局令38987号;;局令38965号;久长 汽油</t>
  </si>
  <si>
    <t>局令38987号;;局令38965号;密封圈坏</t>
  </si>
  <si>
    <t>久长 汽油</t>
  </si>
  <si>
    <t>郑屯 柴油</t>
  </si>
  <si>
    <t>局令28280号;;</t>
  </si>
  <si>
    <t>局令28280号;;久长 汽油</t>
  </si>
  <si>
    <t>局令28280号;;密封圈坏</t>
  </si>
  <si>
    <t>局令28280号;;贵阳南 柴油</t>
  </si>
  <si>
    <t>局令35834#号;;贵阳南 柴油</t>
  </si>
  <si>
    <t>泗亭 海诺贸易</t>
  </si>
  <si>
    <t>严关乡 柴油F;危3.2;</t>
  </si>
  <si>
    <t>局令38932号;;密封圈坏</t>
  </si>
  <si>
    <t>黔江 汽油F;U;G2;危3.1;</t>
  </si>
  <si>
    <t>局令38932号;;</t>
  </si>
  <si>
    <t>百色东 柴油F;危3.2;</t>
  </si>
  <si>
    <t>自备车;</t>
  </si>
  <si>
    <t>罐内有杂物已处理</t>
  </si>
  <si>
    <t>部/局令1014号;</t>
  </si>
  <si>
    <t>排防城港敞顶箱 令27292敞顶箱</t>
  </si>
  <si>
    <t xml:space="preserve">黔江12 兴业12 严关乡6 鹧鸪江53 贵阳南9 中方3 泗亭53 兴安4 李家湾4 滥坝4 全州10 扎佐1 羊坪8 改貌3 久长23 阁老坝2 吉首1 怀化西1 </t>
  </si>
  <si>
    <t xml:space="preserve">P13 C122 G74 </t>
  </si>
  <si>
    <t xml:space="preserve">百色东4 那厘48 白塔村10 玉溪南1 德保1 郑屯47 </t>
  </si>
  <si>
    <t xml:space="preserve">C51 G59 X1 </t>
  </si>
  <si>
    <t xml:space="preserve">防城港:X7C56 横州:C1 钦州港东:X3 </t>
  </si>
  <si>
    <t xml:space="preserve">X29 C56 P14 </t>
  </si>
  <si>
    <t xml:space="preserve">C249 X83 P29 </t>
  </si>
  <si>
    <t xml:space="preserve">4道/52 2道/58 </t>
  </si>
  <si>
    <t xml:space="preserve">G72 C28 X2 P8 </t>
  </si>
  <si>
    <t xml:space="preserve">G587 X125 P64 C563 </t>
  </si>
  <si>
    <t>钦州港 9 月 1 日 18点 站存</t>
    <phoneticPr fontId="86" type="noConversion"/>
  </si>
  <si>
    <t>20.5</t>
  </si>
  <si>
    <t>0770155</t>
  </si>
  <si>
    <t>43605</t>
  </si>
  <si>
    <t>0911611</t>
  </si>
  <si>
    <t>6606662</t>
  </si>
  <si>
    <t>5728277</t>
  </si>
  <si>
    <t>19.5</t>
  </si>
  <si>
    <t>0924638</t>
  </si>
  <si>
    <t>0912655</t>
  </si>
  <si>
    <t>0770130</t>
  </si>
  <si>
    <t>0770180</t>
  </si>
  <si>
    <t>0770156</t>
  </si>
  <si>
    <t>0911593</t>
  </si>
  <si>
    <t>0770149</t>
  </si>
  <si>
    <t xml:space="preserve"> G43</t>
  </si>
  <si>
    <t>南口
到卸</t>
  </si>
  <si>
    <t xml:space="preserve"> G8</t>
  </si>
  <si>
    <t xml:space="preserve"> C27</t>
  </si>
  <si>
    <t xml:space="preserve"> G6</t>
  </si>
  <si>
    <t xml:space="preserve"> G3</t>
  </si>
  <si>
    <t>站存计算</t>
    <phoneticPr fontId="86" type="noConversion"/>
  </si>
  <si>
    <t>注意事项</t>
    <phoneticPr fontId="86" type="noConversion"/>
  </si>
  <si>
    <t>站存车统计(by lcj) (共 1259 辆) 打印日期：2026-09-03 09:23   【计划场】   打印人：覃维立</t>
  </si>
  <si>
    <t>非</t>
  </si>
  <si>
    <t>5339928</t>
  </si>
  <si>
    <t>43609</t>
  </si>
  <si>
    <t>2026-08-31 13:19</t>
  </si>
  <si>
    <t>0924683</t>
  </si>
  <si>
    <t>0915445</t>
  </si>
  <si>
    <t>6614013</t>
  </si>
  <si>
    <t>石脑油</t>
  </si>
  <si>
    <t>中国石油天然气股份有限公司广西石化分公司</t>
  </si>
  <si>
    <t>原装石脑油危3.1G2F</t>
  </si>
  <si>
    <t>6614286</t>
  </si>
  <si>
    <t>6601610</t>
  </si>
  <si>
    <t>6606092</t>
  </si>
  <si>
    <t>1587541</t>
  </si>
  <si>
    <t>货货3装清水河西箱Y敞顶箱</t>
  </si>
  <si>
    <t>1863792</t>
  </si>
  <si>
    <t>5740633</t>
  </si>
  <si>
    <t>2026-08-30 13:20</t>
  </si>
  <si>
    <t>5798999</t>
  </si>
  <si>
    <t>5225233</t>
  </si>
  <si>
    <t>5788859</t>
  </si>
  <si>
    <t>5487476</t>
  </si>
  <si>
    <t>5239793</t>
  </si>
  <si>
    <t>5233825</t>
  </si>
  <si>
    <t>5230959</t>
  </si>
  <si>
    <t>5315191</t>
  </si>
  <si>
    <t>1759913</t>
  </si>
  <si>
    <t>5773753</t>
  </si>
  <si>
    <t>广州市黄埔永发储运有限公司</t>
  </si>
  <si>
    <t>货3装江门北 箱</t>
  </si>
  <si>
    <t>5347426</t>
  </si>
  <si>
    <t>5226229</t>
  </si>
  <si>
    <t>5333653</t>
  </si>
  <si>
    <t>1874565</t>
  </si>
  <si>
    <t>5245380</t>
  </si>
  <si>
    <t>5280413</t>
  </si>
  <si>
    <t>91507</t>
  </si>
  <si>
    <t>2026-08-27 10:05</t>
  </si>
  <si>
    <t>5278772</t>
  </si>
  <si>
    <t>军用</t>
  </si>
  <si>
    <t>5350210</t>
  </si>
  <si>
    <t>2026-08-27 07:25</t>
  </si>
  <si>
    <t>5745038</t>
  </si>
  <si>
    <t>3432650</t>
  </si>
  <si>
    <t>军用 闸台南端</t>
  </si>
  <si>
    <t>2026-08-25 23:11</t>
  </si>
  <si>
    <t>3425912</t>
  </si>
  <si>
    <t>军用 闸台北端</t>
  </si>
  <si>
    <t>3424414</t>
  </si>
  <si>
    <t>3408986</t>
  </si>
  <si>
    <t>1897096</t>
  </si>
  <si>
    <t>永鑫排空敞顶箱 TBJU5850640/TBJU1003951 已在港务局做卸车</t>
  </si>
  <si>
    <t>81301</t>
  </si>
  <si>
    <t>2026-08-29 13:53</t>
  </si>
  <si>
    <t>5220998</t>
  </si>
  <si>
    <t>2026-08-31 17:17</t>
  </si>
  <si>
    <t>1607525</t>
  </si>
  <si>
    <t>物流总包敞顶箱;货场</t>
  </si>
  <si>
    <t>2026-09-03 06:20</t>
  </si>
  <si>
    <t>1573445</t>
  </si>
  <si>
    <t>1595114</t>
  </si>
  <si>
    <t>0912062</t>
  </si>
  <si>
    <t>2026-09-02 21:20</t>
  </si>
  <si>
    <t>0915775</t>
  </si>
  <si>
    <t>2026-08-28 07:45</t>
  </si>
  <si>
    <t>2026-08-22 08:05</t>
  </si>
  <si>
    <t>0770146</t>
  </si>
  <si>
    <t>0770167</t>
  </si>
  <si>
    <t>2026-05-10 07:30</t>
  </si>
  <si>
    <t>0770143</t>
  </si>
  <si>
    <t>0770157</t>
  </si>
  <si>
    <t>2026-05-11 01:07</t>
  </si>
  <si>
    <t>0770170</t>
  </si>
  <si>
    <t>0770141</t>
  </si>
  <si>
    <t>2026-02-18 15:15</t>
  </si>
  <si>
    <t>2026-03-04 21:49</t>
  </si>
  <si>
    <t>0770192</t>
  </si>
  <si>
    <t>0770125</t>
  </si>
  <si>
    <t>2026-03-17 02:59</t>
  </si>
  <si>
    <t>0770159</t>
  </si>
  <si>
    <t>0770140</t>
  </si>
  <si>
    <t>GC;</t>
  </si>
  <si>
    <t>0770165</t>
  </si>
  <si>
    <t>0770174</t>
  </si>
  <si>
    <t>0770132</t>
  </si>
  <si>
    <t>0770121</t>
  </si>
  <si>
    <t>0770124</t>
  </si>
  <si>
    <t>2026-03-12 23:56</t>
  </si>
  <si>
    <t>0770129</t>
  </si>
  <si>
    <t>0770163</t>
  </si>
  <si>
    <t>0770150</t>
  </si>
  <si>
    <t>0770145</t>
  </si>
  <si>
    <t>2026-04-26 18:30</t>
  </si>
  <si>
    <t>0770191</t>
  </si>
  <si>
    <t>0770126</t>
  </si>
  <si>
    <t>0770128</t>
  </si>
  <si>
    <t>2025-10-18 18:42</t>
  </si>
  <si>
    <t>0770190</t>
  </si>
  <si>
    <t>0770144</t>
  </si>
  <si>
    <t>35013</t>
  </si>
  <si>
    <t>2026-07-17 12:29</t>
  </si>
  <si>
    <t>0770181</t>
  </si>
  <si>
    <t>0770177</t>
  </si>
  <si>
    <t>2026-07-22 19:37</t>
  </si>
  <si>
    <t>0770136</t>
  </si>
  <si>
    <t>0770193</t>
  </si>
  <si>
    <t>2026-08-18 20:21</t>
  </si>
  <si>
    <t>Z自备车</t>
  </si>
  <si>
    <t>2026-08-19 18:02</t>
  </si>
  <si>
    <t>0770194</t>
  </si>
  <si>
    <t>2026-08-20 22:29</t>
  </si>
  <si>
    <t>0770138</t>
  </si>
  <si>
    <t>0770153</t>
  </si>
  <si>
    <t>2026-08-21 09:37</t>
  </si>
  <si>
    <t>0770161</t>
  </si>
  <si>
    <t>0770154</t>
  </si>
  <si>
    <t>2026-08-26 17:09</t>
  </si>
  <si>
    <t>自备车;QZ</t>
  </si>
  <si>
    <t>350914</t>
  </si>
  <si>
    <t>48.5</t>
  </si>
  <si>
    <t>2.4</t>
  </si>
  <si>
    <t>844746</t>
  </si>
  <si>
    <t>JLCV纸质票上水</t>
  </si>
  <si>
    <t>90001</t>
  </si>
  <si>
    <t>2026-09-02 14:45</t>
  </si>
  <si>
    <t>350904</t>
  </si>
  <si>
    <t>5281609</t>
  </si>
  <si>
    <t>留军用</t>
  </si>
  <si>
    <t>TKW25B</t>
  </si>
  <si>
    <t>096933</t>
  </si>
  <si>
    <t>52.3</t>
  </si>
  <si>
    <t>禁止过峰RJ军用U押客#V</t>
  </si>
  <si>
    <t>90355</t>
  </si>
  <si>
    <t>2026-08-09 16:43</t>
  </si>
  <si>
    <t>TKS25B</t>
  </si>
  <si>
    <t>097816</t>
  </si>
  <si>
    <t>5281243</t>
  </si>
  <si>
    <t>5252111</t>
  </si>
  <si>
    <t>5350306</t>
  </si>
  <si>
    <t>5278911</t>
  </si>
  <si>
    <t>1729099</t>
  </si>
  <si>
    <t>2026-08-31 13:50</t>
  </si>
  <si>
    <t>1694486</t>
  </si>
  <si>
    <t>1878665</t>
  </si>
  <si>
    <t>5471055</t>
  </si>
  <si>
    <t>2026-09-02 01:40</t>
  </si>
  <si>
    <t>BNX70</t>
  </si>
  <si>
    <t>5471402</t>
  </si>
  <si>
    <t>排南宁南</t>
  </si>
  <si>
    <t>2026-08-30 17:53</t>
  </si>
  <si>
    <t>5815245</t>
  </si>
  <si>
    <t>5282807</t>
  </si>
  <si>
    <t>段修</t>
  </si>
  <si>
    <t>5470634</t>
  </si>
  <si>
    <t>1630266</t>
  </si>
  <si>
    <t>宁波磊运供应链有限公司</t>
  </si>
  <si>
    <t>敞顶箱;永鑫卸</t>
  </si>
  <si>
    <t>81303</t>
  </si>
  <si>
    <t>2026-08-30 14:30</t>
  </si>
  <si>
    <t>5496286</t>
  </si>
  <si>
    <t>5455795倒装1804180倒装;中油卸 已倒装好 完成通知中油看车确认</t>
  </si>
  <si>
    <t>2026-08-25 21:00</t>
  </si>
  <si>
    <t>5479859</t>
  </si>
  <si>
    <t>5470776</t>
  </si>
  <si>
    <t>5452220</t>
  </si>
  <si>
    <t>5457600</t>
  </si>
  <si>
    <t>5461119</t>
  </si>
  <si>
    <t>5282690</t>
  </si>
  <si>
    <t>5479486</t>
  </si>
  <si>
    <t>5469004</t>
  </si>
  <si>
    <t>5479273</t>
  </si>
  <si>
    <t>5486949</t>
  </si>
  <si>
    <t>5278005</t>
  </si>
  <si>
    <t>5493465</t>
  </si>
  <si>
    <t>5736111</t>
  </si>
  <si>
    <t>5494672</t>
  </si>
  <si>
    <t>5458315</t>
  </si>
  <si>
    <t>5465074</t>
  </si>
  <si>
    <t>5470391</t>
  </si>
  <si>
    <t>5460542</t>
  </si>
  <si>
    <t>5460358</t>
  </si>
  <si>
    <t>5283702</t>
  </si>
  <si>
    <t>5284923</t>
  </si>
  <si>
    <t>5459857</t>
  </si>
  <si>
    <t>5459634</t>
  </si>
  <si>
    <t>5282620</t>
  </si>
  <si>
    <t>5458503</t>
  </si>
  <si>
    <t>5283475</t>
  </si>
  <si>
    <t>6600555</t>
  </si>
  <si>
    <t>危3.1G2UF;全州 汽油 暂不走 客户取消托运 变更到站</t>
  </si>
  <si>
    <t>2026-09-01 11:50</t>
  </si>
  <si>
    <t>6618494</t>
  </si>
  <si>
    <t>6603380</t>
  </si>
  <si>
    <t>6618521</t>
  </si>
  <si>
    <t>6617634</t>
  </si>
  <si>
    <t>6603394</t>
  </si>
  <si>
    <t>危3.1G2UF;全州 汽油</t>
  </si>
  <si>
    <t>6615628</t>
  </si>
  <si>
    <t>2026-08-28 10:50</t>
  </si>
  <si>
    <t>6603978</t>
  </si>
  <si>
    <t>6606818</t>
  </si>
  <si>
    <t>6281038</t>
  </si>
  <si>
    <t>6614502</t>
  </si>
  <si>
    <t>中国石化销售股份有限公司广西玉林石油分公司</t>
  </si>
  <si>
    <t>危3.1G2UF;玉林 汽油</t>
  </si>
  <si>
    <t>6607050</t>
  </si>
  <si>
    <t>6614209</t>
  </si>
  <si>
    <t>6607355</t>
  </si>
  <si>
    <t>6618649</t>
  </si>
  <si>
    <t>6603513</t>
  </si>
  <si>
    <t>6605392</t>
  </si>
  <si>
    <t>6450073</t>
  </si>
  <si>
    <t>6611418</t>
  </si>
  <si>
    <t>6282295</t>
  </si>
  <si>
    <t>6282286</t>
  </si>
  <si>
    <t>危3.1G2UF;郑屯 汽油</t>
  </si>
  <si>
    <t>6611828</t>
  </si>
  <si>
    <t>6282029</t>
  </si>
  <si>
    <t>6611549</t>
  </si>
  <si>
    <t>6617974</t>
  </si>
  <si>
    <t>6618340</t>
  </si>
  <si>
    <t>6612264</t>
  </si>
  <si>
    <t>6611643</t>
  </si>
  <si>
    <t>6618396</t>
  </si>
  <si>
    <t>6615466</t>
  </si>
  <si>
    <t>6615326</t>
  </si>
  <si>
    <t>6611456</t>
  </si>
  <si>
    <t>6603426</t>
  </si>
  <si>
    <t>6619969</t>
  </si>
  <si>
    <t>6614252</t>
  </si>
  <si>
    <t>6613568</t>
  </si>
  <si>
    <t>4962925</t>
  </si>
  <si>
    <t>2026-08-31 08:30</t>
  </si>
  <si>
    <t>1818674</t>
  </si>
  <si>
    <t>中能建崇左开发投资有限公司</t>
  </si>
  <si>
    <t>Y;</t>
  </si>
  <si>
    <t>1518471</t>
  </si>
  <si>
    <t>敞顶箱;超73.46 崇左 敞顶箱坐装</t>
  </si>
  <si>
    <t>2026-08-28 14:13</t>
  </si>
  <si>
    <t>1729665</t>
  </si>
  <si>
    <t>敞顶箱;超77.02 前后偏10.16崇左 敞顶箱坐装</t>
  </si>
  <si>
    <t>3844046</t>
  </si>
  <si>
    <t>邵阳东F</t>
  </si>
  <si>
    <t>2026-08-31 21:48</t>
  </si>
  <si>
    <t>3815176</t>
  </si>
  <si>
    <t>3822017</t>
  </si>
  <si>
    <t>怀化西F</t>
  </si>
  <si>
    <t>3804560</t>
  </si>
  <si>
    <t>吉首F</t>
  </si>
  <si>
    <t>3802183</t>
  </si>
  <si>
    <t>铜仁东F</t>
  </si>
  <si>
    <t>3802931</t>
  </si>
  <si>
    <t>赫章县海雀生态养殖有限公司</t>
  </si>
  <si>
    <t>毕节东F</t>
  </si>
  <si>
    <t>3840589</t>
  </si>
  <si>
    <t>贵阳南F</t>
  </si>
  <si>
    <t>3422593</t>
  </si>
  <si>
    <t>扎佐F</t>
  </si>
  <si>
    <t>3464981</t>
  </si>
  <si>
    <t>3421161</t>
  </si>
  <si>
    <t>宜良北F</t>
  </si>
  <si>
    <t>3425891</t>
  </si>
  <si>
    <t>5494404</t>
  </si>
  <si>
    <t>2026-09-01 18:10</t>
  </si>
  <si>
    <t>5736123</t>
  </si>
  <si>
    <t>5491685</t>
  </si>
  <si>
    <t>5730665</t>
  </si>
  <si>
    <t>5734250</t>
  </si>
  <si>
    <t>5494262</t>
  </si>
  <si>
    <t>5468422</t>
  </si>
  <si>
    <t>5467847</t>
  </si>
  <si>
    <t>5452628</t>
  </si>
  <si>
    <t>5469029</t>
  </si>
  <si>
    <t>5470531</t>
  </si>
  <si>
    <t>5469870</t>
  </si>
  <si>
    <t>5471034</t>
  </si>
  <si>
    <t>5455251</t>
  </si>
  <si>
    <t>5456443</t>
  </si>
  <si>
    <t>1863441</t>
  </si>
  <si>
    <t>2026-08-31 18:36</t>
  </si>
  <si>
    <t>5815091</t>
  </si>
  <si>
    <t>部令3901号;;</t>
  </si>
  <si>
    <t>2026-09-01 22:45</t>
  </si>
  <si>
    <t>5815084</t>
  </si>
  <si>
    <t>5815664</t>
  </si>
  <si>
    <t>5815666</t>
  </si>
  <si>
    <t>5815115</t>
  </si>
  <si>
    <t>5815199</t>
  </si>
  <si>
    <t>5815297</t>
  </si>
  <si>
    <t>5791215</t>
  </si>
  <si>
    <t>2026-08-15 09:33</t>
  </si>
  <si>
    <t>5221707</t>
  </si>
  <si>
    <t>17.4</t>
  </si>
  <si>
    <t>2026-08-15 14:45</t>
  </si>
  <si>
    <t>1562323</t>
  </si>
  <si>
    <t>广西梧州新港铁路投资有限公司</t>
  </si>
  <si>
    <t>Y敞顶箱;箱内有编织袋 孔良箱 外代</t>
  </si>
  <si>
    <t>1883958</t>
  </si>
  <si>
    <t>Y敞顶箱;孔良箱 外代</t>
  </si>
  <si>
    <t>1613401</t>
  </si>
  <si>
    <t>1516185</t>
  </si>
  <si>
    <t>1701902</t>
  </si>
  <si>
    <t>Y敞顶箱;箱内有杂物 孔良箱 外代</t>
  </si>
  <si>
    <t>5729804</t>
  </si>
  <si>
    <t>靖西聚恒兴物流有限公司</t>
  </si>
  <si>
    <t>Y物流总包敞顶箱;箱门打开 靖西敞顶箱 坐装</t>
  </si>
  <si>
    <t>2026-08-28 15:54</t>
  </si>
  <si>
    <t>5795518</t>
  </si>
  <si>
    <t>5781113</t>
  </si>
  <si>
    <t>5796145</t>
  </si>
  <si>
    <t>5334740</t>
  </si>
  <si>
    <t>5318419</t>
  </si>
  <si>
    <t>1504502</t>
  </si>
  <si>
    <t>1841825</t>
  </si>
  <si>
    <t>5782927</t>
  </si>
  <si>
    <t>5314359</t>
  </si>
  <si>
    <t>1685140</t>
  </si>
  <si>
    <t>钦州市宏权物流有限公司</t>
  </si>
  <si>
    <t>2026-08-31 17:30</t>
  </si>
  <si>
    <t>1675477</t>
  </si>
  <si>
    <t>1698610</t>
  </si>
  <si>
    <t>1624226</t>
  </si>
  <si>
    <t>1583618</t>
  </si>
  <si>
    <t>3408622</t>
  </si>
  <si>
    <t>3403242</t>
  </si>
  <si>
    <t>3423118</t>
  </si>
  <si>
    <t>3409393</t>
  </si>
  <si>
    <t>3466914</t>
  </si>
  <si>
    <t>3407108</t>
  </si>
  <si>
    <t>3411344</t>
  </si>
  <si>
    <t>3831613</t>
  </si>
  <si>
    <t>3420783</t>
  </si>
  <si>
    <t>3470404</t>
  </si>
  <si>
    <t>3465806</t>
  </si>
  <si>
    <t>3500859</t>
  </si>
  <si>
    <t>;段修 过期车</t>
  </si>
  <si>
    <t>3830531</t>
  </si>
  <si>
    <t>3821503</t>
  </si>
  <si>
    <t>1748369</t>
  </si>
  <si>
    <t>Y;超75吨</t>
  </si>
  <si>
    <t>2026-08-30 01:15</t>
  </si>
  <si>
    <t>1530746</t>
  </si>
  <si>
    <t>2026-08-31 20:40</t>
  </si>
  <si>
    <t>5241156</t>
  </si>
  <si>
    <t>1787030</t>
  </si>
  <si>
    <t>1824259</t>
  </si>
  <si>
    <t>1748475</t>
  </si>
  <si>
    <t>5728168</t>
  </si>
  <si>
    <t>广州铁供物流有限公司</t>
  </si>
  <si>
    <t>装广州国际港自备空箱 铁捷</t>
  </si>
  <si>
    <t>5312109</t>
  </si>
  <si>
    <t>1616012</t>
  </si>
  <si>
    <t>物流总包Y;</t>
  </si>
  <si>
    <t>2026-09-01 13:10</t>
  </si>
  <si>
    <t>1586066</t>
  </si>
  <si>
    <t>1612186</t>
  </si>
  <si>
    <t>1835779</t>
  </si>
  <si>
    <t>1638861</t>
  </si>
  <si>
    <t>1607802</t>
  </si>
  <si>
    <t>1776468</t>
  </si>
  <si>
    <t>1674460</t>
  </si>
  <si>
    <t>1715842</t>
  </si>
  <si>
    <t>49982</t>
  </si>
  <si>
    <t>2026-09-02 19:25</t>
  </si>
  <si>
    <t>1576565</t>
  </si>
  <si>
    <t>1803805</t>
  </si>
  <si>
    <t>1616553</t>
  </si>
  <si>
    <t>1833093</t>
  </si>
  <si>
    <t>1700678</t>
  </si>
  <si>
    <t>4895621</t>
  </si>
  <si>
    <t>1730941</t>
  </si>
  <si>
    <t>1611030</t>
  </si>
  <si>
    <t>1840748</t>
  </si>
  <si>
    <t>4949831</t>
  </si>
  <si>
    <t>4961086</t>
  </si>
  <si>
    <t>4973989</t>
  </si>
  <si>
    <t>4868338</t>
  </si>
  <si>
    <t>1736086</t>
  </si>
  <si>
    <t>4838022</t>
  </si>
  <si>
    <t>1849323</t>
  </si>
  <si>
    <t>1791857</t>
  </si>
  <si>
    <t>1511247</t>
  </si>
  <si>
    <t>1805580</t>
  </si>
  <si>
    <t>1779237</t>
  </si>
  <si>
    <t>1790329</t>
  </si>
  <si>
    <t>1785738</t>
  </si>
  <si>
    <t>1745142</t>
  </si>
  <si>
    <t>1809061</t>
  </si>
  <si>
    <t>1633400</t>
  </si>
  <si>
    <t>1603331</t>
  </si>
  <si>
    <t>1552247</t>
  </si>
  <si>
    <t>1609384</t>
  </si>
  <si>
    <t>1590973</t>
  </si>
  <si>
    <t>1780331</t>
  </si>
  <si>
    <t>1503765</t>
  </si>
  <si>
    <t>1750475</t>
  </si>
  <si>
    <t>1789836</t>
  </si>
  <si>
    <t>1752072</t>
  </si>
  <si>
    <t>1575439</t>
  </si>
  <si>
    <t>4932718</t>
  </si>
  <si>
    <t>1500805</t>
  </si>
  <si>
    <t>1717282</t>
  </si>
  <si>
    <t>4927807</t>
  </si>
  <si>
    <t>4955890</t>
  </si>
  <si>
    <t>1805885</t>
  </si>
  <si>
    <t>1685839</t>
  </si>
  <si>
    <t>4887436</t>
  </si>
  <si>
    <t>1725222</t>
  </si>
  <si>
    <t>1832910</t>
  </si>
  <si>
    <t>1579185</t>
  </si>
  <si>
    <t>5349117</t>
  </si>
  <si>
    <t>1719048</t>
  </si>
  <si>
    <t>1620077</t>
  </si>
  <si>
    <t>1613057</t>
  </si>
  <si>
    <t>1897041</t>
  </si>
  <si>
    <t>1608108</t>
  </si>
  <si>
    <t>1638071</t>
  </si>
  <si>
    <t>1666297</t>
  </si>
  <si>
    <t>1664191</t>
  </si>
  <si>
    <t>1650331</t>
  </si>
  <si>
    <t>1509816</t>
  </si>
  <si>
    <t>1794136</t>
  </si>
  <si>
    <t>1678489</t>
  </si>
  <si>
    <t>1809556</t>
  </si>
  <si>
    <t>1677606</t>
  </si>
  <si>
    <t>1882617</t>
  </si>
  <si>
    <t>1825547</t>
  </si>
  <si>
    <t>1858626</t>
  </si>
  <si>
    <t>1596880</t>
  </si>
  <si>
    <t>1764573</t>
  </si>
  <si>
    <t>1867075</t>
  </si>
  <si>
    <t>1571950</t>
  </si>
  <si>
    <t>1561347</t>
  </si>
  <si>
    <t>1678514</t>
  </si>
  <si>
    <t>5340374</t>
  </si>
  <si>
    <t>装空敞顶箱钦州港27157敞顶箱部/局令27157号</t>
  </si>
  <si>
    <t>2026-09-02 18:25</t>
  </si>
  <si>
    <t>5465205</t>
  </si>
  <si>
    <t>5457298</t>
  </si>
  <si>
    <t>5282837</t>
  </si>
  <si>
    <t>5273689</t>
  </si>
  <si>
    <t>5284229</t>
  </si>
  <si>
    <t>5250479</t>
  </si>
  <si>
    <t>5735999</t>
  </si>
  <si>
    <t>5370019</t>
  </si>
  <si>
    <t>5728527</t>
  </si>
  <si>
    <t>5459070</t>
  </si>
  <si>
    <t>1826320</t>
  </si>
  <si>
    <t>1590602</t>
  </si>
  <si>
    <t>5333212</t>
  </si>
  <si>
    <t>5348865</t>
  </si>
  <si>
    <t>1577787</t>
  </si>
  <si>
    <t>1647979</t>
  </si>
  <si>
    <t>1891180</t>
  </si>
  <si>
    <t>1832868</t>
  </si>
  <si>
    <t>1829051</t>
  </si>
  <si>
    <t>1860487</t>
  </si>
  <si>
    <t>1635576</t>
  </si>
  <si>
    <t>1800706</t>
  </si>
  <si>
    <t>1665505</t>
  </si>
  <si>
    <t>5805978</t>
  </si>
  <si>
    <t>5491093</t>
  </si>
  <si>
    <t>5482844</t>
  </si>
  <si>
    <t>5490604</t>
  </si>
  <si>
    <t>5485190</t>
  </si>
  <si>
    <t>5491011</t>
  </si>
  <si>
    <t>5489682</t>
  </si>
  <si>
    <t>5494661</t>
  </si>
  <si>
    <t>5741787</t>
  </si>
  <si>
    <t>5249815</t>
  </si>
  <si>
    <t>5790913</t>
  </si>
  <si>
    <t>5329990</t>
  </si>
  <si>
    <t>5743788</t>
  </si>
  <si>
    <t>5315698</t>
  </si>
  <si>
    <t>5284674</t>
  </si>
  <si>
    <t>5730121</t>
  </si>
  <si>
    <t>5734572</t>
  </si>
  <si>
    <t>5774558</t>
  </si>
  <si>
    <t>5321855</t>
  </si>
  <si>
    <t>5283780</t>
  </si>
  <si>
    <t>5736106</t>
  </si>
  <si>
    <t>5729815</t>
  </si>
  <si>
    <t>5493333</t>
  </si>
  <si>
    <t>5491363</t>
  </si>
  <si>
    <t>5488491</t>
  </si>
  <si>
    <t>5747638</t>
  </si>
  <si>
    <t>5484280</t>
  </si>
  <si>
    <t>5722293</t>
  </si>
  <si>
    <t>1619198</t>
  </si>
  <si>
    <t>货2装元江箱敞顶箱</t>
  </si>
  <si>
    <t>1589580</t>
  </si>
  <si>
    <t>5317724</t>
  </si>
  <si>
    <t>1694070</t>
  </si>
  <si>
    <t>5461334</t>
  </si>
  <si>
    <t>1650982</t>
  </si>
  <si>
    <t>5793020</t>
  </si>
  <si>
    <t>1657965</t>
  </si>
  <si>
    <t>1797978</t>
  </si>
  <si>
    <t>5733034</t>
  </si>
  <si>
    <t>1768838</t>
  </si>
  <si>
    <t>1574753</t>
  </si>
  <si>
    <t>1717996</t>
  </si>
  <si>
    <t>1769271</t>
  </si>
  <si>
    <t>1628230</t>
  </si>
  <si>
    <t>1588253</t>
  </si>
  <si>
    <t>5458604</t>
  </si>
  <si>
    <t>6612370</t>
  </si>
  <si>
    <t>楚雄西 汽油危3.1G2UF</t>
  </si>
  <si>
    <t>6615438</t>
  </si>
  <si>
    <t>6283758</t>
  </si>
  <si>
    <t>6604974</t>
  </si>
  <si>
    <t>6620122</t>
  </si>
  <si>
    <t>6612378</t>
  </si>
  <si>
    <t>6103657</t>
  </si>
  <si>
    <t>3843038</t>
  </si>
  <si>
    <t>大理东F</t>
  </si>
  <si>
    <t>2026-08-31 08:39</t>
  </si>
  <si>
    <t>3423287</t>
  </si>
  <si>
    <t>25.9</t>
  </si>
  <si>
    <t>3802193</t>
  </si>
  <si>
    <t>3811108</t>
  </si>
  <si>
    <t>3426086</t>
  </si>
  <si>
    <t>3461325</t>
  </si>
  <si>
    <t>3461796</t>
  </si>
  <si>
    <t>3849149</t>
  </si>
  <si>
    <t>3841573</t>
  </si>
  <si>
    <t>3807142</t>
  </si>
  <si>
    <t>3501899</t>
  </si>
  <si>
    <t>1746594</t>
  </si>
  <si>
    <t>崇左箱敞顶箱</t>
  </si>
  <si>
    <t>1867881</t>
  </si>
  <si>
    <t>1721998</t>
  </si>
  <si>
    <t>5225344</t>
  </si>
  <si>
    <t>5771498</t>
  </si>
  <si>
    <t>5739126</t>
  </si>
  <si>
    <t>5497075</t>
  </si>
  <si>
    <t>1882235</t>
  </si>
  <si>
    <t>5335032</t>
  </si>
  <si>
    <t>1856201</t>
  </si>
  <si>
    <t>1783124</t>
  </si>
  <si>
    <t>5321946</t>
  </si>
  <si>
    <t>5492338</t>
  </si>
  <si>
    <t>1839081</t>
  </si>
  <si>
    <t>1676990</t>
  </si>
  <si>
    <t>5740060</t>
  </si>
  <si>
    <t>4882193</t>
  </si>
  <si>
    <t>2026-09-03 07:40</t>
  </si>
  <si>
    <t>1503852</t>
  </si>
  <si>
    <t>1687616</t>
  </si>
  <si>
    <t>4947212</t>
  </si>
  <si>
    <t>4893058</t>
  </si>
  <si>
    <t>1848304</t>
  </si>
  <si>
    <t>1798118</t>
  </si>
  <si>
    <t>1790108</t>
  </si>
  <si>
    <t>1788094</t>
  </si>
  <si>
    <t>1786866</t>
  </si>
  <si>
    <t>1754505</t>
  </si>
  <si>
    <t>1820832</t>
  </si>
  <si>
    <t>1609334</t>
  </si>
  <si>
    <t>1854520</t>
  </si>
  <si>
    <t>1694265</t>
  </si>
  <si>
    <t>1753983</t>
  </si>
  <si>
    <t>1836424</t>
  </si>
  <si>
    <t>1579743</t>
  </si>
  <si>
    <t>1562132</t>
  </si>
  <si>
    <t>4904394</t>
  </si>
  <si>
    <t>4931649</t>
  </si>
  <si>
    <t>4920851</t>
  </si>
  <si>
    <t>1778880</t>
  </si>
  <si>
    <t>4871965</t>
  </si>
  <si>
    <t>4928367</t>
  </si>
  <si>
    <t>1829013</t>
  </si>
  <si>
    <t>4871433</t>
  </si>
  <si>
    <t>1524003</t>
  </si>
  <si>
    <t>1802280</t>
  </si>
  <si>
    <t>1590361</t>
  </si>
  <si>
    <t>4881906</t>
  </si>
  <si>
    <t>4934269</t>
  </si>
  <si>
    <t>1841861</t>
  </si>
  <si>
    <t>1708110</t>
  </si>
  <si>
    <t>4958253</t>
  </si>
  <si>
    <t>4939363</t>
  </si>
  <si>
    <t>4889269</t>
  </si>
  <si>
    <t>4973668</t>
  </si>
  <si>
    <t>1553732</t>
  </si>
  <si>
    <t>4900886</t>
  </si>
  <si>
    <t>4884572</t>
  </si>
  <si>
    <t>4933536</t>
  </si>
  <si>
    <t>1768669</t>
  </si>
  <si>
    <t>1598046</t>
  </si>
  <si>
    <t>1850086</t>
  </si>
  <si>
    <t>1811329</t>
  </si>
  <si>
    <t>4869636</t>
  </si>
  <si>
    <t>4898091</t>
  </si>
  <si>
    <t>1690427</t>
  </si>
  <si>
    <t>4834584</t>
  </si>
  <si>
    <t>1631079</t>
  </si>
  <si>
    <t>三街 象屿</t>
  </si>
  <si>
    <t>2026-09-02 23:30</t>
  </si>
  <si>
    <t>1555032</t>
  </si>
  <si>
    <t>1732186</t>
  </si>
  <si>
    <t>1897023</t>
  </si>
  <si>
    <t>1810108</t>
  </si>
  <si>
    <t>1858250</t>
  </si>
  <si>
    <t>1749314</t>
  </si>
  <si>
    <t>1699261</t>
  </si>
  <si>
    <t>1767451</t>
  </si>
  <si>
    <t>1868683</t>
  </si>
  <si>
    <t>1861666</t>
  </si>
  <si>
    <t>1879273</t>
  </si>
  <si>
    <t>1899534</t>
  </si>
  <si>
    <t>1531157</t>
  </si>
  <si>
    <t>1636877</t>
  </si>
  <si>
    <t>1600373</t>
  </si>
  <si>
    <t>1846793</t>
  </si>
  <si>
    <t>1844607</t>
  </si>
  <si>
    <t>1735146</t>
  </si>
  <si>
    <t>1848669</t>
  </si>
  <si>
    <t>71</t>
  </si>
  <si>
    <t>1590281</t>
  </si>
  <si>
    <t>72</t>
  </si>
  <si>
    <t>1677726</t>
  </si>
  <si>
    <t>73</t>
  </si>
  <si>
    <t>1788261</t>
  </si>
  <si>
    <t>74</t>
  </si>
  <si>
    <t>1591906</t>
  </si>
  <si>
    <t>75</t>
  </si>
  <si>
    <t>1565706</t>
  </si>
  <si>
    <t>76</t>
  </si>
  <si>
    <t>1715616</t>
  </si>
  <si>
    <t>77</t>
  </si>
  <si>
    <t>1804144</t>
  </si>
  <si>
    <t>78</t>
  </si>
  <si>
    <t>1767651</t>
  </si>
  <si>
    <t>79</t>
  </si>
  <si>
    <t>1786203</t>
  </si>
  <si>
    <t>80</t>
  </si>
  <si>
    <t>1771099</t>
  </si>
  <si>
    <t>81</t>
  </si>
  <si>
    <t>1761929</t>
  </si>
  <si>
    <t>82</t>
  </si>
  <si>
    <t>1719536</t>
  </si>
  <si>
    <t>83</t>
  </si>
  <si>
    <t>1848608</t>
  </si>
  <si>
    <t>84</t>
  </si>
  <si>
    <t>1891344</t>
  </si>
  <si>
    <t>85</t>
  </si>
  <si>
    <t>1827448</t>
  </si>
  <si>
    <t>86</t>
  </si>
  <si>
    <t>1762317</t>
  </si>
  <si>
    <t>87</t>
  </si>
  <si>
    <t>1748555</t>
  </si>
  <si>
    <t>88</t>
  </si>
  <si>
    <t>1570919</t>
  </si>
  <si>
    <t>89</t>
  </si>
  <si>
    <t>1519531</t>
  </si>
  <si>
    <t>90</t>
  </si>
  <si>
    <t>1812789</t>
  </si>
  <si>
    <t>91</t>
  </si>
  <si>
    <t>1861921</t>
  </si>
  <si>
    <t>92</t>
  </si>
  <si>
    <t>1879084</t>
  </si>
  <si>
    <t>93</t>
  </si>
  <si>
    <t>1765949</t>
  </si>
  <si>
    <t>94</t>
  </si>
  <si>
    <t>1525635</t>
  </si>
  <si>
    <t>95</t>
  </si>
  <si>
    <t>1666038</t>
  </si>
  <si>
    <t>96</t>
  </si>
  <si>
    <t>1653824</t>
  </si>
  <si>
    <t>97</t>
  </si>
  <si>
    <t>1641046</t>
  </si>
  <si>
    <t>98</t>
  </si>
  <si>
    <t>1626537</t>
  </si>
  <si>
    <t>99</t>
  </si>
  <si>
    <t>1556426</t>
  </si>
  <si>
    <t>100</t>
  </si>
  <si>
    <t>5227037</t>
  </si>
  <si>
    <t>2026-08-31 21:06</t>
  </si>
  <si>
    <t>5797879</t>
  </si>
  <si>
    <t>部/局令27153号敞顶箱;</t>
  </si>
  <si>
    <t>1824741</t>
  </si>
  <si>
    <t>5743813</t>
  </si>
  <si>
    <t>1530287</t>
  </si>
  <si>
    <t>1828044</t>
  </si>
  <si>
    <t>5795657</t>
  </si>
  <si>
    <t>敞顶箱部/局令27157号;</t>
  </si>
  <si>
    <t>2026-09-02 12:30</t>
  </si>
  <si>
    <t>5327506</t>
  </si>
  <si>
    <t>5743905</t>
  </si>
  <si>
    <t>1805615</t>
  </si>
  <si>
    <t>5740748</t>
  </si>
  <si>
    <t>1808633</t>
  </si>
  <si>
    <t>1802953</t>
  </si>
  <si>
    <t>1633432</t>
  </si>
  <si>
    <t>1632991</t>
  </si>
  <si>
    <t>1692063</t>
  </si>
  <si>
    <t>1636569</t>
  </si>
  <si>
    <t>1826783</t>
  </si>
  <si>
    <t>1555352</t>
  </si>
  <si>
    <t>5311757</t>
  </si>
  <si>
    <t>5778753</t>
  </si>
  <si>
    <t>5781837</t>
  </si>
  <si>
    <t>1744699</t>
  </si>
  <si>
    <t>1812009</t>
  </si>
  <si>
    <t>1690661</t>
  </si>
  <si>
    <t>1733834</t>
  </si>
  <si>
    <t>1656682</t>
  </si>
  <si>
    <t>4894180</t>
  </si>
  <si>
    <t>1766585</t>
  </si>
  <si>
    <t>4924239</t>
  </si>
  <si>
    <t>4903832</t>
  </si>
  <si>
    <t>1848831</t>
  </si>
  <si>
    <t>1737203</t>
  </si>
  <si>
    <t>1432566</t>
  </si>
  <si>
    <t>2026-08-30 19:55</t>
  </si>
  <si>
    <t>1609018</t>
  </si>
  <si>
    <t>2026-08-29 18:06</t>
  </si>
  <si>
    <t>1794455</t>
  </si>
  <si>
    <t>1849718</t>
  </si>
  <si>
    <t>1589158</t>
  </si>
  <si>
    <t>1677647</t>
  </si>
  <si>
    <t>4972519</t>
  </si>
  <si>
    <t>1516164</t>
  </si>
  <si>
    <t>1596714</t>
  </si>
  <si>
    <t>2026-08-31 23:40</t>
  </si>
  <si>
    <t>1640364</t>
  </si>
  <si>
    <t>4941912</t>
  </si>
  <si>
    <t>1571341</t>
  </si>
  <si>
    <t>1754976</t>
  </si>
  <si>
    <t>1620660</t>
  </si>
  <si>
    <t>1623203</t>
  </si>
  <si>
    <t>1748716</t>
  </si>
  <si>
    <t>1704087</t>
  </si>
  <si>
    <t>4963811</t>
  </si>
  <si>
    <t>1800831</t>
  </si>
  <si>
    <t>1621897</t>
  </si>
  <si>
    <t>4928076</t>
  </si>
  <si>
    <t>4866985</t>
  </si>
  <si>
    <t>4905440</t>
  </si>
  <si>
    <t>1591206</t>
  </si>
  <si>
    <t>1717053</t>
  </si>
  <si>
    <t>1590742</t>
  </si>
  <si>
    <t>1638351</t>
  </si>
  <si>
    <t>1858492</t>
  </si>
  <si>
    <t>1592978</t>
  </si>
  <si>
    <t>1676952</t>
  </si>
  <si>
    <t>1552421</t>
  </si>
  <si>
    <t>1647745</t>
  </si>
  <si>
    <t>1599901</t>
  </si>
  <si>
    <t>1805084</t>
  </si>
  <si>
    <t>1785732</t>
  </si>
  <si>
    <t>1739806</t>
  </si>
  <si>
    <t>1763223</t>
  </si>
  <si>
    <t>1509997</t>
  </si>
  <si>
    <t>1599658</t>
  </si>
  <si>
    <t>1736685</t>
  </si>
  <si>
    <t>1835374</t>
  </si>
  <si>
    <t>4951569</t>
  </si>
  <si>
    <t>1782939</t>
  </si>
  <si>
    <t>1848621</t>
  </si>
  <si>
    <t>1896262</t>
  </si>
  <si>
    <t>1896263</t>
  </si>
  <si>
    <t>1813658</t>
  </si>
  <si>
    <t>5331273</t>
  </si>
  <si>
    <t>4204473</t>
  </si>
  <si>
    <t>肇庆</t>
  </si>
  <si>
    <t>2026-08-30 16:50</t>
  </si>
  <si>
    <t>1666060</t>
  </si>
  <si>
    <t>1734207</t>
  </si>
  <si>
    <t>1628667</t>
  </si>
  <si>
    <t>4924698</t>
  </si>
  <si>
    <t>1800420</t>
  </si>
  <si>
    <t>物流总包Y;德保 铂利度</t>
  </si>
  <si>
    <t>1633993</t>
  </si>
  <si>
    <t>1684394</t>
  </si>
  <si>
    <t>1581848</t>
  </si>
  <si>
    <t>1614937</t>
  </si>
  <si>
    <t>1613155</t>
  </si>
  <si>
    <t>1647628</t>
  </si>
  <si>
    <t>1723101</t>
  </si>
  <si>
    <t>1583822</t>
  </si>
  <si>
    <t>4949784</t>
  </si>
  <si>
    <t>4897276</t>
  </si>
  <si>
    <t>4837524</t>
  </si>
  <si>
    <t>1530777</t>
  </si>
  <si>
    <t>4894877</t>
  </si>
  <si>
    <t>2026-09-01 21:30</t>
  </si>
  <si>
    <t>1767743</t>
  </si>
  <si>
    <t>1708931</t>
  </si>
  <si>
    <t>4949672</t>
  </si>
  <si>
    <t>4964982</t>
  </si>
  <si>
    <t>1772725</t>
  </si>
  <si>
    <t>4957554</t>
  </si>
  <si>
    <t>1801924</t>
  </si>
  <si>
    <t>1531573</t>
  </si>
  <si>
    <t>1638831</t>
  </si>
  <si>
    <t>临修 排空不装</t>
  </si>
  <si>
    <t>1555668</t>
  </si>
  <si>
    <t>1666545</t>
  </si>
  <si>
    <t>1698149</t>
  </si>
  <si>
    <t>1657685</t>
  </si>
  <si>
    <t>4960606</t>
  </si>
  <si>
    <t>5280836</t>
  </si>
  <si>
    <t>军列第二列1</t>
  </si>
  <si>
    <t>5284889</t>
  </si>
  <si>
    <t>惠州</t>
  </si>
  <si>
    <t>军列第二列2</t>
  </si>
  <si>
    <t>5284556</t>
  </si>
  <si>
    <t>军列第二列3</t>
  </si>
  <si>
    <t>TP70B</t>
  </si>
  <si>
    <t>0805211</t>
  </si>
  <si>
    <t>空自备</t>
  </si>
  <si>
    <t>留用GW禁止过峰J长大军用#VZ</t>
  </si>
  <si>
    <t>90353</t>
  </si>
  <si>
    <t>2026-08-08 01:19</t>
  </si>
  <si>
    <t>5283242</t>
  </si>
  <si>
    <t>军列第二列5</t>
  </si>
  <si>
    <t>5284625</t>
  </si>
  <si>
    <t>军列第二列6</t>
  </si>
  <si>
    <t>5450609</t>
  </si>
  <si>
    <t>军列第二列7</t>
  </si>
  <si>
    <t>5459927</t>
  </si>
  <si>
    <t>军列第二列8</t>
  </si>
  <si>
    <t>5455568</t>
  </si>
  <si>
    <t>军列第二列9</t>
  </si>
  <si>
    <t>5458684</t>
  </si>
  <si>
    <t>军列第二列10</t>
  </si>
  <si>
    <t>5468119</t>
  </si>
  <si>
    <t>军列第二列11</t>
  </si>
  <si>
    <t>5463460</t>
  </si>
  <si>
    <t>军列第二列12</t>
  </si>
  <si>
    <t>5451563</t>
  </si>
  <si>
    <t>军列第二列13</t>
  </si>
  <si>
    <t>5450221</t>
  </si>
  <si>
    <t>军列第二列14</t>
  </si>
  <si>
    <t>5480555</t>
  </si>
  <si>
    <t>军列第二列15</t>
  </si>
  <si>
    <t>5465415</t>
  </si>
  <si>
    <t>军列第二列16</t>
  </si>
  <si>
    <t>5283495</t>
  </si>
  <si>
    <t>军列第二列17</t>
  </si>
  <si>
    <t>5490545</t>
  </si>
  <si>
    <t>军用备用</t>
  </si>
  <si>
    <t>5491025</t>
  </si>
  <si>
    <t>097817</t>
  </si>
  <si>
    <t>54.3</t>
  </si>
  <si>
    <t>GW客R上水禁止过峰RJU军用押#V 留用</t>
  </si>
  <si>
    <t>097818</t>
  </si>
  <si>
    <t>5283271</t>
  </si>
  <si>
    <t>GW禁止过峰军用成组 留用</t>
  </si>
  <si>
    <t>5454997</t>
  </si>
  <si>
    <t>军列第二列21</t>
  </si>
  <si>
    <t>2026-09-01 10:40</t>
  </si>
  <si>
    <t>5483010</t>
  </si>
  <si>
    <t>军列第二列22</t>
  </si>
  <si>
    <t>5468594</t>
  </si>
  <si>
    <t>军列第二列23</t>
  </si>
  <si>
    <t>5487548</t>
  </si>
  <si>
    <t>军列第二列24</t>
  </si>
  <si>
    <t>5463544</t>
  </si>
  <si>
    <t>军列第二列25</t>
  </si>
  <si>
    <t>5274437</t>
  </si>
  <si>
    <t>军列第二列26</t>
  </si>
  <si>
    <t>5456063</t>
  </si>
  <si>
    <t>军列第二列27</t>
  </si>
  <si>
    <t>5460061</t>
  </si>
  <si>
    <t>军列第二列28</t>
  </si>
  <si>
    <t>5460325</t>
  </si>
  <si>
    <t>5451161</t>
  </si>
  <si>
    <t>5347674</t>
  </si>
  <si>
    <t>2026-09-02 20:04</t>
  </si>
  <si>
    <t>5233724</t>
  </si>
  <si>
    <t>5325135</t>
  </si>
  <si>
    <t>5775047</t>
  </si>
  <si>
    <t>5245437</t>
  </si>
  <si>
    <t>5727818</t>
  </si>
  <si>
    <t>5270166</t>
  </si>
  <si>
    <t>4914680</t>
  </si>
  <si>
    <t>5815298</t>
  </si>
  <si>
    <t>5815450</t>
  </si>
  <si>
    <t>5815088</t>
  </si>
  <si>
    <t>5784176</t>
  </si>
  <si>
    <t>装那厘箱物流总包敞顶箱</t>
  </si>
  <si>
    <t>81305</t>
  </si>
  <si>
    <t>2026-09-02 11:10</t>
  </si>
  <si>
    <t>5782284</t>
  </si>
  <si>
    <t>5225261</t>
  </si>
  <si>
    <t>5745527</t>
  </si>
  <si>
    <t>1812076</t>
  </si>
  <si>
    <t>1706256</t>
  </si>
  <si>
    <t>1566143</t>
  </si>
  <si>
    <t>1809199</t>
  </si>
  <si>
    <t>5243313</t>
  </si>
  <si>
    <t>5492056</t>
  </si>
  <si>
    <t>5486604</t>
  </si>
  <si>
    <t>1868705</t>
  </si>
  <si>
    <t>1637582</t>
  </si>
  <si>
    <t>1872109</t>
  </si>
  <si>
    <t>5335971</t>
  </si>
  <si>
    <t>1509636</t>
  </si>
  <si>
    <t>2026-09-02 14:20</t>
  </si>
  <si>
    <t>1766478</t>
  </si>
  <si>
    <t>物流总包敞顶箱</t>
  </si>
  <si>
    <t>1729565</t>
  </si>
  <si>
    <t>1507744</t>
  </si>
  <si>
    <t>1751575</t>
  </si>
  <si>
    <t>1550491</t>
  </si>
  <si>
    <t>1829532</t>
  </si>
  <si>
    <t>1675160</t>
  </si>
  <si>
    <t>1595941</t>
  </si>
  <si>
    <t>1803968</t>
  </si>
  <si>
    <t>1531021</t>
  </si>
  <si>
    <t>敞顶箱;元江箱</t>
  </si>
  <si>
    <t>1623102</t>
  </si>
  <si>
    <t>1641710</t>
  </si>
  <si>
    <t>1702064</t>
  </si>
  <si>
    <t>5792839</t>
  </si>
  <si>
    <t>5456199</t>
  </si>
  <si>
    <t>5241979</t>
  </si>
  <si>
    <t>5450858</t>
  </si>
  <si>
    <t>1526742</t>
  </si>
  <si>
    <t>5315547</t>
  </si>
  <si>
    <t>5486588</t>
  </si>
  <si>
    <t>5795082</t>
  </si>
  <si>
    <t>5237387</t>
  </si>
  <si>
    <t>5236818</t>
  </si>
  <si>
    <t>5323672</t>
  </si>
  <si>
    <t>1650430</t>
  </si>
  <si>
    <t>1564726</t>
  </si>
  <si>
    <t>1783966</t>
  </si>
  <si>
    <t>1655007</t>
  </si>
  <si>
    <t>5774066</t>
  </si>
  <si>
    <t>5736098</t>
  </si>
  <si>
    <t>1737259</t>
  </si>
  <si>
    <t>1530975</t>
  </si>
  <si>
    <t>1557329</t>
  </si>
  <si>
    <t>5455755</t>
  </si>
  <si>
    <t>1753790</t>
  </si>
  <si>
    <t>5469088</t>
  </si>
  <si>
    <t>1822556</t>
  </si>
  <si>
    <t>1589989</t>
  </si>
  <si>
    <t>1749126</t>
  </si>
  <si>
    <t>1744848</t>
  </si>
  <si>
    <t>5725851</t>
  </si>
  <si>
    <t>1716591</t>
  </si>
  <si>
    <t>1623333</t>
  </si>
  <si>
    <t>1866713</t>
  </si>
  <si>
    <t>1829294</t>
  </si>
  <si>
    <t>1809980</t>
  </si>
  <si>
    <t>1643682</t>
  </si>
  <si>
    <t>1663722</t>
  </si>
  <si>
    <t>5498521</t>
  </si>
  <si>
    <t>5495693</t>
  </si>
  <si>
    <t>5488254</t>
  </si>
  <si>
    <t>5335968</t>
  </si>
  <si>
    <t>5720957</t>
  </si>
  <si>
    <t>5334741</t>
  </si>
  <si>
    <t>5338889</t>
  </si>
  <si>
    <t>5455050</t>
  </si>
  <si>
    <t>5241471</t>
  </si>
  <si>
    <t>4870612</t>
  </si>
  <si>
    <t>4941519</t>
  </si>
  <si>
    <t>4920066</t>
  </si>
  <si>
    <t>4871463</t>
  </si>
  <si>
    <t>4931525</t>
  </si>
  <si>
    <t>4926778</t>
  </si>
  <si>
    <t>1504736</t>
  </si>
  <si>
    <t>1450617</t>
  </si>
  <si>
    <t>4837075</t>
  </si>
  <si>
    <t>1835817</t>
  </si>
  <si>
    <t>1790446</t>
  </si>
  <si>
    <t>1856556</t>
  </si>
  <si>
    <t>1561696</t>
  </si>
  <si>
    <t>1832660</t>
  </si>
  <si>
    <t>1705933</t>
  </si>
  <si>
    <t>扣修 不装</t>
  </si>
  <si>
    <t>4956205</t>
  </si>
  <si>
    <t>4964692</t>
  </si>
  <si>
    <t>1603284</t>
  </si>
  <si>
    <t>1761773</t>
  </si>
  <si>
    <t>1727459</t>
  </si>
  <si>
    <t>1789516</t>
  </si>
  <si>
    <t>5815638</t>
  </si>
  <si>
    <t>1829326</t>
  </si>
  <si>
    <t>1507255</t>
  </si>
  <si>
    <t>4969507</t>
  </si>
  <si>
    <t>1616485</t>
  </si>
  <si>
    <t>1855660</t>
  </si>
  <si>
    <t>5745210</t>
  </si>
  <si>
    <t>已报敞顶箱</t>
  </si>
  <si>
    <t>1824654</t>
  </si>
  <si>
    <t>1824145</t>
  </si>
  <si>
    <t>5315132</t>
  </si>
  <si>
    <t>5488478</t>
  </si>
  <si>
    <t>5487951</t>
  </si>
  <si>
    <t>5465494</t>
  </si>
  <si>
    <t>5469855</t>
  </si>
  <si>
    <t>1733299</t>
  </si>
  <si>
    <t>1616517</t>
  </si>
  <si>
    <t>5323472</t>
  </si>
  <si>
    <t>5311065</t>
  </si>
  <si>
    <t>5463761</t>
  </si>
  <si>
    <t>1783448</t>
  </si>
  <si>
    <t>2026-08-31 07:34</t>
  </si>
  <si>
    <t>1634048</t>
  </si>
  <si>
    <t>1622431</t>
  </si>
  <si>
    <t>6603124</t>
  </si>
  <si>
    <t>2026-08-31 16:08</t>
  </si>
  <si>
    <t>6602951</t>
  </si>
  <si>
    <t>6282891</t>
  </si>
  <si>
    <t>6607312</t>
  </si>
  <si>
    <t>6609626</t>
  </si>
  <si>
    <t>6615566</t>
  </si>
  <si>
    <t>6613602</t>
  </si>
  <si>
    <t>6605847</t>
  </si>
  <si>
    <t>6609515</t>
  </si>
  <si>
    <t>局令39015号;局令39015号</t>
  </si>
  <si>
    <t>6602001</t>
  </si>
  <si>
    <t>6283518</t>
  </si>
  <si>
    <t>6604502</t>
  </si>
  <si>
    <t>6283978</t>
  </si>
  <si>
    <t>6613882</t>
  </si>
  <si>
    <t>6618105</t>
  </si>
  <si>
    <t>6606474</t>
  </si>
  <si>
    <t>6600103</t>
  </si>
  <si>
    <t>6618831</t>
  </si>
  <si>
    <t>6617751</t>
  </si>
  <si>
    <t>6611578</t>
  </si>
  <si>
    <t>6601039</t>
  </si>
  <si>
    <t>6618168</t>
  </si>
  <si>
    <t>6282016</t>
  </si>
  <si>
    <t>6620674</t>
  </si>
  <si>
    <t>6620286</t>
  </si>
  <si>
    <t>6607285</t>
  </si>
  <si>
    <t>6601280</t>
  </si>
  <si>
    <t>6609430</t>
  </si>
  <si>
    <t>6279562</t>
  </si>
  <si>
    <t>待报废</t>
  </si>
  <si>
    <t>6606266</t>
  </si>
  <si>
    <t>6601319</t>
  </si>
  <si>
    <t>6620632</t>
  </si>
  <si>
    <t>6603321</t>
  </si>
  <si>
    <t>6609200</t>
  </si>
  <si>
    <t>6622525</t>
  </si>
  <si>
    <t>6611275</t>
  </si>
  <si>
    <t>1662894</t>
  </si>
  <si>
    <t>1679160</t>
  </si>
  <si>
    <t>1553649</t>
  </si>
  <si>
    <t>1732373</t>
  </si>
  <si>
    <t>1516268</t>
  </si>
  <si>
    <t>1551517</t>
  </si>
  <si>
    <t>1606029</t>
  </si>
  <si>
    <t>1753086</t>
  </si>
  <si>
    <t>1722203</t>
  </si>
  <si>
    <t>1560586</t>
  </si>
  <si>
    <t>5281528</t>
  </si>
  <si>
    <t>军运用</t>
  </si>
  <si>
    <t>5342654</t>
  </si>
  <si>
    <t>2026-08-26 14:40</t>
  </si>
  <si>
    <t>1823535</t>
  </si>
  <si>
    <t>物流总包敞顶箱;天益</t>
  </si>
  <si>
    <t>1565524</t>
  </si>
  <si>
    <t>1655919</t>
  </si>
  <si>
    <t>1749382</t>
  </si>
  <si>
    <t>1557335</t>
  </si>
  <si>
    <t>1840369</t>
  </si>
  <si>
    <t>4970726</t>
  </si>
  <si>
    <t>1739032</t>
  </si>
  <si>
    <t>1780895</t>
  </si>
  <si>
    <t>4965045</t>
  </si>
  <si>
    <t>1792215</t>
  </si>
  <si>
    <t>1591117</t>
  </si>
  <si>
    <t>4911429</t>
  </si>
  <si>
    <t>1571949</t>
  </si>
  <si>
    <t>1662015</t>
  </si>
  <si>
    <t>1602787</t>
  </si>
  <si>
    <t>1569139</t>
  </si>
  <si>
    <t>1613687</t>
  </si>
  <si>
    <t>1774346</t>
  </si>
  <si>
    <t>1530556</t>
  </si>
  <si>
    <t>1640413</t>
  </si>
  <si>
    <t>1553388</t>
  </si>
  <si>
    <t>1697764</t>
  </si>
  <si>
    <t>1872597</t>
  </si>
  <si>
    <t>1846042</t>
  </si>
  <si>
    <t>1693148</t>
  </si>
  <si>
    <t>1597190</t>
  </si>
  <si>
    <t>6284098</t>
  </si>
  <si>
    <t>6617794</t>
  </si>
  <si>
    <t>6606719</t>
  </si>
  <si>
    <t>公兴 航煤危3.1G2F</t>
  </si>
  <si>
    <t>35011</t>
  </si>
  <si>
    <t>2026-08-28 03:36</t>
  </si>
  <si>
    <t>6620727</t>
  </si>
  <si>
    <t>6283750</t>
  </si>
  <si>
    <t>6611288</t>
  </si>
  <si>
    <t>6603943</t>
  </si>
  <si>
    <t>85971</t>
  </si>
  <si>
    <t>2026-08-26 10:30</t>
  </si>
  <si>
    <t>6613183</t>
  </si>
  <si>
    <t>6613258</t>
  </si>
  <si>
    <t>6612736</t>
  </si>
  <si>
    <t>6603495</t>
  </si>
  <si>
    <t>87303</t>
  </si>
  <si>
    <t>2026-08-27 20:54</t>
  </si>
  <si>
    <t>6614936</t>
  </si>
  <si>
    <t>6614240</t>
  </si>
  <si>
    <t>6600238</t>
  </si>
  <si>
    <t>6611973</t>
  </si>
  <si>
    <t>6607762</t>
  </si>
  <si>
    <t>6281794</t>
  </si>
  <si>
    <t>6605777</t>
  </si>
  <si>
    <t>6605291</t>
  </si>
  <si>
    <t>6607956</t>
  </si>
  <si>
    <t>6604523</t>
  </si>
  <si>
    <t>6601563</t>
  </si>
  <si>
    <t>6606136</t>
  </si>
  <si>
    <t>6613475</t>
  </si>
  <si>
    <t>6614103</t>
  </si>
  <si>
    <t>6605498</t>
  </si>
  <si>
    <t>6282326</t>
  </si>
  <si>
    <t>6603695</t>
  </si>
  <si>
    <t>6600169</t>
  </si>
  <si>
    <t>6606746</t>
  </si>
  <si>
    <t>6613994</t>
  </si>
  <si>
    <t>6609913</t>
  </si>
  <si>
    <t>6103720</t>
  </si>
  <si>
    <t>6606430</t>
  </si>
  <si>
    <t>6620749</t>
  </si>
  <si>
    <t>6601593</t>
  </si>
  <si>
    <t>6611968</t>
  </si>
  <si>
    <t>6601961</t>
  </si>
  <si>
    <t>6616452</t>
  </si>
  <si>
    <t>2026-08-30 03:41</t>
  </si>
  <si>
    <t>6615411</t>
  </si>
  <si>
    <t>6615470</t>
  </si>
  <si>
    <t>6611121</t>
  </si>
  <si>
    <t>6282862</t>
  </si>
  <si>
    <t>内梯坏</t>
  </si>
  <si>
    <t>1874519</t>
  </si>
  <si>
    <t>2026-09-02 17:13</t>
  </si>
  <si>
    <t>1771077</t>
  </si>
  <si>
    <t>1520469</t>
  </si>
  <si>
    <t>1863492</t>
  </si>
  <si>
    <t>1728044</t>
  </si>
  <si>
    <t>4943179</t>
  </si>
  <si>
    <t>1619616</t>
  </si>
  <si>
    <t>4968297</t>
  </si>
  <si>
    <t>4935612</t>
  </si>
  <si>
    <t>4964349</t>
  </si>
  <si>
    <t>1508369</t>
  </si>
  <si>
    <t>1808866</t>
  </si>
  <si>
    <t>1633867</t>
  </si>
  <si>
    <t>4900099</t>
  </si>
  <si>
    <t>1797509</t>
  </si>
  <si>
    <t>4947397</t>
  </si>
  <si>
    <t>1749079</t>
  </si>
  <si>
    <t>1650703</t>
  </si>
  <si>
    <t>1590024</t>
  </si>
  <si>
    <t>1512311</t>
  </si>
  <si>
    <t>4891183</t>
  </si>
  <si>
    <t>1735258</t>
  </si>
  <si>
    <t>1582985</t>
  </si>
  <si>
    <t>1822050</t>
  </si>
  <si>
    <t>1596022</t>
  </si>
  <si>
    <t>1759166</t>
  </si>
  <si>
    <t>1860687</t>
  </si>
  <si>
    <t>1571130</t>
  </si>
  <si>
    <t>1718117</t>
  </si>
  <si>
    <t>1837078</t>
  </si>
  <si>
    <t>1842825</t>
  </si>
  <si>
    <t>1515999</t>
  </si>
  <si>
    <t>1720902</t>
  </si>
  <si>
    <t>1501212</t>
  </si>
  <si>
    <t>1610370</t>
  </si>
  <si>
    <t>4972989</t>
  </si>
  <si>
    <t>1741838</t>
  </si>
  <si>
    <t>1828886</t>
  </si>
  <si>
    <t>1855991</t>
  </si>
  <si>
    <t>1554591</t>
  </si>
  <si>
    <t>4891105</t>
  </si>
  <si>
    <t>4905196</t>
  </si>
  <si>
    <t>1708143</t>
  </si>
  <si>
    <t>1558004</t>
  </si>
  <si>
    <t>1636739</t>
  </si>
  <si>
    <t>4891695</t>
  </si>
  <si>
    <t>1716781</t>
  </si>
  <si>
    <t>1881255</t>
  </si>
  <si>
    <t>4972762</t>
  </si>
  <si>
    <t>4929451</t>
  </si>
  <si>
    <t>1693394</t>
  </si>
  <si>
    <t>6280164</t>
  </si>
  <si>
    <t>6616303</t>
  </si>
  <si>
    <t>6616671</t>
  </si>
  <si>
    <t>6619639</t>
  </si>
  <si>
    <t>6611245</t>
  </si>
  <si>
    <t>6617336</t>
  </si>
  <si>
    <t>6619307</t>
  </si>
  <si>
    <t>6618924</t>
  </si>
  <si>
    <t>6610882</t>
  </si>
  <si>
    <t>6607302</t>
  </si>
  <si>
    <t>6608431</t>
  </si>
  <si>
    <t>6609967</t>
  </si>
  <si>
    <t>6602130</t>
  </si>
  <si>
    <t>6604992</t>
  </si>
  <si>
    <t>6602123</t>
  </si>
  <si>
    <t>6607542</t>
  </si>
  <si>
    <t>6610493</t>
  </si>
  <si>
    <t>6601302</t>
  </si>
  <si>
    <t>6282434</t>
  </si>
  <si>
    <t>6615301</t>
  </si>
  <si>
    <t>6615169</t>
  </si>
  <si>
    <t>6279925</t>
  </si>
  <si>
    <t xml:space="preserve">;待报废 </t>
  </si>
  <si>
    <t>6608341</t>
  </si>
  <si>
    <t>6281258</t>
  </si>
  <si>
    <t>6280822</t>
  </si>
  <si>
    <t>0917196</t>
  </si>
  <si>
    <t>0917135</t>
  </si>
  <si>
    <t>0924340</t>
  </si>
  <si>
    <t>6616010</t>
  </si>
  <si>
    <t>危3.1;G2;F;原装石脑油</t>
  </si>
  <si>
    <t>2026-09-01 16:30</t>
  </si>
  <si>
    <t>6614654</t>
  </si>
  <si>
    <t>6618037</t>
  </si>
  <si>
    <t>6615229</t>
  </si>
  <si>
    <t>6600371</t>
  </si>
  <si>
    <t>6614778</t>
  </si>
  <si>
    <t>6620874</t>
  </si>
  <si>
    <t>6500275</t>
  </si>
  <si>
    <t>6600067</t>
  </si>
  <si>
    <t>6618767</t>
  </si>
  <si>
    <t>6615073</t>
  </si>
  <si>
    <t>6283032</t>
  </si>
  <si>
    <t>6617939</t>
  </si>
  <si>
    <t>6616249</t>
  </si>
  <si>
    <t>6602918</t>
  </si>
  <si>
    <t>6609629</t>
  </si>
  <si>
    <t>6609078</t>
  </si>
  <si>
    <t>6618012</t>
  </si>
  <si>
    <t>6615578</t>
  </si>
  <si>
    <t>6617756</t>
  </si>
  <si>
    <t>6614005</t>
  </si>
  <si>
    <t>6600778</t>
  </si>
  <si>
    <t>6613858</t>
  </si>
  <si>
    <t>6282586</t>
  </si>
  <si>
    <t>6282999</t>
  </si>
  <si>
    <t>0917403</t>
  </si>
  <si>
    <t>0924454</t>
  </si>
  <si>
    <t>0915591</t>
  </si>
  <si>
    <t>0917314</t>
  </si>
  <si>
    <t>0912766</t>
  </si>
  <si>
    <t>0911294</t>
  </si>
  <si>
    <t>0915745</t>
  </si>
  <si>
    <t>0917232</t>
  </si>
  <si>
    <t>1784502</t>
  </si>
  <si>
    <t>1862845</t>
  </si>
  <si>
    <t>1826838</t>
  </si>
  <si>
    <t>1637306</t>
  </si>
  <si>
    <t>1526081</t>
  </si>
  <si>
    <t>1772200</t>
  </si>
  <si>
    <t>1508032</t>
  </si>
  <si>
    <t>1827004</t>
  </si>
  <si>
    <t>1869801</t>
  </si>
  <si>
    <t>1505320</t>
  </si>
  <si>
    <t>1769597</t>
  </si>
  <si>
    <t>1742203</t>
  </si>
  <si>
    <t>1676331</t>
  </si>
  <si>
    <t>平顶山东</t>
  </si>
  <si>
    <t>35T;;货场</t>
  </si>
  <si>
    <t>5282353</t>
  </si>
  <si>
    <t>1880483</t>
  </si>
  <si>
    <t>金吉星（重庆）供应链科技有限公司</t>
  </si>
  <si>
    <t>1589984</t>
  </si>
  <si>
    <t>5248498</t>
  </si>
  <si>
    <t>5326452</t>
  </si>
  <si>
    <t>1597327</t>
  </si>
  <si>
    <t>1821610</t>
  </si>
  <si>
    <t>5488927</t>
  </si>
  <si>
    <t>1812171</t>
  </si>
  <si>
    <t>1621326</t>
  </si>
  <si>
    <t>1619271</t>
  </si>
  <si>
    <t>1643202</t>
  </si>
  <si>
    <t>1640008</t>
  </si>
  <si>
    <t>1571489</t>
  </si>
  <si>
    <t>1860066</t>
  </si>
  <si>
    <t>6605608</t>
  </si>
  <si>
    <t>无铅封</t>
  </si>
  <si>
    <t>2026-08-11 13:30</t>
  </si>
  <si>
    <t>6605107</t>
  </si>
  <si>
    <t>6601565</t>
  </si>
  <si>
    <t>局令39041号;局令38754号;</t>
  </si>
  <si>
    <t>6611717</t>
  </si>
  <si>
    <t>6605157</t>
  </si>
  <si>
    <t>6613213</t>
  </si>
  <si>
    <t>0912747</t>
  </si>
  <si>
    <t>返空南宁南</t>
  </si>
  <si>
    <t>2026-08-06 12:02</t>
  </si>
  <si>
    <t>0915413</t>
  </si>
  <si>
    <t>罐内有锈水</t>
  </si>
  <si>
    <t>2026-08-11 23:30</t>
  </si>
  <si>
    <t>2026-08-23 18:30</t>
  </si>
  <si>
    <t>0915618</t>
  </si>
  <si>
    <t>罐口不平影响下鹤管Z</t>
  </si>
  <si>
    <t>2026-08-24 21:10</t>
  </si>
  <si>
    <t>0924380</t>
  </si>
  <si>
    <t>罐口不平Z</t>
  </si>
  <si>
    <t>0770133</t>
  </si>
  <si>
    <t>2026-08-27 13:20</t>
  </si>
  <si>
    <t>0770123</t>
  </si>
  <si>
    <t>2026-08-11 20:30</t>
  </si>
  <si>
    <t>0770122</t>
  </si>
  <si>
    <t>0912498</t>
  </si>
  <si>
    <t>0912439</t>
  </si>
  <si>
    <t>0911413</t>
  </si>
  <si>
    <t>0912419</t>
  </si>
  <si>
    <t>0912608</t>
  </si>
  <si>
    <t>6612712</t>
  </si>
  <si>
    <t>2026-08-08 04:59</t>
  </si>
  <si>
    <t>6612244</t>
  </si>
  <si>
    <t>6500145</t>
  </si>
  <si>
    <t>6616799</t>
  </si>
  <si>
    <t>6618525</t>
  </si>
  <si>
    <t>6622009</t>
  </si>
  <si>
    <t>5721449</t>
  </si>
  <si>
    <t>润滑油 中油卸</t>
  </si>
  <si>
    <t>5450200</t>
  </si>
  <si>
    <t>5461430</t>
  </si>
  <si>
    <t>5461911</t>
  </si>
  <si>
    <t>5282593</t>
  </si>
  <si>
    <t>中油卸空TBGU箱 等令排</t>
  </si>
  <si>
    <t>5479352</t>
  </si>
  <si>
    <t>5487598</t>
  </si>
  <si>
    <t>5496894</t>
  </si>
  <si>
    <t>5461254</t>
  </si>
  <si>
    <t>中油卸</t>
  </si>
  <si>
    <t>5497422</t>
  </si>
  <si>
    <t>5743879</t>
  </si>
  <si>
    <t>5462092</t>
  </si>
  <si>
    <t>5457379</t>
  </si>
  <si>
    <t>5459794</t>
  </si>
  <si>
    <t>2026-08-28 22:56</t>
  </si>
  <si>
    <t>5486497</t>
  </si>
  <si>
    <t>5742256</t>
  </si>
  <si>
    <t>5482409</t>
  </si>
  <si>
    <t>玉舍</t>
  </si>
  <si>
    <t>2026-08-29 04:00</t>
  </si>
  <si>
    <t>5496356</t>
  </si>
  <si>
    <t>格以头</t>
  </si>
  <si>
    <t>5274487</t>
  </si>
  <si>
    <t>0925248</t>
  </si>
  <si>
    <t>5720430</t>
  </si>
  <si>
    <t>中油卸空TBGU箱</t>
  </si>
  <si>
    <t>5740707</t>
  </si>
  <si>
    <t>2026-08-22 19:12</t>
  </si>
  <si>
    <t>5486613</t>
  </si>
  <si>
    <t>5464635</t>
  </si>
  <si>
    <t>5498419</t>
  </si>
  <si>
    <t>5728753</t>
  </si>
  <si>
    <t>5730110</t>
  </si>
  <si>
    <t>5495372</t>
  </si>
  <si>
    <t>2026-08-25 00:51</t>
  </si>
  <si>
    <t>5270437</t>
  </si>
  <si>
    <t>5280297</t>
  </si>
  <si>
    <t>5265371</t>
  </si>
  <si>
    <t>6610989</t>
  </si>
  <si>
    <t>6618834</t>
  </si>
  <si>
    <t>6282217</t>
  </si>
  <si>
    <t>6611608</t>
  </si>
  <si>
    <t>6603350</t>
  </si>
  <si>
    <t>局令38987号;局令38754号;</t>
  </si>
  <si>
    <t>0915759</t>
  </si>
  <si>
    <t>0917409</t>
  </si>
  <si>
    <t>0924733</t>
  </si>
  <si>
    <t>0912352</t>
  </si>
  <si>
    <t>0914221</t>
  </si>
  <si>
    <t>0915927</t>
  </si>
  <si>
    <t>0912455</t>
  </si>
  <si>
    <t>0911606</t>
  </si>
  <si>
    <t>0912220</t>
  </si>
  <si>
    <t>0915952</t>
  </si>
  <si>
    <t>0912276</t>
  </si>
  <si>
    <t>0917129</t>
  </si>
  <si>
    <t>0925046</t>
  </si>
  <si>
    <t>0917153</t>
  </si>
  <si>
    <t>0924436</t>
  </si>
  <si>
    <t>0925234</t>
  </si>
  <si>
    <t>0912335</t>
  </si>
  <si>
    <t>6280959</t>
  </si>
  <si>
    <t>0917169</t>
  </si>
  <si>
    <t>0924370</t>
  </si>
  <si>
    <t>0917366</t>
  </si>
  <si>
    <t>0917393</t>
  </si>
  <si>
    <t>0917287</t>
  </si>
  <si>
    <t>0925358</t>
  </si>
  <si>
    <t>0912859</t>
  </si>
  <si>
    <t>0925116</t>
  </si>
  <si>
    <t>0912204</t>
  </si>
  <si>
    <t>0912617</t>
  </si>
  <si>
    <t>0925129</t>
  </si>
  <si>
    <t>0924633</t>
  </si>
  <si>
    <t>6281158</t>
  </si>
  <si>
    <t>2026-08-16 15:40</t>
  </si>
  <si>
    <t>6615560</t>
  </si>
  <si>
    <t>原装石脑油</t>
  </si>
  <si>
    <t>6601619</t>
  </si>
  <si>
    <t>6604241</t>
  </si>
  <si>
    <t>6620175</t>
  </si>
  <si>
    <t>6281192</t>
  </si>
  <si>
    <t>6614337</t>
  </si>
  <si>
    <t>6611129</t>
  </si>
  <si>
    <t>6282567</t>
  </si>
  <si>
    <t>6604110</t>
  </si>
  <si>
    <t>6283271</t>
  </si>
  <si>
    <t>6603924</t>
  </si>
  <si>
    <t>6609302</t>
  </si>
  <si>
    <t>6618374</t>
  </si>
  <si>
    <t>6609159</t>
  </si>
  <si>
    <t>6602372</t>
  </si>
  <si>
    <t>6612157</t>
  </si>
  <si>
    <t>6281639</t>
  </si>
  <si>
    <t>6282768</t>
  </si>
  <si>
    <t>6283730</t>
  </si>
  <si>
    <t>19.4</t>
  </si>
  <si>
    <t>6618503</t>
  </si>
  <si>
    <t>6601728</t>
  </si>
  <si>
    <t>6620249</t>
  </si>
  <si>
    <t>;段修 原装石脑油卸空通知列检</t>
  </si>
  <si>
    <t>6615355</t>
  </si>
  <si>
    <t>6284099</t>
  </si>
  <si>
    <t>6610667</t>
  </si>
  <si>
    <t>6608610</t>
  </si>
  <si>
    <t>6283652</t>
  </si>
  <si>
    <t>6283071</t>
  </si>
  <si>
    <t>6613628</t>
  </si>
  <si>
    <t>6617810</t>
  </si>
  <si>
    <t>6612174</t>
  </si>
  <si>
    <t>6613148</t>
  </si>
  <si>
    <t>6283015</t>
  </si>
  <si>
    <t>6608742</t>
  </si>
  <si>
    <t>6604280</t>
  </si>
  <si>
    <t>6613347</t>
  </si>
  <si>
    <t>6615049</t>
  </si>
  <si>
    <t>6104224</t>
  </si>
  <si>
    <t>6610264</t>
  </si>
  <si>
    <t>6622673</t>
  </si>
  <si>
    <t>6612621</t>
  </si>
  <si>
    <t>6600588</t>
  </si>
  <si>
    <t>6611277</t>
  </si>
  <si>
    <t>6605467</t>
  </si>
  <si>
    <t>6611544</t>
  </si>
  <si>
    <t>6618679</t>
  </si>
  <si>
    <t>6609901</t>
  </si>
  <si>
    <t>6606941</t>
  </si>
  <si>
    <t>6621920</t>
  </si>
  <si>
    <t>6619737</t>
  </si>
  <si>
    <t>6616104</t>
  </si>
  <si>
    <t>6601105</t>
  </si>
  <si>
    <t>6608303</t>
  </si>
  <si>
    <t>6619250</t>
  </si>
  <si>
    <t>6279567</t>
  </si>
  <si>
    <t>6602293</t>
  </si>
  <si>
    <t>6615220</t>
  </si>
  <si>
    <t>6611084</t>
  </si>
  <si>
    <t>6602301</t>
  </si>
  <si>
    <t>6606046</t>
  </si>
  <si>
    <t>6617918</t>
  </si>
  <si>
    <t>6608269</t>
  </si>
  <si>
    <t>6600720</t>
  </si>
  <si>
    <t>1679345</t>
  </si>
  <si>
    <t>永鑫排空敞顶箱TBJU6403143/TBJU4965590 已在港务局做卸车</t>
  </si>
  <si>
    <t>2026-08-28 09:32</t>
  </si>
  <si>
    <t>1581100</t>
  </si>
  <si>
    <t>永鑫排空敞顶箱TBJU5154982/TBJU1368693 已在港务局做卸车</t>
  </si>
  <si>
    <t>1666294</t>
  </si>
  <si>
    <t>永鑫排空敞顶箱TBJU5308835/TBJU5303052 已在港务局做卸车</t>
  </si>
  <si>
    <t>1673671</t>
  </si>
  <si>
    <t>永鑫排空敞顶箱TBJU5176744/TBJU6550150 已在港务局做卸车</t>
  </si>
  <si>
    <t>4205298</t>
  </si>
  <si>
    <t>部/局令27265号;敞顶箱;局令27282号;</t>
  </si>
  <si>
    <t>4889385</t>
  </si>
  <si>
    <t>4200161</t>
  </si>
  <si>
    <t>5229766</t>
  </si>
  <si>
    <t>贵州宇信纳米科技有限公司</t>
  </si>
  <si>
    <t>5458226</t>
  </si>
  <si>
    <t>5470218</t>
  </si>
  <si>
    <t>1862310</t>
  </si>
  <si>
    <t>5736659</t>
  </si>
  <si>
    <t>2026-08-25 20:15</t>
  </si>
  <si>
    <t>5340898</t>
  </si>
  <si>
    <t>3414328</t>
  </si>
  <si>
    <t>2026-08-12 19:22</t>
  </si>
  <si>
    <t>广州</t>
    <phoneticPr fontId="86" type="noConversion"/>
  </si>
  <si>
    <t>钦州港</t>
    <phoneticPr fontId="86" type="noConversion"/>
  </si>
  <si>
    <t>南宁南</t>
    <phoneticPr fontId="86" type="noConversion"/>
  </si>
  <si>
    <t>玉溪南</t>
    <phoneticPr fontId="86" type="noConversion"/>
  </si>
  <si>
    <t xml:space="preserve"> C25 X1</t>
  </si>
  <si>
    <t xml:space="preserve"> 钦州港45 X7</t>
  </si>
  <si>
    <t xml:space="preserve"> X41 C11</t>
  </si>
  <si>
    <t xml:space="preserve"> C20 X13 G8 P11</t>
  </si>
  <si>
    <t>到卸
南口
沙口</t>
  </si>
  <si>
    <t xml:space="preserve"> X21 G9 C8 P4</t>
  </si>
  <si>
    <t xml:space="preserve"> G65</t>
  </si>
  <si>
    <t>沙口
南口
到卸</t>
  </si>
  <si>
    <t xml:space="preserve"> YZ2 X35 T2 C4 B2</t>
  </si>
  <si>
    <t xml:space="preserve"> G36 C4</t>
  </si>
  <si>
    <t xml:space="preserve"> P11 X15 C1 B7</t>
  </si>
  <si>
    <t xml:space="preserve"> X13 C17 P14</t>
  </si>
  <si>
    <t xml:space="preserve"> X18 T1</t>
  </si>
  <si>
    <t xml:space="preserve"> T2 X11</t>
  </si>
  <si>
    <t xml:space="preserve"> X15 C22 B3</t>
  </si>
  <si>
    <t xml:space="preserve"> X15 C14</t>
  </si>
  <si>
    <t xml:space="preserve"> C6 X9</t>
  </si>
  <si>
    <t xml:space="preserve"> C26 B1</t>
  </si>
  <si>
    <t xml:space="preserve"> P1 G1</t>
  </si>
  <si>
    <t xml:space="preserve"> X9 C7</t>
  </si>
  <si>
    <t xml:space="preserve"> C99 X1</t>
  </si>
  <si>
    <t xml:space="preserve"> X9 C23</t>
  </si>
  <si>
    <t xml:space="preserve"> C8 X5</t>
  </si>
  <si>
    <t xml:space="preserve"> C10 X2</t>
  </si>
  <si>
    <t xml:space="preserve"> 路罐18</t>
  </si>
  <si>
    <t xml:space="preserve"> G18</t>
  </si>
  <si>
    <t xml:space="preserve"> C44</t>
  </si>
  <si>
    <t xml:space="preserve"> C36 X1</t>
  </si>
  <si>
    <t xml:space="preserve"> 路罐5</t>
  </si>
  <si>
    <t xml:space="preserve"> G5</t>
  </si>
  <si>
    <t xml:space="preserve"> X19 G1</t>
  </si>
  <si>
    <t xml:space="preserve"> X11</t>
  </si>
  <si>
    <t xml:space="preserve"> 路罐3</t>
  </si>
  <si>
    <t xml:space="preserve"> 路罐3 自备罐32</t>
  </si>
  <si>
    <t xml:space="preserve"> G35</t>
  </si>
  <si>
    <t xml:space="preserve"> G40</t>
  </si>
  <si>
    <t xml:space="preserve"> 路罐24</t>
  </si>
  <si>
    <t xml:space="preserve"> 路罐25 自备罐3</t>
  </si>
  <si>
    <t xml:space="preserve"> G28</t>
  </si>
  <si>
    <t xml:space="preserve"> G33</t>
  </si>
  <si>
    <t xml:space="preserve"> C24 X4</t>
  </si>
  <si>
    <t xml:space="preserve"> 路罐6</t>
  </si>
  <si>
    <t xml:space="preserve"> G9</t>
  </si>
  <si>
    <t>螺杆坏</t>
    <phoneticPr fontId="86" type="noConversion"/>
  </si>
  <si>
    <t>永鑫排空敞顶箱</t>
    <phoneticPr fontId="86" type="noConversion"/>
  </si>
  <si>
    <t>排南宁南
禁止过峰RJ军用U押客#V</t>
    <phoneticPr fontId="86" type="noConversion"/>
  </si>
  <si>
    <t>前后偏10.16崇左
超77.02
超73.46
暂不走</t>
    <phoneticPr fontId="86" type="noConversion"/>
  </si>
  <si>
    <t>超75吨
箱门打开
箱内有杂物
箱内有编织袋</t>
    <phoneticPr fontId="86" type="noConversion"/>
  </si>
  <si>
    <t>内梯坏</t>
    <phoneticPr fontId="86" type="noConversion"/>
  </si>
  <si>
    <t>军列第二列17
军列第二列16
军列第二列15
军列第二列14
军列第二列13
军列第二列12
军列第二列11
军列第二列10
军列第二列9
军列第二列8
军列第二列7
军列第二列6
军列第二列5
留用GW禁止过峰J长大军用#VZ
军列第二列3
军列第二列2
军列第二列1</t>
    <phoneticPr fontId="86" type="noConversion"/>
  </si>
  <si>
    <t>军列第二列28
军列第二列27
军列第二列26
军列第二列25
军列第二列24
军列第二列23
军列第二列22
军列第二列21
GW禁止过峰军用成组
GW客R上水禁止过峰RJU军用押#V</t>
    <phoneticPr fontId="86" type="noConversion"/>
  </si>
  <si>
    <t>不装
扣修</t>
    <phoneticPr fontId="86" type="noConversion"/>
  </si>
  <si>
    <t>永鑫排空敞顶箱TBJU5176744/TBJU6550150
永鑫排空敞顶箱TBJU5308835/TBJU5303052
永鑫排空敞顶箱TBJU5154982/TBJU1368693
永鑫排空敞顶箱TBJU6403143/TBJU4965590</t>
    <phoneticPr fontId="86" type="noConversion"/>
  </si>
  <si>
    <t>排空不装</t>
    <phoneticPr fontId="86" type="noConversion"/>
  </si>
  <si>
    <t>等令排</t>
    <phoneticPr fontId="86" type="noConversion"/>
  </si>
  <si>
    <t>原装石脑油卸空通知列检
内梯坏</t>
    <phoneticPr fontId="86" type="noConversion"/>
  </si>
  <si>
    <t>密封圈坏</t>
    <phoneticPr fontId="86" type="noConversion"/>
  </si>
  <si>
    <t>无铅封</t>
    <phoneticPr fontId="86" type="noConversion"/>
  </si>
  <si>
    <t>罐口不平Z
罐口不平影响下鹤管Z
罐内有锈水</t>
    <phoneticPr fontId="86" type="noConversion"/>
  </si>
  <si>
    <r>
      <t xml:space="preserve"> </t>
    </r>
    <r>
      <rPr>
        <sz val="11"/>
        <color indexed="53"/>
        <rFont val="宋体"/>
        <family val="3"/>
        <charset val="134"/>
        <scheme val="minor"/>
      </rPr>
      <t>那厘</t>
    </r>
    <r>
      <rPr>
        <sz val="11"/>
        <rFont val="宋体"/>
        <family val="3"/>
        <charset val="134"/>
        <scheme val="minor"/>
      </rPr>
      <t>51 C2</t>
    </r>
  </si>
  <si>
    <r>
      <t xml:space="preserve"> 到卸</t>
    </r>
    <r>
      <rPr>
        <sz val="11"/>
        <rFont val="宋体"/>
        <family val="3"/>
        <charset val="134"/>
        <scheme val="minor"/>
      </rPr>
      <t>26</t>
    </r>
  </si>
  <si>
    <r>
      <t xml:space="preserve"> </t>
    </r>
    <r>
      <rPr>
        <sz val="11"/>
        <color indexed="53"/>
        <rFont val="宋体"/>
        <family val="3"/>
        <charset val="134"/>
        <scheme val="minor"/>
      </rPr>
      <t>元江</t>
    </r>
    <r>
      <rPr>
        <sz val="11"/>
        <rFont val="宋体"/>
        <family val="3"/>
        <charset val="134"/>
        <scheme val="minor"/>
      </rPr>
      <t xml:space="preserve">17 </t>
    </r>
    <r>
      <rPr>
        <sz val="11"/>
        <color indexed="53"/>
        <rFont val="宋体"/>
        <family val="3"/>
        <charset val="134"/>
        <scheme val="minor"/>
      </rPr>
      <t>楚雄西</t>
    </r>
    <r>
      <rPr>
        <sz val="11"/>
        <rFont val="宋体"/>
        <family val="3"/>
        <charset val="134"/>
        <scheme val="minor"/>
      </rPr>
      <t xml:space="preserve">7 路罐1 </t>
    </r>
    <r>
      <rPr>
        <sz val="11"/>
        <color indexed="53"/>
        <rFont val="宋体"/>
        <family val="3"/>
        <charset val="134"/>
        <scheme val="minor"/>
      </rPr>
      <t>大理东</t>
    </r>
    <r>
      <rPr>
        <sz val="11"/>
        <rFont val="宋体"/>
        <family val="3"/>
        <charset val="134"/>
        <scheme val="minor"/>
      </rPr>
      <t xml:space="preserve">3 </t>
    </r>
    <r>
      <rPr>
        <sz val="11"/>
        <color indexed="53"/>
        <rFont val="宋体"/>
        <family val="3"/>
        <charset val="134"/>
        <scheme val="minor"/>
      </rPr>
      <t>宜良北</t>
    </r>
    <r>
      <rPr>
        <sz val="11"/>
        <rFont val="宋体"/>
        <family val="3"/>
        <charset val="134"/>
        <scheme val="minor"/>
      </rPr>
      <t xml:space="preserve">8 </t>
    </r>
    <r>
      <rPr>
        <sz val="11"/>
        <color indexed="53"/>
        <rFont val="宋体"/>
        <family val="3"/>
        <charset val="134"/>
        <scheme val="minor"/>
      </rPr>
      <t>崇左</t>
    </r>
    <r>
      <rPr>
        <sz val="11"/>
        <rFont val="宋体"/>
        <family val="3"/>
        <charset val="134"/>
        <scheme val="minor"/>
      </rPr>
      <t>16</t>
    </r>
  </si>
  <si>
    <r>
      <t xml:space="preserve"> X6 自备罐4</t>
    </r>
    <r>
      <rPr>
        <b/>
        <sz val="11"/>
        <color indexed="8"/>
        <rFont val="宋体"/>
        <family val="3"/>
        <charset val="134"/>
        <scheme val="minor"/>
      </rPr>
      <t xml:space="preserve"> 黑罐</t>
    </r>
    <r>
      <rPr>
        <sz val="11"/>
        <rFont val="宋体"/>
        <family val="3"/>
        <charset val="134"/>
        <scheme val="minor"/>
      </rPr>
      <t>1</t>
    </r>
    <r>
      <rPr>
        <b/>
        <sz val="11"/>
        <color indexed="8"/>
        <rFont val="宋体"/>
        <family val="3"/>
        <charset val="134"/>
        <scheme val="minor"/>
      </rPr>
      <t xml:space="preserve"> 到卸</t>
    </r>
    <r>
      <rPr>
        <sz val="11"/>
        <rFont val="宋体"/>
        <family val="3"/>
        <charset val="134"/>
        <scheme val="minor"/>
      </rPr>
      <t xml:space="preserve">7 </t>
    </r>
    <r>
      <rPr>
        <sz val="11"/>
        <color indexed="53"/>
        <rFont val="宋体"/>
        <family val="3"/>
        <charset val="134"/>
        <scheme val="minor"/>
      </rPr>
      <t>清水河西</t>
    </r>
    <r>
      <rPr>
        <sz val="11"/>
        <rFont val="宋体"/>
        <family val="3"/>
        <charset val="134"/>
        <scheme val="minor"/>
      </rPr>
      <t xml:space="preserve">13 </t>
    </r>
    <r>
      <rPr>
        <sz val="11"/>
        <color indexed="30"/>
        <rFont val="宋体"/>
        <family val="3"/>
        <charset val="134"/>
        <scheme val="minor"/>
      </rPr>
      <t>江门北</t>
    </r>
    <r>
      <rPr>
        <sz val="11"/>
        <rFont val="宋体"/>
        <family val="3"/>
        <charset val="134"/>
        <scheme val="minor"/>
      </rPr>
      <t>6</t>
    </r>
    <r>
      <rPr>
        <b/>
        <sz val="11"/>
        <color indexed="10"/>
        <rFont val="宋体"/>
        <family val="3"/>
        <charset val="134"/>
        <scheme val="minor"/>
      </rPr>
      <t xml:space="preserve"> P</t>
    </r>
    <r>
      <rPr>
        <sz val="11"/>
        <rFont val="宋体"/>
        <family val="3"/>
        <charset val="134"/>
        <scheme val="minor"/>
      </rPr>
      <t>4 C1</t>
    </r>
  </si>
  <si>
    <r>
      <t xml:space="preserve"> 黑罐</t>
    </r>
    <r>
      <rPr>
        <sz val="11"/>
        <rFont val="宋体"/>
        <family val="3"/>
        <charset val="134"/>
        <scheme val="minor"/>
      </rPr>
      <t>65</t>
    </r>
  </si>
  <si>
    <r>
      <t xml:space="preserve"> </t>
    </r>
    <r>
      <rPr>
        <sz val="11"/>
        <color indexed="30"/>
        <rFont val="宋体"/>
        <family val="3"/>
        <charset val="134"/>
        <scheme val="minor"/>
      </rPr>
      <t>不明</t>
    </r>
    <r>
      <rPr>
        <sz val="11"/>
        <rFont val="宋体"/>
        <family val="3"/>
        <charset val="134"/>
        <scheme val="minor"/>
      </rPr>
      <t xml:space="preserve">2 X34 T2 C3 </t>
    </r>
    <r>
      <rPr>
        <sz val="11"/>
        <color indexed="53"/>
        <rFont val="宋体"/>
        <family val="3"/>
        <charset val="134"/>
        <scheme val="minor"/>
      </rPr>
      <t>南宁南</t>
    </r>
    <r>
      <rPr>
        <sz val="11"/>
        <rFont val="宋体"/>
        <family val="3"/>
        <charset val="134"/>
        <scheme val="minor"/>
      </rPr>
      <t>2</t>
    </r>
    <r>
      <rPr>
        <b/>
        <sz val="11"/>
        <color indexed="8"/>
        <rFont val="宋体"/>
        <family val="3"/>
        <charset val="134"/>
        <scheme val="minor"/>
      </rPr>
      <t xml:space="preserve"> 到卸</t>
    </r>
    <r>
      <rPr>
        <sz val="11"/>
        <rFont val="宋体"/>
        <family val="3"/>
        <charset val="134"/>
        <scheme val="minor"/>
      </rPr>
      <t>2</t>
    </r>
  </si>
  <si>
    <r>
      <t xml:space="preserve"> </t>
    </r>
    <r>
      <rPr>
        <sz val="11"/>
        <color indexed="30"/>
        <rFont val="宋体"/>
        <family val="3"/>
        <charset val="134"/>
        <scheme val="minor"/>
      </rPr>
      <t>全州</t>
    </r>
    <r>
      <rPr>
        <sz val="11"/>
        <rFont val="宋体"/>
        <family val="3"/>
        <charset val="134"/>
        <scheme val="minor"/>
      </rPr>
      <t xml:space="preserve">10 </t>
    </r>
    <r>
      <rPr>
        <sz val="11"/>
        <color indexed="30"/>
        <rFont val="宋体"/>
        <family val="3"/>
        <charset val="134"/>
        <scheme val="minor"/>
      </rPr>
      <t>玉林</t>
    </r>
    <r>
      <rPr>
        <sz val="11"/>
        <rFont val="宋体"/>
        <family val="3"/>
        <charset val="134"/>
        <scheme val="minor"/>
      </rPr>
      <t xml:space="preserve">10 </t>
    </r>
    <r>
      <rPr>
        <sz val="11"/>
        <color indexed="53"/>
        <rFont val="宋体"/>
        <family val="3"/>
        <charset val="134"/>
        <scheme val="minor"/>
      </rPr>
      <t>郑屯</t>
    </r>
    <r>
      <rPr>
        <sz val="11"/>
        <rFont val="宋体"/>
        <family val="3"/>
        <charset val="134"/>
        <scheme val="minor"/>
      </rPr>
      <t xml:space="preserve">16 C1 </t>
    </r>
    <r>
      <rPr>
        <sz val="11"/>
        <color indexed="53"/>
        <rFont val="宋体"/>
        <family val="3"/>
        <charset val="134"/>
        <scheme val="minor"/>
      </rPr>
      <t>渠旧</t>
    </r>
    <r>
      <rPr>
        <sz val="11"/>
        <rFont val="宋体"/>
        <family val="3"/>
        <charset val="134"/>
        <scheme val="minor"/>
      </rPr>
      <t xml:space="preserve">1 </t>
    </r>
    <r>
      <rPr>
        <sz val="11"/>
        <color indexed="53"/>
        <rFont val="宋体"/>
        <family val="3"/>
        <charset val="134"/>
        <scheme val="minor"/>
      </rPr>
      <t>崇左</t>
    </r>
    <r>
      <rPr>
        <sz val="11"/>
        <rFont val="宋体"/>
        <family val="3"/>
        <charset val="134"/>
        <scheme val="minor"/>
      </rPr>
      <t>2</t>
    </r>
  </si>
  <si>
    <r>
      <t xml:space="preserve"> </t>
    </r>
    <r>
      <rPr>
        <sz val="11"/>
        <color indexed="30"/>
        <rFont val="宋体"/>
        <family val="3"/>
        <charset val="134"/>
        <scheme val="minor"/>
      </rPr>
      <t>邵阳东</t>
    </r>
    <r>
      <rPr>
        <sz val="11"/>
        <rFont val="宋体"/>
        <family val="3"/>
        <charset val="134"/>
        <scheme val="minor"/>
      </rPr>
      <t xml:space="preserve">2 </t>
    </r>
    <r>
      <rPr>
        <sz val="11"/>
        <color indexed="30"/>
        <rFont val="宋体"/>
        <family val="3"/>
        <charset val="134"/>
        <scheme val="minor"/>
      </rPr>
      <t>怀化西</t>
    </r>
    <r>
      <rPr>
        <sz val="11"/>
        <rFont val="宋体"/>
        <family val="3"/>
        <charset val="134"/>
        <scheme val="minor"/>
      </rPr>
      <t xml:space="preserve">1 </t>
    </r>
    <r>
      <rPr>
        <sz val="11"/>
        <color indexed="30"/>
        <rFont val="宋体"/>
        <family val="3"/>
        <charset val="134"/>
        <scheme val="minor"/>
      </rPr>
      <t>吉首</t>
    </r>
    <r>
      <rPr>
        <sz val="11"/>
        <rFont val="宋体"/>
        <family val="3"/>
        <charset val="134"/>
        <scheme val="minor"/>
      </rPr>
      <t xml:space="preserve">1 </t>
    </r>
    <r>
      <rPr>
        <sz val="11"/>
        <color indexed="30"/>
        <rFont val="宋体"/>
        <family val="3"/>
        <charset val="134"/>
        <scheme val="minor"/>
      </rPr>
      <t>铜仁东</t>
    </r>
    <r>
      <rPr>
        <sz val="11"/>
        <rFont val="宋体"/>
        <family val="3"/>
        <charset val="134"/>
        <scheme val="minor"/>
      </rPr>
      <t xml:space="preserve">1 </t>
    </r>
    <r>
      <rPr>
        <sz val="11"/>
        <color indexed="30"/>
        <rFont val="宋体"/>
        <family val="3"/>
        <charset val="134"/>
        <scheme val="minor"/>
      </rPr>
      <t>毕节东</t>
    </r>
    <r>
      <rPr>
        <sz val="11"/>
        <rFont val="宋体"/>
        <family val="3"/>
        <charset val="134"/>
        <scheme val="minor"/>
      </rPr>
      <t xml:space="preserve">1 </t>
    </r>
    <r>
      <rPr>
        <sz val="11"/>
        <color indexed="30"/>
        <rFont val="宋体"/>
        <family val="3"/>
        <charset val="134"/>
        <scheme val="minor"/>
      </rPr>
      <t>贵阳南</t>
    </r>
    <r>
      <rPr>
        <sz val="11"/>
        <rFont val="宋体"/>
        <family val="3"/>
        <charset val="134"/>
        <scheme val="minor"/>
      </rPr>
      <t xml:space="preserve">1 </t>
    </r>
    <r>
      <rPr>
        <sz val="11"/>
        <color indexed="30"/>
        <rFont val="宋体"/>
        <family val="3"/>
        <charset val="134"/>
        <scheme val="minor"/>
      </rPr>
      <t>扎佐</t>
    </r>
    <r>
      <rPr>
        <sz val="11"/>
        <rFont val="宋体"/>
        <family val="3"/>
        <charset val="134"/>
        <scheme val="minor"/>
      </rPr>
      <t xml:space="preserve">2 </t>
    </r>
    <r>
      <rPr>
        <sz val="11"/>
        <color indexed="53"/>
        <rFont val="宋体"/>
        <family val="3"/>
        <charset val="134"/>
        <scheme val="minor"/>
      </rPr>
      <t>宜良北</t>
    </r>
    <r>
      <rPr>
        <sz val="11"/>
        <rFont val="宋体"/>
        <family val="3"/>
        <charset val="134"/>
        <scheme val="minor"/>
      </rPr>
      <t>2 X15 C1 B7</t>
    </r>
  </si>
  <si>
    <r>
      <t xml:space="preserve"> X10 </t>
    </r>
    <r>
      <rPr>
        <sz val="11"/>
        <color indexed="30"/>
        <rFont val="宋体"/>
        <family val="3"/>
        <charset val="134"/>
        <scheme val="minor"/>
      </rPr>
      <t>孔良</t>
    </r>
    <r>
      <rPr>
        <sz val="11"/>
        <rFont val="宋体"/>
        <family val="3"/>
        <charset val="134"/>
        <scheme val="minor"/>
      </rPr>
      <t xml:space="preserve">5 </t>
    </r>
    <r>
      <rPr>
        <sz val="11"/>
        <color indexed="53"/>
        <rFont val="宋体"/>
        <family val="3"/>
        <charset val="134"/>
        <scheme val="minor"/>
      </rPr>
      <t>靖西</t>
    </r>
    <r>
      <rPr>
        <sz val="11"/>
        <rFont val="宋体"/>
        <family val="3"/>
        <charset val="134"/>
        <scheme val="minor"/>
      </rPr>
      <t>1 C6</t>
    </r>
    <r>
      <rPr>
        <b/>
        <sz val="11"/>
        <color indexed="8"/>
        <rFont val="宋体"/>
        <family val="3"/>
        <charset val="134"/>
        <scheme val="minor"/>
      </rPr>
      <t xml:space="preserve"> 到卸</t>
    </r>
    <r>
      <rPr>
        <sz val="11"/>
        <rFont val="宋体"/>
        <family val="3"/>
        <charset val="134"/>
        <scheme val="minor"/>
      </rPr>
      <t>5</t>
    </r>
    <r>
      <rPr>
        <b/>
        <sz val="11"/>
        <color indexed="10"/>
        <rFont val="宋体"/>
        <family val="3"/>
        <charset val="134"/>
        <scheme val="minor"/>
      </rPr>
      <t xml:space="preserve"> P</t>
    </r>
    <r>
      <rPr>
        <sz val="11"/>
        <rFont val="宋体"/>
        <family val="3"/>
        <charset val="134"/>
        <scheme val="minor"/>
      </rPr>
      <t xml:space="preserve">14 </t>
    </r>
    <r>
      <rPr>
        <sz val="11"/>
        <color indexed="30"/>
        <rFont val="宋体"/>
        <family val="3"/>
        <charset val="134"/>
        <scheme val="minor"/>
      </rPr>
      <t>大溪河</t>
    </r>
    <r>
      <rPr>
        <sz val="11"/>
        <rFont val="宋体"/>
        <family val="3"/>
        <charset val="134"/>
        <scheme val="minor"/>
      </rPr>
      <t xml:space="preserve">1 </t>
    </r>
    <r>
      <rPr>
        <sz val="11"/>
        <color indexed="30"/>
        <rFont val="宋体"/>
        <family val="3"/>
        <charset val="134"/>
        <scheme val="minor"/>
      </rPr>
      <t>广州</t>
    </r>
    <r>
      <rPr>
        <sz val="11"/>
        <rFont val="宋体"/>
        <family val="3"/>
        <charset val="134"/>
        <scheme val="minor"/>
      </rPr>
      <t>2</t>
    </r>
  </si>
  <si>
    <r>
      <t xml:space="preserve"> 路罐3 </t>
    </r>
    <r>
      <rPr>
        <sz val="11"/>
        <color indexed="30"/>
        <rFont val="宋体"/>
        <family val="3"/>
        <charset val="134"/>
        <scheme val="minor"/>
      </rPr>
      <t>公兴</t>
    </r>
    <r>
      <rPr>
        <sz val="11"/>
        <rFont val="宋体"/>
        <family val="3"/>
        <charset val="134"/>
        <scheme val="minor"/>
      </rPr>
      <t>40</t>
    </r>
  </si>
  <si>
    <r>
      <t xml:space="preserve"> </t>
    </r>
    <r>
      <rPr>
        <sz val="11"/>
        <color indexed="53"/>
        <rFont val="宋体"/>
        <family val="3"/>
        <charset val="134"/>
        <scheme val="minor"/>
      </rPr>
      <t>那厘</t>
    </r>
    <r>
      <rPr>
        <sz val="11"/>
        <rFont val="宋体"/>
        <family val="3"/>
        <charset val="134"/>
        <scheme val="minor"/>
      </rPr>
      <t>50 C1</t>
    </r>
  </si>
  <si>
    <r>
      <t xml:space="preserve"> X7 C1 B3 </t>
    </r>
    <r>
      <rPr>
        <sz val="11"/>
        <color indexed="53"/>
        <rFont val="宋体"/>
        <family val="3"/>
        <charset val="134"/>
        <scheme val="minor"/>
      </rPr>
      <t>那厘</t>
    </r>
    <r>
      <rPr>
        <sz val="11"/>
        <rFont val="宋体"/>
        <family val="3"/>
        <charset val="134"/>
        <scheme val="minor"/>
      </rPr>
      <t xml:space="preserve">25 </t>
    </r>
    <r>
      <rPr>
        <sz val="11"/>
        <color indexed="53"/>
        <rFont val="宋体"/>
        <family val="3"/>
        <charset val="134"/>
        <scheme val="minor"/>
      </rPr>
      <t>元江</t>
    </r>
    <r>
      <rPr>
        <sz val="11"/>
        <rFont val="宋体"/>
        <family val="3"/>
        <charset val="134"/>
        <scheme val="minor"/>
      </rPr>
      <t>4</t>
    </r>
  </si>
  <si>
    <r>
      <t xml:space="preserve"> P</t>
    </r>
    <r>
      <rPr>
        <sz val="11"/>
        <rFont val="宋体"/>
        <family val="3"/>
        <charset val="134"/>
        <scheme val="minor"/>
      </rPr>
      <t xml:space="preserve">1 </t>
    </r>
    <r>
      <rPr>
        <sz val="11"/>
        <color indexed="53"/>
        <rFont val="宋体"/>
        <family val="3"/>
        <charset val="134"/>
        <scheme val="minor"/>
      </rPr>
      <t>玉溪南</t>
    </r>
    <r>
      <rPr>
        <sz val="11"/>
        <rFont val="宋体"/>
        <family val="3"/>
        <charset val="134"/>
        <scheme val="minor"/>
      </rPr>
      <t>1</t>
    </r>
  </si>
  <si>
    <r>
      <t xml:space="preserve"> </t>
    </r>
    <r>
      <rPr>
        <sz val="11"/>
        <color indexed="53"/>
        <rFont val="宋体"/>
        <family val="3"/>
        <charset val="134"/>
        <scheme val="minor"/>
      </rPr>
      <t>崇左</t>
    </r>
    <r>
      <rPr>
        <sz val="11"/>
        <rFont val="宋体"/>
        <family val="3"/>
        <charset val="134"/>
        <scheme val="minor"/>
      </rPr>
      <t>16</t>
    </r>
  </si>
  <si>
    <r>
      <t xml:space="preserve"> C50 </t>
    </r>
    <r>
      <rPr>
        <sz val="11"/>
        <color indexed="30"/>
        <rFont val="宋体"/>
        <family val="3"/>
        <charset val="134"/>
        <scheme val="minor"/>
      </rPr>
      <t>三街</t>
    </r>
    <r>
      <rPr>
        <sz val="11"/>
        <rFont val="宋体"/>
        <family val="3"/>
        <charset val="134"/>
        <scheme val="minor"/>
      </rPr>
      <t>49 X1</t>
    </r>
  </si>
  <si>
    <r>
      <t xml:space="preserve"> X6 C16 </t>
    </r>
    <r>
      <rPr>
        <sz val="11"/>
        <color indexed="53"/>
        <rFont val="宋体"/>
        <family val="3"/>
        <charset val="134"/>
        <scheme val="minor"/>
      </rPr>
      <t>崇左</t>
    </r>
    <r>
      <rPr>
        <sz val="11"/>
        <rFont val="宋体"/>
        <family val="3"/>
        <charset val="134"/>
        <scheme val="minor"/>
      </rPr>
      <t>10</t>
    </r>
  </si>
  <si>
    <r>
      <t xml:space="preserve"> C7</t>
    </r>
    <r>
      <rPr>
        <b/>
        <sz val="11"/>
        <color indexed="8"/>
        <rFont val="宋体"/>
        <family val="3"/>
        <charset val="134"/>
        <scheme val="minor"/>
      </rPr>
      <t xml:space="preserve"> 到卸</t>
    </r>
    <r>
      <rPr>
        <sz val="11"/>
        <rFont val="宋体"/>
        <family val="3"/>
        <charset val="134"/>
        <scheme val="minor"/>
      </rPr>
      <t>4 X2</t>
    </r>
  </si>
  <si>
    <r>
      <t xml:space="preserve"> 到卸</t>
    </r>
    <r>
      <rPr>
        <sz val="11"/>
        <rFont val="宋体"/>
        <family val="3"/>
        <charset val="134"/>
        <scheme val="minor"/>
      </rPr>
      <t>24 C3</t>
    </r>
  </si>
  <si>
    <r>
      <t xml:space="preserve"> C11 X1 </t>
    </r>
    <r>
      <rPr>
        <sz val="11"/>
        <color indexed="53"/>
        <rFont val="宋体"/>
        <family val="3"/>
        <charset val="134"/>
        <scheme val="minor"/>
      </rPr>
      <t>德保</t>
    </r>
    <r>
      <rPr>
        <sz val="11"/>
        <rFont val="宋体"/>
        <family val="3"/>
        <charset val="134"/>
        <scheme val="minor"/>
      </rPr>
      <t>25</t>
    </r>
  </si>
  <si>
    <r>
      <t xml:space="preserve"> 到卸</t>
    </r>
    <r>
      <rPr>
        <sz val="11"/>
        <rFont val="宋体"/>
        <family val="3"/>
        <charset val="134"/>
        <scheme val="minor"/>
      </rPr>
      <t>9 X10 自备罐1</t>
    </r>
  </si>
  <si>
    <r>
      <t xml:space="preserve"> 路罐28</t>
    </r>
    <r>
      <rPr>
        <b/>
        <sz val="11"/>
        <color indexed="8"/>
        <rFont val="宋体"/>
        <family val="3"/>
        <charset val="134"/>
        <scheme val="minor"/>
      </rPr>
      <t xml:space="preserve"> 到卸</t>
    </r>
    <r>
      <rPr>
        <sz val="11"/>
        <rFont val="宋体"/>
        <family val="3"/>
        <charset val="134"/>
        <scheme val="minor"/>
      </rPr>
      <t>12</t>
    </r>
  </si>
  <si>
    <r>
      <t xml:space="preserve"> 到卸</t>
    </r>
    <r>
      <rPr>
        <sz val="11"/>
        <rFont val="宋体"/>
        <family val="3"/>
        <charset val="134"/>
        <scheme val="minor"/>
      </rPr>
      <t>23 路罐2 自备罐8</t>
    </r>
  </si>
  <si>
    <r>
      <t xml:space="preserve"> 到卸</t>
    </r>
    <r>
      <rPr>
        <sz val="11"/>
        <rFont val="宋体"/>
        <family val="3"/>
        <charset val="134"/>
        <scheme val="minor"/>
      </rPr>
      <t>28</t>
    </r>
  </si>
  <si>
    <r>
      <t xml:space="preserve"> </t>
    </r>
    <r>
      <rPr>
        <sz val="11"/>
        <color indexed="53"/>
        <rFont val="宋体"/>
        <family val="3"/>
        <charset val="134"/>
        <scheme val="minor"/>
      </rPr>
      <t>南宁南</t>
    </r>
    <r>
      <rPr>
        <sz val="11"/>
        <rFont val="宋体"/>
        <family val="3"/>
        <charset val="134"/>
        <scheme val="minor"/>
      </rPr>
      <t>1 自备罐4</t>
    </r>
    <r>
      <rPr>
        <b/>
        <sz val="11"/>
        <color indexed="8"/>
        <rFont val="宋体"/>
        <family val="3"/>
        <charset val="134"/>
        <scheme val="minor"/>
      </rPr>
      <t xml:space="preserve"> 黑罐</t>
    </r>
    <r>
      <rPr>
        <sz val="11"/>
        <rFont val="宋体"/>
        <family val="3"/>
        <charset val="134"/>
        <scheme val="minor"/>
      </rPr>
      <t>4</t>
    </r>
  </si>
  <si>
    <r>
      <t xml:space="preserve"> 黑罐</t>
    </r>
    <r>
      <rPr>
        <sz val="11"/>
        <rFont val="宋体"/>
        <family val="3"/>
        <charset val="134"/>
        <scheme val="minor"/>
      </rPr>
      <t>2 自备罐5 路罐1</t>
    </r>
  </si>
  <si>
    <t>0(自)/0(路)</t>
    <phoneticPr fontId="86" type="noConversion"/>
  </si>
  <si>
    <t>股道</t>
    <phoneticPr fontId="86" type="noConversion"/>
  </si>
  <si>
    <t>到发线</t>
    <phoneticPr fontId="86" type="noConversion"/>
  </si>
  <si>
    <t>调车线</t>
    <phoneticPr fontId="8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</si>
</sst>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hh:mm"/>
    <numFmt numFmtId="177" formatCode="hh:mm;@"/>
    <numFmt numFmtId="178" formatCode="General&quot;年&quot;&quot;运&quot;&quot;转&quot;&quot;班&quot;&quot;组&quot;&quot;年&quot;&quot;休&quot;&quot;假&quot;"/>
    <numFmt numFmtId="179" formatCode="yyyy\-m\-d\ h:mm;@"/>
    <numFmt numFmtId="180" formatCode="0.0"/>
    <numFmt numFmtId="181" formatCode="0.0_ "/>
    <numFmt numFmtId="182" formatCode="h:mm;@"/>
    <numFmt numFmtId="183" formatCode="0.0_);[Red]\(0.0\)"/>
    <numFmt numFmtId="184" formatCode="General&quot;G&quot;"/>
    <numFmt numFmtId="185" formatCode="\A000"/>
    <numFmt numFmtId="186" formatCode="0.00_ "/>
    <numFmt numFmtId="187" formatCode="&quot;站&quot;&quot;调&quot;\(&quot;签&quot;\)&quot;：&quot;@"/>
    <numFmt numFmtId="188" formatCode="0.0%"/>
    <numFmt numFmtId="189" formatCode="0000000"/>
    <numFmt numFmtId="190" formatCode="General&quot;道&quot;"/>
  </numFmts>
  <fonts count="120">
    <font>
      <sz val="11"/>
      <color theme="1"/>
      <name val="宋体"/>
      <charset val="134"/>
      <scheme val="minor"/>
    </font>
    <font>
      <sz val="11"/>
      <color theme="1"/>
      <name val="Segoe UI"/>
      <family val="2"/>
    </font>
    <font>
      <b/>
      <sz val="18"/>
      <color theme="1"/>
      <name val="宋体"/>
      <charset val="134"/>
      <scheme val="minor"/>
    </font>
    <font>
      <b/>
      <sz val="16"/>
      <color theme="1"/>
      <name val="宋体"/>
      <charset val="134"/>
      <scheme val="minor"/>
    </font>
    <font>
      <b/>
      <sz val="14"/>
      <color theme="1"/>
      <name val="Segoe UI"/>
      <family val="2"/>
    </font>
    <font>
      <b/>
      <sz val="14"/>
      <color theme="1"/>
      <name val="宋体"/>
      <charset val="134"/>
    </font>
    <font>
      <b/>
      <sz val="12"/>
      <name val="宋体"/>
      <charset val="134"/>
    </font>
    <font>
      <sz val="11"/>
      <color theme="1"/>
      <name val="宋体"/>
      <charset val="134"/>
    </font>
    <font>
      <b/>
      <sz val="11"/>
      <color theme="1"/>
      <name val="宋体"/>
      <charset val="134"/>
      <scheme val="minor"/>
    </font>
    <font>
      <b/>
      <sz val="14"/>
      <color theme="0"/>
      <name val="宋体"/>
      <charset val="134"/>
      <scheme val="minor"/>
    </font>
    <font>
      <b/>
      <sz val="11"/>
      <color theme="9" tint="-0.249977111117893"/>
      <name val="宋体"/>
      <charset val="134"/>
      <scheme val="minor"/>
    </font>
    <font>
      <b/>
      <sz val="12"/>
      <color theme="0" tint="-4.9989318521683403E-2"/>
      <name val="宋体"/>
      <charset val="134"/>
      <scheme val="minor"/>
    </font>
    <font>
      <sz val="11"/>
      <name val="宋体"/>
      <charset val="134"/>
      <scheme val="minor"/>
    </font>
    <font>
      <sz val="12"/>
      <name val="宋体"/>
      <charset val="134"/>
      <scheme val="minor"/>
    </font>
    <font>
      <sz val="12"/>
      <color theme="1"/>
      <name val="宋体"/>
      <charset val="134"/>
      <scheme val="minor"/>
    </font>
    <font>
      <b/>
      <sz val="13"/>
      <color indexed="9"/>
      <name val="宋体"/>
      <charset val="134"/>
      <scheme val="minor"/>
    </font>
    <font>
      <sz val="11"/>
      <color indexed="53"/>
      <name val="宋体"/>
      <charset val="134"/>
      <scheme val="minor"/>
    </font>
    <font>
      <sz val="11"/>
      <color indexed="30"/>
      <name val="宋体"/>
      <charset val="134"/>
      <scheme val="minor"/>
    </font>
    <font>
      <sz val="14"/>
      <color rgb="FF000000"/>
      <name val="宋体"/>
      <charset val="134"/>
      <scheme val="minor"/>
    </font>
    <font>
      <b/>
      <sz val="20"/>
      <color theme="1"/>
      <name val="宋体"/>
      <charset val="134"/>
      <scheme val="minor"/>
    </font>
    <font>
      <sz val="20"/>
      <color theme="1"/>
      <name val="宋体"/>
      <charset val="134"/>
      <scheme val="minor"/>
    </font>
    <font>
      <b/>
      <u/>
      <sz val="18"/>
      <color theme="10"/>
      <name val="宋体"/>
      <charset val="134"/>
    </font>
    <font>
      <sz val="15"/>
      <color theme="1"/>
      <name val="宋体"/>
      <charset val="134"/>
      <scheme val="minor"/>
    </font>
    <font>
      <b/>
      <sz val="18"/>
      <color theme="0"/>
      <name val="宋体"/>
      <charset val="134"/>
      <scheme val="minor"/>
    </font>
    <font>
      <sz val="14"/>
      <color theme="1"/>
      <name val="宋体"/>
      <charset val="134"/>
      <scheme val="minor"/>
    </font>
    <font>
      <b/>
      <sz val="15"/>
      <color indexed="9"/>
      <name val="宋体"/>
      <charset val="134"/>
    </font>
    <font>
      <b/>
      <sz val="20"/>
      <name val="宋体"/>
      <charset val="134"/>
    </font>
    <font>
      <b/>
      <sz val="10"/>
      <name val="宋体"/>
      <charset val="134"/>
      <scheme val="minor"/>
    </font>
    <font>
      <b/>
      <sz val="10"/>
      <name val="宋体"/>
      <charset val="134"/>
    </font>
    <font>
      <b/>
      <sz val="10"/>
      <color indexed="8"/>
      <name val="宋体"/>
      <charset val="134"/>
    </font>
    <font>
      <b/>
      <sz val="10"/>
      <color rgb="FFFF0000"/>
      <name val="宋体"/>
      <charset val="134"/>
    </font>
    <font>
      <b/>
      <sz val="10"/>
      <color theme="1"/>
      <name val="宋体"/>
      <charset val="134"/>
      <scheme val="minor"/>
    </font>
    <font>
      <b/>
      <sz val="10"/>
      <color rgb="FF0070C0"/>
      <name val="宋体"/>
      <charset val="134"/>
      <scheme val="minor"/>
    </font>
    <font>
      <sz val="10"/>
      <color theme="1"/>
      <name val="宋体"/>
      <charset val="134"/>
      <scheme val="minor"/>
    </font>
    <font>
      <b/>
      <sz val="11"/>
      <color indexed="9"/>
      <name val="宋体"/>
      <charset val="134"/>
      <scheme val="minor"/>
    </font>
    <font>
      <sz val="11"/>
      <color indexed="8"/>
      <name val="宋体"/>
      <charset val="134"/>
      <scheme val="minor"/>
    </font>
    <font>
      <b/>
      <sz val="11"/>
      <color indexed="8"/>
      <name val="宋体"/>
      <charset val="134"/>
      <scheme val="minor"/>
    </font>
    <font>
      <b/>
      <sz val="15"/>
      <color theme="0"/>
      <name val="宋体"/>
      <charset val="134"/>
    </font>
    <font>
      <b/>
      <sz val="20"/>
      <color theme="0"/>
      <name val="宋体"/>
      <charset val="134"/>
      <scheme val="minor"/>
    </font>
    <font>
      <b/>
      <sz val="14"/>
      <color theme="0"/>
      <name val="宋体"/>
      <charset val="134"/>
    </font>
    <font>
      <b/>
      <sz val="16"/>
      <color theme="0"/>
      <name val="宋体"/>
      <charset val="134"/>
      <scheme val="minor"/>
    </font>
    <font>
      <u/>
      <sz val="16"/>
      <color rgb="FF800080"/>
      <name val="宋体"/>
      <charset val="134"/>
    </font>
    <font>
      <u/>
      <sz val="11"/>
      <color theme="10"/>
      <name val="宋体"/>
      <charset val="134"/>
    </font>
    <font>
      <sz val="18"/>
      <color theme="1"/>
      <name val="宋体"/>
      <charset val="134"/>
      <scheme val="minor"/>
    </font>
    <font>
      <sz val="16"/>
      <color theme="1"/>
      <name val="宋体"/>
      <charset val="134"/>
      <scheme val="minor"/>
    </font>
    <font>
      <b/>
      <sz val="12"/>
      <color theme="0"/>
      <name val="宋体"/>
      <charset val="134"/>
      <scheme val="minor"/>
    </font>
    <font>
      <b/>
      <sz val="14"/>
      <color theme="1"/>
      <name val="宋体"/>
      <charset val="134"/>
      <scheme val="minor"/>
    </font>
    <font>
      <sz val="11"/>
      <color theme="0"/>
      <name val="宋体"/>
      <charset val="134"/>
      <scheme val="minor"/>
    </font>
    <font>
      <b/>
      <sz val="16"/>
      <name val="宋体"/>
      <charset val="134"/>
      <scheme val="minor"/>
    </font>
    <font>
      <b/>
      <sz val="12"/>
      <color indexed="8"/>
      <name val="宋体"/>
      <charset val="134"/>
    </font>
    <font>
      <sz val="16"/>
      <color theme="1"/>
      <name val="仿宋_GB2312"/>
      <charset val="134"/>
    </font>
    <font>
      <sz val="12"/>
      <color theme="1"/>
      <name val="仿宋_GB2312"/>
      <charset val="134"/>
    </font>
    <font>
      <sz val="12"/>
      <color rgb="FF000000"/>
      <name val="宋体"/>
      <family val="3"/>
      <charset val="134"/>
    </font>
    <font>
      <sz val="12"/>
      <color theme="1"/>
      <name val="宋体"/>
      <family val="3"/>
      <charset val="134"/>
    </font>
    <font>
      <sz val="12"/>
      <color rgb="FF000000"/>
      <name val="Times New Roman"/>
      <family val="1"/>
    </font>
    <font>
      <sz val="12"/>
      <color theme="1"/>
      <name val="Times New Roman"/>
      <family val="1"/>
    </font>
    <font>
      <sz val="20"/>
      <color theme="1"/>
      <name val="黑体"/>
      <family val="3"/>
      <charset val="134"/>
    </font>
    <font>
      <b/>
      <sz val="11"/>
      <color theme="1"/>
      <name val="宋体"/>
      <family val="3"/>
      <charset val="134"/>
    </font>
    <font>
      <b/>
      <sz val="11"/>
      <color rgb="FF000000"/>
      <name val="宋体"/>
      <family val="3"/>
      <charset val="134"/>
    </font>
    <font>
      <sz val="10.5"/>
      <color theme="1"/>
      <name val="Times New Roman"/>
      <family val="1"/>
    </font>
    <font>
      <sz val="10.5"/>
      <color theme="1"/>
      <name val="Calibri"/>
      <family val="2"/>
    </font>
    <font>
      <b/>
      <sz val="11"/>
      <color indexed="10"/>
      <name val="宋体"/>
      <family val="3"/>
      <charset val="134"/>
      <scheme val="minor"/>
    </font>
    <font>
      <sz val="11"/>
      <color indexed="8"/>
      <name val="宋体"/>
      <family val="3"/>
      <charset val="134"/>
    </font>
    <font>
      <b/>
      <sz val="12"/>
      <name val="宋体"/>
      <family val="3"/>
      <charset val="134"/>
      <scheme val="minor"/>
    </font>
    <font>
      <sz val="11"/>
      <name val="宋体"/>
      <family val="3"/>
      <charset val="134"/>
    </font>
    <font>
      <b/>
      <sz val="11"/>
      <color rgb="FFFF0000"/>
      <name val="宋体"/>
      <family val="3"/>
      <charset val="134"/>
      <scheme val="minor"/>
    </font>
    <font>
      <b/>
      <sz val="12"/>
      <color theme="1"/>
      <name val="宋体"/>
      <family val="3"/>
      <charset val="134"/>
      <scheme val="minor"/>
    </font>
    <font>
      <sz val="11"/>
      <color rgb="FF000000"/>
      <name val="Segoe UI"/>
      <family val="2"/>
    </font>
    <font>
      <sz val="11"/>
      <color rgb="FFFF0000"/>
      <name val="宋体"/>
      <family val="3"/>
      <charset val="134"/>
      <scheme val="minor"/>
    </font>
    <font>
      <b/>
      <sz val="20"/>
      <color theme="1" tint="4.9989318521683403E-2"/>
      <name val="宋体"/>
      <family val="3"/>
      <charset val="134"/>
      <scheme val="minor"/>
    </font>
    <font>
      <b/>
      <sz val="11"/>
      <name val="宋体"/>
      <family val="3"/>
      <charset val="134"/>
      <scheme val="minor"/>
    </font>
    <font>
      <sz val="10"/>
      <name val="宋体"/>
      <family val="3"/>
      <charset val="134"/>
    </font>
    <font>
      <b/>
      <sz val="12"/>
      <color indexed="8"/>
      <name val="宋体"/>
      <family val="3"/>
      <charset val="134"/>
      <scheme val="minor"/>
    </font>
    <font>
      <sz val="12"/>
      <name val="宋体"/>
      <family val="3"/>
      <charset val="134"/>
    </font>
    <font>
      <b/>
      <sz val="11"/>
      <color theme="0"/>
      <name val="宋体"/>
      <family val="3"/>
      <charset val="134"/>
      <scheme val="minor"/>
    </font>
    <font>
      <sz val="16"/>
      <color rgb="FFFF0000"/>
      <name val="宋体"/>
      <family val="3"/>
      <charset val="134"/>
      <scheme val="minor"/>
    </font>
    <font>
      <sz val="16"/>
      <name val="宋体"/>
      <family val="3"/>
      <charset val="134"/>
    </font>
    <font>
      <sz val="18"/>
      <name val="宋体"/>
      <family val="3"/>
      <charset val="134"/>
    </font>
    <font>
      <sz val="11"/>
      <color theme="1"/>
      <name val="宋体"/>
      <family val="3"/>
      <charset val="134"/>
      <scheme val="minor"/>
    </font>
    <font>
      <sz val="14"/>
      <color theme="1"/>
      <name val="仿宋_GB2312"/>
      <charset val="134"/>
    </font>
    <font>
      <strike/>
      <sz val="11"/>
      <color theme="1"/>
      <name val="宋体"/>
      <family val="3"/>
      <charset val="134"/>
      <scheme val="minor"/>
    </font>
    <font>
      <b/>
      <sz val="8"/>
      <color theme="1"/>
      <name val="宋体"/>
      <family val="3"/>
      <charset val="134"/>
      <scheme val="minor"/>
    </font>
    <font>
      <sz val="9"/>
      <name val="Tahoma"/>
      <family val="2"/>
    </font>
    <font>
      <sz val="11"/>
      <color rgb="FFFFFFFF"/>
      <name val="Calibri"/>
      <family val="2"/>
    </font>
    <font>
      <i/>
      <sz val="11"/>
      <color rgb="FF003300"/>
      <name val="华文隶书"/>
      <family val="3"/>
      <charset val="134"/>
    </font>
    <font>
      <b/>
      <sz val="11"/>
      <name val="宋体"/>
      <family val="3"/>
      <charset val="134"/>
    </font>
    <font>
      <sz val="9"/>
      <name val="宋体"/>
      <family val="3"/>
      <charset val="134"/>
      <scheme val="minor"/>
    </font>
    <font>
      <b/>
      <sz val="12"/>
      <color indexed="8"/>
      <name val="宋体"/>
      <family val="3"/>
      <charset val="134"/>
    </font>
    <font>
      <b/>
      <sz val="12"/>
      <name val="宋体"/>
      <family val="3"/>
      <charset val="134"/>
    </font>
    <font>
      <b/>
      <sz val="11"/>
      <color indexed="8"/>
      <name val="宋体"/>
      <family val="3"/>
      <charset val="134"/>
    </font>
    <font>
      <sz val="11"/>
      <name val="宋体"/>
      <family val="3"/>
      <charset val="134"/>
      <scheme val="minor"/>
    </font>
    <font>
      <b/>
      <sz val="11"/>
      <color indexed="8"/>
      <name val="宋体"/>
      <family val="3"/>
      <charset val="134"/>
      <scheme val="minor"/>
    </font>
    <font>
      <sz val="11"/>
      <color indexed="53"/>
      <name val="宋体"/>
      <family val="3"/>
      <charset val="134"/>
      <scheme val="minor"/>
    </font>
    <font>
      <sz val="11"/>
      <color indexed="30"/>
      <name val="宋体"/>
      <family val="3"/>
      <charset val="134"/>
      <scheme val="minor"/>
    </font>
    <font>
      <sz val="9"/>
      <color indexed="81"/>
      <name val="Tahoma"/>
      <family val="2"/>
    </font>
    <font>
      <sz val="11"/>
      <color rgb="FF000000"/>
      <name val="宋体"/>
      <family val="3"/>
      <charset val="134"/>
    </font>
    <font>
      <sz val="11"/>
      <color theme="1"/>
      <name val="宋体"/>
      <family val="3"/>
      <charset val="134"/>
      <scheme val="minor"/>
    </font>
    <font>
      <sz val="11"/>
      <color indexed="8"/>
      <name val="宋体"/>
      <family val="3"/>
      <charset val="134"/>
      <scheme val="minor"/>
    </font>
    <font>
      <sz val="12"/>
      <color theme="1"/>
      <name val="宋体"/>
      <family val="3"/>
      <charset val="134"/>
      <scheme val="minor"/>
    </font>
    <font>
      <sz val="12"/>
      <name val="宋体"/>
      <family val="3"/>
      <charset val="134"/>
      <scheme val="minor"/>
    </font>
    <font>
      <sz val="15"/>
      <color theme="1"/>
      <name val="宋体"/>
      <family val="3"/>
      <charset val="134"/>
      <scheme val="minor"/>
    </font>
    <font>
      <b/>
      <sz val="11"/>
      <color theme="1"/>
      <name val="宋体"/>
      <family val="3"/>
      <charset val="134"/>
      <scheme val="minor"/>
    </font>
    <font>
      <sz val="11"/>
      <color theme="0"/>
      <name val="宋体"/>
      <family val="3"/>
      <charset val="134"/>
      <scheme val="minor"/>
    </font>
    <font>
      <sz val="10"/>
      <color theme="1"/>
      <name val="宋体"/>
      <family val="3"/>
      <charset val="134"/>
      <scheme val="minor"/>
    </font>
    <font>
      <b/>
      <sz val="16"/>
      <color rgb="FFFF6600"/>
      <name val="宋体"/>
      <family val="3"/>
      <charset val="134"/>
    </font>
    <font>
      <b/>
      <sz val="20"/>
      <color rgb="FFFF6600"/>
      <name val="宋体"/>
      <family val="3"/>
      <charset val="134"/>
    </font>
    <font>
      <sz val="9"/>
      <color rgb="FF000000"/>
      <name val="宋体"/>
      <family val="3"/>
      <charset val="134"/>
    </font>
    <font>
      <sz val="11"/>
      <color rgb="FFFFFFFF"/>
      <name val="宋体"/>
      <family val="3"/>
      <charset val="134"/>
    </font>
    <font>
      <b/>
      <sz val="16"/>
      <color rgb="FF000080"/>
      <name val="宋体"/>
      <family val="3"/>
      <charset val="134"/>
    </font>
    <font>
      <b/>
      <sz val="18"/>
      <color rgb="FFFF6600"/>
      <name val="宋体"/>
      <family val="3"/>
      <charset val="134"/>
    </font>
    <font>
      <sz val="16"/>
      <color rgb="FFFF6600"/>
      <name val="宋体"/>
      <family val="3"/>
      <charset val="134"/>
    </font>
    <font>
      <b/>
      <sz val="14"/>
      <color rgb="FFFF6600"/>
      <name val="宋体"/>
      <family val="3"/>
      <charset val="134"/>
    </font>
    <font>
      <b/>
      <sz val="16"/>
      <color rgb="FFFF0000"/>
      <name val="宋体"/>
      <family val="3"/>
      <charset val="134"/>
    </font>
    <font>
      <b/>
      <sz val="12"/>
      <color theme="0"/>
      <name val="宋体"/>
      <family val="3"/>
      <charset val="134"/>
      <scheme val="minor"/>
    </font>
    <font>
      <b/>
      <sz val="11"/>
      <color indexed="10"/>
      <name val="宋体"/>
      <family val="3"/>
      <charset val="134"/>
    </font>
    <font>
      <b/>
      <sz val="11"/>
      <color indexed="29"/>
      <name val="宋体"/>
      <family val="3"/>
      <charset val="134"/>
    </font>
    <font>
      <b/>
      <sz val="11"/>
      <color indexed="28"/>
      <name val="宋体"/>
      <family val="3"/>
      <charset val="134"/>
    </font>
    <font>
      <b/>
      <sz val="11"/>
      <color indexed="9"/>
      <name val="宋体"/>
      <family val="3"/>
      <charset val="134"/>
      <scheme val="minor"/>
    </font>
    <font>
      <sz val="14"/>
      <color theme="1"/>
      <name val="宋体"/>
      <family val="3"/>
      <charset val="134"/>
      <scheme val="minor"/>
    </font>
    <font>
      <b/>
      <sz val="14"/>
      <color indexed="9"/>
      <name val="宋体"/>
      <family val="3"/>
      <charset val="134"/>
      <scheme val="minor"/>
    </font>
  </fonts>
  <fills count="46">
    <fill>
      <patternFill patternType="none"/>
    </fill>
    <fill>
      <patternFill patternType="gray125"/>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theme="3" tint="0.39826654866176336"/>
        <bgColor indexed="64"/>
      </patternFill>
    </fill>
    <fill>
      <patternFill patternType="solid">
        <fgColor indexed="21"/>
        <bgColor indexed="64"/>
      </patternFill>
    </fill>
    <fill>
      <patternFill patternType="solid">
        <fgColor indexed="22"/>
        <bgColor indexed="64"/>
      </patternFill>
    </fill>
    <fill>
      <patternFill patternType="solid">
        <fgColor theme="8" tint="0.39826654866176336"/>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70C0"/>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theme="9" tint="0.39826654866176336"/>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8" tint="0.39963988158818325"/>
        <bgColor indexed="64"/>
      </patternFill>
    </fill>
    <fill>
      <patternFill patternType="solid">
        <fgColor theme="5" tint="0.3996398815881832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39826654866176336"/>
        <bgColor indexed="64"/>
      </patternFill>
    </fill>
    <fill>
      <patternFill patternType="solid">
        <fgColor theme="5" tint="0.7993408001953185"/>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15"/>
        <bgColor indexed="64"/>
      </patternFill>
    </fill>
    <fill>
      <patternFill patternType="solid">
        <fgColor theme="7" tint="0.7993408001953185"/>
        <bgColor indexed="64"/>
      </patternFill>
    </fill>
    <fill>
      <patternFill patternType="solid">
        <fgColor theme="8" tint="0.7993408001953185"/>
        <bgColor indexed="64"/>
      </patternFill>
    </fill>
    <fill>
      <patternFill patternType="solid">
        <fgColor theme="9" tint="0.7993408001953185"/>
        <bgColor indexed="64"/>
      </patternFill>
    </fill>
    <fill>
      <patternFill patternType="solid">
        <fgColor indexed="10"/>
        <bgColor indexed="64"/>
      </patternFill>
    </fill>
    <fill>
      <patternFill patternType="solid">
        <fgColor theme="3" tint="0.7993408001953185"/>
        <bgColor indexed="64"/>
      </patternFill>
    </fill>
    <fill>
      <patternFill patternType="solid">
        <fgColor theme="6" tint="0.39826654866176336"/>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3408001953185"/>
        <bgColor indexed="64"/>
      </patternFill>
    </fill>
    <fill>
      <patternFill patternType="solid">
        <fgColor theme="6" tint="0.7993408001953185"/>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theme="2" tint="-0.249977111117893"/>
        <bgColor indexed="64"/>
      </patternFill>
    </fill>
    <fill>
      <patternFill patternType="solid">
        <fgColor indexed="31"/>
        <bgColor indexed="64"/>
      </patternFill>
    </fill>
  </fills>
  <borders count="53">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medium">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bottom/>
      <diagonal/>
    </border>
    <border>
      <left/>
      <right/>
      <top style="medium">
        <color auto="1"/>
      </top>
      <bottom/>
      <diagonal/>
    </border>
  </borders>
  <cellStyleXfs count="5">
    <xf numFmtId="0" fontId="0" fillId="0" borderId="0">
      <alignment vertical="center"/>
    </xf>
    <xf numFmtId="0" fontId="42" fillId="0" borderId="0" applyNumberFormat="0" applyFill="0" applyBorder="0" applyAlignment="0" applyProtection="0">
      <alignment vertical="top"/>
      <protection locked="0"/>
    </xf>
    <xf numFmtId="0" fontId="78" fillId="0" borderId="0"/>
    <xf numFmtId="0" fontId="78" fillId="0" borderId="0">
      <alignment vertical="center"/>
    </xf>
    <xf numFmtId="0" fontId="73" fillId="0" borderId="0">
      <alignment vertical="center"/>
    </xf>
  </cellStyleXfs>
  <cellXfs count="701">
    <xf numFmtId="0" fontId="0" fillId="0" borderId="0" xfId="0">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3" fillId="0" borderId="2" xfId="0" applyFont="1" applyBorder="1" applyAlignment="1">
      <alignment horizontal="center" vertical="center"/>
    </xf>
    <xf numFmtId="0" fontId="4" fillId="2" borderId="2"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0" fillId="0" borderId="3" xfId="0" applyBorder="1" applyAlignment="1">
      <alignment horizontal="center" vertical="center"/>
    </xf>
    <xf numFmtId="0" fontId="1" fillId="0" borderId="4" xfId="0" applyFont="1" applyBorder="1" applyAlignment="1">
      <alignment horizontal="center" vertical="center"/>
    </xf>
    <xf numFmtId="0" fontId="0" fillId="0" borderId="4" xfId="0" applyBorder="1" applyAlignment="1">
      <alignment horizontal="center" vertical="center"/>
    </xf>
    <xf numFmtId="0" fontId="1" fillId="2" borderId="4" xfId="0" applyFont="1" applyFill="1" applyBorder="1" applyAlignment="1">
      <alignment horizontal="center" vertical="center" wrapText="1"/>
    </xf>
    <xf numFmtId="0" fontId="6" fillId="3" borderId="1" xfId="0" applyNumberFormat="1" applyFont="1" applyFill="1" applyBorder="1" applyAlignment="1" applyProtection="1">
      <alignment horizontal="center" vertical="center" wrapText="1"/>
    </xf>
    <xf numFmtId="0" fontId="6" fillId="3" borderId="2" xfId="0" applyNumberFormat="1" applyFont="1" applyFill="1" applyBorder="1" applyAlignment="1" applyProtection="1">
      <alignment horizontal="center" vertical="center"/>
    </xf>
    <xf numFmtId="0" fontId="1" fillId="0" borderId="5" xfId="0" applyFont="1" applyBorder="1" applyAlignment="1">
      <alignment horizontal="center" vertical="center"/>
    </xf>
    <xf numFmtId="0" fontId="1" fillId="2" borderId="6" xfId="0" applyFont="1" applyFill="1" applyBorder="1" applyAlignment="1">
      <alignment horizontal="center" vertical="center"/>
    </xf>
    <xf numFmtId="49" fontId="1" fillId="2" borderId="6" xfId="0" applyNumberFormat="1" applyFont="1" applyFill="1" applyBorder="1" applyAlignment="1">
      <alignment horizontal="center" vertical="center"/>
    </xf>
    <xf numFmtId="0" fontId="1" fillId="0" borderId="6" xfId="0" applyFont="1" applyBorder="1" applyAlignment="1">
      <alignment horizontal="center" vertical="center"/>
    </xf>
    <xf numFmtId="49" fontId="1" fillId="0" borderId="6" xfId="0" applyNumberFormat="1" applyFont="1" applyBorder="1" applyAlignment="1">
      <alignment horizontal="center" vertical="center"/>
    </xf>
    <xf numFmtId="0" fontId="4" fillId="2" borderId="7" xfId="0" applyFont="1" applyFill="1" applyBorder="1" applyAlignment="1">
      <alignment horizontal="center" vertical="center" wrapText="1"/>
    </xf>
    <xf numFmtId="0" fontId="0" fillId="4" borderId="4" xfId="0" applyFill="1" applyBorder="1" applyAlignment="1">
      <alignment horizontal="center" vertical="center"/>
    </xf>
    <xf numFmtId="0" fontId="1" fillId="2" borderId="8" xfId="0" applyFont="1" applyFill="1" applyBorder="1" applyAlignment="1">
      <alignment horizontal="center" vertical="center" wrapText="1"/>
    </xf>
    <xf numFmtId="0" fontId="6" fillId="3" borderId="7" xfId="0" applyNumberFormat="1" applyFont="1" applyFill="1" applyBorder="1" applyAlignment="1" applyProtection="1">
      <alignment horizontal="center" vertical="center"/>
    </xf>
    <xf numFmtId="0" fontId="7" fillId="2" borderId="6" xfId="0" applyFont="1" applyFill="1" applyBorder="1" applyAlignment="1">
      <alignment horizontal="center" vertical="center"/>
    </xf>
    <xf numFmtId="0" fontId="1" fillId="2" borderId="9" xfId="0" applyFont="1" applyFill="1" applyBorder="1" applyAlignment="1">
      <alignment horizontal="center" vertical="center"/>
    </xf>
    <xf numFmtId="0" fontId="1" fillId="0" borderId="9" xfId="0" applyFont="1" applyBorder="1" applyAlignment="1">
      <alignment horizontal="center" vertical="center"/>
    </xf>
    <xf numFmtId="0" fontId="7" fillId="0" borderId="6" xfId="0" applyFont="1" applyBorder="1" applyAlignment="1">
      <alignment horizontal="center" vertical="center"/>
    </xf>
    <xf numFmtId="22" fontId="1" fillId="0" borderId="9" xfId="0" applyNumberFormat="1" applyFont="1" applyBorder="1" applyAlignment="1">
      <alignment horizontal="center" vertical="center"/>
    </xf>
    <xf numFmtId="0" fontId="8" fillId="0" borderId="1" xfId="0" applyFont="1" applyFill="1" applyBorder="1" applyAlignment="1">
      <alignment horizontal="center" vertical="center" wrapText="1"/>
    </xf>
    <xf numFmtId="0" fontId="8" fillId="0" borderId="3" xfId="0" applyFont="1" applyBorder="1" applyAlignment="1">
      <alignment horizontal="center" vertical="center"/>
    </xf>
    <xf numFmtId="0" fontId="10" fillId="0" borderId="4" xfId="0" applyFont="1" applyBorder="1" applyAlignment="1">
      <alignment horizontal="center" vertical="center"/>
    </xf>
    <xf numFmtId="0" fontId="8" fillId="0" borderId="4" xfId="0" applyFont="1" applyBorder="1" applyAlignment="1">
      <alignment horizontal="center" vertical="center"/>
    </xf>
    <xf numFmtId="176" fontId="11" fillId="4" borderId="6" xfId="0" applyNumberFormat="1" applyFont="1" applyFill="1" applyBorder="1" applyAlignment="1">
      <alignment horizontal="center" vertical="center" wrapText="1"/>
    </xf>
    <xf numFmtId="0" fontId="11" fillId="4" borderId="6" xfId="0" applyNumberFormat="1" applyFont="1" applyFill="1" applyBorder="1" applyAlignment="1">
      <alignment horizontal="center" vertical="center" wrapText="1"/>
    </xf>
    <xf numFmtId="0" fontId="11" fillId="4" borderId="6" xfId="0" applyFont="1" applyFill="1" applyBorder="1" applyAlignment="1">
      <alignment horizontal="center" vertical="center" wrapText="1"/>
    </xf>
    <xf numFmtId="0" fontId="12" fillId="0" borderId="6" xfId="0" applyFont="1" applyBorder="1" applyAlignment="1">
      <alignment horizontal="center" vertical="center"/>
    </xf>
    <xf numFmtId="177" fontId="13" fillId="0" borderId="6" xfId="0" applyNumberFormat="1" applyFont="1" applyBorder="1" applyAlignment="1">
      <alignment horizontal="center" vertical="center"/>
    </xf>
    <xf numFmtId="0" fontId="0" fillId="0" borderId="6" xfId="0" applyBorder="1" applyAlignment="1">
      <alignment horizontal="center" vertical="center"/>
    </xf>
    <xf numFmtId="177" fontId="14" fillId="0" borderId="6" xfId="0" applyNumberFormat="1" applyFont="1" applyBorder="1" applyAlignment="1">
      <alignment horizontal="center" vertical="center"/>
    </xf>
    <xf numFmtId="0" fontId="12" fillId="0" borderId="6" xfId="0" applyFont="1" applyFill="1" applyBorder="1" applyAlignment="1">
      <alignment horizontal="center" vertical="center"/>
    </xf>
    <xf numFmtId="177" fontId="13" fillId="0" borderId="6" xfId="0" applyNumberFormat="1" applyFont="1" applyFill="1" applyBorder="1" applyAlignment="1">
      <alignment horizontal="center" vertical="center"/>
    </xf>
    <xf numFmtId="177" fontId="13" fillId="0" borderId="6"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1" fillId="0" borderId="3" xfId="0" applyFont="1" applyBorder="1" applyAlignment="1">
      <alignment horizontal="center" vertical="center"/>
    </xf>
    <xf numFmtId="49" fontId="1" fillId="0" borderId="4" xfId="0" applyNumberFormat="1" applyFont="1" applyBorder="1" applyAlignment="1">
      <alignment horizontal="center" vertical="center"/>
    </xf>
    <xf numFmtId="0" fontId="1" fillId="0" borderId="8" xfId="0" applyFont="1" applyBorder="1" applyAlignment="1">
      <alignment horizontal="center" vertical="center"/>
    </xf>
    <xf numFmtId="0" fontId="15" fillId="6" borderId="6" xfId="0" applyFont="1" applyFill="1" applyBorder="1">
      <alignment vertical="center"/>
    </xf>
    <xf numFmtId="0" fontId="16" fillId="0" borderId="6" xfId="0" applyFont="1" applyBorder="1">
      <alignment vertical="center"/>
    </xf>
    <xf numFmtId="0" fontId="17" fillId="0" borderId="6" xfId="0" applyFont="1" applyBorder="1">
      <alignment vertical="center"/>
    </xf>
    <xf numFmtId="0" fontId="12" fillId="0" borderId="6" xfId="0" applyFont="1" applyBorder="1">
      <alignment vertical="center"/>
    </xf>
    <xf numFmtId="0" fontId="8" fillId="7" borderId="6" xfId="0" applyFont="1" applyFill="1" applyBorder="1">
      <alignment vertical="center"/>
    </xf>
    <xf numFmtId="0" fontId="0" fillId="0" borderId="6" xfId="0" applyBorder="1">
      <alignment vertical="center"/>
    </xf>
    <xf numFmtId="58" fontId="8" fillId="7" borderId="6" xfId="0" applyNumberFormat="1" applyFont="1" applyFill="1" applyBorder="1">
      <alignment vertical="center"/>
    </xf>
    <xf numFmtId="0" fontId="18" fillId="0" borderId="1" xfId="0" applyFont="1" applyBorder="1">
      <alignment vertical="center"/>
    </xf>
    <xf numFmtId="0" fontId="18" fillId="0" borderId="5" xfId="0" applyFont="1" applyBorder="1">
      <alignment vertical="center"/>
    </xf>
    <xf numFmtId="0" fontId="18" fillId="0" borderId="3" xfId="0" applyFont="1" applyBorder="1">
      <alignment vertical="center"/>
    </xf>
    <xf numFmtId="0" fontId="0" fillId="0" borderId="0" xfId="0" applyFill="1" applyAlignment="1">
      <alignment vertical="center"/>
    </xf>
    <xf numFmtId="0" fontId="12" fillId="0" borderId="0" xfId="0" applyFont="1" applyFill="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3" fillId="8" borderId="15" xfId="0" applyFont="1" applyFill="1" applyBorder="1" applyAlignment="1">
      <alignment horizontal="center" vertical="center"/>
    </xf>
    <xf numFmtId="0" fontId="20" fillId="0" borderId="16" xfId="0" applyFont="1" applyBorder="1" applyAlignment="1">
      <alignment vertical="center"/>
    </xf>
    <xf numFmtId="0" fontId="2" fillId="9" borderId="17" xfId="0" applyFont="1" applyFill="1" applyBorder="1" applyAlignment="1">
      <alignment horizontal="center" vertical="center"/>
    </xf>
    <xf numFmtId="0" fontId="21" fillId="3" borderId="6" xfId="1" applyFont="1" applyFill="1" applyBorder="1" applyAlignment="1" applyProtection="1">
      <alignment horizontal="center" vertical="center"/>
    </xf>
    <xf numFmtId="0" fontId="22" fillId="0" borderId="0" xfId="0" applyFont="1" applyFill="1" applyAlignment="1">
      <alignment horizontal="center" vertical="center"/>
    </xf>
    <xf numFmtId="0" fontId="0" fillId="0" borderId="0" xfId="0" applyFill="1" applyAlignment="1">
      <alignment horizontal="center" vertical="center"/>
    </xf>
    <xf numFmtId="0" fontId="22" fillId="0" borderId="0" xfId="0" applyFont="1" applyFill="1" applyAlignment="1">
      <alignment vertical="center"/>
    </xf>
    <xf numFmtId="0" fontId="23" fillId="10" borderId="18" xfId="0" applyFont="1" applyFill="1" applyBorder="1" applyAlignment="1">
      <alignment horizontal="center" vertical="center"/>
    </xf>
    <xf numFmtId="0" fontId="23" fillId="10" borderId="19" xfId="0" applyFont="1" applyFill="1" applyBorder="1" applyAlignment="1">
      <alignment horizontal="center" vertical="center"/>
    </xf>
    <xf numFmtId="0" fontId="23" fillId="4" borderId="20" xfId="0" applyFont="1" applyFill="1" applyBorder="1" applyAlignment="1">
      <alignment horizontal="center" vertical="center"/>
    </xf>
    <xf numFmtId="0" fontId="23" fillId="11" borderId="20" xfId="0" applyFont="1" applyFill="1" applyBorder="1" applyAlignment="1">
      <alignment horizontal="center" vertical="center"/>
    </xf>
    <xf numFmtId="22" fontId="25" fillId="4" borderId="6" xfId="0" applyNumberFormat="1" applyFont="1" applyFill="1" applyBorder="1" applyAlignment="1">
      <alignment horizontal="center" vertical="center"/>
    </xf>
    <xf numFmtId="0" fontId="25" fillId="4" borderId="6"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6" xfId="0" applyFont="1" applyFill="1" applyBorder="1" applyAlignment="1">
      <alignment vertical="center"/>
    </xf>
    <xf numFmtId="0" fontId="23" fillId="4" borderId="19" xfId="0" applyFont="1" applyFill="1" applyBorder="1" applyAlignment="1">
      <alignment horizontal="center" vertical="center"/>
    </xf>
    <xf numFmtId="0" fontId="14" fillId="13" borderId="0" xfId="2" applyFont="1" applyFill="1"/>
    <xf numFmtId="0" fontId="78" fillId="13" borderId="0" xfId="2" applyFill="1"/>
    <xf numFmtId="0" fontId="78" fillId="13" borderId="0" xfId="2" applyFill="1" applyAlignment="1">
      <alignment horizontal="distributed"/>
    </xf>
    <xf numFmtId="0" fontId="6" fillId="0" borderId="6" xfId="2" applyFont="1" applyFill="1" applyBorder="1" applyAlignment="1">
      <alignment horizontal="center" vertical="center"/>
    </xf>
    <xf numFmtId="0" fontId="78" fillId="0" borderId="6" xfId="3" applyFill="1" applyBorder="1" applyAlignment="1">
      <alignment horizontal="center" vertical="center"/>
    </xf>
    <xf numFmtId="0" fontId="78" fillId="0" borderId="6" xfId="2" applyFill="1" applyBorder="1" applyAlignment="1">
      <alignment horizontal="center" vertical="center"/>
    </xf>
    <xf numFmtId="0" fontId="27" fillId="0" borderId="6" xfId="2" applyFont="1" applyFill="1" applyBorder="1" applyAlignment="1">
      <alignment horizontal="center" vertical="center"/>
    </xf>
    <xf numFmtId="0" fontId="28" fillId="0" borderId="6" xfId="2" applyFont="1" applyFill="1" applyBorder="1" applyAlignment="1">
      <alignment horizontal="center" vertical="center"/>
    </xf>
    <xf numFmtId="0" fontId="0" fillId="0" borderId="6" xfId="0" applyFill="1" applyBorder="1" applyAlignment="1">
      <alignment horizontal="center" vertical="center"/>
    </xf>
    <xf numFmtId="0" fontId="0" fillId="3" borderId="6" xfId="0" applyFill="1" applyBorder="1" applyAlignment="1">
      <alignment horizontal="center" vertical="center"/>
    </xf>
    <xf numFmtId="0" fontId="29" fillId="0" borderId="6" xfId="4" applyFont="1" applyFill="1" applyBorder="1" applyAlignment="1">
      <alignment horizontal="center" vertical="center"/>
    </xf>
    <xf numFmtId="0" fontId="30" fillId="0" borderId="6" xfId="2" applyFont="1" applyFill="1" applyBorder="1" applyAlignment="1">
      <alignment horizontal="center" vertical="center"/>
    </xf>
    <xf numFmtId="0" fontId="0" fillId="3" borderId="6" xfId="0" applyFill="1" applyBorder="1" applyAlignment="1">
      <alignment horizontal="center" vertical="center" wrapText="1"/>
    </xf>
    <xf numFmtId="0" fontId="30" fillId="0" borderId="6" xfId="4" applyFont="1" applyFill="1" applyBorder="1" applyAlignment="1">
      <alignment horizontal="center" vertical="center"/>
    </xf>
    <xf numFmtId="0" fontId="31" fillId="0" borderId="6" xfId="2" applyFont="1" applyFill="1" applyBorder="1" applyAlignment="1">
      <alignment horizontal="center" vertical="center"/>
    </xf>
    <xf numFmtId="0" fontId="32" fillId="0" borderId="6" xfId="2" applyFont="1" applyFill="1" applyBorder="1" applyAlignment="1">
      <alignment horizontal="center" vertical="center"/>
    </xf>
    <xf numFmtId="0" fontId="78" fillId="13" borderId="6" xfId="2" applyFill="1" applyBorder="1" applyAlignment="1">
      <alignment horizontal="center" vertical="center"/>
    </xf>
    <xf numFmtId="0" fontId="28" fillId="0" borderId="6" xfId="4" applyNumberFormat="1" applyFont="1" applyFill="1" applyBorder="1" applyAlignment="1">
      <alignment horizontal="center" vertical="center"/>
    </xf>
    <xf numFmtId="0" fontId="27" fillId="0" borderId="6" xfId="2" applyNumberFormat="1" applyFont="1" applyFill="1" applyBorder="1" applyAlignment="1">
      <alignment horizontal="center" vertical="center"/>
    </xf>
    <xf numFmtId="0" fontId="8" fillId="0" borderId="0" xfId="0" applyFont="1" applyAlignment="1">
      <alignment vertical="center"/>
    </xf>
    <xf numFmtId="0" fontId="34" fillId="6" borderId="6" xfId="0" applyFont="1" applyFill="1" applyBorder="1" applyAlignment="1">
      <alignment horizontal="center" vertical="center"/>
    </xf>
    <xf numFmtId="22" fontId="0" fillId="0" borderId="0" xfId="0" applyNumberFormat="1">
      <alignment vertical="center"/>
    </xf>
    <xf numFmtId="0" fontId="35" fillId="0" borderId="0" xfId="0" applyFont="1">
      <alignment vertical="center"/>
    </xf>
    <xf numFmtId="0" fontId="0" fillId="0" borderId="0" xfId="0" applyNumberFormat="1" applyAlignment="1">
      <alignment horizontal="center" vertical="center"/>
    </xf>
    <xf numFmtId="22" fontId="37" fillId="4" borderId="6" xfId="0" applyNumberFormat="1" applyFont="1" applyFill="1" applyBorder="1" applyAlignment="1">
      <alignment horizontal="center" vertical="center"/>
    </xf>
    <xf numFmtId="0" fontId="37" fillId="4" borderId="6" xfId="0" applyFont="1" applyFill="1" applyBorder="1" applyAlignment="1">
      <alignment horizontal="center" vertical="center"/>
    </xf>
    <xf numFmtId="0" fontId="38" fillId="10" borderId="0" xfId="0" applyFont="1" applyFill="1" applyAlignment="1">
      <alignment horizontal="center" vertical="center"/>
    </xf>
    <xf numFmtId="0" fontId="0" fillId="0" borderId="0" xfId="0" applyFont="1" applyAlignment="1">
      <alignment horizontal="center" vertical="center"/>
    </xf>
    <xf numFmtId="0" fontId="14" fillId="12" borderId="0" xfId="0" applyFont="1" applyFill="1" applyAlignment="1">
      <alignment horizontal="center" vertical="center"/>
    </xf>
    <xf numFmtId="0" fontId="14" fillId="12" borderId="0" xfId="0" applyFont="1" applyFill="1" applyAlignment="1">
      <alignment vertical="center"/>
    </xf>
    <xf numFmtId="0" fontId="0" fillId="0" borderId="0" xfId="0" applyNumberFormat="1" applyBorder="1" applyAlignment="1">
      <alignment horizontal="left" vertical="center" wrapText="1"/>
    </xf>
    <xf numFmtId="0" fontId="0" fillId="0" borderId="0" xfId="0" applyNumberFormat="1" applyBorder="1" applyAlignment="1">
      <alignment horizontal="center" vertical="center"/>
    </xf>
    <xf numFmtId="179" fontId="0" fillId="0" borderId="0" xfId="0" applyNumberFormat="1" applyBorder="1" applyAlignment="1">
      <alignment horizontal="center" vertical="center"/>
    </xf>
    <xf numFmtId="0" fontId="0" fillId="0" borderId="0" xfId="0" applyNumberFormat="1" applyFill="1" applyBorder="1" applyAlignment="1">
      <alignment horizontal="center" vertical="center"/>
    </xf>
    <xf numFmtId="49" fontId="0" fillId="0" borderId="0" xfId="0" applyNumberFormat="1" applyBorder="1" applyAlignment="1">
      <alignment horizontal="center" vertical="center"/>
    </xf>
    <xf numFmtId="180" fontId="0" fillId="0" borderId="0" xfId="0" applyNumberFormat="1" applyBorder="1" applyAlignment="1">
      <alignment horizontal="center" vertical="center"/>
    </xf>
    <xf numFmtId="0" fontId="0" fillId="0" borderId="0" xfId="0" applyBorder="1">
      <alignment vertical="center"/>
    </xf>
    <xf numFmtId="0" fontId="39" fillId="4" borderId="6" xfId="0" applyNumberFormat="1" applyFont="1" applyFill="1" applyBorder="1" applyAlignment="1">
      <alignment horizontal="center" vertical="center" wrapText="1"/>
    </xf>
    <xf numFmtId="0" fontId="6" fillId="14" borderId="6" xfId="0" applyFont="1" applyFill="1" applyBorder="1" applyAlignment="1">
      <alignment horizontal="center" vertical="center"/>
    </xf>
    <xf numFmtId="0" fontId="40" fillId="4" borderId="24" xfId="0" applyFont="1" applyFill="1" applyBorder="1" applyAlignment="1">
      <alignment horizontal="center" vertical="center"/>
    </xf>
    <xf numFmtId="22" fontId="6" fillId="15" borderId="6" xfId="0" applyNumberFormat="1" applyFont="1" applyFill="1" applyBorder="1" applyAlignment="1">
      <alignment horizontal="center" vertical="center"/>
    </xf>
    <xf numFmtId="0" fontId="0" fillId="0" borderId="6" xfId="0" applyNumberFormat="1" applyBorder="1">
      <alignment vertical="center"/>
    </xf>
    <xf numFmtId="0" fontId="0" fillId="0" borderId="6" xfId="0" applyNumberFormat="1" applyBorder="1" applyAlignment="1">
      <alignment horizontal="center" vertical="center"/>
    </xf>
    <xf numFmtId="22" fontId="0" fillId="0" borderId="6" xfId="0" applyNumberFormat="1" applyBorder="1" applyAlignment="1">
      <alignment horizontal="center" vertical="center"/>
    </xf>
    <xf numFmtId="0" fontId="0" fillId="0" borderId="25" xfId="0" applyFill="1" applyBorder="1" applyAlignment="1">
      <alignment horizontal="center" vertical="center"/>
    </xf>
    <xf numFmtId="179" fontId="0" fillId="0" borderId="6"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6" xfId="0" applyFill="1" applyBorder="1" applyAlignment="1">
      <alignment horizontal="center" vertical="center"/>
    </xf>
    <xf numFmtId="0" fontId="0" fillId="0" borderId="0" xfId="0" applyFont="1" applyFill="1" applyBorder="1" applyAlignment="1">
      <alignment vertical="center"/>
    </xf>
    <xf numFmtId="0" fontId="41" fillId="3" borderId="6" xfId="1" applyFont="1" applyFill="1" applyBorder="1" applyAlignment="1" applyProtection="1">
      <alignment horizontal="center" vertical="center"/>
    </xf>
    <xf numFmtId="0" fontId="42" fillId="0" borderId="0" xfId="1" applyFill="1" applyBorder="1" applyAlignment="1" applyProtection="1">
      <alignment vertical="center"/>
    </xf>
    <xf numFmtId="179" fontId="0" fillId="0" borderId="0" xfId="0" applyNumberFormat="1" applyAlignment="1">
      <alignment horizontal="center" vertical="center"/>
    </xf>
    <xf numFmtId="0" fontId="6" fillId="15" borderId="6" xfId="0" applyFont="1" applyFill="1" applyBorder="1" applyAlignment="1">
      <alignment horizontal="center" vertical="center"/>
    </xf>
    <xf numFmtId="49" fontId="0" fillId="0" borderId="6" xfId="0" applyNumberFormat="1" applyBorder="1" applyAlignment="1">
      <alignment horizontal="center" vertical="center"/>
    </xf>
    <xf numFmtId="180" fontId="0" fillId="0" borderId="6" xfId="0" applyNumberFormat="1" applyBorder="1" applyAlignment="1">
      <alignment horizontal="center" vertical="center"/>
    </xf>
    <xf numFmtId="49"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NumberFormat="1">
      <alignment vertical="center"/>
    </xf>
    <xf numFmtId="0" fontId="44" fillId="9" borderId="0" xfId="0" applyFont="1" applyFill="1" applyAlignment="1">
      <alignment horizontal="center" vertical="center"/>
    </xf>
    <xf numFmtId="0" fontId="45" fillId="4" borderId="15" xfId="0" applyFont="1" applyFill="1" applyBorder="1" applyAlignment="1">
      <alignment horizontal="center" vertical="center"/>
    </xf>
    <xf numFmtId="0" fontId="45" fillId="4" borderId="23" xfId="0" applyFont="1" applyFill="1" applyBorder="1" applyAlignment="1">
      <alignment horizontal="center" vertical="center"/>
    </xf>
    <xf numFmtId="0" fontId="45" fillId="4" borderId="16" xfId="0" applyFont="1" applyFill="1" applyBorder="1" applyAlignment="1">
      <alignment horizontal="center" vertical="center"/>
    </xf>
    <xf numFmtId="0" fontId="45" fillId="16" borderId="27" xfId="0" applyFont="1" applyFill="1" applyBorder="1" applyAlignment="1">
      <alignment horizontal="center" vertical="center"/>
    </xf>
    <xf numFmtId="0" fontId="45" fillId="4" borderId="6" xfId="0" applyFont="1" applyFill="1" applyBorder="1" applyAlignment="1">
      <alignment horizontal="center" vertical="center"/>
    </xf>
    <xf numFmtId="14" fontId="46" fillId="0" borderId="6" xfId="0" applyNumberFormat="1" applyFont="1" applyBorder="1" applyAlignment="1">
      <alignment horizontal="center" vertical="center"/>
    </xf>
    <xf numFmtId="14" fontId="0" fillId="0" borderId="0" xfId="0" applyNumberFormat="1" applyAlignment="1">
      <alignment horizontal="center" vertical="center"/>
    </xf>
    <xf numFmtId="181" fontId="0" fillId="0" borderId="0" xfId="0" applyNumberFormat="1" applyAlignment="1">
      <alignment horizontal="center" vertical="center"/>
    </xf>
    <xf numFmtId="0" fontId="14" fillId="17" borderId="0" xfId="0" applyFont="1" applyFill="1" applyAlignment="1">
      <alignment horizontal="center" vertical="center"/>
    </xf>
    <xf numFmtId="0" fontId="47" fillId="0" borderId="0" xfId="0" applyFont="1" applyAlignment="1">
      <alignment horizontal="center" vertical="center"/>
    </xf>
    <xf numFmtId="0" fontId="0" fillId="0" borderId="7" xfId="0" applyBorder="1" applyAlignment="1">
      <alignment horizontal="center" vertical="center"/>
    </xf>
    <xf numFmtId="0" fontId="12" fillId="0" borderId="28"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48" fillId="3" borderId="6" xfId="0" applyFont="1" applyFill="1" applyBorder="1" applyAlignment="1">
      <alignment horizontal="center" vertical="center"/>
    </xf>
    <xf numFmtId="0" fontId="0" fillId="18" borderId="1" xfId="0" applyFont="1" applyFill="1" applyBorder="1" applyAlignment="1">
      <alignment horizontal="center" vertical="center"/>
    </xf>
    <xf numFmtId="0" fontId="0" fillId="19" borderId="7" xfId="0" applyFont="1" applyFill="1" applyBorder="1" applyAlignment="1">
      <alignment horizontal="center" vertical="center"/>
    </xf>
    <xf numFmtId="0" fontId="0" fillId="18" borderId="5" xfId="0" applyFont="1" applyFill="1" applyBorder="1" applyAlignment="1">
      <alignment horizontal="center" vertical="center"/>
    </xf>
    <xf numFmtId="0" fontId="0" fillId="19" borderId="9" xfId="0" applyFill="1" applyBorder="1" applyAlignment="1">
      <alignment horizontal="center" vertical="center"/>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textRotation="255" wrapText="1"/>
    </xf>
    <xf numFmtId="0" fontId="0" fillId="0" borderId="0" xfId="0" applyAlignment="1">
      <alignment vertical="center" wrapText="1"/>
    </xf>
    <xf numFmtId="0" fontId="8" fillId="0" borderId="6" xfId="0" applyFont="1" applyBorder="1" applyAlignment="1">
      <alignment horizontal="center" vertical="center" wrapText="1"/>
    </xf>
    <xf numFmtId="0" fontId="0" fillId="0" borderId="6" xfId="0" applyBorder="1" applyAlignment="1">
      <alignment horizontal="center" vertical="center" wrapText="1"/>
    </xf>
    <xf numFmtId="0" fontId="0" fillId="0" borderId="6" xfId="0" applyBorder="1" applyAlignment="1">
      <alignment horizontal="center" vertical="center" textRotation="255" wrapText="1"/>
    </xf>
    <xf numFmtId="0" fontId="0" fillId="0" borderId="6" xfId="0" applyBorder="1" applyAlignment="1">
      <alignment vertical="center" wrapText="1"/>
    </xf>
    <xf numFmtId="0" fontId="49" fillId="8" borderId="6" xfId="0" applyFont="1" applyFill="1" applyBorder="1" applyAlignment="1">
      <alignment horizontal="center" vertical="center" wrapText="1"/>
    </xf>
    <xf numFmtId="22" fontId="0" fillId="20" borderId="0" xfId="0" applyNumberFormat="1" applyFill="1" applyAlignment="1">
      <alignment horizontal="center" vertical="center"/>
    </xf>
    <xf numFmtId="0" fontId="50" fillId="4" borderId="6" xfId="0" applyFont="1" applyFill="1" applyBorder="1">
      <alignment vertical="center"/>
    </xf>
    <xf numFmtId="0" fontId="0" fillId="4" borderId="6" xfId="0" applyFill="1" applyBorder="1">
      <alignment vertical="center"/>
    </xf>
    <xf numFmtId="0" fontId="3" fillId="4" borderId="6" xfId="0" applyFont="1" applyFill="1" applyBorder="1" applyAlignment="1">
      <alignment horizontal="center" vertical="center"/>
    </xf>
    <xf numFmtId="0" fontId="3" fillId="4" borderId="30" xfId="0" applyFont="1" applyFill="1" applyBorder="1" applyAlignment="1">
      <alignment horizontal="center" vertical="center"/>
    </xf>
    <xf numFmtId="0" fontId="50" fillId="0" borderId="0" xfId="0" applyFont="1" applyAlignment="1">
      <alignment horizontal="center" vertical="center" wrapText="1"/>
    </xf>
    <xf numFmtId="0" fontId="50" fillId="0" borderId="0" xfId="0" applyFont="1" applyAlignment="1">
      <alignment horizontal="center" vertical="center"/>
    </xf>
    <xf numFmtId="0" fontId="14" fillId="0" borderId="0" xfId="0" applyFont="1">
      <alignment vertical="center"/>
    </xf>
    <xf numFmtId="0" fontId="52" fillId="0" borderId="6" xfId="0" applyFont="1" applyBorder="1" applyAlignment="1">
      <alignment horizontal="center" vertical="center" wrapText="1"/>
    </xf>
    <xf numFmtId="14" fontId="0" fillId="0" borderId="6" xfId="0" applyNumberFormat="1" applyBorder="1">
      <alignment vertical="center"/>
    </xf>
    <xf numFmtId="0" fontId="52" fillId="0" borderId="6" xfId="0" applyFont="1" applyFill="1" applyBorder="1" applyAlignment="1">
      <alignment horizontal="center" vertical="center" wrapText="1"/>
    </xf>
    <xf numFmtId="0" fontId="53" fillId="0" borderId="6" xfId="0" applyFont="1" applyBorder="1" applyAlignment="1">
      <alignment horizontal="center" vertical="center" wrapText="1"/>
    </xf>
    <xf numFmtId="0" fontId="54" fillId="0" borderId="6" xfId="0" applyFont="1" applyBorder="1" applyAlignment="1">
      <alignment horizontal="center" vertical="center" wrapText="1"/>
    </xf>
    <xf numFmtId="0" fontId="55" fillId="0" borderId="6" xfId="0" applyFont="1" applyBorder="1" applyAlignment="1">
      <alignment horizontal="center" vertical="center" wrapText="1"/>
    </xf>
    <xf numFmtId="0" fontId="0" fillId="0" borderId="0" xfId="0" applyFill="1" applyProtection="1">
      <alignment vertical="center"/>
      <protection locked="0"/>
    </xf>
    <xf numFmtId="0" fontId="0" fillId="0" borderId="0" xfId="0" applyProtection="1">
      <alignment vertical="center"/>
      <protection locked="0"/>
    </xf>
    <xf numFmtId="0" fontId="58" fillId="0" borderId="32" xfId="0" applyFont="1" applyBorder="1" applyAlignment="1" applyProtection="1">
      <alignment horizontal="center" vertical="center" wrapText="1"/>
    </xf>
    <xf numFmtId="0" fontId="58" fillId="0" borderId="34" xfId="0" applyFont="1" applyBorder="1" applyAlignment="1" applyProtection="1">
      <alignment horizontal="center" vertical="center" wrapText="1"/>
    </xf>
    <xf numFmtId="0" fontId="52" fillId="0" borderId="6" xfId="0" applyFont="1" applyFill="1" applyBorder="1" applyAlignment="1" applyProtection="1">
      <alignment horizontal="center" vertical="center" wrapText="1"/>
    </xf>
    <xf numFmtId="0" fontId="59" fillId="0" borderId="6" xfId="0" applyFont="1" applyBorder="1" applyAlignment="1" applyProtection="1">
      <alignment horizontal="center" vertical="center" wrapText="1"/>
      <protection locked="0"/>
    </xf>
    <xf numFmtId="0" fontId="54" fillId="0" borderId="6" xfId="0" applyFont="1" applyBorder="1" applyAlignment="1" applyProtection="1">
      <alignment horizontal="center" vertical="center" wrapText="1"/>
    </xf>
    <xf numFmtId="0" fontId="60" fillId="0" borderId="0" xfId="0" applyFont="1" applyFill="1" applyAlignment="1" applyProtection="1">
      <alignment vertical="center" wrapText="1"/>
      <protection locked="0"/>
    </xf>
    <xf numFmtId="0" fontId="60" fillId="0" borderId="0" xfId="0" applyFont="1" applyAlignment="1" applyProtection="1">
      <alignment vertical="center" wrapText="1"/>
      <protection locked="0"/>
    </xf>
    <xf numFmtId="0" fontId="53" fillId="0" borderId="0" xfId="0" applyFont="1" applyFill="1" applyAlignment="1" applyProtection="1">
      <alignment horizontal="center" vertical="center"/>
      <protection locked="0"/>
    </xf>
    <xf numFmtId="0" fontId="60" fillId="0" borderId="0" xfId="0" applyFont="1" applyFill="1" applyAlignment="1" applyProtection="1">
      <alignment horizontal="justify" vertical="center"/>
      <protection locked="0"/>
    </xf>
    <xf numFmtId="0" fontId="34" fillId="4" borderId="6" xfId="0" applyFont="1" applyFill="1" applyBorder="1" applyAlignment="1">
      <alignment horizontal="center" vertical="center"/>
    </xf>
    <xf numFmtId="14" fontId="0" fillId="0" borderId="6" xfId="0" applyNumberFormat="1" applyBorder="1" applyAlignment="1">
      <alignment horizontal="center" vertical="center"/>
    </xf>
    <xf numFmtId="0" fontId="55" fillId="0" borderId="6" xfId="0" applyFont="1" applyBorder="1" applyAlignment="1" applyProtection="1">
      <alignment horizontal="center" vertical="center" wrapText="1"/>
    </xf>
    <xf numFmtId="0" fontId="40" fillId="10" borderId="15" xfId="0" applyFont="1" applyFill="1" applyBorder="1" applyAlignment="1" applyProtection="1">
      <alignment horizontal="center" vertical="center"/>
      <protection locked="0"/>
    </xf>
    <xf numFmtId="0" fontId="44" fillId="0" borderId="23" xfId="0" applyFont="1" applyBorder="1" applyAlignment="1" applyProtection="1">
      <alignment horizontal="left" vertical="center"/>
      <protection locked="0"/>
    </xf>
    <xf numFmtId="0" fontId="44" fillId="0" borderId="16" xfId="0" applyFont="1" applyBorder="1" applyAlignment="1" applyProtection="1">
      <alignment horizontal="center" vertical="center"/>
      <protection locked="0"/>
    </xf>
    <xf numFmtId="0" fontId="9" fillId="4" borderId="39" xfId="0" applyFont="1" applyFill="1" applyBorder="1" applyAlignment="1" applyProtection="1">
      <alignment horizontal="center" vertical="center"/>
      <protection locked="0"/>
    </xf>
    <xf numFmtId="0" fontId="9" fillId="4" borderId="40" xfId="0" applyFont="1" applyFill="1" applyBorder="1" applyAlignment="1" applyProtection="1">
      <alignment horizontal="center" vertical="center"/>
      <protection locked="0"/>
    </xf>
    <xf numFmtId="0" fontId="9" fillId="4" borderId="41" xfId="0" applyFont="1" applyFill="1" applyBorder="1" applyAlignment="1" applyProtection="1">
      <alignment horizontal="center" vertical="center"/>
      <protection locked="0"/>
    </xf>
    <xf numFmtId="0" fontId="9" fillId="4" borderId="24"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181" fontId="0" fillId="0" borderId="2" xfId="0" applyNumberFormat="1" applyBorder="1" applyAlignment="1" applyProtection="1">
      <alignment horizontal="center" vertical="center"/>
      <protection locked="0"/>
    </xf>
    <xf numFmtId="181"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81" fontId="0" fillId="0" borderId="25" xfId="0" applyNumberForma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181" fontId="0" fillId="0" borderId="6" xfId="0" applyNumberFormat="1" applyBorder="1" applyProtection="1">
      <alignment vertical="center"/>
      <protection locked="0"/>
    </xf>
    <xf numFmtId="181" fontId="0" fillId="0" borderId="6" xfId="0" applyNumberFormat="1" applyBorder="1" applyAlignment="1" applyProtection="1">
      <alignment horizontal="center" vertical="center"/>
      <protection locked="0"/>
    </xf>
    <xf numFmtId="181"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81" fontId="0" fillId="0" borderId="4" xfId="0" applyNumberFormat="1" applyBorder="1" applyAlignment="1" applyProtection="1">
      <alignment horizontal="center" vertical="center"/>
      <protection locked="0"/>
    </xf>
    <xf numFmtId="181" fontId="0" fillId="0" borderId="42" xfId="0" applyNumberFormat="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 xfId="0" applyBorder="1" applyProtection="1">
      <alignment vertical="center"/>
      <protection locked="0"/>
    </xf>
    <xf numFmtId="181" fontId="0" fillId="0" borderId="4" xfId="0" applyNumberFormat="1" applyBorder="1" applyProtection="1">
      <alignment vertical="center"/>
      <protection locked="0"/>
    </xf>
    <xf numFmtId="181" fontId="0" fillId="0" borderId="6" xfId="0" applyNumberFormat="1" applyBorder="1" applyAlignment="1">
      <alignment horizontal="center" vertical="center"/>
    </xf>
    <xf numFmtId="0" fontId="9" fillId="4" borderId="7" xfId="0" applyFont="1"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Protection="1">
      <alignment vertical="center"/>
      <protection locked="0"/>
    </xf>
    <xf numFmtId="181" fontId="0" fillId="0" borderId="0" xfId="0" applyNumberFormat="1">
      <alignment vertical="center"/>
    </xf>
    <xf numFmtId="0" fontId="0" fillId="23" borderId="6"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24" borderId="6" xfId="0" applyFill="1" applyBorder="1" applyAlignment="1">
      <alignment horizontal="center" vertical="center" wrapText="1"/>
    </xf>
    <xf numFmtId="0" fontId="24" fillId="24" borderId="33" xfId="0" applyFont="1" applyFill="1" applyBorder="1" applyAlignment="1">
      <alignment horizontal="center" vertical="center" wrapText="1"/>
    </xf>
    <xf numFmtId="0" fontId="8" fillId="24" borderId="0" xfId="0" applyFont="1" applyFill="1" applyBorder="1" applyAlignment="1">
      <alignment horizontal="center" vertical="center" wrapText="1"/>
    </xf>
    <xf numFmtId="0" fontId="8" fillId="15" borderId="6" xfId="0" applyFont="1" applyFill="1" applyBorder="1" applyAlignment="1">
      <alignment horizontal="center" vertical="center" wrapText="1"/>
    </xf>
    <xf numFmtId="0" fontId="0" fillId="24" borderId="0" xfId="0" applyFill="1" applyBorder="1" applyAlignment="1">
      <alignment horizontal="center" vertical="center" wrapText="1"/>
    </xf>
    <xf numFmtId="0" fontId="17" fillId="24" borderId="6" xfId="0" applyFont="1" applyFill="1" applyBorder="1" applyAlignment="1">
      <alignment horizontal="center" vertical="center" wrapText="1"/>
    </xf>
    <xf numFmtId="0" fontId="16" fillId="24" borderId="6" xfId="0" applyFont="1" applyFill="1" applyBorder="1" applyAlignment="1">
      <alignment horizontal="center" vertical="center" wrapText="1"/>
    </xf>
    <xf numFmtId="0" fontId="12" fillId="24" borderId="6" xfId="0" applyFont="1" applyFill="1" applyBorder="1" applyAlignment="1">
      <alignment horizontal="center" vertical="center" wrapText="1"/>
    </xf>
    <xf numFmtId="0" fontId="8" fillId="15" borderId="6" xfId="0" applyNumberFormat="1" applyFont="1" applyFill="1" applyBorder="1" applyAlignment="1">
      <alignment horizontal="center" vertical="center" wrapText="1"/>
    </xf>
    <xf numFmtId="0" fontId="0" fillId="24" borderId="6" xfId="0" applyNumberFormat="1" applyFill="1" applyBorder="1" applyAlignment="1">
      <alignment horizontal="center" vertical="center" wrapText="1"/>
    </xf>
    <xf numFmtId="182" fontId="0" fillId="24" borderId="6" xfId="0" applyNumberFormat="1" applyFill="1" applyBorder="1" applyAlignment="1">
      <alignment horizontal="center" vertical="center" wrapText="1"/>
    </xf>
    <xf numFmtId="20" fontId="0" fillId="24" borderId="6" xfId="0" applyNumberFormat="1" applyFill="1" applyBorder="1" applyAlignment="1">
      <alignment horizontal="center" vertical="center" wrapText="1"/>
    </xf>
    <xf numFmtId="0" fontId="61" fillId="24" borderId="6" xfId="0" applyFont="1" applyFill="1" applyBorder="1" applyAlignment="1">
      <alignment horizontal="center" vertical="center" wrapText="1"/>
    </xf>
    <xf numFmtId="0" fontId="36" fillId="24" borderId="6" xfId="0" applyFont="1" applyFill="1" applyBorder="1" applyAlignment="1">
      <alignment horizontal="center" vertical="center" wrapText="1"/>
    </xf>
    <xf numFmtId="0" fontId="8" fillId="25" borderId="6" xfId="0" applyFont="1" applyFill="1" applyBorder="1" applyAlignment="1">
      <alignment horizontal="center" vertical="center" wrapText="1"/>
    </xf>
    <xf numFmtId="0" fontId="0" fillId="24" borderId="6" xfId="0" applyFill="1" applyBorder="1" applyAlignment="1">
      <alignment vertical="center" wrapText="1"/>
    </xf>
    <xf numFmtId="176" fontId="0" fillId="24" borderId="6" xfId="0" applyNumberFormat="1" applyFill="1" applyBorder="1" applyAlignment="1">
      <alignment horizontal="center" vertical="center" wrapText="1"/>
    </xf>
    <xf numFmtId="0" fontId="0" fillId="24" borderId="0" xfId="0" applyFill="1" applyAlignment="1">
      <alignment horizontal="center" vertical="center" wrapText="1"/>
    </xf>
    <xf numFmtId="0" fontId="17" fillId="24" borderId="6" xfId="0" applyNumberFormat="1" applyFont="1" applyFill="1" applyBorder="1" applyAlignment="1">
      <alignment horizontal="center" vertical="center" wrapText="1"/>
    </xf>
    <xf numFmtId="0" fontId="12" fillId="24" borderId="6" xfId="0" applyNumberFormat="1" applyFont="1" applyFill="1" applyBorder="1" applyAlignment="1">
      <alignment horizontal="center" vertical="center" wrapText="1"/>
    </xf>
    <xf numFmtId="0" fontId="16" fillId="24" borderId="6" xfId="0" applyNumberFormat="1" applyFont="1" applyFill="1" applyBorder="1" applyAlignment="1">
      <alignment horizontal="center" vertical="center" wrapText="1"/>
    </xf>
    <xf numFmtId="0" fontId="8" fillId="8" borderId="6" xfId="0" applyNumberFormat="1" applyFont="1" applyFill="1" applyBorder="1" applyAlignment="1">
      <alignment horizontal="center" vertical="center" wrapText="1"/>
    </xf>
    <xf numFmtId="176" fontId="8" fillId="8" borderId="6" xfId="0" applyNumberFormat="1" applyFont="1" applyFill="1" applyBorder="1" applyAlignment="1">
      <alignment horizontal="center" vertical="center" wrapText="1"/>
    </xf>
    <xf numFmtId="0" fontId="0" fillId="24" borderId="0" xfId="0" applyNumberFormat="1" applyFill="1" applyAlignment="1">
      <alignment horizontal="center" vertical="center" wrapText="1"/>
    </xf>
    <xf numFmtId="183" fontId="0" fillId="0" borderId="0" xfId="0" applyNumberFormat="1" applyAlignment="1">
      <alignment horizontal="center" vertical="center"/>
    </xf>
    <xf numFmtId="0" fontId="47" fillId="4" borderId="6" xfId="0" applyFont="1" applyFill="1" applyBorder="1" applyAlignment="1">
      <alignment horizontal="center" vertical="center"/>
    </xf>
    <xf numFmtId="0" fontId="47" fillId="4" borderId="6" xfId="0" applyFont="1" applyFill="1" applyBorder="1" applyAlignment="1">
      <alignment horizontal="center" vertical="center" wrapText="1"/>
    </xf>
    <xf numFmtId="22" fontId="0" fillId="0" borderId="6" xfId="0" applyNumberFormat="1" applyFont="1" applyBorder="1" applyAlignment="1">
      <alignment horizontal="center" vertical="center" wrapText="1"/>
    </xf>
    <xf numFmtId="22" fontId="0" fillId="0" borderId="6" xfId="0" applyNumberFormat="1" applyBorder="1" applyAlignment="1">
      <alignment horizontal="center" vertical="center" wrapText="1"/>
    </xf>
    <xf numFmtId="0" fontId="62" fillId="0" borderId="0" xfId="0" applyNumberFormat="1" applyFont="1" applyFill="1" applyBorder="1" applyAlignment="1" applyProtection="1">
      <alignment horizontal="left" vertical="center"/>
    </xf>
    <xf numFmtId="183" fontId="47" fillId="4" borderId="6" xfId="0" applyNumberFormat="1" applyFont="1" applyFill="1" applyBorder="1" applyAlignment="1">
      <alignment horizontal="center" vertical="center"/>
    </xf>
    <xf numFmtId="0" fontId="33" fillId="0" borderId="6" xfId="0" applyFont="1" applyBorder="1" applyAlignment="1">
      <alignment horizontal="center" vertical="center" wrapText="1"/>
    </xf>
    <xf numFmtId="183" fontId="33" fillId="21" borderId="6" xfId="0" applyNumberFormat="1" applyFont="1" applyFill="1" applyBorder="1" applyAlignment="1">
      <alignment horizontal="center" vertical="center" wrapText="1"/>
    </xf>
    <xf numFmtId="49" fontId="47" fillId="4" borderId="6" xfId="0" applyNumberFormat="1" applyFont="1" applyFill="1" applyBorder="1" applyAlignment="1">
      <alignment horizontal="center" vertical="center"/>
    </xf>
    <xf numFmtId="49" fontId="33" fillId="0" borderId="6" xfId="0" applyNumberFormat="1" applyFont="1" applyBorder="1" applyAlignment="1">
      <alignment horizontal="center" vertical="center"/>
    </xf>
    <xf numFmtId="0" fontId="33" fillId="0" borderId="6" xfId="0" applyFont="1" applyBorder="1" applyAlignment="1">
      <alignment horizontal="center" vertical="center"/>
    </xf>
    <xf numFmtId="49" fontId="33" fillId="0" borderId="6" xfId="0" applyNumberFormat="1" applyFont="1" applyBorder="1" applyAlignment="1">
      <alignment horizontal="center" vertical="center" wrapText="1"/>
    </xf>
    <xf numFmtId="0" fontId="0" fillId="0" borderId="6" xfId="0" applyFont="1" applyBorder="1" applyAlignment="1">
      <alignment horizontal="center" vertical="center"/>
    </xf>
    <xf numFmtId="183" fontId="0" fillId="0" borderId="6" xfId="0" applyNumberFormat="1" applyBorder="1" applyAlignment="1">
      <alignment horizontal="center" vertical="center"/>
    </xf>
    <xf numFmtId="0" fontId="0" fillId="26" borderId="6" xfId="0" applyFill="1" applyBorder="1" applyAlignment="1">
      <alignment horizontal="center" vertical="center"/>
    </xf>
    <xf numFmtId="0" fontId="0" fillId="26" borderId="6" xfId="0" applyFont="1" applyFill="1" applyBorder="1" applyAlignment="1">
      <alignment horizontal="center" vertical="center"/>
    </xf>
    <xf numFmtId="49" fontId="35" fillId="0" borderId="0" xfId="0" applyNumberFormat="1" applyFont="1" applyAlignment="1"/>
    <xf numFmtId="0" fontId="63" fillId="10" borderId="6" xfId="0" applyFont="1" applyFill="1" applyBorder="1" applyAlignment="1">
      <alignment horizontal="center" vertical="center"/>
    </xf>
    <xf numFmtId="0" fontId="17" fillId="0" borderId="6" xfId="0" applyFont="1" applyBorder="1" applyAlignment="1">
      <alignment horizontal="center" vertical="center" wrapText="1"/>
    </xf>
    <xf numFmtId="0" fontId="16" fillId="0" borderId="6"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0" xfId="0" applyFont="1">
      <alignment vertical="center"/>
    </xf>
    <xf numFmtId="0" fontId="16" fillId="0" borderId="0" xfId="0" applyFont="1">
      <alignment vertical="center"/>
    </xf>
    <xf numFmtId="0" fontId="0" fillId="0" borderId="0" xfId="0" applyFill="1">
      <alignment vertical="center"/>
    </xf>
    <xf numFmtId="0" fontId="12" fillId="0" borderId="0" xfId="0" applyFont="1" applyAlignment="1">
      <alignment horizontal="center" vertical="center" wrapText="1"/>
    </xf>
    <xf numFmtId="0" fontId="45" fillId="4" borderId="6" xfId="0" applyFont="1" applyFill="1" applyBorder="1" applyAlignment="1">
      <alignment horizontal="center" vertical="center" wrapText="1"/>
    </xf>
    <xf numFmtId="184" fontId="0" fillId="31" borderId="6" xfId="0" applyNumberFormat="1" applyFill="1" applyBorder="1" applyAlignment="1">
      <alignment horizontal="center" vertical="center"/>
    </xf>
    <xf numFmtId="0" fontId="12" fillId="0" borderId="6" xfId="0" applyFont="1" applyFill="1" applyBorder="1" applyAlignment="1">
      <alignment horizontal="center" vertical="center" wrapText="1"/>
    </xf>
    <xf numFmtId="181" fontId="12" fillId="0" borderId="6" xfId="0" applyNumberFormat="1" applyFont="1" applyFill="1" applyBorder="1" applyAlignment="1">
      <alignment horizontal="center" vertical="center"/>
    </xf>
    <xf numFmtId="0" fontId="0" fillId="0" borderId="6" xfId="0" applyFill="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Fill="1" applyBorder="1" applyAlignment="1">
      <alignment horizontal="center" vertical="center" wrapText="1"/>
    </xf>
    <xf numFmtId="181" fontId="0" fillId="0" borderId="6" xfId="0" applyNumberFormat="1" applyFill="1" applyBorder="1" applyAlignment="1">
      <alignment horizontal="center" vertical="center"/>
    </xf>
    <xf numFmtId="0" fontId="0" fillId="23" borderId="6" xfId="0" applyFill="1" applyBorder="1" applyAlignment="1">
      <alignment horizontal="center" vertical="center"/>
    </xf>
    <xf numFmtId="0" fontId="0" fillId="32" borderId="6" xfId="0" applyFill="1" applyBorder="1" applyAlignment="1">
      <alignment horizontal="center" vertical="center"/>
    </xf>
    <xf numFmtId="0" fontId="0" fillId="33" borderId="6" xfId="0" applyFill="1" applyBorder="1" applyAlignment="1">
      <alignment horizontal="center" vertical="center"/>
    </xf>
    <xf numFmtId="0" fontId="45" fillId="4" borderId="6" xfId="0" applyNumberFormat="1" applyFont="1" applyFill="1" applyBorder="1" applyAlignment="1">
      <alignment horizontal="center" vertical="center"/>
    </xf>
    <xf numFmtId="0" fontId="45" fillId="4" borderId="30" xfId="0" applyNumberFormat="1" applyFont="1" applyFill="1" applyBorder="1" applyAlignment="1">
      <alignment horizontal="center" vertical="center"/>
    </xf>
    <xf numFmtId="0" fontId="0" fillId="0" borderId="6" xfId="0" applyFont="1" applyFill="1" applyBorder="1" applyAlignment="1">
      <alignment horizontal="center" vertical="center"/>
    </xf>
    <xf numFmtId="181" fontId="0" fillId="0" borderId="6" xfId="0" applyNumberFormat="1" applyFont="1" applyFill="1" applyBorder="1" applyAlignment="1">
      <alignment horizontal="center" vertical="center"/>
    </xf>
    <xf numFmtId="0" fontId="0" fillId="0" borderId="0" xfId="0" applyFont="1">
      <alignment vertical="center"/>
    </xf>
    <xf numFmtId="0" fontId="0" fillId="21" borderId="6" xfId="0" applyFill="1" applyBorder="1" applyAlignment="1">
      <alignment horizontal="center" vertical="center"/>
    </xf>
    <xf numFmtId="0" fontId="0" fillId="35" borderId="6" xfId="0" applyFill="1" applyBorder="1" applyAlignment="1">
      <alignment horizontal="center" vertical="center"/>
    </xf>
    <xf numFmtId="0" fontId="66" fillId="36" borderId="6" xfId="0" applyFont="1" applyFill="1" applyBorder="1" applyAlignment="1">
      <alignment horizontal="center" vertical="center"/>
    </xf>
    <xf numFmtId="0" fontId="66" fillId="0" borderId="6" xfId="0" applyFont="1" applyFill="1" applyBorder="1" applyAlignment="1">
      <alignment horizontal="center" vertical="center"/>
    </xf>
    <xf numFmtId="0" fontId="63" fillId="0" borderId="6" xfId="0" applyFont="1" applyFill="1" applyBorder="1" applyAlignment="1">
      <alignment horizontal="center" vertical="center" wrapText="1"/>
    </xf>
    <xf numFmtId="0" fontId="0" fillId="0" borderId="6" xfId="0" applyNumberFormat="1" applyFill="1" applyBorder="1" applyAlignment="1">
      <alignment horizontal="center" vertical="center"/>
    </xf>
    <xf numFmtId="0" fontId="66" fillId="0" borderId="6" xfId="0" applyNumberFormat="1" applyFont="1" applyFill="1" applyBorder="1" applyAlignment="1">
      <alignment horizontal="center" vertical="center"/>
    </xf>
    <xf numFmtId="0" fontId="0" fillId="24" borderId="0" xfId="0" applyFill="1" applyAlignment="1">
      <alignment vertical="center" wrapText="1"/>
    </xf>
    <xf numFmtId="0" fontId="12" fillId="24" borderId="0" xfId="0" applyFont="1" applyFill="1" applyBorder="1" applyAlignment="1">
      <alignment vertical="center" wrapText="1"/>
    </xf>
    <xf numFmtId="0" fontId="12" fillId="24" borderId="0" xfId="0" applyFont="1" applyFill="1" applyAlignment="1">
      <alignment horizontal="center" vertical="center" wrapText="1"/>
    </xf>
    <xf numFmtId="0" fontId="12" fillId="24" borderId="0" xfId="0" applyFont="1" applyFill="1" applyAlignment="1">
      <alignment vertical="center" wrapText="1"/>
    </xf>
    <xf numFmtId="0" fontId="12" fillId="24" borderId="0" xfId="0" applyNumberFormat="1" applyFont="1" applyFill="1" applyAlignment="1">
      <alignment horizontal="center" vertical="center" wrapText="1"/>
    </xf>
    <xf numFmtId="176" fontId="12" fillId="24" borderId="6" xfId="0" applyNumberFormat="1" applyFont="1" applyFill="1" applyBorder="1" applyAlignment="1">
      <alignment horizontal="center" vertical="center" wrapText="1"/>
    </xf>
    <xf numFmtId="0" fontId="12" fillId="37" borderId="6" xfId="0" applyNumberFormat="1" applyFont="1" applyFill="1" applyBorder="1" applyAlignment="1">
      <alignment horizontal="center" vertical="center" wrapText="1"/>
    </xf>
    <xf numFmtId="176" fontId="12" fillId="37" borderId="6" xfId="0" applyNumberFormat="1" applyFont="1" applyFill="1" applyBorder="1" applyAlignment="1">
      <alignment horizontal="center" vertical="center" wrapText="1"/>
    </xf>
    <xf numFmtId="0" fontId="12" fillId="37" borderId="6" xfId="0" applyFont="1" applyFill="1" applyBorder="1" applyAlignment="1">
      <alignment horizontal="center" vertical="center" wrapText="1"/>
    </xf>
    <xf numFmtId="182" fontId="12" fillId="24" borderId="6" xfId="0" applyNumberFormat="1" applyFont="1" applyFill="1" applyBorder="1" applyAlignment="1">
      <alignment horizontal="center" vertical="center" wrapText="1"/>
    </xf>
    <xf numFmtId="0" fontId="12" fillId="24" borderId="0" xfId="0" applyFont="1" applyFill="1" applyBorder="1" applyAlignment="1">
      <alignment horizontal="center" vertical="center" wrapText="1"/>
    </xf>
    <xf numFmtId="0" fontId="12" fillId="24" borderId="6" xfId="0" applyFont="1" applyFill="1" applyBorder="1" applyAlignment="1">
      <alignment vertical="center" wrapText="1"/>
    </xf>
    <xf numFmtId="0" fontId="17" fillId="24" borderId="6" xfId="0" applyFont="1" applyFill="1" applyBorder="1" applyAlignment="1">
      <alignment vertical="center" wrapText="1"/>
    </xf>
    <xf numFmtId="20" fontId="12" fillId="24" borderId="6" xfId="0" applyNumberFormat="1" applyFont="1" applyFill="1" applyBorder="1" applyAlignment="1">
      <alignment horizontal="center" vertical="center" wrapText="1"/>
    </xf>
    <xf numFmtId="0" fontId="1" fillId="0" borderId="0" xfId="0" applyFont="1" applyFill="1" applyAlignment="1">
      <alignment horizontal="center" vertical="center"/>
    </xf>
    <xf numFmtId="0" fontId="67" fillId="2" borderId="5" xfId="0" applyFont="1" applyFill="1" applyBorder="1" applyAlignment="1">
      <alignment horizontal="center" vertical="center"/>
    </xf>
    <xf numFmtId="0" fontId="67" fillId="2" borderId="6" xfId="0" applyFont="1" applyFill="1" applyBorder="1" applyAlignment="1">
      <alignment horizontal="center" vertical="center"/>
    </xf>
    <xf numFmtId="49" fontId="67" fillId="2" borderId="6" xfId="0" applyNumberFormat="1" applyFont="1" applyFill="1" applyBorder="1" applyAlignment="1">
      <alignment horizontal="center" vertical="center"/>
    </xf>
    <xf numFmtId="0" fontId="67" fillId="2" borderId="9" xfId="0" applyFont="1" applyFill="1" applyBorder="1" applyAlignment="1">
      <alignment horizontal="center" vertical="center"/>
    </xf>
    <xf numFmtId="0" fontId="67" fillId="2" borderId="6" xfId="0" applyFont="1" applyFill="1" applyBorder="1" applyAlignment="1">
      <alignment horizontal="center" vertical="center" wrapText="1"/>
    </xf>
    <xf numFmtId="22" fontId="67" fillId="2" borderId="9"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1" fillId="0" borderId="8" xfId="0" applyFont="1" applyFill="1" applyBorder="1" applyAlignment="1">
      <alignment horizontal="center" vertical="center"/>
    </xf>
    <xf numFmtId="0" fontId="14" fillId="35" borderId="6" xfId="0" applyFont="1" applyFill="1" applyBorder="1" applyAlignment="1">
      <alignment horizontal="center" vertical="center"/>
    </xf>
    <xf numFmtId="0" fontId="14" fillId="35" borderId="6" xfId="0" applyNumberFormat="1" applyFont="1" applyFill="1" applyBorder="1" applyAlignment="1">
      <alignment horizontal="center" vertical="center"/>
    </xf>
    <xf numFmtId="185" fontId="0" fillId="0" borderId="6" xfId="0" applyNumberFormat="1" applyBorder="1" applyAlignment="1">
      <alignment horizontal="center" vertical="center"/>
    </xf>
    <xf numFmtId="176" fontId="0" fillId="0" borderId="6" xfId="0" applyNumberFormat="1" applyBorder="1" applyAlignment="1">
      <alignment horizontal="center" vertical="center"/>
    </xf>
    <xf numFmtId="185" fontId="0" fillId="0" borderId="6" xfId="0" applyNumberFormat="1" applyFont="1" applyBorder="1" applyAlignment="1">
      <alignment horizontal="center" vertical="center"/>
    </xf>
    <xf numFmtId="0" fontId="14" fillId="22" borderId="6" xfId="0" applyFont="1" applyFill="1" applyBorder="1" applyAlignment="1">
      <alignment horizontal="center" vertical="center"/>
    </xf>
    <xf numFmtId="0" fontId="14" fillId="22" borderId="6" xfId="0" applyNumberFormat="1" applyFont="1" applyFill="1" applyBorder="1" applyAlignment="1">
      <alignment horizontal="center" vertical="center"/>
    </xf>
    <xf numFmtId="0" fontId="14" fillId="9" borderId="6" xfId="0" applyFont="1" applyFill="1" applyBorder="1" applyAlignment="1">
      <alignment horizontal="center" vertical="center"/>
    </xf>
    <xf numFmtId="0" fontId="14" fillId="0" borderId="31" xfId="0" applyFont="1" applyFill="1" applyBorder="1" applyAlignment="1">
      <alignment horizontal="center" vertical="center"/>
    </xf>
    <xf numFmtId="185" fontId="0" fillId="0" borderId="31" xfId="0" applyNumberFormat="1" applyFill="1" applyBorder="1" applyAlignment="1">
      <alignment horizontal="center" vertical="center"/>
    </xf>
    <xf numFmtId="0" fontId="0" fillId="0" borderId="31" xfId="0" applyFill="1" applyBorder="1" applyAlignment="1">
      <alignment horizontal="center" vertical="center"/>
    </xf>
    <xf numFmtId="180" fontId="0" fillId="0" borderId="31" xfId="0" applyNumberFormat="1" applyFill="1" applyBorder="1" applyAlignment="1">
      <alignment horizontal="center" vertical="center"/>
    </xf>
    <xf numFmtId="0" fontId="8" fillId="0" borderId="6" xfId="0" applyFont="1" applyBorder="1" applyAlignment="1">
      <alignment horizontal="center" vertical="center"/>
    </xf>
    <xf numFmtId="0" fontId="8" fillId="0" borderId="6" xfId="0" applyNumberFormat="1" applyFont="1" applyBorder="1" applyAlignment="1">
      <alignment horizontal="center" vertical="center"/>
    </xf>
    <xf numFmtId="0" fontId="0" fillId="0" borderId="6" xfId="0" applyNumberFormat="1" applyFill="1" applyBorder="1" applyAlignment="1" applyProtection="1">
      <alignment horizontal="center" vertical="center"/>
      <protection hidden="1"/>
    </xf>
    <xf numFmtId="0" fontId="68" fillId="0" borderId="6" xfId="0" applyNumberFormat="1" applyFont="1" applyFill="1" applyBorder="1" applyAlignment="1" applyProtection="1">
      <alignment horizontal="center" vertical="center"/>
      <protection hidden="1"/>
    </xf>
    <xf numFmtId="186" fontId="68" fillId="0" borderId="6" xfId="0" applyNumberFormat="1" applyFont="1" applyFill="1" applyBorder="1" applyAlignment="1" applyProtection="1">
      <alignment horizontal="center" vertical="center"/>
      <protection hidden="1"/>
    </xf>
    <xf numFmtId="186" fontId="0" fillId="0" borderId="6" xfId="0" applyNumberFormat="1" applyFill="1" applyBorder="1" applyAlignment="1" applyProtection="1">
      <alignment horizontal="center" vertical="center"/>
      <protection hidden="1"/>
    </xf>
    <xf numFmtId="0" fontId="12" fillId="0" borderId="6" xfId="0" applyNumberFormat="1" applyFont="1" applyFill="1" applyBorder="1" applyAlignment="1" applyProtection="1">
      <alignment horizontal="center" vertical="center"/>
      <protection hidden="1"/>
    </xf>
    <xf numFmtId="186" fontId="12" fillId="0" borderId="6" xfId="0" applyNumberFormat="1" applyFont="1" applyFill="1" applyBorder="1" applyAlignment="1" applyProtection="1">
      <alignment horizontal="center" vertical="center"/>
      <protection hidden="1"/>
    </xf>
    <xf numFmtId="0" fontId="0" fillId="0" borderId="4" xfId="0" applyNumberFormat="1" applyFill="1" applyBorder="1" applyAlignment="1" applyProtection="1">
      <alignment horizontal="center" vertical="center"/>
      <protection hidden="1"/>
    </xf>
    <xf numFmtId="0" fontId="69" fillId="22" borderId="6" xfId="0" applyFont="1" applyFill="1" applyBorder="1" applyAlignment="1">
      <alignment horizontal="center" vertical="center"/>
    </xf>
    <xf numFmtId="0" fontId="8" fillId="0" borderId="5" xfId="0" applyFont="1" applyBorder="1" applyAlignment="1">
      <alignment horizontal="center" vertical="center"/>
    </xf>
    <xf numFmtId="0" fontId="0" fillId="0" borderId="5" xfId="0" applyFill="1" applyBorder="1" applyAlignment="1">
      <alignment horizontal="center" vertical="center"/>
    </xf>
    <xf numFmtId="0" fontId="0" fillId="2" borderId="6" xfId="0" applyFill="1" applyBorder="1" applyAlignment="1">
      <alignment horizontal="center" vertical="center"/>
    </xf>
    <xf numFmtId="20" fontId="0" fillId="2" borderId="6" xfId="0" applyNumberFormat="1" applyFill="1" applyBorder="1" applyAlignment="1">
      <alignment horizontal="center" vertical="center"/>
    </xf>
    <xf numFmtId="0" fontId="0" fillId="0" borderId="5" xfId="0" applyFont="1" applyFill="1" applyBorder="1" applyAlignment="1">
      <alignment horizontal="center" vertical="center"/>
    </xf>
    <xf numFmtId="0" fontId="0" fillId="2" borderId="5"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20" fontId="14" fillId="2" borderId="6" xfId="0" applyNumberFormat="1" applyFont="1"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69" fillId="9" borderId="6" xfId="0" applyFont="1" applyFill="1" applyBorder="1" applyAlignment="1">
      <alignment horizontal="center" vertical="center"/>
    </xf>
    <xf numFmtId="0" fontId="66" fillId="0" borderId="9" xfId="0" applyFont="1" applyBorder="1" applyAlignment="1">
      <alignment horizontal="center" vertical="center"/>
    </xf>
    <xf numFmtId="0" fontId="0"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0" fontId="0" fillId="0" borderId="9" xfId="0" applyFont="1" applyFill="1" applyBorder="1" applyAlignment="1">
      <alignment horizontal="center" vertical="center"/>
    </xf>
    <xf numFmtId="186" fontId="0" fillId="0" borderId="9" xfId="0" applyNumberFormat="1" applyFill="1" applyBorder="1" applyAlignment="1" applyProtection="1">
      <alignment horizontal="center" vertical="center"/>
      <protection hidden="1"/>
    </xf>
    <xf numFmtId="186" fontId="0" fillId="0" borderId="8" xfId="0" applyNumberFormat="1" applyFill="1" applyBorder="1" applyAlignment="1" applyProtection="1">
      <alignment horizontal="center" vertical="center"/>
      <protection hidden="1"/>
    </xf>
    <xf numFmtId="0" fontId="66" fillId="38" borderId="24" xfId="0" applyFont="1" applyFill="1" applyBorder="1">
      <alignment vertical="center"/>
    </xf>
    <xf numFmtId="0" fontId="8" fillId="0" borderId="9" xfId="0" applyFont="1" applyBorder="1" applyAlignment="1">
      <alignment horizontal="center" vertical="center"/>
    </xf>
    <xf numFmtId="0" fontId="0" fillId="0" borderId="25" xfId="0" applyFont="1" applyBorder="1">
      <alignment vertical="center"/>
    </xf>
    <xf numFmtId="0" fontId="0" fillId="2" borderId="9" xfId="0" applyFill="1" applyBorder="1" applyAlignment="1">
      <alignment horizontal="center" vertical="center"/>
    </xf>
    <xf numFmtId="20" fontId="0" fillId="2" borderId="9" xfId="0" applyNumberFormat="1" applyFill="1" applyBorder="1" applyAlignment="1">
      <alignment horizontal="center" vertical="center"/>
    </xf>
    <xf numFmtId="0" fontId="0" fillId="0" borderId="25" xfId="0" applyBorder="1">
      <alignment vertical="center"/>
    </xf>
    <xf numFmtId="20" fontId="14" fillId="2" borderId="9" xfId="0" applyNumberFormat="1" applyFont="1" applyFill="1" applyBorder="1" applyAlignment="1">
      <alignment horizontal="center" vertical="center"/>
    </xf>
    <xf numFmtId="0" fontId="66" fillId="38" borderId="25" xfId="0" applyFont="1" applyFill="1" applyBorder="1">
      <alignment vertical="center"/>
    </xf>
    <xf numFmtId="0" fontId="0" fillId="0" borderId="26" xfId="0" applyFont="1" applyBorder="1">
      <alignment vertical="center"/>
    </xf>
    <xf numFmtId="0" fontId="0" fillId="0" borderId="46" xfId="0" applyBorder="1">
      <alignment vertical="center"/>
    </xf>
    <xf numFmtId="0" fontId="0" fillId="2" borderId="8" xfId="0" applyFill="1" applyBorder="1" applyAlignment="1">
      <alignment horizontal="center" vertical="center"/>
    </xf>
    <xf numFmtId="0" fontId="0" fillId="0" borderId="0" xfId="0" applyFont="1" applyFill="1">
      <alignment vertical="center"/>
    </xf>
    <xf numFmtId="0" fontId="7" fillId="24" borderId="0" xfId="0" applyFont="1" applyFill="1" applyBorder="1">
      <alignment vertical="center"/>
    </xf>
    <xf numFmtId="0" fontId="0" fillId="24" borderId="0" xfId="0" applyFill="1">
      <alignment vertical="center"/>
    </xf>
    <xf numFmtId="0" fontId="0" fillId="24" borderId="6" xfId="0" applyFont="1" applyFill="1" applyBorder="1" applyAlignment="1">
      <alignment horizontal="center" vertical="center" wrapText="1"/>
    </xf>
    <xf numFmtId="187" fontId="0" fillId="24" borderId="9" xfId="0" applyNumberFormat="1" applyFont="1" applyFill="1" applyBorder="1" applyAlignment="1">
      <alignment horizontal="center" vertical="center" wrapText="1"/>
    </xf>
    <xf numFmtId="0" fontId="8"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44" fillId="24" borderId="5" xfId="0" applyFont="1" applyFill="1" applyBorder="1" applyAlignment="1">
      <alignment horizontal="center" vertical="center" wrapText="1"/>
    </xf>
    <xf numFmtId="176" fontId="0" fillId="24" borderId="6" xfId="0" applyNumberFormat="1" applyFont="1" applyFill="1" applyBorder="1" applyAlignment="1">
      <alignment horizontal="center" vertical="center" wrapText="1"/>
    </xf>
    <xf numFmtId="176" fontId="7" fillId="24" borderId="6" xfId="0" applyNumberFormat="1" applyFont="1" applyFill="1" applyBorder="1" applyAlignment="1">
      <alignment horizontal="center" vertical="center"/>
    </xf>
    <xf numFmtId="0" fontId="7" fillId="24" borderId="6" xfId="0" applyFont="1" applyFill="1" applyBorder="1" applyAlignment="1">
      <alignment horizontal="center" vertical="center"/>
    </xf>
    <xf numFmtId="176" fontId="7" fillId="24" borderId="36" xfId="0" applyNumberFormat="1" applyFont="1" applyFill="1" applyBorder="1" applyAlignment="1">
      <alignment horizontal="center" vertical="center"/>
    </xf>
    <xf numFmtId="0" fontId="7" fillId="24" borderId="36" xfId="0" applyFont="1" applyFill="1" applyBorder="1" applyAlignment="1">
      <alignment horizontal="center" vertical="center"/>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49" xfId="0" applyFont="1" applyFill="1" applyBorder="1" applyAlignment="1">
      <alignment horizontal="right" vertical="center" wrapText="1"/>
    </xf>
    <xf numFmtId="0" fontId="0" fillId="0" borderId="0" xfId="0"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181" fontId="0" fillId="0" borderId="6" xfId="0" applyNumberFormat="1" applyBorder="1" applyAlignment="1" applyProtection="1">
      <alignment horizontal="center" vertical="center"/>
      <protection hidden="1"/>
    </xf>
    <xf numFmtId="188" fontId="0" fillId="0" borderId="6" xfId="0" applyNumberFormat="1" applyBorder="1" applyAlignment="1" applyProtection="1">
      <alignment horizontal="center" vertical="center"/>
      <protection hidden="1"/>
    </xf>
    <xf numFmtId="186" fontId="0" fillId="9" borderId="6" xfId="0" applyNumberFormat="1" applyFill="1" applyBorder="1" applyAlignment="1" applyProtection="1">
      <alignment horizontal="center" vertical="center"/>
      <protection hidden="1"/>
    </xf>
    <xf numFmtId="0" fontId="0" fillId="36" borderId="6" xfId="0" applyFill="1" applyBorder="1" applyAlignment="1" applyProtection="1">
      <alignment horizontal="center" vertical="center"/>
      <protection locked="0"/>
    </xf>
    <xf numFmtId="0" fontId="0" fillId="8" borderId="6" xfId="0" applyFill="1" applyBorder="1" applyAlignment="1" applyProtection="1">
      <alignment horizontal="center" vertical="center"/>
      <protection locked="0"/>
    </xf>
    <xf numFmtId="0" fontId="0" fillId="41" borderId="36" xfId="0" applyFill="1" applyBorder="1" applyAlignment="1" applyProtection="1">
      <alignment horizontal="center" vertical="center"/>
      <protection hidden="1"/>
    </xf>
    <xf numFmtId="0" fontId="70" fillId="40" borderId="6" xfId="0" applyFont="1" applyFill="1" applyBorder="1" applyAlignment="1" applyProtection="1">
      <alignment horizontal="center" vertical="center"/>
      <protection hidden="1"/>
    </xf>
    <xf numFmtId="0" fontId="0" fillId="9" borderId="6" xfId="0" applyFill="1" applyBorder="1" applyAlignment="1" applyProtection="1">
      <alignment horizontal="center" vertical="center"/>
      <protection locked="0"/>
    </xf>
    <xf numFmtId="0" fontId="0" fillId="0" borderId="0" xfId="0" applyFont="1" applyProtection="1">
      <alignment vertical="center"/>
      <protection locked="0"/>
    </xf>
    <xf numFmtId="58" fontId="0" fillId="0" borderId="0" xfId="0" applyNumberFormat="1" applyProtection="1">
      <alignment vertical="center"/>
      <protection locked="0"/>
    </xf>
    <xf numFmtId="0" fontId="0" fillId="30" borderId="0" xfId="0" applyFill="1">
      <alignment vertical="center"/>
    </xf>
    <xf numFmtId="0" fontId="0" fillId="30" borderId="0" xfId="0" applyFill="1" applyAlignment="1">
      <alignment vertical="center" wrapText="1"/>
    </xf>
    <xf numFmtId="0" fontId="71" fillId="0" borderId="0" xfId="0" applyFont="1" applyAlignment="1"/>
    <xf numFmtId="0" fontId="72" fillId="0" borderId="6" xfId="0" applyFont="1" applyBorder="1" applyAlignment="1">
      <alignment horizontal="center" vertical="center" wrapText="1"/>
    </xf>
    <xf numFmtId="0" fontId="73" fillId="0" borderId="0" xfId="0" applyFont="1" applyAlignment="1">
      <alignment horizontal="center" vertical="center"/>
    </xf>
    <xf numFmtId="0" fontId="73" fillId="40" borderId="0" xfId="0" applyFont="1" applyFill="1" applyAlignment="1">
      <alignment horizontal="center" vertical="center"/>
    </xf>
    <xf numFmtId="14" fontId="73" fillId="0" borderId="0" xfId="0" applyNumberFormat="1" applyFont="1" applyAlignment="1">
      <alignment horizontal="center" vertical="center"/>
    </xf>
    <xf numFmtId="0" fontId="71" fillId="3" borderId="0" xfId="0" applyFont="1" applyFill="1" applyAlignment="1">
      <alignment horizontal="center" vertical="center"/>
    </xf>
    <xf numFmtId="22" fontId="71" fillId="0" borderId="0" xfId="0" applyNumberFormat="1" applyFont="1" applyAlignment="1">
      <alignment horizontal="center" vertical="center"/>
    </xf>
    <xf numFmtId="0" fontId="0" fillId="0" borderId="0" xfId="0" applyFill="1" applyAlignment="1"/>
    <xf numFmtId="0" fontId="0" fillId="0" borderId="0" xfId="0" applyFill="1" applyAlignment="1">
      <alignment horizontal="center"/>
    </xf>
    <xf numFmtId="0" fontId="24" fillId="0" borderId="0" xfId="0" applyFont="1" applyFill="1" applyAlignment="1">
      <alignment horizontal="center" vertical="center"/>
    </xf>
    <xf numFmtId="0" fontId="74" fillId="4"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34" borderId="0" xfId="0" applyFill="1" applyBorder="1" applyAlignment="1">
      <alignment horizontal="center" vertical="center"/>
    </xf>
    <xf numFmtId="0" fontId="12" fillId="0" borderId="0" xfId="0" applyFont="1" applyFill="1" applyBorder="1" applyAlignment="1">
      <alignment horizontal="center" vertical="center"/>
    </xf>
    <xf numFmtId="0" fontId="0" fillId="27" borderId="0" xfId="0" applyFill="1" applyBorder="1" applyAlignment="1">
      <alignment horizontal="center" vertical="center"/>
    </xf>
    <xf numFmtId="0" fontId="12" fillId="0" borderId="0" xfId="0" applyFont="1" applyFill="1" applyAlignment="1">
      <alignment horizontal="center" vertical="center"/>
    </xf>
    <xf numFmtId="0" fontId="24" fillId="0" borderId="0" xfId="0" applyFont="1" applyFill="1" applyAlignment="1">
      <alignment vertical="center"/>
    </xf>
    <xf numFmtId="0" fontId="75" fillId="0" borderId="0" xfId="0" applyFont="1" applyFill="1" applyAlignment="1">
      <alignment horizontal="center" vertical="center"/>
    </xf>
    <xf numFmtId="0" fontId="66" fillId="0" borderId="0" xfId="0" applyFont="1" applyFill="1" applyAlignment="1">
      <alignment horizontal="center" vertical="center"/>
    </xf>
    <xf numFmtId="0" fontId="74" fillId="0" borderId="0" xfId="0" applyFont="1" applyFill="1" applyAlignment="1">
      <alignment horizontal="center" vertical="center"/>
    </xf>
    <xf numFmtId="0" fontId="34" fillId="42" borderId="0" xfId="0" applyFont="1" applyFill="1" applyAlignment="1">
      <alignment horizontal="center" vertical="center"/>
    </xf>
    <xf numFmtId="0" fontId="0" fillId="0" borderId="0" xfId="0" applyFont="1" applyFill="1" applyAlignment="1">
      <alignment horizontal="center"/>
    </xf>
    <xf numFmtId="0" fontId="12" fillId="0" borderId="0" xfId="0" applyFont="1" applyBorder="1" applyAlignment="1">
      <alignment horizontal="center" vertical="center"/>
    </xf>
    <xf numFmtId="189" fontId="0" fillId="0" borderId="0" xfId="0" applyNumberFormat="1" applyAlignment="1">
      <alignment horizontal="center" vertical="center"/>
    </xf>
    <xf numFmtId="0" fontId="74" fillId="4" borderId="0" xfId="0" applyFont="1" applyFill="1" applyBorder="1" applyAlignment="1">
      <alignment horizontal="center" vertical="center" wrapText="1"/>
    </xf>
    <xf numFmtId="0" fontId="74" fillId="4" borderId="6" xfId="0" applyFont="1" applyFill="1" applyBorder="1" applyAlignment="1">
      <alignment horizontal="center" vertical="center" wrapText="1"/>
    </xf>
    <xf numFmtId="0" fontId="0" fillId="0" borderId="0" xfId="0" applyFont="1" applyBorder="1" applyAlignment="1">
      <alignment horizontal="center" vertical="center"/>
    </xf>
    <xf numFmtId="0" fontId="35" fillId="0" borderId="0" xfId="0" applyFont="1" applyBorder="1" applyAlignment="1">
      <alignment horizontal="center" vertical="center"/>
    </xf>
    <xf numFmtId="0" fontId="0" fillId="43" borderId="0" xfId="0" applyFont="1" applyFill="1" applyBorder="1" applyAlignment="1">
      <alignment horizontal="center" vertical="center"/>
    </xf>
    <xf numFmtId="0" fontId="62" fillId="0" borderId="0" xfId="0" applyFont="1" applyBorder="1" applyAlignment="1">
      <alignment horizontal="center" vertical="center"/>
    </xf>
    <xf numFmtId="0" fontId="64" fillId="0" borderId="0" xfId="0" applyFont="1" applyBorder="1" applyAlignment="1">
      <alignment horizontal="center" vertical="center"/>
    </xf>
    <xf numFmtId="0" fontId="73" fillId="32" borderId="6" xfId="0" applyFont="1" applyFill="1" applyBorder="1" applyAlignment="1">
      <alignment horizontal="center" vertical="center"/>
    </xf>
    <xf numFmtId="0" fontId="73" fillId="32" borderId="37" xfId="0" applyFont="1" applyFill="1" applyBorder="1" applyAlignment="1">
      <alignment horizontal="center" vertical="center"/>
    </xf>
    <xf numFmtId="0" fontId="73" fillId="17" borderId="6" xfId="0" applyFont="1" applyFill="1" applyBorder="1" applyAlignment="1">
      <alignment horizontal="center" vertical="center"/>
    </xf>
    <xf numFmtId="0" fontId="0" fillId="44" borderId="6" xfId="0" applyFont="1" applyFill="1" applyBorder="1" applyAlignment="1">
      <alignment horizontal="center" vertical="center"/>
    </xf>
    <xf numFmtId="0" fontId="0" fillId="32" borderId="31" xfId="0" applyFill="1" applyBorder="1" applyAlignment="1"/>
    <xf numFmtId="0" fontId="0" fillId="32" borderId="33" xfId="0" applyFill="1" applyBorder="1" applyAlignment="1"/>
    <xf numFmtId="0" fontId="0" fillId="32" borderId="51" xfId="0" applyFill="1" applyBorder="1" applyAlignment="1">
      <alignment horizontal="center"/>
    </xf>
    <xf numFmtId="0" fontId="0" fillId="32" borderId="29" xfId="0" applyFill="1" applyBorder="1" applyAlignment="1"/>
    <xf numFmtId="0" fontId="0" fillId="32" borderId="35" xfId="0" applyFill="1" applyBorder="1" applyAlignment="1"/>
    <xf numFmtId="0" fontId="0" fillId="31" borderId="6" xfId="0" applyFont="1" applyFill="1" applyBorder="1" applyAlignment="1">
      <alignment horizontal="center" vertical="center"/>
    </xf>
    <xf numFmtId="14" fontId="0" fillId="24" borderId="0" xfId="0" applyNumberFormat="1" applyFill="1">
      <alignment vertical="center"/>
    </xf>
    <xf numFmtId="0" fontId="0" fillId="24" borderId="6" xfId="0" applyFill="1" applyBorder="1" applyAlignment="1">
      <alignment horizontal="center" vertical="center"/>
    </xf>
    <xf numFmtId="0" fontId="0" fillId="24" borderId="0" xfId="0" applyFont="1" applyFill="1">
      <alignment vertical="center"/>
    </xf>
    <xf numFmtId="0" fontId="0" fillId="3" borderId="6" xfId="0" applyFill="1" applyBorder="1">
      <alignment vertical="center"/>
    </xf>
    <xf numFmtId="0" fontId="0" fillId="24" borderId="0" xfId="0" applyFont="1" applyFill="1" applyAlignment="1">
      <alignment vertical="center" wrapText="1"/>
    </xf>
    <xf numFmtId="181" fontId="0" fillId="0" borderId="6" xfId="0" quotePrefix="1" applyNumberFormat="1" applyBorder="1" applyAlignment="1">
      <alignment horizontal="center" vertical="center"/>
    </xf>
    <xf numFmtId="183" fontId="0" fillId="0" borderId="6" xfId="0" quotePrefix="1" applyNumberFormat="1" applyBorder="1" applyAlignment="1">
      <alignment horizontal="center" vertical="center"/>
    </xf>
    <xf numFmtId="0" fontId="0" fillId="0" borderId="6" xfId="0" quotePrefix="1" applyBorder="1" applyAlignment="1">
      <alignment horizontal="center" vertical="center"/>
    </xf>
    <xf numFmtId="0" fontId="0" fillId="0" borderId="6" xfId="0" applyBorder="1" applyAlignment="1">
      <alignment horizontal="center" vertical="center"/>
    </xf>
    <xf numFmtId="0" fontId="90" fillId="0" borderId="6" xfId="0" applyFont="1" applyFill="1" applyBorder="1" applyAlignment="1">
      <alignment horizontal="center" vertical="center" wrapText="1"/>
    </xf>
    <xf numFmtId="0" fontId="90" fillId="0" borderId="6" xfId="0" applyFont="1" applyFill="1" applyBorder="1" applyAlignment="1">
      <alignment horizontal="center" vertical="center"/>
    </xf>
    <xf numFmtId="181" fontId="90" fillId="0" borderId="6" xfId="0" applyNumberFormat="1" applyFont="1" applyFill="1" applyBorder="1" applyAlignment="1">
      <alignment horizontal="center" vertical="center"/>
    </xf>
    <xf numFmtId="0" fontId="91" fillId="0" borderId="6" xfId="0" applyFont="1" applyFill="1" applyBorder="1" applyAlignment="1">
      <alignment horizontal="center" vertical="center" wrapText="1"/>
    </xf>
    <xf numFmtId="0" fontId="95" fillId="2" borderId="6" xfId="0" applyFont="1" applyFill="1" applyBorder="1" applyAlignment="1">
      <alignment horizontal="center" vertical="center"/>
    </xf>
    <xf numFmtId="0" fontId="90" fillId="0" borderId="6" xfId="0" applyFont="1" applyBorder="1" applyAlignment="1">
      <alignment horizontal="center" vertical="center"/>
    </xf>
    <xf numFmtId="0" fontId="0" fillId="0" borderId="0" xfId="0" applyAlignment="1">
      <alignment horizontal="center" vertical="center"/>
    </xf>
    <xf numFmtId="0" fontId="96" fillId="0" borderId="27" xfId="0" applyFont="1" applyBorder="1">
      <alignment vertical="center"/>
    </xf>
    <xf numFmtId="0" fontId="91" fillId="0" borderId="6" xfId="0" applyFont="1" applyBorder="1">
      <alignment vertical="center"/>
    </xf>
    <xf numFmtId="0" fontId="97" fillId="0" borderId="0" xfId="0" applyFont="1">
      <alignment vertical="center"/>
    </xf>
    <xf numFmtId="0" fontId="97" fillId="0" borderId="6" xfId="0" applyFont="1" applyBorder="1">
      <alignment vertical="center"/>
    </xf>
    <xf numFmtId="0" fontId="93" fillId="0" borderId="6" xfId="0" applyFont="1" applyBorder="1">
      <alignment vertical="center"/>
    </xf>
    <xf numFmtId="0" fontId="92" fillId="0" borderId="6" xfId="0" applyFont="1" applyBorder="1">
      <alignment vertical="center"/>
    </xf>
    <xf numFmtId="0" fontId="0" fillId="0" borderId="6" xfId="0" applyBorder="1" applyAlignment="1">
      <alignment horizontal="center" vertical="center"/>
    </xf>
    <xf numFmtId="0" fontId="22" fillId="0" borderId="21" xfId="0" applyFont="1" applyFill="1" applyBorder="1" applyAlignment="1">
      <alignment horizontal="center" vertical="center"/>
    </xf>
    <xf numFmtId="0" fontId="24" fillId="0" borderId="22" xfId="0" applyFont="1" applyFill="1" applyBorder="1" applyAlignment="1">
      <alignment horizontal="center" vertical="center"/>
    </xf>
    <xf numFmtId="0" fontId="22" fillId="0" borderId="23" xfId="0" applyFont="1" applyFill="1" applyBorder="1" applyAlignment="1">
      <alignment horizontal="left" vertical="center"/>
    </xf>
    <xf numFmtId="0" fontId="22" fillId="0" borderId="23" xfId="0" applyFont="1" applyFill="1" applyBorder="1" applyAlignment="1">
      <alignment horizontal="center" vertical="center"/>
    </xf>
    <xf numFmtId="0" fontId="22" fillId="0" borderId="16" xfId="0" applyFont="1" applyFill="1" applyBorder="1" applyAlignment="1">
      <alignment horizontal="center" vertical="center"/>
    </xf>
    <xf numFmtId="0" fontId="98" fillId="0" borderId="6" xfId="0" applyFont="1" applyFill="1" applyBorder="1" applyAlignment="1">
      <alignment horizontal="center" vertical="center"/>
    </xf>
    <xf numFmtId="0" fontId="98" fillId="0" borderId="6" xfId="0" applyFont="1" applyFill="1" applyBorder="1" applyAlignment="1">
      <alignment vertical="center"/>
    </xf>
    <xf numFmtId="0" fontId="99" fillId="0" borderId="6" xfId="0" applyFont="1" applyFill="1" applyBorder="1" applyAlignment="1">
      <alignment horizontal="center" vertical="center"/>
    </xf>
    <xf numFmtId="0" fontId="99" fillId="0" borderId="6" xfId="0" applyFont="1" applyFill="1" applyBorder="1" applyAlignment="1">
      <alignment vertical="center"/>
    </xf>
    <xf numFmtId="14" fontId="98" fillId="0" borderId="6" xfId="0" applyNumberFormat="1" applyFont="1" applyFill="1" applyBorder="1" applyAlignment="1">
      <alignment horizontal="center" vertical="center"/>
    </xf>
    <xf numFmtId="58" fontId="98" fillId="0" borderId="6" xfId="0" applyNumberFormat="1" applyFont="1" applyFill="1" applyBorder="1" applyAlignment="1">
      <alignment horizontal="center" vertical="center"/>
    </xf>
    <xf numFmtId="0" fontId="98" fillId="0" borderId="0" xfId="0" applyFont="1" applyFill="1" applyBorder="1" applyAlignment="1">
      <alignment horizontal="center" vertical="center"/>
    </xf>
    <xf numFmtId="0" fontId="98" fillId="0" borderId="0" xfId="0" applyFont="1" applyFill="1" applyBorder="1" applyAlignment="1">
      <alignment vertical="center"/>
    </xf>
    <xf numFmtId="0" fontId="100" fillId="30" borderId="6" xfId="0" applyFont="1" applyFill="1" applyBorder="1" applyAlignment="1">
      <alignment horizontal="center" vertical="center" wrapText="1"/>
    </xf>
    <xf numFmtId="0" fontId="100" fillId="30" borderId="6" xfId="0" applyFont="1" applyFill="1" applyBorder="1" applyAlignment="1">
      <alignment vertical="center" wrapText="1"/>
    </xf>
    <xf numFmtId="0" fontId="100" fillId="29" borderId="6" xfId="0" applyFont="1" applyFill="1" applyBorder="1" applyAlignment="1">
      <alignment horizontal="center" vertical="center" wrapText="1"/>
    </xf>
    <xf numFmtId="0" fontId="100" fillId="27" borderId="6" xfId="0" applyFont="1" applyFill="1" applyBorder="1" applyAlignment="1">
      <alignment horizontal="center" vertical="center" wrapText="1"/>
    </xf>
    <xf numFmtId="0" fontId="0" fillId="0" borderId="0" xfId="0" applyAlignment="1">
      <alignment horizontal="center" vertical="center"/>
    </xf>
    <xf numFmtId="0" fontId="85" fillId="0" borderId="0" xfId="0" applyFont="1" applyFill="1" applyAlignment="1">
      <alignment horizontal="center" vertical="center"/>
    </xf>
    <xf numFmtId="0" fontId="64" fillId="0" borderId="0" xfId="0" applyFont="1" applyFill="1" applyAlignment="1">
      <alignment horizontal="center" vertical="center"/>
    </xf>
    <xf numFmtId="0" fontId="87" fillId="0" borderId="6" xfId="0" applyFont="1" applyFill="1" applyBorder="1" applyAlignment="1">
      <alignment horizontal="center" vertical="center" wrapText="1"/>
    </xf>
    <xf numFmtId="0" fontId="89" fillId="0" borderId="0" xfId="0" applyFont="1" applyFill="1" applyAlignment="1">
      <alignment horizontal="left" vertical="center"/>
    </xf>
    <xf numFmtId="0" fontId="62" fillId="0" borderId="0" xfId="0" applyFont="1" applyFill="1" applyAlignment="1">
      <alignment horizontal="left" vertical="center"/>
    </xf>
    <xf numFmtId="0" fontId="62" fillId="30" borderId="0" xfId="0" applyFont="1" applyFill="1" applyAlignment="1">
      <alignment horizontal="left" vertical="center"/>
    </xf>
    <xf numFmtId="0" fontId="62" fillId="27" borderId="0" xfId="0" applyFont="1" applyFill="1" applyAlignment="1">
      <alignment horizontal="left" vertical="center"/>
    </xf>
    <xf numFmtId="0" fontId="62" fillId="7" borderId="0" xfId="0" applyFont="1" applyFill="1" applyAlignment="1">
      <alignment horizontal="left" vertical="center"/>
    </xf>
    <xf numFmtId="0" fontId="62" fillId="29" borderId="0" xfId="0" applyFont="1" applyFill="1" applyAlignment="1">
      <alignment horizontal="left" vertical="center"/>
    </xf>
    <xf numFmtId="0" fontId="62" fillId="28" borderId="0" xfId="0" applyFont="1" applyFill="1" applyAlignment="1">
      <alignment horizontal="left" vertical="center"/>
    </xf>
    <xf numFmtId="0" fontId="64" fillId="29" borderId="0" xfId="0" applyFont="1" applyFill="1" applyAlignment="1">
      <alignment horizontal="center" vertical="center"/>
    </xf>
    <xf numFmtId="0" fontId="0" fillId="27" borderId="0" xfId="0" applyFill="1" applyAlignment="1">
      <alignment horizontal="center" vertical="center"/>
    </xf>
    <xf numFmtId="0" fontId="78" fillId="0" borderId="6" xfId="0" applyFont="1" applyBorder="1" applyAlignment="1">
      <alignment horizontal="center" vertical="center"/>
    </xf>
    <xf numFmtId="0" fontId="0" fillId="27" borderId="6" xfId="0" applyFill="1" applyBorder="1" applyAlignment="1">
      <alignment horizontal="center" vertical="center"/>
    </xf>
    <xf numFmtId="0" fontId="90" fillId="45" borderId="6" xfId="0" applyFont="1" applyFill="1" applyBorder="1" applyAlignment="1">
      <alignment horizontal="center" vertical="center" wrapText="1"/>
    </xf>
    <xf numFmtId="0" fontId="61" fillId="0" borderId="6" xfId="0" applyFont="1" applyFill="1" applyBorder="1" applyAlignment="1">
      <alignment horizontal="center" vertical="center" wrapText="1"/>
    </xf>
    <xf numFmtId="0" fontId="113" fillId="4" borderId="6" xfId="0" applyFont="1" applyFill="1" applyBorder="1" applyAlignment="1">
      <alignment horizontal="center" vertical="center"/>
    </xf>
    <xf numFmtId="0" fontId="114" fillId="0" borderId="0" xfId="0" applyFont="1" applyFill="1" applyAlignment="1">
      <alignment horizontal="left" vertical="center"/>
    </xf>
    <xf numFmtId="0" fontId="115" fillId="0" borderId="0" xfId="0" applyFont="1" applyFill="1" applyAlignment="1">
      <alignment horizontal="left" vertical="center"/>
    </xf>
    <xf numFmtId="0" fontId="115" fillId="7" borderId="0" xfId="0" applyFont="1" applyFill="1" applyAlignment="1">
      <alignment horizontal="left" vertical="center"/>
    </xf>
    <xf numFmtId="0" fontId="116" fillId="0" borderId="0" xfId="0" applyFont="1" applyFill="1" applyAlignment="1">
      <alignment horizontal="left" vertical="center"/>
    </xf>
    <xf numFmtId="0" fontId="0" fillId="34" borderId="6" xfId="0" applyFill="1" applyBorder="1" applyAlignment="1">
      <alignment horizontal="center" vertical="center"/>
    </xf>
    <xf numFmtId="0" fontId="65" fillId="0" borderId="6" xfId="0" applyFont="1" applyFill="1" applyBorder="1" applyAlignment="1">
      <alignment horizontal="center" vertical="center" wrapText="1"/>
    </xf>
    <xf numFmtId="0" fontId="117" fillId="34" borderId="6" xfId="0" applyFont="1" applyFill="1" applyBorder="1" applyAlignment="1">
      <alignment horizontal="center" vertical="center"/>
    </xf>
    <xf numFmtId="190" fontId="0" fillId="31" borderId="6" xfId="0" applyNumberFormat="1" applyFill="1"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xf>
    <xf numFmtId="0" fontId="76" fillId="24" borderId="0" xfId="0" applyFont="1" applyFill="1" applyAlignment="1">
      <alignment horizontal="center" vertical="center"/>
    </xf>
    <xf numFmtId="0" fontId="71" fillId="32" borderId="6" xfId="0" applyFont="1" applyFill="1" applyBorder="1" applyAlignment="1">
      <alignment horizontal="left" vertical="center" wrapText="1"/>
    </xf>
    <xf numFmtId="0" fontId="0" fillId="32" borderId="6" xfId="0" applyFill="1" applyBorder="1" applyAlignment="1">
      <alignment horizontal="left" vertical="center" wrapText="1"/>
    </xf>
    <xf numFmtId="0" fontId="71" fillId="22" borderId="17" xfId="0" applyFont="1" applyFill="1" applyBorder="1" applyAlignment="1">
      <alignment horizontal="center" vertical="center"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71" fillId="32" borderId="17" xfId="0" applyFont="1" applyFill="1" applyBorder="1" applyAlignment="1">
      <alignment horizontal="left" vertical="center" wrapText="1"/>
    </xf>
    <xf numFmtId="0" fontId="0" fillId="32" borderId="43" xfId="0" applyFill="1" applyBorder="1" applyAlignment="1">
      <alignment horizontal="left" vertical="center" wrapText="1"/>
    </xf>
    <xf numFmtId="0" fontId="0" fillId="32" borderId="44" xfId="0" applyFill="1" applyBorder="1" applyAlignment="1">
      <alignment horizontal="left" vertical="center" wrapText="1"/>
    </xf>
    <xf numFmtId="0" fontId="73" fillId="32" borderId="6" xfId="0" applyFont="1" applyFill="1" applyBorder="1" applyAlignment="1">
      <alignment horizontal="center" vertical="center"/>
    </xf>
    <xf numFmtId="49" fontId="0" fillId="24" borderId="6" xfId="0" applyNumberFormat="1" applyFont="1" applyFill="1" applyBorder="1" applyAlignment="1">
      <alignment horizontal="center" vertical="center"/>
    </xf>
    <xf numFmtId="49" fontId="0" fillId="24" borderId="6" xfId="0" applyNumberFormat="1" applyFill="1" applyBorder="1" applyAlignment="1">
      <alignment horizontal="center" vertical="center"/>
    </xf>
    <xf numFmtId="0" fontId="0" fillId="33" borderId="17" xfId="0" applyFont="1" applyFill="1" applyBorder="1" applyAlignment="1">
      <alignment horizontal="center" vertical="center" wrapText="1"/>
    </xf>
    <xf numFmtId="0" fontId="0" fillId="33" borderId="43" xfId="0" applyFill="1" applyBorder="1" applyAlignment="1">
      <alignment horizontal="center" vertical="center" wrapText="1"/>
    </xf>
    <xf numFmtId="0" fontId="0" fillId="33" borderId="44" xfId="0" applyFill="1" applyBorder="1" applyAlignment="1">
      <alignment horizontal="center" vertical="center" wrapText="1"/>
    </xf>
    <xf numFmtId="0" fontId="71" fillId="32" borderId="17" xfId="0" applyFont="1" applyFill="1" applyBorder="1" applyAlignment="1">
      <alignment horizontal="center" vertical="center"/>
    </xf>
    <xf numFmtId="0" fontId="0" fillId="32" borderId="43" xfId="0" applyFill="1" applyBorder="1" applyAlignment="1">
      <alignment horizontal="center" vertical="center"/>
    </xf>
    <xf numFmtId="0" fontId="0" fillId="32" borderId="44" xfId="0" applyFill="1" applyBorder="1" applyAlignment="1">
      <alignment horizontal="center" vertical="center"/>
    </xf>
    <xf numFmtId="0" fontId="64" fillId="32" borderId="17" xfId="0" applyFont="1" applyFill="1" applyBorder="1" applyAlignment="1">
      <alignment horizontal="center" vertical="center" wrapText="1"/>
    </xf>
    <xf numFmtId="0" fontId="64" fillId="32" borderId="43" xfId="0" applyFont="1" applyFill="1" applyBorder="1" applyAlignment="1">
      <alignment horizontal="center" vertical="center" wrapText="1"/>
    </xf>
    <xf numFmtId="0" fontId="64" fillId="32" borderId="44" xfId="0" applyFont="1" applyFill="1" applyBorder="1" applyAlignment="1">
      <alignment horizontal="center" vertical="center" wrapText="1"/>
    </xf>
    <xf numFmtId="0" fontId="73" fillId="32" borderId="36" xfId="0" applyFont="1" applyFill="1" applyBorder="1" applyAlignment="1">
      <alignment horizontal="center" vertical="center"/>
    </xf>
    <xf numFmtId="0" fontId="73" fillId="32" borderId="37" xfId="0" applyFont="1" applyFill="1" applyBorder="1" applyAlignment="1">
      <alignment horizontal="center" vertical="center"/>
    </xf>
    <xf numFmtId="0" fontId="73" fillId="32" borderId="30" xfId="0" applyFont="1" applyFill="1" applyBorder="1" applyAlignment="1">
      <alignment horizontal="center" vertical="center"/>
    </xf>
    <xf numFmtId="0" fontId="14" fillId="24" borderId="31" xfId="0" applyFont="1" applyFill="1" applyBorder="1" applyAlignment="1">
      <alignment horizontal="center" vertical="center" wrapText="1"/>
    </xf>
    <xf numFmtId="0" fontId="14" fillId="24" borderId="31" xfId="0" applyFont="1" applyFill="1" applyBorder="1" applyAlignment="1">
      <alignment horizontal="center" vertical="center"/>
    </xf>
    <xf numFmtId="0" fontId="73" fillId="38" borderId="6" xfId="0" applyFont="1" applyFill="1" applyBorder="1" applyAlignment="1">
      <alignment horizontal="center" vertical="center"/>
    </xf>
    <xf numFmtId="0" fontId="73" fillId="9" borderId="6" xfId="0" applyFont="1" applyFill="1" applyBorder="1" applyAlignment="1">
      <alignment horizontal="center" vertical="center"/>
    </xf>
    <xf numFmtId="0" fontId="0" fillId="22" borderId="6" xfId="0" applyFont="1" applyFill="1" applyBorder="1" applyAlignment="1">
      <alignment horizontal="center" vertical="center"/>
    </xf>
    <xf numFmtId="0" fontId="0" fillId="22" borderId="6" xfId="0" applyFill="1" applyBorder="1" applyAlignment="1">
      <alignment horizontal="center" vertical="center"/>
    </xf>
    <xf numFmtId="0" fontId="0" fillId="21" borderId="6" xfId="0" applyFont="1" applyFill="1" applyBorder="1" applyAlignment="1">
      <alignment horizontal="center" vertical="center"/>
    </xf>
    <xf numFmtId="0" fontId="0" fillId="21" borderId="6" xfId="0" applyFill="1" applyBorder="1" applyAlignment="1">
      <alignment horizontal="center" vertical="center"/>
    </xf>
    <xf numFmtId="0" fontId="0" fillId="39" borderId="6" xfId="0" applyFont="1" applyFill="1" applyBorder="1" applyAlignment="1">
      <alignment horizontal="center" vertical="center"/>
    </xf>
    <xf numFmtId="0" fontId="0" fillId="39" borderId="6" xfId="0" applyFill="1" applyBorder="1" applyAlignment="1">
      <alignment horizontal="center" vertical="center"/>
    </xf>
    <xf numFmtId="0" fontId="77" fillId="32" borderId="0" xfId="0" applyFont="1" applyFill="1" applyAlignment="1" applyProtection="1">
      <alignment horizontal="right" vertical="center"/>
      <protection locked="0"/>
    </xf>
    <xf numFmtId="0" fontId="73" fillId="32" borderId="31" xfId="0" applyFont="1" applyFill="1" applyBorder="1" applyAlignment="1">
      <alignment horizontal="center"/>
    </xf>
    <xf numFmtId="0" fontId="73" fillId="32" borderId="38" xfId="0" applyFont="1" applyFill="1" applyBorder="1" applyAlignment="1">
      <alignment horizontal="center"/>
    </xf>
    <xf numFmtId="0" fontId="73" fillId="32" borderId="52" xfId="0" applyFont="1" applyFill="1" applyBorder="1" applyAlignment="1">
      <alignment horizontal="center" vertical="top"/>
    </xf>
    <xf numFmtId="0" fontId="73" fillId="32" borderId="29" xfId="0" applyFont="1" applyFill="1" applyBorder="1" applyAlignment="1">
      <alignment horizontal="center" vertical="top"/>
    </xf>
    <xf numFmtId="0" fontId="73" fillId="32" borderId="32" xfId="0" applyFont="1" applyFill="1" applyBorder="1" applyAlignment="1">
      <alignment horizontal="right" vertical="center"/>
    </xf>
    <xf numFmtId="0" fontId="73" fillId="32" borderId="31" xfId="0" applyFont="1" applyFill="1" applyBorder="1" applyAlignment="1">
      <alignment horizontal="right" vertical="center"/>
    </xf>
    <xf numFmtId="0" fontId="73" fillId="32" borderId="45" xfId="0" applyFont="1" applyFill="1" applyBorder="1" applyAlignment="1">
      <alignment horizontal="right" vertical="center"/>
    </xf>
    <xf numFmtId="0" fontId="73" fillId="32" borderId="0" xfId="0" applyFont="1" applyFill="1" applyAlignment="1">
      <alignment horizontal="right" vertical="center"/>
    </xf>
    <xf numFmtId="0" fontId="73" fillId="32" borderId="34" xfId="0" applyFont="1" applyFill="1" applyBorder="1" applyAlignment="1">
      <alignment horizontal="right" vertical="center"/>
    </xf>
    <xf numFmtId="0" fontId="73" fillId="32" borderId="29" xfId="0" applyFont="1" applyFill="1" applyBorder="1" applyAlignment="1">
      <alignment horizontal="right" vertical="center"/>
    </xf>
    <xf numFmtId="0" fontId="24" fillId="0" borderId="0" xfId="0" applyFont="1" applyFill="1" applyAlignment="1">
      <alignment horizontal="center" vertical="center"/>
    </xf>
    <xf numFmtId="0" fontId="24" fillId="0" borderId="29" xfId="0" applyFont="1" applyBorder="1" applyAlignment="1" applyProtection="1">
      <alignment horizontal="center" vertical="center"/>
      <protection locked="0"/>
    </xf>
    <xf numFmtId="0" fontId="12" fillId="32" borderId="6"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33" fillId="22" borderId="6" xfId="0" applyNumberFormat="1" applyFont="1" applyFill="1" applyBorder="1" applyAlignment="1" applyProtection="1">
      <alignment horizontal="center" vertical="center"/>
      <protection hidden="1"/>
    </xf>
    <xf numFmtId="0" fontId="0" fillId="23" borderId="6" xfId="0" applyFont="1" applyFill="1" applyBorder="1" applyAlignment="1" applyProtection="1">
      <alignment horizontal="center" vertical="center"/>
      <protection locked="0"/>
    </xf>
    <xf numFmtId="0" fontId="0" fillId="23"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hidden="1"/>
    </xf>
    <xf numFmtId="0" fontId="0" fillId="40" borderId="30" xfId="0" applyFill="1" applyBorder="1" applyAlignment="1" applyProtection="1">
      <alignment horizontal="center" vertical="center"/>
      <protection locked="0"/>
    </xf>
    <xf numFmtId="0" fontId="0" fillId="40" borderId="37" xfId="0" applyFill="1" applyBorder="1" applyAlignment="1" applyProtection="1">
      <alignment horizontal="center" vertical="center"/>
      <protection locked="0"/>
    </xf>
    <xf numFmtId="0" fontId="19" fillId="24" borderId="1" xfId="0" applyFont="1" applyFill="1" applyBorder="1" applyAlignment="1">
      <alignment horizontal="center" vertical="center" wrapText="1"/>
    </xf>
    <xf numFmtId="0" fontId="19" fillId="24" borderId="2"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24" borderId="5"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9" xfId="0" applyFont="1" applyFill="1" applyBorder="1" applyAlignment="1">
      <alignment horizontal="center" vertical="center" wrapText="1"/>
    </xf>
    <xf numFmtId="0" fontId="0" fillId="24" borderId="9" xfId="0" applyFont="1" applyFill="1" applyBorder="1" applyAlignment="1">
      <alignment horizontal="center" vertical="center" wrapText="1"/>
    </xf>
    <xf numFmtId="0" fontId="7" fillId="24" borderId="6" xfId="0" applyFont="1" applyFill="1" applyBorder="1" applyAlignment="1">
      <alignment horizontal="center" vertical="center" wrapText="1"/>
    </xf>
    <xf numFmtId="0" fontId="7" fillId="24" borderId="9" xfId="0" applyFont="1" applyFill="1" applyBorder="1" applyAlignment="1">
      <alignment horizontal="center" vertical="center" wrapText="1"/>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38" xfId="0" applyFont="1" applyFill="1" applyBorder="1" applyAlignment="1">
      <alignment horizontal="left" vertical="center" wrapText="1"/>
    </xf>
    <xf numFmtId="0" fontId="7" fillId="24" borderId="50" xfId="0" applyFont="1" applyFill="1" applyBorder="1" applyAlignment="1">
      <alignment horizontal="left" vertical="center" wrapText="1"/>
    </xf>
    <xf numFmtId="0" fontId="7" fillId="24" borderId="36" xfId="0" applyFont="1" applyFill="1" applyBorder="1" applyAlignment="1">
      <alignment horizontal="center" vertical="center" wrapText="1"/>
    </xf>
    <xf numFmtId="0" fontId="7" fillId="24" borderId="47" xfId="0" applyFont="1" applyFill="1" applyBorder="1" applyAlignment="1">
      <alignment horizontal="center" vertical="center" wrapText="1"/>
    </xf>
    <xf numFmtId="0" fontId="20" fillId="0" borderId="29" xfId="0" applyNumberFormat="1" applyFont="1" applyBorder="1" applyAlignment="1">
      <alignment horizontal="center" vertical="center"/>
    </xf>
    <xf numFmtId="0" fontId="3" fillId="35" borderId="1" xfId="0" applyFont="1" applyFill="1" applyBorder="1" applyAlignment="1">
      <alignment horizontal="center" vertical="center"/>
    </xf>
    <xf numFmtId="0" fontId="3" fillId="35" borderId="2" xfId="0" applyFont="1" applyFill="1" applyBorder="1" applyAlignment="1">
      <alignment horizontal="center" vertical="center"/>
    </xf>
    <xf numFmtId="0" fontId="3" fillId="35" borderId="7" xfId="0" applyFont="1" applyFill="1" applyBorder="1" applyAlignment="1">
      <alignment horizontal="center" vertical="center"/>
    </xf>
    <xf numFmtId="0" fontId="14" fillId="32" borderId="17" xfId="0" applyFont="1" applyFill="1" applyBorder="1" applyAlignment="1">
      <alignment horizontal="center" vertical="center"/>
    </xf>
    <xf numFmtId="0" fontId="14" fillId="32" borderId="44" xfId="0" applyFont="1" applyFill="1" applyBorder="1" applyAlignment="1">
      <alignment horizontal="center" vertical="center"/>
    </xf>
    <xf numFmtId="0" fontId="0" fillId="0" borderId="31" xfId="0" applyFill="1" applyBorder="1" applyAlignment="1">
      <alignment horizontal="center" vertical="center"/>
    </xf>
    <xf numFmtId="0" fontId="43" fillId="0" borderId="0" xfId="0" applyFont="1" applyBorder="1"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176" fontId="66" fillId="0" borderId="5" xfId="0" applyNumberFormat="1" applyFont="1" applyFill="1" applyBorder="1" applyAlignment="1">
      <alignment horizontal="center" vertical="center"/>
    </xf>
    <xf numFmtId="0" fontId="66" fillId="0" borderId="6" xfId="0" applyFont="1" applyFill="1" applyBorder="1" applyAlignment="1">
      <alignment horizontal="center" vertical="center"/>
    </xf>
    <xf numFmtId="176" fontId="66" fillId="0" borderId="5" xfId="0" applyNumberFormat="1" applyFont="1" applyBorder="1" applyAlignment="1">
      <alignment horizontal="center" vertical="center"/>
    </xf>
    <xf numFmtId="0" fontId="66" fillId="0" borderId="6" xfId="0" applyFont="1" applyBorder="1" applyAlignment="1">
      <alignment horizontal="center" vertical="center"/>
    </xf>
    <xf numFmtId="20" fontId="66" fillId="0" borderId="3" xfId="0" applyNumberFormat="1" applyFont="1" applyFill="1" applyBorder="1" applyAlignment="1">
      <alignment horizontal="center" vertical="center"/>
    </xf>
    <xf numFmtId="0" fontId="66" fillId="0" borderId="4" xfId="0" applyFont="1" applyFill="1" applyBorder="1" applyAlignment="1">
      <alignment horizontal="center" vertical="center"/>
    </xf>
    <xf numFmtId="0" fontId="0" fillId="0" borderId="6" xfId="0" applyBorder="1" applyAlignment="1">
      <alignment horizontal="center" vertical="center"/>
    </xf>
    <xf numFmtId="0" fontId="66" fillId="0" borderId="1" xfId="0" applyFont="1" applyBorder="1" applyAlignment="1">
      <alignment horizontal="center" vertical="center"/>
    </xf>
    <xf numFmtId="0" fontId="66" fillId="0" borderId="2" xfId="0" applyFont="1" applyBorder="1" applyAlignment="1">
      <alignment horizontal="center" vertical="center"/>
    </xf>
    <xf numFmtId="0" fontId="66" fillId="0" borderId="5" xfId="0" applyFont="1" applyBorder="1" applyAlignment="1">
      <alignment horizontal="center" vertical="center"/>
    </xf>
    <xf numFmtId="0" fontId="113" fillId="4" borderId="0" xfId="0" applyFont="1" applyFill="1" applyBorder="1" applyAlignment="1">
      <alignment horizontal="center" vertical="center"/>
    </xf>
    <xf numFmtId="0" fontId="113" fillId="4" borderId="51" xfId="0" applyFont="1" applyFill="1" applyBorder="1" applyAlignment="1">
      <alignment horizontal="center" vertical="center"/>
    </xf>
    <xf numFmtId="0" fontId="78" fillId="0" borderId="6" xfId="0" applyFont="1" applyBorder="1" applyAlignment="1">
      <alignment horizontal="center" vertical="center"/>
    </xf>
    <xf numFmtId="0" fontId="2" fillId="0" borderId="0" xfId="0" applyFont="1" applyAlignment="1">
      <alignment horizontal="center" vertical="center"/>
    </xf>
    <xf numFmtId="0" fontId="9" fillId="5" borderId="10"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2" xfId="0" applyFont="1" applyFill="1" applyBorder="1" applyAlignment="1">
      <alignment horizontal="center" vertical="center" wrapText="1"/>
    </xf>
    <xf numFmtId="22" fontId="1" fillId="0" borderId="4" xfId="0" applyNumberFormat="1" applyFont="1" applyBorder="1" applyAlignment="1">
      <alignment horizontal="center" vertical="center"/>
    </xf>
    <xf numFmtId="0" fontId="1" fillId="0" borderId="4" xfId="0" applyFont="1" applyBorder="1" applyAlignment="1">
      <alignment horizontal="center" vertical="center"/>
    </xf>
    <xf numFmtId="0" fontId="0" fillId="0" borderId="13" xfId="0" applyBorder="1" applyAlignment="1">
      <alignment horizontal="center" vertical="center"/>
    </xf>
    <xf numFmtId="0" fontId="43" fillId="22" borderId="45" xfId="0" applyNumberFormat="1" applyFont="1" applyFill="1" applyBorder="1" applyAlignment="1">
      <alignment horizontal="center" vertical="center" wrapText="1"/>
    </xf>
    <xf numFmtId="31" fontId="43" fillId="22" borderId="0" xfId="0" applyNumberFormat="1"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43" xfId="0" applyFont="1" applyFill="1" applyBorder="1" applyAlignment="1">
      <alignment horizontal="center" vertical="center" wrapText="1"/>
    </xf>
    <xf numFmtId="0" fontId="9" fillId="5" borderId="44" xfId="0" applyFont="1" applyFill="1" applyBorder="1" applyAlignment="1">
      <alignment horizontal="center" vertical="center" wrapText="1"/>
    </xf>
    <xf numFmtId="0" fontId="9" fillId="5" borderId="45"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7" fillId="0" borderId="29" xfId="0" applyFont="1" applyFill="1" applyBorder="1" applyAlignment="1">
      <alignment horizontal="center" vertical="center"/>
    </xf>
    <xf numFmtId="0" fontId="88" fillId="0" borderId="29" xfId="0" applyFont="1" applyFill="1" applyBorder="1" applyAlignment="1">
      <alignment horizontal="center" vertical="center"/>
    </xf>
    <xf numFmtId="0" fontId="47" fillId="4" borderId="6" xfId="0" applyFont="1" applyFill="1" applyBorder="1" applyAlignment="1">
      <alignment horizontal="center" vertical="center"/>
    </xf>
    <xf numFmtId="181" fontId="47" fillId="4" borderId="6" xfId="0" applyNumberFormat="1" applyFont="1" applyFill="1" applyBorder="1" applyAlignment="1">
      <alignment horizontal="center" vertical="center"/>
    </xf>
    <xf numFmtId="0" fontId="33" fillId="0" borderId="6" xfId="0" applyFont="1" applyBorder="1" applyAlignment="1">
      <alignment horizontal="center" vertical="center" wrapText="1"/>
    </xf>
    <xf numFmtId="181" fontId="0" fillId="0" borderId="6" xfId="0" applyNumberFormat="1" applyBorder="1" applyAlignment="1">
      <alignment horizontal="center" vertical="center"/>
    </xf>
    <xf numFmtId="181" fontId="0" fillId="0" borderId="6" xfId="0" applyNumberFormat="1" applyBorder="1" applyAlignment="1">
      <alignment horizontal="left" vertical="center"/>
    </xf>
    <xf numFmtId="181" fontId="0" fillId="0" borderId="6" xfId="0" applyNumberFormat="1" applyFont="1" applyBorder="1" applyAlignment="1">
      <alignment horizontal="left" vertical="center"/>
    </xf>
    <xf numFmtId="0" fontId="45" fillId="5" borderId="6" xfId="0" applyFont="1" applyFill="1" applyBorder="1" applyAlignment="1">
      <alignment horizontal="center" vertical="center"/>
    </xf>
    <xf numFmtId="181" fontId="0" fillId="0" borderId="6" xfId="0" applyNumberFormat="1" applyFont="1" applyBorder="1" applyAlignment="1">
      <alignment horizontal="left" vertical="center" wrapText="1"/>
    </xf>
    <xf numFmtId="31" fontId="44" fillId="22" borderId="17" xfId="0" applyNumberFormat="1" applyFont="1" applyFill="1" applyBorder="1" applyAlignment="1">
      <alignment horizontal="center" vertical="center" wrapText="1"/>
    </xf>
    <xf numFmtId="31" fontId="44" fillId="22" borderId="43" xfId="0" applyNumberFormat="1" applyFont="1" applyFill="1" applyBorder="1" applyAlignment="1">
      <alignment horizontal="center" vertical="center" wrapText="1"/>
    </xf>
    <xf numFmtId="31" fontId="44" fillId="22" borderId="44" xfId="0" applyNumberFormat="1" applyFont="1" applyFill="1" applyBorder="1" applyAlignment="1">
      <alignment horizontal="center" vertical="center" wrapText="1"/>
    </xf>
    <xf numFmtId="31" fontId="44" fillId="22" borderId="45" xfId="0" applyNumberFormat="1" applyFont="1" applyFill="1" applyBorder="1" applyAlignment="1">
      <alignment horizontal="center" vertical="center" wrapText="1"/>
    </xf>
    <xf numFmtId="31" fontId="44" fillId="22" borderId="0" xfId="0" applyNumberFormat="1" applyFont="1" applyFill="1" applyBorder="1" applyAlignment="1">
      <alignment horizontal="center" vertical="center" wrapText="1"/>
    </xf>
    <xf numFmtId="0" fontId="44" fillId="22" borderId="45" xfId="0" applyNumberFormat="1" applyFont="1" applyFill="1" applyBorder="1" applyAlignment="1">
      <alignment horizontal="center" vertical="center" wrapText="1"/>
    </xf>
    <xf numFmtId="0" fontId="56" fillId="21" borderId="0" xfId="0" applyFont="1" applyFill="1" applyAlignment="1" applyProtection="1">
      <alignment horizontal="center" vertical="center"/>
    </xf>
    <xf numFmtId="0" fontId="0" fillId="0" borderId="0" xfId="0" applyFont="1" applyBorder="1" applyAlignment="1" applyProtection="1">
      <alignment horizontal="center" vertical="center"/>
      <protection locked="0"/>
    </xf>
    <xf numFmtId="0" fontId="58" fillId="0" borderId="32" xfId="0" applyFont="1" applyBorder="1" applyAlignment="1" applyProtection="1">
      <alignment horizontal="center" vertical="center" wrapText="1"/>
    </xf>
    <xf numFmtId="0" fontId="58" fillId="0" borderId="33" xfId="0" applyFont="1" applyBorder="1" applyAlignment="1" applyProtection="1">
      <alignment horizontal="center" vertical="center" wrapText="1"/>
    </xf>
    <xf numFmtId="0" fontId="58" fillId="0" borderId="34" xfId="0" applyFont="1" applyBorder="1" applyAlignment="1" applyProtection="1">
      <alignment horizontal="center" vertical="center" wrapText="1"/>
    </xf>
    <xf numFmtId="0" fontId="58" fillId="0" borderId="35" xfId="0" applyFont="1" applyBorder="1" applyAlignment="1" applyProtection="1">
      <alignment horizontal="center" vertical="center" wrapText="1"/>
    </xf>
    <xf numFmtId="0" fontId="58" fillId="0" borderId="6" xfId="0" applyFont="1" applyBorder="1" applyAlignment="1" applyProtection="1">
      <alignment horizontal="center" vertical="center" wrapText="1"/>
    </xf>
    <xf numFmtId="0" fontId="59" fillId="0" borderId="37" xfId="0" applyFont="1" applyBorder="1" applyAlignment="1" applyProtection="1">
      <alignment horizontal="center" vertical="center" wrapText="1"/>
      <protection locked="0"/>
    </xf>
    <xf numFmtId="0" fontId="59" fillId="0" borderId="6" xfId="0" applyFont="1" applyBorder="1" applyAlignment="1" applyProtection="1">
      <alignment horizontal="center" vertical="center" wrapText="1"/>
      <protection locked="0"/>
    </xf>
    <xf numFmtId="0" fontId="53" fillId="0" borderId="6" xfId="0" applyFont="1" applyBorder="1" applyAlignment="1" applyProtection="1">
      <alignment horizontal="center" vertical="center" wrapText="1"/>
    </xf>
    <xf numFmtId="0" fontId="53" fillId="0" borderId="6" xfId="0" applyFont="1" applyFill="1" applyBorder="1" applyAlignment="1" applyProtection="1">
      <alignment horizontal="center" vertical="center" wrapText="1"/>
    </xf>
    <xf numFmtId="0" fontId="55" fillId="0" borderId="6" xfId="0" applyFont="1" applyFill="1" applyBorder="1" applyAlignment="1" applyProtection="1">
      <alignment horizontal="center" vertical="center" wrapText="1"/>
    </xf>
    <xf numFmtId="0" fontId="55" fillId="0" borderId="6" xfId="0" applyFont="1" applyBorder="1" applyAlignment="1" applyProtection="1">
      <alignment horizontal="center" vertical="center" wrapText="1"/>
      <protection locked="0"/>
    </xf>
    <xf numFmtId="0" fontId="53" fillId="0" borderId="36" xfId="0" applyFont="1" applyBorder="1" applyAlignment="1" applyProtection="1">
      <alignment horizontal="center" vertical="center" textRotation="255" wrapText="1"/>
    </xf>
    <xf numFmtId="0" fontId="53" fillId="0" borderId="30" xfId="0" applyFont="1" applyBorder="1" applyAlignment="1" applyProtection="1">
      <alignment horizontal="center" vertical="center" textRotation="255" wrapText="1"/>
    </xf>
    <xf numFmtId="0" fontId="53" fillId="0" borderId="37" xfId="0" applyFont="1" applyBorder="1" applyAlignment="1" applyProtection="1">
      <alignment horizontal="center" vertical="center" textRotation="255" wrapText="1"/>
    </xf>
    <xf numFmtId="0" fontId="2" fillId="0" borderId="0" xfId="0" applyFont="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57" fillId="0" borderId="6" xfId="0" applyFont="1" applyFill="1" applyBorder="1" applyAlignment="1" applyProtection="1">
      <alignment horizontal="center" vertical="center" wrapText="1"/>
    </xf>
    <xf numFmtId="0" fontId="57" fillId="0" borderId="17" xfId="0" applyFont="1" applyFill="1" applyBorder="1" applyAlignment="1" applyProtection="1">
      <alignment horizontal="center" vertical="center" wrapText="1"/>
    </xf>
    <xf numFmtId="0" fontId="2" fillId="0" borderId="38" xfId="0" applyFont="1" applyBorder="1" applyAlignment="1" applyProtection="1">
      <alignment horizontal="center" vertical="center"/>
      <protection locked="0"/>
    </xf>
    <xf numFmtId="0" fontId="53" fillId="0" borderId="36" xfId="0" applyFont="1" applyFill="1" applyBorder="1" applyAlignment="1" applyProtection="1">
      <alignment horizontal="center" vertical="center" textRotation="255" wrapText="1"/>
    </xf>
    <xf numFmtId="0" fontId="53" fillId="0" borderId="30" xfId="0" applyFont="1" applyFill="1" applyBorder="1" applyAlignment="1" applyProtection="1">
      <alignment horizontal="center" vertical="center" textRotation="255" wrapText="1"/>
    </xf>
    <xf numFmtId="0" fontId="53" fillId="0" borderId="37" xfId="0" applyFont="1" applyFill="1" applyBorder="1" applyAlignment="1" applyProtection="1">
      <alignment horizontal="center" vertical="center" textRotation="255" wrapText="1"/>
    </xf>
    <xf numFmtId="0" fontId="14" fillId="0" borderId="6" xfId="0" applyFont="1" applyBorder="1" applyAlignment="1">
      <alignment horizontal="center" vertical="center"/>
    </xf>
    <xf numFmtId="0" fontId="19" fillId="8" borderId="0" xfId="0" applyFont="1" applyFill="1" applyAlignment="1">
      <alignment horizontal="center" vertical="center"/>
    </xf>
    <xf numFmtId="0" fontId="50" fillId="0" borderId="6" xfId="0" applyFont="1" applyBorder="1" applyAlignment="1">
      <alignment horizontal="center" vertical="center" wrapText="1"/>
    </xf>
    <xf numFmtId="0" fontId="43" fillId="0" borderId="0" xfId="0" applyFont="1" applyAlignment="1">
      <alignment horizontal="center" vertical="center" wrapText="1"/>
    </xf>
    <xf numFmtId="0" fontId="43" fillId="0" borderId="0" xfId="0" applyFont="1" applyAlignment="1">
      <alignment horizontal="center" vertical="center"/>
    </xf>
    <xf numFmtId="0" fontId="50" fillId="0" borderId="0" xfId="0" applyFont="1" applyAlignment="1">
      <alignment horizontal="center" vertical="center" wrapText="1"/>
    </xf>
    <xf numFmtId="0" fontId="50" fillId="0" borderId="0" xfId="0" applyFont="1" applyAlignment="1">
      <alignment horizontal="center" vertical="center"/>
    </xf>
    <xf numFmtId="0" fontId="0" fillId="0" borderId="6" xfId="0" applyBorder="1" applyAlignment="1">
      <alignment horizontal="left" vertical="center" wrapText="1"/>
    </xf>
    <xf numFmtId="0" fontId="0" fillId="0" borderId="0" xfId="0" applyAlignment="1">
      <alignment horizontal="center" vertical="center"/>
    </xf>
    <xf numFmtId="0" fontId="50" fillId="0" borderId="31" xfId="0" applyFont="1" applyBorder="1" applyAlignment="1">
      <alignment horizontal="center" vertical="center" wrapText="1"/>
    </xf>
    <xf numFmtId="0" fontId="50" fillId="0" borderId="0" xfId="0" applyFont="1" applyBorder="1" applyAlignment="1">
      <alignment horizontal="center" vertical="center" wrapText="1"/>
    </xf>
    <xf numFmtId="0" fontId="51" fillId="0" borderId="31" xfId="0" applyFont="1" applyBorder="1" applyAlignment="1">
      <alignment horizontal="center" vertical="center" wrapText="1"/>
    </xf>
    <xf numFmtId="0" fontId="51" fillId="0" borderId="0" xfId="0" applyFont="1" applyBorder="1" applyAlignment="1">
      <alignment horizontal="center" vertical="center" wrapText="1"/>
    </xf>
    <xf numFmtId="0" fontId="0" fillId="0" borderId="0" xfId="0" applyAlignment="1">
      <alignment horizontal="center" vertical="center" wrapText="1"/>
    </xf>
    <xf numFmtId="0" fontId="0" fillId="0" borderId="31" xfId="0" applyFont="1" applyBorder="1" applyAlignment="1">
      <alignment horizontal="center" vertical="center" wrapText="1"/>
    </xf>
    <xf numFmtId="0" fontId="0" fillId="0" borderId="0" xfId="0" applyFont="1" applyAlignment="1">
      <alignment horizontal="center" vertical="center" wrapText="1"/>
    </xf>
    <xf numFmtId="0" fontId="2"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0" fillId="0" borderId="5" xfId="0" applyFont="1" applyBorder="1" applyAlignment="1">
      <alignment horizontal="center" vertical="center"/>
    </xf>
    <xf numFmtId="0" fontId="0" fillId="0" borderId="9" xfId="0" applyBorder="1" applyAlignment="1">
      <alignment horizontal="center" vertical="center"/>
    </xf>
    <xf numFmtId="14"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44" fillId="8" borderId="0" xfId="0" applyFont="1" applyFill="1" applyAlignment="1">
      <alignment horizontal="center" vertical="center"/>
    </xf>
    <xf numFmtId="178" fontId="26" fillId="0" borderId="6" xfId="2" applyNumberFormat="1" applyFont="1" applyFill="1" applyBorder="1" applyAlignment="1">
      <alignment horizontal="center" vertical="center"/>
    </xf>
    <xf numFmtId="0" fontId="19" fillId="0" borderId="14" xfId="0" applyFont="1" applyFill="1" applyBorder="1" applyAlignment="1">
      <alignment horizontal="center" vertical="center"/>
    </xf>
    <xf numFmtId="0" fontId="103" fillId="0" borderId="6" xfId="0" applyFont="1" applyFill="1" applyBorder="1" applyAlignment="1">
      <alignment vertical="center"/>
    </xf>
    <xf numFmtId="0" fontId="103" fillId="0" borderId="0" xfId="0" applyFont="1" applyFill="1" applyAlignment="1">
      <alignment vertical="center"/>
    </xf>
    <xf numFmtId="0" fontId="98" fillId="30" borderId="6" xfId="0" applyFont="1" applyFill="1" applyBorder="1" applyAlignment="1">
      <alignment vertical="center"/>
    </xf>
    <xf numFmtId="0" fontId="118" fillId="30" borderId="6" xfId="0" applyFont="1" applyFill="1" applyBorder="1" applyAlignment="1">
      <alignment vertical="center" wrapText="1"/>
    </xf>
    <xf numFmtId="0" fontId="119" fillId="6" borderId="6" xfId="0" applyFont="1" applyFill="1" applyBorder="1" applyAlignment="1">
      <alignment horizontal="center" vertical="center"/>
    </xf>
  </cellXfs>
  <cellStyles count="5">
    <cellStyle name="常规" xfId="0" builtinId="0"/>
    <cellStyle name="常规 2" xfId="2" xr:uid="{00000000-0005-0000-0000-000001000000}"/>
    <cellStyle name="常规 3" xfId="3" xr:uid="{00000000-0005-0000-0000-000002000000}"/>
    <cellStyle name="常规_sheet1" xfId="4" xr:uid="{00000000-0005-0000-0000-000003000000}"/>
    <cellStyle name="超链接" xfId="1" builtinId="8"/>
  </cellStyles>
  <dxfs count="81">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b/>
        <i val="0"/>
        <color rgb="FFFF0000"/>
      </font>
      <fill>
        <patternFill patternType="solid">
          <bgColor theme="8" tint="0.7993408001953185"/>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79176FB0-B7F2-11CE-97EF-00AA006D2776}"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79176FB0-B7F2-11CE-97EF-00AA006D2776}"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pin" dx="16" fmlaLink="$T$1" max="10"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Spin" dx="16" fmlaLink="$R$1" max="30000" min="2020" page="10" val="2025"/>
</file>

<file path=xl/ctrlProps/ctrlProp47.xml><?xml version="1.0" encoding="utf-8"?>
<formControlPr xmlns="http://schemas.microsoft.com/office/spreadsheetml/2009/9/main" objectType="Spin" dx="16" fmlaLink="$S$1" max="12" min="1" page="10" val="6"/>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Spin" dx="16" fmlaLink="$Q$1" max="12" min="1" page="10"/>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16" fmlaLink="$A$1" max="30000" min="2020" page="10" val="2025"/>
</file>

<file path=xl/drawings/_rels/drawing10.xml.rels><?xml version="1.0" encoding="UTF-8" standalone="yes"?>
<Relationships xmlns="http://schemas.openxmlformats.org/package/2006/relationships"><Relationship Id="rId3" Type="http://schemas.openxmlformats.org/officeDocument/2006/relationships/image" Target="../media/image33.jpeg"/><Relationship Id="rId2" Type="http://schemas.openxmlformats.org/officeDocument/2006/relationships/image" Target="../media/image32.jpeg"/><Relationship Id="rId1" Type="http://schemas.openxmlformats.org/officeDocument/2006/relationships/image" Target="../media/image31.png"/><Relationship Id="rId4"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 Id="rId6" Type="http://schemas.openxmlformats.org/officeDocument/2006/relationships/image" Target="../media/image25.emf"/><Relationship Id="rId5" Type="http://schemas.openxmlformats.org/officeDocument/2006/relationships/image" Target="../media/image26.emf"/><Relationship Id="rId4" Type="http://schemas.openxmlformats.org/officeDocument/2006/relationships/image" Target="../media/image2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4" Type="http://schemas.openxmlformats.org/officeDocument/2006/relationships/image" Target="../media/image3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0.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6.emf"/><Relationship Id="rId1" Type="http://schemas.openxmlformats.org/officeDocument/2006/relationships/image" Target="../media/image47.emf"/><Relationship Id="rId4"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2.emf"/><Relationship Id="rId1" Type="http://schemas.openxmlformats.org/officeDocument/2006/relationships/image" Target="../media/image53.emf"/><Relationship Id="rId5" Type="http://schemas.openxmlformats.org/officeDocument/2006/relationships/image" Target="../media/image49.emf"/><Relationship Id="rId4"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8</xdr:row>
          <xdr:rowOff>104775</xdr:rowOff>
        </xdr:from>
        <xdr:to>
          <xdr:col>13</xdr:col>
          <xdr:colOff>9525</xdr:colOff>
          <xdr:row>17</xdr:row>
          <xdr:rowOff>247650</xdr:rowOff>
        </xdr:to>
        <xdr:grpSp>
          <xdr:nvGrpSpPr>
            <xdr:cNvPr id="2068" name="组合 2067">
              <a:extLst>
                <a:ext uri="{FF2B5EF4-FFF2-40B4-BE49-F238E27FC236}">
                  <a16:creationId xmlns:a16="http://schemas.microsoft.com/office/drawing/2014/main" id="{00000000-0008-0000-0000-000014080000}"/>
                </a:ext>
              </a:extLst>
            </xdr:cNvPr>
            <xdr:cNvGrpSpPr/>
          </xdr:nvGrpSpPr>
          <xdr:grpSpPr>
            <a:xfrm>
              <a:off x="4819650" y="2889006"/>
              <a:ext cx="2030290" cy="1830998"/>
              <a:chOff x="566" y="303"/>
              <a:chExt cx="237" cy="192"/>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60960</xdr:colOff>
          <xdr:row>6</xdr:row>
          <xdr:rowOff>15240</xdr:rowOff>
        </xdr:from>
        <xdr:to>
          <xdr:col>14</xdr:col>
          <xdr:colOff>38100</xdr:colOff>
          <xdr:row>6</xdr:row>
          <xdr:rowOff>243840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校对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1</xdr:row>
          <xdr:rowOff>114300</xdr:rowOff>
        </xdr:from>
        <xdr:to>
          <xdr:col>11</xdr:col>
          <xdr:colOff>320040</xdr:colOff>
          <xdr:row>1</xdr:row>
          <xdr:rowOff>403860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计算站存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1</xdr:row>
          <xdr:rowOff>106680</xdr:rowOff>
        </xdr:from>
        <xdr:to>
          <xdr:col>13</xdr:col>
          <xdr:colOff>266700</xdr:colOff>
          <xdr:row>1</xdr:row>
          <xdr:rowOff>403860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236220</xdr:colOff>
          <xdr:row>2</xdr:row>
          <xdr:rowOff>30480</xdr:rowOff>
        </xdr:from>
        <xdr:to>
          <xdr:col>15</xdr:col>
          <xdr:colOff>457200</xdr:colOff>
          <xdr:row>3</xdr:row>
          <xdr:rowOff>228600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8</xdr:row>
          <xdr:rowOff>83820</xdr:rowOff>
        </xdr:from>
        <xdr:to>
          <xdr:col>13</xdr:col>
          <xdr:colOff>7620</xdr:colOff>
          <xdr:row>18</xdr:row>
          <xdr:rowOff>99060</xdr:rowOff>
        </xdr:to>
        <xdr:sp macro="" textlink="">
          <xdr:nvSpPr>
            <xdr:cNvPr id="2064" name="Group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信息栏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9</xdr:row>
          <xdr:rowOff>38100</xdr:rowOff>
        </xdr:from>
        <xdr:to>
          <xdr:col>11</xdr:col>
          <xdr:colOff>396240</xdr:colOff>
          <xdr:row>18</xdr:row>
          <xdr:rowOff>68580</xdr:rowOff>
        </xdr:to>
        <xdr:sp macro="" textlink="">
          <xdr:nvSpPr>
            <xdr:cNvPr id="2065" name="Label 17" descr="中油：&#10;103882983&#10;鹰岭：&#10;103886637&#10;调度：&#10;1007712731814&#10;港务局：&#10;103887254&#10;运站-：&#10;qvzzd12&#10;Qvz63722.&#10;"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中油：</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103882983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鹰岭：</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103886637</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调度：</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1007712731814</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港务局：</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103887254(</a:t>
              </a:r>
              <a:r>
                <a:rPr lang="zh-CN" altLang="en-US" sz="1100" b="0" i="0" u="none" strike="noStrike" baseline="0">
                  <a:solidFill>
                    <a:srgbClr val="FFFFFF"/>
                  </a:solidFill>
                  <a:latin typeface="宋体"/>
                  <a:ea typeface="宋体"/>
                  <a:cs typeface="Calibri"/>
                </a:rPr>
                <a:t>传</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3887084(</a:t>
              </a:r>
              <a:r>
                <a:rPr lang="zh-CN" altLang="en-US" sz="1100" b="0" i="0" u="none" strike="noStrike" baseline="0">
                  <a:solidFill>
                    <a:srgbClr val="FFFFFF"/>
                  </a:solidFill>
                  <a:latin typeface="宋体"/>
                  <a:ea typeface="宋体"/>
                  <a:cs typeface="Calibri"/>
                </a:rPr>
                <a:t>道口</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运站</a:t>
              </a:r>
              <a:r>
                <a:rPr lang="zh-CN" altLang="en-US" sz="1100" b="0" i="0" u="none" strike="noStrike" baseline="0">
                  <a:solidFill>
                    <a:srgbClr val="FFFFFF"/>
                  </a:solidFill>
                  <a:latin typeface="Calibri"/>
                  <a:ea typeface="宋体"/>
                  <a:cs typeface="Calibri"/>
                </a:rPr>
                <a:t>-</a:t>
              </a:r>
              <a:r>
                <a:rPr lang="zh-CN" altLang="en-US" sz="1100" b="0" i="0" u="none" strike="noStrike" baseline="0">
                  <a:solidFill>
                    <a:srgbClr val="FFFFFF"/>
                  </a:solidFill>
                  <a:latin typeface="宋体"/>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qvzzd12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Qvz63722.</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83820</xdr:rowOff>
        </xdr:from>
        <xdr:to>
          <xdr:col>16</xdr:col>
          <xdr:colOff>472440</xdr:colOff>
          <xdr:row>17</xdr:row>
          <xdr:rowOff>198120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任务栏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91440</xdr:rowOff>
        </xdr:from>
        <xdr:to>
          <xdr:col>16</xdr:col>
          <xdr:colOff>213360</xdr:colOff>
          <xdr:row>11</xdr:row>
          <xdr:rowOff>60960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1、运站一(技术作业大表)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10</xdr:row>
          <xdr:rowOff>68580</xdr:rowOff>
        </xdr:from>
        <xdr:to>
          <xdr:col>16</xdr:col>
          <xdr:colOff>213360</xdr:colOff>
          <xdr:row>13</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2、运站二(班计划表)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12</xdr:row>
          <xdr:rowOff>38100</xdr:rowOff>
        </xdr:from>
        <xdr:to>
          <xdr:col>16</xdr:col>
          <xdr:colOff>213360</xdr:colOff>
          <xdr:row>15</xdr:row>
          <xdr:rowOff>7620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3、早6点生产情况表发给值班站长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14</xdr:row>
          <xdr:rowOff>15240</xdr:rowOff>
        </xdr:from>
        <xdr:to>
          <xdr:col>16</xdr:col>
          <xdr:colOff>213360</xdr:colOff>
          <xdr:row>15</xdr:row>
          <xdr:rowOff>182880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4、运站一发给安调邮箱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259080</xdr:rowOff>
        </xdr:from>
        <xdr:to>
          <xdr:col>16</xdr:col>
          <xdr:colOff>213360</xdr:colOff>
          <xdr:row>16</xdr:row>
          <xdr:rowOff>22860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6、填OA交班本,领手机签字！！！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83820</xdr:rowOff>
        </xdr:from>
        <xdr:to>
          <xdr:col>16</xdr:col>
          <xdr:colOff>213360</xdr:colOff>
          <xdr:row>15</xdr:row>
          <xdr:rowOff>350520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5、做效率表并发群里</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426720</xdr:rowOff>
        </xdr:from>
        <xdr:to>
          <xdr:col>16</xdr:col>
          <xdr:colOff>213360</xdr:colOff>
          <xdr:row>17</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7、做18/6点给公司!</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16</xdr:row>
          <xdr:rowOff>91440</xdr:rowOff>
        </xdr:from>
        <xdr:to>
          <xdr:col>16</xdr:col>
          <xdr:colOff>213360</xdr:colOff>
          <xdr:row>17</xdr:row>
          <xdr:rowOff>198120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8、审计划，整理岗点卫生</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xdr:colOff>
          <xdr:row>9</xdr:row>
          <xdr:rowOff>68580</xdr:rowOff>
        </xdr:from>
        <xdr:to>
          <xdr:col>16</xdr:col>
          <xdr:colOff>403860</xdr:colOff>
          <xdr:row>11</xdr:row>
          <xdr:rowOff>60960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1100" b="0" i="1" u="none" strike="noStrike" baseline="0">
                  <a:solidFill>
                    <a:srgbClr val="003300"/>
                  </a:solidFill>
                  <a:latin typeface="华文隶书"/>
                  <a:ea typeface="华文隶书"/>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396240</xdr:colOff>
          <xdr:row>1</xdr:row>
          <xdr:rowOff>114300</xdr:rowOff>
        </xdr:from>
        <xdr:to>
          <xdr:col>15</xdr:col>
          <xdr:colOff>381000</xdr:colOff>
          <xdr:row>1</xdr:row>
          <xdr:rowOff>411480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80"/>
                  </a:solidFill>
                  <a:latin typeface="宋体"/>
                  <a:ea typeface="宋体"/>
                </a:rPr>
                <a:t>导出到桌面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10</xdr:row>
          <xdr:rowOff>22860</xdr:rowOff>
        </xdr:from>
        <xdr:to>
          <xdr:col>12</xdr:col>
          <xdr:colOff>640080</xdr:colOff>
          <xdr:row>18</xdr:row>
          <xdr:rowOff>76200</xdr:rowOff>
        </xdr:to>
        <xdr:sp macro="" textlink="">
          <xdr:nvSpPr>
            <xdr:cNvPr id="2078" name="Label 30" descr="中油：&#10;103882983&#10;鹰岭：&#10;103886637&#10;调度：&#10;1007712731814&#10;港务局：&#10;103887254&#10;运站-：&#10;qvzzd12&#10;Qvz63722.&#1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公司OA：</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钦州港站调</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8001,8002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qzcwdqzg123.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钦州港东</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qizqizzd3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qzcwdqiz123.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马皇站查询</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mhzmhzcx</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Mhzzd63602.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钦港站调</a:t>
              </a:r>
              <a:r>
                <a:rPr lang="zh-CN" altLang="en-US" sz="1100" b="0" i="0" u="none" strike="noStrike" baseline="0">
                  <a:solidFill>
                    <a:srgbClr val="FFFFFF"/>
                  </a:solidFill>
                  <a:latin typeface="Calibri"/>
                  <a:ea typeface="宋体"/>
                  <a:cs typeface="Calibri"/>
                </a:rPr>
                <a:t>:7590</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Yhtl123.</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243840</xdr:colOff>
          <xdr:row>3</xdr:row>
          <xdr:rowOff>327660</xdr:rowOff>
        </xdr:from>
        <xdr:to>
          <xdr:col>15</xdr:col>
          <xdr:colOff>464820</xdr:colOff>
          <xdr:row>4</xdr:row>
          <xdr:rowOff>129540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发送文件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0</xdr:rowOff>
        </xdr:from>
        <xdr:to>
          <xdr:col>6</xdr:col>
          <xdr:colOff>274320</xdr:colOff>
          <xdr:row>0</xdr:row>
          <xdr:rowOff>320040</xdr:rowOff>
        </xdr:to>
        <xdr:sp macro="" textlink="">
          <xdr:nvSpPr>
            <xdr:cNvPr id="191489" name="CommandButton1"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xdr:colOff>
          <xdr:row>0</xdr:row>
          <xdr:rowOff>15240</xdr:rowOff>
        </xdr:from>
        <xdr:to>
          <xdr:col>18</xdr:col>
          <xdr:colOff>1036320</xdr:colOff>
          <xdr:row>0</xdr:row>
          <xdr:rowOff>228600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刷新地磅数据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434340</xdr:colOff>
          <xdr:row>0</xdr:row>
          <xdr:rowOff>0</xdr:rowOff>
        </xdr:from>
        <xdr:to>
          <xdr:col>19</xdr:col>
          <xdr:colOff>541020</xdr:colOff>
          <xdr:row>1</xdr:row>
          <xdr:rowOff>7620</xdr:rowOff>
        </xdr:to>
        <xdr:sp macro="" textlink="">
          <xdr:nvSpPr>
            <xdr:cNvPr id="15363" name="Spinner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323850</xdr:colOff>
          <xdr:row>2</xdr:row>
          <xdr:rowOff>0</xdr:rowOff>
        </xdr:from>
        <xdr:to>
          <xdr:col>15</xdr:col>
          <xdr:colOff>1037590</xdr:colOff>
          <xdr:row>3</xdr:row>
          <xdr:rowOff>1819275</xdr:rowOff>
        </xdr:to>
        <xdr:grpSp>
          <xdr:nvGrpSpPr>
            <xdr:cNvPr id="29705" name="组合 29704">
              <a:extLst>
                <a:ext uri="{FF2B5EF4-FFF2-40B4-BE49-F238E27FC236}">
                  <a16:creationId xmlns:a16="http://schemas.microsoft.com/office/drawing/2014/main" id="{00000000-0008-0000-0400-000009740000}"/>
                </a:ext>
              </a:extLst>
            </xdr:cNvPr>
            <xdr:cNvGrpSpPr/>
          </xdr:nvGrpSpPr>
          <xdr:grpSpPr>
            <a:xfrm>
              <a:off x="13757910" y="822960"/>
              <a:ext cx="1658620" cy="3960495"/>
              <a:chOff x="2236" y="334"/>
              <a:chExt cx="173" cy="621"/>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0</xdr:rowOff>
        </xdr:from>
        <xdr:to>
          <xdr:col>15</xdr:col>
          <xdr:colOff>822960</xdr:colOff>
          <xdr:row>2</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次日施工计划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388620</xdr:rowOff>
        </xdr:from>
        <xdr:to>
          <xdr:col>15</xdr:col>
          <xdr:colOff>822960</xdr:colOff>
          <xdr:row>2</xdr:row>
          <xdr:rowOff>769620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日期查询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792480</xdr:rowOff>
        </xdr:from>
        <xdr:to>
          <xdr:col>15</xdr:col>
          <xdr:colOff>822960</xdr:colOff>
          <xdr:row>2</xdr:row>
          <xdr:rowOff>1173480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1196340</xdr:rowOff>
        </xdr:from>
        <xdr:to>
          <xdr:col>15</xdr:col>
          <xdr:colOff>822960</xdr:colOff>
          <xdr:row>2</xdr:row>
          <xdr:rowOff>1562100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1584960</xdr:rowOff>
        </xdr:from>
        <xdr:to>
          <xdr:col>15</xdr:col>
          <xdr:colOff>822960</xdr:colOff>
          <xdr:row>3</xdr:row>
          <xdr:rowOff>243840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266700</xdr:rowOff>
        </xdr:from>
        <xdr:to>
          <xdr:col>15</xdr:col>
          <xdr:colOff>822960</xdr:colOff>
          <xdr:row>3</xdr:row>
          <xdr:rowOff>647700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670560</xdr:rowOff>
        </xdr:from>
        <xdr:to>
          <xdr:col>15</xdr:col>
          <xdr:colOff>822960</xdr:colOff>
          <xdr:row>3</xdr:row>
          <xdr:rowOff>1051560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1066800</xdr:rowOff>
        </xdr:from>
        <xdr:to>
          <xdr:col>15</xdr:col>
          <xdr:colOff>822960</xdr:colOff>
          <xdr:row>3</xdr:row>
          <xdr:rowOff>1455420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304800</xdr:colOff>
      <xdr:row>1</xdr:row>
      <xdr:rowOff>304800</xdr:rowOff>
    </xdr:to>
    <xdr:sp macro="" textlink="">
      <xdr:nvSpPr>
        <xdr:cNvPr id="35855" name="AutoShape 15" descr="C:\Users\ADMINI~1\AppData\Local\Temp\msohtmlclip1\01\clip_image001.emz">
          <a:extLst>
            <a:ext uri="{FF2B5EF4-FFF2-40B4-BE49-F238E27FC236}">
              <a16:creationId xmlns:a16="http://schemas.microsoft.com/office/drawing/2014/main" id="{00000000-0008-0000-0600-00000F8C0000}"/>
            </a:ext>
          </a:extLst>
        </xdr:cNvPr>
        <xdr:cNvSpPr>
          <a:spLocks noChangeAspect="1" noChangeArrowheads="1"/>
        </xdr:cNvSpPr>
      </xdr:nvSpPr>
      <xdr:spPr>
        <a:xfrm>
          <a:off x="4476750" y="381000"/>
          <a:ext cx="304800" cy="304800"/>
        </a:xfrm>
        <a:prstGeom prst="rect">
          <a:avLst/>
        </a:prstGeom>
        <a:noFill/>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365760</xdr:colOff>
          <xdr:row>2</xdr:row>
          <xdr:rowOff>0</xdr:rowOff>
        </xdr:to>
        <xdr:sp macro="" textlink="">
          <xdr:nvSpPr>
            <xdr:cNvPr id="35845" name="SpinButton1"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7620</xdr:colOff>
          <xdr:row>10</xdr:row>
          <xdr:rowOff>251460</xdr:rowOff>
        </xdr:to>
        <xdr:sp macro="" textlink="">
          <xdr:nvSpPr>
            <xdr:cNvPr id="35847" name="CommandButton_插入行"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1</xdr:row>
          <xdr:rowOff>76200</xdr:rowOff>
        </xdr:from>
        <xdr:to>
          <xdr:col>7</xdr:col>
          <xdr:colOff>144780</xdr:colOff>
          <xdr:row>2</xdr:row>
          <xdr:rowOff>144780</xdr:rowOff>
        </xdr:to>
        <xdr:sp macro="" textlink="">
          <xdr:nvSpPr>
            <xdr:cNvPr id="35848" name="CommandButton1"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xdr:row>
          <xdr:rowOff>76200</xdr:rowOff>
        </xdr:from>
        <xdr:to>
          <xdr:col>8</xdr:col>
          <xdr:colOff>175260</xdr:colOff>
          <xdr:row>2</xdr:row>
          <xdr:rowOff>144780</xdr:rowOff>
        </xdr:to>
        <xdr:sp macro="" textlink="">
          <xdr:nvSpPr>
            <xdr:cNvPr id="35849" name="CommandButton2"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xdr:row>
          <xdr:rowOff>68580</xdr:rowOff>
        </xdr:from>
        <xdr:to>
          <xdr:col>9</xdr:col>
          <xdr:colOff>205740</xdr:colOff>
          <xdr:row>2</xdr:row>
          <xdr:rowOff>137160</xdr:rowOff>
        </xdr:to>
        <xdr:sp macro="" textlink="">
          <xdr:nvSpPr>
            <xdr:cNvPr id="35852" name="CommandButton3"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68580</xdr:rowOff>
        </xdr:from>
        <xdr:to>
          <xdr:col>10</xdr:col>
          <xdr:colOff>243840</xdr:colOff>
          <xdr:row>2</xdr:row>
          <xdr:rowOff>137160</xdr:rowOff>
        </xdr:to>
        <xdr:sp macro="" textlink="">
          <xdr:nvSpPr>
            <xdr:cNvPr id="35854" name="CommandButton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1569720</xdr:colOff>
          <xdr:row>1</xdr:row>
          <xdr:rowOff>22860</xdr:rowOff>
        </xdr:from>
        <xdr:to>
          <xdr:col>13</xdr:col>
          <xdr:colOff>2072640</xdr:colOff>
          <xdr:row>1</xdr:row>
          <xdr:rowOff>297180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800" b="1" i="0" u="none" strike="noStrike" baseline="0">
                  <a:solidFill>
                    <a:srgbClr val="FF6600"/>
                  </a:solidFill>
                  <a:latin typeface="宋体"/>
                  <a:ea typeface="宋体"/>
                </a:rPr>
                <a:t>返回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975360</xdr:colOff>
          <xdr:row>9</xdr:row>
          <xdr:rowOff>0</xdr:rowOff>
        </xdr:from>
        <xdr:to>
          <xdr:col>23</xdr:col>
          <xdr:colOff>1432560</xdr:colOff>
          <xdr:row>10</xdr:row>
          <xdr:rowOff>121920</xdr:rowOff>
        </xdr:to>
        <xdr:sp macro="" textlink="">
          <xdr:nvSpPr>
            <xdr:cNvPr id="164608" name="da" hidden="1">
              <a:extLst>
                <a:ext uri="{63B3BB69-23CF-44E3-9099-C40C66FF867C}">
                  <a14:compatExt spid="_x0000_s164608"/>
                </a:ext>
                <a:ext uri="{FF2B5EF4-FFF2-40B4-BE49-F238E27FC236}">
                  <a16:creationId xmlns:a16="http://schemas.microsoft.com/office/drawing/2014/main" id="{00000000-0008-0000-0800-00000083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68580</xdr:rowOff>
        </xdr:to>
        <xdr:sp macro="" textlink="">
          <xdr:nvSpPr>
            <xdr:cNvPr id="4100" name="sc"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68580</xdr:rowOff>
        </xdr:from>
        <xdr:to>
          <xdr:col>9</xdr:col>
          <xdr:colOff>0</xdr:colOff>
          <xdr:row>12</xdr:row>
          <xdr:rowOff>0</xdr:rowOff>
        </xdr:to>
        <xdr:sp macro="" textlink="">
          <xdr:nvSpPr>
            <xdr:cNvPr id="4101" name="up"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129540</xdr:rowOff>
        </xdr:from>
        <xdr:to>
          <xdr:col>9</xdr:col>
          <xdr:colOff>0</xdr:colOff>
          <xdr:row>13</xdr:row>
          <xdr:rowOff>60960</xdr:rowOff>
        </xdr:to>
        <xdr:sp macro="" textlink="">
          <xdr:nvSpPr>
            <xdr:cNvPr id="4102" name="dow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60960</xdr:colOff>
          <xdr:row>2</xdr:row>
          <xdr:rowOff>0</xdr:rowOff>
        </xdr:to>
        <xdr:sp macro="" textlink="">
          <xdr:nvSpPr>
            <xdr:cNvPr id="4107" name="CommandButton_清空"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7620</xdr:colOff>
          <xdr:row>2</xdr:row>
          <xdr:rowOff>198120</xdr:rowOff>
        </xdr:to>
        <xdr:sp macro="" textlink="">
          <xdr:nvSpPr>
            <xdr:cNvPr id="4108" name="CommandButton_保存"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83820</xdr:colOff>
          <xdr:row>1</xdr:row>
          <xdr:rowOff>15240</xdr:rowOff>
        </xdr:from>
        <xdr:to>
          <xdr:col>15</xdr:col>
          <xdr:colOff>335280</xdr:colOff>
          <xdr:row>2</xdr:row>
          <xdr:rowOff>7620</xdr:rowOff>
        </xdr:to>
        <xdr:sp macro="" textlink="">
          <xdr:nvSpPr>
            <xdr:cNvPr id="4109" name="CommandButton1" hidden="1">
              <a:extLst>
                <a:ext uri="{63B3BB69-23CF-44E3-9099-C40C66FF867C}">
                  <a14:compatExt spid="_x0000_s4109"/>
                </a:ext>
                <a:ext uri="{FF2B5EF4-FFF2-40B4-BE49-F238E27FC236}">
                  <a16:creationId xmlns:a16="http://schemas.microsoft.com/office/drawing/2014/main" id="{00000000-0008-0000-0900-00000D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929640</xdr:colOff>
          <xdr:row>1</xdr:row>
          <xdr:rowOff>15240</xdr:rowOff>
        </xdr:from>
        <xdr:to>
          <xdr:col>7</xdr:col>
          <xdr:colOff>1531620</xdr:colOff>
          <xdr:row>2</xdr:row>
          <xdr:rowOff>7620</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xdr:colOff>
          <xdr:row>1</xdr:row>
          <xdr:rowOff>22860</xdr:rowOff>
        </xdr:from>
        <xdr:to>
          <xdr:col>2</xdr:col>
          <xdr:colOff>609600</xdr:colOff>
          <xdr:row>2</xdr:row>
          <xdr:rowOff>15240</xdr:rowOff>
        </xdr:to>
        <xdr:sp macro="" textlink="">
          <xdr:nvSpPr>
            <xdr:cNvPr id="4181" name="CommandButton3" hidden="1">
              <a:extLst>
                <a:ext uri="{63B3BB69-23CF-44E3-9099-C40C66FF867C}">
                  <a14:compatExt spid="_x0000_s4181"/>
                </a:ext>
                <a:ext uri="{FF2B5EF4-FFF2-40B4-BE49-F238E27FC236}">
                  <a16:creationId xmlns:a16="http://schemas.microsoft.com/office/drawing/2014/main" id="{00000000-0008-0000-0900-00005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46036</xdr:colOff>
          <xdr:row>1</xdr:row>
          <xdr:rowOff>9524</xdr:rowOff>
        </xdr:from>
        <xdr:to>
          <xdr:col>15</xdr:col>
          <xdr:colOff>282574</xdr:colOff>
          <xdr:row>10</xdr:row>
          <xdr:rowOff>192087</xdr:rowOff>
        </xdr:to>
        <xdr:grpSp>
          <xdr:nvGrpSpPr>
            <xdr:cNvPr id="8244" name="组合 8243">
              <a:extLst>
                <a:ext uri="{FF2B5EF4-FFF2-40B4-BE49-F238E27FC236}">
                  <a16:creationId xmlns:a16="http://schemas.microsoft.com/office/drawing/2014/main" id="{00000000-0008-0000-0A00-000034200000}"/>
                </a:ext>
              </a:extLst>
            </xdr:cNvPr>
            <xdr:cNvGrpSpPr/>
          </xdr:nvGrpSpPr>
          <xdr:grpSpPr>
            <a:xfrm>
              <a:off x="11399836" y="288924"/>
              <a:ext cx="1728788" cy="1973263"/>
              <a:chOff x="1597" y="27"/>
              <a:chExt cx="175" cy="624"/>
            </a:xfrm>
          </xdr:grpSpPr>
          <xdr:grpSp>
            <xdr:nvGrpSpPr>
              <xdr:cNvPr id="8237" name="组合 8236">
                <a:extLst>
                  <a:ext uri="{FF2B5EF4-FFF2-40B4-BE49-F238E27FC236}">
                    <a16:creationId xmlns:a16="http://schemas.microsoft.com/office/drawing/2014/main" id="{00000000-0008-0000-0A00-00002D200000}"/>
                  </a:ext>
                </a:extLst>
              </xdr:cNvPr>
              <xdr:cNvGrpSpPr/>
            </xdr:nvGrpSpPr>
            <xdr:grpSpPr>
              <a:xfrm>
                <a:off x="1597" y="69"/>
                <a:ext cx="175" cy="582"/>
                <a:chOff x="1597" y="29"/>
                <a:chExt cx="175" cy="607"/>
              </a:xfrm>
            </xdr:grpSpPr>
          </xdr:grp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1</xdr:row>
          <xdr:rowOff>9525</xdr:rowOff>
        </xdr:from>
        <xdr:to>
          <xdr:col>15</xdr:col>
          <xdr:colOff>85725</xdr:colOff>
          <xdr:row>5</xdr:row>
          <xdr:rowOff>65088</xdr:rowOff>
        </xdr:to>
        <xdr:grpSp>
          <xdr:nvGrpSpPr>
            <xdr:cNvPr id="8251" name="组合 8250">
              <a:extLst>
                <a:ext uri="{FF2B5EF4-FFF2-40B4-BE49-F238E27FC236}">
                  <a16:creationId xmlns:a16="http://schemas.microsoft.com/office/drawing/2014/main" id="{00000000-0008-0000-0A00-00003B200000}"/>
                </a:ext>
              </a:extLst>
            </xdr:cNvPr>
            <xdr:cNvGrpSpPr>
              <a:grpSpLocks noChangeAspect="1"/>
            </xdr:cNvGrpSpPr>
          </xdr:nvGrpSpPr>
          <xdr:grpSpPr>
            <a:xfrm>
              <a:off x="11420475" y="288925"/>
              <a:ext cx="1511300" cy="925513"/>
              <a:chOff x="1331" y="31"/>
              <a:chExt cx="177" cy="128"/>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68262</xdr:colOff>
          <xdr:row>1</xdr:row>
          <xdr:rowOff>9525</xdr:rowOff>
        </xdr:from>
        <xdr:to>
          <xdr:col>15</xdr:col>
          <xdr:colOff>87312</xdr:colOff>
          <xdr:row>5</xdr:row>
          <xdr:rowOff>93663</xdr:rowOff>
        </xdr:to>
        <xdr:grpSp>
          <xdr:nvGrpSpPr>
            <xdr:cNvPr id="2" name="组合 1">
              <a:extLst>
                <a:ext uri="{FF2B5EF4-FFF2-40B4-BE49-F238E27FC236}">
                  <a16:creationId xmlns:a16="http://schemas.microsoft.com/office/drawing/2014/main" id="{00000000-0008-0000-0A00-000002000000}"/>
                </a:ext>
              </a:extLst>
            </xdr:cNvPr>
            <xdr:cNvGrpSpPr/>
          </xdr:nvGrpSpPr>
          <xdr:grpSpPr>
            <a:xfrm>
              <a:off x="11422062" y="288925"/>
              <a:ext cx="1511300" cy="954088"/>
              <a:chOff x="1331" y="31"/>
              <a:chExt cx="177" cy="11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12</xdr:col>
          <xdr:colOff>68580</xdr:colOff>
          <xdr:row>4</xdr:row>
          <xdr:rowOff>15240</xdr:rowOff>
        </xdr:to>
        <xdr:sp macro="" textlink="">
          <xdr:nvSpPr>
            <xdr:cNvPr id="8233" name="bh" hidden="1">
              <a:extLst>
                <a:ext uri="{63B3BB69-23CF-44E3-9099-C40C66FF867C}">
                  <a14:compatExt spid="_x0000_s8233"/>
                </a:ext>
                <a:ext uri="{FF2B5EF4-FFF2-40B4-BE49-F238E27FC236}">
                  <a16:creationId xmlns:a16="http://schemas.microsoft.com/office/drawing/2014/main" id="{00000000-0008-0000-0A00-00002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xdr:row>
          <xdr:rowOff>0</xdr:rowOff>
        </xdr:from>
        <xdr:to>
          <xdr:col>13</xdr:col>
          <xdr:colOff>91440</xdr:colOff>
          <xdr:row>4</xdr:row>
          <xdr:rowOff>15240</xdr:rowOff>
        </xdr:to>
        <xdr:sp macro="" textlink="">
          <xdr:nvSpPr>
            <xdr:cNvPr id="8234" name="da" hidden="1">
              <a:extLst>
                <a:ext uri="{63B3BB69-23CF-44E3-9099-C40C66FF867C}">
                  <a14:compatExt spid="_x0000_s8234"/>
                </a:ext>
                <a:ext uri="{FF2B5EF4-FFF2-40B4-BE49-F238E27FC236}">
                  <a16:creationId xmlns:a16="http://schemas.microsoft.com/office/drawing/2014/main" id="{00000000-0008-0000-0A00-00002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30480</xdr:rowOff>
        </xdr:from>
        <xdr:to>
          <xdr:col>15</xdr:col>
          <xdr:colOff>76200</xdr:colOff>
          <xdr:row>4</xdr:row>
          <xdr:rowOff>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刷新股道存车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4</xdr:row>
          <xdr:rowOff>53340</xdr:rowOff>
        </xdr:from>
        <xdr:to>
          <xdr:col>15</xdr:col>
          <xdr:colOff>76200</xdr:colOff>
          <xdr:row>6</xdr:row>
          <xdr:rowOff>83820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清空股道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60960</xdr:colOff>
          <xdr:row>1</xdr:row>
          <xdr:rowOff>7620</xdr:rowOff>
        </xdr:from>
        <xdr:to>
          <xdr:col>15</xdr:col>
          <xdr:colOff>68580</xdr:colOff>
          <xdr:row>2</xdr:row>
          <xdr:rowOff>15240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0A00-00003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FF6600"/>
                  </a:solidFill>
                  <a:latin typeface="宋体"/>
                  <a:ea typeface="宋体"/>
                </a:rPr>
                <a:t>返回到发列车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83820</xdr:rowOff>
        </xdr:from>
        <xdr:to>
          <xdr:col>10</xdr:col>
          <xdr:colOff>30480</xdr:colOff>
          <xdr:row>12</xdr:row>
          <xdr:rowOff>198120</xdr:rowOff>
        </xdr:to>
        <xdr:sp macro="" textlink="">
          <xdr:nvSpPr>
            <xdr:cNvPr id="8245" name="TextBox_结存文本框" hidden="1">
              <a:extLst>
                <a:ext uri="{63B3BB69-23CF-44E3-9099-C40C66FF867C}">
                  <a14:compatExt spid="_x0000_s8245"/>
                </a:ext>
                <a:ext uri="{FF2B5EF4-FFF2-40B4-BE49-F238E27FC236}">
                  <a16:creationId xmlns:a16="http://schemas.microsoft.com/office/drawing/2014/main" id="{00000000-0008-0000-0A00-00003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83820</xdr:rowOff>
        </xdr:from>
        <xdr:to>
          <xdr:col>8</xdr:col>
          <xdr:colOff>304800</xdr:colOff>
          <xdr:row>12</xdr:row>
          <xdr:rowOff>198120</xdr:rowOff>
        </xdr:to>
        <xdr:sp macro="" textlink="">
          <xdr:nvSpPr>
            <xdr:cNvPr id="8246" name="CommandButton_结存按钮" hidden="1">
              <a:extLst>
                <a:ext uri="{63B3BB69-23CF-44E3-9099-C40C66FF867C}">
                  <a14:compatExt spid="_x0000_s8246"/>
                </a:ext>
                <a:ext uri="{FF2B5EF4-FFF2-40B4-BE49-F238E27FC236}">
                  <a16:creationId xmlns:a16="http://schemas.microsoft.com/office/drawing/2014/main" id="{00000000-0008-0000-0A00-00003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13</xdr:row>
          <xdr:rowOff>68580</xdr:rowOff>
        </xdr:from>
        <xdr:to>
          <xdr:col>10</xdr:col>
          <xdr:colOff>182880</xdr:colOff>
          <xdr:row>13</xdr:row>
          <xdr:rowOff>190500</xdr:rowOff>
        </xdr:to>
        <xdr:sp macro="" textlink="">
          <xdr:nvSpPr>
            <xdr:cNvPr id="8247" name="CommandButton_路罐" hidden="1">
              <a:extLst>
                <a:ext uri="{63B3BB69-23CF-44E3-9099-C40C66FF867C}">
                  <a14:compatExt spid="_x0000_s8247"/>
                </a:ext>
                <a:ext uri="{FF2B5EF4-FFF2-40B4-BE49-F238E27FC236}">
                  <a16:creationId xmlns:a16="http://schemas.microsoft.com/office/drawing/2014/main" id="{00000000-0008-0000-0A00-00003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12</xdr:row>
          <xdr:rowOff>76200</xdr:rowOff>
        </xdr:from>
        <xdr:to>
          <xdr:col>10</xdr:col>
          <xdr:colOff>182880</xdr:colOff>
          <xdr:row>12</xdr:row>
          <xdr:rowOff>198120</xdr:rowOff>
        </xdr:to>
        <xdr:sp macro="" textlink="">
          <xdr:nvSpPr>
            <xdr:cNvPr id="8248" name="CommandButton_自备罐" hidden="1">
              <a:extLst>
                <a:ext uri="{63B3BB69-23CF-44E3-9099-C40C66FF867C}">
                  <a14:compatExt spid="_x0000_s8248"/>
                </a:ext>
                <a:ext uri="{FF2B5EF4-FFF2-40B4-BE49-F238E27FC236}">
                  <a16:creationId xmlns:a16="http://schemas.microsoft.com/office/drawing/2014/main" id="{00000000-0008-0000-0A00-000038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xdr:row>
          <xdr:rowOff>68580</xdr:rowOff>
        </xdr:from>
        <xdr:to>
          <xdr:col>10</xdr:col>
          <xdr:colOff>381000</xdr:colOff>
          <xdr:row>12</xdr:row>
          <xdr:rowOff>182880</xdr:rowOff>
        </xdr:to>
        <xdr:sp macro="" textlink="">
          <xdr:nvSpPr>
            <xdr:cNvPr id="8249" name="SpinButton_调节按钮" hidden="1">
              <a:extLst>
                <a:ext uri="{63B3BB69-23CF-44E3-9099-C40C66FF867C}">
                  <a14:compatExt spid="_x0000_s8249"/>
                </a:ext>
                <a:ext uri="{FF2B5EF4-FFF2-40B4-BE49-F238E27FC236}">
                  <a16:creationId xmlns:a16="http://schemas.microsoft.com/office/drawing/2014/main" id="{00000000-0008-0000-0A00-00003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609600</xdr:colOff>
          <xdr:row>93</xdr:row>
          <xdr:rowOff>0</xdr:rowOff>
        </xdr:to>
        <xdr:sp macro="" textlink="">
          <xdr:nvSpPr>
            <xdr:cNvPr id="8250" name="CommandButton_罐车结存" hidden="1">
              <a:extLst>
                <a:ext uri="{63B3BB69-23CF-44E3-9099-C40C66FF867C}">
                  <a14:compatExt spid="_x0000_s8250"/>
                </a:ext>
                <a:ext uri="{FF2B5EF4-FFF2-40B4-BE49-F238E27FC236}">
                  <a16:creationId xmlns:a16="http://schemas.microsoft.com/office/drawing/2014/main" id="{00000000-0008-0000-0A00-00003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2" name="Label1" hidden="1">
              <a:extLst>
                <a:ext uri="{63B3BB69-23CF-44E3-9099-C40C66FF867C}">
                  <a14:compatExt spid="_x0000_s10262"/>
                </a:ext>
                <a:ext uri="{FF2B5EF4-FFF2-40B4-BE49-F238E27FC236}">
                  <a16:creationId xmlns:a16="http://schemas.microsoft.com/office/drawing/2014/main" id="{00000000-0008-0000-0B00-000016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10</xdr:row>
          <xdr:rowOff>60960</xdr:rowOff>
        </xdr:from>
        <xdr:to>
          <xdr:col>8</xdr:col>
          <xdr:colOff>53340</xdr:colOff>
          <xdr:row>11</xdr:row>
          <xdr:rowOff>114300</xdr:rowOff>
        </xdr:to>
        <xdr:sp macro="" textlink="">
          <xdr:nvSpPr>
            <xdr:cNvPr id="10263" name="CommandButton2" hidden="1">
              <a:extLst>
                <a:ext uri="{63B3BB69-23CF-44E3-9099-C40C66FF867C}">
                  <a14:compatExt spid="_x0000_s10263"/>
                </a:ext>
                <a:ext uri="{FF2B5EF4-FFF2-40B4-BE49-F238E27FC236}">
                  <a16:creationId xmlns:a16="http://schemas.microsoft.com/office/drawing/2014/main" id="{00000000-0008-0000-0B00-000017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9</xdr:row>
          <xdr:rowOff>0</xdr:rowOff>
        </xdr:from>
        <xdr:to>
          <xdr:col>8</xdr:col>
          <xdr:colOff>53340</xdr:colOff>
          <xdr:row>10</xdr:row>
          <xdr:rowOff>53340</xdr:rowOff>
        </xdr:to>
        <xdr:sp macro="" textlink="">
          <xdr:nvSpPr>
            <xdr:cNvPr id="10264" name="CommandButton1" hidden="1">
              <a:extLst>
                <a:ext uri="{63B3BB69-23CF-44E3-9099-C40C66FF867C}">
                  <a14:compatExt spid="_x0000_s10264"/>
                </a:ext>
                <a:ext uri="{FF2B5EF4-FFF2-40B4-BE49-F238E27FC236}">
                  <a16:creationId xmlns:a16="http://schemas.microsoft.com/office/drawing/2014/main" id="{00000000-0008-0000-0B00-000018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5" name="Label2" hidden="1">
              <a:extLst>
                <a:ext uri="{63B3BB69-23CF-44E3-9099-C40C66FF867C}">
                  <a14:compatExt spid="_x0000_s10265"/>
                </a:ext>
                <a:ext uri="{FF2B5EF4-FFF2-40B4-BE49-F238E27FC236}">
                  <a16:creationId xmlns:a16="http://schemas.microsoft.com/office/drawing/2014/main" id="{00000000-0008-0000-0B00-000019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106680</xdr:colOff>
          <xdr:row>2</xdr:row>
          <xdr:rowOff>0</xdr:rowOff>
        </xdr:from>
        <xdr:to>
          <xdr:col>14</xdr:col>
          <xdr:colOff>655320</xdr:colOff>
          <xdr:row>3</xdr:row>
          <xdr:rowOff>7620</xdr:rowOff>
        </xdr:to>
        <xdr:sp macro="" textlink="">
          <xdr:nvSpPr>
            <xdr:cNvPr id="10273" name="CommandButton6" hidden="1">
              <a:extLst>
                <a:ext uri="{63B3BB69-23CF-44E3-9099-C40C66FF867C}">
                  <a14:compatExt spid="_x0000_s10273"/>
                </a:ext>
                <a:ext uri="{FF2B5EF4-FFF2-40B4-BE49-F238E27FC236}">
                  <a16:creationId xmlns:a16="http://schemas.microsoft.com/office/drawing/2014/main" id="{00000000-0008-0000-0B00-00002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990600</xdr:colOff>
          <xdr:row>1</xdr:row>
          <xdr:rowOff>137160</xdr:rowOff>
        </xdr:from>
        <xdr:to>
          <xdr:col>16</xdr:col>
          <xdr:colOff>205740</xdr:colOff>
          <xdr:row>3</xdr:row>
          <xdr:rowOff>0</xdr:rowOff>
        </xdr:to>
        <xdr:sp macro="" textlink="">
          <xdr:nvSpPr>
            <xdr:cNvPr id="10274" name="CommandButton7" hidden="1">
              <a:extLst>
                <a:ext uri="{63B3BB69-23CF-44E3-9099-C40C66FF867C}">
                  <a14:compatExt spid="_x0000_s10274"/>
                </a:ext>
                <a:ext uri="{FF2B5EF4-FFF2-40B4-BE49-F238E27FC236}">
                  <a16:creationId xmlns:a16="http://schemas.microsoft.com/office/drawing/2014/main" id="{00000000-0008-0000-0B00-00002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625394</xdr:colOff>
      <xdr:row>0</xdr:row>
      <xdr:rowOff>0</xdr:rowOff>
    </xdr:from>
    <xdr:to>
      <xdr:col>27</xdr:col>
      <xdr:colOff>3248275</xdr:colOff>
      <xdr:row>53</xdr:row>
      <xdr:rowOff>114110</xdr:rowOff>
    </xdr:to>
    <xdr:grpSp>
      <xdr:nvGrpSpPr>
        <xdr:cNvPr id="5" name="组合 4">
          <a:extLst>
            <a:ext uri="{FF2B5EF4-FFF2-40B4-BE49-F238E27FC236}">
              <a16:creationId xmlns:a16="http://schemas.microsoft.com/office/drawing/2014/main" id="{00000000-0008-0000-0C00-000005000000}"/>
            </a:ext>
          </a:extLst>
        </xdr:cNvPr>
        <xdr:cNvGrpSpPr/>
      </xdr:nvGrpSpPr>
      <xdr:grpSpPr>
        <a:xfrm>
          <a:off x="15789194" y="0"/>
          <a:ext cx="8581721" cy="20230910"/>
          <a:chOff x="17425029" y="200025"/>
          <a:chExt cx="9235123" cy="17773461"/>
        </a:xfrm>
      </xdr:grpSpPr>
      <xdr:pic>
        <xdr:nvPicPr>
          <xdr:cNvPr id="2" name="图片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25029" y="200025"/>
            <a:ext cx="9082585" cy="5404513"/>
          </a:xfrm>
          <a:prstGeom prst="rect">
            <a:avLst/>
          </a:prstGeom>
        </xdr:spPr>
      </xdr:pic>
      <xdr:pic>
        <xdr:nvPicPr>
          <xdr:cNvPr id="63489" name="Picture 1">
            <a:extLst>
              <a:ext uri="{FF2B5EF4-FFF2-40B4-BE49-F238E27FC236}">
                <a16:creationId xmlns:a16="http://schemas.microsoft.com/office/drawing/2014/main" id="{00000000-0008-0000-0C00-000001F80000}"/>
              </a:ext>
            </a:extLst>
          </xdr:cNvPr>
          <xdr:cNvPicPr>
            <a:picLocks noChangeAspect="1" noChangeArrowheads="1"/>
          </xdr:cNvPicPr>
        </xdr:nvPicPr>
        <xdr:blipFill>
          <a:blip xmlns:r="http://schemas.openxmlformats.org/officeDocument/2006/relationships" r:embed="rId2"/>
          <a:srcRect/>
          <a:stretch>
            <a:fillRect/>
          </a:stretch>
        </xdr:blipFill>
        <xdr:spPr>
          <a:xfrm>
            <a:off x="17491610" y="5508116"/>
            <a:ext cx="9082800" cy="5827805"/>
          </a:xfrm>
          <a:prstGeom prst="rect">
            <a:avLst/>
          </a:prstGeom>
          <a:noFill/>
        </xdr:spPr>
      </xdr:pic>
      <xdr:pic>
        <xdr:nvPicPr>
          <xdr:cNvPr id="63490" name="Picture 2">
            <a:extLst>
              <a:ext uri="{FF2B5EF4-FFF2-40B4-BE49-F238E27FC236}">
                <a16:creationId xmlns:a16="http://schemas.microsoft.com/office/drawing/2014/main" id="{00000000-0008-0000-0C00-000002F80000}"/>
              </a:ext>
            </a:extLst>
          </xdr:cNvPr>
          <xdr:cNvPicPr>
            <a:picLocks noChangeAspect="1" noChangeArrowheads="1"/>
          </xdr:cNvPicPr>
        </xdr:nvPicPr>
        <xdr:blipFill>
          <a:blip xmlns:r="http://schemas.openxmlformats.org/officeDocument/2006/relationships" r:embed="rId3"/>
          <a:srcRect/>
          <a:stretch>
            <a:fillRect/>
          </a:stretch>
        </xdr:blipFill>
        <xdr:spPr>
          <a:xfrm>
            <a:off x="17577352" y="12106274"/>
            <a:ext cx="9082800" cy="5867212"/>
          </a:xfrm>
          <a:prstGeom prst="rect">
            <a:avLst/>
          </a:prstGeom>
          <a:noFill/>
        </xdr:spPr>
      </xdr:pic>
    </xdr:grpSp>
    <xdr:clientData/>
  </xdr:twoCellAnchor>
  <xdr:twoCellAnchor editAs="oneCell">
    <xdr:from>
      <xdr:col>31</xdr:col>
      <xdr:colOff>24740</xdr:colOff>
      <xdr:row>0</xdr:row>
      <xdr:rowOff>0</xdr:rowOff>
    </xdr:from>
    <xdr:to>
      <xdr:col>46</xdr:col>
      <xdr:colOff>356136</xdr:colOff>
      <xdr:row>14</xdr:row>
      <xdr:rowOff>354405</xdr:rowOff>
    </xdr:to>
    <xdr:pic>
      <xdr:nvPicPr>
        <xdr:cNvPr id="214017" name="Picture 1">
          <a:extLst>
            <a:ext uri="{FF2B5EF4-FFF2-40B4-BE49-F238E27FC236}">
              <a16:creationId xmlns:a16="http://schemas.microsoft.com/office/drawing/2014/main" id="{00000000-0008-0000-0C00-000001440300}"/>
            </a:ext>
          </a:extLst>
        </xdr:cNvPr>
        <xdr:cNvPicPr>
          <a:picLocks noChangeAspect="1" noChangeArrowheads="1"/>
        </xdr:cNvPicPr>
      </xdr:nvPicPr>
      <xdr:blipFill>
        <a:blip xmlns:r="http://schemas.openxmlformats.org/officeDocument/2006/relationships" r:embed="rId4"/>
        <a:srcRect/>
        <a:stretch>
          <a:fillRect/>
        </a:stretch>
      </xdr:blipFill>
      <xdr:spPr>
        <a:xfrm>
          <a:off x="29399230" y="0"/>
          <a:ext cx="10618470" cy="549783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E00-00000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E00-00000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0" name="Button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1" name="Button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9525</xdr:colOff>
          <xdr:row>2</xdr:row>
          <xdr:rowOff>0</xdr:rowOff>
        </xdr:from>
        <xdr:to>
          <xdr:col>14</xdr:col>
          <xdr:colOff>381000</xdr:colOff>
          <xdr:row>4</xdr:row>
          <xdr:rowOff>19050</xdr:rowOff>
        </xdr:to>
        <xdr:grpSp>
          <xdr:nvGrpSpPr>
            <xdr:cNvPr id="62466" name="组合 62465">
              <a:extLst>
                <a:ext uri="{FF2B5EF4-FFF2-40B4-BE49-F238E27FC236}">
                  <a16:creationId xmlns:a16="http://schemas.microsoft.com/office/drawing/2014/main" id="{00000000-0008-0000-0F00-000002F40000}"/>
                </a:ext>
              </a:extLst>
            </xdr:cNvPr>
            <xdr:cNvGrpSpPr/>
          </xdr:nvGrpSpPr>
          <xdr:grpSpPr>
            <a:xfrm>
              <a:off x="6905625" y="845820"/>
              <a:ext cx="1636395" cy="369570"/>
              <a:chOff x="888" y="78"/>
              <a:chExt cx="174" cy="44"/>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4</xdr:row>
          <xdr:rowOff>22860</xdr:rowOff>
        </xdr:from>
        <xdr:to>
          <xdr:col>15</xdr:col>
          <xdr:colOff>525780</xdr:colOff>
          <xdr:row>7</xdr:row>
          <xdr:rowOff>91440</xdr:rowOff>
        </xdr:to>
        <xdr:sp macro="" textlink="">
          <xdr:nvSpPr>
            <xdr:cNvPr id="62465" name="Spin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12</xdr:col>
          <xdr:colOff>487680</xdr:colOff>
          <xdr:row>4</xdr:row>
          <xdr:rowOff>15240</xdr:rowOff>
        </xdr:to>
        <xdr:sp macro="" textlink="">
          <xdr:nvSpPr>
            <xdr:cNvPr id="62467" name="CommandButton1" hidden="1">
              <a:extLst>
                <a:ext uri="{63B3BB69-23CF-44E3-9099-C40C66FF867C}">
                  <a14:compatExt spid="_x0000_s62467"/>
                </a:ext>
                <a:ext uri="{FF2B5EF4-FFF2-40B4-BE49-F238E27FC236}">
                  <a16:creationId xmlns:a16="http://schemas.microsoft.com/office/drawing/2014/main" id="{00000000-0008-0000-0F00-00000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2</xdr:row>
          <xdr:rowOff>0</xdr:rowOff>
        </xdr:from>
        <xdr:to>
          <xdr:col>13</xdr:col>
          <xdr:colOff>441960</xdr:colOff>
          <xdr:row>4</xdr:row>
          <xdr:rowOff>15240</xdr:rowOff>
        </xdr:to>
        <xdr:sp macro="" textlink="">
          <xdr:nvSpPr>
            <xdr:cNvPr id="62468" name="CommandButton2" hidden="1">
              <a:extLst>
                <a:ext uri="{63B3BB69-23CF-44E3-9099-C40C66FF867C}">
                  <a14:compatExt spid="_x0000_s62468"/>
                </a:ext>
                <a:ext uri="{FF2B5EF4-FFF2-40B4-BE49-F238E27FC236}">
                  <a16:creationId xmlns:a16="http://schemas.microsoft.com/office/drawing/2014/main" id="{00000000-0008-0000-0F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434340</xdr:colOff>
          <xdr:row>2</xdr:row>
          <xdr:rowOff>0</xdr:rowOff>
        </xdr:from>
        <xdr:to>
          <xdr:col>14</xdr:col>
          <xdr:colOff>304800</xdr:colOff>
          <xdr:row>4</xdr:row>
          <xdr:rowOff>15240</xdr:rowOff>
        </xdr:to>
        <xdr:sp macro="" textlink="">
          <xdr:nvSpPr>
            <xdr:cNvPr id="62469" name="CommandButton3" hidden="1">
              <a:extLst>
                <a:ext uri="{63B3BB69-23CF-44E3-9099-C40C66FF867C}">
                  <a14:compatExt spid="_x0000_s62469"/>
                </a:ext>
                <a:ext uri="{FF2B5EF4-FFF2-40B4-BE49-F238E27FC236}">
                  <a16:creationId xmlns:a16="http://schemas.microsoft.com/office/drawing/2014/main" id="{00000000-0008-0000-0F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0</xdr:row>
          <xdr:rowOff>7620</xdr:rowOff>
        </xdr:from>
        <xdr:to>
          <xdr:col>17</xdr:col>
          <xdr:colOff>571500</xdr:colOff>
          <xdr:row>1</xdr:row>
          <xdr:rowOff>0</xdr:rowOff>
        </xdr:to>
        <xdr:sp macro="" textlink="">
          <xdr:nvSpPr>
            <xdr:cNvPr id="62470" name="Spinner 6" hidden="1">
              <a:extLst>
                <a:ext uri="{63B3BB69-23CF-44E3-9099-C40C66FF867C}">
                  <a14:compatExt spid="_x0000_s62470"/>
                </a:ext>
                <a:ext uri="{FF2B5EF4-FFF2-40B4-BE49-F238E27FC236}">
                  <a16:creationId xmlns:a16="http://schemas.microsoft.com/office/drawing/2014/main" id="{00000000-0008-0000-0F00-000006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403860</xdr:colOff>
          <xdr:row>0</xdr:row>
          <xdr:rowOff>7620</xdr:rowOff>
        </xdr:from>
        <xdr:to>
          <xdr:col>19</xdr:col>
          <xdr:colOff>0</xdr:colOff>
          <xdr:row>1</xdr:row>
          <xdr:rowOff>0</xdr:rowOff>
        </xdr:to>
        <xdr:sp macro="" textlink="">
          <xdr:nvSpPr>
            <xdr:cNvPr id="62471" name="Spinner 7" hidden="1">
              <a:extLst>
                <a:ext uri="{63B3BB69-23CF-44E3-9099-C40C66FF867C}">
                  <a14:compatExt spid="_x0000_s62471"/>
                </a:ext>
                <a:ext uri="{FF2B5EF4-FFF2-40B4-BE49-F238E27FC236}">
                  <a16:creationId xmlns:a16="http://schemas.microsoft.com/office/drawing/2014/main" id="{00000000-0008-0000-0F00-000007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xdr:row>
          <xdr:rowOff>38100</xdr:rowOff>
        </xdr:from>
        <xdr:to>
          <xdr:col>1</xdr:col>
          <xdr:colOff>579120</xdr:colOff>
          <xdr:row>1</xdr:row>
          <xdr:rowOff>304800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171450</xdr:colOff>
          <xdr:row>2</xdr:row>
          <xdr:rowOff>104775</xdr:rowOff>
        </xdr:from>
        <xdr:to>
          <xdr:col>8</xdr:col>
          <xdr:colOff>1171575</xdr:colOff>
          <xdr:row>10</xdr:row>
          <xdr:rowOff>123825</xdr:rowOff>
        </xdr:to>
        <xdr:grpSp>
          <xdr:nvGrpSpPr>
            <xdr:cNvPr id="14342" name="组合 14341">
              <a:extLst>
                <a:ext uri="{FF2B5EF4-FFF2-40B4-BE49-F238E27FC236}">
                  <a16:creationId xmlns:a16="http://schemas.microsoft.com/office/drawing/2014/main" id="{00000000-0008-0000-1200-000006380000}"/>
                </a:ext>
              </a:extLst>
            </xdr:cNvPr>
            <xdr:cNvGrpSpPr/>
          </xdr:nvGrpSpPr>
          <xdr:grpSpPr>
            <a:xfrm>
              <a:off x="13559790" y="638175"/>
              <a:ext cx="1000125" cy="1482090"/>
              <a:chOff x="1577" y="50"/>
              <a:chExt cx="105" cy="146"/>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5</xdr:row>
          <xdr:rowOff>45720</xdr:rowOff>
        </xdr:from>
        <xdr:to>
          <xdr:col>8</xdr:col>
          <xdr:colOff>929640</xdr:colOff>
          <xdr:row>8</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2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xdr:row>
          <xdr:rowOff>83820</xdr:rowOff>
        </xdr:from>
        <xdr:to>
          <xdr:col>8</xdr:col>
          <xdr:colOff>937260</xdr:colOff>
          <xdr:row>5</xdr:row>
          <xdr:rowOff>38100</xdr:rowOff>
        </xdr:to>
        <xdr:sp macro="" textlink="">
          <xdr:nvSpPr>
            <xdr:cNvPr id="14338" name="货主载入"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144780</xdr:colOff>
          <xdr:row>8</xdr:row>
          <xdr:rowOff>7620</xdr:rowOff>
        </xdr:from>
        <xdr:to>
          <xdr:col>8</xdr:col>
          <xdr:colOff>937260</xdr:colOff>
          <xdr:row>10</xdr:row>
          <xdr:rowOff>99060</xdr:rowOff>
        </xdr:to>
        <xdr:sp macro="" textlink="">
          <xdr:nvSpPr>
            <xdr:cNvPr id="14341" name="CommandButton2" hidden="1">
              <a:extLst>
                <a:ext uri="{63B3BB69-23CF-44E3-9099-C40C66FF867C}">
                  <a14:compatExt spid="_x0000_s14341"/>
                </a:ext>
                <a:ext uri="{FF2B5EF4-FFF2-40B4-BE49-F238E27FC236}">
                  <a16:creationId xmlns:a16="http://schemas.microsoft.com/office/drawing/2014/main" id="{00000000-0008-0000-1200-000005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2034540</xdr:colOff>
          <xdr:row>831</xdr:row>
          <xdr:rowOff>0</xdr:rowOff>
        </xdr:from>
        <xdr:to>
          <xdr:col>5</xdr:col>
          <xdr:colOff>0</xdr:colOff>
          <xdr:row>832</xdr:row>
          <xdr:rowOff>60960</xdr:rowOff>
        </xdr:to>
        <xdr:sp macro="" textlink="">
          <xdr:nvSpPr>
            <xdr:cNvPr id="14343" name="CommandButton_删除整行" hidden="1">
              <a:extLst>
                <a:ext uri="{63B3BB69-23CF-44E3-9099-C40C66FF867C}">
                  <a14:compatExt spid="_x0000_s14343"/>
                </a:ext>
                <a:ext uri="{FF2B5EF4-FFF2-40B4-BE49-F238E27FC236}">
                  <a16:creationId xmlns:a16="http://schemas.microsoft.com/office/drawing/2014/main" id="{00000000-0008-0000-1200-000007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57150</xdr:colOff>
          <xdr:row>1</xdr:row>
          <xdr:rowOff>9525</xdr:rowOff>
        </xdr:from>
        <xdr:to>
          <xdr:col>14</xdr:col>
          <xdr:colOff>419100</xdr:colOff>
          <xdr:row>3</xdr:row>
          <xdr:rowOff>2009775</xdr:rowOff>
        </xdr:to>
        <xdr:grpSp>
          <xdr:nvGrpSpPr>
            <xdr:cNvPr id="30728" name="组合 30727">
              <a:extLst>
                <a:ext uri="{FF2B5EF4-FFF2-40B4-BE49-F238E27FC236}">
                  <a16:creationId xmlns:a16="http://schemas.microsoft.com/office/drawing/2014/main" id="{00000000-0008-0000-1300-000008780000}"/>
                </a:ext>
              </a:extLst>
            </xdr:cNvPr>
            <xdr:cNvGrpSpPr/>
          </xdr:nvGrpSpPr>
          <xdr:grpSpPr>
            <a:xfrm>
              <a:off x="13396632" y="377078"/>
              <a:ext cx="1599080" cy="4600015"/>
              <a:chOff x="1690" y="415"/>
              <a:chExt cx="183" cy="554"/>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xdr:row>
          <xdr:rowOff>7620</xdr:rowOff>
        </xdr:from>
        <xdr:to>
          <xdr:col>14</xdr:col>
          <xdr:colOff>335280</xdr:colOff>
          <xdr:row>2</xdr:row>
          <xdr:rowOff>160020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月计划查询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190500</xdr:rowOff>
        </xdr:from>
        <xdr:to>
          <xdr:col>14</xdr:col>
          <xdr:colOff>335280</xdr:colOff>
          <xdr:row>2</xdr:row>
          <xdr:rowOff>678180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723900</xdr:rowOff>
        </xdr:from>
        <xdr:to>
          <xdr:col>14</xdr:col>
          <xdr:colOff>335280</xdr:colOff>
          <xdr:row>2</xdr:row>
          <xdr:rowOff>1226820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1219200</xdr:rowOff>
        </xdr:from>
        <xdr:to>
          <xdr:col>14</xdr:col>
          <xdr:colOff>335280</xdr:colOff>
          <xdr:row>3</xdr:row>
          <xdr:rowOff>15240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45720</xdr:rowOff>
        </xdr:from>
        <xdr:to>
          <xdr:col>14</xdr:col>
          <xdr:colOff>335280</xdr:colOff>
          <xdr:row>3</xdr:row>
          <xdr:rowOff>563880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594360</xdr:rowOff>
        </xdr:from>
        <xdr:to>
          <xdr:col>14</xdr:col>
          <xdr:colOff>335280</xdr:colOff>
          <xdr:row>3</xdr:row>
          <xdr:rowOff>1082040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1120140</xdr:rowOff>
        </xdr:from>
        <xdr:to>
          <xdr:col>14</xdr:col>
          <xdr:colOff>335280</xdr:colOff>
          <xdr:row>3</xdr:row>
          <xdr:rowOff>1607820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xdr:colOff>
          <xdr:row>0</xdr:row>
          <xdr:rowOff>335280</xdr:rowOff>
        </xdr:from>
        <xdr:to>
          <xdr:col>5</xdr:col>
          <xdr:colOff>541020</xdr:colOff>
          <xdr:row>1</xdr:row>
          <xdr:rowOff>266700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0000"/>
                  </a:solidFill>
                  <a:latin typeface="宋体"/>
                  <a:ea typeface="宋体"/>
                </a:rPr>
                <a:t>下载</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304800</xdr:colOff>
          <xdr:row>20</xdr:row>
          <xdr:rowOff>60960</xdr:rowOff>
        </xdr:to>
        <xdr:sp macro="" textlink="">
          <xdr:nvSpPr>
            <xdr:cNvPr id="34819" name="CommandButton1"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0</xdr:rowOff>
        </xdr:from>
        <xdr:to>
          <xdr:col>5</xdr:col>
          <xdr:colOff>274320</xdr:colOff>
          <xdr:row>20</xdr:row>
          <xdr:rowOff>60960</xdr:rowOff>
        </xdr:to>
        <xdr:sp macro="" textlink="">
          <xdr:nvSpPr>
            <xdr:cNvPr id="34820" name="CommandButton2"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274320</xdr:colOff>
          <xdr:row>19</xdr:row>
          <xdr:rowOff>0</xdr:rowOff>
        </xdr:from>
        <xdr:to>
          <xdr:col>5</xdr:col>
          <xdr:colOff>579120</xdr:colOff>
          <xdr:row>20</xdr:row>
          <xdr:rowOff>60960</xdr:rowOff>
        </xdr:to>
        <xdr:sp macro="" textlink="">
          <xdr:nvSpPr>
            <xdr:cNvPr id="35177" name="CommandButton3" hidden="1">
              <a:extLst>
                <a:ext uri="{63B3BB69-23CF-44E3-9099-C40C66FF867C}">
                  <a14:compatExt spid="_x0000_s35177"/>
                </a:ext>
                <a:ext uri="{FF2B5EF4-FFF2-40B4-BE49-F238E27FC236}">
                  <a16:creationId xmlns:a16="http://schemas.microsoft.com/office/drawing/2014/main" id="{00000000-0008-0000-1600-0000698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25</xdr:row>
          <xdr:rowOff>0</xdr:rowOff>
        </xdr:from>
        <xdr:to>
          <xdr:col>18</xdr:col>
          <xdr:colOff>106680</xdr:colOff>
          <xdr:row>27</xdr:row>
          <xdr:rowOff>30480</xdr:rowOff>
        </xdr:to>
        <xdr:sp macro="" textlink="">
          <xdr:nvSpPr>
            <xdr:cNvPr id="35395" name="CommandButton4" hidden="1">
              <a:extLst>
                <a:ext uri="{63B3BB69-23CF-44E3-9099-C40C66FF867C}">
                  <a14:compatExt spid="_x0000_s35395"/>
                </a:ext>
                <a:ext uri="{FF2B5EF4-FFF2-40B4-BE49-F238E27FC236}">
                  <a16:creationId xmlns:a16="http://schemas.microsoft.com/office/drawing/2014/main" id="{00000000-0008-0000-1600-00004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106680</xdr:colOff>
          <xdr:row>1</xdr:row>
          <xdr:rowOff>0</xdr:rowOff>
        </xdr:from>
        <xdr:to>
          <xdr:col>13</xdr:col>
          <xdr:colOff>944880</xdr:colOff>
          <xdr:row>3</xdr:row>
          <xdr:rowOff>83820</xdr:rowOff>
        </xdr:to>
        <xdr:sp macro="" textlink="">
          <xdr:nvSpPr>
            <xdr:cNvPr id="121857" name="CommandButton1" hidden="1">
              <a:extLst>
                <a:ext uri="{63B3BB69-23CF-44E3-9099-C40C66FF867C}">
                  <a14:compatExt spid="_x0000_s121857"/>
                </a:ext>
                <a:ext uri="{FF2B5EF4-FFF2-40B4-BE49-F238E27FC236}">
                  <a16:creationId xmlns:a16="http://schemas.microsoft.com/office/drawing/2014/main" id="{00000000-0008-0000-17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0</xdr:colOff>
          <xdr:row>0</xdr:row>
          <xdr:rowOff>0</xdr:rowOff>
        </xdr:from>
        <xdr:to>
          <xdr:col>75</xdr:col>
          <xdr:colOff>0</xdr:colOff>
          <xdr:row>0</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2</xdr:row>
          <xdr:rowOff>0</xdr:rowOff>
        </xdr:from>
        <xdr:to>
          <xdr:col>20</xdr:col>
          <xdr:colOff>342900</xdr:colOff>
          <xdr:row>5</xdr:row>
          <xdr:rowOff>91440</xdr:rowOff>
        </xdr:to>
        <xdr:sp macro="" textlink="">
          <xdr:nvSpPr>
            <xdr:cNvPr id="20490" name="CommandButton_提取编组"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5</xdr:row>
          <xdr:rowOff>99060</xdr:rowOff>
        </xdr:from>
        <xdr:to>
          <xdr:col>20</xdr:col>
          <xdr:colOff>342900</xdr:colOff>
          <xdr:row>9</xdr:row>
          <xdr:rowOff>53340</xdr:rowOff>
        </xdr:to>
        <xdr:sp macro="" textlink="">
          <xdr:nvSpPr>
            <xdr:cNvPr id="20491" name="CommandButton_查询到卸"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13</xdr:row>
          <xdr:rowOff>22860</xdr:rowOff>
        </xdr:from>
        <xdr:to>
          <xdr:col>20</xdr:col>
          <xdr:colOff>342900</xdr:colOff>
          <xdr:row>16</xdr:row>
          <xdr:rowOff>114300</xdr:rowOff>
        </xdr:to>
        <xdr:sp macro="" textlink="">
          <xdr:nvSpPr>
            <xdr:cNvPr id="20492" name="CommandButton_结束"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9</xdr:row>
          <xdr:rowOff>60960</xdr:rowOff>
        </xdr:from>
        <xdr:to>
          <xdr:col>20</xdr:col>
          <xdr:colOff>342900</xdr:colOff>
          <xdr:row>13</xdr:row>
          <xdr:rowOff>15240</xdr:rowOff>
        </xdr:to>
        <xdr:sp macro="" textlink="">
          <xdr:nvSpPr>
            <xdr:cNvPr id="47959" name="CommandButton_预报查询" hidden="1">
              <a:extLst>
                <a:ext uri="{63B3BB69-23CF-44E3-9099-C40C66FF867C}">
                  <a14:compatExt spid="_x0000_s47959"/>
                </a:ext>
                <a:ext uri="{FF2B5EF4-FFF2-40B4-BE49-F238E27FC236}">
                  <a16:creationId xmlns:a16="http://schemas.microsoft.com/office/drawing/2014/main" id="{00000000-0008-0000-1900-000057B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16</xdr:row>
          <xdr:rowOff>121920</xdr:rowOff>
        </xdr:from>
        <xdr:to>
          <xdr:col>20</xdr:col>
          <xdr:colOff>342900</xdr:colOff>
          <xdr:row>20</xdr:row>
          <xdr:rowOff>76200</xdr:rowOff>
        </xdr:to>
        <xdr:sp macro="" textlink="">
          <xdr:nvSpPr>
            <xdr:cNvPr id="187428" name="CommandButton_历装" hidden="1">
              <a:extLst>
                <a:ext uri="{63B3BB69-23CF-44E3-9099-C40C66FF867C}">
                  <a14:compatExt spid="_x0000_s187428"/>
                </a:ext>
                <a:ext uri="{FF2B5EF4-FFF2-40B4-BE49-F238E27FC236}">
                  <a16:creationId xmlns:a16="http://schemas.microsoft.com/office/drawing/2014/main" id="{00000000-0008-0000-1900-000024D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0</xdr:row>
          <xdr:rowOff>15240</xdr:rowOff>
        </xdr:from>
        <xdr:to>
          <xdr:col>16</xdr:col>
          <xdr:colOff>274320</xdr:colOff>
          <xdr:row>1</xdr:row>
          <xdr:rowOff>15240</xdr:rowOff>
        </xdr:to>
        <xdr:sp macro="" textlink="">
          <xdr:nvSpPr>
            <xdr:cNvPr id="79873" name="Spinner 1" hidden="1">
              <a:extLst>
                <a:ext uri="{63B3BB69-23CF-44E3-9099-C40C66FF867C}">
                  <a14:compatExt spid="_x0000_s79873"/>
                </a:ext>
                <a:ext uri="{FF2B5EF4-FFF2-40B4-BE49-F238E27FC236}">
                  <a16:creationId xmlns:a16="http://schemas.microsoft.com/office/drawing/2014/main" id="{00000000-0008-0000-1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628650</xdr:colOff>
          <xdr:row>2</xdr:row>
          <xdr:rowOff>85725</xdr:rowOff>
        </xdr:from>
        <xdr:to>
          <xdr:col>20</xdr:col>
          <xdr:colOff>9525</xdr:colOff>
          <xdr:row>10</xdr:row>
          <xdr:rowOff>9525</xdr:rowOff>
        </xdr:to>
        <xdr:grpSp>
          <xdr:nvGrpSpPr>
            <xdr:cNvPr id="104449" name="组合 104448">
              <a:extLst>
                <a:ext uri="{FF2B5EF4-FFF2-40B4-BE49-F238E27FC236}">
                  <a16:creationId xmlns:a16="http://schemas.microsoft.com/office/drawing/2014/main" id="{00000000-0008-0000-1B00-000001980100}"/>
                </a:ext>
              </a:extLst>
            </xdr:cNvPr>
            <xdr:cNvGrpSpPr/>
          </xdr:nvGrpSpPr>
          <xdr:grpSpPr>
            <a:xfrm>
              <a:off x="12866370" y="946785"/>
              <a:ext cx="1247775" cy="1752600"/>
              <a:chOff x="1475" y="132"/>
              <a:chExt cx="151" cy="172"/>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2</xdr:row>
          <xdr:rowOff>68580</xdr:rowOff>
        </xdr:from>
        <xdr:to>
          <xdr:col>20</xdr:col>
          <xdr:colOff>7620</xdr:colOff>
          <xdr:row>5</xdr:row>
          <xdr:rowOff>83820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提取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5</xdr:row>
          <xdr:rowOff>99060</xdr:rowOff>
        </xdr:from>
        <xdr:to>
          <xdr:col>20</xdr:col>
          <xdr:colOff>7620</xdr:colOff>
          <xdr:row>8</xdr:row>
          <xdr:rowOff>114300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8</xdr:row>
          <xdr:rowOff>129540</xdr:rowOff>
        </xdr:from>
        <xdr:to>
          <xdr:col>20</xdr:col>
          <xdr:colOff>7620</xdr:colOff>
          <xdr:row>12</xdr:row>
          <xdr:rowOff>7620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15240</xdr:rowOff>
        </xdr:from>
        <xdr:to>
          <xdr:col>16</xdr:col>
          <xdr:colOff>335280</xdr:colOff>
          <xdr:row>0</xdr:row>
          <xdr:rowOff>381000</xdr:rowOff>
        </xdr:to>
        <xdr:sp macro="" textlink="">
          <xdr:nvSpPr>
            <xdr:cNvPr id="104453" name="Spinner 5" hidden="1">
              <a:extLst>
                <a:ext uri="{63B3BB69-23CF-44E3-9099-C40C66FF867C}">
                  <a14:compatExt spid="_x0000_s104453"/>
                </a:ext>
                <a:ext uri="{FF2B5EF4-FFF2-40B4-BE49-F238E27FC236}">
                  <a16:creationId xmlns:a16="http://schemas.microsoft.com/office/drawing/2014/main" id="{00000000-0008-0000-1B00-000005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70" connectionId="314" xr16:uid="{00000000-0016-0000-1900-00002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88" connectionId="110" xr16:uid="{00000000-0016-0000-1900-00003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87" connectionId="109" xr16:uid="{00000000-0016-0000-1900-0000E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29" connectionId="157" xr16:uid="{00000000-0016-0000-1900-00005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25" connectionId="153" xr16:uid="{00000000-0016-0000-1900-0000A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97" connectionId="455" xr16:uid="{00000000-0016-0000-1900-00002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20" connectionId="35" xr16:uid="{00000000-0016-0000-1900-00002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446" connectionId="398" xr16:uid="{00000000-0016-0000-1900-00001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85" connectionId="107" xr16:uid="{00000000-0016-0000-1900-0000D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94" connectionId="452" xr16:uid="{00000000-0016-0000-1900-00006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31" connectionId="160" xr16:uid="{00000000-0016-0000-1900-00001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71" connectionId="315" xr16:uid="{00000000-0016-0000-1900-00001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66" connectionId="198" xr16:uid="{00000000-0016-0000-1900-0000B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525" connectionId="486" xr16:uid="{00000000-0016-0000-1900-00000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490" connectionId="448" xr16:uid="{00000000-0016-0000-1900-00004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21" connectionId="371" xr16:uid="{00000000-0016-0000-1900-00007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464" connectionId="418" xr16:uid="{00000000-0016-0000-1900-00000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476" connectionId="431" xr16:uid="{00000000-0016-0000-1900-0000C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83" connectionId="439" xr16:uid="{00000000-0016-0000-1900-00006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58" connectionId="77" xr16:uid="{00000000-0016-0000-1900-00002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382" connectionId="327" xr16:uid="{00000000-0016-0000-1900-00004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56" connectionId="298" xr16:uid="{00000000-0016-0000-1900-00008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43" connectionId="173" xr16:uid="{00000000-0016-0000-1900-0000C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03" connectionId="17" xr16:uid="{00000000-0016-0000-1900-0000C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27" connectionId="155" xr16:uid="{00000000-0016-0000-1900-0000A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318" connectionId="256" xr16:uid="{00000000-0016-0000-1900-00002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449" connectionId="401" xr16:uid="{00000000-0016-0000-1900-00002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17" connectionId="144" xr16:uid="{00000000-0016-0000-1900-00005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36" connectionId="387" xr16:uid="{00000000-0016-0000-1900-0000C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08" connectionId="356" xr16:uid="{00000000-0016-0000-1900-0000B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298" connectionId="234" xr16:uid="{00000000-0016-0000-1900-00004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504" connectionId="463" xr16:uid="{00000000-0016-0000-1900-0000F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333" connectionId="273" xr16:uid="{00000000-0016-0000-1900-00008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323" connectionId="262" xr16:uid="{00000000-0016-0000-1900-00000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07" connectionId="133" xr16:uid="{00000000-0016-0000-1900-00005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468" connectionId="422" xr16:uid="{00000000-0016-0000-1900-00002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55" connectionId="186" xr16:uid="{00000000-0016-0000-1900-00006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237" connectionId="166" xr16:uid="{00000000-0016-0000-1900-00009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13" connectionId="28" xr16:uid="{00000000-0016-0000-1900-00009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84" connectionId="218" xr16:uid="{00000000-0016-0000-1900-0000F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477" connectionId="432" xr16:uid="{00000000-0016-0000-1900-00008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91" connectionId="4" xr16:uid="{00000000-0016-0000-1900-00000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30" connectionId="46" xr16:uid="{00000000-0016-0000-1900-0000E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362" connectionId="305" xr16:uid="{00000000-0016-0000-1900-00009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33" connectionId="50" xr16:uid="{00000000-0016-0000-1900-0000F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460" connectionId="414" xr16:uid="{00000000-0016-0000-1900-00003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79" connectionId="212" xr16:uid="{00000000-0016-0000-1900-0000A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88" connectionId="222" xr16:uid="{00000000-0016-0000-1900-0000A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344" connectionId="285" xr16:uid="{00000000-0016-0000-1900-00009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336" connectionId="276" xr16:uid="{00000000-0016-0000-1900-0000D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404" connectionId="352" xr16:uid="{00000000-0016-0000-1900-00000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178" connectionId="99" xr16:uid="{00000000-0016-0000-1900-0000E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361" connectionId="304" xr16:uid="{00000000-0016-0000-1900-0000F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41" connectionId="59" xr16:uid="{00000000-0016-0000-1900-00006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375" connectionId="319" xr16:uid="{00000000-0016-0000-1900-00000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413" connectionId="362" xr16:uid="{00000000-0016-0000-1900-00002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470" connectionId="425" xr16:uid="{00000000-0016-0000-1900-00002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140" connectionId="57" xr16:uid="{00000000-0016-0000-1900-00009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157" connectionId="76" xr16:uid="{00000000-0016-0000-1900-00007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145" connectionId="63" xr16:uid="{00000000-0016-0000-1900-00000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345" connectionId="286" xr16:uid="{00000000-0016-0000-1900-00004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305" connectionId="242" xr16:uid="{00000000-0016-0000-1900-00002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219" connectionId="146" xr16:uid="{00000000-0016-0000-1900-00009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379" connectionId="323" xr16:uid="{00000000-0016-0000-1900-00009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353" connectionId="295" xr16:uid="{00000000-0016-0000-1900-00003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173" connectionId="94" xr16:uid="{00000000-0016-0000-1900-0000B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189" connectionId="111" xr16:uid="{00000000-0016-0000-1900-00009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473" connectionId="428" xr16:uid="{00000000-0016-0000-1900-00007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281" connectionId="215" xr16:uid="{00000000-0016-0000-1900-00009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135" connectionId="52" xr16:uid="{00000000-0016-0000-1900-00008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330" connectionId="270" xr16:uid="{00000000-0016-0000-1900-00004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181" connectionId="103" xr16:uid="{00000000-0016-0000-1900-00009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205" connectionId="131" xr16:uid="{00000000-0016-0000-1900-00001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110" connectionId="24" xr16:uid="{00000000-0016-0000-1900-0000A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142" connectionId="60" xr16:uid="{00000000-0016-0000-1900-0000A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247" connectionId="177" xr16:uid="{00000000-0016-0000-1900-00005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152" connectionId="71" xr16:uid="{00000000-0016-0000-1900-00001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238" connectionId="167" xr16:uid="{00000000-0016-0000-1900-00002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278" connectionId="211" xr16:uid="{00000000-0016-0000-1900-00007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40" connectionId="170" xr16:uid="{00000000-0016-0000-1900-00001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164" connectionId="84" xr16:uid="{00000000-0016-0000-1900-00001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409" connectionId="357" xr16:uid="{00000000-0016-0000-1900-0000B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123" connectionId="39" xr16:uid="{00000000-0016-0000-1900-00003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12" connectionId="27" xr16:uid="{00000000-0016-0000-1900-0000D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251" connectionId="182" xr16:uid="{00000000-0016-0000-1900-00003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150" connectionId="68" xr16:uid="{00000000-0016-0000-1900-00006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268" connectionId="200" xr16:uid="{00000000-0016-0000-1900-00008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166" connectionId="86" xr16:uid="{00000000-0016-0000-1900-0000A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510" connectionId="470" xr16:uid="{00000000-0016-0000-1900-00000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498" connectionId="456" xr16:uid="{00000000-0016-0000-1900-00006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109" connectionId="23" xr16:uid="{00000000-0016-0000-1900-00000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274" connectionId="207" xr16:uid="{00000000-0016-0000-1900-00000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249" connectionId="179" xr16:uid="{00000000-0016-0000-1900-00008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159" connectionId="78" xr16:uid="{00000000-0016-0000-1900-00008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144" connectionId="62" xr16:uid="{00000000-0016-0000-1900-00008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492" connectionId="450" xr16:uid="{00000000-0016-0000-1900-00005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203" connectionId="129" xr16:uid="{00000000-0016-0000-1900-00005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393" connectionId="340" xr16:uid="{00000000-0016-0000-1900-00003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434" connectionId="385" xr16:uid="{00000000-0016-0000-1900-0000B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389" connectionId="334" xr16:uid="{00000000-0016-0000-1900-0000A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328" connectionId="267" xr16:uid="{00000000-0016-0000-1900-00003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351" connectionId="293" xr16:uid="{00000000-0016-0000-1900-0000C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439" connectionId="390" xr16:uid="{00000000-0016-0000-1900-00002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338" connectionId="278" xr16:uid="{00000000-0016-0000-1900-0000A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425" connectionId="375" xr16:uid="{00000000-0016-0000-1900-00007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212" connectionId="139" xr16:uid="{00000000-0016-0000-1900-00008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258" connectionId="189" xr16:uid="{00000000-0016-0000-1900-00000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93" connectionId="6" xr16:uid="{00000000-0016-0000-1900-00001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253" connectionId="184" xr16:uid="{00000000-0016-0000-1900-0000E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265" connectionId="197" xr16:uid="{00000000-0016-0000-1900-0000E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195" connectionId="119" xr16:uid="{00000000-0016-0000-1900-00007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168" connectionId="88" xr16:uid="{00000000-0016-0000-1900-00006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277" connectionId="210" xr16:uid="{00000000-0016-0000-1900-00001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17" connectionId="32" xr16:uid="{00000000-0016-0000-1900-00005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337" connectionId="277" xr16:uid="{00000000-0016-0000-1900-00004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220" connectionId="148" xr16:uid="{00000000-0016-0000-1900-0000D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514" connectionId="474" xr16:uid="{00000000-0016-0000-1900-00004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307" connectionId="244" xr16:uid="{00000000-0016-0000-1900-00006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226" connectionId="154" xr16:uid="{00000000-0016-0000-1900-00006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132" connectionId="49" xr16:uid="{00000000-0016-0000-1900-00002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292" connectionId="228" xr16:uid="{00000000-0016-0000-1900-00003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213" connectionId="140" xr16:uid="{00000000-0016-0000-1900-00008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325" connectionId="264" xr16:uid="{00000000-0016-0000-1900-00001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269" connectionId="201" xr16:uid="{00000000-0016-0000-1900-00005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487" connectionId="443" xr16:uid="{00000000-0016-0000-1900-00006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03" connectionId="240" xr16:uid="{00000000-0016-0000-1900-0000F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252" connectionId="183" xr16:uid="{00000000-0016-0000-1900-00002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192" connectionId="116" xr16:uid="{00000000-0016-0000-1900-00008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474" connectionId="429" xr16:uid="{00000000-0016-0000-1900-0000B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381" connectionId="326" xr16:uid="{00000000-0016-0000-1900-00006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374" connectionId="318" xr16:uid="{00000000-0016-0000-1900-00002B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309" connectionId="246" xr16:uid="{00000000-0016-0000-1900-00009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398" connectionId="345" xr16:uid="{00000000-0016-0000-1900-00009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121" connectionId="37" xr16:uid="{00000000-0016-0000-1900-00005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452" connectionId="405" xr16:uid="{00000000-0016-0000-1900-000031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193" connectionId="117" xr16:uid="{00000000-0016-0000-1900-00007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401" connectionId="349" xr16:uid="{00000000-0016-0000-1900-00000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302" connectionId="239" xr16:uid="{00000000-0016-0000-1900-00001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271" connectionId="204" xr16:uid="{00000000-0016-0000-1900-00003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180" connectionId="101" xr16:uid="{00000000-0016-0000-1900-00004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313" connectionId="251" xr16:uid="{00000000-0016-0000-1900-00002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97" connectionId="10" xr16:uid="{00000000-0016-0000-1900-00005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261" connectionId="193" xr16:uid="{00000000-0016-0000-1900-00005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283" connectionId="217" xr16:uid="{00000000-0016-0000-1900-00002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125" connectionId="41" xr16:uid="{00000000-0016-0000-1900-0000E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364" connectionId="307" xr16:uid="{00000000-0016-0000-1900-00007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350" connectionId="292" xr16:uid="{00000000-0016-0000-1900-0000A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520" connectionId="481" xr16:uid="{00000000-0016-0000-1900-00005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332" connectionId="272" xr16:uid="{00000000-0016-0000-1900-00007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119" connectionId="34" xr16:uid="{00000000-0016-0000-1900-00001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224" connectionId="152" xr16:uid="{00000000-0016-0000-1900-0000D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314" connectionId="252" xr16:uid="{00000000-0016-0000-1900-0000B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76" connectionId="209" xr16:uid="{00000000-0016-0000-1900-00003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197" connectionId="121" xr16:uid="{00000000-0016-0000-1900-00001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475" connectionId="430" xr16:uid="{00000000-0016-0000-1900-00004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414" connectionId="363" xr16:uid="{00000000-0016-0000-1900-0000E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438" connectionId="389" xr16:uid="{00000000-0016-0000-1900-0000A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146" connectionId="64" xr16:uid="{00000000-0016-0000-1900-0000B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107" connectionId="21" xr16:uid="{00000000-0016-0000-1900-00000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447" connectionId="399" xr16:uid="{00000000-0016-0000-1900-00008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462" connectionId="416" xr16:uid="{00000000-0016-0000-1900-00002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291" connectionId="227" xr16:uid="{00000000-0016-0000-1900-0000C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87" connectionId="533" xr16:uid="{00000000-0016-0000-1900-00004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143" connectionId="61" xr16:uid="{00000000-0016-0000-1900-0000F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384" connectionId="329" xr16:uid="{00000000-0016-0000-1900-0000D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454" connectionId="407" xr16:uid="{00000000-0016-0000-1900-000096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233" connectionId="162" xr16:uid="{00000000-0016-0000-1900-00002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469" connectionId="423" xr16:uid="{00000000-0016-0000-1900-0000A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372" connectionId="316" xr16:uid="{00000000-0016-0000-1900-00008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215" connectionId="142" xr16:uid="{00000000-0016-0000-1900-00007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260" connectionId="192" xr16:uid="{00000000-0016-0000-1900-0000A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400" connectionId="348" xr16:uid="{00000000-0016-0000-1900-00006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312" connectionId="250" xr16:uid="{00000000-0016-0000-1900-00005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433" connectionId="384" xr16:uid="{00000000-0016-0000-1900-0000C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427" connectionId="377" xr16:uid="{00000000-0016-0000-1900-0000D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458" connectionId="411" xr16:uid="{00000000-0016-0000-1900-000048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165" connectionId="85" xr16:uid="{00000000-0016-0000-1900-00000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412" connectionId="361" xr16:uid="{00000000-0016-0000-1900-00008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518" connectionId="478" xr16:uid="{00000000-0016-0000-1900-0000F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420" connectionId="370" xr16:uid="{00000000-0016-0000-1900-00008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329" connectionId="268" xr16:uid="{00000000-0016-0000-1900-0000E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98" connectionId="11" xr16:uid="{00000000-0016-0000-1900-00000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424" connectionId="374" xr16:uid="{00000000-0016-0000-1900-00006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115" connectionId="30" xr16:uid="{00000000-0016-0000-1900-00000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348" connectionId="289" xr16:uid="{00000000-0016-0000-1900-00002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486" connectionId="442" xr16:uid="{00000000-0016-0000-1900-0000B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211" connectionId="138" xr16:uid="{00000000-0016-0000-1900-00007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378" connectionId="322" xr16:uid="{00000000-0016-0000-1900-0000A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383" connectionId="328" xr16:uid="{00000000-0016-0000-1900-0000A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465" connectionId="419" xr16:uid="{00000000-0016-0000-1900-00007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194" connectionId="118" xr16:uid="{00000000-0016-0000-1900-00007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156" connectionId="75" xr16:uid="{00000000-0016-0000-1900-00004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148" connectionId="66" xr16:uid="{00000000-0016-0000-1900-00005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315" connectionId="253" xr16:uid="{00000000-0016-0000-1900-0000D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126" connectionId="42" xr16:uid="{00000000-0016-0000-1900-00004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190" connectionId="112" xr16:uid="{00000000-0016-0000-1900-00001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210" connectionId="137" xr16:uid="{00000000-0016-0000-1900-00002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96" connectionId="9" xr16:uid="{00000000-0016-0000-1900-00005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390" connectionId="337" xr16:uid="{00000000-0016-0000-1900-00006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516" connectionId="476" xr16:uid="{00000000-0016-0000-1900-00006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262" connectionId="194" xr16:uid="{00000000-0016-0000-1900-0000E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124" connectionId="40" xr16:uid="{00000000-0016-0000-1900-00004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472" connectionId="427" xr16:uid="{00000000-0016-0000-1900-00009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321" connectionId="260" xr16:uid="{00000000-0016-0000-1900-00005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127" connectionId="43" xr16:uid="{00000000-0016-0000-1900-0000A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467" connectionId="421" xr16:uid="{00000000-0016-0000-1900-0000C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263" connectionId="195" xr16:uid="{00000000-0016-0000-1900-00007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118" connectionId="33" xr16:uid="{00000000-0016-0000-1900-00006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341" connectionId="282" xr16:uid="{00000000-0016-0000-1900-0000D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428" connectionId="378" xr16:uid="{00000000-0016-0000-1900-0000B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358" connectionId="300" xr16:uid="{00000000-0016-0000-1900-00000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235" connectionId="164" xr16:uid="{00000000-0016-0000-1900-00008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403" connectionId="351" xr16:uid="{00000000-0016-0000-1900-00004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209" connectionId="135" xr16:uid="{00000000-0016-0000-1900-0000B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440" connectionId="392" xr16:uid="{00000000-0016-0000-1900-00000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151" connectionId="70" xr16:uid="{00000000-0016-0000-1900-00001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511" connectionId="471" xr16:uid="{00000000-0016-0000-1900-00003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396" connectionId="343" xr16:uid="{00000000-0016-0000-1900-00009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256" connectionId="187" xr16:uid="{00000000-0016-0000-1900-0000D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512" connectionId="472" xr16:uid="{00000000-0016-0000-1900-00000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101" connectionId="15" xr16:uid="{00000000-0016-0000-1900-00001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102" connectionId="16" xr16:uid="{00000000-0016-0000-1900-0000B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456" connectionId="409" xr16:uid="{00000000-0016-0000-1900-000095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387" connectionId="332" xr16:uid="{00000000-0016-0000-1900-00003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523" connectionId="484" xr16:uid="{00000000-0016-0000-1900-00001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422" connectionId="372" xr16:uid="{00000000-0016-0000-1900-0000A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122" connectionId="38" xr16:uid="{00000000-0016-0000-1900-0000A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426" connectionId="376" xr16:uid="{00000000-0016-0000-1900-00008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90" connectionId="536" xr16:uid="{00000000-0016-0000-1900-0000D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334" connectionId="274" xr16:uid="{00000000-0016-0000-1900-0000F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349" connectionId="290" xr16:uid="{00000000-0016-0000-1900-00000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259" connectionId="190" xr16:uid="{00000000-0016-0000-1900-00005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346" connectionId="287" xr16:uid="{00000000-0016-0000-1900-00000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191" connectionId="115" xr16:uid="{00000000-0016-0000-1900-0000F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280" connectionId="214" xr16:uid="{00000000-0016-0000-1900-00006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295" connectionId="231" xr16:uid="{00000000-0016-0000-1900-0000C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293" connectionId="229" xr16:uid="{00000000-0016-0000-1900-00006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228" connectionId="156" xr16:uid="{00000000-0016-0000-1900-00002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359" connectionId="301" xr16:uid="{00000000-0016-0000-1900-0000A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503" connectionId="462" xr16:uid="{00000000-0016-0000-1900-00004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432" connectionId="383" xr16:uid="{00000000-0016-0000-1900-00003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459" connectionId="412" xr16:uid="{00000000-0016-0000-1900-00005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515" connectionId="475" xr16:uid="{00000000-0016-0000-1900-00003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444" connectionId="396" xr16:uid="{00000000-0016-0000-1900-00003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114" connectionId="29" xr16:uid="{00000000-0016-0000-1900-0000C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445" connectionId="397" xr16:uid="{00000000-0016-0000-1900-00006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508" connectionId="467" xr16:uid="{00000000-0016-0000-1900-00000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105" connectionId="19" xr16:uid="{00000000-0016-0000-1900-0000A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363" connectionId="306" xr16:uid="{00000000-0016-0000-1900-00001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246" connectionId="176" xr16:uid="{00000000-0016-0000-1900-0000D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254" connectionId="185" xr16:uid="{00000000-0016-0000-1900-00004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380" connectionId="325" xr16:uid="{00000000-0016-0000-1900-00003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519" connectionId="479" xr16:uid="{00000000-0016-0000-1900-00005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377" connectionId="321" xr16:uid="{00000000-0016-0000-1900-00003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489" connectionId="445" xr16:uid="{00000000-0016-0000-1900-00001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478" connectionId="433" xr16:uid="{00000000-0016-0000-1900-00005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453" connectionId="406" xr16:uid="{00000000-0016-0000-1900-0000A1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147" connectionId="65" xr16:uid="{00000000-0016-0000-1900-00000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505" connectionId="464" xr16:uid="{00000000-0016-0000-1900-00009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513" connectionId="473" xr16:uid="{00000000-0016-0000-1900-00008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429" connectionId="379" xr16:uid="{00000000-0016-0000-1900-00000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241" connectionId="171" xr16:uid="{00000000-0016-0000-1900-00004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161" connectionId="81" xr16:uid="{00000000-0016-0000-1900-0000D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500" connectionId="459" xr16:uid="{00000000-0016-0000-1900-0000F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415" connectionId="364" xr16:uid="{00000000-0016-0000-1900-00008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385" connectionId="330" xr16:uid="{00000000-0016-0000-1900-00005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88" connectionId="534" xr16:uid="{00000000-0016-0000-1900-00007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289" connectionId="223" xr16:uid="{00000000-0016-0000-1900-00009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106" connectionId="20" xr16:uid="{00000000-0016-0000-1900-00003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198" connectionId="122" xr16:uid="{00000000-0016-0000-1900-00005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201" connectionId="126" xr16:uid="{00000000-0016-0000-1900-00003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95" connectionId="8" xr16:uid="{00000000-0016-0000-1900-00004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357" connectionId="299" xr16:uid="{00000000-0016-0000-1900-00002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244" connectionId="174" xr16:uid="{00000000-0016-0000-1900-00008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397" connectionId="344" xr16:uid="{00000000-0016-0000-1900-0000B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431" connectionId="382" xr16:uid="{00000000-0016-0000-1900-00009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153" connectionId="72" xr16:uid="{00000000-0016-0000-1900-00001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184" connectionId="106" xr16:uid="{00000000-0016-0000-1900-0000B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507" connectionId="466" xr16:uid="{00000000-0016-0000-1900-00001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306" connectionId="243" xr16:uid="{00000000-0016-0000-1900-0000E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417" connectionId="366" xr16:uid="{00000000-0016-0000-1900-0000B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296" connectionId="232" xr16:uid="{00000000-0016-0000-1900-00005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264" connectionId="196" xr16:uid="{00000000-0016-0000-1900-00005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499" connectionId="457" xr16:uid="{00000000-0016-0000-1900-00009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290" connectionId="226" xr16:uid="{00000000-0016-0000-1900-00003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169" connectionId="89" xr16:uid="{00000000-0016-0000-1900-0000B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386" connectionId="331" xr16:uid="{00000000-0016-0000-1900-00000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239" connectionId="168" xr16:uid="{00000000-0016-0000-1900-00009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267" connectionId="199" xr16:uid="{00000000-0016-0000-1900-00003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167" connectionId="87" xr16:uid="{00000000-0016-0000-1900-00001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399" connectionId="346" xr16:uid="{00000000-0016-0000-1900-00004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354" connectionId="296" xr16:uid="{00000000-0016-0000-1900-0000E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461" connectionId="415" xr16:uid="{00000000-0016-0000-1900-00006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175" connectionId="96" xr16:uid="{00000000-0016-0000-1900-00007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196" connectionId="120" xr16:uid="{00000000-0016-0000-1900-0000B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524" connectionId="485" xr16:uid="{00000000-0016-0000-1900-00007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86" connectionId="532" xr16:uid="{00000000-0016-0000-1900-00001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482" connectionId="438" xr16:uid="{00000000-0016-0000-1900-0000C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407" connectionId="355" xr16:uid="{00000000-0016-0000-1900-00002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172" connectionId="93" xr16:uid="{00000000-0016-0000-1900-0000C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182" connectionId="104" xr16:uid="{00000000-0016-0000-1900-00009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162" connectionId="82" xr16:uid="{00000000-0016-0000-1900-00005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286" connectionId="220" xr16:uid="{00000000-0016-0000-1900-00006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388" connectionId="333" xr16:uid="{00000000-0016-0000-1900-00007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457" connectionId="410" xr16:uid="{00000000-0016-0000-1900-00006D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466" connectionId="420" xr16:uid="{00000000-0016-0000-1900-00008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92" connectionId="5" xr16:uid="{00000000-0016-0000-1900-00007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502" connectionId="461" xr16:uid="{00000000-0016-0000-1900-00002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450" connectionId="403" xr16:uid="{00000000-0016-0000-1900-00008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394" connectionId="341" xr16:uid="{00000000-0016-0000-1900-00006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324" connectionId="263" xr16:uid="{00000000-0016-0000-1900-00005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493" connectionId="451" xr16:uid="{00000000-0016-0000-1900-00003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308" connectionId="245" xr16:uid="{00000000-0016-0000-1900-0000A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202" connectionId="128" xr16:uid="{00000000-0016-0000-1900-00004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501" connectionId="460" xr16:uid="{00000000-0016-0000-1900-00009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230" connectionId="159" xr16:uid="{00000000-0016-0000-1900-00003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223" connectionId="151" xr16:uid="{00000000-0016-0000-1900-0000A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310" connectionId="248" xr16:uid="{00000000-0016-0000-1900-00000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442" connectionId="394" xr16:uid="{00000000-0016-0000-1900-0000D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222" connectionId="150" xr16:uid="{00000000-0016-0000-1900-0000C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299" connectionId="235" xr16:uid="{00000000-0016-0000-1900-0000E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311" connectionId="249" xr16:uid="{00000000-0016-0000-1900-00002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479" connectionId="434" xr16:uid="{00000000-0016-0000-1900-00000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517" connectionId="477" xr16:uid="{00000000-0016-0000-1900-00000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100" connectionId="13" xr16:uid="{00000000-0016-0000-1900-00000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416" connectionId="365" xr16:uid="{00000000-0016-0000-1900-0000A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155" connectionId="74" xr16:uid="{00000000-0016-0000-1900-00008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138" connectionId="55" xr16:uid="{00000000-0016-0000-1900-00002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406" connectionId="354" xr16:uid="{00000000-0016-0000-1900-00006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485" connectionId="441" xr16:uid="{00000000-0016-0000-1900-00003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257" connectionId="188" xr16:uid="{00000000-0016-0000-1900-00007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160" connectionId="79" xr16:uid="{00000000-0016-0000-1900-00007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304" connectionId="241" xr16:uid="{00000000-0016-0000-1900-0000E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301" connectionId="238" xr16:uid="{00000000-0016-0000-1900-00008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234" connectionId="163" xr16:uid="{00000000-0016-0000-1900-00004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368" connectionId="311" xr16:uid="{00000000-0016-0000-1900-00000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443" connectionId="395" xr16:uid="{00000000-0016-0000-1900-00001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522" connectionId="483" xr16:uid="{00000000-0016-0000-1900-0000A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186" connectionId="108" xr16:uid="{00000000-0016-0000-1900-00000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134" connectionId="51" xr16:uid="{00000000-0016-0000-1900-00007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218" connectionId="145" xr16:uid="{00000000-0016-0000-1900-0000A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463" connectionId="417" xr16:uid="{00000000-0016-0000-1900-0000E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200" connectionId="124" xr16:uid="{00000000-0016-0000-1900-00003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366" connectionId="309" xr16:uid="{00000000-0016-0000-1900-00008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199" connectionId="123" xr16:uid="{00000000-0016-0000-1900-00003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360" connectionId="303" xr16:uid="{00000000-0016-0000-1900-0000F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365" connectionId="308" xr16:uid="{00000000-0016-0000-1900-0000C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176" connectionId="97" xr16:uid="{00000000-0016-0000-1900-00002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149" connectionId="67" xr16:uid="{00000000-0016-0000-1900-00004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139" connectionId="56" xr16:uid="{00000000-0016-0000-1900-00008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272" connectionId="205" xr16:uid="{00000000-0016-0000-1900-00008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206" connectionId="132" xr16:uid="{00000000-0016-0000-1900-00004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319" connectionId="257" xr16:uid="{00000000-0016-0000-1900-00004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317" connectionId="255" xr16:uid="{00000000-0016-0000-1900-0000D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89" connectionId="535" xr16:uid="{00000000-0016-0000-1900-00005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154" connectionId="73" xr16:uid="{00000000-0016-0000-1900-00002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521" connectionId="482" xr16:uid="{00000000-0016-0000-1900-00007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448" connectionId="400" xr16:uid="{00000000-0016-0000-1900-0000A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342" connectionId="283" xr16:uid="{00000000-0016-0000-1900-00009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326" connectionId="265" xr16:uid="{00000000-0016-0000-1900-00007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320" connectionId="259" xr16:uid="{00000000-0016-0000-1900-00006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506" connectionId="465" xr16:uid="{00000000-0016-0000-1900-00008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174" connectionId="95" xr16:uid="{00000000-0016-0000-1900-00007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347" connectionId="288" xr16:uid="{00000000-0016-0000-1900-00005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250" connectionId="181" xr16:uid="{00000000-0016-0000-1900-0000D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104" connectionId="18" xr16:uid="{00000000-0016-0000-1900-00005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392" connectionId="339" xr16:uid="{00000000-0016-0000-1900-00009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179" connectionId="100" xr16:uid="{00000000-0016-0000-1900-00009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316" connectionId="254" xr16:uid="{00000000-0016-0000-1900-00001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214" connectionId="141" xr16:uid="{00000000-0016-0000-1900-00004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163" connectionId="83" xr16:uid="{00000000-0016-0000-1900-00009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136" connectionId="53" xr16:uid="{00000000-0016-0000-1900-0000A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423" connectionId="373" xr16:uid="{00000000-0016-0000-1900-0000A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216" connectionId="143" xr16:uid="{00000000-0016-0000-1900-00006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395" connectionId="342" xr16:uid="{00000000-0016-0000-1900-00003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208" connectionId="134" xr16:uid="{00000000-0016-0000-1900-00007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455" connectionId="408" xr16:uid="{00000000-0016-0000-1900-00001A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405" connectionId="353" xr16:uid="{00000000-0016-0000-1900-00006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170" connectionId="90" xr16:uid="{00000000-0016-0000-1900-0000B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480" connectionId="436" xr16:uid="{00000000-0016-0000-1900-00007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137" connectionId="54" xr16:uid="{00000000-0016-0000-1900-0000A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248" connectionId="178" xr16:uid="{00000000-0016-0000-1900-00008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435" connectionId="386" xr16:uid="{00000000-0016-0000-1900-0000B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410" connectionId="359" xr16:uid="{00000000-0016-0000-1900-00001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376" connectionId="320" xr16:uid="{00000000-0016-0000-1900-00007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484" connectionId="440" xr16:uid="{00000000-0016-0000-1900-0000F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343" connectionId="284" xr16:uid="{00000000-0016-0000-1900-00009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430" connectionId="381" xr16:uid="{00000000-0016-0000-1900-0000C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339" connectionId="279" xr16:uid="{00000000-0016-0000-1900-0000F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491" connectionId="449" xr16:uid="{00000000-0016-0000-1900-00003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391" connectionId="338" xr16:uid="{00000000-0016-0000-1900-00003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488" connectionId="444" xr16:uid="{00000000-0016-0000-1900-00004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495" connectionId="453" xr16:uid="{00000000-0016-0000-1900-00004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496" connectionId="454" xr16:uid="{00000000-0016-0000-1900-00008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402" connectionId="350" xr16:uid="{00000000-0016-0000-1900-0000A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171" connectionId="92" xr16:uid="{00000000-0016-0000-1900-00002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129" connectionId="45" xr16:uid="{00000000-0016-0000-1900-0000A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418" connectionId="367" xr16:uid="{00000000-0016-0000-1900-0000F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111" connectionId="26" xr16:uid="{00000000-0016-0000-1900-0000B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297" connectionId="233" xr16:uid="{00000000-0016-0000-1900-00003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340" connectionId="281" xr16:uid="{00000000-0016-0000-1900-00006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273" connectionId="206" xr16:uid="{00000000-0016-0000-1900-00006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282" connectionId="216" xr16:uid="{00000000-0016-0000-1900-00005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131" connectionId="48" xr16:uid="{00000000-0016-0000-1900-00007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369" connectionId="312" xr16:uid="{00000000-0016-0000-1900-00006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441" connectionId="393" xr16:uid="{00000000-0016-0000-1900-00003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300" connectionId="237" xr16:uid="{00000000-0016-0000-1900-00004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221" connectionId="149" xr16:uid="{00000000-0016-0000-1900-00001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287" connectionId="221" xr16:uid="{00000000-0016-0000-1900-00009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352" connectionId="294" xr16:uid="{00000000-0016-0000-1900-00004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31" connectionId="271" xr16:uid="{00000000-0016-0000-1900-00001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437" connectionId="388" xr16:uid="{00000000-0016-0000-1900-00006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108" connectionId="22" xr16:uid="{00000000-0016-0000-1900-00007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327" connectionId="266" xr16:uid="{00000000-0016-0000-1900-0000E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451" connectionId="404" xr16:uid="{00000000-0016-0000-1900-00001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322" connectionId="261" xr16:uid="{00000000-0016-0000-1900-00008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373" connectionId="317" xr16:uid="{00000000-0016-0000-1900-0000F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242" connectionId="172" xr16:uid="{00000000-0016-0000-1900-00002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367" connectionId="310" xr16:uid="{00000000-0016-0000-1900-0000B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116" connectionId="31" xr16:uid="{00000000-0016-0000-1900-00009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275" connectionId="208" xr16:uid="{00000000-0016-0000-1900-00006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419" connectionId="368" xr16:uid="{00000000-0016-0000-1900-00005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128" connectionId="44" xr16:uid="{00000000-0016-0000-1900-00000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99" connectionId="12" xr16:uid="{00000000-0016-0000-1900-00004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177" connectionId="98" xr16:uid="{00000000-0016-0000-1900-00001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471" connectionId="426" xr16:uid="{00000000-0016-0000-1900-0000E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411" connectionId="360" xr16:uid="{00000000-0016-0000-1900-00007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94" connectionId="7" xr16:uid="{00000000-0016-0000-1900-0000C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335" connectionId="275" xr16:uid="{00000000-0016-0000-1900-0000B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294" connectionId="230" xr16:uid="{00000000-0016-0000-1900-00009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481" connectionId="437" xr16:uid="{00000000-0016-0000-1900-0000B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204" connectionId="130" xr16:uid="{00000000-0016-0000-1900-00002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236" connectionId="165" xr16:uid="{00000000-0016-0000-1900-00008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355" connectionId="297" xr16:uid="{00000000-0016-0000-1900-00001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245" connectionId="175" xr16:uid="{00000000-0016-0000-1900-0000B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509" connectionId="468" xr16:uid="{00000000-0016-0000-1900-00009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183" connectionId="105" xr16:uid="{00000000-0016-0000-1900-00004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232" connectionId="161" xr16:uid="{00000000-0016-0000-1900-00007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285" connectionId="219" xr16:uid="{00000000-0016-0000-1900-00005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270" connectionId="203" xr16:uid="{00000000-0016-0000-1900-0000F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ctrlProp" Target="../ctrlProps/ctrlProp30.xml"/><Relationship Id="rId4"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image" Target="../media/image16.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control" Target="../activeX/activeX16.xml"/><Relationship Id="rId2" Type="http://schemas.openxmlformats.org/officeDocument/2006/relationships/vmlDrawing" Target="../drawings/vmlDrawing8.vml"/><Relationship Id="rId16" Type="http://schemas.openxmlformats.org/officeDocument/2006/relationships/image" Target="../media/image15.emf"/><Relationship Id="rId1" Type="http://schemas.openxmlformats.org/officeDocument/2006/relationships/drawing" Target="../drawings/drawing7.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18" Type="http://schemas.openxmlformats.org/officeDocument/2006/relationships/image" Target="../media/image24.emf"/><Relationship Id="rId3" Type="http://schemas.openxmlformats.org/officeDocument/2006/relationships/control" Target="../activeX/activeX17.xml"/><Relationship Id="rId21" Type="http://schemas.openxmlformats.org/officeDocument/2006/relationships/ctrlProp" Target="../ctrlProps/ctrlProp33.xml"/><Relationship Id="rId7" Type="http://schemas.openxmlformats.org/officeDocument/2006/relationships/control" Target="../activeX/activeX19.xml"/><Relationship Id="rId12" Type="http://schemas.openxmlformats.org/officeDocument/2006/relationships/image" Target="../media/image21.emf"/><Relationship Id="rId17" Type="http://schemas.openxmlformats.org/officeDocument/2006/relationships/control" Target="../activeX/activeX24.xml"/><Relationship Id="rId2" Type="http://schemas.openxmlformats.org/officeDocument/2006/relationships/vmlDrawing" Target="../drawings/vmlDrawing9.vml"/><Relationship Id="rId16" Type="http://schemas.openxmlformats.org/officeDocument/2006/relationships/image" Target="../media/image23.emf"/><Relationship Id="rId20" Type="http://schemas.openxmlformats.org/officeDocument/2006/relationships/ctrlProp" Target="../ctrlProps/ctrlProp32.xml"/><Relationship Id="rId1" Type="http://schemas.openxmlformats.org/officeDocument/2006/relationships/drawing" Target="../drawings/drawing8.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5" Type="http://schemas.openxmlformats.org/officeDocument/2006/relationships/control" Target="../activeX/activeX23.xml"/><Relationship Id="rId10" Type="http://schemas.openxmlformats.org/officeDocument/2006/relationships/image" Target="../media/image20.emf"/><Relationship Id="rId19" Type="http://schemas.openxmlformats.org/officeDocument/2006/relationships/ctrlProp" Target="../ctrlProps/ctrlProp31.xml"/><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30.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image" Target="../media/image26.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8.xml"/><Relationship Id="rId14" Type="http://schemas.openxmlformats.org/officeDocument/2006/relationships/image" Target="../media/image30.emf"/></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36.emf"/><Relationship Id="rId11" Type="http://schemas.openxmlformats.org/officeDocument/2006/relationships/ctrlProp" Target="../ctrlProps/ctrlProp46.xml"/><Relationship Id="rId5" Type="http://schemas.openxmlformats.org/officeDocument/2006/relationships/control" Target="../activeX/activeX32.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34.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39.emf"/></Relationships>
</file>

<file path=xl/worksheets/_rels/sheet19.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41.emf"/><Relationship Id="rId5" Type="http://schemas.openxmlformats.org/officeDocument/2006/relationships/control" Target="../activeX/activeX3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3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17.vml"/><Relationship Id="rId7" Type="http://schemas.openxmlformats.org/officeDocument/2006/relationships/image" Target="../media/image45.emf"/><Relationship Id="rId12" Type="http://schemas.openxmlformats.org/officeDocument/2006/relationships/comments" Target="../comments3.xml"/><Relationship Id="rId2" Type="http://schemas.openxmlformats.org/officeDocument/2006/relationships/drawing" Target="../drawings/drawing17.xml"/><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Microsoft\Excel\&#27169;&#25311;&#32771;&#35797;&#31995;&#32479;.lnk" TargetMode="External"/><Relationship Id="rId6" Type="http://schemas.openxmlformats.org/officeDocument/2006/relationships/control" Target="../activeX/activeX41.xml"/><Relationship Id="rId11" Type="http://schemas.openxmlformats.org/officeDocument/2006/relationships/image" Target="../media/image47.emf"/><Relationship Id="rId5" Type="http://schemas.openxmlformats.org/officeDocument/2006/relationships/image" Target="../media/image44.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48.emf"/></Relationships>
</file>

<file path=xl/worksheets/_rels/sheet26.xml.rels><?xml version="1.0" encoding="UTF-8" standalone="yes"?>
<Relationships xmlns="http://schemas.openxmlformats.org/package/2006/relationships"><Relationship Id="rId117" Type="http://schemas.openxmlformats.org/officeDocument/2006/relationships/queryTable" Target="../queryTables/queryTable104.xml"/><Relationship Id="rId299" Type="http://schemas.openxmlformats.org/officeDocument/2006/relationships/queryTable" Target="../queryTables/queryTable286.xml"/><Relationship Id="rId21" Type="http://schemas.openxmlformats.org/officeDocument/2006/relationships/queryTable" Target="../queryTables/queryTable8.xml"/><Relationship Id="rId63" Type="http://schemas.openxmlformats.org/officeDocument/2006/relationships/queryTable" Target="../queryTables/queryTable50.xml"/><Relationship Id="rId159" Type="http://schemas.openxmlformats.org/officeDocument/2006/relationships/queryTable" Target="../queryTables/queryTable146.xml"/><Relationship Id="rId324" Type="http://schemas.openxmlformats.org/officeDocument/2006/relationships/queryTable" Target="../queryTables/queryTable311.xml"/><Relationship Id="rId366" Type="http://schemas.openxmlformats.org/officeDocument/2006/relationships/queryTable" Target="../queryTables/queryTable353.xml"/><Relationship Id="rId170" Type="http://schemas.openxmlformats.org/officeDocument/2006/relationships/queryTable" Target="../queryTables/queryTable157.xml"/><Relationship Id="rId226" Type="http://schemas.openxmlformats.org/officeDocument/2006/relationships/queryTable" Target="../queryTables/queryTable213.xml"/><Relationship Id="rId433" Type="http://schemas.openxmlformats.org/officeDocument/2006/relationships/queryTable" Target="../queryTables/queryTable420.xml"/><Relationship Id="rId268" Type="http://schemas.openxmlformats.org/officeDocument/2006/relationships/queryTable" Target="../queryTables/queryTable255.xml"/><Relationship Id="rId32" Type="http://schemas.openxmlformats.org/officeDocument/2006/relationships/queryTable" Target="../queryTables/queryTable19.xml"/><Relationship Id="rId74" Type="http://schemas.openxmlformats.org/officeDocument/2006/relationships/queryTable" Target="../queryTables/queryTable61.xml"/><Relationship Id="rId128" Type="http://schemas.openxmlformats.org/officeDocument/2006/relationships/queryTable" Target="../queryTables/queryTable115.xml"/><Relationship Id="rId335" Type="http://schemas.openxmlformats.org/officeDocument/2006/relationships/queryTable" Target="../queryTables/queryTable322.xml"/><Relationship Id="rId377" Type="http://schemas.openxmlformats.org/officeDocument/2006/relationships/queryTable" Target="../queryTables/queryTable364.xml"/><Relationship Id="rId5" Type="http://schemas.openxmlformats.org/officeDocument/2006/relationships/control" Target="../activeX/activeX46.xml"/><Relationship Id="rId181" Type="http://schemas.openxmlformats.org/officeDocument/2006/relationships/queryTable" Target="../queryTables/queryTable168.xml"/><Relationship Id="rId237" Type="http://schemas.openxmlformats.org/officeDocument/2006/relationships/queryTable" Target="../queryTables/queryTable224.xml"/><Relationship Id="rId402" Type="http://schemas.openxmlformats.org/officeDocument/2006/relationships/queryTable" Target="../queryTables/queryTable389.xml"/><Relationship Id="rId279" Type="http://schemas.openxmlformats.org/officeDocument/2006/relationships/queryTable" Target="../queryTables/queryTable266.xml"/><Relationship Id="rId444" Type="http://schemas.openxmlformats.org/officeDocument/2006/relationships/queryTable" Target="../queryTables/queryTable431.xml"/><Relationship Id="rId43" Type="http://schemas.openxmlformats.org/officeDocument/2006/relationships/queryTable" Target="../queryTables/queryTable30.xml"/><Relationship Id="rId139" Type="http://schemas.openxmlformats.org/officeDocument/2006/relationships/queryTable" Target="../queryTables/queryTable126.xml"/><Relationship Id="rId290" Type="http://schemas.openxmlformats.org/officeDocument/2006/relationships/queryTable" Target="../queryTables/queryTable277.xml"/><Relationship Id="rId304" Type="http://schemas.openxmlformats.org/officeDocument/2006/relationships/queryTable" Target="../queryTables/queryTable291.xml"/><Relationship Id="rId346" Type="http://schemas.openxmlformats.org/officeDocument/2006/relationships/queryTable" Target="../queryTables/queryTable333.xml"/><Relationship Id="rId388" Type="http://schemas.openxmlformats.org/officeDocument/2006/relationships/queryTable" Target="../queryTables/queryTable375.xml"/><Relationship Id="rId85" Type="http://schemas.openxmlformats.org/officeDocument/2006/relationships/queryTable" Target="../queryTables/queryTable72.xml"/><Relationship Id="rId150" Type="http://schemas.openxmlformats.org/officeDocument/2006/relationships/queryTable" Target="../queryTables/queryTable137.xml"/><Relationship Id="rId192" Type="http://schemas.openxmlformats.org/officeDocument/2006/relationships/queryTable" Target="../queryTables/queryTable179.xml"/><Relationship Id="rId206" Type="http://schemas.openxmlformats.org/officeDocument/2006/relationships/queryTable" Target="../queryTables/queryTable193.xml"/><Relationship Id="rId413" Type="http://schemas.openxmlformats.org/officeDocument/2006/relationships/queryTable" Target="../queryTables/queryTable400.xml"/><Relationship Id="rId248" Type="http://schemas.openxmlformats.org/officeDocument/2006/relationships/queryTable" Target="../queryTables/queryTable235.xml"/><Relationship Id="rId12" Type="http://schemas.openxmlformats.org/officeDocument/2006/relationships/image" Target="../media/image53.emf"/><Relationship Id="rId108" Type="http://schemas.openxmlformats.org/officeDocument/2006/relationships/queryTable" Target="../queryTables/queryTable95.xml"/><Relationship Id="rId315" Type="http://schemas.openxmlformats.org/officeDocument/2006/relationships/queryTable" Target="../queryTables/queryTable302.xml"/><Relationship Id="rId357" Type="http://schemas.openxmlformats.org/officeDocument/2006/relationships/queryTable" Target="../queryTables/queryTable344.xml"/><Relationship Id="rId54" Type="http://schemas.openxmlformats.org/officeDocument/2006/relationships/queryTable" Target="../queryTables/queryTable41.xml"/><Relationship Id="rId96" Type="http://schemas.openxmlformats.org/officeDocument/2006/relationships/queryTable" Target="../queryTables/queryTable83.xml"/><Relationship Id="rId161" Type="http://schemas.openxmlformats.org/officeDocument/2006/relationships/queryTable" Target="../queryTables/queryTable148.xml"/><Relationship Id="rId217" Type="http://schemas.openxmlformats.org/officeDocument/2006/relationships/queryTable" Target="../queryTables/queryTable204.xml"/><Relationship Id="rId399" Type="http://schemas.openxmlformats.org/officeDocument/2006/relationships/queryTable" Target="../queryTables/queryTable386.xml"/><Relationship Id="rId6" Type="http://schemas.openxmlformats.org/officeDocument/2006/relationships/image" Target="../media/image50.emf"/><Relationship Id="rId238" Type="http://schemas.openxmlformats.org/officeDocument/2006/relationships/queryTable" Target="../queryTables/queryTable225.xml"/><Relationship Id="rId259" Type="http://schemas.openxmlformats.org/officeDocument/2006/relationships/queryTable" Target="../queryTables/queryTable246.xml"/><Relationship Id="rId424" Type="http://schemas.openxmlformats.org/officeDocument/2006/relationships/queryTable" Target="../queryTables/queryTable411.xml"/><Relationship Id="rId445" Type="http://schemas.openxmlformats.org/officeDocument/2006/relationships/queryTable" Target="../queryTables/queryTable432.xml"/><Relationship Id="rId23" Type="http://schemas.openxmlformats.org/officeDocument/2006/relationships/queryTable" Target="../queryTables/queryTable10.xml"/><Relationship Id="rId119" Type="http://schemas.openxmlformats.org/officeDocument/2006/relationships/queryTable" Target="../queryTables/queryTable106.xml"/><Relationship Id="rId270" Type="http://schemas.openxmlformats.org/officeDocument/2006/relationships/queryTable" Target="../queryTables/queryTable257.xml"/><Relationship Id="rId291" Type="http://schemas.openxmlformats.org/officeDocument/2006/relationships/queryTable" Target="../queryTables/queryTable278.xml"/><Relationship Id="rId305" Type="http://schemas.openxmlformats.org/officeDocument/2006/relationships/queryTable" Target="../queryTables/queryTable292.xml"/><Relationship Id="rId326" Type="http://schemas.openxmlformats.org/officeDocument/2006/relationships/queryTable" Target="../queryTables/queryTable313.xml"/><Relationship Id="rId347" Type="http://schemas.openxmlformats.org/officeDocument/2006/relationships/queryTable" Target="../queryTables/queryTable334.xml"/><Relationship Id="rId44" Type="http://schemas.openxmlformats.org/officeDocument/2006/relationships/queryTable" Target="../queryTables/queryTable31.xml"/><Relationship Id="rId65" Type="http://schemas.openxmlformats.org/officeDocument/2006/relationships/queryTable" Target="../queryTables/queryTable52.xml"/><Relationship Id="rId86" Type="http://schemas.openxmlformats.org/officeDocument/2006/relationships/queryTable" Target="../queryTables/queryTable73.xml"/><Relationship Id="rId130" Type="http://schemas.openxmlformats.org/officeDocument/2006/relationships/queryTable" Target="../queryTables/queryTable117.xml"/><Relationship Id="rId151" Type="http://schemas.openxmlformats.org/officeDocument/2006/relationships/queryTable" Target="../queryTables/queryTable138.xml"/><Relationship Id="rId368" Type="http://schemas.openxmlformats.org/officeDocument/2006/relationships/queryTable" Target="../queryTables/queryTable355.xml"/><Relationship Id="rId389" Type="http://schemas.openxmlformats.org/officeDocument/2006/relationships/queryTable" Target="../queryTables/queryTable376.xml"/><Relationship Id="rId172" Type="http://schemas.openxmlformats.org/officeDocument/2006/relationships/queryTable" Target="../queryTables/queryTable159.xml"/><Relationship Id="rId193" Type="http://schemas.openxmlformats.org/officeDocument/2006/relationships/queryTable" Target="../queryTables/queryTable180.xml"/><Relationship Id="rId207" Type="http://schemas.openxmlformats.org/officeDocument/2006/relationships/queryTable" Target="../queryTables/queryTable194.xml"/><Relationship Id="rId228" Type="http://schemas.openxmlformats.org/officeDocument/2006/relationships/queryTable" Target="../queryTables/queryTable215.xml"/><Relationship Id="rId249" Type="http://schemas.openxmlformats.org/officeDocument/2006/relationships/queryTable" Target="../queryTables/queryTable236.xml"/><Relationship Id="rId414" Type="http://schemas.openxmlformats.org/officeDocument/2006/relationships/queryTable" Target="../queryTables/queryTable401.xml"/><Relationship Id="rId435" Type="http://schemas.openxmlformats.org/officeDocument/2006/relationships/queryTable" Target="../queryTables/queryTable422.xml"/><Relationship Id="rId13" Type="http://schemas.openxmlformats.org/officeDocument/2006/relationships/ctrlProp" Target="../ctrlProps/ctrlProp56.xml"/><Relationship Id="rId109" Type="http://schemas.openxmlformats.org/officeDocument/2006/relationships/queryTable" Target="../queryTables/queryTable96.xml"/><Relationship Id="rId260" Type="http://schemas.openxmlformats.org/officeDocument/2006/relationships/queryTable" Target="../queryTables/queryTable247.xml"/><Relationship Id="rId281" Type="http://schemas.openxmlformats.org/officeDocument/2006/relationships/queryTable" Target="../queryTables/queryTable268.xml"/><Relationship Id="rId316" Type="http://schemas.openxmlformats.org/officeDocument/2006/relationships/queryTable" Target="../queryTables/queryTable303.xml"/><Relationship Id="rId337" Type="http://schemas.openxmlformats.org/officeDocument/2006/relationships/queryTable" Target="../queryTables/queryTable324.xml"/><Relationship Id="rId34" Type="http://schemas.openxmlformats.org/officeDocument/2006/relationships/queryTable" Target="../queryTables/queryTable21.xml"/><Relationship Id="rId55" Type="http://schemas.openxmlformats.org/officeDocument/2006/relationships/queryTable" Target="../queryTables/queryTable42.xml"/><Relationship Id="rId76" Type="http://schemas.openxmlformats.org/officeDocument/2006/relationships/queryTable" Target="../queryTables/queryTable63.xml"/><Relationship Id="rId97" Type="http://schemas.openxmlformats.org/officeDocument/2006/relationships/queryTable" Target="../queryTables/queryTable84.xml"/><Relationship Id="rId120" Type="http://schemas.openxmlformats.org/officeDocument/2006/relationships/queryTable" Target="../queryTables/queryTable107.xml"/><Relationship Id="rId141" Type="http://schemas.openxmlformats.org/officeDocument/2006/relationships/queryTable" Target="../queryTables/queryTable128.xml"/><Relationship Id="rId358" Type="http://schemas.openxmlformats.org/officeDocument/2006/relationships/queryTable" Target="../queryTables/queryTable345.xml"/><Relationship Id="rId379" Type="http://schemas.openxmlformats.org/officeDocument/2006/relationships/queryTable" Target="../queryTables/queryTable366.xml"/><Relationship Id="rId7" Type="http://schemas.openxmlformats.org/officeDocument/2006/relationships/control" Target="../activeX/activeX47.xml"/><Relationship Id="rId162" Type="http://schemas.openxmlformats.org/officeDocument/2006/relationships/queryTable" Target="../queryTables/queryTable149.xml"/><Relationship Id="rId183" Type="http://schemas.openxmlformats.org/officeDocument/2006/relationships/queryTable" Target="../queryTables/queryTable170.xml"/><Relationship Id="rId218" Type="http://schemas.openxmlformats.org/officeDocument/2006/relationships/queryTable" Target="../queryTables/queryTable205.xml"/><Relationship Id="rId239" Type="http://schemas.openxmlformats.org/officeDocument/2006/relationships/queryTable" Target="../queryTables/queryTable226.xml"/><Relationship Id="rId390" Type="http://schemas.openxmlformats.org/officeDocument/2006/relationships/queryTable" Target="../queryTables/queryTable377.xml"/><Relationship Id="rId404" Type="http://schemas.openxmlformats.org/officeDocument/2006/relationships/queryTable" Target="../queryTables/queryTable391.xml"/><Relationship Id="rId425" Type="http://schemas.openxmlformats.org/officeDocument/2006/relationships/queryTable" Target="../queryTables/queryTable412.xml"/><Relationship Id="rId446" Type="http://schemas.openxmlformats.org/officeDocument/2006/relationships/queryTable" Target="../queryTables/queryTable433.xml"/><Relationship Id="rId250" Type="http://schemas.openxmlformats.org/officeDocument/2006/relationships/queryTable" Target="../queryTables/queryTable237.xml"/><Relationship Id="rId271" Type="http://schemas.openxmlformats.org/officeDocument/2006/relationships/queryTable" Target="../queryTables/queryTable258.xml"/><Relationship Id="rId292" Type="http://schemas.openxmlformats.org/officeDocument/2006/relationships/queryTable" Target="../queryTables/queryTable279.xml"/><Relationship Id="rId306" Type="http://schemas.openxmlformats.org/officeDocument/2006/relationships/queryTable" Target="../queryTables/queryTable293.xml"/><Relationship Id="rId24" Type="http://schemas.openxmlformats.org/officeDocument/2006/relationships/queryTable" Target="../queryTables/queryTable11.xml"/><Relationship Id="rId45" Type="http://schemas.openxmlformats.org/officeDocument/2006/relationships/queryTable" Target="../queryTables/queryTable32.xml"/><Relationship Id="rId66" Type="http://schemas.openxmlformats.org/officeDocument/2006/relationships/queryTable" Target="../queryTables/queryTable53.xml"/><Relationship Id="rId87" Type="http://schemas.openxmlformats.org/officeDocument/2006/relationships/queryTable" Target="../queryTables/queryTable74.xml"/><Relationship Id="rId110" Type="http://schemas.openxmlformats.org/officeDocument/2006/relationships/queryTable" Target="../queryTables/queryTable97.xml"/><Relationship Id="rId131" Type="http://schemas.openxmlformats.org/officeDocument/2006/relationships/queryTable" Target="../queryTables/queryTable118.xml"/><Relationship Id="rId327" Type="http://schemas.openxmlformats.org/officeDocument/2006/relationships/queryTable" Target="../queryTables/queryTable314.xml"/><Relationship Id="rId348" Type="http://schemas.openxmlformats.org/officeDocument/2006/relationships/queryTable" Target="../queryTables/queryTable335.xml"/><Relationship Id="rId369" Type="http://schemas.openxmlformats.org/officeDocument/2006/relationships/queryTable" Target="../queryTables/queryTable356.xml"/><Relationship Id="rId152" Type="http://schemas.openxmlformats.org/officeDocument/2006/relationships/queryTable" Target="../queryTables/queryTable139.xml"/><Relationship Id="rId173" Type="http://schemas.openxmlformats.org/officeDocument/2006/relationships/queryTable" Target="../queryTables/queryTable160.xml"/><Relationship Id="rId194" Type="http://schemas.openxmlformats.org/officeDocument/2006/relationships/queryTable" Target="../queryTables/queryTable181.xml"/><Relationship Id="rId208" Type="http://schemas.openxmlformats.org/officeDocument/2006/relationships/queryTable" Target="../queryTables/queryTable195.xml"/><Relationship Id="rId229" Type="http://schemas.openxmlformats.org/officeDocument/2006/relationships/queryTable" Target="../queryTables/queryTable216.xml"/><Relationship Id="rId380" Type="http://schemas.openxmlformats.org/officeDocument/2006/relationships/queryTable" Target="../queryTables/queryTable367.xml"/><Relationship Id="rId415" Type="http://schemas.openxmlformats.org/officeDocument/2006/relationships/queryTable" Target="../queryTables/queryTable402.xml"/><Relationship Id="rId436" Type="http://schemas.openxmlformats.org/officeDocument/2006/relationships/queryTable" Target="../queryTables/queryTable423.xml"/><Relationship Id="rId240" Type="http://schemas.openxmlformats.org/officeDocument/2006/relationships/queryTable" Target="../queryTables/queryTable227.xml"/><Relationship Id="rId261" Type="http://schemas.openxmlformats.org/officeDocument/2006/relationships/queryTable" Target="../queryTables/queryTable248.xml"/><Relationship Id="rId14" Type="http://schemas.openxmlformats.org/officeDocument/2006/relationships/queryTable" Target="../queryTables/queryTable1.xml"/><Relationship Id="rId35" Type="http://schemas.openxmlformats.org/officeDocument/2006/relationships/queryTable" Target="../queryTables/queryTable22.xml"/><Relationship Id="rId56" Type="http://schemas.openxmlformats.org/officeDocument/2006/relationships/queryTable" Target="../queryTables/queryTable43.xml"/><Relationship Id="rId77" Type="http://schemas.openxmlformats.org/officeDocument/2006/relationships/queryTable" Target="../queryTables/queryTable64.xml"/><Relationship Id="rId100" Type="http://schemas.openxmlformats.org/officeDocument/2006/relationships/queryTable" Target="../queryTables/queryTable87.xml"/><Relationship Id="rId282" Type="http://schemas.openxmlformats.org/officeDocument/2006/relationships/queryTable" Target="../queryTables/queryTable269.xml"/><Relationship Id="rId317" Type="http://schemas.openxmlformats.org/officeDocument/2006/relationships/queryTable" Target="../queryTables/queryTable304.xml"/><Relationship Id="rId338" Type="http://schemas.openxmlformats.org/officeDocument/2006/relationships/queryTable" Target="../queryTables/queryTable325.xml"/><Relationship Id="rId359" Type="http://schemas.openxmlformats.org/officeDocument/2006/relationships/queryTable" Target="../queryTables/queryTable346.xml"/><Relationship Id="rId8" Type="http://schemas.openxmlformats.org/officeDocument/2006/relationships/image" Target="../media/image51.emf"/><Relationship Id="rId98" Type="http://schemas.openxmlformats.org/officeDocument/2006/relationships/queryTable" Target="../queryTables/queryTable85.xml"/><Relationship Id="rId121" Type="http://schemas.openxmlformats.org/officeDocument/2006/relationships/queryTable" Target="../queryTables/queryTable108.xml"/><Relationship Id="rId142" Type="http://schemas.openxmlformats.org/officeDocument/2006/relationships/queryTable" Target="../queryTables/queryTable129.xml"/><Relationship Id="rId163" Type="http://schemas.openxmlformats.org/officeDocument/2006/relationships/queryTable" Target="../queryTables/queryTable150.xml"/><Relationship Id="rId184" Type="http://schemas.openxmlformats.org/officeDocument/2006/relationships/queryTable" Target="../queryTables/queryTable171.xml"/><Relationship Id="rId219" Type="http://schemas.openxmlformats.org/officeDocument/2006/relationships/queryTable" Target="../queryTables/queryTable206.xml"/><Relationship Id="rId370" Type="http://schemas.openxmlformats.org/officeDocument/2006/relationships/queryTable" Target="../queryTables/queryTable357.xml"/><Relationship Id="rId391" Type="http://schemas.openxmlformats.org/officeDocument/2006/relationships/queryTable" Target="../queryTables/queryTable378.xml"/><Relationship Id="rId405" Type="http://schemas.openxmlformats.org/officeDocument/2006/relationships/queryTable" Target="../queryTables/queryTable392.xml"/><Relationship Id="rId426" Type="http://schemas.openxmlformats.org/officeDocument/2006/relationships/queryTable" Target="../queryTables/queryTable413.xml"/><Relationship Id="rId447" Type="http://schemas.openxmlformats.org/officeDocument/2006/relationships/queryTable" Target="../queryTables/queryTable434.xml"/><Relationship Id="rId230" Type="http://schemas.openxmlformats.org/officeDocument/2006/relationships/queryTable" Target="../queryTables/queryTable217.xml"/><Relationship Id="rId251" Type="http://schemas.openxmlformats.org/officeDocument/2006/relationships/queryTable" Target="../queryTables/queryTable238.xml"/><Relationship Id="rId25" Type="http://schemas.openxmlformats.org/officeDocument/2006/relationships/queryTable" Target="../queryTables/queryTable12.xml"/><Relationship Id="rId46" Type="http://schemas.openxmlformats.org/officeDocument/2006/relationships/queryTable" Target="../queryTables/queryTable33.xml"/><Relationship Id="rId67" Type="http://schemas.openxmlformats.org/officeDocument/2006/relationships/queryTable" Target="../queryTables/queryTable54.xml"/><Relationship Id="rId272" Type="http://schemas.openxmlformats.org/officeDocument/2006/relationships/queryTable" Target="../queryTables/queryTable259.xml"/><Relationship Id="rId293" Type="http://schemas.openxmlformats.org/officeDocument/2006/relationships/queryTable" Target="../queryTables/queryTable280.xml"/><Relationship Id="rId307" Type="http://schemas.openxmlformats.org/officeDocument/2006/relationships/queryTable" Target="../queryTables/queryTable294.xml"/><Relationship Id="rId328" Type="http://schemas.openxmlformats.org/officeDocument/2006/relationships/queryTable" Target="../queryTables/queryTable315.xml"/><Relationship Id="rId349" Type="http://schemas.openxmlformats.org/officeDocument/2006/relationships/queryTable" Target="../queryTables/queryTable336.xml"/><Relationship Id="rId88" Type="http://schemas.openxmlformats.org/officeDocument/2006/relationships/queryTable" Target="../queryTables/queryTable75.xml"/><Relationship Id="rId111" Type="http://schemas.openxmlformats.org/officeDocument/2006/relationships/queryTable" Target="../queryTables/queryTable98.xml"/><Relationship Id="rId132" Type="http://schemas.openxmlformats.org/officeDocument/2006/relationships/queryTable" Target="../queryTables/queryTable119.xml"/><Relationship Id="rId153" Type="http://schemas.openxmlformats.org/officeDocument/2006/relationships/queryTable" Target="../queryTables/queryTable140.xml"/><Relationship Id="rId174" Type="http://schemas.openxmlformats.org/officeDocument/2006/relationships/queryTable" Target="../queryTables/queryTable161.xml"/><Relationship Id="rId195" Type="http://schemas.openxmlformats.org/officeDocument/2006/relationships/queryTable" Target="../queryTables/queryTable182.xml"/><Relationship Id="rId209" Type="http://schemas.openxmlformats.org/officeDocument/2006/relationships/queryTable" Target="../queryTables/queryTable196.xml"/><Relationship Id="rId360" Type="http://schemas.openxmlformats.org/officeDocument/2006/relationships/queryTable" Target="../queryTables/queryTable347.xml"/><Relationship Id="rId381" Type="http://schemas.openxmlformats.org/officeDocument/2006/relationships/queryTable" Target="../queryTables/queryTable368.xml"/><Relationship Id="rId416" Type="http://schemas.openxmlformats.org/officeDocument/2006/relationships/queryTable" Target="../queryTables/queryTable403.xml"/><Relationship Id="rId220" Type="http://schemas.openxmlformats.org/officeDocument/2006/relationships/queryTable" Target="../queryTables/queryTable207.xml"/><Relationship Id="rId241" Type="http://schemas.openxmlformats.org/officeDocument/2006/relationships/queryTable" Target="../queryTables/queryTable228.xml"/><Relationship Id="rId437" Type="http://schemas.openxmlformats.org/officeDocument/2006/relationships/queryTable" Target="../queryTables/queryTable424.xml"/><Relationship Id="rId15" Type="http://schemas.openxmlformats.org/officeDocument/2006/relationships/queryTable" Target="../queryTables/queryTable2.xml"/><Relationship Id="rId36" Type="http://schemas.openxmlformats.org/officeDocument/2006/relationships/queryTable" Target="../queryTables/queryTable23.xml"/><Relationship Id="rId57" Type="http://schemas.openxmlformats.org/officeDocument/2006/relationships/queryTable" Target="../queryTables/queryTable44.xml"/><Relationship Id="rId262" Type="http://schemas.openxmlformats.org/officeDocument/2006/relationships/queryTable" Target="../queryTables/queryTable249.xml"/><Relationship Id="rId283" Type="http://schemas.openxmlformats.org/officeDocument/2006/relationships/queryTable" Target="../queryTables/queryTable270.xml"/><Relationship Id="rId318" Type="http://schemas.openxmlformats.org/officeDocument/2006/relationships/queryTable" Target="../queryTables/queryTable305.xml"/><Relationship Id="rId339" Type="http://schemas.openxmlformats.org/officeDocument/2006/relationships/queryTable" Target="../queryTables/queryTable326.xml"/><Relationship Id="rId78" Type="http://schemas.openxmlformats.org/officeDocument/2006/relationships/queryTable" Target="../queryTables/queryTable65.xml"/><Relationship Id="rId99" Type="http://schemas.openxmlformats.org/officeDocument/2006/relationships/queryTable" Target="../queryTables/queryTable86.xml"/><Relationship Id="rId101" Type="http://schemas.openxmlformats.org/officeDocument/2006/relationships/queryTable" Target="../queryTables/queryTable88.xml"/><Relationship Id="rId122" Type="http://schemas.openxmlformats.org/officeDocument/2006/relationships/queryTable" Target="../queryTables/queryTable109.xml"/><Relationship Id="rId143" Type="http://schemas.openxmlformats.org/officeDocument/2006/relationships/queryTable" Target="../queryTables/queryTable130.xml"/><Relationship Id="rId164" Type="http://schemas.openxmlformats.org/officeDocument/2006/relationships/queryTable" Target="../queryTables/queryTable151.xml"/><Relationship Id="rId185" Type="http://schemas.openxmlformats.org/officeDocument/2006/relationships/queryTable" Target="../queryTables/queryTable172.xml"/><Relationship Id="rId350" Type="http://schemas.openxmlformats.org/officeDocument/2006/relationships/queryTable" Target="../queryTables/queryTable337.xml"/><Relationship Id="rId371" Type="http://schemas.openxmlformats.org/officeDocument/2006/relationships/queryTable" Target="../queryTables/queryTable358.xml"/><Relationship Id="rId406" Type="http://schemas.openxmlformats.org/officeDocument/2006/relationships/queryTable" Target="../queryTables/queryTable393.xml"/><Relationship Id="rId9" Type="http://schemas.openxmlformats.org/officeDocument/2006/relationships/control" Target="../activeX/activeX48.xml"/><Relationship Id="rId210" Type="http://schemas.openxmlformats.org/officeDocument/2006/relationships/queryTable" Target="../queryTables/queryTable197.xml"/><Relationship Id="rId392" Type="http://schemas.openxmlformats.org/officeDocument/2006/relationships/queryTable" Target="../queryTables/queryTable379.xml"/><Relationship Id="rId427" Type="http://schemas.openxmlformats.org/officeDocument/2006/relationships/queryTable" Target="../queryTables/queryTable414.xml"/><Relationship Id="rId448" Type="http://schemas.openxmlformats.org/officeDocument/2006/relationships/queryTable" Target="../queryTables/queryTable435.xml"/><Relationship Id="rId26" Type="http://schemas.openxmlformats.org/officeDocument/2006/relationships/queryTable" Target="../queryTables/queryTable13.xml"/><Relationship Id="rId231" Type="http://schemas.openxmlformats.org/officeDocument/2006/relationships/queryTable" Target="../queryTables/queryTable218.xml"/><Relationship Id="rId252" Type="http://schemas.openxmlformats.org/officeDocument/2006/relationships/queryTable" Target="../queryTables/queryTable239.xml"/><Relationship Id="rId273" Type="http://schemas.openxmlformats.org/officeDocument/2006/relationships/queryTable" Target="../queryTables/queryTable260.xml"/><Relationship Id="rId294" Type="http://schemas.openxmlformats.org/officeDocument/2006/relationships/queryTable" Target="../queryTables/queryTable281.xml"/><Relationship Id="rId308" Type="http://schemas.openxmlformats.org/officeDocument/2006/relationships/queryTable" Target="../queryTables/queryTable295.xml"/><Relationship Id="rId329" Type="http://schemas.openxmlformats.org/officeDocument/2006/relationships/queryTable" Target="../queryTables/queryTable316.xml"/><Relationship Id="rId47" Type="http://schemas.openxmlformats.org/officeDocument/2006/relationships/queryTable" Target="../queryTables/queryTable34.xml"/><Relationship Id="rId68" Type="http://schemas.openxmlformats.org/officeDocument/2006/relationships/queryTable" Target="../queryTables/queryTable55.xml"/><Relationship Id="rId89" Type="http://schemas.openxmlformats.org/officeDocument/2006/relationships/queryTable" Target="../queryTables/queryTable76.xml"/><Relationship Id="rId112" Type="http://schemas.openxmlformats.org/officeDocument/2006/relationships/queryTable" Target="../queryTables/queryTable99.xml"/><Relationship Id="rId133" Type="http://schemas.openxmlformats.org/officeDocument/2006/relationships/queryTable" Target="../queryTables/queryTable120.xml"/><Relationship Id="rId154" Type="http://schemas.openxmlformats.org/officeDocument/2006/relationships/queryTable" Target="../queryTables/queryTable141.xml"/><Relationship Id="rId175" Type="http://schemas.openxmlformats.org/officeDocument/2006/relationships/queryTable" Target="../queryTables/queryTable162.xml"/><Relationship Id="rId340" Type="http://schemas.openxmlformats.org/officeDocument/2006/relationships/queryTable" Target="../queryTables/queryTable327.xml"/><Relationship Id="rId361" Type="http://schemas.openxmlformats.org/officeDocument/2006/relationships/queryTable" Target="../queryTables/queryTable348.xml"/><Relationship Id="rId196" Type="http://schemas.openxmlformats.org/officeDocument/2006/relationships/queryTable" Target="../queryTables/queryTable183.xml"/><Relationship Id="rId200" Type="http://schemas.openxmlformats.org/officeDocument/2006/relationships/queryTable" Target="../queryTables/queryTable187.xml"/><Relationship Id="rId382" Type="http://schemas.openxmlformats.org/officeDocument/2006/relationships/queryTable" Target="../queryTables/queryTable369.xml"/><Relationship Id="rId417" Type="http://schemas.openxmlformats.org/officeDocument/2006/relationships/queryTable" Target="../queryTables/queryTable404.xml"/><Relationship Id="rId438" Type="http://schemas.openxmlformats.org/officeDocument/2006/relationships/queryTable" Target="../queryTables/queryTable425.xml"/><Relationship Id="rId16" Type="http://schemas.openxmlformats.org/officeDocument/2006/relationships/queryTable" Target="../queryTables/queryTable3.xml"/><Relationship Id="rId221" Type="http://schemas.openxmlformats.org/officeDocument/2006/relationships/queryTable" Target="../queryTables/queryTable208.xml"/><Relationship Id="rId242" Type="http://schemas.openxmlformats.org/officeDocument/2006/relationships/queryTable" Target="../queryTables/queryTable229.xml"/><Relationship Id="rId263" Type="http://schemas.openxmlformats.org/officeDocument/2006/relationships/queryTable" Target="../queryTables/queryTable250.xml"/><Relationship Id="rId284" Type="http://schemas.openxmlformats.org/officeDocument/2006/relationships/queryTable" Target="../queryTables/queryTable271.xml"/><Relationship Id="rId319" Type="http://schemas.openxmlformats.org/officeDocument/2006/relationships/queryTable" Target="../queryTables/queryTable306.xml"/><Relationship Id="rId37" Type="http://schemas.openxmlformats.org/officeDocument/2006/relationships/queryTable" Target="../queryTables/queryTable24.xml"/><Relationship Id="rId58" Type="http://schemas.openxmlformats.org/officeDocument/2006/relationships/queryTable" Target="../queryTables/queryTable45.xml"/><Relationship Id="rId79" Type="http://schemas.openxmlformats.org/officeDocument/2006/relationships/queryTable" Target="../queryTables/queryTable66.xml"/><Relationship Id="rId102" Type="http://schemas.openxmlformats.org/officeDocument/2006/relationships/queryTable" Target="../queryTables/queryTable89.xml"/><Relationship Id="rId123" Type="http://schemas.openxmlformats.org/officeDocument/2006/relationships/queryTable" Target="../queryTables/queryTable110.xml"/><Relationship Id="rId144" Type="http://schemas.openxmlformats.org/officeDocument/2006/relationships/queryTable" Target="../queryTables/queryTable131.xml"/><Relationship Id="rId330" Type="http://schemas.openxmlformats.org/officeDocument/2006/relationships/queryTable" Target="../queryTables/queryTable317.xml"/><Relationship Id="rId90" Type="http://schemas.openxmlformats.org/officeDocument/2006/relationships/queryTable" Target="../queryTables/queryTable77.xml"/><Relationship Id="rId165" Type="http://schemas.openxmlformats.org/officeDocument/2006/relationships/queryTable" Target="../queryTables/queryTable152.xml"/><Relationship Id="rId186" Type="http://schemas.openxmlformats.org/officeDocument/2006/relationships/queryTable" Target="../queryTables/queryTable173.xml"/><Relationship Id="rId351" Type="http://schemas.openxmlformats.org/officeDocument/2006/relationships/queryTable" Target="../queryTables/queryTable338.xml"/><Relationship Id="rId372" Type="http://schemas.openxmlformats.org/officeDocument/2006/relationships/queryTable" Target="../queryTables/queryTable359.xml"/><Relationship Id="rId393" Type="http://schemas.openxmlformats.org/officeDocument/2006/relationships/queryTable" Target="../queryTables/queryTable380.xml"/><Relationship Id="rId407" Type="http://schemas.openxmlformats.org/officeDocument/2006/relationships/queryTable" Target="../queryTables/queryTable394.xml"/><Relationship Id="rId428" Type="http://schemas.openxmlformats.org/officeDocument/2006/relationships/queryTable" Target="../queryTables/queryTable415.xml"/><Relationship Id="rId449" Type="http://schemas.openxmlformats.org/officeDocument/2006/relationships/queryTable" Target="../queryTables/queryTable436.xml"/><Relationship Id="rId211" Type="http://schemas.openxmlformats.org/officeDocument/2006/relationships/queryTable" Target="../queryTables/queryTable198.xml"/><Relationship Id="rId232" Type="http://schemas.openxmlformats.org/officeDocument/2006/relationships/queryTable" Target="../queryTables/queryTable219.xml"/><Relationship Id="rId253" Type="http://schemas.openxmlformats.org/officeDocument/2006/relationships/queryTable" Target="../queryTables/queryTable240.xml"/><Relationship Id="rId274" Type="http://schemas.openxmlformats.org/officeDocument/2006/relationships/queryTable" Target="../queryTables/queryTable261.xml"/><Relationship Id="rId295" Type="http://schemas.openxmlformats.org/officeDocument/2006/relationships/queryTable" Target="../queryTables/queryTable282.xml"/><Relationship Id="rId309" Type="http://schemas.openxmlformats.org/officeDocument/2006/relationships/queryTable" Target="../queryTables/queryTable296.xml"/><Relationship Id="rId27" Type="http://schemas.openxmlformats.org/officeDocument/2006/relationships/queryTable" Target="../queryTables/queryTable14.xml"/><Relationship Id="rId48" Type="http://schemas.openxmlformats.org/officeDocument/2006/relationships/queryTable" Target="../queryTables/queryTable35.xml"/><Relationship Id="rId69" Type="http://schemas.openxmlformats.org/officeDocument/2006/relationships/queryTable" Target="../queryTables/queryTable56.xml"/><Relationship Id="rId113" Type="http://schemas.openxmlformats.org/officeDocument/2006/relationships/queryTable" Target="../queryTables/queryTable100.xml"/><Relationship Id="rId134" Type="http://schemas.openxmlformats.org/officeDocument/2006/relationships/queryTable" Target="../queryTables/queryTable121.xml"/><Relationship Id="rId320" Type="http://schemas.openxmlformats.org/officeDocument/2006/relationships/queryTable" Target="../queryTables/queryTable307.xml"/><Relationship Id="rId80" Type="http://schemas.openxmlformats.org/officeDocument/2006/relationships/queryTable" Target="../queryTables/queryTable67.xml"/><Relationship Id="rId155" Type="http://schemas.openxmlformats.org/officeDocument/2006/relationships/queryTable" Target="../queryTables/queryTable142.xml"/><Relationship Id="rId176" Type="http://schemas.openxmlformats.org/officeDocument/2006/relationships/queryTable" Target="../queryTables/queryTable163.xml"/><Relationship Id="rId197" Type="http://schemas.openxmlformats.org/officeDocument/2006/relationships/queryTable" Target="../queryTables/queryTable184.xml"/><Relationship Id="rId341" Type="http://schemas.openxmlformats.org/officeDocument/2006/relationships/queryTable" Target="../queryTables/queryTable328.xml"/><Relationship Id="rId362" Type="http://schemas.openxmlformats.org/officeDocument/2006/relationships/queryTable" Target="../queryTables/queryTable349.xml"/><Relationship Id="rId383" Type="http://schemas.openxmlformats.org/officeDocument/2006/relationships/queryTable" Target="../queryTables/queryTable370.xml"/><Relationship Id="rId418" Type="http://schemas.openxmlformats.org/officeDocument/2006/relationships/queryTable" Target="../queryTables/queryTable405.xml"/><Relationship Id="rId439" Type="http://schemas.openxmlformats.org/officeDocument/2006/relationships/queryTable" Target="../queryTables/queryTable426.xml"/><Relationship Id="rId201" Type="http://schemas.openxmlformats.org/officeDocument/2006/relationships/queryTable" Target="../queryTables/queryTable188.xml"/><Relationship Id="rId222" Type="http://schemas.openxmlformats.org/officeDocument/2006/relationships/queryTable" Target="../queryTables/queryTable209.xml"/><Relationship Id="rId243" Type="http://schemas.openxmlformats.org/officeDocument/2006/relationships/queryTable" Target="../queryTables/queryTable230.xml"/><Relationship Id="rId264" Type="http://schemas.openxmlformats.org/officeDocument/2006/relationships/queryTable" Target="../queryTables/queryTable251.xml"/><Relationship Id="rId285" Type="http://schemas.openxmlformats.org/officeDocument/2006/relationships/queryTable" Target="../queryTables/queryTable272.xml"/><Relationship Id="rId450" Type="http://schemas.openxmlformats.org/officeDocument/2006/relationships/queryTable" Target="../queryTables/queryTable437.xml"/><Relationship Id="rId17" Type="http://schemas.openxmlformats.org/officeDocument/2006/relationships/queryTable" Target="../queryTables/queryTable4.xml"/><Relationship Id="rId38" Type="http://schemas.openxmlformats.org/officeDocument/2006/relationships/queryTable" Target="../queryTables/queryTable25.xml"/><Relationship Id="rId59" Type="http://schemas.openxmlformats.org/officeDocument/2006/relationships/queryTable" Target="../queryTables/queryTable46.xml"/><Relationship Id="rId103" Type="http://schemas.openxmlformats.org/officeDocument/2006/relationships/queryTable" Target="../queryTables/queryTable90.xml"/><Relationship Id="rId124" Type="http://schemas.openxmlformats.org/officeDocument/2006/relationships/queryTable" Target="../queryTables/queryTable111.xml"/><Relationship Id="rId310" Type="http://schemas.openxmlformats.org/officeDocument/2006/relationships/queryTable" Target="../queryTables/queryTable297.xml"/><Relationship Id="rId70" Type="http://schemas.openxmlformats.org/officeDocument/2006/relationships/queryTable" Target="../queryTables/queryTable57.xml"/><Relationship Id="rId91" Type="http://schemas.openxmlformats.org/officeDocument/2006/relationships/queryTable" Target="../queryTables/queryTable78.xml"/><Relationship Id="rId145" Type="http://schemas.openxmlformats.org/officeDocument/2006/relationships/queryTable" Target="../queryTables/queryTable132.xml"/><Relationship Id="rId166" Type="http://schemas.openxmlformats.org/officeDocument/2006/relationships/queryTable" Target="../queryTables/queryTable153.xml"/><Relationship Id="rId187" Type="http://schemas.openxmlformats.org/officeDocument/2006/relationships/queryTable" Target="../queryTables/queryTable174.xml"/><Relationship Id="rId331" Type="http://schemas.openxmlformats.org/officeDocument/2006/relationships/queryTable" Target="../queryTables/queryTable318.xml"/><Relationship Id="rId352" Type="http://schemas.openxmlformats.org/officeDocument/2006/relationships/queryTable" Target="../queryTables/queryTable339.xml"/><Relationship Id="rId373" Type="http://schemas.openxmlformats.org/officeDocument/2006/relationships/queryTable" Target="../queryTables/queryTable360.xml"/><Relationship Id="rId394" Type="http://schemas.openxmlformats.org/officeDocument/2006/relationships/queryTable" Target="../queryTables/queryTable381.xml"/><Relationship Id="rId408" Type="http://schemas.openxmlformats.org/officeDocument/2006/relationships/queryTable" Target="../queryTables/queryTable395.xml"/><Relationship Id="rId429" Type="http://schemas.openxmlformats.org/officeDocument/2006/relationships/queryTable" Target="../queryTables/queryTable416.xml"/><Relationship Id="rId1" Type="http://schemas.openxmlformats.org/officeDocument/2006/relationships/drawing" Target="../drawings/drawing19.xml"/><Relationship Id="rId212" Type="http://schemas.openxmlformats.org/officeDocument/2006/relationships/queryTable" Target="../queryTables/queryTable199.xml"/><Relationship Id="rId233" Type="http://schemas.openxmlformats.org/officeDocument/2006/relationships/queryTable" Target="../queryTables/queryTable220.xml"/><Relationship Id="rId254" Type="http://schemas.openxmlformats.org/officeDocument/2006/relationships/queryTable" Target="../queryTables/queryTable241.xml"/><Relationship Id="rId440" Type="http://schemas.openxmlformats.org/officeDocument/2006/relationships/queryTable" Target="../queryTables/queryTable427.xml"/><Relationship Id="rId28" Type="http://schemas.openxmlformats.org/officeDocument/2006/relationships/queryTable" Target="../queryTables/queryTable15.xml"/><Relationship Id="rId49" Type="http://schemas.openxmlformats.org/officeDocument/2006/relationships/queryTable" Target="../queryTables/queryTable36.xml"/><Relationship Id="rId114" Type="http://schemas.openxmlformats.org/officeDocument/2006/relationships/queryTable" Target="../queryTables/queryTable101.xml"/><Relationship Id="rId275" Type="http://schemas.openxmlformats.org/officeDocument/2006/relationships/queryTable" Target="../queryTables/queryTable262.xml"/><Relationship Id="rId296" Type="http://schemas.openxmlformats.org/officeDocument/2006/relationships/queryTable" Target="../queryTables/queryTable283.xml"/><Relationship Id="rId300" Type="http://schemas.openxmlformats.org/officeDocument/2006/relationships/queryTable" Target="../queryTables/queryTable287.xml"/><Relationship Id="rId60" Type="http://schemas.openxmlformats.org/officeDocument/2006/relationships/queryTable" Target="../queryTables/queryTable47.xml"/><Relationship Id="rId81" Type="http://schemas.openxmlformats.org/officeDocument/2006/relationships/queryTable" Target="../queryTables/queryTable68.xml"/><Relationship Id="rId135" Type="http://schemas.openxmlformats.org/officeDocument/2006/relationships/queryTable" Target="../queryTables/queryTable122.xml"/><Relationship Id="rId156" Type="http://schemas.openxmlformats.org/officeDocument/2006/relationships/queryTable" Target="../queryTables/queryTable143.xml"/><Relationship Id="rId177" Type="http://schemas.openxmlformats.org/officeDocument/2006/relationships/queryTable" Target="../queryTables/queryTable164.xml"/><Relationship Id="rId198" Type="http://schemas.openxmlformats.org/officeDocument/2006/relationships/queryTable" Target="../queryTables/queryTable185.xml"/><Relationship Id="rId321" Type="http://schemas.openxmlformats.org/officeDocument/2006/relationships/queryTable" Target="../queryTables/queryTable308.xml"/><Relationship Id="rId342" Type="http://schemas.openxmlformats.org/officeDocument/2006/relationships/queryTable" Target="../queryTables/queryTable329.xml"/><Relationship Id="rId363" Type="http://schemas.openxmlformats.org/officeDocument/2006/relationships/queryTable" Target="../queryTables/queryTable350.xml"/><Relationship Id="rId384" Type="http://schemas.openxmlformats.org/officeDocument/2006/relationships/queryTable" Target="../queryTables/queryTable371.xml"/><Relationship Id="rId419" Type="http://schemas.openxmlformats.org/officeDocument/2006/relationships/queryTable" Target="../queryTables/queryTable406.xml"/><Relationship Id="rId202" Type="http://schemas.openxmlformats.org/officeDocument/2006/relationships/queryTable" Target="../queryTables/queryTable189.xml"/><Relationship Id="rId223" Type="http://schemas.openxmlformats.org/officeDocument/2006/relationships/queryTable" Target="../queryTables/queryTable210.xml"/><Relationship Id="rId244" Type="http://schemas.openxmlformats.org/officeDocument/2006/relationships/queryTable" Target="../queryTables/queryTable231.xml"/><Relationship Id="rId430" Type="http://schemas.openxmlformats.org/officeDocument/2006/relationships/queryTable" Target="../queryTables/queryTable417.xml"/><Relationship Id="rId18" Type="http://schemas.openxmlformats.org/officeDocument/2006/relationships/queryTable" Target="../queryTables/queryTable5.xml"/><Relationship Id="rId39" Type="http://schemas.openxmlformats.org/officeDocument/2006/relationships/queryTable" Target="../queryTables/queryTable26.xml"/><Relationship Id="rId265" Type="http://schemas.openxmlformats.org/officeDocument/2006/relationships/queryTable" Target="../queryTables/queryTable252.xml"/><Relationship Id="rId286" Type="http://schemas.openxmlformats.org/officeDocument/2006/relationships/queryTable" Target="../queryTables/queryTable273.xml"/><Relationship Id="rId451" Type="http://schemas.openxmlformats.org/officeDocument/2006/relationships/queryTable" Target="../queryTables/queryTable438.xml"/><Relationship Id="rId50" Type="http://schemas.openxmlformats.org/officeDocument/2006/relationships/queryTable" Target="../queryTables/queryTable37.xml"/><Relationship Id="rId104" Type="http://schemas.openxmlformats.org/officeDocument/2006/relationships/queryTable" Target="../queryTables/queryTable91.xml"/><Relationship Id="rId125" Type="http://schemas.openxmlformats.org/officeDocument/2006/relationships/queryTable" Target="../queryTables/queryTable112.xml"/><Relationship Id="rId146" Type="http://schemas.openxmlformats.org/officeDocument/2006/relationships/queryTable" Target="../queryTables/queryTable133.xml"/><Relationship Id="rId167" Type="http://schemas.openxmlformats.org/officeDocument/2006/relationships/queryTable" Target="../queryTables/queryTable154.xml"/><Relationship Id="rId188" Type="http://schemas.openxmlformats.org/officeDocument/2006/relationships/queryTable" Target="../queryTables/queryTable175.xml"/><Relationship Id="rId311" Type="http://schemas.openxmlformats.org/officeDocument/2006/relationships/queryTable" Target="../queryTables/queryTable298.xml"/><Relationship Id="rId332" Type="http://schemas.openxmlformats.org/officeDocument/2006/relationships/queryTable" Target="../queryTables/queryTable319.xml"/><Relationship Id="rId353" Type="http://schemas.openxmlformats.org/officeDocument/2006/relationships/queryTable" Target="../queryTables/queryTable340.xml"/><Relationship Id="rId374" Type="http://schemas.openxmlformats.org/officeDocument/2006/relationships/queryTable" Target="../queryTables/queryTable361.xml"/><Relationship Id="rId395" Type="http://schemas.openxmlformats.org/officeDocument/2006/relationships/queryTable" Target="../queryTables/queryTable382.xml"/><Relationship Id="rId409" Type="http://schemas.openxmlformats.org/officeDocument/2006/relationships/queryTable" Target="../queryTables/queryTable396.xml"/><Relationship Id="rId71" Type="http://schemas.openxmlformats.org/officeDocument/2006/relationships/queryTable" Target="../queryTables/queryTable58.xml"/><Relationship Id="rId92" Type="http://schemas.openxmlformats.org/officeDocument/2006/relationships/queryTable" Target="../queryTables/queryTable79.xml"/><Relationship Id="rId213" Type="http://schemas.openxmlformats.org/officeDocument/2006/relationships/queryTable" Target="../queryTables/queryTable200.xml"/><Relationship Id="rId234" Type="http://schemas.openxmlformats.org/officeDocument/2006/relationships/queryTable" Target="../queryTables/queryTable221.xml"/><Relationship Id="rId420" Type="http://schemas.openxmlformats.org/officeDocument/2006/relationships/queryTable" Target="../queryTables/queryTable407.xml"/><Relationship Id="rId2" Type="http://schemas.openxmlformats.org/officeDocument/2006/relationships/vmlDrawing" Target="../drawings/vmlDrawing19.vml"/><Relationship Id="rId29" Type="http://schemas.openxmlformats.org/officeDocument/2006/relationships/queryTable" Target="../queryTables/queryTable16.xml"/><Relationship Id="rId255" Type="http://schemas.openxmlformats.org/officeDocument/2006/relationships/queryTable" Target="../queryTables/queryTable242.xml"/><Relationship Id="rId276" Type="http://schemas.openxmlformats.org/officeDocument/2006/relationships/queryTable" Target="../queryTables/queryTable263.xml"/><Relationship Id="rId297" Type="http://schemas.openxmlformats.org/officeDocument/2006/relationships/queryTable" Target="../queryTables/queryTable284.xml"/><Relationship Id="rId441" Type="http://schemas.openxmlformats.org/officeDocument/2006/relationships/queryTable" Target="../queryTables/queryTable428.xml"/><Relationship Id="rId40" Type="http://schemas.openxmlformats.org/officeDocument/2006/relationships/queryTable" Target="../queryTables/queryTable27.xml"/><Relationship Id="rId115" Type="http://schemas.openxmlformats.org/officeDocument/2006/relationships/queryTable" Target="../queryTables/queryTable102.xml"/><Relationship Id="rId136" Type="http://schemas.openxmlformats.org/officeDocument/2006/relationships/queryTable" Target="../queryTables/queryTable123.xml"/><Relationship Id="rId157" Type="http://schemas.openxmlformats.org/officeDocument/2006/relationships/queryTable" Target="../queryTables/queryTable144.xml"/><Relationship Id="rId178" Type="http://schemas.openxmlformats.org/officeDocument/2006/relationships/queryTable" Target="../queryTables/queryTable165.xml"/><Relationship Id="rId301" Type="http://schemas.openxmlformats.org/officeDocument/2006/relationships/queryTable" Target="../queryTables/queryTable288.xml"/><Relationship Id="rId322" Type="http://schemas.openxmlformats.org/officeDocument/2006/relationships/queryTable" Target="../queryTables/queryTable309.xml"/><Relationship Id="rId343" Type="http://schemas.openxmlformats.org/officeDocument/2006/relationships/queryTable" Target="../queryTables/queryTable330.xml"/><Relationship Id="rId364" Type="http://schemas.openxmlformats.org/officeDocument/2006/relationships/queryTable" Target="../queryTables/queryTable351.xml"/><Relationship Id="rId61" Type="http://schemas.openxmlformats.org/officeDocument/2006/relationships/queryTable" Target="../queryTables/queryTable48.xml"/><Relationship Id="rId82" Type="http://schemas.openxmlformats.org/officeDocument/2006/relationships/queryTable" Target="../queryTables/queryTable69.xml"/><Relationship Id="rId199" Type="http://schemas.openxmlformats.org/officeDocument/2006/relationships/queryTable" Target="../queryTables/queryTable186.xml"/><Relationship Id="rId203" Type="http://schemas.openxmlformats.org/officeDocument/2006/relationships/queryTable" Target="../queryTables/queryTable190.xml"/><Relationship Id="rId385" Type="http://schemas.openxmlformats.org/officeDocument/2006/relationships/queryTable" Target="../queryTables/queryTable372.xml"/><Relationship Id="rId19" Type="http://schemas.openxmlformats.org/officeDocument/2006/relationships/queryTable" Target="../queryTables/queryTable6.xml"/><Relationship Id="rId224" Type="http://schemas.openxmlformats.org/officeDocument/2006/relationships/queryTable" Target="../queryTables/queryTable211.xml"/><Relationship Id="rId245" Type="http://schemas.openxmlformats.org/officeDocument/2006/relationships/queryTable" Target="../queryTables/queryTable232.xml"/><Relationship Id="rId266" Type="http://schemas.openxmlformats.org/officeDocument/2006/relationships/queryTable" Target="../queryTables/queryTable253.xml"/><Relationship Id="rId287" Type="http://schemas.openxmlformats.org/officeDocument/2006/relationships/queryTable" Target="../queryTables/queryTable274.xml"/><Relationship Id="rId410" Type="http://schemas.openxmlformats.org/officeDocument/2006/relationships/queryTable" Target="../queryTables/queryTable397.xml"/><Relationship Id="rId431" Type="http://schemas.openxmlformats.org/officeDocument/2006/relationships/queryTable" Target="../queryTables/queryTable418.xml"/><Relationship Id="rId452" Type="http://schemas.openxmlformats.org/officeDocument/2006/relationships/queryTable" Target="../queryTables/queryTable439.xml"/><Relationship Id="rId30" Type="http://schemas.openxmlformats.org/officeDocument/2006/relationships/queryTable" Target="../queryTables/queryTable17.xml"/><Relationship Id="rId105" Type="http://schemas.openxmlformats.org/officeDocument/2006/relationships/queryTable" Target="../queryTables/queryTable92.xml"/><Relationship Id="rId126" Type="http://schemas.openxmlformats.org/officeDocument/2006/relationships/queryTable" Target="../queryTables/queryTable113.xml"/><Relationship Id="rId147" Type="http://schemas.openxmlformats.org/officeDocument/2006/relationships/queryTable" Target="../queryTables/queryTable134.xml"/><Relationship Id="rId168" Type="http://schemas.openxmlformats.org/officeDocument/2006/relationships/queryTable" Target="../queryTables/queryTable155.xml"/><Relationship Id="rId312" Type="http://schemas.openxmlformats.org/officeDocument/2006/relationships/queryTable" Target="../queryTables/queryTable299.xml"/><Relationship Id="rId333" Type="http://schemas.openxmlformats.org/officeDocument/2006/relationships/queryTable" Target="../queryTables/queryTable320.xml"/><Relationship Id="rId354" Type="http://schemas.openxmlformats.org/officeDocument/2006/relationships/queryTable" Target="../queryTables/queryTable341.xml"/><Relationship Id="rId51" Type="http://schemas.openxmlformats.org/officeDocument/2006/relationships/queryTable" Target="../queryTables/queryTable38.xml"/><Relationship Id="rId72" Type="http://schemas.openxmlformats.org/officeDocument/2006/relationships/queryTable" Target="../queryTables/queryTable59.xml"/><Relationship Id="rId93" Type="http://schemas.openxmlformats.org/officeDocument/2006/relationships/queryTable" Target="../queryTables/queryTable80.xml"/><Relationship Id="rId189" Type="http://schemas.openxmlformats.org/officeDocument/2006/relationships/queryTable" Target="../queryTables/queryTable176.xml"/><Relationship Id="rId375" Type="http://schemas.openxmlformats.org/officeDocument/2006/relationships/queryTable" Target="../queryTables/queryTable362.xml"/><Relationship Id="rId396" Type="http://schemas.openxmlformats.org/officeDocument/2006/relationships/queryTable" Target="../queryTables/queryTable383.xml"/><Relationship Id="rId3" Type="http://schemas.openxmlformats.org/officeDocument/2006/relationships/control" Target="../activeX/activeX45.xml"/><Relationship Id="rId214" Type="http://schemas.openxmlformats.org/officeDocument/2006/relationships/queryTable" Target="../queryTables/queryTable201.xml"/><Relationship Id="rId235" Type="http://schemas.openxmlformats.org/officeDocument/2006/relationships/queryTable" Target="../queryTables/queryTable222.xml"/><Relationship Id="rId256" Type="http://schemas.openxmlformats.org/officeDocument/2006/relationships/queryTable" Target="../queryTables/queryTable243.xml"/><Relationship Id="rId277" Type="http://schemas.openxmlformats.org/officeDocument/2006/relationships/queryTable" Target="../queryTables/queryTable264.xml"/><Relationship Id="rId298" Type="http://schemas.openxmlformats.org/officeDocument/2006/relationships/queryTable" Target="../queryTables/queryTable285.xml"/><Relationship Id="rId400" Type="http://schemas.openxmlformats.org/officeDocument/2006/relationships/queryTable" Target="../queryTables/queryTable387.xml"/><Relationship Id="rId421" Type="http://schemas.openxmlformats.org/officeDocument/2006/relationships/queryTable" Target="../queryTables/queryTable408.xml"/><Relationship Id="rId442" Type="http://schemas.openxmlformats.org/officeDocument/2006/relationships/queryTable" Target="../queryTables/queryTable429.xml"/><Relationship Id="rId116" Type="http://schemas.openxmlformats.org/officeDocument/2006/relationships/queryTable" Target="../queryTables/queryTable103.xml"/><Relationship Id="rId137" Type="http://schemas.openxmlformats.org/officeDocument/2006/relationships/queryTable" Target="../queryTables/queryTable124.xml"/><Relationship Id="rId158" Type="http://schemas.openxmlformats.org/officeDocument/2006/relationships/queryTable" Target="../queryTables/queryTable145.xml"/><Relationship Id="rId302" Type="http://schemas.openxmlformats.org/officeDocument/2006/relationships/queryTable" Target="../queryTables/queryTable289.xml"/><Relationship Id="rId323" Type="http://schemas.openxmlformats.org/officeDocument/2006/relationships/queryTable" Target="../queryTables/queryTable310.xml"/><Relationship Id="rId344" Type="http://schemas.openxmlformats.org/officeDocument/2006/relationships/queryTable" Target="../queryTables/queryTable331.xml"/><Relationship Id="rId20" Type="http://schemas.openxmlformats.org/officeDocument/2006/relationships/queryTable" Target="../queryTables/queryTable7.xml"/><Relationship Id="rId41" Type="http://schemas.openxmlformats.org/officeDocument/2006/relationships/queryTable" Target="../queryTables/queryTable28.xml"/><Relationship Id="rId62" Type="http://schemas.openxmlformats.org/officeDocument/2006/relationships/queryTable" Target="../queryTables/queryTable49.xml"/><Relationship Id="rId83" Type="http://schemas.openxmlformats.org/officeDocument/2006/relationships/queryTable" Target="../queryTables/queryTable70.xml"/><Relationship Id="rId179" Type="http://schemas.openxmlformats.org/officeDocument/2006/relationships/queryTable" Target="../queryTables/queryTable166.xml"/><Relationship Id="rId365" Type="http://schemas.openxmlformats.org/officeDocument/2006/relationships/queryTable" Target="../queryTables/queryTable352.xml"/><Relationship Id="rId386" Type="http://schemas.openxmlformats.org/officeDocument/2006/relationships/queryTable" Target="../queryTables/queryTable373.xml"/><Relationship Id="rId190" Type="http://schemas.openxmlformats.org/officeDocument/2006/relationships/queryTable" Target="../queryTables/queryTable177.xml"/><Relationship Id="rId204" Type="http://schemas.openxmlformats.org/officeDocument/2006/relationships/queryTable" Target="../queryTables/queryTable191.xml"/><Relationship Id="rId225" Type="http://schemas.openxmlformats.org/officeDocument/2006/relationships/queryTable" Target="../queryTables/queryTable212.xml"/><Relationship Id="rId246" Type="http://schemas.openxmlformats.org/officeDocument/2006/relationships/queryTable" Target="../queryTables/queryTable233.xml"/><Relationship Id="rId267" Type="http://schemas.openxmlformats.org/officeDocument/2006/relationships/queryTable" Target="../queryTables/queryTable254.xml"/><Relationship Id="rId288" Type="http://schemas.openxmlformats.org/officeDocument/2006/relationships/queryTable" Target="../queryTables/queryTable275.xml"/><Relationship Id="rId411" Type="http://schemas.openxmlformats.org/officeDocument/2006/relationships/queryTable" Target="../queryTables/queryTable398.xml"/><Relationship Id="rId432" Type="http://schemas.openxmlformats.org/officeDocument/2006/relationships/queryTable" Target="../queryTables/queryTable419.xml"/><Relationship Id="rId453" Type="http://schemas.openxmlformats.org/officeDocument/2006/relationships/queryTable" Target="../queryTables/queryTable440.xml"/><Relationship Id="rId106" Type="http://schemas.openxmlformats.org/officeDocument/2006/relationships/queryTable" Target="../queryTables/queryTable93.xml"/><Relationship Id="rId127" Type="http://schemas.openxmlformats.org/officeDocument/2006/relationships/queryTable" Target="../queryTables/queryTable114.xml"/><Relationship Id="rId313" Type="http://schemas.openxmlformats.org/officeDocument/2006/relationships/queryTable" Target="../queryTables/queryTable300.xml"/><Relationship Id="rId10" Type="http://schemas.openxmlformats.org/officeDocument/2006/relationships/image" Target="../media/image52.emf"/><Relationship Id="rId31" Type="http://schemas.openxmlformats.org/officeDocument/2006/relationships/queryTable" Target="../queryTables/queryTable18.xml"/><Relationship Id="rId52" Type="http://schemas.openxmlformats.org/officeDocument/2006/relationships/queryTable" Target="../queryTables/queryTable39.xml"/><Relationship Id="rId73" Type="http://schemas.openxmlformats.org/officeDocument/2006/relationships/queryTable" Target="../queryTables/queryTable60.xml"/><Relationship Id="rId94" Type="http://schemas.openxmlformats.org/officeDocument/2006/relationships/queryTable" Target="../queryTables/queryTable81.xml"/><Relationship Id="rId148" Type="http://schemas.openxmlformats.org/officeDocument/2006/relationships/queryTable" Target="../queryTables/queryTable135.xml"/><Relationship Id="rId169" Type="http://schemas.openxmlformats.org/officeDocument/2006/relationships/queryTable" Target="../queryTables/queryTable156.xml"/><Relationship Id="rId334" Type="http://schemas.openxmlformats.org/officeDocument/2006/relationships/queryTable" Target="../queryTables/queryTable321.xml"/><Relationship Id="rId355" Type="http://schemas.openxmlformats.org/officeDocument/2006/relationships/queryTable" Target="../queryTables/queryTable342.xml"/><Relationship Id="rId376" Type="http://schemas.openxmlformats.org/officeDocument/2006/relationships/queryTable" Target="../queryTables/queryTable363.xml"/><Relationship Id="rId397" Type="http://schemas.openxmlformats.org/officeDocument/2006/relationships/queryTable" Target="../queryTables/queryTable384.xml"/><Relationship Id="rId4" Type="http://schemas.openxmlformats.org/officeDocument/2006/relationships/image" Target="../media/image49.emf"/><Relationship Id="rId180" Type="http://schemas.openxmlformats.org/officeDocument/2006/relationships/queryTable" Target="../queryTables/queryTable167.xml"/><Relationship Id="rId215" Type="http://schemas.openxmlformats.org/officeDocument/2006/relationships/queryTable" Target="../queryTables/queryTable202.xml"/><Relationship Id="rId236" Type="http://schemas.openxmlformats.org/officeDocument/2006/relationships/queryTable" Target="../queryTables/queryTable223.xml"/><Relationship Id="rId257" Type="http://schemas.openxmlformats.org/officeDocument/2006/relationships/queryTable" Target="../queryTables/queryTable244.xml"/><Relationship Id="rId278" Type="http://schemas.openxmlformats.org/officeDocument/2006/relationships/queryTable" Target="../queryTables/queryTable265.xml"/><Relationship Id="rId401" Type="http://schemas.openxmlformats.org/officeDocument/2006/relationships/queryTable" Target="../queryTables/queryTable388.xml"/><Relationship Id="rId422" Type="http://schemas.openxmlformats.org/officeDocument/2006/relationships/queryTable" Target="../queryTables/queryTable409.xml"/><Relationship Id="rId443" Type="http://schemas.openxmlformats.org/officeDocument/2006/relationships/queryTable" Target="../queryTables/queryTable430.xml"/><Relationship Id="rId303" Type="http://schemas.openxmlformats.org/officeDocument/2006/relationships/queryTable" Target="../queryTables/queryTable290.xml"/><Relationship Id="rId42" Type="http://schemas.openxmlformats.org/officeDocument/2006/relationships/queryTable" Target="../queryTables/queryTable29.xml"/><Relationship Id="rId84" Type="http://schemas.openxmlformats.org/officeDocument/2006/relationships/queryTable" Target="../queryTables/queryTable71.xml"/><Relationship Id="rId138" Type="http://schemas.openxmlformats.org/officeDocument/2006/relationships/queryTable" Target="../queryTables/queryTable125.xml"/><Relationship Id="rId345" Type="http://schemas.openxmlformats.org/officeDocument/2006/relationships/queryTable" Target="../queryTables/queryTable332.xml"/><Relationship Id="rId387" Type="http://schemas.openxmlformats.org/officeDocument/2006/relationships/queryTable" Target="../queryTables/queryTable374.xml"/><Relationship Id="rId191" Type="http://schemas.openxmlformats.org/officeDocument/2006/relationships/queryTable" Target="../queryTables/queryTable178.xml"/><Relationship Id="rId205" Type="http://schemas.openxmlformats.org/officeDocument/2006/relationships/queryTable" Target="../queryTables/queryTable192.xml"/><Relationship Id="rId247" Type="http://schemas.openxmlformats.org/officeDocument/2006/relationships/queryTable" Target="../queryTables/queryTable234.xml"/><Relationship Id="rId412" Type="http://schemas.openxmlformats.org/officeDocument/2006/relationships/queryTable" Target="../queryTables/queryTable399.xml"/><Relationship Id="rId107" Type="http://schemas.openxmlformats.org/officeDocument/2006/relationships/queryTable" Target="../queryTables/queryTable94.xml"/><Relationship Id="rId289" Type="http://schemas.openxmlformats.org/officeDocument/2006/relationships/queryTable" Target="../queryTables/queryTable276.xml"/><Relationship Id="rId454" Type="http://schemas.openxmlformats.org/officeDocument/2006/relationships/comments" Target="../comments4.xml"/><Relationship Id="rId11" Type="http://schemas.openxmlformats.org/officeDocument/2006/relationships/control" Target="../activeX/activeX49.xml"/><Relationship Id="rId53" Type="http://schemas.openxmlformats.org/officeDocument/2006/relationships/queryTable" Target="../queryTables/queryTable40.xml"/><Relationship Id="rId149" Type="http://schemas.openxmlformats.org/officeDocument/2006/relationships/queryTable" Target="../queryTables/queryTable136.xml"/><Relationship Id="rId314" Type="http://schemas.openxmlformats.org/officeDocument/2006/relationships/queryTable" Target="../queryTables/queryTable301.xml"/><Relationship Id="rId356" Type="http://schemas.openxmlformats.org/officeDocument/2006/relationships/queryTable" Target="../queryTables/queryTable343.xml"/><Relationship Id="rId398" Type="http://schemas.openxmlformats.org/officeDocument/2006/relationships/queryTable" Target="../queryTables/queryTable385.xml"/><Relationship Id="rId95" Type="http://schemas.openxmlformats.org/officeDocument/2006/relationships/queryTable" Target="../queryTables/queryTable82.xml"/><Relationship Id="rId160" Type="http://schemas.openxmlformats.org/officeDocument/2006/relationships/queryTable" Target="../queryTables/queryTable147.xml"/><Relationship Id="rId216" Type="http://schemas.openxmlformats.org/officeDocument/2006/relationships/queryTable" Target="../queryTables/queryTable203.xml"/><Relationship Id="rId423" Type="http://schemas.openxmlformats.org/officeDocument/2006/relationships/queryTable" Target="../queryTables/queryTable410.xml"/><Relationship Id="rId258" Type="http://schemas.openxmlformats.org/officeDocument/2006/relationships/queryTable" Target="../queryTables/queryTable245.xml"/><Relationship Id="rId22" Type="http://schemas.openxmlformats.org/officeDocument/2006/relationships/queryTable" Target="../queryTables/queryTable9.xml"/><Relationship Id="rId64" Type="http://schemas.openxmlformats.org/officeDocument/2006/relationships/queryTable" Target="../queryTables/queryTable51.xml"/><Relationship Id="rId118" Type="http://schemas.openxmlformats.org/officeDocument/2006/relationships/queryTable" Target="../queryTables/queryTable105.xml"/><Relationship Id="rId325" Type="http://schemas.openxmlformats.org/officeDocument/2006/relationships/queryTable" Target="../queryTables/queryTable312.xml"/><Relationship Id="rId367" Type="http://schemas.openxmlformats.org/officeDocument/2006/relationships/queryTable" Target="../queryTables/queryTable354.xml"/><Relationship Id="rId171" Type="http://schemas.openxmlformats.org/officeDocument/2006/relationships/queryTable" Target="../queryTables/queryTable158.xml"/><Relationship Id="rId227" Type="http://schemas.openxmlformats.org/officeDocument/2006/relationships/queryTable" Target="../queryTables/queryTable214.xml"/><Relationship Id="rId269" Type="http://schemas.openxmlformats.org/officeDocument/2006/relationships/queryTable" Target="../queryTables/queryTable256.xml"/><Relationship Id="rId434" Type="http://schemas.openxmlformats.org/officeDocument/2006/relationships/queryTable" Target="../queryTables/queryTable421.xml"/><Relationship Id="rId33" Type="http://schemas.openxmlformats.org/officeDocument/2006/relationships/queryTable" Target="../queryTables/queryTable20.xml"/><Relationship Id="rId129" Type="http://schemas.openxmlformats.org/officeDocument/2006/relationships/queryTable" Target="../queryTables/queryTable116.xml"/><Relationship Id="rId280" Type="http://schemas.openxmlformats.org/officeDocument/2006/relationships/queryTable" Target="../queryTables/queryTable267.xml"/><Relationship Id="rId336" Type="http://schemas.openxmlformats.org/officeDocument/2006/relationships/queryTable" Target="../queryTables/queryTable323.xml"/><Relationship Id="rId75" Type="http://schemas.openxmlformats.org/officeDocument/2006/relationships/queryTable" Target="../queryTables/queryTable62.xml"/><Relationship Id="rId140" Type="http://schemas.openxmlformats.org/officeDocument/2006/relationships/queryTable" Target="../queryTables/queryTable127.xml"/><Relationship Id="rId182" Type="http://schemas.openxmlformats.org/officeDocument/2006/relationships/queryTable" Target="../queryTables/queryTable169.xml"/><Relationship Id="rId378" Type="http://schemas.openxmlformats.org/officeDocument/2006/relationships/queryTable" Target="../queryTables/queryTable365.xml"/><Relationship Id="rId403" Type="http://schemas.openxmlformats.org/officeDocument/2006/relationships/queryTable" Target="../queryTables/queryTable39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9.xml.rels><?xml version="1.0" encoding="UTF-8" standalone="yes"?>
<Relationships xmlns="http://schemas.openxmlformats.org/package/2006/relationships"><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AppData/Roaming/Microsoft/Excel/&#27599;&#26085;&#31449;&#23384;/&#35797;&#21367;&#32531;&#23384;/&#20064;&#39064;&#32451;&#20064;&#31995;&#32479;/&#32771;&#35797;&#32451;&#20064;&#31995;&#32479;.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S27"/>
  <sheetViews>
    <sheetView zoomScale="130" zoomScaleNormal="130" workbookViewId="0">
      <selection activeCell="R8" sqref="R8"/>
    </sheetView>
  </sheetViews>
  <sheetFormatPr defaultColWidth="9" defaultRowHeight="14.4"/>
  <cols>
    <col min="1" max="1" width="8.21875" style="379" customWidth="1"/>
    <col min="2" max="4" width="8.6640625" style="379" customWidth="1"/>
    <col min="5" max="5" width="3.33203125" style="379" customWidth="1"/>
    <col min="6" max="6" width="4.109375" style="379" customWidth="1"/>
    <col min="7" max="7" width="3.6640625" style="379" customWidth="1"/>
    <col min="8" max="8" width="7.21875" style="379" customWidth="1"/>
    <col min="9" max="9" width="8.5546875" style="379" customWidth="1"/>
    <col min="10" max="11" width="9" style="379"/>
    <col min="12" max="12" width="10.109375" style="379" customWidth="1"/>
    <col min="13" max="13" width="10.6640625" style="379" customWidth="1"/>
    <col min="14" max="16384" width="9" style="379"/>
  </cols>
  <sheetData>
    <row r="1" spans="1:19" ht="24" customHeight="1">
      <c r="A1" s="520" t="s">
        <v>18104</v>
      </c>
      <c r="B1" s="520"/>
      <c r="C1" s="520"/>
      <c r="D1" s="520"/>
      <c r="E1" s="520"/>
      <c r="F1" s="520"/>
      <c r="G1" s="520"/>
      <c r="H1" s="520"/>
    </row>
    <row r="2" spans="1:19" ht="55.5" customHeight="1">
      <c r="A2" s="546" t="s">
        <v>0</v>
      </c>
      <c r="B2" s="521" t="s">
        <v>18094</v>
      </c>
      <c r="C2" s="522"/>
      <c r="D2" s="522"/>
      <c r="E2" s="522"/>
      <c r="F2" s="522"/>
      <c r="G2" s="522"/>
      <c r="H2" s="529">
        <v>209</v>
      </c>
    </row>
    <row r="3" spans="1:19" ht="15" customHeight="1">
      <c r="A3" s="546"/>
      <c r="B3" s="523" t="s">
        <v>18095</v>
      </c>
      <c r="C3" s="524"/>
      <c r="D3" s="524"/>
      <c r="E3" s="524"/>
      <c r="F3" s="524"/>
      <c r="G3" s="525"/>
      <c r="H3" s="529"/>
      <c r="K3" s="453">
        <v>31740</v>
      </c>
      <c r="L3" s="453">
        <v>31814</v>
      </c>
      <c r="M3" s="453">
        <v>31764</v>
      </c>
    </row>
    <row r="4" spans="1:19" ht="54" customHeight="1">
      <c r="A4" s="547" t="s">
        <v>1</v>
      </c>
      <c r="B4" s="526" t="s">
        <v>18096</v>
      </c>
      <c r="C4" s="527"/>
      <c r="D4" s="527"/>
      <c r="E4" s="527"/>
      <c r="F4" s="527"/>
      <c r="G4" s="528"/>
      <c r="H4" s="541">
        <v>111</v>
      </c>
      <c r="J4" s="454"/>
      <c r="K4" s="455" t="s">
        <v>2</v>
      </c>
      <c r="L4" s="455"/>
      <c r="M4" s="455"/>
    </row>
    <row r="5" spans="1:19" ht="15" customHeight="1">
      <c r="A5" s="547"/>
      <c r="B5" s="523" t="s">
        <v>18097</v>
      </c>
      <c r="C5" s="524"/>
      <c r="D5" s="524"/>
      <c r="E5" s="524"/>
      <c r="F5" s="524"/>
      <c r="G5" s="525"/>
      <c r="H5" s="542"/>
      <c r="J5" s="454"/>
      <c r="K5" s="453" t="s">
        <v>3</v>
      </c>
      <c r="L5" s="530" t="s">
        <v>4</v>
      </c>
      <c r="M5" s="531"/>
      <c r="S5" s="454"/>
    </row>
    <row r="6" spans="1:19" ht="20.25" customHeight="1">
      <c r="A6" s="444" t="s">
        <v>5</v>
      </c>
      <c r="B6" s="532" t="s">
        <v>18098</v>
      </c>
      <c r="C6" s="533"/>
      <c r="D6" s="533"/>
      <c r="E6" s="533"/>
      <c r="F6" s="533"/>
      <c r="G6" s="534"/>
      <c r="H6" s="443">
        <v>67</v>
      </c>
    </row>
    <row r="7" spans="1:19" ht="26.1" customHeight="1">
      <c r="A7" s="445" t="s">
        <v>6</v>
      </c>
      <c r="B7" s="535" t="s">
        <v>18099</v>
      </c>
      <c r="C7" s="536"/>
      <c r="D7" s="536"/>
      <c r="E7" s="536"/>
      <c r="F7" s="536"/>
      <c r="G7" s="537"/>
      <c r="H7" s="442">
        <v>99</v>
      </c>
      <c r="K7" s="453">
        <v>94</v>
      </c>
      <c r="L7" s="453">
        <v>41</v>
      </c>
      <c r="M7" s="453">
        <v>55</v>
      </c>
      <c r="Q7" s="454" t="s">
        <v>7</v>
      </c>
    </row>
    <row r="8" spans="1:19" ht="9.9" customHeight="1">
      <c r="A8" s="548" t="s">
        <v>8</v>
      </c>
      <c r="B8" s="559"/>
      <c r="C8" s="560"/>
      <c r="D8" s="560"/>
      <c r="E8" s="446"/>
      <c r="F8" s="555">
        <v>0</v>
      </c>
      <c r="G8" s="447"/>
      <c r="H8" s="541">
        <v>0</v>
      </c>
    </row>
    <row r="9" spans="1:19" ht="9.9" customHeight="1">
      <c r="A9" s="549"/>
      <c r="B9" s="561"/>
      <c r="C9" s="562"/>
      <c r="D9" s="562"/>
      <c r="E9" s="554" t="s">
        <v>9</v>
      </c>
      <c r="F9" s="556"/>
      <c r="G9" s="448"/>
      <c r="H9" s="543"/>
    </row>
    <row r="10" spans="1:19" ht="9.9" customHeight="1">
      <c r="A10" s="549"/>
      <c r="B10" s="561"/>
      <c r="C10" s="562"/>
      <c r="D10" s="562"/>
      <c r="E10" s="554"/>
      <c r="F10" s="557">
        <v>0</v>
      </c>
      <c r="G10" s="448"/>
      <c r="H10" s="543"/>
      <c r="I10" s="454"/>
      <c r="J10" s="454" t="s">
        <v>7</v>
      </c>
    </row>
    <row r="11" spans="1:19" ht="9.9" customHeight="1">
      <c r="A11" s="549"/>
      <c r="B11" s="563"/>
      <c r="C11" s="564"/>
      <c r="D11" s="564"/>
      <c r="E11" s="449"/>
      <c r="F11" s="558"/>
      <c r="G11" s="450"/>
      <c r="H11" s="542"/>
    </row>
    <row r="12" spans="1:19" ht="9.9" customHeight="1">
      <c r="A12" s="550" t="s">
        <v>10</v>
      </c>
      <c r="B12" s="559" t="s">
        <v>18100</v>
      </c>
      <c r="C12" s="560"/>
      <c r="D12" s="560"/>
      <c r="E12" s="446"/>
      <c r="F12" s="555">
        <v>144</v>
      </c>
      <c r="G12" s="447"/>
      <c r="H12" s="541">
        <v>743</v>
      </c>
    </row>
    <row r="13" spans="1:19" ht="9.9" customHeight="1">
      <c r="A13" s="551"/>
      <c r="B13" s="561"/>
      <c r="C13" s="562"/>
      <c r="D13" s="562"/>
      <c r="E13" s="554" t="s">
        <v>9</v>
      </c>
      <c r="F13" s="556"/>
      <c r="G13" s="448"/>
      <c r="H13" s="543"/>
    </row>
    <row r="14" spans="1:19" ht="9.9" customHeight="1">
      <c r="A14" s="551"/>
      <c r="B14" s="561"/>
      <c r="C14" s="562"/>
      <c r="D14" s="562"/>
      <c r="E14" s="554"/>
      <c r="F14" s="557">
        <v>238</v>
      </c>
      <c r="G14" s="448"/>
      <c r="H14" s="543"/>
    </row>
    <row r="15" spans="1:19" ht="9.9" customHeight="1">
      <c r="A15" s="551"/>
      <c r="B15" s="563"/>
      <c r="C15" s="564"/>
      <c r="D15" s="564"/>
      <c r="E15" s="449"/>
      <c r="F15" s="558"/>
      <c r="G15" s="450"/>
      <c r="H15" s="542"/>
    </row>
    <row r="16" spans="1:19" ht="50.1" customHeight="1">
      <c r="A16" s="552" t="s">
        <v>11</v>
      </c>
      <c r="B16" s="538" t="s">
        <v>18101</v>
      </c>
      <c r="C16" s="539"/>
      <c r="D16" s="539"/>
      <c r="E16" s="539"/>
      <c r="F16" s="539"/>
      <c r="G16" s="540"/>
      <c r="H16" s="541">
        <v>110</v>
      </c>
    </row>
    <row r="17" spans="1:13" ht="15" customHeight="1">
      <c r="A17" s="553"/>
      <c r="B17" s="535" t="s">
        <v>18102</v>
      </c>
      <c r="C17" s="536"/>
      <c r="D17" s="536"/>
      <c r="E17" s="536"/>
      <c r="F17" s="536"/>
      <c r="G17" s="537"/>
      <c r="H17" s="542"/>
    </row>
    <row r="18" spans="1:13" ht="35.1" customHeight="1">
      <c r="A18" s="451" t="s">
        <v>12</v>
      </c>
      <c r="B18" s="535" t="s">
        <v>18103</v>
      </c>
      <c r="C18" s="536"/>
      <c r="D18" s="536"/>
      <c r="E18" s="536"/>
      <c r="F18" s="536"/>
      <c r="G18" s="537"/>
      <c r="H18" s="442">
        <v>1339</v>
      </c>
    </row>
    <row r="19" spans="1:13" ht="36" customHeight="1">
      <c r="A19" s="452"/>
      <c r="B19" s="544" t="s">
        <v>13</v>
      </c>
      <c r="C19" s="545"/>
      <c r="D19" s="545"/>
      <c r="E19" s="545"/>
      <c r="F19" s="545"/>
      <c r="G19" s="545"/>
      <c r="I19" s="454" t="s">
        <v>14</v>
      </c>
      <c r="K19" s="456"/>
    </row>
    <row r="20" spans="1:13">
      <c r="A20" s="452"/>
    </row>
    <row r="21" spans="1:13">
      <c r="A21" s="452"/>
    </row>
    <row r="22" spans="1:13">
      <c r="A22" s="452"/>
      <c r="J22" s="454"/>
      <c r="K22" s="454"/>
    </row>
    <row r="24" spans="1:13">
      <c r="I24" s="379" t="s">
        <v>15</v>
      </c>
    </row>
    <row r="27" spans="1:13">
      <c r="M27" s="456"/>
    </row>
  </sheetData>
  <mergeCells count="30">
    <mergeCell ref="B18:G18"/>
    <mergeCell ref="B19:G19"/>
    <mergeCell ref="A2:A3"/>
    <mergeCell ref="A4:A5"/>
    <mergeCell ref="A8:A11"/>
    <mergeCell ref="A12:A15"/>
    <mergeCell ref="A16:A17"/>
    <mergeCell ref="E9:E10"/>
    <mergeCell ref="E13:E14"/>
    <mergeCell ref="F8:F9"/>
    <mergeCell ref="F10:F11"/>
    <mergeCell ref="F12:F13"/>
    <mergeCell ref="F14:F15"/>
    <mergeCell ref="B8:D11"/>
    <mergeCell ref="B12:D15"/>
    <mergeCell ref="L5:M5"/>
    <mergeCell ref="B6:G6"/>
    <mergeCell ref="B7:G7"/>
    <mergeCell ref="B16:G16"/>
    <mergeCell ref="B17:G17"/>
    <mergeCell ref="H4:H5"/>
    <mergeCell ref="H8:H11"/>
    <mergeCell ref="H12:H15"/>
    <mergeCell ref="H16:H17"/>
    <mergeCell ref="A1:H1"/>
    <mergeCell ref="B2:G2"/>
    <mergeCell ref="B3:G3"/>
    <mergeCell ref="B4:G4"/>
    <mergeCell ref="B5:G5"/>
    <mergeCell ref="H2:H3"/>
  </mergeCells>
  <phoneticPr fontId="86" type="noConversion"/>
  <printOptions gridLines="1"/>
  <pageMargins left="0.70866141732283505" right="0.70866141732283505" top="0.74803149606299202" bottom="0.74803149606299202" header="0.31496062992126" footer="0.31496062992126"/>
  <pageSetup paperSize="9" scale="16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待卸纠正">
                <anchor>
                  <from>
                    <xdr:col>13</xdr:col>
                    <xdr:colOff>60960</xdr:colOff>
                    <xdr:row>6</xdr:row>
                    <xdr:rowOff>15240</xdr:rowOff>
                  </from>
                  <to>
                    <xdr:col>14</xdr:col>
                    <xdr:colOff>38100</xdr:colOff>
                    <xdr:row>6</xdr:row>
                    <xdr:rowOff>243840</xdr:rowOff>
                  </to>
                </anchor>
              </controlPr>
            </control>
          </mc:Choice>
        </mc:AlternateContent>
        <mc:AlternateContent xmlns:mc="http://schemas.openxmlformats.org/markup-compatibility/2006">
          <mc:Choice Requires="x14">
            <control shapeId="2053" r:id="rId5" name="Button 5">
              <controlPr defaultSize="0" print="0" autoPict="0" macro="[0]!站存计算器">
                <anchor moveWithCells="1" sizeWithCells="1">
                  <from>
                    <xdr:col>9</xdr:col>
                    <xdr:colOff>541020</xdr:colOff>
                    <xdr:row>1</xdr:row>
                    <xdr:rowOff>114300</xdr:rowOff>
                  </from>
                  <to>
                    <xdr:col>11</xdr:col>
                    <xdr:colOff>320040</xdr:colOff>
                    <xdr:row>1</xdr:row>
                    <xdr:rowOff>403860</xdr:rowOff>
                  </to>
                </anchor>
              </controlPr>
            </control>
          </mc:Choice>
        </mc:AlternateContent>
        <mc:AlternateContent xmlns:mc="http://schemas.openxmlformats.org/markup-compatibility/2006">
          <mc:Choice Requires="x14">
            <control shapeId="2054" r:id="rId6" name="Button 6">
              <controlPr defaultSize="0" print="0" autoPict="0" macro="[0]!重置.重置">
                <anchor moveWithCells="1" sizeWithCells="1">
                  <from>
                    <xdr:col>11</xdr:col>
                    <xdr:colOff>449580</xdr:colOff>
                    <xdr:row>1</xdr:row>
                    <xdr:rowOff>106680</xdr:rowOff>
                  </from>
                  <to>
                    <xdr:col>13</xdr:col>
                    <xdr:colOff>266700</xdr:colOff>
                    <xdr:row>1</xdr:row>
                    <xdr:rowOff>403860</xdr:rowOff>
                  </to>
                </anchor>
              </controlPr>
            </control>
          </mc:Choice>
        </mc:AlternateContent>
        <mc:AlternateContent xmlns:mc="http://schemas.openxmlformats.org/markup-compatibility/2006">
          <mc:Choice Requires="x14">
            <control shapeId="2062" r:id="rId7" name="Button 14">
              <controlPr defaultSize="0" print="0" autoPict="0" macro="[0]!站存保存为图片">
                <anchor>
                  <from>
                    <xdr:col>13</xdr:col>
                    <xdr:colOff>236220</xdr:colOff>
                    <xdr:row>2</xdr:row>
                    <xdr:rowOff>30480</xdr:rowOff>
                  </from>
                  <to>
                    <xdr:col>15</xdr:col>
                    <xdr:colOff>457200</xdr:colOff>
                    <xdr:row>3</xdr:row>
                    <xdr:rowOff>228600</xdr:rowOff>
                  </to>
                </anchor>
              </controlPr>
            </control>
          </mc:Choice>
        </mc:AlternateContent>
        <mc:AlternateContent xmlns:mc="http://schemas.openxmlformats.org/markup-compatibility/2006">
          <mc:Choice Requires="x14">
            <control shapeId="2064" r:id="rId8" name="Group Box 16">
              <controlPr defaultSize="0" autoPict="0">
                <anchor moveWithCells="1" sizeWithCells="1">
                  <from>
                    <xdr:col>10</xdr:col>
                    <xdr:colOff>15240</xdr:colOff>
                    <xdr:row>8</xdr:row>
                    <xdr:rowOff>83820</xdr:rowOff>
                  </from>
                  <to>
                    <xdr:col>13</xdr:col>
                    <xdr:colOff>7620</xdr:colOff>
                    <xdr:row>18</xdr:row>
                    <xdr:rowOff>99060</xdr:rowOff>
                  </to>
                </anchor>
              </controlPr>
            </control>
          </mc:Choice>
        </mc:AlternateContent>
        <mc:AlternateContent xmlns:mc="http://schemas.openxmlformats.org/markup-compatibility/2006">
          <mc:Choice Requires="x14">
            <control shapeId="2065" r:id="rId9" name="Label 17">
              <controlPr defaultSize="0" print="0" autoPict="0" altText="中油：_x000a_103882983_x000a_鹰岭：_x000a_103886637_x000a_调度：_x000a_1007712731814_x000a_港务局：_x000a_103887254_x000a_运站-：_x000a_qvzzd12_x000a_Qvz63722._x000a_">
                <anchor moveWithCells="1" sizeWithCells="1">
                  <from>
                    <xdr:col>10</xdr:col>
                    <xdr:colOff>68580</xdr:colOff>
                    <xdr:row>9</xdr:row>
                    <xdr:rowOff>38100</xdr:rowOff>
                  </from>
                  <to>
                    <xdr:col>11</xdr:col>
                    <xdr:colOff>396240</xdr:colOff>
                    <xdr:row>18</xdr:row>
                    <xdr:rowOff>68580</xdr:rowOff>
                  </to>
                </anchor>
              </controlPr>
            </control>
          </mc:Choice>
        </mc:AlternateContent>
        <mc:AlternateContent xmlns:mc="http://schemas.openxmlformats.org/markup-compatibility/2006">
          <mc:Choice Requires="x14">
            <control shapeId="2066" r:id="rId10" name="Group Box 18">
              <controlPr defaultSize="0" autoPict="0">
                <anchor moveWithCells="1" sizeWithCells="1">
                  <from>
                    <xdr:col>13</xdr:col>
                    <xdr:colOff>312420</xdr:colOff>
                    <xdr:row>8</xdr:row>
                    <xdr:rowOff>83820</xdr:rowOff>
                  </from>
                  <to>
                    <xdr:col>16</xdr:col>
                    <xdr:colOff>472440</xdr:colOff>
                    <xdr:row>17</xdr:row>
                    <xdr:rowOff>198120</xdr:rowOff>
                  </to>
                </anchor>
              </controlPr>
            </control>
          </mc:Choice>
        </mc:AlternateContent>
        <mc:AlternateContent xmlns:mc="http://schemas.openxmlformats.org/markup-compatibility/2006">
          <mc:Choice Requires="x14">
            <control shapeId="2067" r:id="rId11" name="Check Box 19">
              <controlPr defaultSize="0" autoPict="0">
                <anchor moveWithCells="1" sizeWithCells="1">
                  <from>
                    <xdr:col>13</xdr:col>
                    <xdr:colOff>312420</xdr:colOff>
                    <xdr:row>8</xdr:row>
                    <xdr:rowOff>91440</xdr:rowOff>
                  </from>
                  <to>
                    <xdr:col>16</xdr:col>
                    <xdr:colOff>213360</xdr:colOff>
                    <xdr:row>11</xdr:row>
                    <xdr:rowOff>60960</xdr:rowOff>
                  </to>
                </anchor>
              </controlPr>
            </control>
          </mc:Choice>
        </mc:AlternateContent>
        <mc:AlternateContent xmlns:mc="http://schemas.openxmlformats.org/markup-compatibility/2006">
          <mc:Choice Requires="x14">
            <control shapeId="2069" r:id="rId12" name="Check Box 21">
              <controlPr defaultSize="0" autoPict="0">
                <anchor moveWithCells="1" sizeWithCells="1">
                  <from>
                    <xdr:col>13</xdr:col>
                    <xdr:colOff>312420</xdr:colOff>
                    <xdr:row>10</xdr:row>
                    <xdr:rowOff>68580</xdr:rowOff>
                  </from>
                  <to>
                    <xdr:col>16</xdr:col>
                    <xdr:colOff>213360</xdr:colOff>
                    <xdr:row>13</xdr:row>
                    <xdr:rowOff>38100</xdr:rowOff>
                  </to>
                </anchor>
              </controlPr>
            </control>
          </mc:Choice>
        </mc:AlternateContent>
        <mc:AlternateContent xmlns:mc="http://schemas.openxmlformats.org/markup-compatibility/2006">
          <mc:Choice Requires="x14">
            <control shapeId="2070" r:id="rId13" name="Check Box 22">
              <controlPr defaultSize="0" autoPict="0">
                <anchor moveWithCells="1" sizeWithCells="1">
                  <from>
                    <xdr:col>13</xdr:col>
                    <xdr:colOff>312420</xdr:colOff>
                    <xdr:row>12</xdr:row>
                    <xdr:rowOff>38100</xdr:rowOff>
                  </from>
                  <to>
                    <xdr:col>16</xdr:col>
                    <xdr:colOff>213360</xdr:colOff>
                    <xdr:row>15</xdr:row>
                    <xdr:rowOff>7620</xdr:rowOff>
                  </to>
                </anchor>
              </controlPr>
            </control>
          </mc:Choice>
        </mc:AlternateContent>
        <mc:AlternateContent xmlns:mc="http://schemas.openxmlformats.org/markup-compatibility/2006">
          <mc:Choice Requires="x14">
            <control shapeId="2071" r:id="rId14" name="Check Box 23">
              <controlPr defaultSize="0" autoPict="0">
                <anchor moveWithCells="1" sizeWithCells="1">
                  <from>
                    <xdr:col>13</xdr:col>
                    <xdr:colOff>312420</xdr:colOff>
                    <xdr:row>14</xdr:row>
                    <xdr:rowOff>15240</xdr:rowOff>
                  </from>
                  <to>
                    <xdr:col>16</xdr:col>
                    <xdr:colOff>213360</xdr:colOff>
                    <xdr:row>15</xdr:row>
                    <xdr:rowOff>182880</xdr:rowOff>
                  </to>
                </anchor>
              </controlPr>
            </control>
          </mc:Choice>
        </mc:AlternateContent>
        <mc:AlternateContent xmlns:mc="http://schemas.openxmlformats.org/markup-compatibility/2006">
          <mc:Choice Requires="x14">
            <control shapeId="2072" r:id="rId15" name="Check Box 24">
              <controlPr defaultSize="0" autoPict="0">
                <anchor moveWithCells="1" sizeWithCells="1">
                  <from>
                    <xdr:col>13</xdr:col>
                    <xdr:colOff>312420</xdr:colOff>
                    <xdr:row>15</xdr:row>
                    <xdr:rowOff>259080</xdr:rowOff>
                  </from>
                  <to>
                    <xdr:col>16</xdr:col>
                    <xdr:colOff>213360</xdr:colOff>
                    <xdr:row>16</xdr:row>
                    <xdr:rowOff>22860</xdr:rowOff>
                  </to>
                </anchor>
              </controlPr>
            </control>
          </mc:Choice>
        </mc:AlternateContent>
        <mc:AlternateContent xmlns:mc="http://schemas.openxmlformats.org/markup-compatibility/2006">
          <mc:Choice Requires="x14">
            <control shapeId="2073" r:id="rId16" name="Check Box 25">
              <controlPr defaultSize="0" autoPict="0">
                <anchor moveWithCells="1" sizeWithCells="1">
                  <from>
                    <xdr:col>13</xdr:col>
                    <xdr:colOff>312420</xdr:colOff>
                    <xdr:row>15</xdr:row>
                    <xdr:rowOff>83820</xdr:rowOff>
                  </from>
                  <to>
                    <xdr:col>16</xdr:col>
                    <xdr:colOff>213360</xdr:colOff>
                    <xdr:row>15</xdr:row>
                    <xdr:rowOff>350520</xdr:rowOff>
                  </to>
                </anchor>
              </controlPr>
            </control>
          </mc:Choice>
        </mc:AlternateContent>
        <mc:AlternateContent xmlns:mc="http://schemas.openxmlformats.org/markup-compatibility/2006">
          <mc:Choice Requires="x14">
            <control shapeId="2074" r:id="rId17" name="Check Box 26">
              <controlPr defaultSize="0" autoPict="0">
                <anchor moveWithCells="1" sizeWithCells="1">
                  <from>
                    <xdr:col>13</xdr:col>
                    <xdr:colOff>312420</xdr:colOff>
                    <xdr:row>15</xdr:row>
                    <xdr:rowOff>426720</xdr:rowOff>
                  </from>
                  <to>
                    <xdr:col>16</xdr:col>
                    <xdr:colOff>213360</xdr:colOff>
                    <xdr:row>17</xdr:row>
                    <xdr:rowOff>38100</xdr:rowOff>
                  </to>
                </anchor>
              </controlPr>
            </control>
          </mc:Choice>
        </mc:AlternateContent>
        <mc:AlternateContent xmlns:mc="http://schemas.openxmlformats.org/markup-compatibility/2006">
          <mc:Choice Requires="x14">
            <control shapeId="2075" r:id="rId18" name="Check Box 27">
              <controlPr defaultSize="0" autoPict="0">
                <anchor moveWithCells="1" sizeWithCells="1">
                  <from>
                    <xdr:col>13</xdr:col>
                    <xdr:colOff>312420</xdr:colOff>
                    <xdr:row>16</xdr:row>
                    <xdr:rowOff>91440</xdr:rowOff>
                  </from>
                  <to>
                    <xdr:col>16</xdr:col>
                    <xdr:colOff>213360</xdr:colOff>
                    <xdr:row>17</xdr:row>
                    <xdr:rowOff>198120</xdr:rowOff>
                  </to>
                </anchor>
              </controlPr>
            </control>
          </mc:Choice>
        </mc:AlternateContent>
        <mc:AlternateContent xmlns:mc="http://schemas.openxmlformats.org/markup-compatibility/2006">
          <mc:Choice Requires="x14">
            <control shapeId="2076" r:id="rId19" name="Button 28">
              <controlPr defaultSize="0" print="0" autoPict="0" macro="[0]!Sheet1.清空任务栏按钮">
                <anchor moveWithCells="1" sizeWithCells="1">
                  <from>
                    <xdr:col>16</xdr:col>
                    <xdr:colOff>15240</xdr:colOff>
                    <xdr:row>9</xdr:row>
                    <xdr:rowOff>68580</xdr:rowOff>
                  </from>
                  <to>
                    <xdr:col>16</xdr:col>
                    <xdr:colOff>403860</xdr:colOff>
                    <xdr:row>11</xdr:row>
                    <xdr:rowOff>60960</xdr:rowOff>
                  </to>
                </anchor>
              </controlPr>
            </control>
          </mc:Choice>
        </mc:AlternateContent>
        <mc:AlternateContent xmlns:mc="http://schemas.openxmlformats.org/markup-compatibility/2006">
          <mc:Choice Requires="x14">
            <control shapeId="2077" r:id="rId20" name="Button 29">
              <controlPr defaultSize="0" print="0" autoPict="0" macro="[0]!导出到桌面">
                <anchor moveWithCells="1" sizeWithCells="1">
                  <from>
                    <xdr:col>13</xdr:col>
                    <xdr:colOff>396240</xdr:colOff>
                    <xdr:row>1</xdr:row>
                    <xdr:rowOff>114300</xdr:rowOff>
                  </from>
                  <to>
                    <xdr:col>15</xdr:col>
                    <xdr:colOff>381000</xdr:colOff>
                    <xdr:row>1</xdr:row>
                    <xdr:rowOff>411480</xdr:rowOff>
                  </to>
                </anchor>
              </controlPr>
            </control>
          </mc:Choice>
        </mc:AlternateContent>
        <mc:AlternateContent xmlns:mc="http://schemas.openxmlformats.org/markup-compatibility/2006">
          <mc:Choice Requires="x14">
            <control shapeId="2078" r:id="rId21" name="Label 30">
              <controlPr defaultSize="0" print="0" autoPict="0" altText="中油：_x000a_103882983_x000a_鹰岭：_x000a_103886637_x000a_调度：_x000a_1007712731814_x000a_港务局：_x000a_103887254_x000a_运站-：_x000a_qvzzd12_x000a_Qvz63722._x000a_">
                <anchor moveWithCells="1" sizeWithCells="1">
                  <from>
                    <xdr:col>11</xdr:col>
                    <xdr:colOff>419100</xdr:colOff>
                    <xdr:row>10</xdr:row>
                    <xdr:rowOff>22860</xdr:rowOff>
                  </from>
                  <to>
                    <xdr:col>12</xdr:col>
                    <xdr:colOff>640080</xdr:colOff>
                    <xdr:row>18</xdr:row>
                    <xdr:rowOff>76200</xdr:rowOff>
                  </to>
                </anchor>
              </controlPr>
            </control>
          </mc:Choice>
        </mc:AlternateContent>
        <mc:AlternateContent xmlns:mc="http://schemas.openxmlformats.org/markup-compatibility/2006">
          <mc:Choice Requires="x14">
            <control shapeId="2079" r:id="rId22" name="Button 31">
              <controlPr defaultSize="0" print="0" autoPict="0" macro="[0]!启动发送文件窗口">
                <anchor>
                  <from>
                    <xdr:col>13</xdr:col>
                    <xdr:colOff>243840</xdr:colOff>
                    <xdr:row>3</xdr:row>
                    <xdr:rowOff>327660</xdr:rowOff>
                  </from>
                  <to>
                    <xdr:col>15</xdr:col>
                    <xdr:colOff>464820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340"/>
  <sheetViews>
    <sheetView topLeftCell="A245" workbookViewId="0">
      <selection activeCell="F587" sqref="F587"/>
    </sheetView>
  </sheetViews>
  <sheetFormatPr defaultColWidth="9" defaultRowHeight="14.4"/>
  <cols>
    <col min="1" max="1" width="13.44140625" style="433" customWidth="1"/>
    <col min="2" max="2" width="5.77734375" style="433" customWidth="1"/>
    <col min="3" max="3" width="7.77734375" style="433" customWidth="1"/>
    <col min="4" max="4" width="9" style="2"/>
    <col min="8" max="8" width="4.5546875" style="492" bestFit="1" customWidth="1"/>
    <col min="9" max="9" width="2.5546875" style="492" bestFit="1" customWidth="1"/>
    <col min="10" max="10" width="3.5546875" style="492" bestFit="1" customWidth="1"/>
    <col min="11" max="11" width="9.5546875" style="492" bestFit="1" customWidth="1"/>
    <col min="12" max="12" width="2.5546875" style="492" bestFit="1" customWidth="1"/>
    <col min="13" max="13" width="16.109375" style="492" bestFit="1" customWidth="1"/>
    <col min="14" max="14" width="49" style="492" bestFit="1" customWidth="1"/>
    <col min="15" max="15" width="43.5546875" style="492" bestFit="1" customWidth="1"/>
    <col min="16" max="16" width="5.5546875" style="492" bestFit="1" customWidth="1"/>
    <col min="17" max="17" width="8.5546875" style="434" bestFit="1" customWidth="1"/>
  </cols>
  <sheetData>
    <row r="1" spans="1:17" ht="33.75" customHeight="1">
      <c r="A1" s="435" t="s">
        <v>16</v>
      </c>
      <c r="B1" s="435" t="s">
        <v>17</v>
      </c>
      <c r="C1" s="435" t="s">
        <v>18</v>
      </c>
      <c r="D1" s="436" t="s">
        <v>19</v>
      </c>
      <c r="E1" t="s">
        <v>20</v>
      </c>
    </row>
    <row r="2" spans="1:17">
      <c r="A2" s="437" t="s">
        <v>21</v>
      </c>
      <c r="B2" s="437" t="s">
        <v>6</v>
      </c>
      <c r="C2" s="437">
        <v>6</v>
      </c>
      <c r="D2" s="36" t="s">
        <v>22</v>
      </c>
      <c r="H2" s="492">
        <v>10</v>
      </c>
      <c r="I2" s="492" t="s">
        <v>51</v>
      </c>
      <c r="M2" s="492" t="s">
        <v>26</v>
      </c>
      <c r="P2" s="492" t="s">
        <v>10</v>
      </c>
      <c r="Q2" s="434">
        <v>1639156</v>
      </c>
    </row>
    <row r="3" spans="1:17">
      <c r="A3" s="437" t="s">
        <v>25</v>
      </c>
      <c r="B3" s="437" t="s">
        <v>5</v>
      </c>
      <c r="C3" s="437">
        <v>2</v>
      </c>
      <c r="D3" s="36" t="s">
        <v>22</v>
      </c>
      <c r="H3" s="492">
        <v>10</v>
      </c>
      <c r="I3" s="492" t="s">
        <v>51</v>
      </c>
      <c r="M3" s="492" t="s">
        <v>26</v>
      </c>
      <c r="P3" s="492" t="s">
        <v>10</v>
      </c>
      <c r="Q3" s="434">
        <v>1590061</v>
      </c>
    </row>
    <row r="4" spans="1:17">
      <c r="A4" s="437" t="s">
        <v>27</v>
      </c>
      <c r="B4" s="437" t="s">
        <v>5</v>
      </c>
      <c r="C4" s="437">
        <v>2</v>
      </c>
      <c r="D4" s="36" t="s">
        <v>22</v>
      </c>
      <c r="H4" s="492">
        <v>10</v>
      </c>
      <c r="I4" s="492" t="s">
        <v>23</v>
      </c>
      <c r="J4" s="492">
        <v>58</v>
      </c>
      <c r="K4" s="492" t="s">
        <v>258</v>
      </c>
      <c r="L4" s="492">
        <v>1</v>
      </c>
      <c r="M4" s="492" t="s">
        <v>453</v>
      </c>
      <c r="N4" s="492" t="s">
        <v>4878</v>
      </c>
      <c r="O4" s="492" t="s">
        <v>18008</v>
      </c>
      <c r="P4" s="492" t="s">
        <v>0</v>
      </c>
      <c r="Q4" s="434">
        <v>3450003</v>
      </c>
    </row>
    <row r="5" spans="1:17">
      <c r="A5" s="57" t="s">
        <v>28</v>
      </c>
      <c r="B5" s="437" t="s">
        <v>5</v>
      </c>
      <c r="C5" s="57">
        <v>4</v>
      </c>
      <c r="D5" s="36"/>
      <c r="H5" s="492">
        <v>10</v>
      </c>
      <c r="I5" s="492" t="s">
        <v>23</v>
      </c>
      <c r="J5" s="492">
        <v>58</v>
      </c>
      <c r="K5" s="492" t="s">
        <v>261</v>
      </c>
      <c r="L5" s="492">
        <v>1</v>
      </c>
      <c r="M5" s="492" t="s">
        <v>453</v>
      </c>
      <c r="N5" s="492" t="s">
        <v>4069</v>
      </c>
      <c r="O5" s="492" t="s">
        <v>18009</v>
      </c>
      <c r="P5" s="492" t="s">
        <v>0</v>
      </c>
      <c r="Q5" s="434">
        <v>3501652</v>
      </c>
    </row>
    <row r="6" spans="1:17">
      <c r="A6" s="438" t="s">
        <v>29</v>
      </c>
      <c r="B6" s="433" t="s">
        <v>5</v>
      </c>
      <c r="C6" s="437" t="s">
        <v>30</v>
      </c>
      <c r="D6" s="36" t="s">
        <v>22</v>
      </c>
      <c r="H6" s="492">
        <v>10</v>
      </c>
      <c r="I6" s="492" t="s">
        <v>23</v>
      </c>
      <c r="J6" s="492">
        <v>70</v>
      </c>
      <c r="K6" s="492" t="s">
        <v>243</v>
      </c>
      <c r="L6" s="492">
        <v>1</v>
      </c>
      <c r="M6" s="492" t="s">
        <v>453</v>
      </c>
      <c r="N6" s="492" t="s">
        <v>4707</v>
      </c>
      <c r="O6" s="492" t="s">
        <v>18010</v>
      </c>
      <c r="P6" s="492" t="s">
        <v>0</v>
      </c>
      <c r="Q6" s="434">
        <v>3829637</v>
      </c>
    </row>
    <row r="7" spans="1:17">
      <c r="A7" s="433" t="s">
        <v>31</v>
      </c>
      <c r="B7" s="433" t="s">
        <v>5</v>
      </c>
      <c r="C7" s="437" t="s">
        <v>30</v>
      </c>
      <c r="D7" s="36" t="s">
        <v>22</v>
      </c>
      <c r="H7" s="492">
        <v>10</v>
      </c>
      <c r="I7" s="492" t="s">
        <v>23</v>
      </c>
      <c r="J7" s="492">
        <v>70</v>
      </c>
      <c r="K7" s="492" t="s">
        <v>385</v>
      </c>
      <c r="L7" s="492">
        <v>1</v>
      </c>
      <c r="M7" s="492" t="s">
        <v>453</v>
      </c>
      <c r="N7" s="492" t="s">
        <v>4059</v>
      </c>
      <c r="O7" s="492" t="s">
        <v>18011</v>
      </c>
      <c r="P7" s="492" t="s">
        <v>0</v>
      </c>
      <c r="Q7" s="434">
        <v>3802275</v>
      </c>
    </row>
    <row r="8" spans="1:17">
      <c r="A8" s="433" t="s">
        <v>32</v>
      </c>
      <c r="B8" s="433" t="s">
        <v>5</v>
      </c>
      <c r="C8" s="437" t="s">
        <v>30</v>
      </c>
      <c r="D8" s="36" t="s">
        <v>22</v>
      </c>
      <c r="H8" s="492">
        <v>10</v>
      </c>
      <c r="I8" s="492" t="s">
        <v>23</v>
      </c>
      <c r="J8" s="492">
        <v>70</v>
      </c>
      <c r="K8" s="492" t="s">
        <v>385</v>
      </c>
      <c r="L8" s="492">
        <v>1</v>
      </c>
      <c r="M8" s="492" t="s">
        <v>453</v>
      </c>
      <c r="N8" s="492" t="s">
        <v>4059</v>
      </c>
      <c r="O8" s="492" t="s">
        <v>18011</v>
      </c>
      <c r="P8" s="492" t="s">
        <v>0</v>
      </c>
      <c r="Q8" s="434">
        <v>3813672</v>
      </c>
    </row>
    <row r="9" spans="1:17">
      <c r="A9" s="433" t="s">
        <v>33</v>
      </c>
      <c r="B9" s="433" t="s">
        <v>5</v>
      </c>
      <c r="C9" s="437" t="s">
        <v>30</v>
      </c>
      <c r="D9" s="36" t="s">
        <v>22</v>
      </c>
      <c r="H9" s="492">
        <v>10</v>
      </c>
      <c r="I9" s="492" t="s">
        <v>23</v>
      </c>
      <c r="J9" s="492">
        <v>58</v>
      </c>
      <c r="K9" s="492" t="s">
        <v>328</v>
      </c>
      <c r="L9" s="492">
        <v>1</v>
      </c>
      <c r="M9" s="492" t="s">
        <v>453</v>
      </c>
      <c r="N9" s="492" t="s">
        <v>4236</v>
      </c>
      <c r="O9" s="492" t="s">
        <v>18012</v>
      </c>
      <c r="P9" s="492" t="s">
        <v>0</v>
      </c>
      <c r="Q9" s="434">
        <v>3407457</v>
      </c>
    </row>
    <row r="10" spans="1:17">
      <c r="A10" s="438" t="s">
        <v>34</v>
      </c>
      <c r="B10" s="433" t="s">
        <v>5</v>
      </c>
      <c r="C10" s="433" t="s">
        <v>30</v>
      </c>
      <c r="D10" s="36" t="s">
        <v>22</v>
      </c>
      <c r="H10" s="492">
        <v>10</v>
      </c>
      <c r="I10" s="492" t="s">
        <v>23</v>
      </c>
      <c r="J10" s="492">
        <v>58</v>
      </c>
      <c r="K10" s="492" t="s">
        <v>328</v>
      </c>
      <c r="L10" s="492">
        <v>1</v>
      </c>
      <c r="M10" s="492" t="s">
        <v>453</v>
      </c>
      <c r="N10" s="492" t="s">
        <v>4236</v>
      </c>
      <c r="O10" s="492" t="s">
        <v>18012</v>
      </c>
      <c r="P10" s="492" t="s">
        <v>0</v>
      </c>
      <c r="Q10" s="434">
        <v>3401680</v>
      </c>
    </row>
    <row r="11" spans="1:17">
      <c r="A11" s="437" t="s">
        <v>35</v>
      </c>
      <c r="B11" s="437" t="s">
        <v>1</v>
      </c>
      <c r="C11" s="437">
        <v>3</v>
      </c>
      <c r="D11" s="36" t="s">
        <v>22</v>
      </c>
      <c r="H11" s="492">
        <v>10</v>
      </c>
      <c r="I11" s="492" t="s">
        <v>23</v>
      </c>
      <c r="J11" s="492">
        <v>58</v>
      </c>
      <c r="K11" s="492" t="s">
        <v>328</v>
      </c>
      <c r="L11" s="492">
        <v>1</v>
      </c>
      <c r="M11" s="492" t="s">
        <v>453</v>
      </c>
      <c r="N11" s="492" t="s">
        <v>4236</v>
      </c>
      <c r="O11" s="492" t="s">
        <v>18012</v>
      </c>
      <c r="P11" s="492" t="s">
        <v>0</v>
      </c>
      <c r="Q11" s="434">
        <v>3403396</v>
      </c>
    </row>
    <row r="12" spans="1:17">
      <c r="A12" s="437" t="s">
        <v>36</v>
      </c>
      <c r="B12" s="437" t="s">
        <v>1</v>
      </c>
      <c r="C12" s="437">
        <v>3</v>
      </c>
      <c r="D12" s="36" t="s">
        <v>22</v>
      </c>
      <c r="H12" s="492">
        <v>10</v>
      </c>
      <c r="I12" s="492" t="s">
        <v>51</v>
      </c>
      <c r="J12" s="492">
        <v>36</v>
      </c>
      <c r="K12" s="492" t="s">
        <v>398</v>
      </c>
      <c r="L12" s="492">
        <v>1</v>
      </c>
      <c r="M12" s="492" t="s">
        <v>4122</v>
      </c>
      <c r="N12" s="492" t="s">
        <v>4145</v>
      </c>
      <c r="O12" s="492" t="s">
        <v>4142</v>
      </c>
      <c r="P12" s="492" t="s">
        <v>0</v>
      </c>
      <c r="Q12" s="434">
        <v>4826899</v>
      </c>
    </row>
    <row r="13" spans="1:17">
      <c r="A13" s="437" t="s">
        <v>37</v>
      </c>
      <c r="B13" s="437" t="s">
        <v>1</v>
      </c>
      <c r="C13" s="437">
        <v>3</v>
      </c>
      <c r="D13" s="36" t="s">
        <v>38</v>
      </c>
      <c r="H13" s="492">
        <v>10</v>
      </c>
      <c r="I13" s="492" t="s">
        <v>51</v>
      </c>
      <c r="J13" s="492">
        <v>36</v>
      </c>
      <c r="K13" s="492" t="s">
        <v>398</v>
      </c>
      <c r="L13" s="492">
        <v>1</v>
      </c>
      <c r="M13" s="492" t="s">
        <v>4122</v>
      </c>
      <c r="N13" s="492" t="s">
        <v>4145</v>
      </c>
      <c r="O13" s="492" t="s">
        <v>4142</v>
      </c>
      <c r="P13" s="492" t="s">
        <v>0</v>
      </c>
      <c r="Q13" s="434">
        <v>4672680</v>
      </c>
    </row>
    <row r="14" spans="1:17">
      <c r="A14" s="437" t="s">
        <v>39</v>
      </c>
      <c r="B14" s="437" t="s">
        <v>1</v>
      </c>
      <c r="C14" s="437">
        <v>3</v>
      </c>
      <c r="D14" s="36" t="s">
        <v>22</v>
      </c>
      <c r="H14" s="492">
        <v>10</v>
      </c>
      <c r="I14" s="492" t="s">
        <v>51</v>
      </c>
      <c r="J14" s="492">
        <v>36</v>
      </c>
      <c r="K14" s="492" t="s">
        <v>398</v>
      </c>
      <c r="L14" s="492">
        <v>1</v>
      </c>
      <c r="M14" s="492" t="s">
        <v>4122</v>
      </c>
      <c r="N14" s="492" t="s">
        <v>4145</v>
      </c>
      <c r="O14" s="492" t="s">
        <v>4142</v>
      </c>
      <c r="P14" s="492" t="s">
        <v>0</v>
      </c>
      <c r="Q14" s="434">
        <v>1791135</v>
      </c>
    </row>
    <row r="15" spans="1:17">
      <c r="A15" s="437" t="s">
        <v>40</v>
      </c>
      <c r="B15" s="437" t="s">
        <v>1</v>
      </c>
      <c r="C15" s="437">
        <v>3</v>
      </c>
      <c r="D15" s="36" t="s">
        <v>38</v>
      </c>
      <c r="H15" s="492">
        <v>10</v>
      </c>
      <c r="I15" s="492" t="s">
        <v>51</v>
      </c>
      <c r="J15" s="492">
        <v>36</v>
      </c>
      <c r="K15" s="492" t="s">
        <v>398</v>
      </c>
      <c r="L15" s="492">
        <v>1</v>
      </c>
      <c r="M15" s="492" t="s">
        <v>4122</v>
      </c>
      <c r="N15" s="492" t="s">
        <v>4145</v>
      </c>
      <c r="O15" s="492" t="s">
        <v>4142</v>
      </c>
      <c r="P15" s="492" t="s">
        <v>0</v>
      </c>
      <c r="Q15" s="434">
        <v>1738295</v>
      </c>
    </row>
    <row r="16" spans="1:17">
      <c r="A16" s="437" t="s">
        <v>41</v>
      </c>
      <c r="B16" s="437" t="s">
        <v>1</v>
      </c>
      <c r="C16" s="437">
        <v>3</v>
      </c>
      <c r="D16" s="36" t="s">
        <v>22</v>
      </c>
      <c r="H16" s="492">
        <v>10</v>
      </c>
      <c r="I16" s="492" t="s">
        <v>79</v>
      </c>
      <c r="M16" s="492" t="s">
        <v>26</v>
      </c>
      <c r="P16" s="492" t="s">
        <v>10</v>
      </c>
      <c r="Q16" s="434">
        <v>5742054</v>
      </c>
    </row>
    <row r="17" spans="1:17">
      <c r="A17" s="57" t="s">
        <v>42</v>
      </c>
      <c r="B17" s="57" t="s">
        <v>1</v>
      </c>
      <c r="C17" s="57">
        <v>3</v>
      </c>
      <c r="D17" s="36"/>
      <c r="H17" s="492">
        <v>10</v>
      </c>
      <c r="I17" s="492" t="s">
        <v>51</v>
      </c>
      <c r="J17" s="492">
        <v>36</v>
      </c>
      <c r="K17" s="492" t="s">
        <v>398</v>
      </c>
      <c r="L17" s="492">
        <v>1</v>
      </c>
      <c r="M17" s="492" t="s">
        <v>4122</v>
      </c>
      <c r="N17" s="492" t="s">
        <v>4145</v>
      </c>
      <c r="O17" s="492" t="s">
        <v>4142</v>
      </c>
      <c r="P17" s="492" t="s">
        <v>0</v>
      </c>
      <c r="Q17" s="434">
        <v>1525910</v>
      </c>
    </row>
    <row r="18" spans="1:17">
      <c r="A18" s="57" t="s">
        <v>43</v>
      </c>
      <c r="B18" s="57" t="s">
        <v>1</v>
      </c>
      <c r="C18" s="57">
        <v>3</v>
      </c>
      <c r="D18" s="36"/>
      <c r="H18" s="492">
        <v>10</v>
      </c>
      <c r="I18" s="492" t="s">
        <v>23</v>
      </c>
      <c r="J18" s="492">
        <v>58</v>
      </c>
      <c r="K18" s="492" t="s">
        <v>361</v>
      </c>
      <c r="L18" s="492">
        <v>1</v>
      </c>
      <c r="M18" s="492" t="s">
        <v>453</v>
      </c>
      <c r="N18" s="492" t="s">
        <v>4061</v>
      </c>
      <c r="O18" s="492" t="s">
        <v>18013</v>
      </c>
      <c r="P18" s="492" t="s">
        <v>0</v>
      </c>
      <c r="Q18" s="434">
        <v>3412916</v>
      </c>
    </row>
    <row r="19" spans="1:17">
      <c r="A19" s="437" t="s">
        <v>44</v>
      </c>
      <c r="B19" s="437" t="s">
        <v>1</v>
      </c>
      <c r="C19" s="437">
        <v>3</v>
      </c>
      <c r="D19" s="36" t="s">
        <v>22</v>
      </c>
      <c r="H19" s="492">
        <v>10</v>
      </c>
      <c r="I19" s="492" t="s">
        <v>23</v>
      </c>
      <c r="J19" s="492">
        <v>58</v>
      </c>
      <c r="K19" s="492" t="s">
        <v>243</v>
      </c>
      <c r="L19" s="492">
        <v>1</v>
      </c>
      <c r="M19" s="492" t="s">
        <v>453</v>
      </c>
      <c r="N19" s="492" t="s">
        <v>4077</v>
      </c>
      <c r="O19" s="492" t="s">
        <v>18013</v>
      </c>
      <c r="P19" s="492" t="s">
        <v>0</v>
      </c>
      <c r="Q19" s="434">
        <v>3409622</v>
      </c>
    </row>
    <row r="20" spans="1:17">
      <c r="A20" s="437" t="s">
        <v>45</v>
      </c>
      <c r="B20" s="437" t="s">
        <v>1</v>
      </c>
      <c r="C20" s="437">
        <v>3</v>
      </c>
      <c r="D20" s="36" t="s">
        <v>22</v>
      </c>
      <c r="H20" s="492">
        <v>10</v>
      </c>
      <c r="I20" s="492" t="s">
        <v>51</v>
      </c>
      <c r="J20" s="492">
        <v>36</v>
      </c>
      <c r="K20" s="492" t="s">
        <v>398</v>
      </c>
      <c r="L20" s="492">
        <v>1</v>
      </c>
      <c r="M20" s="492" t="s">
        <v>4122</v>
      </c>
      <c r="N20" s="492" t="s">
        <v>4164</v>
      </c>
      <c r="O20" s="492" t="s">
        <v>4142</v>
      </c>
      <c r="P20" s="492" t="s">
        <v>0</v>
      </c>
      <c r="Q20" s="434">
        <v>4944145</v>
      </c>
    </row>
    <row r="21" spans="1:17">
      <c r="A21" s="437" t="s">
        <v>46</v>
      </c>
      <c r="B21" s="437" t="s">
        <v>1</v>
      </c>
      <c r="C21" s="437">
        <v>3</v>
      </c>
      <c r="D21" s="36" t="s">
        <v>22</v>
      </c>
      <c r="H21" s="492">
        <v>10</v>
      </c>
      <c r="I21" s="492" t="s">
        <v>51</v>
      </c>
      <c r="J21" s="492">
        <v>36</v>
      </c>
      <c r="K21" s="492" t="s">
        <v>398</v>
      </c>
      <c r="L21" s="492">
        <v>1</v>
      </c>
      <c r="M21" s="492" t="s">
        <v>4122</v>
      </c>
      <c r="N21" s="492" t="s">
        <v>4164</v>
      </c>
      <c r="O21" s="492" t="s">
        <v>4142</v>
      </c>
      <c r="P21" s="492" t="s">
        <v>0</v>
      </c>
      <c r="Q21" s="434">
        <v>4937223</v>
      </c>
    </row>
    <row r="22" spans="1:17">
      <c r="A22" s="57" t="s">
        <v>47</v>
      </c>
      <c r="B22" s="57" t="s">
        <v>1</v>
      </c>
      <c r="C22" s="57">
        <v>3</v>
      </c>
      <c r="D22" s="36"/>
      <c r="H22" s="492">
        <v>10</v>
      </c>
      <c r="I22" s="492" t="s">
        <v>9</v>
      </c>
      <c r="J22" s="492">
        <v>62</v>
      </c>
      <c r="K22" s="492" t="s">
        <v>671</v>
      </c>
      <c r="L22" s="492">
        <v>1</v>
      </c>
      <c r="M22" s="492" t="s">
        <v>414</v>
      </c>
      <c r="N22" s="492" t="s">
        <v>4627</v>
      </c>
      <c r="O22" s="492" t="s">
        <v>4728</v>
      </c>
      <c r="P22" s="492" t="s">
        <v>0</v>
      </c>
      <c r="Q22" s="434">
        <v>6605423</v>
      </c>
    </row>
    <row r="23" spans="1:17">
      <c r="A23" s="437" t="s">
        <v>48</v>
      </c>
      <c r="B23" s="437" t="s">
        <v>1</v>
      </c>
      <c r="C23" s="437">
        <v>3</v>
      </c>
      <c r="D23" s="36" t="s">
        <v>38</v>
      </c>
      <c r="H23" s="492">
        <v>10</v>
      </c>
      <c r="I23" s="492" t="s">
        <v>9</v>
      </c>
      <c r="J23" s="492">
        <v>62</v>
      </c>
      <c r="K23" s="492" t="s">
        <v>671</v>
      </c>
      <c r="L23" s="492">
        <v>1</v>
      </c>
      <c r="M23" s="492" t="s">
        <v>414</v>
      </c>
      <c r="N23" s="492" t="s">
        <v>4627</v>
      </c>
      <c r="O23" s="492" t="s">
        <v>4728</v>
      </c>
      <c r="P23" s="492" t="s">
        <v>0</v>
      </c>
      <c r="Q23" s="434">
        <v>6612480</v>
      </c>
    </row>
    <row r="24" spans="1:17">
      <c r="A24" s="57" t="s">
        <v>49</v>
      </c>
      <c r="B24" s="57" t="s">
        <v>1</v>
      </c>
      <c r="C24" s="57">
        <v>3</v>
      </c>
      <c r="D24" s="36"/>
      <c r="H24" s="492">
        <v>10</v>
      </c>
      <c r="I24" s="492" t="s">
        <v>9</v>
      </c>
      <c r="J24" s="492">
        <v>55</v>
      </c>
      <c r="K24" s="492" t="s">
        <v>671</v>
      </c>
      <c r="L24" s="492">
        <v>1</v>
      </c>
      <c r="M24" s="492" t="s">
        <v>414</v>
      </c>
      <c r="N24" s="492" t="s">
        <v>4627</v>
      </c>
      <c r="O24" s="492" t="s">
        <v>4728</v>
      </c>
      <c r="P24" s="492" t="s">
        <v>0</v>
      </c>
      <c r="Q24" s="434">
        <v>6280966</v>
      </c>
    </row>
    <row r="25" spans="1:17">
      <c r="A25" s="437" t="s">
        <v>50</v>
      </c>
      <c r="B25" s="437" t="s">
        <v>1</v>
      </c>
      <c r="C25" s="437">
        <v>3</v>
      </c>
      <c r="D25" s="36" t="s">
        <v>38</v>
      </c>
      <c r="H25" s="492">
        <v>10</v>
      </c>
      <c r="I25" s="492" t="s">
        <v>9</v>
      </c>
      <c r="J25" s="492">
        <v>62</v>
      </c>
      <c r="K25" s="492" t="s">
        <v>671</v>
      </c>
      <c r="L25" s="492">
        <v>1</v>
      </c>
      <c r="M25" s="492" t="s">
        <v>414</v>
      </c>
      <c r="N25" s="492" t="s">
        <v>4627</v>
      </c>
      <c r="O25" s="492" t="s">
        <v>4728</v>
      </c>
      <c r="P25" s="492" t="s">
        <v>0</v>
      </c>
      <c r="Q25" s="434">
        <v>6613216</v>
      </c>
    </row>
    <row r="26" spans="1:17">
      <c r="A26" s="437" t="s">
        <v>52</v>
      </c>
      <c r="B26" s="437" t="s">
        <v>1</v>
      </c>
      <c r="C26" s="437">
        <v>3</v>
      </c>
      <c r="D26" s="36" t="s">
        <v>38</v>
      </c>
      <c r="H26" s="492">
        <v>10</v>
      </c>
      <c r="I26" s="492" t="s">
        <v>9</v>
      </c>
      <c r="J26" s="492">
        <v>62</v>
      </c>
      <c r="K26" s="492" t="s">
        <v>671</v>
      </c>
      <c r="L26" s="492">
        <v>1</v>
      </c>
      <c r="M26" s="492" t="s">
        <v>414</v>
      </c>
      <c r="N26" s="492" t="s">
        <v>4627</v>
      </c>
      <c r="O26" s="492" t="s">
        <v>4728</v>
      </c>
      <c r="P26" s="492" t="s">
        <v>0</v>
      </c>
      <c r="Q26" s="434">
        <v>6606297</v>
      </c>
    </row>
    <row r="27" spans="1:17">
      <c r="A27" s="57" t="s">
        <v>53</v>
      </c>
      <c r="B27" s="57" t="s">
        <v>1</v>
      </c>
      <c r="C27" s="57">
        <v>3</v>
      </c>
      <c r="D27" s="36"/>
      <c r="H27" s="492">
        <v>10</v>
      </c>
      <c r="I27" s="492" t="s">
        <v>9</v>
      </c>
      <c r="J27" s="492">
        <v>53</v>
      </c>
      <c r="K27" s="492" t="s">
        <v>385</v>
      </c>
      <c r="L27" s="492">
        <v>1</v>
      </c>
      <c r="M27" s="492" t="s">
        <v>407</v>
      </c>
      <c r="N27" s="492" t="s">
        <v>698</v>
      </c>
      <c r="O27" s="492" t="s">
        <v>18014</v>
      </c>
      <c r="P27" s="492" t="s">
        <v>0</v>
      </c>
      <c r="Q27" s="434">
        <v>6609904</v>
      </c>
    </row>
    <row r="28" spans="1:17">
      <c r="A28" s="437" t="s">
        <v>54</v>
      </c>
      <c r="B28" s="437" t="s">
        <v>1</v>
      </c>
      <c r="C28" s="437">
        <v>3</v>
      </c>
      <c r="D28" s="36" t="s">
        <v>22</v>
      </c>
      <c r="H28" s="492">
        <v>10</v>
      </c>
      <c r="I28" s="492" t="s">
        <v>9</v>
      </c>
      <c r="J28" s="492">
        <v>53</v>
      </c>
      <c r="K28" s="492" t="s">
        <v>385</v>
      </c>
      <c r="L28" s="492">
        <v>1</v>
      </c>
      <c r="M28" s="492" t="s">
        <v>407</v>
      </c>
      <c r="N28" s="492" t="s">
        <v>698</v>
      </c>
      <c r="O28" s="492" t="s">
        <v>18014</v>
      </c>
      <c r="P28" s="492" t="s">
        <v>0</v>
      </c>
      <c r="Q28" s="434">
        <v>6606451</v>
      </c>
    </row>
    <row r="29" spans="1:17">
      <c r="A29" s="438" t="s">
        <v>55</v>
      </c>
      <c r="B29" s="433" t="s">
        <v>1</v>
      </c>
      <c r="C29" s="433">
        <v>3</v>
      </c>
      <c r="D29" s="36" t="s">
        <v>38</v>
      </c>
      <c r="H29" s="492">
        <v>10</v>
      </c>
      <c r="I29" s="492" t="s">
        <v>9</v>
      </c>
      <c r="M29" s="492" t="s">
        <v>26</v>
      </c>
      <c r="O29" s="492" t="s">
        <v>426</v>
      </c>
      <c r="P29" s="492" t="s">
        <v>10</v>
      </c>
      <c r="Q29" s="434">
        <v>6281252</v>
      </c>
    </row>
    <row r="30" spans="1:17">
      <c r="A30" s="57" t="s">
        <v>56</v>
      </c>
      <c r="B30" s="57" t="s">
        <v>1</v>
      </c>
      <c r="C30" s="57">
        <v>3</v>
      </c>
      <c r="D30" s="36"/>
      <c r="H30" s="492">
        <v>10</v>
      </c>
      <c r="I30" s="492" t="s">
        <v>9</v>
      </c>
      <c r="M30" s="492" t="s">
        <v>26</v>
      </c>
      <c r="O30" s="492" t="s">
        <v>18015</v>
      </c>
      <c r="P30" s="492" t="s">
        <v>10</v>
      </c>
      <c r="Q30" s="434">
        <v>6600604</v>
      </c>
    </row>
    <row r="31" spans="1:17">
      <c r="A31" s="57" t="s">
        <v>57</v>
      </c>
      <c r="B31" s="57" t="s">
        <v>1</v>
      </c>
      <c r="C31" s="57">
        <v>3</v>
      </c>
      <c r="D31" s="36" t="s">
        <v>58</v>
      </c>
      <c r="H31" s="492">
        <v>10</v>
      </c>
      <c r="I31" s="492" t="s">
        <v>9</v>
      </c>
      <c r="J31" s="492">
        <v>47</v>
      </c>
      <c r="K31" s="492" t="s">
        <v>385</v>
      </c>
      <c r="L31" s="492">
        <v>1</v>
      </c>
      <c r="M31" s="492" t="s">
        <v>407</v>
      </c>
      <c r="N31" s="492" t="s">
        <v>698</v>
      </c>
      <c r="O31" s="492" t="s">
        <v>18014</v>
      </c>
      <c r="P31" s="492" t="s">
        <v>0</v>
      </c>
      <c r="Q31" s="434">
        <v>6279437</v>
      </c>
    </row>
    <row r="32" spans="1:17">
      <c r="A32" s="437" t="s">
        <v>59</v>
      </c>
      <c r="B32" s="437" t="s">
        <v>1</v>
      </c>
      <c r="C32" s="437">
        <v>3</v>
      </c>
      <c r="D32" s="36" t="s">
        <v>22</v>
      </c>
      <c r="H32" s="492">
        <v>10</v>
      </c>
      <c r="I32" s="492" t="s">
        <v>9</v>
      </c>
      <c r="J32" s="492">
        <v>47</v>
      </c>
      <c r="K32" s="492" t="s">
        <v>385</v>
      </c>
      <c r="L32" s="492">
        <v>1</v>
      </c>
      <c r="M32" s="492" t="s">
        <v>407</v>
      </c>
      <c r="N32" s="492" t="s">
        <v>698</v>
      </c>
      <c r="O32" s="492" t="s">
        <v>18014</v>
      </c>
      <c r="P32" s="492" t="s">
        <v>0</v>
      </c>
      <c r="Q32" s="434">
        <v>6275275</v>
      </c>
    </row>
    <row r="33" spans="1:17">
      <c r="A33" s="437" t="s">
        <v>60</v>
      </c>
      <c r="B33" s="437" t="s">
        <v>1</v>
      </c>
      <c r="C33" s="437">
        <v>3</v>
      </c>
      <c r="D33" s="36"/>
      <c r="H33" s="492">
        <v>10</v>
      </c>
      <c r="I33" s="492" t="s">
        <v>9</v>
      </c>
      <c r="J33" s="492">
        <v>47</v>
      </c>
      <c r="K33" s="492" t="s">
        <v>385</v>
      </c>
      <c r="L33" s="492">
        <v>1</v>
      </c>
      <c r="M33" s="492" t="s">
        <v>407</v>
      </c>
      <c r="N33" s="492" t="s">
        <v>698</v>
      </c>
      <c r="O33" s="492" t="s">
        <v>18014</v>
      </c>
      <c r="P33" s="492" t="s">
        <v>0</v>
      </c>
      <c r="Q33" s="434">
        <v>6281333</v>
      </c>
    </row>
    <row r="34" spans="1:17">
      <c r="A34" s="437" t="s">
        <v>61</v>
      </c>
      <c r="B34" s="437" t="s">
        <v>1</v>
      </c>
      <c r="C34" s="437">
        <v>3</v>
      </c>
      <c r="D34" s="36" t="s">
        <v>22</v>
      </c>
      <c r="H34" s="492">
        <v>10</v>
      </c>
      <c r="I34" s="492" t="s">
        <v>9</v>
      </c>
      <c r="J34" s="492">
        <v>53</v>
      </c>
      <c r="K34" s="492" t="s">
        <v>385</v>
      </c>
      <c r="L34" s="492">
        <v>1</v>
      </c>
      <c r="M34" s="492" t="s">
        <v>407</v>
      </c>
      <c r="N34" s="492" t="s">
        <v>698</v>
      </c>
      <c r="O34" s="492" t="s">
        <v>18014</v>
      </c>
      <c r="P34" s="492" t="s">
        <v>0</v>
      </c>
      <c r="Q34" s="434">
        <v>6610781</v>
      </c>
    </row>
    <row r="35" spans="1:17">
      <c r="A35" s="57" t="s">
        <v>62</v>
      </c>
      <c r="B35" s="57" t="s">
        <v>1</v>
      </c>
      <c r="C35" s="57">
        <v>3</v>
      </c>
      <c r="D35" s="36"/>
      <c r="H35" s="492">
        <v>10</v>
      </c>
      <c r="I35" s="492" t="s">
        <v>9</v>
      </c>
      <c r="M35" s="492" t="s">
        <v>26</v>
      </c>
      <c r="O35" s="492" t="s">
        <v>18016</v>
      </c>
      <c r="P35" s="492" t="s">
        <v>10</v>
      </c>
      <c r="Q35" s="434">
        <v>6282694</v>
      </c>
    </row>
    <row r="36" spans="1:17">
      <c r="A36" s="57" t="s">
        <v>63</v>
      </c>
      <c r="B36" s="57" t="s">
        <v>1</v>
      </c>
      <c r="C36" s="57">
        <v>3</v>
      </c>
      <c r="D36" s="36"/>
      <c r="H36" s="492">
        <v>10</v>
      </c>
      <c r="I36" s="492" t="s">
        <v>9</v>
      </c>
      <c r="J36" s="492">
        <v>53</v>
      </c>
      <c r="K36" s="492" t="s">
        <v>386</v>
      </c>
      <c r="L36" s="492">
        <v>1</v>
      </c>
      <c r="M36" s="492" t="s">
        <v>407</v>
      </c>
      <c r="N36" s="492" t="s">
        <v>4607</v>
      </c>
      <c r="O36" s="492" t="s">
        <v>4608</v>
      </c>
      <c r="P36" s="492" t="s">
        <v>0</v>
      </c>
      <c r="Q36" s="434">
        <v>6612555</v>
      </c>
    </row>
    <row r="37" spans="1:17">
      <c r="A37" s="57" t="s">
        <v>64</v>
      </c>
      <c r="B37" s="57" t="s">
        <v>1</v>
      </c>
      <c r="C37" s="57">
        <v>3</v>
      </c>
      <c r="D37" s="36"/>
      <c r="H37" s="492">
        <v>10</v>
      </c>
      <c r="I37" s="492" t="s">
        <v>9</v>
      </c>
      <c r="J37" s="492">
        <v>47</v>
      </c>
      <c r="K37" s="492" t="s">
        <v>386</v>
      </c>
      <c r="L37" s="492">
        <v>1</v>
      </c>
      <c r="M37" s="492" t="s">
        <v>407</v>
      </c>
      <c r="N37" s="492" t="s">
        <v>4607</v>
      </c>
      <c r="O37" s="492" t="s">
        <v>4608</v>
      </c>
      <c r="P37" s="492" t="s">
        <v>0</v>
      </c>
      <c r="Q37" s="434">
        <v>6282465</v>
      </c>
    </row>
    <row r="38" spans="1:17">
      <c r="A38" s="57" t="s">
        <v>65</v>
      </c>
      <c r="B38" s="57" t="s">
        <v>1</v>
      </c>
      <c r="C38" s="57">
        <v>3</v>
      </c>
      <c r="D38" s="36"/>
      <c r="H38" s="492">
        <v>10</v>
      </c>
      <c r="I38" s="492" t="s">
        <v>9</v>
      </c>
      <c r="M38" s="492" t="s">
        <v>26</v>
      </c>
      <c r="O38" s="492" t="s">
        <v>17987</v>
      </c>
      <c r="P38" s="492" t="s">
        <v>10</v>
      </c>
      <c r="Q38" s="434">
        <v>6270237</v>
      </c>
    </row>
    <row r="39" spans="1:17">
      <c r="A39" s="57" t="s">
        <v>66</v>
      </c>
      <c r="B39" s="57" t="s">
        <v>1</v>
      </c>
      <c r="C39" s="57">
        <v>3</v>
      </c>
      <c r="D39" s="36"/>
      <c r="H39" s="492">
        <v>10</v>
      </c>
      <c r="I39" s="492" t="s">
        <v>9</v>
      </c>
      <c r="J39" s="492">
        <v>53</v>
      </c>
      <c r="K39" s="492" t="s">
        <v>386</v>
      </c>
      <c r="L39" s="492">
        <v>1</v>
      </c>
      <c r="M39" s="492" t="s">
        <v>407</v>
      </c>
      <c r="N39" s="492" t="s">
        <v>4607</v>
      </c>
      <c r="O39" s="492" t="s">
        <v>4608</v>
      </c>
      <c r="P39" s="492" t="s">
        <v>0</v>
      </c>
      <c r="Q39" s="434">
        <v>6611776</v>
      </c>
    </row>
    <row r="40" spans="1:17">
      <c r="A40" s="57" t="s">
        <v>68</v>
      </c>
      <c r="B40" s="57" t="s">
        <v>1</v>
      </c>
      <c r="C40" s="57">
        <v>3</v>
      </c>
      <c r="D40" s="36"/>
      <c r="H40" s="492">
        <v>10</v>
      </c>
      <c r="I40" s="492" t="s">
        <v>9</v>
      </c>
      <c r="J40" s="492">
        <v>53</v>
      </c>
      <c r="K40" s="492" t="s">
        <v>386</v>
      </c>
      <c r="L40" s="492">
        <v>1</v>
      </c>
      <c r="M40" s="492" t="s">
        <v>407</v>
      </c>
      <c r="N40" s="492" t="s">
        <v>4607</v>
      </c>
      <c r="O40" s="492" t="s">
        <v>4608</v>
      </c>
      <c r="P40" s="492" t="s">
        <v>0</v>
      </c>
      <c r="Q40" s="434">
        <v>6611678</v>
      </c>
    </row>
    <row r="41" spans="1:17">
      <c r="A41" s="57" t="s">
        <v>69</v>
      </c>
      <c r="B41" s="57" t="s">
        <v>1</v>
      </c>
      <c r="C41" s="57">
        <v>3</v>
      </c>
      <c r="D41" s="36"/>
      <c r="H41" s="492">
        <v>10</v>
      </c>
      <c r="I41" s="492" t="s">
        <v>9</v>
      </c>
      <c r="J41" s="492">
        <v>62</v>
      </c>
      <c r="K41" s="492" t="s">
        <v>671</v>
      </c>
      <c r="L41" s="492">
        <v>1</v>
      </c>
      <c r="M41" s="492" t="s">
        <v>414</v>
      </c>
      <c r="N41" s="492" t="s">
        <v>4627</v>
      </c>
      <c r="O41" s="492" t="s">
        <v>4728</v>
      </c>
      <c r="P41" s="492" t="s">
        <v>0</v>
      </c>
      <c r="Q41" s="434">
        <v>6605908</v>
      </c>
    </row>
    <row r="42" spans="1:17">
      <c r="A42" s="57" t="s">
        <v>70</v>
      </c>
      <c r="B42" s="57" t="s">
        <v>1</v>
      </c>
      <c r="C42" s="57">
        <v>3</v>
      </c>
      <c r="D42" s="36"/>
      <c r="H42" s="492">
        <v>10</v>
      </c>
      <c r="I42" s="492" t="s">
        <v>9</v>
      </c>
      <c r="J42" s="492">
        <v>62</v>
      </c>
      <c r="K42" s="492" t="s">
        <v>671</v>
      </c>
      <c r="L42" s="492">
        <v>1</v>
      </c>
      <c r="M42" s="492" t="s">
        <v>414</v>
      </c>
      <c r="N42" s="492" t="s">
        <v>4627</v>
      </c>
      <c r="O42" s="492" t="s">
        <v>4728</v>
      </c>
      <c r="P42" s="492" t="s">
        <v>0</v>
      </c>
      <c r="Q42" s="434">
        <v>6611466</v>
      </c>
    </row>
    <row r="43" spans="1:17">
      <c r="A43" s="439" t="s">
        <v>71</v>
      </c>
      <c r="B43" s="437" t="s">
        <v>1</v>
      </c>
      <c r="C43" s="437">
        <v>3</v>
      </c>
      <c r="D43" s="36" t="s">
        <v>1</v>
      </c>
      <c r="H43" s="492">
        <v>10</v>
      </c>
      <c r="I43" s="492" t="s">
        <v>9</v>
      </c>
      <c r="J43" s="492">
        <v>55</v>
      </c>
      <c r="K43" s="492" t="s">
        <v>671</v>
      </c>
      <c r="L43" s="492">
        <v>1</v>
      </c>
      <c r="M43" s="492" t="s">
        <v>414</v>
      </c>
      <c r="N43" s="492" t="s">
        <v>4627</v>
      </c>
      <c r="O43" s="492" t="s">
        <v>4728</v>
      </c>
      <c r="P43" s="492" t="s">
        <v>0</v>
      </c>
      <c r="Q43" s="434">
        <v>6283453</v>
      </c>
    </row>
    <row r="44" spans="1:17">
      <c r="A44" s="57" t="s">
        <v>72</v>
      </c>
      <c r="B44" s="57" t="s">
        <v>1</v>
      </c>
      <c r="C44" s="57">
        <v>3</v>
      </c>
      <c r="D44" s="36"/>
      <c r="H44" s="492">
        <v>10</v>
      </c>
      <c r="I44" s="492" t="s">
        <v>9</v>
      </c>
      <c r="J44" s="492">
        <v>62</v>
      </c>
      <c r="K44" s="492" t="s">
        <v>671</v>
      </c>
      <c r="L44" s="492">
        <v>1</v>
      </c>
      <c r="M44" s="492" t="s">
        <v>414</v>
      </c>
      <c r="N44" s="492" t="s">
        <v>4627</v>
      </c>
      <c r="O44" s="492" t="s">
        <v>4728</v>
      </c>
      <c r="P44" s="492" t="s">
        <v>0</v>
      </c>
      <c r="Q44" s="434">
        <v>6612029</v>
      </c>
    </row>
    <row r="45" spans="1:17">
      <c r="A45" s="437" t="s">
        <v>73</v>
      </c>
      <c r="B45" s="437" t="s">
        <v>1</v>
      </c>
      <c r="C45" s="437">
        <v>3</v>
      </c>
      <c r="D45" s="36" t="s">
        <v>38</v>
      </c>
      <c r="H45" s="492">
        <v>10</v>
      </c>
      <c r="I45" s="492" t="s">
        <v>9</v>
      </c>
      <c r="J45" s="492">
        <v>62</v>
      </c>
      <c r="K45" s="492" t="s">
        <v>671</v>
      </c>
      <c r="L45" s="492">
        <v>1</v>
      </c>
      <c r="M45" s="492" t="s">
        <v>414</v>
      </c>
      <c r="N45" s="492" t="s">
        <v>4627</v>
      </c>
      <c r="O45" s="492" t="s">
        <v>4728</v>
      </c>
      <c r="P45" s="492" t="s">
        <v>0</v>
      </c>
      <c r="Q45" s="434">
        <v>6602161</v>
      </c>
    </row>
    <row r="46" spans="1:17">
      <c r="A46" s="57" t="s">
        <v>74</v>
      </c>
      <c r="B46" s="57" t="s">
        <v>1</v>
      </c>
      <c r="C46" s="57">
        <v>3</v>
      </c>
      <c r="D46" s="36"/>
      <c r="H46" s="492">
        <v>11</v>
      </c>
      <c r="I46" s="492" t="s">
        <v>9</v>
      </c>
      <c r="K46" s="492" t="s">
        <v>21</v>
      </c>
      <c r="L46" s="492">
        <v>6</v>
      </c>
      <c r="M46" s="492" t="s">
        <v>137</v>
      </c>
      <c r="N46" s="492" t="s">
        <v>175</v>
      </c>
      <c r="O46" s="492" t="s">
        <v>139</v>
      </c>
      <c r="P46" s="492" t="s">
        <v>137</v>
      </c>
      <c r="Q46" s="434">
        <v>770166</v>
      </c>
    </row>
    <row r="47" spans="1:17">
      <c r="A47" s="437" t="s">
        <v>75</v>
      </c>
      <c r="B47" s="437" t="s">
        <v>1</v>
      </c>
      <c r="C47" s="437">
        <v>3</v>
      </c>
      <c r="D47" s="36" t="s">
        <v>22</v>
      </c>
      <c r="H47" s="492">
        <v>11</v>
      </c>
      <c r="I47" s="492" t="s">
        <v>9</v>
      </c>
      <c r="K47" s="492" t="s">
        <v>21</v>
      </c>
      <c r="L47" s="492">
        <v>6</v>
      </c>
      <c r="M47" s="492" t="s">
        <v>137</v>
      </c>
      <c r="N47" s="492" t="s">
        <v>175</v>
      </c>
      <c r="O47" s="492" t="s">
        <v>139</v>
      </c>
      <c r="P47" s="492" t="s">
        <v>137</v>
      </c>
      <c r="Q47" s="434">
        <v>770147</v>
      </c>
    </row>
    <row r="48" spans="1:17">
      <c r="A48" s="57" t="s">
        <v>78</v>
      </c>
      <c r="B48" s="57" t="s">
        <v>1</v>
      </c>
      <c r="C48" s="57">
        <v>3</v>
      </c>
      <c r="D48" s="36"/>
      <c r="H48" s="492">
        <v>11</v>
      </c>
      <c r="I48" s="492" t="s">
        <v>9</v>
      </c>
      <c r="K48" s="492" t="s">
        <v>60</v>
      </c>
      <c r="L48" s="492">
        <v>3</v>
      </c>
      <c r="M48" s="492" t="s">
        <v>137</v>
      </c>
      <c r="N48" s="492" t="s">
        <v>175</v>
      </c>
      <c r="O48" s="492" t="s">
        <v>139</v>
      </c>
      <c r="P48" s="492" t="s">
        <v>137</v>
      </c>
      <c r="Q48" s="434">
        <v>770199</v>
      </c>
    </row>
    <row r="49" spans="1:17">
      <c r="A49" s="437" t="s">
        <v>81</v>
      </c>
      <c r="B49" s="437" t="s">
        <v>1</v>
      </c>
      <c r="C49" s="437">
        <v>3</v>
      </c>
      <c r="D49" s="36" t="s">
        <v>22</v>
      </c>
      <c r="H49" s="492">
        <v>11</v>
      </c>
      <c r="I49" s="492" t="s">
        <v>9</v>
      </c>
      <c r="K49" s="492" t="s">
        <v>21</v>
      </c>
      <c r="L49" s="492">
        <v>6</v>
      </c>
      <c r="M49" s="492" t="s">
        <v>137</v>
      </c>
      <c r="N49" s="492" t="s">
        <v>175</v>
      </c>
      <c r="O49" s="492" t="s">
        <v>176</v>
      </c>
      <c r="P49" s="492" t="s">
        <v>137</v>
      </c>
      <c r="Q49" s="434">
        <v>770173</v>
      </c>
    </row>
    <row r="50" spans="1:17">
      <c r="A50" s="57" t="s">
        <v>82</v>
      </c>
      <c r="B50" s="57" t="s">
        <v>1</v>
      </c>
      <c r="C50" s="57">
        <v>3</v>
      </c>
      <c r="D50" s="36"/>
      <c r="H50" s="492">
        <v>11</v>
      </c>
      <c r="I50" s="492" t="s">
        <v>9</v>
      </c>
      <c r="K50" s="492" t="s">
        <v>60</v>
      </c>
      <c r="L50" s="492">
        <v>3</v>
      </c>
      <c r="M50" s="492" t="s">
        <v>137</v>
      </c>
      <c r="N50" s="492" t="s">
        <v>175</v>
      </c>
      <c r="O50" s="492" t="s">
        <v>139</v>
      </c>
      <c r="P50" s="492" t="s">
        <v>137</v>
      </c>
      <c r="Q50" s="434">
        <v>770155</v>
      </c>
    </row>
    <row r="51" spans="1:17">
      <c r="A51" s="57" t="s">
        <v>84</v>
      </c>
      <c r="B51" s="57" t="s">
        <v>1</v>
      </c>
      <c r="C51" s="57">
        <v>3</v>
      </c>
      <c r="D51" s="36"/>
      <c r="H51" s="492">
        <v>11</v>
      </c>
      <c r="I51" s="492" t="s">
        <v>9</v>
      </c>
      <c r="K51" s="492" t="s">
        <v>60</v>
      </c>
      <c r="L51" s="492">
        <v>3</v>
      </c>
      <c r="M51" s="492" t="s">
        <v>137</v>
      </c>
      <c r="N51" s="492" t="s">
        <v>175</v>
      </c>
      <c r="O51" s="492" t="s">
        <v>139</v>
      </c>
      <c r="P51" s="492" t="s">
        <v>137</v>
      </c>
      <c r="Q51" s="434">
        <v>770142</v>
      </c>
    </row>
    <row r="52" spans="1:17">
      <c r="A52" s="437" t="s">
        <v>85</v>
      </c>
      <c r="B52" s="437" t="s">
        <v>1</v>
      </c>
      <c r="C52" s="437">
        <v>3</v>
      </c>
      <c r="D52" s="36" t="s">
        <v>22</v>
      </c>
      <c r="H52" s="492">
        <v>11</v>
      </c>
      <c r="I52" s="492" t="s">
        <v>9</v>
      </c>
      <c r="K52" s="492" t="s">
        <v>21</v>
      </c>
      <c r="L52" s="492">
        <v>6</v>
      </c>
      <c r="M52" s="492" t="s">
        <v>137</v>
      </c>
      <c r="N52" s="492" t="s">
        <v>175</v>
      </c>
      <c r="P52" s="492" t="s">
        <v>137</v>
      </c>
      <c r="Q52" s="434">
        <v>770152</v>
      </c>
    </row>
    <row r="53" spans="1:17">
      <c r="A53" s="437" t="s">
        <v>86</v>
      </c>
      <c r="B53" s="437" t="s">
        <v>1</v>
      </c>
      <c r="C53" s="437">
        <v>3</v>
      </c>
      <c r="D53" s="36" t="s">
        <v>22</v>
      </c>
      <c r="H53" s="492">
        <v>11</v>
      </c>
      <c r="I53" s="492" t="s">
        <v>9</v>
      </c>
      <c r="K53" s="492" t="s">
        <v>21</v>
      </c>
      <c r="L53" s="492">
        <v>6</v>
      </c>
      <c r="M53" s="492" t="s">
        <v>137</v>
      </c>
      <c r="N53" s="492" t="s">
        <v>175</v>
      </c>
      <c r="P53" s="492" t="s">
        <v>137</v>
      </c>
      <c r="Q53" s="434">
        <v>770164</v>
      </c>
    </row>
    <row r="54" spans="1:17">
      <c r="A54" s="433" t="s">
        <v>87</v>
      </c>
      <c r="B54" s="433" t="s">
        <v>1</v>
      </c>
      <c r="C54" s="433" t="s">
        <v>88</v>
      </c>
      <c r="D54" s="36" t="s">
        <v>22</v>
      </c>
      <c r="H54" s="492">
        <v>11</v>
      </c>
      <c r="I54" s="492" t="s">
        <v>9</v>
      </c>
      <c r="K54" s="492" t="s">
        <v>21</v>
      </c>
      <c r="L54" s="492">
        <v>6</v>
      </c>
      <c r="M54" s="492" t="s">
        <v>137</v>
      </c>
      <c r="N54" s="492" t="s">
        <v>175</v>
      </c>
      <c r="O54" s="492" t="s">
        <v>139</v>
      </c>
      <c r="P54" s="492" t="s">
        <v>137</v>
      </c>
      <c r="Q54" s="434">
        <v>770168</v>
      </c>
    </row>
    <row r="55" spans="1:17">
      <c r="A55" s="433" t="s">
        <v>89</v>
      </c>
      <c r="B55" s="433" t="s">
        <v>1</v>
      </c>
      <c r="C55" s="433" t="s">
        <v>88</v>
      </c>
      <c r="D55" s="36" t="s">
        <v>22</v>
      </c>
      <c r="H55" s="492">
        <v>11</v>
      </c>
      <c r="I55" s="492" t="s">
        <v>9</v>
      </c>
      <c r="M55" s="492" t="s">
        <v>26</v>
      </c>
      <c r="P55" s="492" t="s">
        <v>10</v>
      </c>
      <c r="Q55" s="434">
        <v>6610823</v>
      </c>
    </row>
    <row r="56" spans="1:17">
      <c r="A56" s="433" t="s">
        <v>90</v>
      </c>
      <c r="B56" s="433" t="s">
        <v>1</v>
      </c>
      <c r="C56" s="433" t="s">
        <v>88</v>
      </c>
      <c r="D56" s="36" t="s">
        <v>22</v>
      </c>
      <c r="H56" s="492">
        <v>11</v>
      </c>
      <c r="I56" s="492" t="s">
        <v>9</v>
      </c>
      <c r="M56" s="492" t="s">
        <v>26</v>
      </c>
      <c r="P56" s="492" t="s">
        <v>10</v>
      </c>
      <c r="Q56" s="434">
        <v>6608217</v>
      </c>
    </row>
    <row r="57" spans="1:17">
      <c r="A57" s="433" t="s">
        <v>91</v>
      </c>
      <c r="B57" s="433" t="s">
        <v>1</v>
      </c>
      <c r="C57" s="433" t="s">
        <v>88</v>
      </c>
      <c r="D57" s="36" t="s">
        <v>22</v>
      </c>
      <c r="H57" s="492">
        <v>11</v>
      </c>
      <c r="I57" s="492" t="s">
        <v>9</v>
      </c>
      <c r="M57" s="492" t="s">
        <v>26</v>
      </c>
      <c r="P57" s="492" t="s">
        <v>10</v>
      </c>
      <c r="Q57" s="434">
        <v>6278738</v>
      </c>
    </row>
    <row r="58" spans="1:17">
      <c r="A58" s="433" t="s">
        <v>92</v>
      </c>
      <c r="B58" s="433" t="s">
        <v>1</v>
      </c>
      <c r="C58" s="433" t="s">
        <v>88</v>
      </c>
      <c r="D58" s="36" t="s">
        <v>22</v>
      </c>
      <c r="H58" s="492">
        <v>11</v>
      </c>
      <c r="I58" s="492" t="s">
        <v>9</v>
      </c>
      <c r="M58" s="492" t="s">
        <v>26</v>
      </c>
      <c r="P58" s="492" t="s">
        <v>10</v>
      </c>
      <c r="Q58" s="434">
        <v>6609670</v>
      </c>
    </row>
    <row r="59" spans="1:17">
      <c r="A59" s="433" t="s">
        <v>93</v>
      </c>
      <c r="B59" s="433" t="s">
        <v>1</v>
      </c>
      <c r="C59" s="433" t="s">
        <v>88</v>
      </c>
      <c r="D59" s="36" t="s">
        <v>22</v>
      </c>
      <c r="H59" s="492">
        <v>11</v>
      </c>
      <c r="I59" s="492" t="s">
        <v>9</v>
      </c>
      <c r="K59" s="492" t="s">
        <v>21</v>
      </c>
      <c r="L59" s="492">
        <v>6</v>
      </c>
      <c r="M59" s="492" t="s">
        <v>137</v>
      </c>
      <c r="N59" s="492" t="s">
        <v>138</v>
      </c>
      <c r="O59" s="492" t="s">
        <v>176</v>
      </c>
      <c r="P59" s="492" t="s">
        <v>137</v>
      </c>
      <c r="Q59" s="434">
        <v>925325</v>
      </c>
    </row>
    <row r="60" spans="1:17">
      <c r="A60" s="433" t="s">
        <v>94</v>
      </c>
      <c r="B60" s="433" t="s">
        <v>1</v>
      </c>
      <c r="C60" s="433" t="s">
        <v>88</v>
      </c>
      <c r="D60" s="36" t="s">
        <v>22</v>
      </c>
      <c r="H60" s="492">
        <v>11</v>
      </c>
      <c r="I60" s="492" t="s">
        <v>9</v>
      </c>
      <c r="K60" s="492" t="s">
        <v>21</v>
      </c>
      <c r="L60" s="492">
        <v>6</v>
      </c>
      <c r="M60" s="492" t="s">
        <v>137</v>
      </c>
      <c r="N60" s="492" t="s">
        <v>138</v>
      </c>
      <c r="O60" s="492" t="s">
        <v>176</v>
      </c>
      <c r="P60" s="492" t="s">
        <v>137</v>
      </c>
      <c r="Q60" s="434">
        <v>912631</v>
      </c>
    </row>
    <row r="61" spans="1:17">
      <c r="A61" s="433" t="s">
        <v>95</v>
      </c>
      <c r="B61" s="433" t="s">
        <v>1</v>
      </c>
      <c r="C61" s="433" t="s">
        <v>88</v>
      </c>
      <c r="D61" s="36" t="s">
        <v>22</v>
      </c>
      <c r="H61" s="492">
        <v>11</v>
      </c>
      <c r="I61" s="492" t="s">
        <v>9</v>
      </c>
      <c r="K61" s="492" t="s">
        <v>21</v>
      </c>
      <c r="L61" s="492">
        <v>6</v>
      </c>
      <c r="M61" s="492" t="s">
        <v>137</v>
      </c>
      <c r="N61" s="492" t="s">
        <v>138</v>
      </c>
      <c r="O61" s="492" t="s">
        <v>176</v>
      </c>
      <c r="P61" s="492" t="s">
        <v>137</v>
      </c>
      <c r="Q61" s="434">
        <v>913721</v>
      </c>
    </row>
    <row r="62" spans="1:17">
      <c r="A62" s="433" t="s">
        <v>96</v>
      </c>
      <c r="B62" s="433" t="s">
        <v>1</v>
      </c>
      <c r="C62" s="433" t="s">
        <v>88</v>
      </c>
      <c r="D62" s="36" t="s">
        <v>22</v>
      </c>
      <c r="H62" s="492">
        <v>11</v>
      </c>
      <c r="I62" s="492" t="s">
        <v>9</v>
      </c>
      <c r="K62" s="492" t="s">
        <v>21</v>
      </c>
      <c r="L62" s="492">
        <v>6</v>
      </c>
      <c r="M62" s="492" t="s">
        <v>137</v>
      </c>
      <c r="N62" s="492" t="s">
        <v>138</v>
      </c>
      <c r="O62" s="492" t="s">
        <v>176</v>
      </c>
      <c r="P62" s="492" t="s">
        <v>137</v>
      </c>
      <c r="Q62" s="434">
        <v>915918</v>
      </c>
    </row>
    <row r="63" spans="1:17">
      <c r="A63" s="433" t="s">
        <v>97</v>
      </c>
      <c r="B63" s="433" t="s">
        <v>1</v>
      </c>
      <c r="C63" s="433" t="s">
        <v>88</v>
      </c>
      <c r="D63" s="36" t="s">
        <v>22</v>
      </c>
      <c r="H63" s="492">
        <v>11</v>
      </c>
      <c r="I63" s="492" t="s">
        <v>9</v>
      </c>
      <c r="K63" s="492" t="s">
        <v>21</v>
      </c>
      <c r="L63" s="492">
        <v>6</v>
      </c>
      <c r="M63" s="492" t="s">
        <v>137</v>
      </c>
      <c r="N63" s="492" t="s">
        <v>138</v>
      </c>
      <c r="O63" s="492" t="s">
        <v>176</v>
      </c>
      <c r="P63" s="492" t="s">
        <v>137</v>
      </c>
      <c r="Q63" s="434">
        <v>925460</v>
      </c>
    </row>
    <row r="64" spans="1:17">
      <c r="A64" s="433" t="s">
        <v>98</v>
      </c>
      <c r="B64" s="433" t="s">
        <v>1</v>
      </c>
      <c r="C64" s="433" t="s">
        <v>88</v>
      </c>
      <c r="D64" s="36" t="s">
        <v>22</v>
      </c>
      <c r="H64" s="492">
        <v>11</v>
      </c>
      <c r="I64" s="492" t="s">
        <v>9</v>
      </c>
      <c r="K64" s="492" t="s">
        <v>21</v>
      </c>
      <c r="L64" s="492">
        <v>6</v>
      </c>
      <c r="M64" s="492" t="s">
        <v>137</v>
      </c>
      <c r="N64" s="492" t="s">
        <v>138</v>
      </c>
      <c r="O64" s="492" t="s">
        <v>176</v>
      </c>
      <c r="P64" s="492" t="s">
        <v>137</v>
      </c>
      <c r="Q64" s="434">
        <v>924866</v>
      </c>
    </row>
    <row r="65" spans="1:17">
      <c r="A65" s="433" t="s">
        <v>99</v>
      </c>
      <c r="B65" s="433" t="s">
        <v>1</v>
      </c>
      <c r="C65" s="433" t="s">
        <v>88</v>
      </c>
      <c r="D65" s="36" t="s">
        <v>38</v>
      </c>
      <c r="H65" s="492">
        <v>11</v>
      </c>
      <c r="I65" s="492" t="s">
        <v>9</v>
      </c>
      <c r="K65" s="492" t="s">
        <v>21</v>
      </c>
      <c r="L65" s="492">
        <v>6</v>
      </c>
      <c r="M65" s="492" t="s">
        <v>137</v>
      </c>
      <c r="N65" s="492" t="s">
        <v>138</v>
      </c>
      <c r="O65" s="492" t="s">
        <v>176</v>
      </c>
      <c r="P65" s="492" t="s">
        <v>137</v>
      </c>
      <c r="Q65" s="434">
        <v>912234</v>
      </c>
    </row>
    <row r="66" spans="1:17">
      <c r="A66" s="433" t="s">
        <v>100</v>
      </c>
      <c r="B66" s="433" t="s">
        <v>1</v>
      </c>
      <c r="C66" s="433" t="s">
        <v>88</v>
      </c>
      <c r="D66" s="36" t="s">
        <v>22</v>
      </c>
      <c r="H66" s="492">
        <v>11</v>
      </c>
      <c r="I66" s="492" t="s">
        <v>9</v>
      </c>
      <c r="K66" s="492" t="s">
        <v>21</v>
      </c>
      <c r="L66" s="492">
        <v>6</v>
      </c>
      <c r="M66" s="492" t="s">
        <v>137</v>
      </c>
      <c r="N66" s="492" t="s">
        <v>138</v>
      </c>
      <c r="O66" s="492" t="s">
        <v>176</v>
      </c>
      <c r="P66" s="492" t="s">
        <v>137</v>
      </c>
      <c r="Q66" s="434">
        <v>924654</v>
      </c>
    </row>
    <row r="67" spans="1:17">
      <c r="A67" s="433" t="s">
        <v>101</v>
      </c>
      <c r="B67" s="433" t="s">
        <v>1</v>
      </c>
      <c r="C67" s="433" t="s">
        <v>88</v>
      </c>
      <c r="D67" s="36" t="s">
        <v>22</v>
      </c>
      <c r="H67" s="492">
        <v>11</v>
      </c>
      <c r="I67" s="492" t="s">
        <v>9</v>
      </c>
      <c r="K67" s="492" t="s">
        <v>21</v>
      </c>
      <c r="L67" s="492">
        <v>6</v>
      </c>
      <c r="M67" s="492" t="s">
        <v>137</v>
      </c>
      <c r="N67" s="492" t="s">
        <v>138</v>
      </c>
      <c r="O67" s="492" t="s">
        <v>176</v>
      </c>
      <c r="P67" s="492" t="s">
        <v>137</v>
      </c>
      <c r="Q67" s="434">
        <v>911340</v>
      </c>
    </row>
    <row r="68" spans="1:17">
      <c r="A68" s="433" t="s">
        <v>102</v>
      </c>
      <c r="B68" s="433" t="s">
        <v>1</v>
      </c>
      <c r="C68" s="433" t="s">
        <v>88</v>
      </c>
      <c r="D68" s="36" t="s">
        <v>22</v>
      </c>
      <c r="H68" s="492">
        <v>11</v>
      </c>
      <c r="I68" s="492" t="s">
        <v>9</v>
      </c>
      <c r="K68" s="492" t="s">
        <v>21</v>
      </c>
      <c r="L68" s="492">
        <v>6</v>
      </c>
      <c r="M68" s="492" t="s">
        <v>137</v>
      </c>
      <c r="N68" s="492" t="s">
        <v>138</v>
      </c>
      <c r="O68" s="492" t="s">
        <v>176</v>
      </c>
      <c r="P68" s="492" t="s">
        <v>137</v>
      </c>
      <c r="Q68" s="434">
        <v>924774</v>
      </c>
    </row>
    <row r="69" spans="1:17">
      <c r="A69" s="433" t="s">
        <v>103</v>
      </c>
      <c r="B69" s="433" t="s">
        <v>1</v>
      </c>
      <c r="C69" s="433" t="s">
        <v>88</v>
      </c>
      <c r="D69" s="36" t="s">
        <v>22</v>
      </c>
      <c r="H69" s="492">
        <v>11</v>
      </c>
      <c r="I69" s="492" t="s">
        <v>9</v>
      </c>
      <c r="K69" s="492" t="s">
        <v>21</v>
      </c>
      <c r="L69" s="492">
        <v>6</v>
      </c>
      <c r="M69" s="492" t="s">
        <v>137</v>
      </c>
      <c r="N69" s="492" t="s">
        <v>138</v>
      </c>
      <c r="O69" s="492" t="s">
        <v>176</v>
      </c>
      <c r="P69" s="492" t="s">
        <v>137</v>
      </c>
      <c r="Q69" s="434">
        <v>912095</v>
      </c>
    </row>
    <row r="70" spans="1:17">
      <c r="A70" s="433" t="s">
        <v>104</v>
      </c>
      <c r="B70" s="433" t="s">
        <v>1</v>
      </c>
      <c r="C70" s="433" t="s">
        <v>88</v>
      </c>
      <c r="D70" s="36" t="s">
        <v>22</v>
      </c>
      <c r="H70" s="492">
        <v>11</v>
      </c>
      <c r="I70" s="492" t="s">
        <v>9</v>
      </c>
      <c r="K70" s="492" t="s">
        <v>21</v>
      </c>
      <c r="L70" s="492">
        <v>6</v>
      </c>
      <c r="M70" s="492" t="s">
        <v>137</v>
      </c>
      <c r="N70" s="492" t="s">
        <v>138</v>
      </c>
      <c r="O70" s="492" t="s">
        <v>176</v>
      </c>
      <c r="P70" s="492" t="s">
        <v>137</v>
      </c>
      <c r="Q70" s="434">
        <v>914000</v>
      </c>
    </row>
    <row r="71" spans="1:17">
      <c r="A71" s="433" t="s">
        <v>105</v>
      </c>
      <c r="B71" s="433" t="s">
        <v>1</v>
      </c>
      <c r="C71" s="433" t="s">
        <v>88</v>
      </c>
      <c r="D71" s="36" t="s">
        <v>22</v>
      </c>
      <c r="H71" s="492">
        <v>11</v>
      </c>
      <c r="I71" s="492" t="s">
        <v>9</v>
      </c>
      <c r="K71" s="492" t="s">
        <v>21</v>
      </c>
      <c r="L71" s="492">
        <v>6</v>
      </c>
      <c r="M71" s="492" t="s">
        <v>137</v>
      </c>
      <c r="N71" s="492" t="s">
        <v>138</v>
      </c>
      <c r="O71" s="492" t="s">
        <v>176</v>
      </c>
      <c r="P71" s="492" t="s">
        <v>137</v>
      </c>
      <c r="Q71" s="434">
        <v>911306</v>
      </c>
    </row>
    <row r="72" spans="1:17">
      <c r="A72" s="433" t="s">
        <v>106</v>
      </c>
      <c r="B72" s="433" t="s">
        <v>1</v>
      </c>
      <c r="C72" s="433" t="s">
        <v>88</v>
      </c>
      <c r="D72" s="36" t="s">
        <v>22</v>
      </c>
      <c r="H72" s="492">
        <v>11</v>
      </c>
      <c r="I72" s="492" t="s">
        <v>9</v>
      </c>
      <c r="K72" s="492" t="s">
        <v>21</v>
      </c>
      <c r="L72" s="492">
        <v>6</v>
      </c>
      <c r="M72" s="492" t="s">
        <v>137</v>
      </c>
      <c r="N72" s="492" t="s">
        <v>138</v>
      </c>
      <c r="O72" s="492" t="s">
        <v>176</v>
      </c>
      <c r="P72" s="492" t="s">
        <v>137</v>
      </c>
      <c r="Q72" s="434">
        <v>918706</v>
      </c>
    </row>
    <row r="73" spans="1:17">
      <c r="A73" s="433" t="s">
        <v>107</v>
      </c>
      <c r="B73" s="433" t="s">
        <v>1</v>
      </c>
      <c r="C73" s="433" t="s">
        <v>88</v>
      </c>
      <c r="D73" s="36" t="s">
        <v>22</v>
      </c>
      <c r="H73" s="492">
        <v>11</v>
      </c>
      <c r="I73" s="492" t="s">
        <v>9</v>
      </c>
      <c r="K73" s="492" t="s">
        <v>21</v>
      </c>
      <c r="L73" s="492">
        <v>6</v>
      </c>
      <c r="M73" s="492" t="s">
        <v>137</v>
      </c>
      <c r="N73" s="492" t="s">
        <v>138</v>
      </c>
      <c r="O73" s="492" t="s">
        <v>176</v>
      </c>
      <c r="P73" s="492" t="s">
        <v>137</v>
      </c>
      <c r="Q73" s="434">
        <v>913752</v>
      </c>
    </row>
    <row r="74" spans="1:17">
      <c r="A74" s="438" t="s">
        <v>108</v>
      </c>
      <c r="B74" s="433" t="s">
        <v>1</v>
      </c>
      <c r="C74" s="437" t="s">
        <v>88</v>
      </c>
      <c r="D74" s="36" t="s">
        <v>38</v>
      </c>
      <c r="H74" s="492">
        <v>11</v>
      </c>
      <c r="I74" s="492" t="s">
        <v>9</v>
      </c>
      <c r="K74" s="492" t="s">
        <v>21</v>
      </c>
      <c r="L74" s="492">
        <v>6</v>
      </c>
      <c r="M74" s="492" t="s">
        <v>137</v>
      </c>
      <c r="N74" s="492" t="s">
        <v>138</v>
      </c>
      <c r="O74" s="492" t="s">
        <v>176</v>
      </c>
      <c r="P74" s="492" t="s">
        <v>137</v>
      </c>
      <c r="Q74" s="434">
        <v>912028</v>
      </c>
    </row>
    <row r="75" spans="1:17">
      <c r="A75" s="433" t="s">
        <v>109</v>
      </c>
      <c r="B75" s="433" t="s">
        <v>1</v>
      </c>
      <c r="C75" s="433" t="s">
        <v>88</v>
      </c>
      <c r="D75" s="36" t="s">
        <v>22</v>
      </c>
      <c r="H75" s="492">
        <v>11</v>
      </c>
      <c r="I75" s="492" t="s">
        <v>9</v>
      </c>
      <c r="K75" s="492" t="s">
        <v>21</v>
      </c>
      <c r="L75" s="492">
        <v>6</v>
      </c>
      <c r="M75" s="492" t="s">
        <v>137</v>
      </c>
      <c r="N75" s="492" t="s">
        <v>138</v>
      </c>
      <c r="O75" s="492" t="s">
        <v>176</v>
      </c>
      <c r="P75" s="492" t="s">
        <v>137</v>
      </c>
      <c r="Q75" s="434">
        <v>912444</v>
      </c>
    </row>
    <row r="76" spans="1:17">
      <c r="A76" s="433" t="s">
        <v>110</v>
      </c>
      <c r="B76" s="433" t="s">
        <v>1</v>
      </c>
      <c r="C76" s="433" t="s">
        <v>88</v>
      </c>
      <c r="D76" s="36" t="s">
        <v>22</v>
      </c>
      <c r="H76" s="492">
        <v>11</v>
      </c>
      <c r="I76" s="492" t="s">
        <v>9</v>
      </c>
      <c r="K76" s="492" t="s">
        <v>21</v>
      </c>
      <c r="L76" s="492">
        <v>6</v>
      </c>
      <c r="M76" s="492" t="s">
        <v>137</v>
      </c>
      <c r="N76" s="492" t="s">
        <v>138</v>
      </c>
      <c r="O76" s="492" t="s">
        <v>176</v>
      </c>
      <c r="P76" s="492" t="s">
        <v>137</v>
      </c>
      <c r="Q76" s="434">
        <v>925242</v>
      </c>
    </row>
    <row r="77" spans="1:17">
      <c r="A77" s="433" t="s">
        <v>111</v>
      </c>
      <c r="B77" s="433" t="s">
        <v>1</v>
      </c>
      <c r="C77" s="433" t="s">
        <v>88</v>
      </c>
      <c r="D77" s="36" t="s">
        <v>22</v>
      </c>
      <c r="H77" s="492">
        <v>11</v>
      </c>
      <c r="I77" s="492" t="s">
        <v>9</v>
      </c>
      <c r="K77" s="492" t="s">
        <v>21</v>
      </c>
      <c r="L77" s="492">
        <v>6</v>
      </c>
      <c r="M77" s="492" t="s">
        <v>137</v>
      </c>
      <c r="N77" s="492" t="s">
        <v>138</v>
      </c>
      <c r="O77" s="492" t="s">
        <v>176</v>
      </c>
      <c r="P77" s="492" t="s">
        <v>137</v>
      </c>
      <c r="Q77" s="434">
        <v>912245</v>
      </c>
    </row>
    <row r="78" spans="1:17">
      <c r="A78" s="433" t="s">
        <v>112</v>
      </c>
      <c r="B78" s="433" t="s">
        <v>1</v>
      </c>
      <c r="C78" s="433" t="s">
        <v>88</v>
      </c>
      <c r="D78" s="36" t="s">
        <v>22</v>
      </c>
      <c r="H78" s="492">
        <v>11</v>
      </c>
      <c r="I78" s="492" t="s">
        <v>9</v>
      </c>
      <c r="K78" s="492" t="s">
        <v>21</v>
      </c>
      <c r="L78" s="492">
        <v>6</v>
      </c>
      <c r="M78" s="492" t="s">
        <v>137</v>
      </c>
      <c r="N78" s="492" t="s">
        <v>138</v>
      </c>
      <c r="O78" s="492" t="s">
        <v>176</v>
      </c>
      <c r="P78" s="492" t="s">
        <v>137</v>
      </c>
      <c r="Q78" s="434">
        <v>917300</v>
      </c>
    </row>
    <row r="79" spans="1:17">
      <c r="A79" s="433" t="s">
        <v>113</v>
      </c>
      <c r="B79" s="433" t="s">
        <v>1</v>
      </c>
      <c r="C79" s="433" t="s">
        <v>88</v>
      </c>
      <c r="D79" s="36" t="s">
        <v>22</v>
      </c>
      <c r="H79" s="492">
        <v>11</v>
      </c>
      <c r="I79" s="492" t="s">
        <v>79</v>
      </c>
      <c r="M79" s="492" t="s">
        <v>26</v>
      </c>
      <c r="P79" s="492" t="s">
        <v>10</v>
      </c>
      <c r="Q79" s="434">
        <v>5499331</v>
      </c>
    </row>
    <row r="80" spans="1:17">
      <c r="A80" s="433" t="s">
        <v>114</v>
      </c>
      <c r="B80" s="433" t="s">
        <v>1</v>
      </c>
      <c r="C80" s="433" t="s">
        <v>88</v>
      </c>
      <c r="D80" s="36" t="s">
        <v>22</v>
      </c>
      <c r="H80" s="492">
        <v>11</v>
      </c>
      <c r="I80" s="492" t="s">
        <v>79</v>
      </c>
      <c r="M80" s="492" t="s">
        <v>26</v>
      </c>
      <c r="P80" s="492" t="s">
        <v>10</v>
      </c>
      <c r="Q80" s="434">
        <v>5731808</v>
      </c>
    </row>
    <row r="81" spans="1:17">
      <c r="A81" s="433" t="s">
        <v>115</v>
      </c>
      <c r="B81" s="433" t="s">
        <v>1</v>
      </c>
      <c r="C81" s="433" t="s">
        <v>88</v>
      </c>
      <c r="D81" s="36" t="s">
        <v>22</v>
      </c>
      <c r="H81" s="492">
        <v>11</v>
      </c>
      <c r="I81" s="492" t="s">
        <v>79</v>
      </c>
      <c r="M81" s="492" t="s">
        <v>26</v>
      </c>
      <c r="P81" s="492" t="s">
        <v>10</v>
      </c>
      <c r="Q81" s="434">
        <v>5725808</v>
      </c>
    </row>
    <row r="82" spans="1:17">
      <c r="A82" s="433" t="s">
        <v>116</v>
      </c>
      <c r="B82" s="433" t="s">
        <v>1</v>
      </c>
      <c r="C82" s="433" t="s">
        <v>88</v>
      </c>
      <c r="D82" s="36" t="s">
        <v>22</v>
      </c>
      <c r="H82" s="492">
        <v>11</v>
      </c>
      <c r="I82" s="492" t="s">
        <v>79</v>
      </c>
      <c r="M82" s="492" t="s">
        <v>26</v>
      </c>
      <c r="P82" s="492" t="s">
        <v>10</v>
      </c>
      <c r="Q82" s="434">
        <v>5272094</v>
      </c>
    </row>
    <row r="83" spans="1:17">
      <c r="A83" s="433" t="s">
        <v>117</v>
      </c>
      <c r="B83" s="433" t="s">
        <v>1</v>
      </c>
      <c r="C83" s="433" t="s">
        <v>88</v>
      </c>
      <c r="D83" s="36" t="s">
        <v>22</v>
      </c>
      <c r="H83" s="492">
        <v>11</v>
      </c>
      <c r="I83" s="492" t="s">
        <v>79</v>
      </c>
      <c r="M83" s="492" t="s">
        <v>26</v>
      </c>
      <c r="P83" s="492" t="s">
        <v>10</v>
      </c>
      <c r="Q83" s="434">
        <v>5720299</v>
      </c>
    </row>
    <row r="84" spans="1:17">
      <c r="A84" s="433" t="s">
        <v>118</v>
      </c>
      <c r="B84" s="433" t="s">
        <v>1</v>
      </c>
      <c r="C84" s="433" t="s">
        <v>88</v>
      </c>
      <c r="D84" s="36" t="s">
        <v>22</v>
      </c>
      <c r="H84" s="492">
        <v>11</v>
      </c>
      <c r="I84" s="492" t="s">
        <v>51</v>
      </c>
      <c r="M84" s="492" t="s">
        <v>26</v>
      </c>
      <c r="P84" s="492" t="s">
        <v>10</v>
      </c>
      <c r="Q84" s="434">
        <v>1700389</v>
      </c>
    </row>
    <row r="85" spans="1:17">
      <c r="A85" s="433" t="s">
        <v>119</v>
      </c>
      <c r="B85" s="433" t="s">
        <v>1</v>
      </c>
      <c r="C85" s="433" t="s">
        <v>88</v>
      </c>
      <c r="D85" s="36" t="s">
        <v>22</v>
      </c>
      <c r="H85" s="492">
        <v>11</v>
      </c>
      <c r="I85" s="492" t="s">
        <v>79</v>
      </c>
      <c r="M85" s="492" t="s">
        <v>26</v>
      </c>
      <c r="P85" s="492" t="s">
        <v>10</v>
      </c>
      <c r="Q85" s="434">
        <v>5323508</v>
      </c>
    </row>
    <row r="86" spans="1:17">
      <c r="A86" s="433" t="s">
        <v>120</v>
      </c>
      <c r="B86" s="433" t="s">
        <v>1</v>
      </c>
      <c r="C86" s="433" t="s">
        <v>88</v>
      </c>
      <c r="D86" s="36" t="s">
        <v>22</v>
      </c>
      <c r="H86" s="492">
        <v>11</v>
      </c>
      <c r="I86" s="492" t="s">
        <v>79</v>
      </c>
      <c r="M86" s="492" t="s">
        <v>26</v>
      </c>
      <c r="P86" s="492" t="s">
        <v>10</v>
      </c>
      <c r="Q86" s="434">
        <v>5495039</v>
      </c>
    </row>
    <row r="87" spans="1:17">
      <c r="A87" s="433" t="s">
        <v>121</v>
      </c>
      <c r="B87" s="433" t="s">
        <v>1</v>
      </c>
      <c r="C87" s="433" t="s">
        <v>88</v>
      </c>
      <c r="D87" s="36" t="s">
        <v>22</v>
      </c>
      <c r="H87" s="492">
        <v>11</v>
      </c>
      <c r="I87" s="492" t="s">
        <v>51</v>
      </c>
      <c r="M87" s="492" t="s">
        <v>26</v>
      </c>
      <c r="P87" s="492" t="s">
        <v>10</v>
      </c>
      <c r="Q87" s="434">
        <v>1679512</v>
      </c>
    </row>
    <row r="88" spans="1:17">
      <c r="A88" s="433" t="s">
        <v>122</v>
      </c>
      <c r="B88" s="433" t="s">
        <v>1</v>
      </c>
      <c r="C88" s="433" t="s">
        <v>88</v>
      </c>
      <c r="D88" s="36" t="s">
        <v>22</v>
      </c>
      <c r="H88" s="492">
        <v>11</v>
      </c>
      <c r="I88" s="492" t="s">
        <v>79</v>
      </c>
      <c r="J88" s="492">
        <v>5</v>
      </c>
      <c r="K88" s="492" t="s">
        <v>34</v>
      </c>
      <c r="L88" s="492">
        <v>2</v>
      </c>
      <c r="M88" s="492" t="s">
        <v>18017</v>
      </c>
      <c r="O88" s="492" t="s">
        <v>18018</v>
      </c>
      <c r="P88" s="492" t="s">
        <v>10</v>
      </c>
      <c r="Q88" s="434">
        <v>5487636</v>
      </c>
    </row>
    <row r="89" spans="1:17">
      <c r="A89" s="433" t="s">
        <v>123</v>
      </c>
      <c r="B89" s="433" t="s">
        <v>1</v>
      </c>
      <c r="C89" s="433" t="s">
        <v>88</v>
      </c>
      <c r="D89" s="36" t="s">
        <v>22</v>
      </c>
      <c r="H89" s="492">
        <v>11</v>
      </c>
      <c r="I89" s="492" t="s">
        <v>79</v>
      </c>
      <c r="J89" s="492">
        <v>5</v>
      </c>
      <c r="K89" s="492" t="s">
        <v>34</v>
      </c>
      <c r="L89" s="492">
        <v>2</v>
      </c>
      <c r="M89" s="492" t="s">
        <v>18017</v>
      </c>
      <c r="O89" s="492" t="s">
        <v>18018</v>
      </c>
      <c r="P89" s="492" t="s">
        <v>10</v>
      </c>
      <c r="Q89" s="434">
        <v>5454992</v>
      </c>
    </row>
    <row r="90" spans="1:17">
      <c r="A90" s="433" t="s">
        <v>124</v>
      </c>
      <c r="B90" s="433" t="s">
        <v>1</v>
      </c>
      <c r="C90" s="433" t="s">
        <v>88</v>
      </c>
      <c r="D90" s="36" t="s">
        <v>22</v>
      </c>
      <c r="H90" s="492">
        <v>11</v>
      </c>
      <c r="I90" s="492" t="s">
        <v>79</v>
      </c>
      <c r="J90" s="492">
        <v>5</v>
      </c>
      <c r="K90" s="492" t="s">
        <v>34</v>
      </c>
      <c r="L90" s="492">
        <v>2</v>
      </c>
      <c r="M90" s="492" t="s">
        <v>18017</v>
      </c>
      <c r="O90" s="492" t="s">
        <v>18018</v>
      </c>
      <c r="P90" s="492" t="s">
        <v>10</v>
      </c>
      <c r="Q90" s="434">
        <v>5737128</v>
      </c>
    </row>
    <row r="91" spans="1:17">
      <c r="A91" s="433" t="s">
        <v>125</v>
      </c>
      <c r="B91" s="433" t="s">
        <v>1</v>
      </c>
      <c r="C91" s="433" t="s">
        <v>88</v>
      </c>
      <c r="D91" s="36" t="s">
        <v>38</v>
      </c>
      <c r="H91" s="492">
        <v>11</v>
      </c>
      <c r="I91" s="492" t="s">
        <v>79</v>
      </c>
      <c r="J91" s="492">
        <v>5</v>
      </c>
      <c r="K91" s="492" t="s">
        <v>34</v>
      </c>
      <c r="L91" s="492">
        <v>2</v>
      </c>
      <c r="M91" s="492" t="s">
        <v>18017</v>
      </c>
      <c r="O91" s="492" t="s">
        <v>18018</v>
      </c>
      <c r="P91" s="492" t="s">
        <v>10</v>
      </c>
      <c r="Q91" s="434">
        <v>5490156</v>
      </c>
    </row>
    <row r="92" spans="1:17">
      <c r="A92" s="438" t="s">
        <v>126</v>
      </c>
      <c r="B92" s="433" t="s">
        <v>1</v>
      </c>
      <c r="C92" s="433" t="s">
        <v>88</v>
      </c>
      <c r="D92" s="36" t="s">
        <v>38</v>
      </c>
      <c r="H92" s="492">
        <v>11</v>
      </c>
      <c r="I92" s="492" t="s">
        <v>51</v>
      </c>
      <c r="J92" s="492">
        <v>5</v>
      </c>
      <c r="K92" s="492" t="s">
        <v>34</v>
      </c>
      <c r="L92" s="492">
        <v>2</v>
      </c>
      <c r="M92" s="492" t="s">
        <v>18017</v>
      </c>
      <c r="O92" s="492" t="s">
        <v>18018</v>
      </c>
      <c r="P92" s="492" t="s">
        <v>10</v>
      </c>
      <c r="Q92" s="434">
        <v>1657954</v>
      </c>
    </row>
    <row r="93" spans="1:17">
      <c r="A93" s="433" t="s">
        <v>127</v>
      </c>
      <c r="B93" s="433" t="s">
        <v>1</v>
      </c>
      <c r="C93" s="433" t="s">
        <v>88</v>
      </c>
      <c r="D93" s="36" t="s">
        <v>22</v>
      </c>
      <c r="H93" s="492">
        <v>11</v>
      </c>
      <c r="I93" s="492" t="s">
        <v>51</v>
      </c>
      <c r="J93" s="492">
        <v>5</v>
      </c>
      <c r="K93" s="492" t="s">
        <v>34</v>
      </c>
      <c r="L93" s="492">
        <v>2</v>
      </c>
      <c r="M93" s="492" t="s">
        <v>18017</v>
      </c>
      <c r="O93" s="492" t="s">
        <v>18018</v>
      </c>
      <c r="P93" s="492" t="s">
        <v>10</v>
      </c>
      <c r="Q93" s="434">
        <v>1607773</v>
      </c>
    </row>
    <row r="94" spans="1:17">
      <c r="A94" s="433" t="s">
        <v>128</v>
      </c>
      <c r="B94" s="433" t="s">
        <v>1</v>
      </c>
      <c r="C94" s="433" t="s">
        <v>88</v>
      </c>
      <c r="D94" s="36" t="s">
        <v>22</v>
      </c>
      <c r="H94" s="492">
        <v>11</v>
      </c>
      <c r="I94" s="492" t="s">
        <v>51</v>
      </c>
      <c r="J94" s="492">
        <v>5</v>
      </c>
      <c r="K94" s="492" t="s">
        <v>34</v>
      </c>
      <c r="L94" s="492">
        <v>2</v>
      </c>
      <c r="M94" s="492" t="s">
        <v>18017</v>
      </c>
      <c r="O94" s="492" t="s">
        <v>18018</v>
      </c>
      <c r="P94" s="492" t="s">
        <v>10</v>
      </c>
      <c r="Q94" s="434">
        <v>4888703</v>
      </c>
    </row>
    <row r="95" spans="1:17">
      <c r="A95" s="433" t="s">
        <v>129</v>
      </c>
      <c r="B95" s="433" t="s">
        <v>1</v>
      </c>
      <c r="C95" s="433" t="s">
        <v>88</v>
      </c>
      <c r="D95" s="36" t="s">
        <v>22</v>
      </c>
      <c r="H95" s="492">
        <v>11</v>
      </c>
      <c r="I95" s="492" t="s">
        <v>79</v>
      </c>
      <c r="J95" s="492">
        <v>60</v>
      </c>
      <c r="K95" s="492" t="s">
        <v>34</v>
      </c>
      <c r="L95" s="492">
        <v>2</v>
      </c>
      <c r="M95" s="492" t="s">
        <v>4213</v>
      </c>
      <c r="N95" s="492" t="s">
        <v>4421</v>
      </c>
      <c r="P95" s="492" t="s">
        <v>5</v>
      </c>
      <c r="Q95" s="434">
        <v>5744087</v>
      </c>
    </row>
    <row r="96" spans="1:17">
      <c r="A96" s="433" t="s">
        <v>130</v>
      </c>
      <c r="B96" s="433" t="s">
        <v>1</v>
      </c>
      <c r="C96" s="433" t="s">
        <v>88</v>
      </c>
      <c r="D96" s="36" t="s">
        <v>22</v>
      </c>
      <c r="H96" s="492">
        <v>11</v>
      </c>
      <c r="I96" s="492" t="s">
        <v>79</v>
      </c>
      <c r="J96" s="492">
        <v>60</v>
      </c>
      <c r="K96" s="492" t="s">
        <v>34</v>
      </c>
      <c r="L96" s="492">
        <v>2</v>
      </c>
      <c r="M96" s="492" t="s">
        <v>4213</v>
      </c>
      <c r="N96" s="492" t="s">
        <v>4421</v>
      </c>
      <c r="P96" s="492" t="s">
        <v>5</v>
      </c>
      <c r="Q96" s="434">
        <v>5499665</v>
      </c>
    </row>
    <row r="97" spans="1:17">
      <c r="A97" s="433" t="s">
        <v>131</v>
      </c>
      <c r="B97" s="433" t="s">
        <v>1</v>
      </c>
      <c r="C97" s="433" t="s">
        <v>88</v>
      </c>
      <c r="D97" s="36" t="s">
        <v>22</v>
      </c>
      <c r="H97" s="492">
        <v>11</v>
      </c>
      <c r="I97" s="492" t="s">
        <v>79</v>
      </c>
      <c r="J97" s="492">
        <v>60</v>
      </c>
      <c r="K97" s="492" t="s">
        <v>34</v>
      </c>
      <c r="L97" s="492">
        <v>2</v>
      </c>
      <c r="M97" s="492" t="s">
        <v>4213</v>
      </c>
      <c r="N97" s="492" t="s">
        <v>4421</v>
      </c>
      <c r="O97" s="492" t="s">
        <v>709</v>
      </c>
      <c r="P97" s="492" t="s">
        <v>5</v>
      </c>
      <c r="Q97" s="434">
        <v>5494425</v>
      </c>
    </row>
    <row r="98" spans="1:17">
      <c r="A98" s="433" t="s">
        <v>132</v>
      </c>
      <c r="B98" s="433" t="s">
        <v>1</v>
      </c>
      <c r="C98" s="433" t="s">
        <v>88</v>
      </c>
      <c r="D98" s="36" t="s">
        <v>22</v>
      </c>
      <c r="H98" s="492">
        <v>11</v>
      </c>
      <c r="I98" s="492" t="s">
        <v>51</v>
      </c>
      <c r="J98" s="492">
        <v>64</v>
      </c>
      <c r="K98" s="492" t="s">
        <v>387</v>
      </c>
      <c r="L98" s="492">
        <v>1</v>
      </c>
      <c r="M98" s="492" t="s">
        <v>237</v>
      </c>
      <c r="N98" s="492" t="s">
        <v>18019</v>
      </c>
      <c r="P98" s="492" t="s">
        <v>0</v>
      </c>
      <c r="Q98" s="434">
        <v>4884273</v>
      </c>
    </row>
    <row r="99" spans="1:17">
      <c r="A99" s="433" t="s">
        <v>133</v>
      </c>
      <c r="B99" s="433" t="s">
        <v>1</v>
      </c>
      <c r="C99" s="433" t="s">
        <v>88</v>
      </c>
      <c r="D99" s="36" t="s">
        <v>22</v>
      </c>
      <c r="H99" s="492">
        <v>11</v>
      </c>
      <c r="I99" s="492" t="s">
        <v>51</v>
      </c>
      <c r="J99" s="492">
        <v>62</v>
      </c>
      <c r="K99" s="492" t="s">
        <v>387</v>
      </c>
      <c r="L99" s="492">
        <v>1</v>
      </c>
      <c r="M99" s="492" t="s">
        <v>237</v>
      </c>
      <c r="N99" s="492" t="s">
        <v>18019</v>
      </c>
      <c r="P99" s="492" t="s">
        <v>0</v>
      </c>
      <c r="Q99" s="434">
        <v>4934533</v>
      </c>
    </row>
    <row r="100" spans="1:17">
      <c r="A100" s="433" t="s">
        <v>134</v>
      </c>
      <c r="B100" s="433" t="s">
        <v>1</v>
      </c>
      <c r="C100" s="433" t="s">
        <v>88</v>
      </c>
      <c r="D100" s="36" t="s">
        <v>22</v>
      </c>
      <c r="H100" s="492">
        <v>11</v>
      </c>
      <c r="I100" s="492" t="s">
        <v>51</v>
      </c>
      <c r="J100" s="492">
        <v>60</v>
      </c>
      <c r="K100" s="492" t="s">
        <v>342</v>
      </c>
      <c r="L100" s="492">
        <v>1</v>
      </c>
      <c r="M100" s="492" t="s">
        <v>477</v>
      </c>
      <c r="N100" s="492" t="s">
        <v>4243</v>
      </c>
      <c r="O100" s="492" t="s">
        <v>342</v>
      </c>
      <c r="P100" s="492" t="s">
        <v>0</v>
      </c>
      <c r="Q100" s="434">
        <v>4837695</v>
      </c>
    </row>
    <row r="101" spans="1:17">
      <c r="A101" s="433" t="s">
        <v>135</v>
      </c>
      <c r="B101" s="433" t="s">
        <v>1</v>
      </c>
      <c r="C101" s="433" t="s">
        <v>88</v>
      </c>
      <c r="D101" s="36" t="s">
        <v>22</v>
      </c>
      <c r="H101" s="492">
        <v>11</v>
      </c>
      <c r="I101" s="492" t="s">
        <v>51</v>
      </c>
      <c r="J101" s="492">
        <v>60</v>
      </c>
      <c r="K101" s="492" t="s">
        <v>342</v>
      </c>
      <c r="L101" s="492">
        <v>1</v>
      </c>
      <c r="M101" s="492" t="s">
        <v>477</v>
      </c>
      <c r="N101" s="492" t="s">
        <v>4243</v>
      </c>
      <c r="O101" s="492" t="s">
        <v>342</v>
      </c>
      <c r="P101" s="492" t="s">
        <v>0</v>
      </c>
      <c r="Q101" s="434">
        <v>4952670</v>
      </c>
    </row>
    <row r="102" spans="1:17">
      <c r="A102" s="433" t="s">
        <v>136</v>
      </c>
      <c r="B102" s="433" t="s">
        <v>1</v>
      </c>
      <c r="C102" s="433" t="s">
        <v>88</v>
      </c>
      <c r="D102" s="36" t="s">
        <v>22</v>
      </c>
      <c r="H102" s="492">
        <v>11</v>
      </c>
      <c r="I102" s="492" t="s">
        <v>51</v>
      </c>
      <c r="J102" s="492">
        <v>60</v>
      </c>
      <c r="K102" s="492" t="s">
        <v>342</v>
      </c>
      <c r="L102" s="492">
        <v>1</v>
      </c>
      <c r="M102" s="492" t="s">
        <v>477</v>
      </c>
      <c r="N102" s="492" t="s">
        <v>4243</v>
      </c>
      <c r="O102" s="492" t="s">
        <v>18020</v>
      </c>
      <c r="P102" s="492" t="s">
        <v>0</v>
      </c>
      <c r="Q102" s="434">
        <v>1632099</v>
      </c>
    </row>
    <row r="103" spans="1:17">
      <c r="A103" s="433" t="s">
        <v>140</v>
      </c>
      <c r="B103" s="433" t="s">
        <v>1</v>
      </c>
      <c r="C103" s="433" t="s">
        <v>88</v>
      </c>
      <c r="D103" s="36" t="s">
        <v>22</v>
      </c>
      <c r="H103" s="492">
        <v>11</v>
      </c>
      <c r="I103" s="492" t="s">
        <v>51</v>
      </c>
      <c r="J103" s="492">
        <v>60</v>
      </c>
      <c r="K103" s="492" t="s">
        <v>342</v>
      </c>
      <c r="L103" s="492">
        <v>1</v>
      </c>
      <c r="M103" s="492" t="s">
        <v>477</v>
      </c>
      <c r="N103" s="492" t="s">
        <v>4243</v>
      </c>
      <c r="O103" s="492" t="s">
        <v>18021</v>
      </c>
      <c r="P103" s="492" t="s">
        <v>0</v>
      </c>
      <c r="Q103" s="434">
        <v>1557467</v>
      </c>
    </row>
    <row r="104" spans="1:17">
      <c r="A104" s="433" t="s">
        <v>141</v>
      </c>
      <c r="B104" s="433" t="s">
        <v>1</v>
      </c>
      <c r="C104" s="433" t="s">
        <v>88</v>
      </c>
      <c r="D104" s="36" t="s">
        <v>22</v>
      </c>
      <c r="H104" s="492">
        <v>11</v>
      </c>
      <c r="I104" s="492" t="s">
        <v>51</v>
      </c>
      <c r="J104" s="492">
        <v>60</v>
      </c>
      <c r="K104" s="492" t="s">
        <v>321</v>
      </c>
      <c r="L104" s="492">
        <v>1</v>
      </c>
      <c r="M104" s="492" t="s">
        <v>477</v>
      </c>
      <c r="N104" s="492" t="s">
        <v>18022</v>
      </c>
      <c r="O104" s="492" t="s">
        <v>18023</v>
      </c>
      <c r="P104" s="492" t="s">
        <v>0</v>
      </c>
      <c r="Q104" s="434">
        <v>1838357</v>
      </c>
    </row>
    <row r="105" spans="1:17">
      <c r="A105" s="433" t="s">
        <v>142</v>
      </c>
      <c r="B105" s="433" t="s">
        <v>1</v>
      </c>
      <c r="C105" s="433" t="s">
        <v>88</v>
      </c>
      <c r="D105" s="36" t="s">
        <v>22</v>
      </c>
      <c r="H105" s="492">
        <v>11</v>
      </c>
      <c r="I105" s="492" t="s">
        <v>51</v>
      </c>
      <c r="J105" s="492">
        <v>60</v>
      </c>
      <c r="K105" s="492" t="s">
        <v>321</v>
      </c>
      <c r="L105" s="492">
        <v>1</v>
      </c>
      <c r="M105" s="492" t="s">
        <v>477</v>
      </c>
      <c r="N105" s="492" t="s">
        <v>18022</v>
      </c>
      <c r="O105" s="492" t="s">
        <v>18024</v>
      </c>
      <c r="P105" s="492" t="s">
        <v>0</v>
      </c>
      <c r="Q105" s="434">
        <v>1752610</v>
      </c>
    </row>
    <row r="106" spans="1:17">
      <c r="A106" s="433" t="s">
        <v>143</v>
      </c>
      <c r="B106" s="433" t="s">
        <v>1</v>
      </c>
      <c r="C106" s="433" t="s">
        <v>88</v>
      </c>
      <c r="D106" s="36" t="s">
        <v>22</v>
      </c>
      <c r="H106" s="492">
        <v>11</v>
      </c>
      <c r="I106" s="492" t="s">
        <v>51</v>
      </c>
      <c r="J106" s="492">
        <v>60</v>
      </c>
      <c r="K106" s="492" t="s">
        <v>321</v>
      </c>
      <c r="L106" s="492">
        <v>1</v>
      </c>
      <c r="M106" s="492" t="s">
        <v>477</v>
      </c>
      <c r="N106" s="492" t="s">
        <v>18022</v>
      </c>
      <c r="O106" s="492" t="s">
        <v>321</v>
      </c>
      <c r="P106" s="492" t="s">
        <v>0</v>
      </c>
      <c r="Q106" s="434">
        <v>1676747</v>
      </c>
    </row>
    <row r="107" spans="1:17">
      <c r="A107" s="433" t="s">
        <v>144</v>
      </c>
      <c r="B107" s="433" t="s">
        <v>1</v>
      </c>
      <c r="C107" s="433" t="s">
        <v>88</v>
      </c>
      <c r="D107" s="36" t="s">
        <v>22</v>
      </c>
      <c r="H107" s="492">
        <v>11</v>
      </c>
      <c r="I107" s="492" t="s">
        <v>51</v>
      </c>
      <c r="J107" s="492">
        <v>68</v>
      </c>
      <c r="K107" s="492" t="s">
        <v>85</v>
      </c>
      <c r="L107" s="492">
        <v>3</v>
      </c>
      <c r="M107" s="492" t="s">
        <v>76</v>
      </c>
      <c r="N107" s="492" t="s">
        <v>4389</v>
      </c>
      <c r="O107" s="492" t="s">
        <v>18025</v>
      </c>
      <c r="P107" s="492" t="s">
        <v>1</v>
      </c>
      <c r="Q107" s="434">
        <v>1610359</v>
      </c>
    </row>
    <row r="108" spans="1:17">
      <c r="A108" s="433" t="s">
        <v>145</v>
      </c>
      <c r="B108" s="433" t="s">
        <v>1</v>
      </c>
      <c r="C108" s="433" t="s">
        <v>88</v>
      </c>
      <c r="D108" s="36" t="s">
        <v>22</v>
      </c>
      <c r="H108" s="492">
        <v>11</v>
      </c>
      <c r="I108" s="492" t="s">
        <v>51</v>
      </c>
      <c r="J108" s="492">
        <v>70</v>
      </c>
      <c r="K108" s="492" t="s">
        <v>85</v>
      </c>
      <c r="L108" s="492">
        <v>3</v>
      </c>
      <c r="M108" s="492" t="s">
        <v>76</v>
      </c>
      <c r="N108" s="492" t="s">
        <v>4389</v>
      </c>
      <c r="O108" s="492" t="s">
        <v>18026</v>
      </c>
      <c r="P108" s="492" t="s">
        <v>1</v>
      </c>
      <c r="Q108" s="434">
        <v>1827401</v>
      </c>
    </row>
    <row r="109" spans="1:17">
      <c r="A109" s="433" t="s">
        <v>146</v>
      </c>
      <c r="B109" s="433" t="s">
        <v>1</v>
      </c>
      <c r="C109" s="433" t="s">
        <v>88</v>
      </c>
      <c r="D109" s="36" t="s">
        <v>22</v>
      </c>
      <c r="H109" s="492">
        <v>12</v>
      </c>
      <c r="I109" s="492" t="s">
        <v>79</v>
      </c>
      <c r="J109" s="492">
        <v>6</v>
      </c>
      <c r="K109" s="492" t="s">
        <v>60</v>
      </c>
      <c r="L109" s="492">
        <v>3</v>
      </c>
      <c r="M109" s="492" t="s">
        <v>525</v>
      </c>
      <c r="O109" s="492" t="s">
        <v>18027</v>
      </c>
      <c r="P109" s="492" t="s">
        <v>10</v>
      </c>
      <c r="Q109" s="434">
        <v>5311126</v>
      </c>
    </row>
    <row r="110" spans="1:17">
      <c r="A110" s="433" t="s">
        <v>147</v>
      </c>
      <c r="B110" s="433" t="s">
        <v>1</v>
      </c>
      <c r="C110" s="433" t="s">
        <v>88</v>
      </c>
      <c r="D110" s="36" t="s">
        <v>22</v>
      </c>
      <c r="H110" s="492">
        <v>12</v>
      </c>
      <c r="I110" s="492" t="s">
        <v>79</v>
      </c>
      <c r="J110" s="492">
        <v>69</v>
      </c>
      <c r="K110" s="492" t="s">
        <v>21</v>
      </c>
      <c r="L110" s="492">
        <v>6</v>
      </c>
      <c r="M110" s="492" t="s">
        <v>76</v>
      </c>
      <c r="N110" s="492" t="s">
        <v>18028</v>
      </c>
      <c r="O110" s="492" t="s">
        <v>853</v>
      </c>
      <c r="P110" s="492" t="s">
        <v>6</v>
      </c>
      <c r="Q110" s="434">
        <v>5459848</v>
      </c>
    </row>
    <row r="111" spans="1:17">
      <c r="A111" s="433" t="s">
        <v>148</v>
      </c>
      <c r="B111" s="433" t="s">
        <v>1</v>
      </c>
      <c r="C111" s="433" t="s">
        <v>88</v>
      </c>
      <c r="D111" s="36" t="s">
        <v>22</v>
      </c>
      <c r="H111" s="492">
        <v>12</v>
      </c>
      <c r="I111" s="492" t="s">
        <v>79</v>
      </c>
      <c r="J111" s="492">
        <v>69</v>
      </c>
      <c r="K111" s="492" t="s">
        <v>21</v>
      </c>
      <c r="L111" s="492">
        <v>6</v>
      </c>
      <c r="M111" s="492" t="s">
        <v>76</v>
      </c>
      <c r="N111" s="492" t="s">
        <v>18028</v>
      </c>
      <c r="O111" s="492" t="s">
        <v>853</v>
      </c>
      <c r="P111" s="492" t="s">
        <v>6</v>
      </c>
      <c r="Q111" s="434">
        <v>5736238</v>
      </c>
    </row>
    <row r="112" spans="1:17">
      <c r="A112" s="433" t="s">
        <v>149</v>
      </c>
      <c r="B112" s="433" t="s">
        <v>1</v>
      </c>
      <c r="C112" s="433" t="s">
        <v>88</v>
      </c>
      <c r="D112" s="36" t="s">
        <v>22</v>
      </c>
      <c r="H112" s="492">
        <v>12</v>
      </c>
      <c r="I112" s="492" t="s">
        <v>79</v>
      </c>
      <c r="J112" s="492">
        <v>69</v>
      </c>
      <c r="K112" s="492" t="s">
        <v>21</v>
      </c>
      <c r="L112" s="492">
        <v>6</v>
      </c>
      <c r="M112" s="492" t="s">
        <v>76</v>
      </c>
      <c r="N112" s="492" t="s">
        <v>18028</v>
      </c>
      <c r="O112" s="492" t="s">
        <v>853</v>
      </c>
      <c r="P112" s="492" t="s">
        <v>6</v>
      </c>
      <c r="Q112" s="434">
        <v>5737572</v>
      </c>
    </row>
    <row r="113" spans="1:17">
      <c r="A113" s="433" t="s">
        <v>150</v>
      </c>
      <c r="B113" s="433" t="s">
        <v>1</v>
      </c>
      <c r="C113" s="433" t="s">
        <v>88</v>
      </c>
      <c r="D113" s="36" t="s">
        <v>22</v>
      </c>
      <c r="H113" s="492">
        <v>12</v>
      </c>
      <c r="I113" s="492" t="s">
        <v>79</v>
      </c>
      <c r="J113" s="492">
        <v>69</v>
      </c>
      <c r="K113" s="492" t="s">
        <v>21</v>
      </c>
      <c r="L113" s="492">
        <v>6</v>
      </c>
      <c r="M113" s="492" t="s">
        <v>76</v>
      </c>
      <c r="N113" s="492" t="s">
        <v>18028</v>
      </c>
      <c r="O113" s="492" t="s">
        <v>853</v>
      </c>
      <c r="P113" s="492" t="s">
        <v>6</v>
      </c>
      <c r="Q113" s="434">
        <v>5725828</v>
      </c>
    </row>
    <row r="114" spans="1:17">
      <c r="A114" s="433" t="s">
        <v>151</v>
      </c>
      <c r="B114" s="433" t="s">
        <v>1</v>
      </c>
      <c r="C114" s="433" t="s">
        <v>88</v>
      </c>
      <c r="D114" s="36" t="s">
        <v>22</v>
      </c>
      <c r="H114" s="492">
        <v>12</v>
      </c>
      <c r="I114" s="492" t="s">
        <v>79</v>
      </c>
      <c r="J114" s="492">
        <v>69</v>
      </c>
      <c r="K114" s="492" t="s">
        <v>21</v>
      </c>
      <c r="L114" s="492">
        <v>6</v>
      </c>
      <c r="M114" s="492" t="s">
        <v>76</v>
      </c>
      <c r="N114" s="492" t="s">
        <v>18028</v>
      </c>
      <c r="O114" s="492" t="s">
        <v>853</v>
      </c>
      <c r="P114" s="492" t="s">
        <v>6</v>
      </c>
      <c r="Q114" s="434">
        <v>5738940</v>
      </c>
    </row>
    <row r="115" spans="1:17">
      <c r="A115" s="433" t="s">
        <v>152</v>
      </c>
      <c r="B115" s="433" t="s">
        <v>1</v>
      </c>
      <c r="C115" s="433" t="s">
        <v>88</v>
      </c>
      <c r="D115" s="36" t="s">
        <v>22</v>
      </c>
      <c r="H115" s="492">
        <v>12</v>
      </c>
      <c r="I115" s="492" t="s">
        <v>79</v>
      </c>
      <c r="J115" s="492">
        <v>69</v>
      </c>
      <c r="K115" s="492" t="s">
        <v>21</v>
      </c>
      <c r="L115" s="492">
        <v>6</v>
      </c>
      <c r="M115" s="492" t="s">
        <v>76</v>
      </c>
      <c r="N115" s="492" t="s">
        <v>18028</v>
      </c>
      <c r="O115" s="492" t="s">
        <v>853</v>
      </c>
      <c r="P115" s="492" t="s">
        <v>6</v>
      </c>
      <c r="Q115" s="434">
        <v>5225966</v>
      </c>
    </row>
    <row r="116" spans="1:17">
      <c r="A116" s="433" t="s">
        <v>153</v>
      </c>
      <c r="B116" s="433" t="s">
        <v>1</v>
      </c>
      <c r="C116" s="433" t="s">
        <v>88</v>
      </c>
      <c r="D116" s="36" t="s">
        <v>22</v>
      </c>
      <c r="H116" s="492">
        <v>12</v>
      </c>
      <c r="I116" s="492" t="s">
        <v>79</v>
      </c>
      <c r="J116" s="492">
        <v>69</v>
      </c>
      <c r="K116" s="492" t="s">
        <v>21</v>
      </c>
      <c r="L116" s="492">
        <v>6</v>
      </c>
      <c r="M116" s="492" t="s">
        <v>76</v>
      </c>
      <c r="N116" s="492" t="s">
        <v>18028</v>
      </c>
      <c r="O116" s="492" t="s">
        <v>853</v>
      </c>
      <c r="P116" s="492" t="s">
        <v>6</v>
      </c>
      <c r="Q116" s="434">
        <v>5774977</v>
      </c>
    </row>
    <row r="117" spans="1:17">
      <c r="A117" s="433" t="s">
        <v>155</v>
      </c>
      <c r="B117" s="433" t="s">
        <v>1</v>
      </c>
      <c r="C117" s="433" t="s">
        <v>88</v>
      </c>
      <c r="D117" s="36" t="s">
        <v>22</v>
      </c>
      <c r="H117" s="492">
        <v>12</v>
      </c>
      <c r="I117" s="492" t="s">
        <v>51</v>
      </c>
      <c r="J117" s="492">
        <v>69</v>
      </c>
      <c r="K117" s="492" t="s">
        <v>21</v>
      </c>
      <c r="L117" s="492">
        <v>6</v>
      </c>
      <c r="M117" s="492" t="s">
        <v>76</v>
      </c>
      <c r="N117" s="492" t="s">
        <v>18028</v>
      </c>
      <c r="O117" s="492" t="s">
        <v>853</v>
      </c>
      <c r="P117" s="492" t="s">
        <v>6</v>
      </c>
      <c r="Q117" s="434">
        <v>1662937</v>
      </c>
    </row>
    <row r="118" spans="1:17">
      <c r="A118" s="433" t="s">
        <v>156</v>
      </c>
      <c r="B118" s="433" t="s">
        <v>1</v>
      </c>
      <c r="C118" s="433" t="s">
        <v>88</v>
      </c>
      <c r="D118" s="36" t="s">
        <v>22</v>
      </c>
      <c r="H118" s="492">
        <v>12</v>
      </c>
      <c r="I118" s="492" t="s">
        <v>51</v>
      </c>
      <c r="J118" s="492">
        <v>69</v>
      </c>
      <c r="K118" s="492" t="s">
        <v>21</v>
      </c>
      <c r="L118" s="492">
        <v>6</v>
      </c>
      <c r="M118" s="492" t="s">
        <v>76</v>
      </c>
      <c r="N118" s="492" t="s">
        <v>18028</v>
      </c>
      <c r="O118" s="492" t="s">
        <v>853</v>
      </c>
      <c r="P118" s="492" t="s">
        <v>6</v>
      </c>
      <c r="Q118" s="434">
        <v>1807941</v>
      </c>
    </row>
    <row r="119" spans="1:17">
      <c r="A119" s="438" t="s">
        <v>157</v>
      </c>
      <c r="B119" s="433" t="s">
        <v>1</v>
      </c>
      <c r="C119" s="437" t="s">
        <v>158</v>
      </c>
      <c r="D119" s="36" t="s">
        <v>38</v>
      </c>
      <c r="H119" s="492">
        <v>12</v>
      </c>
      <c r="I119" s="492" t="s">
        <v>51</v>
      </c>
      <c r="J119" s="492">
        <v>69</v>
      </c>
      <c r="K119" s="492" t="s">
        <v>21</v>
      </c>
      <c r="L119" s="492">
        <v>6</v>
      </c>
      <c r="M119" s="492" t="s">
        <v>76</v>
      </c>
      <c r="N119" s="492" t="s">
        <v>18028</v>
      </c>
      <c r="O119" s="492" t="s">
        <v>853</v>
      </c>
      <c r="P119" s="492" t="s">
        <v>6</v>
      </c>
      <c r="Q119" s="434">
        <v>1811524</v>
      </c>
    </row>
    <row r="120" spans="1:17">
      <c r="A120" s="438" t="s">
        <v>159</v>
      </c>
      <c r="B120" s="433" t="s">
        <v>1</v>
      </c>
      <c r="C120" s="437" t="s">
        <v>158</v>
      </c>
      <c r="D120" s="36" t="s">
        <v>38</v>
      </c>
      <c r="H120" s="492">
        <v>12</v>
      </c>
      <c r="I120" s="492" t="s">
        <v>51</v>
      </c>
      <c r="J120" s="492">
        <v>69</v>
      </c>
      <c r="K120" s="492" t="s">
        <v>21</v>
      </c>
      <c r="L120" s="492">
        <v>6</v>
      </c>
      <c r="M120" s="492" t="s">
        <v>76</v>
      </c>
      <c r="N120" s="492" t="s">
        <v>18028</v>
      </c>
      <c r="O120" s="492" t="s">
        <v>853</v>
      </c>
      <c r="P120" s="492" t="s">
        <v>6</v>
      </c>
      <c r="Q120" s="434">
        <v>1758124</v>
      </c>
    </row>
    <row r="121" spans="1:17">
      <c r="A121" s="438" t="s">
        <v>160</v>
      </c>
      <c r="B121" s="433" t="s">
        <v>1</v>
      </c>
      <c r="C121" s="437" t="s">
        <v>158</v>
      </c>
      <c r="D121" s="36" t="s">
        <v>38</v>
      </c>
      <c r="H121" s="492">
        <v>12</v>
      </c>
      <c r="I121" s="492" t="s">
        <v>51</v>
      </c>
      <c r="J121" s="492">
        <v>69</v>
      </c>
      <c r="K121" s="492" t="s">
        <v>21</v>
      </c>
      <c r="L121" s="492">
        <v>6</v>
      </c>
      <c r="M121" s="492" t="s">
        <v>76</v>
      </c>
      <c r="N121" s="492" t="s">
        <v>18028</v>
      </c>
      <c r="O121" s="492" t="s">
        <v>853</v>
      </c>
      <c r="P121" s="492" t="s">
        <v>6</v>
      </c>
      <c r="Q121" s="434">
        <v>1761020</v>
      </c>
    </row>
    <row r="122" spans="1:17">
      <c r="A122" s="438" t="s">
        <v>161</v>
      </c>
      <c r="B122" s="433" t="s">
        <v>1</v>
      </c>
      <c r="C122" s="433" t="s">
        <v>158</v>
      </c>
      <c r="D122" s="36" t="s">
        <v>22</v>
      </c>
      <c r="H122" s="492">
        <v>12</v>
      </c>
      <c r="I122" s="492" t="s">
        <v>51</v>
      </c>
      <c r="J122" s="492">
        <v>69</v>
      </c>
      <c r="K122" s="492" t="s">
        <v>21</v>
      </c>
      <c r="L122" s="492">
        <v>6</v>
      </c>
      <c r="M122" s="492" t="s">
        <v>76</v>
      </c>
      <c r="N122" s="492" t="s">
        <v>18028</v>
      </c>
      <c r="O122" s="492" t="s">
        <v>853</v>
      </c>
      <c r="P122" s="492" t="s">
        <v>6</v>
      </c>
      <c r="Q122" s="434">
        <v>1717416</v>
      </c>
    </row>
    <row r="123" spans="1:17">
      <c r="A123" s="438" t="s">
        <v>162</v>
      </c>
      <c r="B123" s="433" t="s">
        <v>1</v>
      </c>
      <c r="C123" s="437" t="s">
        <v>158</v>
      </c>
      <c r="D123" s="36" t="s">
        <v>38</v>
      </c>
      <c r="H123" s="492">
        <v>12</v>
      </c>
      <c r="I123" s="492" t="s">
        <v>51</v>
      </c>
      <c r="J123" s="492">
        <v>69</v>
      </c>
      <c r="K123" s="492" t="s">
        <v>21</v>
      </c>
      <c r="L123" s="492">
        <v>6</v>
      </c>
      <c r="M123" s="492" t="s">
        <v>76</v>
      </c>
      <c r="N123" s="492" t="s">
        <v>18028</v>
      </c>
      <c r="O123" s="492" t="s">
        <v>853</v>
      </c>
      <c r="P123" s="492" t="s">
        <v>6</v>
      </c>
      <c r="Q123" s="434">
        <v>1811325</v>
      </c>
    </row>
    <row r="124" spans="1:17">
      <c r="A124" s="433" t="s">
        <v>163</v>
      </c>
      <c r="B124" s="433" t="s">
        <v>1</v>
      </c>
      <c r="C124" s="437" t="s">
        <v>158</v>
      </c>
      <c r="D124" s="36" t="s">
        <v>38</v>
      </c>
      <c r="H124" s="492">
        <v>12</v>
      </c>
      <c r="I124" s="492" t="s">
        <v>51</v>
      </c>
      <c r="J124" s="492">
        <v>69</v>
      </c>
      <c r="K124" s="492" t="s">
        <v>21</v>
      </c>
      <c r="L124" s="492">
        <v>6</v>
      </c>
      <c r="M124" s="492" t="s">
        <v>76</v>
      </c>
      <c r="N124" s="492" t="s">
        <v>18028</v>
      </c>
      <c r="O124" s="492" t="s">
        <v>853</v>
      </c>
      <c r="P124" s="492" t="s">
        <v>6</v>
      </c>
      <c r="Q124" s="434">
        <v>1710856</v>
      </c>
    </row>
    <row r="125" spans="1:17">
      <c r="A125" s="437" t="s">
        <v>164</v>
      </c>
      <c r="B125" s="433" t="s">
        <v>1</v>
      </c>
      <c r="C125" s="437" t="s">
        <v>158</v>
      </c>
      <c r="D125" s="36" t="s">
        <v>22</v>
      </c>
      <c r="H125" s="492">
        <v>12</v>
      </c>
      <c r="I125" s="492" t="s">
        <v>51</v>
      </c>
      <c r="J125" s="492">
        <v>69</v>
      </c>
      <c r="K125" s="492" t="s">
        <v>21</v>
      </c>
      <c r="L125" s="492">
        <v>6</v>
      </c>
      <c r="M125" s="492" t="s">
        <v>76</v>
      </c>
      <c r="N125" s="492" t="s">
        <v>18028</v>
      </c>
      <c r="O125" s="492" t="s">
        <v>853</v>
      </c>
      <c r="P125" s="492" t="s">
        <v>6</v>
      </c>
      <c r="Q125" s="434">
        <v>1690698</v>
      </c>
    </row>
    <row r="126" spans="1:17">
      <c r="A126" s="440" t="s">
        <v>165</v>
      </c>
      <c r="B126" s="433" t="s">
        <v>1</v>
      </c>
      <c r="C126" s="433" t="s">
        <v>158</v>
      </c>
      <c r="D126" s="36" t="s">
        <v>22</v>
      </c>
      <c r="H126" s="492">
        <v>12</v>
      </c>
      <c r="I126" s="492" t="s">
        <v>51</v>
      </c>
      <c r="J126" s="492">
        <v>69</v>
      </c>
      <c r="K126" s="492" t="s">
        <v>21</v>
      </c>
      <c r="L126" s="492">
        <v>6</v>
      </c>
      <c r="M126" s="492" t="s">
        <v>76</v>
      </c>
      <c r="N126" s="492" t="s">
        <v>18028</v>
      </c>
      <c r="O126" s="492" t="s">
        <v>853</v>
      </c>
      <c r="P126" s="492" t="s">
        <v>6</v>
      </c>
      <c r="Q126" s="434">
        <v>1837151</v>
      </c>
    </row>
    <row r="127" spans="1:17">
      <c r="A127" s="438" t="s">
        <v>166</v>
      </c>
      <c r="B127" s="433" t="s">
        <v>1</v>
      </c>
      <c r="C127" s="437" t="s">
        <v>158</v>
      </c>
      <c r="D127" s="36" t="s">
        <v>22</v>
      </c>
      <c r="H127" s="492">
        <v>12</v>
      </c>
      <c r="I127" s="492" t="s">
        <v>51</v>
      </c>
      <c r="J127" s="492">
        <v>69</v>
      </c>
      <c r="K127" s="492" t="s">
        <v>21</v>
      </c>
      <c r="L127" s="492">
        <v>6</v>
      </c>
      <c r="M127" s="492" t="s">
        <v>76</v>
      </c>
      <c r="N127" s="492" t="s">
        <v>18028</v>
      </c>
      <c r="O127" s="492" t="s">
        <v>853</v>
      </c>
      <c r="P127" s="492" t="s">
        <v>6</v>
      </c>
      <c r="Q127" s="434">
        <v>1619276</v>
      </c>
    </row>
    <row r="128" spans="1:17">
      <c r="A128" s="438" t="s">
        <v>167</v>
      </c>
      <c r="B128" s="433" t="s">
        <v>1</v>
      </c>
      <c r="C128" s="433" t="s">
        <v>158</v>
      </c>
      <c r="D128" s="36" t="s">
        <v>38</v>
      </c>
      <c r="H128" s="492">
        <v>12</v>
      </c>
      <c r="I128" s="492" t="s">
        <v>51</v>
      </c>
      <c r="J128" s="492">
        <v>69</v>
      </c>
      <c r="K128" s="492" t="s">
        <v>21</v>
      </c>
      <c r="L128" s="492">
        <v>6</v>
      </c>
      <c r="M128" s="492" t="s">
        <v>76</v>
      </c>
      <c r="N128" s="492" t="s">
        <v>18028</v>
      </c>
      <c r="O128" s="492" t="s">
        <v>853</v>
      </c>
      <c r="P128" s="492" t="s">
        <v>6</v>
      </c>
      <c r="Q128" s="434">
        <v>1504060</v>
      </c>
    </row>
    <row r="129" spans="1:17">
      <c r="A129" s="437" t="s">
        <v>169</v>
      </c>
      <c r="B129" s="433" t="s">
        <v>1</v>
      </c>
      <c r="C129" s="437" t="s">
        <v>158</v>
      </c>
      <c r="D129" s="36" t="s">
        <v>22</v>
      </c>
      <c r="H129" s="492">
        <v>12</v>
      </c>
      <c r="I129" s="492" t="s">
        <v>79</v>
      </c>
      <c r="J129" s="492">
        <v>69</v>
      </c>
      <c r="K129" s="492" t="s">
        <v>21</v>
      </c>
      <c r="L129" s="492">
        <v>6</v>
      </c>
      <c r="M129" s="492" t="s">
        <v>76</v>
      </c>
      <c r="N129" s="492" t="s">
        <v>18028</v>
      </c>
      <c r="O129" s="492" t="s">
        <v>853</v>
      </c>
      <c r="P129" s="492" t="s">
        <v>6</v>
      </c>
      <c r="Q129" s="434">
        <v>5772954</v>
      </c>
    </row>
    <row r="130" spans="1:17">
      <c r="A130" s="433" t="s">
        <v>170</v>
      </c>
      <c r="B130" s="441" t="s">
        <v>1</v>
      </c>
      <c r="C130" s="437" t="s">
        <v>158</v>
      </c>
      <c r="D130" s="36" t="s">
        <v>38</v>
      </c>
      <c r="H130" s="492">
        <v>12</v>
      </c>
      <c r="I130" s="492" t="s">
        <v>51</v>
      </c>
      <c r="J130" s="492">
        <v>69</v>
      </c>
      <c r="K130" s="492" t="s">
        <v>21</v>
      </c>
      <c r="L130" s="492">
        <v>6</v>
      </c>
      <c r="M130" s="492" t="s">
        <v>76</v>
      </c>
      <c r="N130" s="492" t="s">
        <v>18028</v>
      </c>
      <c r="O130" s="492" t="s">
        <v>853</v>
      </c>
      <c r="P130" s="492" t="s">
        <v>6</v>
      </c>
      <c r="Q130" s="434">
        <v>1717275</v>
      </c>
    </row>
    <row r="131" spans="1:17">
      <c r="A131" s="440" t="s">
        <v>171</v>
      </c>
      <c r="B131" s="433" t="s">
        <v>1</v>
      </c>
      <c r="C131" s="433" t="s">
        <v>158</v>
      </c>
      <c r="D131" s="36" t="s">
        <v>22</v>
      </c>
      <c r="H131" s="492">
        <v>12</v>
      </c>
      <c r="I131" s="492" t="s">
        <v>79</v>
      </c>
      <c r="J131" s="492">
        <v>69</v>
      </c>
      <c r="K131" s="492" t="s">
        <v>21</v>
      </c>
      <c r="L131" s="492">
        <v>6</v>
      </c>
      <c r="M131" s="492" t="s">
        <v>76</v>
      </c>
      <c r="N131" s="492" t="s">
        <v>18028</v>
      </c>
      <c r="O131" s="492" t="s">
        <v>853</v>
      </c>
      <c r="P131" s="492" t="s">
        <v>6</v>
      </c>
      <c r="Q131" s="434">
        <v>5238443</v>
      </c>
    </row>
    <row r="132" spans="1:17">
      <c r="A132" s="437" t="s">
        <v>172</v>
      </c>
      <c r="B132" s="433" t="s">
        <v>1</v>
      </c>
      <c r="C132" s="433" t="s">
        <v>158</v>
      </c>
      <c r="D132" s="36" t="s">
        <v>22</v>
      </c>
      <c r="H132" s="492">
        <v>12</v>
      </c>
      <c r="I132" s="492" t="s">
        <v>79</v>
      </c>
      <c r="J132" s="492">
        <v>69</v>
      </c>
      <c r="K132" s="492" t="s">
        <v>21</v>
      </c>
      <c r="L132" s="492">
        <v>6</v>
      </c>
      <c r="M132" s="492" t="s">
        <v>76</v>
      </c>
      <c r="N132" s="492" t="s">
        <v>18028</v>
      </c>
      <c r="O132" s="492" t="s">
        <v>853</v>
      </c>
      <c r="P132" s="492" t="s">
        <v>6</v>
      </c>
      <c r="Q132" s="434">
        <v>5321210</v>
      </c>
    </row>
    <row r="133" spans="1:17">
      <c r="A133" s="438" t="s">
        <v>173</v>
      </c>
      <c r="B133" s="433" t="s">
        <v>1</v>
      </c>
      <c r="C133" s="437" t="s">
        <v>158</v>
      </c>
      <c r="D133" s="36" t="s">
        <v>22</v>
      </c>
      <c r="H133" s="492">
        <v>12</v>
      </c>
      <c r="I133" s="492" t="s">
        <v>79</v>
      </c>
      <c r="J133" s="492">
        <v>69</v>
      </c>
      <c r="K133" s="492" t="s">
        <v>21</v>
      </c>
      <c r="L133" s="492">
        <v>6</v>
      </c>
      <c r="M133" s="492" t="s">
        <v>76</v>
      </c>
      <c r="N133" s="492" t="s">
        <v>18028</v>
      </c>
      <c r="O133" s="492" t="s">
        <v>853</v>
      </c>
      <c r="P133" s="492" t="s">
        <v>6</v>
      </c>
      <c r="Q133" s="434">
        <v>5730897</v>
      </c>
    </row>
    <row r="134" spans="1:17">
      <c r="A134" s="438" t="s">
        <v>174</v>
      </c>
      <c r="B134" s="433" t="s">
        <v>1</v>
      </c>
      <c r="C134" s="433" t="s">
        <v>158</v>
      </c>
      <c r="D134" s="36" t="s">
        <v>22</v>
      </c>
      <c r="H134" s="492">
        <v>12</v>
      </c>
      <c r="I134" s="492" t="s">
        <v>79</v>
      </c>
      <c r="J134" s="492">
        <v>69</v>
      </c>
      <c r="K134" s="492" t="s">
        <v>21</v>
      </c>
      <c r="L134" s="492">
        <v>6</v>
      </c>
      <c r="M134" s="492" t="s">
        <v>76</v>
      </c>
      <c r="N134" s="492" t="s">
        <v>18028</v>
      </c>
      <c r="O134" s="492" t="s">
        <v>853</v>
      </c>
      <c r="P134" s="492" t="s">
        <v>6</v>
      </c>
      <c r="Q134" s="434">
        <v>5241274</v>
      </c>
    </row>
    <row r="135" spans="1:17">
      <c r="A135" s="438" t="s">
        <v>177</v>
      </c>
      <c r="B135" s="433" t="s">
        <v>1</v>
      </c>
      <c r="C135" s="437" t="s">
        <v>158</v>
      </c>
      <c r="D135" s="36" t="s">
        <v>22</v>
      </c>
      <c r="H135" s="492">
        <v>12</v>
      </c>
      <c r="I135" s="492" t="s">
        <v>51</v>
      </c>
      <c r="J135" s="492">
        <v>69</v>
      </c>
      <c r="K135" s="492" t="s">
        <v>21</v>
      </c>
      <c r="L135" s="492">
        <v>6</v>
      </c>
      <c r="M135" s="492" t="s">
        <v>76</v>
      </c>
      <c r="N135" s="492" t="s">
        <v>18028</v>
      </c>
      <c r="O135" s="492" t="s">
        <v>853</v>
      </c>
      <c r="P135" s="492" t="s">
        <v>6</v>
      </c>
      <c r="Q135" s="434">
        <v>1510399</v>
      </c>
    </row>
    <row r="136" spans="1:17">
      <c r="A136" s="438" t="s">
        <v>178</v>
      </c>
      <c r="B136" s="433" t="s">
        <v>1</v>
      </c>
      <c r="C136" s="437" t="s">
        <v>158</v>
      </c>
      <c r="D136" s="36" t="s">
        <v>38</v>
      </c>
      <c r="H136" s="492">
        <v>12</v>
      </c>
      <c r="I136" s="492" t="s">
        <v>51</v>
      </c>
      <c r="J136" s="492">
        <v>69</v>
      </c>
      <c r="K136" s="492" t="s">
        <v>21</v>
      </c>
      <c r="L136" s="492">
        <v>6</v>
      </c>
      <c r="M136" s="492" t="s">
        <v>76</v>
      </c>
      <c r="N136" s="492" t="s">
        <v>18028</v>
      </c>
      <c r="O136" s="492" t="s">
        <v>853</v>
      </c>
      <c r="P136" s="492" t="s">
        <v>6</v>
      </c>
      <c r="Q136" s="434">
        <v>1554295</v>
      </c>
    </row>
    <row r="137" spans="1:17">
      <c r="A137" s="437" t="s">
        <v>180</v>
      </c>
      <c r="B137" s="433" t="s">
        <v>1</v>
      </c>
      <c r="C137" s="437" t="s">
        <v>158</v>
      </c>
      <c r="D137" s="36" t="s">
        <v>22</v>
      </c>
      <c r="H137" s="492">
        <v>12</v>
      </c>
      <c r="I137" s="492" t="s">
        <v>51</v>
      </c>
      <c r="J137" s="492">
        <v>69</v>
      </c>
      <c r="K137" s="492" t="s">
        <v>21</v>
      </c>
      <c r="L137" s="492">
        <v>6</v>
      </c>
      <c r="M137" s="492" t="s">
        <v>76</v>
      </c>
      <c r="N137" s="492" t="s">
        <v>18028</v>
      </c>
      <c r="O137" s="492" t="s">
        <v>853</v>
      </c>
      <c r="P137" s="492" t="s">
        <v>6</v>
      </c>
      <c r="Q137" s="434">
        <v>1519406</v>
      </c>
    </row>
    <row r="138" spans="1:17">
      <c r="A138" s="438" t="s">
        <v>181</v>
      </c>
      <c r="B138" s="433" t="s">
        <v>1</v>
      </c>
      <c r="C138" s="433" t="s">
        <v>158</v>
      </c>
      <c r="D138" s="36" t="s">
        <v>38</v>
      </c>
      <c r="H138" s="492">
        <v>12</v>
      </c>
      <c r="I138" s="492" t="s">
        <v>51</v>
      </c>
      <c r="J138" s="492">
        <v>69</v>
      </c>
      <c r="K138" s="492" t="s">
        <v>21</v>
      </c>
      <c r="L138" s="492">
        <v>6</v>
      </c>
      <c r="M138" s="492" t="s">
        <v>76</v>
      </c>
      <c r="N138" s="492" t="s">
        <v>18028</v>
      </c>
      <c r="O138" s="492" t="s">
        <v>853</v>
      </c>
      <c r="P138" s="492" t="s">
        <v>6</v>
      </c>
      <c r="Q138" s="434">
        <v>1820262</v>
      </c>
    </row>
    <row r="139" spans="1:17">
      <c r="A139" s="437" t="s">
        <v>182</v>
      </c>
      <c r="B139" s="433" t="s">
        <v>1</v>
      </c>
      <c r="C139" s="437" t="s">
        <v>158</v>
      </c>
      <c r="D139" s="36" t="s">
        <v>38</v>
      </c>
      <c r="H139" s="492">
        <v>12</v>
      </c>
      <c r="I139" s="492" t="s">
        <v>51</v>
      </c>
      <c r="J139" s="492">
        <v>69</v>
      </c>
      <c r="K139" s="492" t="s">
        <v>21</v>
      </c>
      <c r="L139" s="492">
        <v>6</v>
      </c>
      <c r="M139" s="492" t="s">
        <v>76</v>
      </c>
      <c r="N139" s="492" t="s">
        <v>18028</v>
      </c>
      <c r="O139" s="492" t="s">
        <v>853</v>
      </c>
      <c r="P139" s="492" t="s">
        <v>6</v>
      </c>
      <c r="Q139" s="434">
        <v>1835142</v>
      </c>
    </row>
    <row r="140" spans="1:17">
      <c r="A140" s="433" t="s">
        <v>183</v>
      </c>
      <c r="B140" s="433" t="s">
        <v>1</v>
      </c>
      <c r="C140" s="437" t="s">
        <v>30</v>
      </c>
      <c r="D140" s="36" t="s">
        <v>22</v>
      </c>
      <c r="H140" s="492">
        <v>12</v>
      </c>
      <c r="I140" s="492" t="s">
        <v>51</v>
      </c>
      <c r="J140" s="492">
        <v>69</v>
      </c>
      <c r="K140" s="492" t="s">
        <v>21</v>
      </c>
      <c r="L140" s="492">
        <v>6</v>
      </c>
      <c r="M140" s="492" t="s">
        <v>76</v>
      </c>
      <c r="N140" s="492" t="s">
        <v>18028</v>
      </c>
      <c r="O140" s="492" t="s">
        <v>853</v>
      </c>
      <c r="P140" s="492" t="s">
        <v>6</v>
      </c>
      <c r="Q140" s="434">
        <v>1563285</v>
      </c>
    </row>
    <row r="141" spans="1:17">
      <c r="A141" s="433" t="s">
        <v>184</v>
      </c>
      <c r="B141" s="433" t="s">
        <v>1</v>
      </c>
      <c r="C141" s="437" t="s">
        <v>30</v>
      </c>
      <c r="D141" s="36" t="s">
        <v>22</v>
      </c>
      <c r="H141" s="492">
        <v>12</v>
      </c>
      <c r="I141" s="492" t="s">
        <v>51</v>
      </c>
      <c r="J141" s="492">
        <v>69</v>
      </c>
      <c r="K141" s="492" t="s">
        <v>21</v>
      </c>
      <c r="L141" s="492">
        <v>6</v>
      </c>
      <c r="M141" s="492" t="s">
        <v>76</v>
      </c>
      <c r="N141" s="492" t="s">
        <v>18028</v>
      </c>
      <c r="O141" s="492" t="s">
        <v>853</v>
      </c>
      <c r="P141" s="492" t="s">
        <v>6</v>
      </c>
      <c r="Q141" s="434">
        <v>1654223</v>
      </c>
    </row>
    <row r="142" spans="1:17">
      <c r="A142" s="433" t="s">
        <v>185</v>
      </c>
      <c r="B142" s="433" t="s">
        <v>1</v>
      </c>
      <c r="C142" s="437" t="s">
        <v>30</v>
      </c>
      <c r="D142" s="36" t="s">
        <v>22</v>
      </c>
      <c r="H142" s="492">
        <v>12</v>
      </c>
      <c r="I142" s="492" t="s">
        <v>51</v>
      </c>
      <c r="J142" s="492">
        <v>69</v>
      </c>
      <c r="K142" s="492" t="s">
        <v>21</v>
      </c>
      <c r="L142" s="492">
        <v>6</v>
      </c>
      <c r="M142" s="492" t="s">
        <v>76</v>
      </c>
      <c r="N142" s="492" t="s">
        <v>18028</v>
      </c>
      <c r="O142" s="492" t="s">
        <v>853</v>
      </c>
      <c r="P142" s="492" t="s">
        <v>6</v>
      </c>
      <c r="Q142" s="434">
        <v>1845707</v>
      </c>
    </row>
    <row r="143" spans="1:17">
      <c r="A143" s="433" t="s">
        <v>186</v>
      </c>
      <c r="B143" s="433" t="s">
        <v>1</v>
      </c>
      <c r="C143" s="437" t="s">
        <v>30</v>
      </c>
      <c r="D143" s="36" t="s">
        <v>22</v>
      </c>
      <c r="H143" s="492">
        <v>12</v>
      </c>
      <c r="I143" s="492" t="s">
        <v>51</v>
      </c>
      <c r="J143" s="492">
        <v>69</v>
      </c>
      <c r="K143" s="492" t="s">
        <v>21</v>
      </c>
      <c r="L143" s="492">
        <v>6</v>
      </c>
      <c r="M143" s="492" t="s">
        <v>76</v>
      </c>
      <c r="N143" s="492" t="s">
        <v>18028</v>
      </c>
      <c r="O143" s="492" t="s">
        <v>853</v>
      </c>
      <c r="P143" s="492" t="s">
        <v>6</v>
      </c>
      <c r="Q143" s="434">
        <v>1524516</v>
      </c>
    </row>
    <row r="144" spans="1:17">
      <c r="A144" s="433" t="s">
        <v>187</v>
      </c>
      <c r="B144" s="433" t="s">
        <v>1</v>
      </c>
      <c r="C144" s="437" t="s">
        <v>30</v>
      </c>
      <c r="D144" s="36" t="s">
        <v>22</v>
      </c>
      <c r="H144" s="492">
        <v>12</v>
      </c>
      <c r="I144" s="492" t="s">
        <v>51</v>
      </c>
      <c r="J144" s="492">
        <v>69</v>
      </c>
      <c r="K144" s="492" t="s">
        <v>21</v>
      </c>
      <c r="L144" s="492">
        <v>6</v>
      </c>
      <c r="M144" s="492" t="s">
        <v>76</v>
      </c>
      <c r="N144" s="492" t="s">
        <v>18028</v>
      </c>
      <c r="O144" s="492" t="s">
        <v>853</v>
      </c>
      <c r="P144" s="492" t="s">
        <v>6</v>
      </c>
      <c r="Q144" s="434">
        <v>1801210</v>
      </c>
    </row>
    <row r="145" spans="1:17">
      <c r="A145" s="433" t="s">
        <v>188</v>
      </c>
      <c r="B145" s="433" t="s">
        <v>1</v>
      </c>
      <c r="C145" s="437" t="s">
        <v>30</v>
      </c>
      <c r="D145" s="36" t="s">
        <v>22</v>
      </c>
      <c r="H145" s="492">
        <v>12</v>
      </c>
      <c r="I145" s="492" t="s">
        <v>51</v>
      </c>
      <c r="J145" s="492">
        <v>69</v>
      </c>
      <c r="K145" s="492" t="s">
        <v>21</v>
      </c>
      <c r="L145" s="492">
        <v>6</v>
      </c>
      <c r="M145" s="492" t="s">
        <v>76</v>
      </c>
      <c r="N145" s="492" t="s">
        <v>18028</v>
      </c>
      <c r="O145" s="492" t="s">
        <v>853</v>
      </c>
      <c r="P145" s="492" t="s">
        <v>6</v>
      </c>
      <c r="Q145" s="434">
        <v>1750312</v>
      </c>
    </row>
    <row r="146" spans="1:17">
      <c r="A146" s="433" t="s">
        <v>189</v>
      </c>
      <c r="B146" s="433" t="s">
        <v>1</v>
      </c>
      <c r="C146" s="437" t="s">
        <v>30</v>
      </c>
      <c r="D146" s="36" t="s">
        <v>22</v>
      </c>
      <c r="H146" s="492">
        <v>12</v>
      </c>
      <c r="I146" s="492" t="s">
        <v>51</v>
      </c>
      <c r="J146" s="492">
        <v>69</v>
      </c>
      <c r="K146" s="492" t="s">
        <v>21</v>
      </c>
      <c r="L146" s="492">
        <v>6</v>
      </c>
      <c r="M146" s="492" t="s">
        <v>76</v>
      </c>
      <c r="N146" s="492" t="s">
        <v>18028</v>
      </c>
      <c r="O146" s="492" t="s">
        <v>853</v>
      </c>
      <c r="P146" s="492" t="s">
        <v>6</v>
      </c>
      <c r="Q146" s="434">
        <v>1721193</v>
      </c>
    </row>
    <row r="147" spans="1:17">
      <c r="A147" s="433" t="s">
        <v>190</v>
      </c>
      <c r="B147" s="433" t="s">
        <v>1</v>
      </c>
      <c r="C147" s="437" t="s">
        <v>30</v>
      </c>
      <c r="D147" s="36" t="s">
        <v>22</v>
      </c>
      <c r="H147" s="492">
        <v>12</v>
      </c>
      <c r="I147" s="492" t="s">
        <v>51</v>
      </c>
      <c r="J147" s="492">
        <v>69</v>
      </c>
      <c r="K147" s="492" t="s">
        <v>21</v>
      </c>
      <c r="L147" s="492">
        <v>6</v>
      </c>
      <c r="M147" s="492" t="s">
        <v>76</v>
      </c>
      <c r="N147" s="492" t="s">
        <v>18028</v>
      </c>
      <c r="O147" s="492" t="s">
        <v>853</v>
      </c>
      <c r="P147" s="492" t="s">
        <v>6</v>
      </c>
      <c r="Q147" s="434">
        <v>1764496</v>
      </c>
    </row>
    <row r="148" spans="1:17">
      <c r="A148" s="433" t="s">
        <v>191</v>
      </c>
      <c r="B148" s="433" t="s">
        <v>1</v>
      </c>
      <c r="C148" s="437" t="s">
        <v>30</v>
      </c>
      <c r="D148" s="36" t="s">
        <v>22</v>
      </c>
      <c r="H148" s="492">
        <v>12</v>
      </c>
      <c r="I148" s="492" t="s">
        <v>51</v>
      </c>
      <c r="J148" s="492">
        <v>69</v>
      </c>
      <c r="K148" s="492" t="s">
        <v>21</v>
      </c>
      <c r="L148" s="492">
        <v>6</v>
      </c>
      <c r="M148" s="492" t="s">
        <v>76</v>
      </c>
      <c r="N148" s="492" t="s">
        <v>18028</v>
      </c>
      <c r="O148" s="492" t="s">
        <v>853</v>
      </c>
      <c r="P148" s="492" t="s">
        <v>6</v>
      </c>
      <c r="Q148" s="434">
        <v>1641368</v>
      </c>
    </row>
    <row r="149" spans="1:17">
      <c r="A149" s="433" t="s">
        <v>192</v>
      </c>
      <c r="B149" s="433" t="s">
        <v>1</v>
      </c>
      <c r="C149" s="437" t="s">
        <v>30</v>
      </c>
      <c r="D149" s="36" t="s">
        <v>22</v>
      </c>
      <c r="H149" s="492">
        <v>12</v>
      </c>
      <c r="I149" s="492" t="s">
        <v>51</v>
      </c>
      <c r="J149" s="492">
        <v>69</v>
      </c>
      <c r="K149" s="492" t="s">
        <v>21</v>
      </c>
      <c r="L149" s="492">
        <v>6</v>
      </c>
      <c r="M149" s="492" t="s">
        <v>76</v>
      </c>
      <c r="N149" s="492" t="s">
        <v>18028</v>
      </c>
      <c r="O149" s="492" t="s">
        <v>853</v>
      </c>
      <c r="P149" s="492" t="s">
        <v>6</v>
      </c>
      <c r="Q149" s="434">
        <v>1754546</v>
      </c>
    </row>
    <row r="150" spans="1:17">
      <c r="A150" s="433" t="s">
        <v>193</v>
      </c>
      <c r="B150" s="433" t="s">
        <v>1</v>
      </c>
      <c r="C150" s="437" t="s">
        <v>30</v>
      </c>
      <c r="D150" s="36" t="s">
        <v>22</v>
      </c>
      <c r="H150" s="492">
        <v>12</v>
      </c>
      <c r="I150" s="492" t="s">
        <v>51</v>
      </c>
      <c r="J150" s="492">
        <v>69</v>
      </c>
      <c r="K150" s="492" t="s">
        <v>21</v>
      </c>
      <c r="L150" s="492">
        <v>6</v>
      </c>
      <c r="M150" s="492" t="s">
        <v>76</v>
      </c>
      <c r="N150" s="492" t="s">
        <v>18028</v>
      </c>
      <c r="O150" s="492" t="s">
        <v>853</v>
      </c>
      <c r="P150" s="492" t="s">
        <v>6</v>
      </c>
      <c r="Q150" s="434">
        <v>1621082</v>
      </c>
    </row>
    <row r="151" spans="1:17">
      <c r="A151" s="433" t="s">
        <v>194</v>
      </c>
      <c r="B151" s="433" t="s">
        <v>1</v>
      </c>
      <c r="C151" s="437" t="s">
        <v>30</v>
      </c>
      <c r="D151" s="36" t="s">
        <v>22</v>
      </c>
      <c r="H151" s="492">
        <v>12</v>
      </c>
      <c r="I151" s="492" t="s">
        <v>51</v>
      </c>
      <c r="J151" s="492">
        <v>69</v>
      </c>
      <c r="K151" s="492" t="s">
        <v>21</v>
      </c>
      <c r="L151" s="492">
        <v>6</v>
      </c>
      <c r="M151" s="492" t="s">
        <v>76</v>
      </c>
      <c r="N151" s="492" t="s">
        <v>18028</v>
      </c>
      <c r="O151" s="492" t="s">
        <v>853</v>
      </c>
      <c r="P151" s="492" t="s">
        <v>6</v>
      </c>
      <c r="Q151" s="434">
        <v>1837955</v>
      </c>
    </row>
    <row r="152" spans="1:17">
      <c r="A152" s="433" t="s">
        <v>195</v>
      </c>
      <c r="B152" s="433" t="s">
        <v>1</v>
      </c>
      <c r="C152" s="437" t="s">
        <v>30</v>
      </c>
      <c r="D152" s="36" t="s">
        <v>22</v>
      </c>
      <c r="H152" s="492">
        <v>12</v>
      </c>
      <c r="I152" s="492" t="s">
        <v>79</v>
      </c>
      <c r="J152" s="492">
        <v>69</v>
      </c>
      <c r="K152" s="492" t="s">
        <v>21</v>
      </c>
      <c r="L152" s="492">
        <v>6</v>
      </c>
      <c r="M152" s="492" t="s">
        <v>76</v>
      </c>
      <c r="N152" s="492" t="s">
        <v>18028</v>
      </c>
      <c r="O152" s="492" t="s">
        <v>853</v>
      </c>
      <c r="P152" s="492" t="s">
        <v>6</v>
      </c>
      <c r="Q152" s="434">
        <v>5339344</v>
      </c>
    </row>
    <row r="153" spans="1:17">
      <c r="A153" s="433" t="s">
        <v>196</v>
      </c>
      <c r="B153" s="433" t="s">
        <v>1</v>
      </c>
      <c r="C153" s="437" t="s">
        <v>30</v>
      </c>
      <c r="D153" s="36" t="s">
        <v>22</v>
      </c>
      <c r="H153" s="492">
        <v>12</v>
      </c>
      <c r="I153" s="492" t="s">
        <v>79</v>
      </c>
      <c r="J153" s="492">
        <v>69</v>
      </c>
      <c r="K153" s="492" t="s">
        <v>21</v>
      </c>
      <c r="L153" s="492">
        <v>6</v>
      </c>
      <c r="M153" s="492" t="s">
        <v>76</v>
      </c>
      <c r="N153" s="492" t="s">
        <v>18028</v>
      </c>
      <c r="O153" s="492" t="s">
        <v>853</v>
      </c>
      <c r="P153" s="492" t="s">
        <v>6</v>
      </c>
      <c r="Q153" s="434">
        <v>5723824</v>
      </c>
    </row>
    <row r="154" spans="1:17">
      <c r="A154" s="433" t="s">
        <v>197</v>
      </c>
      <c r="B154" s="433" t="s">
        <v>1</v>
      </c>
      <c r="C154" s="437" t="s">
        <v>30</v>
      </c>
      <c r="D154" s="36" t="s">
        <v>22</v>
      </c>
      <c r="H154" s="492">
        <v>12</v>
      </c>
      <c r="I154" s="492" t="s">
        <v>79</v>
      </c>
      <c r="J154" s="492">
        <v>69</v>
      </c>
      <c r="K154" s="492" t="s">
        <v>21</v>
      </c>
      <c r="L154" s="492">
        <v>6</v>
      </c>
      <c r="M154" s="492" t="s">
        <v>76</v>
      </c>
      <c r="N154" s="492" t="s">
        <v>18028</v>
      </c>
      <c r="O154" s="492" t="s">
        <v>853</v>
      </c>
      <c r="P154" s="492" t="s">
        <v>6</v>
      </c>
      <c r="Q154" s="434">
        <v>5741476</v>
      </c>
    </row>
    <row r="155" spans="1:17">
      <c r="A155" s="433" t="s">
        <v>198</v>
      </c>
      <c r="B155" s="433" t="s">
        <v>1</v>
      </c>
      <c r="C155" s="437" t="s">
        <v>30</v>
      </c>
      <c r="D155" s="36" t="s">
        <v>22</v>
      </c>
      <c r="H155" s="492">
        <v>12</v>
      </c>
      <c r="I155" s="492" t="s">
        <v>51</v>
      </c>
      <c r="J155" s="492">
        <v>69</v>
      </c>
      <c r="K155" s="492" t="s">
        <v>21</v>
      </c>
      <c r="L155" s="492">
        <v>6</v>
      </c>
      <c r="M155" s="492" t="s">
        <v>76</v>
      </c>
      <c r="N155" s="492" t="s">
        <v>18028</v>
      </c>
      <c r="O155" s="492" t="s">
        <v>853</v>
      </c>
      <c r="P155" s="492" t="s">
        <v>6</v>
      </c>
      <c r="Q155" s="434">
        <v>1814704</v>
      </c>
    </row>
    <row r="156" spans="1:17">
      <c r="A156" s="433" t="s">
        <v>199</v>
      </c>
      <c r="B156" s="433" t="s">
        <v>1</v>
      </c>
      <c r="C156" s="437" t="s">
        <v>30</v>
      </c>
      <c r="D156" s="36" t="s">
        <v>22</v>
      </c>
      <c r="H156" s="492">
        <v>12</v>
      </c>
      <c r="I156" s="492" t="s">
        <v>51</v>
      </c>
      <c r="J156" s="492">
        <v>69</v>
      </c>
      <c r="K156" s="492" t="s">
        <v>21</v>
      </c>
      <c r="L156" s="492">
        <v>6</v>
      </c>
      <c r="M156" s="492" t="s">
        <v>76</v>
      </c>
      <c r="N156" s="492" t="s">
        <v>18028</v>
      </c>
      <c r="O156" s="492" t="s">
        <v>853</v>
      </c>
      <c r="P156" s="492" t="s">
        <v>6</v>
      </c>
      <c r="Q156" s="434">
        <v>1778497</v>
      </c>
    </row>
    <row r="157" spans="1:17">
      <c r="A157" s="433" t="s">
        <v>200</v>
      </c>
      <c r="B157" s="433" t="s">
        <v>1</v>
      </c>
      <c r="C157" s="437" t="s">
        <v>30</v>
      </c>
      <c r="D157" s="36" t="s">
        <v>22</v>
      </c>
      <c r="H157" s="492">
        <v>12</v>
      </c>
      <c r="I157" s="492" t="s">
        <v>51</v>
      </c>
      <c r="J157" s="492">
        <v>69</v>
      </c>
      <c r="K157" s="492" t="s">
        <v>21</v>
      </c>
      <c r="L157" s="492">
        <v>6</v>
      </c>
      <c r="M157" s="492" t="s">
        <v>76</v>
      </c>
      <c r="N157" s="492" t="s">
        <v>18028</v>
      </c>
      <c r="O157" s="492" t="s">
        <v>853</v>
      </c>
      <c r="P157" s="492" t="s">
        <v>6</v>
      </c>
      <c r="Q157" s="434">
        <v>1818062</v>
      </c>
    </row>
    <row r="158" spans="1:17">
      <c r="A158" s="433" t="s">
        <v>201</v>
      </c>
      <c r="B158" s="433" t="s">
        <v>1</v>
      </c>
      <c r="C158" s="437" t="s">
        <v>30</v>
      </c>
      <c r="D158" s="36" t="s">
        <v>22</v>
      </c>
      <c r="H158" s="492">
        <v>12</v>
      </c>
      <c r="I158" s="492" t="s">
        <v>51</v>
      </c>
      <c r="J158" s="492">
        <v>69</v>
      </c>
      <c r="K158" s="492" t="s">
        <v>21</v>
      </c>
      <c r="L158" s="492">
        <v>6</v>
      </c>
      <c r="M158" s="492" t="s">
        <v>76</v>
      </c>
      <c r="N158" s="492" t="s">
        <v>18028</v>
      </c>
      <c r="O158" s="492" t="s">
        <v>853</v>
      </c>
      <c r="P158" s="492" t="s">
        <v>6</v>
      </c>
      <c r="Q158" s="434">
        <v>1803019</v>
      </c>
    </row>
    <row r="159" spans="1:17">
      <c r="A159" s="433" t="s">
        <v>202</v>
      </c>
      <c r="B159" s="433" t="s">
        <v>1</v>
      </c>
      <c r="C159" s="437" t="s">
        <v>30</v>
      </c>
      <c r="D159" s="36" t="s">
        <v>22</v>
      </c>
      <c r="H159" s="492">
        <v>12</v>
      </c>
      <c r="I159" s="492" t="s">
        <v>51</v>
      </c>
      <c r="J159" s="492">
        <v>69</v>
      </c>
      <c r="K159" s="492" t="s">
        <v>21</v>
      </c>
      <c r="L159" s="492">
        <v>6</v>
      </c>
      <c r="M159" s="492" t="s">
        <v>76</v>
      </c>
      <c r="N159" s="492" t="s">
        <v>18028</v>
      </c>
      <c r="O159" s="492" t="s">
        <v>853</v>
      </c>
      <c r="P159" s="492" t="s">
        <v>6</v>
      </c>
      <c r="Q159" s="434">
        <v>1592385</v>
      </c>
    </row>
    <row r="160" spans="1:17">
      <c r="A160" s="433" t="s">
        <v>203</v>
      </c>
      <c r="B160" s="433" t="s">
        <v>1</v>
      </c>
      <c r="C160" s="437" t="s">
        <v>30</v>
      </c>
      <c r="D160" s="36" t="s">
        <v>22</v>
      </c>
      <c r="H160" s="492">
        <v>13</v>
      </c>
      <c r="I160" s="492" t="s">
        <v>23</v>
      </c>
      <c r="M160" s="492" t="s">
        <v>26</v>
      </c>
      <c r="P160" s="492" t="s">
        <v>10</v>
      </c>
      <c r="Q160" s="434">
        <v>3813186</v>
      </c>
    </row>
    <row r="161" spans="1:17">
      <c r="A161" s="438" t="s">
        <v>204</v>
      </c>
      <c r="B161" s="433" t="s">
        <v>1</v>
      </c>
      <c r="C161" s="433">
        <v>3</v>
      </c>
      <c r="D161" s="36" t="s">
        <v>38</v>
      </c>
      <c r="H161" s="492">
        <v>13</v>
      </c>
      <c r="I161" s="492" t="s">
        <v>79</v>
      </c>
      <c r="M161" s="492" t="s">
        <v>26</v>
      </c>
      <c r="P161" s="492" t="s">
        <v>10</v>
      </c>
      <c r="Q161" s="434">
        <v>5770454</v>
      </c>
    </row>
    <row r="162" spans="1:17">
      <c r="A162" s="438" t="s">
        <v>205</v>
      </c>
      <c r="B162" s="433" t="s">
        <v>1</v>
      </c>
      <c r="C162" s="433">
        <v>3</v>
      </c>
      <c r="D162" s="36" t="s">
        <v>22</v>
      </c>
      <c r="H162" s="492">
        <v>13</v>
      </c>
      <c r="I162" s="492" t="s">
        <v>79</v>
      </c>
      <c r="M162" s="492" t="s">
        <v>26</v>
      </c>
      <c r="P162" s="492" t="s">
        <v>10</v>
      </c>
      <c r="Q162" s="434">
        <v>5484210</v>
      </c>
    </row>
    <row r="163" spans="1:17">
      <c r="A163" s="438" t="s">
        <v>206</v>
      </c>
      <c r="B163" s="433" t="s">
        <v>1</v>
      </c>
      <c r="C163" s="433">
        <v>3</v>
      </c>
      <c r="D163" s="36" t="s">
        <v>22</v>
      </c>
      <c r="H163" s="492">
        <v>13</v>
      </c>
      <c r="I163" s="492" t="s">
        <v>79</v>
      </c>
      <c r="M163" s="492" t="s">
        <v>26</v>
      </c>
      <c r="P163" s="492" t="s">
        <v>10</v>
      </c>
      <c r="Q163" s="434">
        <v>5735764</v>
      </c>
    </row>
    <row r="164" spans="1:17">
      <c r="A164" s="437" t="s">
        <v>207</v>
      </c>
      <c r="B164" s="437" t="s">
        <v>0</v>
      </c>
      <c r="C164" s="437">
        <v>1</v>
      </c>
      <c r="D164" s="36" t="s">
        <v>22</v>
      </c>
      <c r="H164" s="492">
        <v>13</v>
      </c>
      <c r="I164" s="492" t="s">
        <v>79</v>
      </c>
      <c r="M164" s="492" t="s">
        <v>26</v>
      </c>
      <c r="P164" s="492" t="s">
        <v>10</v>
      </c>
      <c r="Q164" s="434">
        <v>5492166</v>
      </c>
    </row>
    <row r="165" spans="1:17">
      <c r="A165" s="437" t="s">
        <v>208</v>
      </c>
      <c r="B165" s="437" t="s">
        <v>0</v>
      </c>
      <c r="C165" s="437">
        <v>1</v>
      </c>
      <c r="D165" s="36" t="s">
        <v>22</v>
      </c>
      <c r="H165" s="492">
        <v>13</v>
      </c>
      <c r="I165" s="492" t="s">
        <v>51</v>
      </c>
      <c r="M165" s="492" t="s">
        <v>26</v>
      </c>
      <c r="P165" s="492" t="s">
        <v>10</v>
      </c>
      <c r="Q165" s="434">
        <v>1504874</v>
      </c>
    </row>
    <row r="166" spans="1:17">
      <c r="A166" s="57" t="s">
        <v>209</v>
      </c>
      <c r="B166" s="57" t="s">
        <v>0</v>
      </c>
      <c r="C166" s="57">
        <v>1</v>
      </c>
      <c r="D166" s="36"/>
      <c r="H166" s="492">
        <v>13</v>
      </c>
      <c r="I166" s="492" t="s">
        <v>79</v>
      </c>
      <c r="M166" s="492" t="s">
        <v>26</v>
      </c>
      <c r="P166" s="492" t="s">
        <v>10</v>
      </c>
      <c r="Q166" s="434">
        <v>5238631</v>
      </c>
    </row>
    <row r="167" spans="1:17">
      <c r="A167" s="433" t="s">
        <v>210</v>
      </c>
      <c r="B167" s="433" t="s">
        <v>0</v>
      </c>
      <c r="C167" s="433">
        <v>1</v>
      </c>
      <c r="D167" s="36" t="s">
        <v>211</v>
      </c>
      <c r="H167" s="492">
        <v>13</v>
      </c>
      <c r="I167" s="492" t="s">
        <v>79</v>
      </c>
      <c r="M167" s="492" t="s">
        <v>26</v>
      </c>
      <c r="P167" s="492" t="s">
        <v>10</v>
      </c>
      <c r="Q167" s="434">
        <v>5321971</v>
      </c>
    </row>
    <row r="168" spans="1:17">
      <c r="A168" s="437" t="s">
        <v>212</v>
      </c>
      <c r="B168" s="437" t="s">
        <v>0</v>
      </c>
      <c r="C168" s="437">
        <v>1</v>
      </c>
      <c r="D168" s="36" t="s">
        <v>22</v>
      </c>
      <c r="H168" s="492">
        <v>13</v>
      </c>
      <c r="I168" s="492" t="s">
        <v>51</v>
      </c>
      <c r="M168" s="492" t="s">
        <v>26</v>
      </c>
      <c r="P168" s="492" t="s">
        <v>10</v>
      </c>
      <c r="Q168" s="434">
        <v>1689515</v>
      </c>
    </row>
    <row r="169" spans="1:17">
      <c r="A169" s="57" t="s">
        <v>213</v>
      </c>
      <c r="B169" s="57" t="s">
        <v>0</v>
      </c>
      <c r="C169" s="57">
        <v>1</v>
      </c>
      <c r="D169" s="36"/>
      <c r="H169" s="492">
        <v>13</v>
      </c>
      <c r="I169" s="492" t="s">
        <v>79</v>
      </c>
      <c r="M169" s="492" t="s">
        <v>26</v>
      </c>
      <c r="P169" s="492" t="s">
        <v>10</v>
      </c>
      <c r="Q169" s="434">
        <v>5725599</v>
      </c>
    </row>
    <row r="170" spans="1:17">
      <c r="A170" s="437" t="s">
        <v>214</v>
      </c>
      <c r="B170" s="437" t="s">
        <v>0</v>
      </c>
      <c r="C170" s="437">
        <v>1</v>
      </c>
      <c r="D170" s="36" t="s">
        <v>215</v>
      </c>
      <c r="H170" s="492">
        <v>13</v>
      </c>
      <c r="I170" s="492" t="s">
        <v>51</v>
      </c>
      <c r="M170" s="492" t="s">
        <v>26</v>
      </c>
      <c r="P170" s="492" t="s">
        <v>10</v>
      </c>
      <c r="Q170" s="434">
        <v>1618686</v>
      </c>
    </row>
    <row r="171" spans="1:17">
      <c r="A171" s="57" t="s">
        <v>216</v>
      </c>
      <c r="B171" s="57" t="s">
        <v>0</v>
      </c>
      <c r="C171" s="57">
        <v>1</v>
      </c>
      <c r="D171" s="36"/>
      <c r="H171" s="492">
        <v>13</v>
      </c>
      <c r="I171" s="492" t="s">
        <v>51</v>
      </c>
      <c r="M171" s="492" t="s">
        <v>26</v>
      </c>
      <c r="P171" s="492" t="s">
        <v>10</v>
      </c>
      <c r="Q171" s="434">
        <v>1694916</v>
      </c>
    </row>
    <row r="172" spans="1:17">
      <c r="A172" s="437" t="s">
        <v>217</v>
      </c>
      <c r="B172" s="437" t="s">
        <v>0</v>
      </c>
      <c r="C172" s="437">
        <v>1</v>
      </c>
      <c r="D172" s="36" t="s">
        <v>22</v>
      </c>
      <c r="H172" s="492">
        <v>13</v>
      </c>
      <c r="I172" s="492" t="s">
        <v>51</v>
      </c>
      <c r="J172" s="492">
        <v>69</v>
      </c>
      <c r="K172" s="492" t="s">
        <v>21</v>
      </c>
      <c r="L172" s="492">
        <v>6</v>
      </c>
      <c r="M172" s="492" t="s">
        <v>76</v>
      </c>
      <c r="N172" s="492" t="s">
        <v>4292</v>
      </c>
      <c r="O172" s="492" t="s">
        <v>4491</v>
      </c>
      <c r="P172" s="492" t="s">
        <v>6</v>
      </c>
      <c r="Q172" s="434">
        <v>1559915</v>
      </c>
    </row>
    <row r="173" spans="1:17">
      <c r="A173" s="57" t="s">
        <v>218</v>
      </c>
      <c r="B173" s="57" t="s">
        <v>0</v>
      </c>
      <c r="C173" s="57">
        <v>1</v>
      </c>
      <c r="D173" s="36"/>
      <c r="H173" s="492">
        <v>13</v>
      </c>
      <c r="I173" s="492" t="s">
        <v>51</v>
      </c>
      <c r="J173" s="492">
        <v>69</v>
      </c>
      <c r="K173" s="492" t="s">
        <v>21</v>
      </c>
      <c r="L173" s="492">
        <v>6</v>
      </c>
      <c r="M173" s="492" t="s">
        <v>76</v>
      </c>
      <c r="N173" s="492" t="s">
        <v>4292</v>
      </c>
      <c r="O173" s="492" t="s">
        <v>4491</v>
      </c>
      <c r="P173" s="492" t="s">
        <v>6</v>
      </c>
      <c r="Q173" s="434">
        <v>1747033</v>
      </c>
    </row>
    <row r="174" spans="1:17">
      <c r="A174" s="437" t="s">
        <v>219</v>
      </c>
      <c r="B174" s="437" t="s">
        <v>0</v>
      </c>
      <c r="C174" s="437">
        <v>1</v>
      </c>
      <c r="D174" s="36" t="s">
        <v>22</v>
      </c>
      <c r="H174" s="492">
        <v>13</v>
      </c>
      <c r="I174" s="492" t="s">
        <v>51</v>
      </c>
      <c r="J174" s="492">
        <v>69</v>
      </c>
      <c r="K174" s="492" t="s">
        <v>21</v>
      </c>
      <c r="L174" s="492">
        <v>6</v>
      </c>
      <c r="M174" s="492" t="s">
        <v>76</v>
      </c>
      <c r="N174" s="492" t="s">
        <v>4292</v>
      </c>
      <c r="O174" s="492" t="s">
        <v>4491</v>
      </c>
      <c r="P174" s="492" t="s">
        <v>6</v>
      </c>
      <c r="Q174" s="434">
        <v>1595041</v>
      </c>
    </row>
    <row r="175" spans="1:17">
      <c r="A175" s="437" t="s">
        <v>220</v>
      </c>
      <c r="B175" s="437" t="s">
        <v>0</v>
      </c>
      <c r="C175" s="437">
        <v>1</v>
      </c>
      <c r="D175" s="36" t="s">
        <v>221</v>
      </c>
      <c r="H175" s="492">
        <v>13</v>
      </c>
      <c r="I175" s="492" t="s">
        <v>51</v>
      </c>
      <c r="J175" s="492">
        <v>69</v>
      </c>
      <c r="K175" s="492" t="s">
        <v>21</v>
      </c>
      <c r="L175" s="492">
        <v>6</v>
      </c>
      <c r="M175" s="492" t="s">
        <v>76</v>
      </c>
      <c r="N175" s="492" t="s">
        <v>4292</v>
      </c>
      <c r="O175" s="492" t="s">
        <v>4491</v>
      </c>
      <c r="P175" s="492" t="s">
        <v>6</v>
      </c>
      <c r="Q175" s="434">
        <v>1566419</v>
      </c>
    </row>
    <row r="176" spans="1:17">
      <c r="A176" s="57" t="s">
        <v>222</v>
      </c>
      <c r="B176" s="57" t="s">
        <v>0</v>
      </c>
      <c r="C176" s="57">
        <v>1</v>
      </c>
      <c r="D176" s="36"/>
      <c r="H176" s="492">
        <v>13</v>
      </c>
      <c r="I176" s="492" t="s">
        <v>79</v>
      </c>
      <c r="J176" s="492">
        <v>69</v>
      </c>
      <c r="K176" s="492" t="s">
        <v>21</v>
      </c>
      <c r="L176" s="492">
        <v>6</v>
      </c>
      <c r="M176" s="492" t="s">
        <v>76</v>
      </c>
      <c r="N176" s="492" t="s">
        <v>4292</v>
      </c>
      <c r="O176" s="492" t="s">
        <v>4491</v>
      </c>
      <c r="P176" s="492" t="s">
        <v>6</v>
      </c>
      <c r="Q176" s="434">
        <v>5457666</v>
      </c>
    </row>
    <row r="177" spans="1:17">
      <c r="A177" s="437" t="s">
        <v>223</v>
      </c>
      <c r="B177" s="441" t="s">
        <v>0</v>
      </c>
      <c r="C177" s="441">
        <v>1</v>
      </c>
      <c r="D177" s="36" t="s">
        <v>22</v>
      </c>
      <c r="H177" s="492">
        <v>13</v>
      </c>
      <c r="I177" s="492" t="s">
        <v>79</v>
      </c>
      <c r="J177" s="492">
        <v>69</v>
      </c>
      <c r="K177" s="492" t="s">
        <v>21</v>
      </c>
      <c r="L177" s="492">
        <v>6</v>
      </c>
      <c r="M177" s="492" t="s">
        <v>76</v>
      </c>
      <c r="N177" s="492" t="s">
        <v>4292</v>
      </c>
      <c r="O177" s="492" t="s">
        <v>4491</v>
      </c>
      <c r="P177" s="492" t="s">
        <v>6</v>
      </c>
      <c r="Q177" s="434">
        <v>5496711</v>
      </c>
    </row>
    <row r="178" spans="1:17">
      <c r="A178" s="437" t="s">
        <v>224</v>
      </c>
      <c r="B178" s="437" t="s">
        <v>0</v>
      </c>
      <c r="C178" s="437">
        <v>1</v>
      </c>
      <c r="D178" s="36" t="s">
        <v>221</v>
      </c>
      <c r="H178" s="492">
        <v>13</v>
      </c>
      <c r="I178" s="492" t="s">
        <v>51</v>
      </c>
      <c r="J178" s="492">
        <v>69</v>
      </c>
      <c r="K178" s="492" t="s">
        <v>21</v>
      </c>
      <c r="L178" s="492">
        <v>6</v>
      </c>
      <c r="M178" s="492" t="s">
        <v>76</v>
      </c>
      <c r="N178" s="492" t="s">
        <v>4292</v>
      </c>
      <c r="O178" s="492" t="s">
        <v>4491</v>
      </c>
      <c r="P178" s="492" t="s">
        <v>6</v>
      </c>
      <c r="Q178" s="434">
        <v>1657244</v>
      </c>
    </row>
    <row r="179" spans="1:17">
      <c r="A179" s="437" t="s">
        <v>225</v>
      </c>
      <c r="B179" s="437" t="s">
        <v>0</v>
      </c>
      <c r="C179" s="437">
        <v>1</v>
      </c>
      <c r="D179" s="36" t="s">
        <v>221</v>
      </c>
      <c r="H179" s="492">
        <v>13</v>
      </c>
      <c r="I179" s="492" t="s">
        <v>51</v>
      </c>
      <c r="J179" s="492">
        <v>69</v>
      </c>
      <c r="K179" s="492" t="s">
        <v>21</v>
      </c>
      <c r="L179" s="492">
        <v>6</v>
      </c>
      <c r="M179" s="492" t="s">
        <v>76</v>
      </c>
      <c r="N179" s="492" t="s">
        <v>4292</v>
      </c>
      <c r="O179" s="492" t="s">
        <v>4491</v>
      </c>
      <c r="P179" s="492" t="s">
        <v>6</v>
      </c>
      <c r="Q179" s="434">
        <v>1656983</v>
      </c>
    </row>
    <row r="180" spans="1:17">
      <c r="A180" s="437" t="s">
        <v>226</v>
      </c>
      <c r="B180" s="437" t="s">
        <v>0</v>
      </c>
      <c r="C180" s="437">
        <v>1</v>
      </c>
      <c r="D180" s="36" t="s">
        <v>215</v>
      </c>
      <c r="H180" s="492">
        <v>13</v>
      </c>
      <c r="I180" s="492" t="s">
        <v>51</v>
      </c>
      <c r="J180" s="492">
        <v>69</v>
      </c>
      <c r="K180" s="492" t="s">
        <v>21</v>
      </c>
      <c r="L180" s="492">
        <v>6</v>
      </c>
      <c r="M180" s="492" t="s">
        <v>76</v>
      </c>
      <c r="N180" s="492" t="s">
        <v>4292</v>
      </c>
      <c r="O180" s="492" t="s">
        <v>4491</v>
      </c>
      <c r="P180" s="492" t="s">
        <v>6</v>
      </c>
      <c r="Q180" s="434">
        <v>1835546</v>
      </c>
    </row>
    <row r="181" spans="1:17">
      <c r="A181" s="433" t="s">
        <v>227</v>
      </c>
      <c r="B181" s="433" t="s">
        <v>0</v>
      </c>
      <c r="C181" s="433">
        <v>1</v>
      </c>
      <c r="D181" s="36" t="s">
        <v>22</v>
      </c>
      <c r="H181" s="492">
        <v>13</v>
      </c>
      <c r="I181" s="492" t="s">
        <v>79</v>
      </c>
      <c r="J181" s="492">
        <v>69</v>
      </c>
      <c r="K181" s="492" t="s">
        <v>21</v>
      </c>
      <c r="L181" s="492">
        <v>6</v>
      </c>
      <c r="M181" s="492" t="s">
        <v>76</v>
      </c>
      <c r="N181" s="492" t="s">
        <v>4292</v>
      </c>
      <c r="O181" s="492" t="s">
        <v>4491</v>
      </c>
      <c r="P181" s="492" t="s">
        <v>6</v>
      </c>
      <c r="Q181" s="434">
        <v>5486487</v>
      </c>
    </row>
    <row r="182" spans="1:17">
      <c r="A182" s="437" t="s">
        <v>228</v>
      </c>
      <c r="B182" s="437" t="s">
        <v>0</v>
      </c>
      <c r="C182" s="437">
        <v>1</v>
      </c>
      <c r="D182" s="36" t="s">
        <v>22</v>
      </c>
      <c r="H182" s="492">
        <v>13</v>
      </c>
      <c r="I182" s="492" t="s">
        <v>79</v>
      </c>
      <c r="J182" s="492">
        <v>69</v>
      </c>
      <c r="K182" s="492" t="s">
        <v>21</v>
      </c>
      <c r="L182" s="492">
        <v>6</v>
      </c>
      <c r="M182" s="492" t="s">
        <v>76</v>
      </c>
      <c r="N182" s="492" t="s">
        <v>4292</v>
      </c>
      <c r="O182" s="492" t="s">
        <v>4491</v>
      </c>
      <c r="P182" s="492" t="s">
        <v>6</v>
      </c>
      <c r="Q182" s="434">
        <v>5784178</v>
      </c>
    </row>
    <row r="183" spans="1:17">
      <c r="A183" s="437" t="s">
        <v>229</v>
      </c>
      <c r="B183" s="437" t="s">
        <v>0</v>
      </c>
      <c r="C183" s="437">
        <v>1</v>
      </c>
      <c r="D183" s="36" t="s">
        <v>22</v>
      </c>
      <c r="H183" s="492">
        <v>13</v>
      </c>
      <c r="I183" s="492" t="s">
        <v>79</v>
      </c>
      <c r="J183" s="492">
        <v>69</v>
      </c>
      <c r="K183" s="492" t="s">
        <v>21</v>
      </c>
      <c r="L183" s="492">
        <v>6</v>
      </c>
      <c r="M183" s="492" t="s">
        <v>76</v>
      </c>
      <c r="N183" s="492" t="s">
        <v>4292</v>
      </c>
      <c r="O183" s="492" t="s">
        <v>4491</v>
      </c>
      <c r="P183" s="492" t="s">
        <v>6</v>
      </c>
      <c r="Q183" s="434">
        <v>5248833</v>
      </c>
    </row>
    <row r="184" spans="1:17">
      <c r="A184" s="437" t="s">
        <v>230</v>
      </c>
      <c r="B184" s="437" t="s">
        <v>0</v>
      </c>
      <c r="C184" s="437">
        <v>1</v>
      </c>
      <c r="D184" s="36" t="s">
        <v>22</v>
      </c>
      <c r="H184" s="492">
        <v>13</v>
      </c>
      <c r="I184" s="492" t="s">
        <v>79</v>
      </c>
      <c r="J184" s="492">
        <v>69</v>
      </c>
      <c r="K184" s="492" t="s">
        <v>21</v>
      </c>
      <c r="L184" s="492">
        <v>6</v>
      </c>
      <c r="M184" s="492" t="s">
        <v>76</v>
      </c>
      <c r="N184" s="492" t="s">
        <v>4292</v>
      </c>
      <c r="O184" s="492" t="s">
        <v>4491</v>
      </c>
      <c r="P184" s="492" t="s">
        <v>6</v>
      </c>
      <c r="Q184" s="434">
        <v>5230138</v>
      </c>
    </row>
    <row r="185" spans="1:17">
      <c r="A185" s="57" t="s">
        <v>231</v>
      </c>
      <c r="B185" s="57" t="s">
        <v>0</v>
      </c>
      <c r="C185" s="57">
        <v>1</v>
      </c>
      <c r="D185" s="36"/>
      <c r="H185" s="492">
        <v>13</v>
      </c>
      <c r="I185" s="492" t="s">
        <v>79</v>
      </c>
      <c r="J185" s="492">
        <v>69</v>
      </c>
      <c r="K185" s="492" t="s">
        <v>21</v>
      </c>
      <c r="L185" s="492">
        <v>6</v>
      </c>
      <c r="M185" s="492" t="s">
        <v>76</v>
      </c>
      <c r="N185" s="492" t="s">
        <v>4292</v>
      </c>
      <c r="O185" s="492" t="s">
        <v>4491</v>
      </c>
      <c r="P185" s="492" t="s">
        <v>6</v>
      </c>
      <c r="Q185" s="434">
        <v>5339162</v>
      </c>
    </row>
    <row r="186" spans="1:17">
      <c r="A186" s="57" t="s">
        <v>232</v>
      </c>
      <c r="B186" s="57" t="s">
        <v>0</v>
      </c>
      <c r="C186" s="57">
        <v>1</v>
      </c>
      <c r="D186" s="36"/>
      <c r="H186" s="492">
        <v>13</v>
      </c>
      <c r="I186" s="492" t="s">
        <v>79</v>
      </c>
      <c r="J186" s="492">
        <v>69</v>
      </c>
      <c r="K186" s="492" t="s">
        <v>21</v>
      </c>
      <c r="L186" s="492">
        <v>6</v>
      </c>
      <c r="M186" s="492" t="s">
        <v>76</v>
      </c>
      <c r="N186" s="492" t="s">
        <v>4292</v>
      </c>
      <c r="O186" s="492" t="s">
        <v>4491</v>
      </c>
      <c r="P186" s="492" t="s">
        <v>6</v>
      </c>
      <c r="Q186" s="434">
        <v>5340117</v>
      </c>
    </row>
    <row r="187" spans="1:17">
      <c r="A187" s="437" t="s">
        <v>233</v>
      </c>
      <c r="B187" s="437" t="s">
        <v>0</v>
      </c>
      <c r="C187" s="437">
        <v>1</v>
      </c>
      <c r="D187" s="36" t="s">
        <v>211</v>
      </c>
      <c r="H187" s="492">
        <v>13</v>
      </c>
      <c r="I187" s="492" t="s">
        <v>79</v>
      </c>
      <c r="J187" s="492">
        <v>69</v>
      </c>
      <c r="K187" s="492" t="s">
        <v>21</v>
      </c>
      <c r="L187" s="492">
        <v>6</v>
      </c>
      <c r="M187" s="492" t="s">
        <v>76</v>
      </c>
      <c r="N187" s="492" t="s">
        <v>4292</v>
      </c>
      <c r="O187" s="492" t="s">
        <v>4491</v>
      </c>
      <c r="P187" s="492" t="s">
        <v>6</v>
      </c>
      <c r="Q187" s="434">
        <v>5328871</v>
      </c>
    </row>
    <row r="188" spans="1:17">
      <c r="A188" s="57" t="s">
        <v>234</v>
      </c>
      <c r="B188" s="57" t="s">
        <v>0</v>
      </c>
      <c r="C188" s="57">
        <v>1</v>
      </c>
      <c r="D188" s="36"/>
      <c r="H188" s="492">
        <v>13</v>
      </c>
      <c r="I188" s="492" t="s">
        <v>79</v>
      </c>
      <c r="J188" s="492">
        <v>69</v>
      </c>
      <c r="K188" s="492" t="s">
        <v>21</v>
      </c>
      <c r="L188" s="492">
        <v>6</v>
      </c>
      <c r="M188" s="492" t="s">
        <v>76</v>
      </c>
      <c r="N188" s="492" t="s">
        <v>4292</v>
      </c>
      <c r="O188" s="492" t="s">
        <v>4491</v>
      </c>
      <c r="P188" s="492" t="s">
        <v>6</v>
      </c>
      <c r="Q188" s="434">
        <v>5782811</v>
      </c>
    </row>
    <row r="189" spans="1:17">
      <c r="A189" s="57" t="s">
        <v>235</v>
      </c>
      <c r="B189" s="57" t="s">
        <v>0</v>
      </c>
      <c r="C189" s="57">
        <v>1</v>
      </c>
      <c r="D189" s="36"/>
      <c r="H189" s="492">
        <v>13</v>
      </c>
      <c r="I189" s="492" t="s">
        <v>51</v>
      </c>
      <c r="J189" s="492">
        <v>69</v>
      </c>
      <c r="K189" s="492" t="s">
        <v>21</v>
      </c>
      <c r="L189" s="492">
        <v>6</v>
      </c>
      <c r="M189" s="492" t="s">
        <v>76</v>
      </c>
      <c r="N189" s="492" t="s">
        <v>4292</v>
      </c>
      <c r="O189" s="492" t="s">
        <v>4491</v>
      </c>
      <c r="P189" s="492" t="s">
        <v>6</v>
      </c>
      <c r="Q189" s="434">
        <v>1660219</v>
      </c>
    </row>
    <row r="190" spans="1:17">
      <c r="A190" s="437" t="s">
        <v>239</v>
      </c>
      <c r="B190" s="437" t="s">
        <v>0</v>
      </c>
      <c r="C190" s="437">
        <v>1</v>
      </c>
      <c r="D190" s="36" t="s">
        <v>22</v>
      </c>
      <c r="H190" s="492">
        <v>13</v>
      </c>
      <c r="I190" s="492" t="s">
        <v>79</v>
      </c>
      <c r="J190" s="492">
        <v>69</v>
      </c>
      <c r="K190" s="492" t="s">
        <v>21</v>
      </c>
      <c r="L190" s="492">
        <v>6</v>
      </c>
      <c r="M190" s="492" t="s">
        <v>76</v>
      </c>
      <c r="N190" s="492" t="s">
        <v>4292</v>
      </c>
      <c r="O190" s="492" t="s">
        <v>4491</v>
      </c>
      <c r="P190" s="492" t="s">
        <v>6</v>
      </c>
      <c r="Q190" s="434">
        <v>5784766</v>
      </c>
    </row>
    <row r="191" spans="1:17">
      <c r="A191" s="57" t="s">
        <v>240</v>
      </c>
      <c r="B191" s="57" t="s">
        <v>0</v>
      </c>
      <c r="C191" s="57">
        <v>1</v>
      </c>
      <c r="D191" s="36"/>
      <c r="H191" s="492">
        <v>13</v>
      </c>
      <c r="I191" s="492" t="s">
        <v>51</v>
      </c>
      <c r="J191" s="492">
        <v>69</v>
      </c>
      <c r="K191" s="492" t="s">
        <v>21</v>
      </c>
      <c r="L191" s="492">
        <v>6</v>
      </c>
      <c r="M191" s="492" t="s">
        <v>76</v>
      </c>
      <c r="N191" s="492" t="s">
        <v>4292</v>
      </c>
      <c r="O191" s="492" t="s">
        <v>4491</v>
      </c>
      <c r="P191" s="492" t="s">
        <v>6</v>
      </c>
      <c r="Q191" s="434">
        <v>1555454</v>
      </c>
    </row>
    <row r="192" spans="1:17">
      <c r="A192" s="57" t="s">
        <v>241</v>
      </c>
      <c r="B192" s="57" t="s">
        <v>0</v>
      </c>
      <c r="C192" s="57">
        <v>1</v>
      </c>
      <c r="D192" s="36"/>
      <c r="H192" s="492">
        <v>13</v>
      </c>
      <c r="I192" s="492" t="s">
        <v>79</v>
      </c>
      <c r="J192" s="492">
        <v>69</v>
      </c>
      <c r="K192" s="492" t="s">
        <v>21</v>
      </c>
      <c r="L192" s="492">
        <v>6</v>
      </c>
      <c r="M192" s="492" t="s">
        <v>76</v>
      </c>
      <c r="N192" s="492" t="s">
        <v>4292</v>
      </c>
      <c r="O192" s="492" t="s">
        <v>4491</v>
      </c>
      <c r="P192" s="492" t="s">
        <v>6</v>
      </c>
      <c r="Q192" s="434">
        <v>5737586</v>
      </c>
    </row>
    <row r="193" spans="1:17">
      <c r="A193" s="57" t="s">
        <v>242</v>
      </c>
      <c r="B193" s="57" t="s">
        <v>0</v>
      </c>
      <c r="C193" s="57">
        <v>1</v>
      </c>
      <c r="D193" s="36"/>
      <c r="H193" s="492">
        <v>13</v>
      </c>
      <c r="I193" s="492" t="s">
        <v>79</v>
      </c>
      <c r="J193" s="492">
        <v>69</v>
      </c>
      <c r="K193" s="492" t="s">
        <v>21</v>
      </c>
      <c r="L193" s="492">
        <v>6</v>
      </c>
      <c r="M193" s="492" t="s">
        <v>76</v>
      </c>
      <c r="N193" s="492" t="s">
        <v>4292</v>
      </c>
      <c r="O193" s="492" t="s">
        <v>4491</v>
      </c>
      <c r="P193" s="492" t="s">
        <v>6</v>
      </c>
      <c r="Q193" s="434">
        <v>5731055</v>
      </c>
    </row>
    <row r="194" spans="1:17">
      <c r="A194" s="437" t="s">
        <v>243</v>
      </c>
      <c r="B194" s="437" t="s">
        <v>0</v>
      </c>
      <c r="C194" s="437">
        <v>1</v>
      </c>
      <c r="D194" s="36" t="s">
        <v>211</v>
      </c>
      <c r="H194" s="492">
        <v>13</v>
      </c>
      <c r="I194" s="492" t="s">
        <v>9</v>
      </c>
      <c r="K194" s="492" t="s">
        <v>21</v>
      </c>
      <c r="L194" s="492">
        <v>6</v>
      </c>
      <c r="M194" s="492" t="s">
        <v>137</v>
      </c>
      <c r="N194" s="492" t="s">
        <v>138</v>
      </c>
      <c r="O194" s="492" t="s">
        <v>176</v>
      </c>
      <c r="P194" s="492" t="s">
        <v>137</v>
      </c>
      <c r="Q194" s="434">
        <v>912462</v>
      </c>
    </row>
    <row r="195" spans="1:17">
      <c r="A195" s="437" t="s">
        <v>244</v>
      </c>
      <c r="B195" s="437" t="s">
        <v>0</v>
      </c>
      <c r="C195" s="437">
        <v>1</v>
      </c>
      <c r="D195" s="36" t="s">
        <v>22</v>
      </c>
      <c r="H195" s="492">
        <v>13</v>
      </c>
      <c r="I195" s="492" t="s">
        <v>9</v>
      </c>
      <c r="K195" s="492" t="s">
        <v>21</v>
      </c>
      <c r="L195" s="492">
        <v>6</v>
      </c>
      <c r="M195" s="492" t="s">
        <v>137</v>
      </c>
      <c r="N195" s="492" t="s">
        <v>138</v>
      </c>
      <c r="O195" s="492" t="s">
        <v>176</v>
      </c>
      <c r="P195" s="492" t="s">
        <v>137</v>
      </c>
      <c r="Q195" s="434">
        <v>917296</v>
      </c>
    </row>
    <row r="196" spans="1:17">
      <c r="A196" s="57" t="s">
        <v>245</v>
      </c>
      <c r="B196" s="57" t="s">
        <v>0</v>
      </c>
      <c r="C196" s="57">
        <v>1</v>
      </c>
      <c r="D196" s="36"/>
      <c r="H196" s="492">
        <v>13</v>
      </c>
      <c r="I196" s="492" t="s">
        <v>9</v>
      </c>
      <c r="K196" s="492" t="s">
        <v>21</v>
      </c>
      <c r="L196" s="492">
        <v>6</v>
      </c>
      <c r="M196" s="492" t="s">
        <v>137</v>
      </c>
      <c r="N196" s="492" t="s">
        <v>138</v>
      </c>
      <c r="O196" s="492" t="s">
        <v>176</v>
      </c>
      <c r="P196" s="492" t="s">
        <v>137</v>
      </c>
      <c r="Q196" s="434">
        <v>924819</v>
      </c>
    </row>
    <row r="197" spans="1:17">
      <c r="A197" s="437" t="s">
        <v>246</v>
      </c>
      <c r="B197" s="437" t="s">
        <v>0</v>
      </c>
      <c r="C197" s="437">
        <v>1</v>
      </c>
      <c r="D197" s="36" t="s">
        <v>22</v>
      </c>
      <c r="H197" s="492">
        <v>13</v>
      </c>
      <c r="I197" s="492" t="s">
        <v>9</v>
      </c>
      <c r="K197" s="492" t="s">
        <v>21</v>
      </c>
      <c r="L197" s="492">
        <v>6</v>
      </c>
      <c r="M197" s="492" t="s">
        <v>137</v>
      </c>
      <c r="N197" s="492" t="s">
        <v>138</v>
      </c>
      <c r="O197" s="492" t="s">
        <v>176</v>
      </c>
      <c r="P197" s="492" t="s">
        <v>137</v>
      </c>
      <c r="Q197" s="434">
        <v>912225</v>
      </c>
    </row>
    <row r="198" spans="1:17">
      <c r="A198" s="57" t="s">
        <v>247</v>
      </c>
      <c r="B198" s="57" t="s">
        <v>0</v>
      </c>
      <c r="C198" s="57">
        <v>1</v>
      </c>
      <c r="D198" s="36"/>
      <c r="H198" s="492">
        <v>13</v>
      </c>
      <c r="I198" s="492" t="s">
        <v>9</v>
      </c>
      <c r="K198" s="492" t="s">
        <v>21</v>
      </c>
      <c r="L198" s="492">
        <v>6</v>
      </c>
      <c r="M198" s="492" t="s">
        <v>137</v>
      </c>
      <c r="N198" s="492" t="s">
        <v>138</v>
      </c>
      <c r="O198" s="492" t="s">
        <v>139</v>
      </c>
      <c r="P198" s="492" t="s">
        <v>137</v>
      </c>
      <c r="Q198" s="434">
        <v>915950</v>
      </c>
    </row>
    <row r="199" spans="1:17">
      <c r="A199" s="437" t="s">
        <v>248</v>
      </c>
      <c r="B199" s="437" t="s">
        <v>0</v>
      </c>
      <c r="C199" s="437">
        <v>1</v>
      </c>
      <c r="D199" s="36" t="s">
        <v>22</v>
      </c>
      <c r="H199" s="492">
        <v>13</v>
      </c>
      <c r="I199" s="492" t="s">
        <v>9</v>
      </c>
      <c r="K199" s="492" t="s">
        <v>21</v>
      </c>
      <c r="L199" s="492">
        <v>6</v>
      </c>
      <c r="M199" s="492" t="s">
        <v>137</v>
      </c>
      <c r="N199" s="492" t="s">
        <v>138</v>
      </c>
      <c r="O199" s="492" t="s">
        <v>139</v>
      </c>
      <c r="P199" s="492" t="s">
        <v>137</v>
      </c>
      <c r="Q199" s="434">
        <v>918833</v>
      </c>
    </row>
    <row r="200" spans="1:17">
      <c r="A200" s="437" t="s">
        <v>249</v>
      </c>
      <c r="B200" s="437" t="s">
        <v>0</v>
      </c>
      <c r="C200" s="437">
        <v>1</v>
      </c>
      <c r="D200" s="36" t="s">
        <v>22</v>
      </c>
      <c r="H200" s="492">
        <v>13</v>
      </c>
      <c r="I200" s="492" t="s">
        <v>9</v>
      </c>
      <c r="K200" s="492" t="s">
        <v>21</v>
      </c>
      <c r="L200" s="492">
        <v>6</v>
      </c>
      <c r="M200" s="492" t="s">
        <v>137</v>
      </c>
      <c r="N200" s="492" t="s">
        <v>138</v>
      </c>
      <c r="O200" s="492" t="s">
        <v>139</v>
      </c>
      <c r="P200" s="492" t="s">
        <v>137</v>
      </c>
      <c r="Q200" s="434">
        <v>924571</v>
      </c>
    </row>
    <row r="201" spans="1:17">
      <c r="A201" s="57" t="s">
        <v>250</v>
      </c>
      <c r="B201" s="57" t="s">
        <v>0</v>
      </c>
      <c r="C201" s="57">
        <v>1</v>
      </c>
      <c r="D201" s="36"/>
      <c r="H201" s="492">
        <v>13</v>
      </c>
      <c r="I201" s="492" t="s">
        <v>9</v>
      </c>
      <c r="K201" s="492" t="s">
        <v>21</v>
      </c>
      <c r="L201" s="492">
        <v>6</v>
      </c>
      <c r="M201" s="492" t="s">
        <v>137</v>
      </c>
      <c r="N201" s="492" t="s">
        <v>138</v>
      </c>
      <c r="O201" s="492" t="s">
        <v>139</v>
      </c>
      <c r="P201" s="492" t="s">
        <v>137</v>
      </c>
      <c r="Q201" s="434">
        <v>924752</v>
      </c>
    </row>
    <row r="202" spans="1:17">
      <c r="A202" s="57" t="s">
        <v>251</v>
      </c>
      <c r="B202" s="57" t="s">
        <v>0</v>
      </c>
      <c r="C202" s="57">
        <v>1</v>
      </c>
      <c r="D202" s="36"/>
      <c r="H202" s="492">
        <v>13</v>
      </c>
      <c r="I202" s="492" t="s">
        <v>9</v>
      </c>
      <c r="K202" s="492" t="s">
        <v>21</v>
      </c>
      <c r="L202" s="492">
        <v>6</v>
      </c>
      <c r="M202" s="492" t="s">
        <v>137</v>
      </c>
      <c r="N202" s="492" t="s">
        <v>138</v>
      </c>
      <c r="O202" s="492" t="s">
        <v>139</v>
      </c>
      <c r="P202" s="492" t="s">
        <v>137</v>
      </c>
      <c r="Q202" s="434">
        <v>918587</v>
      </c>
    </row>
    <row r="203" spans="1:17">
      <c r="A203" s="437" t="s">
        <v>252</v>
      </c>
      <c r="B203" s="437" t="s">
        <v>0</v>
      </c>
      <c r="C203" s="437">
        <v>1</v>
      </c>
      <c r="D203" s="36" t="s">
        <v>22</v>
      </c>
      <c r="H203" s="492">
        <v>13</v>
      </c>
      <c r="I203" s="492" t="s">
        <v>9</v>
      </c>
      <c r="K203" s="492" t="s">
        <v>21</v>
      </c>
      <c r="L203" s="492">
        <v>6</v>
      </c>
      <c r="M203" s="492" t="s">
        <v>137</v>
      </c>
      <c r="N203" s="492" t="s">
        <v>138</v>
      </c>
      <c r="O203" s="492" t="s">
        <v>139</v>
      </c>
      <c r="P203" s="492" t="s">
        <v>137</v>
      </c>
      <c r="Q203" s="434">
        <v>911611</v>
      </c>
    </row>
    <row r="204" spans="1:17">
      <c r="A204" s="57" t="s">
        <v>253</v>
      </c>
      <c r="B204" s="57" t="s">
        <v>0</v>
      </c>
      <c r="C204" s="57">
        <v>1</v>
      </c>
      <c r="D204" s="36"/>
      <c r="H204" s="492">
        <v>13</v>
      </c>
      <c r="I204" s="492" t="s">
        <v>9</v>
      </c>
      <c r="K204" s="492" t="s">
        <v>21</v>
      </c>
      <c r="L204" s="492">
        <v>6</v>
      </c>
      <c r="M204" s="492" t="s">
        <v>137</v>
      </c>
      <c r="N204" s="492" t="s">
        <v>138</v>
      </c>
      <c r="O204" s="492" t="s">
        <v>139</v>
      </c>
      <c r="P204" s="492" t="s">
        <v>137</v>
      </c>
      <c r="Q204" s="434">
        <v>912661</v>
      </c>
    </row>
    <row r="205" spans="1:17">
      <c r="A205" s="57" t="s">
        <v>254</v>
      </c>
      <c r="B205" s="57" t="s">
        <v>0</v>
      </c>
      <c r="C205" s="57">
        <v>1</v>
      </c>
      <c r="D205" s="36" t="s">
        <v>215</v>
      </c>
      <c r="H205" s="492">
        <v>13</v>
      </c>
      <c r="I205" s="492" t="s">
        <v>9</v>
      </c>
      <c r="K205" s="492" t="s">
        <v>21</v>
      </c>
      <c r="L205" s="492">
        <v>6</v>
      </c>
      <c r="M205" s="492" t="s">
        <v>137</v>
      </c>
      <c r="N205" s="492" t="s">
        <v>138</v>
      </c>
      <c r="O205" s="492" t="s">
        <v>139</v>
      </c>
      <c r="P205" s="492" t="s">
        <v>137</v>
      </c>
      <c r="Q205" s="434">
        <v>924732</v>
      </c>
    </row>
    <row r="206" spans="1:17">
      <c r="A206" s="437" t="s">
        <v>255</v>
      </c>
      <c r="B206" s="437" t="s">
        <v>0</v>
      </c>
      <c r="C206" s="437">
        <v>1</v>
      </c>
      <c r="D206" s="36" t="s">
        <v>211</v>
      </c>
      <c r="H206" s="492">
        <v>13</v>
      </c>
      <c r="I206" s="492" t="s">
        <v>9</v>
      </c>
      <c r="K206" s="492" t="s">
        <v>21</v>
      </c>
      <c r="L206" s="492">
        <v>6</v>
      </c>
      <c r="M206" s="492" t="s">
        <v>137</v>
      </c>
      <c r="N206" s="492" t="s">
        <v>138</v>
      </c>
      <c r="O206" s="492" t="s">
        <v>139</v>
      </c>
      <c r="P206" s="492" t="s">
        <v>137</v>
      </c>
      <c r="Q206" s="434">
        <v>911486</v>
      </c>
    </row>
    <row r="207" spans="1:17">
      <c r="A207" s="57" t="s">
        <v>256</v>
      </c>
      <c r="B207" s="57" t="s">
        <v>0</v>
      </c>
      <c r="C207" s="57">
        <v>1</v>
      </c>
      <c r="D207" s="36"/>
      <c r="H207" s="492">
        <v>13</v>
      </c>
      <c r="I207" s="492" t="s">
        <v>9</v>
      </c>
      <c r="K207" s="492" t="s">
        <v>21</v>
      </c>
      <c r="L207" s="492">
        <v>6</v>
      </c>
      <c r="M207" s="492" t="s">
        <v>137</v>
      </c>
      <c r="N207" s="492" t="s">
        <v>138</v>
      </c>
      <c r="O207" s="492" t="s">
        <v>139</v>
      </c>
      <c r="P207" s="492" t="s">
        <v>137</v>
      </c>
      <c r="Q207" s="434">
        <v>924446</v>
      </c>
    </row>
    <row r="208" spans="1:17">
      <c r="A208" s="438" t="s">
        <v>257</v>
      </c>
      <c r="B208" s="433" t="s">
        <v>0</v>
      </c>
      <c r="C208" s="433">
        <v>1</v>
      </c>
      <c r="D208" s="36" t="s">
        <v>22</v>
      </c>
      <c r="H208" s="492">
        <v>13</v>
      </c>
      <c r="I208" s="492" t="s">
        <v>9</v>
      </c>
      <c r="K208" s="492" t="s">
        <v>21</v>
      </c>
      <c r="L208" s="492">
        <v>6</v>
      </c>
      <c r="M208" s="492" t="s">
        <v>137</v>
      </c>
      <c r="N208" s="492" t="s">
        <v>138</v>
      </c>
      <c r="O208" s="492" t="s">
        <v>139</v>
      </c>
      <c r="P208" s="492" t="s">
        <v>137</v>
      </c>
      <c r="Q208" s="434">
        <v>912449</v>
      </c>
    </row>
    <row r="209" spans="1:17">
      <c r="A209" s="437" t="s">
        <v>258</v>
      </c>
      <c r="B209" s="437" t="s">
        <v>0</v>
      </c>
      <c r="C209" s="437">
        <v>1</v>
      </c>
      <c r="D209" s="36" t="s">
        <v>221</v>
      </c>
      <c r="H209" s="492">
        <v>14</v>
      </c>
      <c r="I209" s="492" t="s">
        <v>51</v>
      </c>
      <c r="M209" s="492" t="s">
        <v>26</v>
      </c>
      <c r="O209" s="492" t="s">
        <v>18029</v>
      </c>
      <c r="P209" s="492" t="s">
        <v>10</v>
      </c>
      <c r="Q209" s="434">
        <v>1752878</v>
      </c>
    </row>
    <row r="210" spans="1:17">
      <c r="A210" s="433" t="s">
        <v>259</v>
      </c>
      <c r="B210" s="433" t="s">
        <v>0</v>
      </c>
      <c r="C210" s="433">
        <v>1</v>
      </c>
      <c r="D210" s="36" t="s">
        <v>22</v>
      </c>
      <c r="H210" s="492">
        <v>14</v>
      </c>
      <c r="I210" s="492" t="s">
        <v>51</v>
      </c>
      <c r="M210" s="492" t="s">
        <v>26</v>
      </c>
      <c r="O210" s="492" t="s">
        <v>18029</v>
      </c>
      <c r="P210" s="492" t="s">
        <v>10</v>
      </c>
      <c r="Q210" s="434">
        <v>1553174</v>
      </c>
    </row>
    <row r="211" spans="1:17">
      <c r="A211" s="57" t="s">
        <v>260</v>
      </c>
      <c r="B211" s="57" t="s">
        <v>0</v>
      </c>
      <c r="C211" s="57">
        <v>1</v>
      </c>
      <c r="D211" s="36"/>
      <c r="H211" s="492">
        <v>14</v>
      </c>
      <c r="I211" s="492" t="s">
        <v>51</v>
      </c>
      <c r="M211" s="492" t="s">
        <v>26</v>
      </c>
      <c r="O211" s="492" t="s">
        <v>18029</v>
      </c>
      <c r="P211" s="492" t="s">
        <v>10</v>
      </c>
      <c r="Q211" s="434">
        <v>1680109</v>
      </c>
    </row>
    <row r="212" spans="1:17">
      <c r="A212" s="433" t="s">
        <v>261</v>
      </c>
      <c r="B212" s="433" t="s">
        <v>0</v>
      </c>
      <c r="C212" s="433">
        <v>1</v>
      </c>
      <c r="D212" s="36" t="s">
        <v>22</v>
      </c>
      <c r="H212" s="492">
        <v>14</v>
      </c>
      <c r="I212" s="492" t="s">
        <v>51</v>
      </c>
      <c r="M212" s="492" t="s">
        <v>26</v>
      </c>
      <c r="O212" s="492" t="s">
        <v>18029</v>
      </c>
      <c r="P212" s="492" t="s">
        <v>10</v>
      </c>
      <c r="Q212" s="434">
        <v>1750226</v>
      </c>
    </row>
    <row r="213" spans="1:17">
      <c r="A213" s="57" t="s">
        <v>262</v>
      </c>
      <c r="B213" s="57" t="s">
        <v>0</v>
      </c>
      <c r="C213" s="57">
        <v>1</v>
      </c>
      <c r="D213" s="36"/>
      <c r="H213" s="492">
        <v>14</v>
      </c>
      <c r="I213" s="492" t="s">
        <v>79</v>
      </c>
      <c r="M213" s="492" t="s">
        <v>26</v>
      </c>
      <c r="O213" s="492" t="s">
        <v>18029</v>
      </c>
      <c r="P213" s="492" t="s">
        <v>10</v>
      </c>
      <c r="Q213" s="434">
        <v>5339903</v>
      </c>
    </row>
    <row r="214" spans="1:17">
      <c r="A214" s="57" t="s">
        <v>263</v>
      </c>
      <c r="B214" s="57" t="s">
        <v>0</v>
      </c>
      <c r="C214" s="57">
        <v>1</v>
      </c>
      <c r="D214" s="36"/>
      <c r="H214" s="492">
        <v>14</v>
      </c>
      <c r="I214" s="492" t="s">
        <v>51</v>
      </c>
      <c r="M214" s="492" t="s">
        <v>26</v>
      </c>
      <c r="O214" s="492" t="s">
        <v>18029</v>
      </c>
      <c r="P214" s="492" t="s">
        <v>10</v>
      </c>
      <c r="Q214" s="434">
        <v>1704279</v>
      </c>
    </row>
    <row r="215" spans="1:17">
      <c r="A215" s="57" t="s">
        <v>264</v>
      </c>
      <c r="B215" s="57" t="s">
        <v>0</v>
      </c>
      <c r="C215" s="57">
        <v>1</v>
      </c>
      <c r="D215" s="36"/>
      <c r="H215" s="492">
        <v>14</v>
      </c>
      <c r="I215" s="492" t="s">
        <v>51</v>
      </c>
      <c r="M215" s="492" t="s">
        <v>26</v>
      </c>
      <c r="O215" s="492" t="s">
        <v>18029</v>
      </c>
      <c r="P215" s="492" t="s">
        <v>10</v>
      </c>
      <c r="Q215" s="434">
        <v>1767537</v>
      </c>
    </row>
    <row r="216" spans="1:17">
      <c r="A216" s="437" t="s">
        <v>265</v>
      </c>
      <c r="B216" s="437" t="s">
        <v>0</v>
      </c>
      <c r="C216" s="437">
        <v>1</v>
      </c>
      <c r="D216" s="36" t="s">
        <v>22</v>
      </c>
      <c r="H216" s="492">
        <v>14</v>
      </c>
      <c r="I216" s="492" t="s">
        <v>51</v>
      </c>
      <c r="M216" s="492" t="s">
        <v>26</v>
      </c>
      <c r="O216" s="492" t="s">
        <v>18029</v>
      </c>
      <c r="P216" s="492" t="s">
        <v>10</v>
      </c>
      <c r="Q216" s="434">
        <v>1814002</v>
      </c>
    </row>
    <row r="217" spans="1:17">
      <c r="A217" s="437" t="s">
        <v>266</v>
      </c>
      <c r="B217" s="437" t="s">
        <v>0</v>
      </c>
      <c r="C217" s="437">
        <v>1</v>
      </c>
      <c r="D217" s="36" t="s">
        <v>22</v>
      </c>
      <c r="H217" s="492">
        <v>14</v>
      </c>
      <c r="I217" s="492" t="s">
        <v>51</v>
      </c>
      <c r="M217" s="492" t="s">
        <v>26</v>
      </c>
      <c r="O217" s="492" t="s">
        <v>18029</v>
      </c>
      <c r="P217" s="492" t="s">
        <v>10</v>
      </c>
      <c r="Q217" s="434">
        <v>1808874</v>
      </c>
    </row>
    <row r="218" spans="1:17">
      <c r="A218" s="437" t="s">
        <v>267</v>
      </c>
      <c r="B218" s="437" t="s">
        <v>0</v>
      </c>
      <c r="C218" s="437">
        <v>1</v>
      </c>
      <c r="D218" s="36" t="s">
        <v>22</v>
      </c>
      <c r="H218" s="492">
        <v>14</v>
      </c>
      <c r="I218" s="492" t="s">
        <v>51</v>
      </c>
      <c r="M218" s="492" t="s">
        <v>26</v>
      </c>
      <c r="O218" s="492" t="s">
        <v>18029</v>
      </c>
      <c r="P218" s="492" t="s">
        <v>10</v>
      </c>
      <c r="Q218" s="434">
        <v>1801716</v>
      </c>
    </row>
    <row r="219" spans="1:17">
      <c r="A219" s="437" t="s">
        <v>268</v>
      </c>
      <c r="B219" s="437" t="s">
        <v>0</v>
      </c>
      <c r="C219" s="437">
        <v>1</v>
      </c>
      <c r="D219" s="36" t="s">
        <v>22</v>
      </c>
      <c r="H219" s="492">
        <v>14</v>
      </c>
      <c r="I219" s="492" t="s">
        <v>79</v>
      </c>
      <c r="M219" s="492" t="s">
        <v>26</v>
      </c>
      <c r="O219" s="492" t="s">
        <v>18029</v>
      </c>
      <c r="P219" s="492" t="s">
        <v>10</v>
      </c>
      <c r="Q219" s="434">
        <v>5726046</v>
      </c>
    </row>
    <row r="220" spans="1:17">
      <c r="A220" s="437" t="s">
        <v>269</v>
      </c>
      <c r="B220" s="441" t="s">
        <v>0</v>
      </c>
      <c r="C220" s="441">
        <v>1</v>
      </c>
      <c r="D220" s="36" t="s">
        <v>22</v>
      </c>
      <c r="H220" s="492">
        <v>14</v>
      </c>
      <c r="I220" s="492" t="s">
        <v>79</v>
      </c>
      <c r="M220" s="492" t="s">
        <v>26</v>
      </c>
      <c r="O220" s="492" t="s">
        <v>18029</v>
      </c>
      <c r="P220" s="492" t="s">
        <v>10</v>
      </c>
      <c r="Q220" s="434">
        <v>5322618</v>
      </c>
    </row>
    <row r="221" spans="1:17">
      <c r="A221" s="437" t="s">
        <v>270</v>
      </c>
      <c r="B221" s="437" t="s">
        <v>0</v>
      </c>
      <c r="C221" s="437">
        <v>1</v>
      </c>
      <c r="D221" s="36" t="s">
        <v>221</v>
      </c>
      <c r="H221" s="492">
        <v>14</v>
      </c>
      <c r="I221" s="492" t="s">
        <v>79</v>
      </c>
      <c r="M221" s="492" t="s">
        <v>26</v>
      </c>
      <c r="O221" s="492" t="s">
        <v>18029</v>
      </c>
      <c r="P221" s="492" t="s">
        <v>10</v>
      </c>
      <c r="Q221" s="434">
        <v>5730820</v>
      </c>
    </row>
    <row r="222" spans="1:17">
      <c r="A222" s="437" t="s">
        <v>271</v>
      </c>
      <c r="B222" s="437" t="s">
        <v>0</v>
      </c>
      <c r="C222" s="437">
        <v>1</v>
      </c>
      <c r="D222" s="36" t="s">
        <v>221</v>
      </c>
      <c r="H222" s="492">
        <v>14</v>
      </c>
      <c r="I222" s="492" t="s">
        <v>79</v>
      </c>
      <c r="M222" s="492" t="s">
        <v>26</v>
      </c>
      <c r="O222" s="492" t="s">
        <v>18029</v>
      </c>
      <c r="P222" s="492" t="s">
        <v>10</v>
      </c>
      <c r="Q222" s="434">
        <v>5774039</v>
      </c>
    </row>
    <row r="223" spans="1:17">
      <c r="A223" s="438" t="s">
        <v>272</v>
      </c>
      <c r="B223" s="433" t="s">
        <v>0</v>
      </c>
      <c r="C223" s="433">
        <v>1</v>
      </c>
      <c r="D223" s="36" t="s">
        <v>22</v>
      </c>
      <c r="H223" s="492">
        <v>14</v>
      </c>
      <c r="I223" s="492" t="s">
        <v>79</v>
      </c>
      <c r="M223" s="492" t="s">
        <v>26</v>
      </c>
      <c r="O223" s="492" t="s">
        <v>18029</v>
      </c>
      <c r="P223" s="492" t="s">
        <v>10</v>
      </c>
      <c r="Q223" s="434">
        <v>5730557</v>
      </c>
    </row>
    <row r="224" spans="1:17">
      <c r="A224" s="437" t="s">
        <v>273</v>
      </c>
      <c r="B224" s="437" t="s">
        <v>0</v>
      </c>
      <c r="C224" s="437">
        <v>1</v>
      </c>
      <c r="D224" s="36" t="s">
        <v>22</v>
      </c>
      <c r="H224" s="492">
        <v>14</v>
      </c>
      <c r="I224" s="492" t="s">
        <v>79</v>
      </c>
      <c r="M224" s="492" t="s">
        <v>26</v>
      </c>
      <c r="O224" s="492" t="s">
        <v>18029</v>
      </c>
      <c r="P224" s="492" t="s">
        <v>10</v>
      </c>
      <c r="Q224" s="434">
        <v>5327138</v>
      </c>
    </row>
    <row r="225" spans="1:17">
      <c r="A225" s="437" t="s">
        <v>274</v>
      </c>
      <c r="B225" s="437" t="s">
        <v>0</v>
      </c>
      <c r="C225" s="437">
        <v>1</v>
      </c>
      <c r="D225" s="36" t="s">
        <v>22</v>
      </c>
      <c r="H225" s="492">
        <v>14</v>
      </c>
      <c r="I225" s="492" t="s">
        <v>51</v>
      </c>
      <c r="M225" s="492" t="s">
        <v>26</v>
      </c>
      <c r="O225" s="492" t="s">
        <v>18029</v>
      </c>
      <c r="P225" s="492" t="s">
        <v>10</v>
      </c>
      <c r="Q225" s="434">
        <v>1663811</v>
      </c>
    </row>
    <row r="226" spans="1:17">
      <c r="A226" s="437" t="s">
        <v>275</v>
      </c>
      <c r="B226" s="437" t="s">
        <v>0</v>
      </c>
      <c r="C226" s="437">
        <v>1</v>
      </c>
      <c r="D226" s="36" t="s">
        <v>22</v>
      </c>
      <c r="H226" s="492">
        <v>14</v>
      </c>
      <c r="I226" s="492" t="s">
        <v>51</v>
      </c>
      <c r="M226" s="492" t="s">
        <v>26</v>
      </c>
      <c r="O226" s="492" t="s">
        <v>18029</v>
      </c>
      <c r="P226" s="492" t="s">
        <v>10</v>
      </c>
      <c r="Q226" s="434">
        <v>1784636</v>
      </c>
    </row>
    <row r="227" spans="1:17">
      <c r="A227" s="437" t="s">
        <v>276</v>
      </c>
      <c r="B227" s="437" t="s">
        <v>0</v>
      </c>
      <c r="C227" s="437">
        <v>1</v>
      </c>
      <c r="D227" s="36" t="s">
        <v>22</v>
      </c>
      <c r="H227" s="492">
        <v>14</v>
      </c>
      <c r="I227" s="492" t="s">
        <v>51</v>
      </c>
      <c r="M227" s="492" t="s">
        <v>26</v>
      </c>
      <c r="O227" s="492" t="s">
        <v>18029</v>
      </c>
      <c r="P227" s="492" t="s">
        <v>10</v>
      </c>
      <c r="Q227" s="434">
        <v>1802523</v>
      </c>
    </row>
    <row r="228" spans="1:17">
      <c r="A228" s="57" t="s">
        <v>277</v>
      </c>
      <c r="B228" s="57" t="s">
        <v>0</v>
      </c>
      <c r="C228" s="57">
        <v>1</v>
      </c>
      <c r="D228" s="36"/>
      <c r="H228" s="492">
        <v>14</v>
      </c>
      <c r="I228" s="492" t="s">
        <v>51</v>
      </c>
      <c r="M228" s="492" t="s">
        <v>26</v>
      </c>
      <c r="O228" s="492" t="s">
        <v>18029</v>
      </c>
      <c r="P228" s="492" t="s">
        <v>10</v>
      </c>
      <c r="Q228" s="434">
        <v>1846000</v>
      </c>
    </row>
    <row r="229" spans="1:17">
      <c r="A229" s="57" t="s">
        <v>278</v>
      </c>
      <c r="B229" s="57" t="s">
        <v>0</v>
      </c>
      <c r="C229" s="57">
        <v>1</v>
      </c>
      <c r="D229" s="36"/>
      <c r="H229" s="492">
        <v>14</v>
      </c>
      <c r="I229" s="492" t="s">
        <v>51</v>
      </c>
      <c r="M229" s="492" t="s">
        <v>26</v>
      </c>
      <c r="O229" s="492" t="s">
        <v>18029</v>
      </c>
      <c r="P229" s="492" t="s">
        <v>10</v>
      </c>
      <c r="Q229" s="434">
        <v>1688376</v>
      </c>
    </row>
    <row r="230" spans="1:17">
      <c r="A230" s="437" t="s">
        <v>279</v>
      </c>
      <c r="B230" s="437" t="s">
        <v>0</v>
      </c>
      <c r="C230" s="437">
        <v>1</v>
      </c>
      <c r="D230" s="36" t="s">
        <v>22</v>
      </c>
      <c r="H230" s="492">
        <v>14</v>
      </c>
      <c r="I230" s="492" t="s">
        <v>51</v>
      </c>
      <c r="M230" s="492" t="s">
        <v>26</v>
      </c>
      <c r="O230" s="492" t="s">
        <v>18029</v>
      </c>
      <c r="P230" s="492" t="s">
        <v>10</v>
      </c>
      <c r="Q230" s="434">
        <v>1785052</v>
      </c>
    </row>
    <row r="231" spans="1:17">
      <c r="A231" s="437" t="s">
        <v>280</v>
      </c>
      <c r="B231" s="437" t="s">
        <v>0</v>
      </c>
      <c r="C231" s="437">
        <v>1</v>
      </c>
      <c r="D231" s="36" t="s">
        <v>22</v>
      </c>
      <c r="H231" s="492">
        <v>14</v>
      </c>
      <c r="I231" s="492" t="s">
        <v>51</v>
      </c>
      <c r="M231" s="492" t="s">
        <v>26</v>
      </c>
      <c r="O231" s="492" t="s">
        <v>18030</v>
      </c>
      <c r="P231" s="492" t="s">
        <v>10</v>
      </c>
      <c r="Q231" s="434">
        <v>1687522</v>
      </c>
    </row>
    <row r="232" spans="1:17">
      <c r="A232" s="437" t="s">
        <v>281</v>
      </c>
      <c r="B232" s="437" t="s">
        <v>0</v>
      </c>
      <c r="C232" s="437">
        <v>1</v>
      </c>
      <c r="D232" s="36" t="s">
        <v>22</v>
      </c>
      <c r="H232" s="492">
        <v>14</v>
      </c>
      <c r="I232" s="492" t="s">
        <v>51</v>
      </c>
      <c r="M232" s="492" t="s">
        <v>26</v>
      </c>
      <c r="O232" s="492" t="s">
        <v>18030</v>
      </c>
      <c r="P232" s="492" t="s">
        <v>10</v>
      </c>
      <c r="Q232" s="434">
        <v>1722746</v>
      </c>
    </row>
    <row r="233" spans="1:17">
      <c r="A233" s="437" t="s">
        <v>282</v>
      </c>
      <c r="B233" s="437" t="s">
        <v>0</v>
      </c>
      <c r="C233" s="437">
        <v>1</v>
      </c>
      <c r="D233" s="36" t="s">
        <v>22</v>
      </c>
      <c r="H233" s="492">
        <v>14</v>
      </c>
      <c r="I233" s="492" t="s">
        <v>51</v>
      </c>
      <c r="M233" s="492" t="s">
        <v>26</v>
      </c>
      <c r="O233" s="492" t="s">
        <v>18030</v>
      </c>
      <c r="P233" s="492" t="s">
        <v>10</v>
      </c>
      <c r="Q233" s="434">
        <v>1757811</v>
      </c>
    </row>
    <row r="234" spans="1:17">
      <c r="A234" s="433" t="s">
        <v>283</v>
      </c>
      <c r="B234" s="57" t="s">
        <v>0</v>
      </c>
      <c r="C234" s="437">
        <v>1</v>
      </c>
      <c r="D234" s="36"/>
      <c r="H234" s="492">
        <v>14</v>
      </c>
      <c r="I234" s="492" t="s">
        <v>51</v>
      </c>
      <c r="M234" s="492" t="s">
        <v>26</v>
      </c>
      <c r="O234" s="492" t="s">
        <v>18030</v>
      </c>
      <c r="P234" s="492" t="s">
        <v>10</v>
      </c>
      <c r="Q234" s="434">
        <v>1819046</v>
      </c>
    </row>
    <row r="235" spans="1:17">
      <c r="A235" s="437" t="s">
        <v>284</v>
      </c>
      <c r="B235" s="437" t="s">
        <v>0</v>
      </c>
      <c r="C235" s="437">
        <v>1</v>
      </c>
      <c r="D235" s="36" t="s">
        <v>22</v>
      </c>
      <c r="H235" s="492">
        <v>2</v>
      </c>
      <c r="I235" s="492" t="s">
        <v>9</v>
      </c>
      <c r="J235" s="492">
        <v>62</v>
      </c>
      <c r="K235" s="492" t="s">
        <v>348</v>
      </c>
      <c r="L235" s="492">
        <v>1</v>
      </c>
      <c r="M235" s="492" t="s">
        <v>414</v>
      </c>
      <c r="N235" s="492" t="s">
        <v>4600</v>
      </c>
      <c r="O235" s="492" t="s">
        <v>4698</v>
      </c>
      <c r="P235" s="492" t="s">
        <v>291</v>
      </c>
      <c r="Q235" s="434">
        <v>924349</v>
      </c>
    </row>
    <row r="236" spans="1:17">
      <c r="A236" s="433" t="s">
        <v>285</v>
      </c>
      <c r="B236" s="57" t="s">
        <v>0</v>
      </c>
      <c r="C236" s="437">
        <v>1</v>
      </c>
      <c r="D236" s="36"/>
      <c r="H236" s="492">
        <v>2</v>
      </c>
      <c r="I236" s="492" t="s">
        <v>9</v>
      </c>
      <c r="J236" s="492">
        <v>62</v>
      </c>
      <c r="K236" s="492" t="s">
        <v>348</v>
      </c>
      <c r="L236" s="492">
        <v>1</v>
      </c>
      <c r="M236" s="492" t="s">
        <v>414</v>
      </c>
      <c r="N236" s="492" t="s">
        <v>4600</v>
      </c>
      <c r="O236" s="492" t="s">
        <v>4698</v>
      </c>
      <c r="P236" s="492" t="s">
        <v>291</v>
      </c>
      <c r="Q236" s="434">
        <v>912718</v>
      </c>
    </row>
    <row r="237" spans="1:17">
      <c r="A237" s="57" t="s">
        <v>286</v>
      </c>
      <c r="B237" s="57" t="s">
        <v>0</v>
      </c>
      <c r="C237" s="57">
        <v>1</v>
      </c>
      <c r="D237" s="36"/>
      <c r="H237" s="492">
        <v>2</v>
      </c>
      <c r="I237" s="492" t="s">
        <v>9</v>
      </c>
      <c r="J237" s="492">
        <v>62</v>
      </c>
      <c r="K237" s="492" t="s">
        <v>348</v>
      </c>
      <c r="L237" s="492">
        <v>1</v>
      </c>
      <c r="M237" s="492" t="s">
        <v>414</v>
      </c>
      <c r="N237" s="492" t="s">
        <v>4600</v>
      </c>
      <c r="O237" s="492" t="s">
        <v>4698</v>
      </c>
      <c r="P237" s="492" t="s">
        <v>291</v>
      </c>
      <c r="Q237" s="434">
        <v>924861</v>
      </c>
    </row>
    <row r="238" spans="1:17">
      <c r="A238" s="433" t="s">
        <v>287</v>
      </c>
      <c r="B238" s="433" t="s">
        <v>0</v>
      </c>
      <c r="C238" s="433">
        <v>1</v>
      </c>
      <c r="D238" s="36" t="s">
        <v>22</v>
      </c>
      <c r="H238" s="492">
        <v>2</v>
      </c>
      <c r="I238" s="492" t="s">
        <v>9</v>
      </c>
      <c r="J238" s="492">
        <v>62</v>
      </c>
      <c r="K238" s="492" t="s">
        <v>348</v>
      </c>
      <c r="L238" s="492">
        <v>1</v>
      </c>
      <c r="M238" s="492" t="s">
        <v>414</v>
      </c>
      <c r="N238" s="492" t="s">
        <v>4600</v>
      </c>
      <c r="O238" s="492" t="s">
        <v>4698</v>
      </c>
      <c r="P238" s="492" t="s">
        <v>291</v>
      </c>
      <c r="Q238" s="434">
        <v>925291</v>
      </c>
    </row>
    <row r="239" spans="1:17">
      <c r="A239" s="437" t="s">
        <v>288</v>
      </c>
      <c r="B239" s="437" t="s">
        <v>0</v>
      </c>
      <c r="C239" s="437">
        <v>1</v>
      </c>
      <c r="D239" s="36" t="s">
        <v>22</v>
      </c>
      <c r="H239" s="492">
        <v>2</v>
      </c>
      <c r="I239" s="492" t="s">
        <v>9</v>
      </c>
      <c r="J239" s="492">
        <v>62</v>
      </c>
      <c r="K239" s="492" t="s">
        <v>348</v>
      </c>
      <c r="L239" s="492">
        <v>1</v>
      </c>
      <c r="M239" s="492" t="s">
        <v>414</v>
      </c>
      <c r="N239" s="492" t="s">
        <v>4600</v>
      </c>
      <c r="O239" s="492" t="s">
        <v>4698</v>
      </c>
      <c r="P239" s="492" t="s">
        <v>291</v>
      </c>
      <c r="Q239" s="434">
        <v>917124</v>
      </c>
    </row>
    <row r="240" spans="1:17">
      <c r="A240" s="437" t="s">
        <v>289</v>
      </c>
      <c r="B240" s="437" t="s">
        <v>0</v>
      </c>
      <c r="C240" s="437">
        <v>1</v>
      </c>
      <c r="D240" s="36" t="s">
        <v>22</v>
      </c>
      <c r="H240" s="492">
        <v>2</v>
      </c>
      <c r="I240" s="492" t="s">
        <v>9</v>
      </c>
      <c r="J240" s="492">
        <v>62</v>
      </c>
      <c r="K240" s="492" t="s">
        <v>348</v>
      </c>
      <c r="L240" s="492">
        <v>1</v>
      </c>
      <c r="M240" s="492" t="s">
        <v>414</v>
      </c>
      <c r="N240" s="492" t="s">
        <v>4600</v>
      </c>
      <c r="O240" s="492" t="s">
        <v>4698</v>
      </c>
      <c r="P240" s="492" t="s">
        <v>291</v>
      </c>
      <c r="Q240" s="434">
        <v>915450</v>
      </c>
    </row>
    <row r="241" spans="1:17">
      <c r="A241" s="437" t="s">
        <v>292</v>
      </c>
      <c r="B241" s="437" t="s">
        <v>0</v>
      </c>
      <c r="C241" s="437">
        <v>1</v>
      </c>
      <c r="D241" s="36" t="s">
        <v>211</v>
      </c>
      <c r="H241" s="492">
        <v>2</v>
      </c>
      <c r="I241" s="492" t="s">
        <v>9</v>
      </c>
      <c r="J241" s="492">
        <v>62</v>
      </c>
      <c r="K241" s="492" t="s">
        <v>348</v>
      </c>
      <c r="L241" s="492">
        <v>1</v>
      </c>
      <c r="M241" s="492" t="s">
        <v>414</v>
      </c>
      <c r="N241" s="492" t="s">
        <v>4600</v>
      </c>
      <c r="O241" s="492" t="s">
        <v>4698</v>
      </c>
      <c r="P241" s="492" t="s">
        <v>291</v>
      </c>
      <c r="Q241" s="434">
        <v>912257</v>
      </c>
    </row>
    <row r="242" spans="1:17">
      <c r="A242" s="57" t="s">
        <v>293</v>
      </c>
      <c r="B242" s="57" t="s">
        <v>0</v>
      </c>
      <c r="C242" s="57">
        <v>1</v>
      </c>
      <c r="D242" s="36"/>
      <c r="H242" s="492">
        <v>2</v>
      </c>
      <c r="I242" s="492" t="s">
        <v>9</v>
      </c>
      <c r="J242" s="492">
        <v>62</v>
      </c>
      <c r="K242" s="492" t="s">
        <v>348</v>
      </c>
      <c r="L242" s="492">
        <v>1</v>
      </c>
      <c r="M242" s="492" t="s">
        <v>414</v>
      </c>
      <c r="N242" s="492" t="s">
        <v>4600</v>
      </c>
      <c r="O242" s="492" t="s">
        <v>4698</v>
      </c>
      <c r="P242" s="492" t="s">
        <v>291</v>
      </c>
      <c r="Q242" s="434">
        <v>925403</v>
      </c>
    </row>
    <row r="243" spans="1:17">
      <c r="A243" s="437" t="s">
        <v>294</v>
      </c>
      <c r="B243" s="437" t="s">
        <v>0</v>
      </c>
      <c r="C243" s="437">
        <v>1</v>
      </c>
      <c r="D243" s="36" t="s">
        <v>22</v>
      </c>
      <c r="H243" s="492">
        <v>2</v>
      </c>
      <c r="I243" s="492" t="s">
        <v>9</v>
      </c>
      <c r="J243" s="492">
        <v>62</v>
      </c>
      <c r="K243" s="492" t="s">
        <v>401</v>
      </c>
      <c r="L243" s="492">
        <v>1</v>
      </c>
      <c r="M243" s="492" t="s">
        <v>414</v>
      </c>
      <c r="N243" s="492" t="s">
        <v>4731</v>
      </c>
      <c r="O243" s="492" t="s">
        <v>4698</v>
      </c>
      <c r="P243" s="492" t="s">
        <v>291</v>
      </c>
      <c r="Q243" s="434">
        <v>915573</v>
      </c>
    </row>
    <row r="244" spans="1:17">
      <c r="A244" s="57" t="s">
        <v>295</v>
      </c>
      <c r="B244" s="57" t="s">
        <v>0</v>
      </c>
      <c r="C244" s="57">
        <v>1</v>
      </c>
      <c r="D244" s="36"/>
      <c r="H244" s="492">
        <v>2</v>
      </c>
      <c r="I244" s="492" t="s">
        <v>9</v>
      </c>
      <c r="J244" s="492">
        <v>62</v>
      </c>
      <c r="K244" s="492" t="s">
        <v>401</v>
      </c>
      <c r="L244" s="492">
        <v>1</v>
      </c>
      <c r="M244" s="492" t="s">
        <v>414</v>
      </c>
      <c r="N244" s="492" t="s">
        <v>4731</v>
      </c>
      <c r="O244" s="492" t="s">
        <v>4698</v>
      </c>
      <c r="P244" s="492" t="s">
        <v>291</v>
      </c>
      <c r="Q244" s="434">
        <v>912337</v>
      </c>
    </row>
    <row r="245" spans="1:17">
      <c r="A245" s="437" t="s">
        <v>296</v>
      </c>
      <c r="B245" s="437" t="s">
        <v>0</v>
      </c>
      <c r="C245" s="437">
        <v>1</v>
      </c>
      <c r="D245" s="36" t="s">
        <v>22</v>
      </c>
      <c r="H245" s="492">
        <v>2</v>
      </c>
      <c r="I245" s="492" t="s">
        <v>9</v>
      </c>
      <c r="J245" s="492">
        <v>62</v>
      </c>
      <c r="K245" s="492" t="s">
        <v>401</v>
      </c>
      <c r="L245" s="492">
        <v>1</v>
      </c>
      <c r="M245" s="492" t="s">
        <v>414</v>
      </c>
      <c r="N245" s="492" t="s">
        <v>4731</v>
      </c>
      <c r="O245" s="492" t="s">
        <v>4698</v>
      </c>
      <c r="P245" s="492" t="s">
        <v>291</v>
      </c>
      <c r="Q245" s="434">
        <v>924663</v>
      </c>
    </row>
    <row r="246" spans="1:17">
      <c r="A246" s="437" t="s">
        <v>297</v>
      </c>
      <c r="B246" s="437" t="s">
        <v>0</v>
      </c>
      <c r="C246" s="437">
        <v>1</v>
      </c>
      <c r="D246" s="36" t="s">
        <v>22</v>
      </c>
      <c r="H246" s="492">
        <v>2</v>
      </c>
      <c r="I246" s="492" t="s">
        <v>9</v>
      </c>
      <c r="J246" s="492">
        <v>62</v>
      </c>
      <c r="K246" s="492" t="s">
        <v>401</v>
      </c>
      <c r="L246" s="492">
        <v>1</v>
      </c>
      <c r="M246" s="492" t="s">
        <v>414</v>
      </c>
      <c r="N246" s="492" t="s">
        <v>4731</v>
      </c>
      <c r="O246" s="492" t="s">
        <v>4698</v>
      </c>
      <c r="P246" s="492" t="s">
        <v>291</v>
      </c>
      <c r="Q246" s="434">
        <v>912390</v>
      </c>
    </row>
    <row r="247" spans="1:17">
      <c r="A247" s="57" t="s">
        <v>298</v>
      </c>
      <c r="B247" s="57" t="s">
        <v>0</v>
      </c>
      <c r="C247" s="57">
        <v>1</v>
      </c>
      <c r="D247" s="36"/>
      <c r="H247" s="492">
        <v>2</v>
      </c>
      <c r="I247" s="492" t="s">
        <v>9</v>
      </c>
      <c r="J247" s="492">
        <v>62</v>
      </c>
      <c r="K247" s="492" t="s">
        <v>401</v>
      </c>
      <c r="L247" s="492">
        <v>1</v>
      </c>
      <c r="M247" s="492" t="s">
        <v>414</v>
      </c>
      <c r="N247" s="492" t="s">
        <v>4731</v>
      </c>
      <c r="O247" s="492" t="s">
        <v>4698</v>
      </c>
      <c r="P247" s="492" t="s">
        <v>291</v>
      </c>
      <c r="Q247" s="434">
        <v>925127</v>
      </c>
    </row>
    <row r="248" spans="1:17">
      <c r="A248" s="437" t="s">
        <v>299</v>
      </c>
      <c r="B248" s="437" t="s">
        <v>0</v>
      </c>
      <c r="C248" s="437">
        <v>1</v>
      </c>
      <c r="D248" s="36" t="s">
        <v>211</v>
      </c>
      <c r="H248" s="492">
        <v>2</v>
      </c>
      <c r="I248" s="492" t="s">
        <v>9</v>
      </c>
      <c r="J248" s="492">
        <v>62</v>
      </c>
      <c r="K248" s="492" t="s">
        <v>401</v>
      </c>
      <c r="L248" s="492">
        <v>1</v>
      </c>
      <c r="M248" s="492" t="s">
        <v>414</v>
      </c>
      <c r="N248" s="492" t="s">
        <v>4731</v>
      </c>
      <c r="O248" s="492" t="s">
        <v>4698</v>
      </c>
      <c r="P248" s="492" t="s">
        <v>291</v>
      </c>
      <c r="Q248" s="434">
        <v>917325</v>
      </c>
    </row>
    <row r="249" spans="1:17">
      <c r="A249" s="57" t="s">
        <v>300</v>
      </c>
      <c r="B249" s="57" t="s">
        <v>0</v>
      </c>
      <c r="C249" s="57">
        <v>1</v>
      </c>
      <c r="D249" s="36"/>
      <c r="H249" s="492">
        <v>2</v>
      </c>
      <c r="I249" s="492" t="s">
        <v>9</v>
      </c>
      <c r="J249" s="492">
        <v>62</v>
      </c>
      <c r="K249" s="492" t="s">
        <v>401</v>
      </c>
      <c r="L249" s="492">
        <v>1</v>
      </c>
      <c r="M249" s="492" t="s">
        <v>414</v>
      </c>
      <c r="N249" s="492" t="s">
        <v>4731</v>
      </c>
      <c r="O249" s="492" t="s">
        <v>4698</v>
      </c>
      <c r="P249" s="492" t="s">
        <v>291</v>
      </c>
      <c r="Q249" s="434">
        <v>911438</v>
      </c>
    </row>
    <row r="250" spans="1:17">
      <c r="A250" s="437" t="s">
        <v>301</v>
      </c>
      <c r="B250" s="437" t="s">
        <v>0</v>
      </c>
      <c r="C250" s="437">
        <v>1</v>
      </c>
      <c r="D250" s="36" t="s">
        <v>211</v>
      </c>
      <c r="H250" s="492">
        <v>2</v>
      </c>
      <c r="I250" s="492" t="s">
        <v>9</v>
      </c>
      <c r="J250" s="492">
        <v>62</v>
      </c>
      <c r="K250" s="492" t="s">
        <v>401</v>
      </c>
      <c r="L250" s="492">
        <v>1</v>
      </c>
      <c r="M250" s="492" t="s">
        <v>414</v>
      </c>
      <c r="N250" s="492" t="s">
        <v>4731</v>
      </c>
      <c r="O250" s="492" t="s">
        <v>4698</v>
      </c>
      <c r="P250" s="492" t="s">
        <v>291</v>
      </c>
      <c r="Q250" s="434">
        <v>912730</v>
      </c>
    </row>
    <row r="251" spans="1:17">
      <c r="A251" s="438" t="s">
        <v>302</v>
      </c>
      <c r="B251" s="433" t="s">
        <v>0</v>
      </c>
      <c r="C251" s="433">
        <v>1</v>
      </c>
      <c r="D251" s="36" t="s">
        <v>211</v>
      </c>
      <c r="H251" s="492">
        <v>2</v>
      </c>
      <c r="I251" s="492" t="s">
        <v>9</v>
      </c>
      <c r="J251" s="492">
        <v>62</v>
      </c>
      <c r="K251" s="492" t="s">
        <v>401</v>
      </c>
      <c r="L251" s="492">
        <v>1</v>
      </c>
      <c r="M251" s="492" t="s">
        <v>414</v>
      </c>
      <c r="N251" s="492" t="s">
        <v>4731</v>
      </c>
      <c r="O251" s="492" t="s">
        <v>4698</v>
      </c>
      <c r="P251" s="492" t="s">
        <v>291</v>
      </c>
      <c r="Q251" s="434">
        <v>924848</v>
      </c>
    </row>
    <row r="252" spans="1:17">
      <c r="A252" s="437" t="s">
        <v>303</v>
      </c>
      <c r="B252" s="437" t="s">
        <v>0</v>
      </c>
      <c r="C252" s="437">
        <v>1</v>
      </c>
      <c r="D252" s="36" t="s">
        <v>215</v>
      </c>
      <c r="H252" s="492">
        <v>2</v>
      </c>
      <c r="I252" s="492" t="s">
        <v>9</v>
      </c>
      <c r="J252" s="492">
        <v>62</v>
      </c>
      <c r="K252" s="492" t="s">
        <v>401</v>
      </c>
      <c r="L252" s="492">
        <v>1</v>
      </c>
      <c r="M252" s="492" t="s">
        <v>414</v>
      </c>
      <c r="N252" s="492" t="s">
        <v>4731</v>
      </c>
      <c r="O252" s="492" t="s">
        <v>4698</v>
      </c>
      <c r="P252" s="492" t="s">
        <v>291</v>
      </c>
      <c r="Q252" s="434">
        <v>925064</v>
      </c>
    </row>
    <row r="253" spans="1:17">
      <c r="A253" s="57" t="s">
        <v>304</v>
      </c>
      <c r="B253" s="57" t="s">
        <v>0</v>
      </c>
      <c r="C253" s="57">
        <v>1</v>
      </c>
      <c r="D253" s="36"/>
      <c r="H253" s="492">
        <v>2</v>
      </c>
      <c r="I253" s="492" t="s">
        <v>9</v>
      </c>
      <c r="J253" s="492">
        <v>62</v>
      </c>
      <c r="K253" s="492" t="s">
        <v>401</v>
      </c>
      <c r="L253" s="492">
        <v>1</v>
      </c>
      <c r="M253" s="492" t="s">
        <v>414</v>
      </c>
      <c r="N253" s="492" t="s">
        <v>4731</v>
      </c>
      <c r="O253" s="492" t="s">
        <v>4698</v>
      </c>
      <c r="P253" s="492" t="s">
        <v>291</v>
      </c>
      <c r="Q253" s="434">
        <v>912687</v>
      </c>
    </row>
    <row r="254" spans="1:17">
      <c r="A254" s="437" t="s">
        <v>305</v>
      </c>
      <c r="B254" s="437" t="s">
        <v>0</v>
      </c>
      <c r="C254" s="437">
        <v>1</v>
      </c>
      <c r="D254" s="36" t="s">
        <v>221</v>
      </c>
      <c r="H254" s="492">
        <v>2</v>
      </c>
      <c r="I254" s="492" t="s">
        <v>9</v>
      </c>
      <c r="J254" s="492">
        <v>62</v>
      </c>
      <c r="K254" s="492" t="s">
        <v>401</v>
      </c>
      <c r="L254" s="492">
        <v>1</v>
      </c>
      <c r="M254" s="492" t="s">
        <v>414</v>
      </c>
      <c r="N254" s="492" t="s">
        <v>4731</v>
      </c>
      <c r="O254" s="492" t="s">
        <v>4698</v>
      </c>
      <c r="P254" s="492" t="s">
        <v>291</v>
      </c>
      <c r="Q254" s="434">
        <v>911321</v>
      </c>
    </row>
    <row r="255" spans="1:17">
      <c r="A255" s="57" t="s">
        <v>306</v>
      </c>
      <c r="B255" s="57" t="s">
        <v>0</v>
      </c>
      <c r="C255" s="57">
        <v>1</v>
      </c>
      <c r="D255" s="36"/>
      <c r="H255" s="492">
        <v>2</v>
      </c>
      <c r="I255" s="492" t="s">
        <v>9</v>
      </c>
      <c r="J255" s="492">
        <v>55</v>
      </c>
      <c r="K255" s="492" t="s">
        <v>385</v>
      </c>
      <c r="L255" s="492">
        <v>1</v>
      </c>
      <c r="M255" s="492" t="s">
        <v>407</v>
      </c>
      <c r="N255" s="492" t="s">
        <v>698</v>
      </c>
      <c r="O255" s="492" t="s">
        <v>4632</v>
      </c>
      <c r="P255" s="492" t="s">
        <v>291</v>
      </c>
      <c r="Q255" s="434">
        <v>924554</v>
      </c>
    </row>
    <row r="256" spans="1:17">
      <c r="A256" s="437" t="s">
        <v>307</v>
      </c>
      <c r="B256" s="437" t="s">
        <v>0</v>
      </c>
      <c r="C256" s="437">
        <v>1</v>
      </c>
      <c r="D256" s="36" t="s">
        <v>211</v>
      </c>
      <c r="H256" s="492">
        <v>2</v>
      </c>
      <c r="I256" s="492" t="s">
        <v>9</v>
      </c>
      <c r="J256" s="492">
        <v>55</v>
      </c>
      <c r="K256" s="492" t="s">
        <v>385</v>
      </c>
      <c r="L256" s="492">
        <v>1</v>
      </c>
      <c r="M256" s="492" t="s">
        <v>407</v>
      </c>
      <c r="N256" s="492" t="s">
        <v>698</v>
      </c>
      <c r="O256" s="492" t="s">
        <v>4632</v>
      </c>
      <c r="P256" s="492" t="s">
        <v>291</v>
      </c>
      <c r="Q256" s="434">
        <v>912417</v>
      </c>
    </row>
    <row r="257" spans="1:17">
      <c r="A257" s="437" t="s">
        <v>308</v>
      </c>
      <c r="B257" s="57" t="s">
        <v>0</v>
      </c>
      <c r="C257" s="57">
        <v>1</v>
      </c>
      <c r="D257" s="36"/>
      <c r="H257" s="492">
        <v>2</v>
      </c>
      <c r="I257" s="492" t="s">
        <v>9</v>
      </c>
      <c r="J257" s="492">
        <v>55</v>
      </c>
      <c r="K257" s="492" t="s">
        <v>385</v>
      </c>
      <c r="L257" s="492">
        <v>1</v>
      </c>
      <c r="M257" s="492" t="s">
        <v>407</v>
      </c>
      <c r="N257" s="492" t="s">
        <v>698</v>
      </c>
      <c r="O257" s="492" t="s">
        <v>4632</v>
      </c>
      <c r="P257" s="492" t="s">
        <v>291</v>
      </c>
      <c r="Q257" s="434">
        <v>912008</v>
      </c>
    </row>
    <row r="258" spans="1:17">
      <c r="A258" s="433" t="s">
        <v>309</v>
      </c>
      <c r="B258" s="433" t="s">
        <v>0</v>
      </c>
      <c r="C258" s="433">
        <v>1</v>
      </c>
      <c r="D258" s="36" t="s">
        <v>211</v>
      </c>
      <c r="H258" s="492">
        <v>2</v>
      </c>
      <c r="I258" s="492" t="s">
        <v>9</v>
      </c>
      <c r="J258" s="492">
        <v>55</v>
      </c>
      <c r="K258" s="492" t="s">
        <v>385</v>
      </c>
      <c r="L258" s="492">
        <v>1</v>
      </c>
      <c r="M258" s="492" t="s">
        <v>407</v>
      </c>
      <c r="N258" s="492" t="s">
        <v>698</v>
      </c>
      <c r="O258" s="492" t="s">
        <v>4632</v>
      </c>
      <c r="P258" s="492" t="s">
        <v>291</v>
      </c>
      <c r="Q258" s="434">
        <v>912185</v>
      </c>
    </row>
    <row r="259" spans="1:17">
      <c r="A259" s="438" t="s">
        <v>310</v>
      </c>
      <c r="B259" s="433" t="s">
        <v>0</v>
      </c>
      <c r="C259" s="433">
        <v>1</v>
      </c>
      <c r="D259" s="36" t="s">
        <v>22</v>
      </c>
      <c r="H259" s="492">
        <v>2</v>
      </c>
      <c r="I259" s="492" t="s">
        <v>9</v>
      </c>
      <c r="J259" s="492">
        <v>55</v>
      </c>
      <c r="K259" s="492" t="s">
        <v>385</v>
      </c>
      <c r="L259" s="492">
        <v>1</v>
      </c>
      <c r="M259" s="492" t="s">
        <v>407</v>
      </c>
      <c r="N259" s="492" t="s">
        <v>698</v>
      </c>
      <c r="O259" s="492" t="s">
        <v>4632</v>
      </c>
      <c r="P259" s="492" t="s">
        <v>291</v>
      </c>
      <c r="Q259" s="434">
        <v>912428</v>
      </c>
    </row>
    <row r="260" spans="1:17">
      <c r="A260" s="437" t="s">
        <v>311</v>
      </c>
      <c r="B260" s="437" t="s">
        <v>0</v>
      </c>
      <c r="C260" s="437">
        <v>1</v>
      </c>
      <c r="D260" s="36" t="s">
        <v>22</v>
      </c>
      <c r="H260" s="492">
        <v>2</v>
      </c>
      <c r="I260" s="492" t="s">
        <v>9</v>
      </c>
      <c r="J260" s="492">
        <v>55</v>
      </c>
      <c r="K260" s="492" t="s">
        <v>385</v>
      </c>
      <c r="L260" s="492">
        <v>1</v>
      </c>
      <c r="M260" s="492" t="s">
        <v>407</v>
      </c>
      <c r="N260" s="492" t="s">
        <v>698</v>
      </c>
      <c r="O260" s="492" t="s">
        <v>4632</v>
      </c>
      <c r="P260" s="492" t="s">
        <v>291</v>
      </c>
      <c r="Q260" s="434">
        <v>912386</v>
      </c>
    </row>
    <row r="261" spans="1:17">
      <c r="A261" s="437" t="s">
        <v>236</v>
      </c>
      <c r="B261" s="437" t="s">
        <v>0</v>
      </c>
      <c r="C261" s="437">
        <v>1</v>
      </c>
      <c r="D261" s="36" t="s">
        <v>22</v>
      </c>
      <c r="H261" s="492">
        <v>2</v>
      </c>
      <c r="I261" s="492" t="s">
        <v>9</v>
      </c>
      <c r="J261" s="492">
        <v>55</v>
      </c>
      <c r="K261" s="492" t="s">
        <v>385</v>
      </c>
      <c r="L261" s="492">
        <v>1</v>
      </c>
      <c r="M261" s="492" t="s">
        <v>407</v>
      </c>
      <c r="N261" s="492" t="s">
        <v>698</v>
      </c>
      <c r="O261" s="492" t="s">
        <v>4632</v>
      </c>
      <c r="P261" s="492" t="s">
        <v>291</v>
      </c>
      <c r="Q261" s="434">
        <v>915606</v>
      </c>
    </row>
    <row r="262" spans="1:17">
      <c r="A262" s="437" t="s">
        <v>312</v>
      </c>
      <c r="B262" s="437" t="s">
        <v>0</v>
      </c>
      <c r="C262" s="437">
        <v>1</v>
      </c>
      <c r="D262" s="36" t="s">
        <v>22</v>
      </c>
      <c r="H262" s="492">
        <v>2</v>
      </c>
      <c r="I262" s="492" t="s">
        <v>9</v>
      </c>
      <c r="J262" s="492">
        <v>62</v>
      </c>
      <c r="K262" s="492" t="s">
        <v>348</v>
      </c>
      <c r="L262" s="492">
        <v>1</v>
      </c>
      <c r="M262" s="492" t="s">
        <v>414</v>
      </c>
      <c r="N262" s="492" t="s">
        <v>4600</v>
      </c>
      <c r="O262" s="492" t="s">
        <v>4698</v>
      </c>
      <c r="P262" s="492" t="s">
        <v>291</v>
      </c>
      <c r="Q262" s="434">
        <v>917263</v>
      </c>
    </row>
    <row r="263" spans="1:17">
      <c r="A263" s="437" t="s">
        <v>313</v>
      </c>
      <c r="B263" s="437" t="s">
        <v>0</v>
      </c>
      <c r="C263" s="437">
        <v>1</v>
      </c>
      <c r="D263" s="36" t="s">
        <v>22</v>
      </c>
      <c r="H263" s="492">
        <v>2</v>
      </c>
      <c r="I263" s="492" t="s">
        <v>9</v>
      </c>
      <c r="J263" s="492">
        <v>62</v>
      </c>
      <c r="K263" s="492" t="s">
        <v>348</v>
      </c>
      <c r="L263" s="492">
        <v>1</v>
      </c>
      <c r="M263" s="492" t="s">
        <v>414</v>
      </c>
      <c r="N263" s="492" t="s">
        <v>4600</v>
      </c>
      <c r="O263" s="492" t="s">
        <v>4698</v>
      </c>
      <c r="P263" s="492" t="s">
        <v>291</v>
      </c>
      <c r="Q263" s="434">
        <v>912775</v>
      </c>
    </row>
    <row r="264" spans="1:17">
      <c r="A264" s="437" t="s">
        <v>314</v>
      </c>
      <c r="B264" s="437" t="s">
        <v>0</v>
      </c>
      <c r="C264" s="437">
        <v>1</v>
      </c>
      <c r="D264" s="36" t="s">
        <v>22</v>
      </c>
      <c r="H264" s="492">
        <v>2</v>
      </c>
      <c r="I264" s="492" t="s">
        <v>9</v>
      </c>
      <c r="J264" s="492">
        <v>62</v>
      </c>
      <c r="K264" s="492" t="s">
        <v>348</v>
      </c>
      <c r="L264" s="492">
        <v>1</v>
      </c>
      <c r="M264" s="492" t="s">
        <v>414</v>
      </c>
      <c r="N264" s="492" t="s">
        <v>4600</v>
      </c>
      <c r="O264" s="492" t="s">
        <v>4698</v>
      </c>
      <c r="P264" s="492" t="s">
        <v>291</v>
      </c>
      <c r="Q264" s="434">
        <v>911319</v>
      </c>
    </row>
    <row r="265" spans="1:17">
      <c r="A265" s="57" t="s">
        <v>315</v>
      </c>
      <c r="B265" s="57" t="s">
        <v>0</v>
      </c>
      <c r="C265" s="57">
        <v>1</v>
      </c>
      <c r="D265" s="36"/>
      <c r="H265" s="492">
        <v>2</v>
      </c>
      <c r="I265" s="492" t="s">
        <v>9</v>
      </c>
      <c r="J265" s="492">
        <v>55</v>
      </c>
      <c r="K265" s="492" t="s">
        <v>348</v>
      </c>
      <c r="L265" s="492">
        <v>1</v>
      </c>
      <c r="M265" s="492" t="s">
        <v>414</v>
      </c>
      <c r="N265" s="492" t="s">
        <v>4600</v>
      </c>
      <c r="O265" s="492" t="s">
        <v>4698</v>
      </c>
      <c r="P265" s="492" t="s">
        <v>291</v>
      </c>
      <c r="Q265" s="434">
        <v>918440</v>
      </c>
    </row>
    <row r="266" spans="1:17">
      <c r="A266" s="438" t="s">
        <v>316</v>
      </c>
      <c r="B266" s="433" t="s">
        <v>0</v>
      </c>
      <c r="C266" s="433">
        <v>1</v>
      </c>
      <c r="D266" s="36" t="s">
        <v>22</v>
      </c>
      <c r="H266" s="492">
        <v>2</v>
      </c>
      <c r="I266" s="492" t="s">
        <v>9</v>
      </c>
      <c r="J266" s="492">
        <v>62</v>
      </c>
      <c r="K266" s="492" t="s">
        <v>348</v>
      </c>
      <c r="L266" s="492">
        <v>1</v>
      </c>
      <c r="M266" s="492" t="s">
        <v>414</v>
      </c>
      <c r="N266" s="492" t="s">
        <v>4600</v>
      </c>
      <c r="O266" s="492" t="s">
        <v>4698</v>
      </c>
      <c r="P266" s="492" t="s">
        <v>291</v>
      </c>
      <c r="Q266" s="434">
        <v>911386</v>
      </c>
    </row>
    <row r="267" spans="1:17">
      <c r="A267" s="57" t="s">
        <v>317</v>
      </c>
      <c r="B267" s="57" t="s">
        <v>0</v>
      </c>
      <c r="C267" s="57">
        <v>1</v>
      </c>
      <c r="D267" s="36"/>
      <c r="H267" s="492">
        <v>2</v>
      </c>
      <c r="I267" s="492" t="s">
        <v>9</v>
      </c>
      <c r="J267" s="492">
        <v>62</v>
      </c>
      <c r="K267" s="492" t="s">
        <v>348</v>
      </c>
      <c r="L267" s="492">
        <v>1</v>
      </c>
      <c r="M267" s="492" t="s">
        <v>414</v>
      </c>
      <c r="N267" s="492" t="s">
        <v>4600</v>
      </c>
      <c r="O267" s="492" t="s">
        <v>4698</v>
      </c>
      <c r="P267" s="492" t="s">
        <v>291</v>
      </c>
      <c r="Q267" s="434">
        <v>915430</v>
      </c>
    </row>
    <row r="268" spans="1:17">
      <c r="A268" s="57" t="s">
        <v>318</v>
      </c>
      <c r="B268" s="57" t="s">
        <v>0</v>
      </c>
      <c r="C268" s="57">
        <v>1</v>
      </c>
      <c r="D268" s="36"/>
      <c r="H268" s="492">
        <v>2</v>
      </c>
      <c r="I268" s="492" t="s">
        <v>9</v>
      </c>
      <c r="J268" s="492">
        <v>62</v>
      </c>
      <c r="K268" s="492" t="s">
        <v>348</v>
      </c>
      <c r="L268" s="492">
        <v>1</v>
      </c>
      <c r="M268" s="492" t="s">
        <v>414</v>
      </c>
      <c r="N268" s="492" t="s">
        <v>4600</v>
      </c>
      <c r="O268" s="492" t="s">
        <v>4698</v>
      </c>
      <c r="P268" s="492" t="s">
        <v>291</v>
      </c>
      <c r="Q268" s="434">
        <v>912098</v>
      </c>
    </row>
    <row r="269" spans="1:17">
      <c r="A269" s="437" t="s">
        <v>319</v>
      </c>
      <c r="B269" s="437" t="s">
        <v>0</v>
      </c>
      <c r="C269" s="437">
        <v>1</v>
      </c>
      <c r="D269" s="36" t="s">
        <v>215</v>
      </c>
      <c r="H269" s="492">
        <v>2</v>
      </c>
      <c r="I269" s="492" t="s">
        <v>9</v>
      </c>
      <c r="J269" s="492">
        <v>62</v>
      </c>
      <c r="K269" s="492" t="s">
        <v>348</v>
      </c>
      <c r="L269" s="492">
        <v>1</v>
      </c>
      <c r="M269" s="492" t="s">
        <v>414</v>
      </c>
      <c r="N269" s="492" t="s">
        <v>4600</v>
      </c>
      <c r="O269" s="492" t="s">
        <v>4698</v>
      </c>
      <c r="P269" s="492" t="s">
        <v>291</v>
      </c>
      <c r="Q269" s="434">
        <v>925195</v>
      </c>
    </row>
    <row r="270" spans="1:17">
      <c r="A270" s="57" t="s">
        <v>320</v>
      </c>
      <c r="B270" s="57" t="s">
        <v>0</v>
      </c>
      <c r="C270" s="57">
        <v>1</v>
      </c>
      <c r="D270" s="36"/>
      <c r="H270" s="492">
        <v>2</v>
      </c>
      <c r="I270" s="492" t="s">
        <v>9</v>
      </c>
      <c r="J270" s="492">
        <v>62</v>
      </c>
      <c r="K270" s="492" t="s">
        <v>348</v>
      </c>
      <c r="L270" s="492">
        <v>1</v>
      </c>
      <c r="M270" s="492" t="s">
        <v>414</v>
      </c>
      <c r="N270" s="492" t="s">
        <v>4600</v>
      </c>
      <c r="O270" s="492" t="s">
        <v>4698</v>
      </c>
      <c r="P270" s="492" t="s">
        <v>291</v>
      </c>
      <c r="Q270" s="434">
        <v>911267</v>
      </c>
    </row>
    <row r="271" spans="1:17">
      <c r="A271" s="57" t="s">
        <v>321</v>
      </c>
      <c r="B271" s="57" t="s">
        <v>0</v>
      </c>
      <c r="C271" s="57">
        <v>1</v>
      </c>
      <c r="D271" s="36"/>
      <c r="H271" s="492">
        <v>2</v>
      </c>
      <c r="I271" s="492" t="s">
        <v>9</v>
      </c>
      <c r="J271" s="492">
        <v>62</v>
      </c>
      <c r="K271" s="492" t="s">
        <v>348</v>
      </c>
      <c r="L271" s="492">
        <v>1</v>
      </c>
      <c r="M271" s="492" t="s">
        <v>414</v>
      </c>
      <c r="N271" s="492" t="s">
        <v>4600</v>
      </c>
      <c r="O271" s="492" t="s">
        <v>4698</v>
      </c>
      <c r="P271" s="492" t="s">
        <v>291</v>
      </c>
      <c r="Q271" s="434">
        <v>915442</v>
      </c>
    </row>
    <row r="272" spans="1:17">
      <c r="A272" s="57" t="s">
        <v>322</v>
      </c>
      <c r="B272" s="57" t="s">
        <v>0</v>
      </c>
      <c r="C272" s="57">
        <v>1</v>
      </c>
      <c r="D272" s="36"/>
      <c r="H272" s="492">
        <v>2</v>
      </c>
      <c r="I272" s="492" t="s">
        <v>9</v>
      </c>
      <c r="J272" s="492">
        <v>62</v>
      </c>
      <c r="K272" s="492" t="s">
        <v>348</v>
      </c>
      <c r="L272" s="492">
        <v>1</v>
      </c>
      <c r="M272" s="492" t="s">
        <v>414</v>
      </c>
      <c r="N272" s="492" t="s">
        <v>4600</v>
      </c>
      <c r="O272" s="492" t="s">
        <v>4698</v>
      </c>
      <c r="P272" s="492" t="s">
        <v>291</v>
      </c>
      <c r="Q272" s="434">
        <v>911454</v>
      </c>
    </row>
    <row r="273" spans="1:17">
      <c r="A273" s="433" t="s">
        <v>323</v>
      </c>
      <c r="B273" s="433" t="s">
        <v>0</v>
      </c>
      <c r="C273" s="433">
        <v>1</v>
      </c>
      <c r="D273" s="36" t="s">
        <v>22</v>
      </c>
      <c r="H273" s="492">
        <v>2</v>
      </c>
      <c r="I273" s="492" t="s">
        <v>9</v>
      </c>
      <c r="J273" s="492">
        <v>62</v>
      </c>
      <c r="K273" s="492" t="s">
        <v>348</v>
      </c>
      <c r="L273" s="492">
        <v>1</v>
      </c>
      <c r="M273" s="492" t="s">
        <v>414</v>
      </c>
      <c r="N273" s="492" t="s">
        <v>4600</v>
      </c>
      <c r="O273" s="492" t="s">
        <v>4698</v>
      </c>
      <c r="P273" s="492" t="s">
        <v>291</v>
      </c>
      <c r="Q273" s="434">
        <v>915932</v>
      </c>
    </row>
    <row r="274" spans="1:17">
      <c r="A274" s="57" t="s">
        <v>324</v>
      </c>
      <c r="B274" s="57" t="s">
        <v>0</v>
      </c>
      <c r="C274" s="57">
        <v>1</v>
      </c>
      <c r="D274" s="36"/>
      <c r="H274" s="492">
        <v>2</v>
      </c>
      <c r="I274" s="492" t="s">
        <v>9</v>
      </c>
      <c r="J274" s="492">
        <v>62</v>
      </c>
      <c r="K274" s="492" t="s">
        <v>348</v>
      </c>
      <c r="L274" s="492">
        <v>1</v>
      </c>
      <c r="M274" s="492" t="s">
        <v>414</v>
      </c>
      <c r="N274" s="492" t="s">
        <v>4600</v>
      </c>
      <c r="O274" s="492" t="s">
        <v>4698</v>
      </c>
      <c r="P274" s="492" t="s">
        <v>291</v>
      </c>
      <c r="Q274" s="434">
        <v>925080</v>
      </c>
    </row>
    <row r="275" spans="1:17">
      <c r="A275" s="437" t="s">
        <v>325</v>
      </c>
      <c r="B275" s="437" t="s">
        <v>0</v>
      </c>
      <c r="C275" s="437">
        <v>1</v>
      </c>
      <c r="D275" s="36" t="s">
        <v>22</v>
      </c>
      <c r="H275" s="492">
        <v>2</v>
      </c>
      <c r="I275" s="492" t="s">
        <v>9</v>
      </c>
      <c r="J275" s="492">
        <v>62</v>
      </c>
      <c r="K275" s="492" t="s">
        <v>348</v>
      </c>
      <c r="L275" s="492">
        <v>1</v>
      </c>
      <c r="M275" s="492" t="s">
        <v>414</v>
      </c>
      <c r="N275" s="492" t="s">
        <v>4600</v>
      </c>
      <c r="O275" s="492" t="s">
        <v>4698</v>
      </c>
      <c r="P275" s="492" t="s">
        <v>291</v>
      </c>
      <c r="Q275" s="434">
        <v>925295</v>
      </c>
    </row>
    <row r="276" spans="1:17">
      <c r="A276" s="437" t="s">
        <v>326</v>
      </c>
      <c r="B276" s="437" t="s">
        <v>0</v>
      </c>
      <c r="C276" s="437">
        <v>1</v>
      </c>
      <c r="D276" s="36" t="s">
        <v>211</v>
      </c>
      <c r="H276" s="492">
        <v>2</v>
      </c>
      <c r="I276" s="492" t="s">
        <v>9</v>
      </c>
      <c r="J276" s="492">
        <v>62</v>
      </c>
      <c r="K276" s="492" t="s">
        <v>348</v>
      </c>
      <c r="L276" s="492">
        <v>1</v>
      </c>
      <c r="M276" s="492" t="s">
        <v>414</v>
      </c>
      <c r="N276" s="492" t="s">
        <v>4600</v>
      </c>
      <c r="O276" s="492" t="s">
        <v>4698</v>
      </c>
      <c r="P276" s="492" t="s">
        <v>291</v>
      </c>
      <c r="Q276" s="434">
        <v>924993</v>
      </c>
    </row>
    <row r="277" spans="1:17">
      <c r="A277" s="57" t="s">
        <v>327</v>
      </c>
      <c r="B277" s="57" t="s">
        <v>0</v>
      </c>
      <c r="C277" s="57">
        <v>1</v>
      </c>
      <c r="D277" s="36"/>
      <c r="H277" s="492">
        <v>2</v>
      </c>
      <c r="I277" s="492" t="s">
        <v>9</v>
      </c>
      <c r="J277" s="492">
        <v>62</v>
      </c>
      <c r="K277" s="492" t="s">
        <v>348</v>
      </c>
      <c r="L277" s="492">
        <v>1</v>
      </c>
      <c r="M277" s="492" t="s">
        <v>414</v>
      </c>
      <c r="N277" s="492" t="s">
        <v>4600</v>
      </c>
      <c r="O277" s="492" t="s">
        <v>4698</v>
      </c>
      <c r="P277" s="492" t="s">
        <v>291</v>
      </c>
      <c r="Q277" s="434">
        <v>912714</v>
      </c>
    </row>
    <row r="278" spans="1:17">
      <c r="A278" s="441" t="s">
        <v>328</v>
      </c>
      <c r="B278" s="441" t="s">
        <v>0</v>
      </c>
      <c r="C278" s="441">
        <v>1</v>
      </c>
      <c r="D278" s="36" t="s">
        <v>22</v>
      </c>
      <c r="H278" s="492">
        <v>2</v>
      </c>
      <c r="I278" s="492" t="s">
        <v>9</v>
      </c>
      <c r="J278" s="492">
        <v>55</v>
      </c>
      <c r="K278" s="492" t="s">
        <v>385</v>
      </c>
      <c r="L278" s="492">
        <v>1</v>
      </c>
      <c r="M278" s="492" t="s">
        <v>407</v>
      </c>
      <c r="N278" s="492" t="s">
        <v>698</v>
      </c>
      <c r="O278" s="492" t="s">
        <v>4632</v>
      </c>
      <c r="P278" s="492" t="s">
        <v>291</v>
      </c>
      <c r="Q278" s="434">
        <v>913768</v>
      </c>
    </row>
    <row r="279" spans="1:17">
      <c r="A279" s="437" t="s">
        <v>329</v>
      </c>
      <c r="B279" s="437" t="s">
        <v>0</v>
      </c>
      <c r="C279" s="437">
        <v>1</v>
      </c>
      <c r="D279" s="36" t="s">
        <v>22</v>
      </c>
      <c r="H279" s="492">
        <v>2</v>
      </c>
      <c r="I279" s="492" t="s">
        <v>9</v>
      </c>
      <c r="J279" s="492">
        <v>55</v>
      </c>
      <c r="K279" s="492" t="s">
        <v>385</v>
      </c>
      <c r="L279" s="492">
        <v>1</v>
      </c>
      <c r="M279" s="492" t="s">
        <v>407</v>
      </c>
      <c r="N279" s="492" t="s">
        <v>698</v>
      </c>
      <c r="O279" s="492" t="s">
        <v>4632</v>
      </c>
      <c r="P279" s="492" t="s">
        <v>291</v>
      </c>
      <c r="Q279" s="434">
        <v>924934</v>
      </c>
    </row>
    <row r="280" spans="1:17">
      <c r="A280" s="437" t="s">
        <v>330</v>
      </c>
      <c r="B280" s="437" t="s">
        <v>0</v>
      </c>
      <c r="C280" s="437">
        <v>1</v>
      </c>
      <c r="D280" s="36" t="s">
        <v>221</v>
      </c>
      <c r="H280" s="492">
        <v>2</v>
      </c>
      <c r="I280" s="492" t="s">
        <v>9</v>
      </c>
      <c r="J280" s="492">
        <v>55</v>
      </c>
      <c r="K280" s="492" t="s">
        <v>385</v>
      </c>
      <c r="L280" s="492">
        <v>1</v>
      </c>
      <c r="M280" s="492" t="s">
        <v>407</v>
      </c>
      <c r="N280" s="492" t="s">
        <v>698</v>
      </c>
      <c r="O280" s="492" t="s">
        <v>4632</v>
      </c>
      <c r="P280" s="492" t="s">
        <v>291</v>
      </c>
      <c r="Q280" s="434">
        <v>915650</v>
      </c>
    </row>
    <row r="281" spans="1:17">
      <c r="A281" s="57" t="s">
        <v>331</v>
      </c>
      <c r="B281" s="57" t="s">
        <v>0</v>
      </c>
      <c r="C281" s="57">
        <v>1</v>
      </c>
      <c r="D281" s="36"/>
      <c r="H281" s="492">
        <v>2</v>
      </c>
      <c r="I281" s="492" t="s">
        <v>9</v>
      </c>
      <c r="J281" s="492">
        <v>55</v>
      </c>
      <c r="K281" s="492" t="s">
        <v>385</v>
      </c>
      <c r="L281" s="492">
        <v>1</v>
      </c>
      <c r="M281" s="492" t="s">
        <v>407</v>
      </c>
      <c r="N281" s="492" t="s">
        <v>698</v>
      </c>
      <c r="O281" s="492" t="s">
        <v>4632</v>
      </c>
      <c r="P281" s="492" t="s">
        <v>291</v>
      </c>
      <c r="Q281" s="434">
        <v>925456</v>
      </c>
    </row>
    <row r="282" spans="1:17">
      <c r="A282" s="57" t="s">
        <v>332</v>
      </c>
      <c r="B282" s="57" t="s">
        <v>0</v>
      </c>
      <c r="C282" s="57">
        <v>1</v>
      </c>
      <c r="D282" s="36"/>
      <c r="H282" s="492">
        <v>2</v>
      </c>
      <c r="I282" s="492" t="s">
        <v>9</v>
      </c>
      <c r="J282" s="492">
        <v>55</v>
      </c>
      <c r="K282" s="492" t="s">
        <v>385</v>
      </c>
      <c r="L282" s="492">
        <v>1</v>
      </c>
      <c r="M282" s="492" t="s">
        <v>407</v>
      </c>
      <c r="N282" s="492" t="s">
        <v>698</v>
      </c>
      <c r="O282" s="492" t="s">
        <v>4632</v>
      </c>
      <c r="P282" s="492" t="s">
        <v>291</v>
      </c>
      <c r="Q282" s="434">
        <v>925474</v>
      </c>
    </row>
    <row r="283" spans="1:17">
      <c r="A283" s="438" t="s">
        <v>333</v>
      </c>
      <c r="B283" s="433" t="s">
        <v>0</v>
      </c>
      <c r="C283" s="433">
        <v>1</v>
      </c>
      <c r="D283" s="36" t="s">
        <v>22</v>
      </c>
      <c r="H283" s="492">
        <v>2</v>
      </c>
      <c r="I283" s="492" t="s">
        <v>9</v>
      </c>
      <c r="J283" s="492">
        <v>49</v>
      </c>
      <c r="K283" s="492" t="s">
        <v>385</v>
      </c>
      <c r="L283" s="492">
        <v>1</v>
      </c>
      <c r="M283" s="492" t="s">
        <v>407</v>
      </c>
      <c r="N283" s="492" t="s">
        <v>698</v>
      </c>
      <c r="O283" s="492" t="s">
        <v>4632</v>
      </c>
      <c r="P283" s="492" t="s">
        <v>291</v>
      </c>
      <c r="Q283" s="434">
        <v>918606</v>
      </c>
    </row>
    <row r="284" spans="1:17">
      <c r="A284" s="57" t="s">
        <v>334</v>
      </c>
      <c r="B284" s="57" t="s">
        <v>0</v>
      </c>
      <c r="C284" s="57">
        <v>1</v>
      </c>
      <c r="D284" s="36"/>
      <c r="H284" s="492">
        <v>2</v>
      </c>
      <c r="I284" s="492" t="s">
        <v>9</v>
      </c>
      <c r="J284" s="492">
        <v>55</v>
      </c>
      <c r="K284" s="492" t="s">
        <v>385</v>
      </c>
      <c r="L284" s="492">
        <v>1</v>
      </c>
      <c r="M284" s="492" t="s">
        <v>407</v>
      </c>
      <c r="N284" s="492" t="s">
        <v>698</v>
      </c>
      <c r="O284" s="492" t="s">
        <v>4632</v>
      </c>
      <c r="P284" s="492" t="s">
        <v>291</v>
      </c>
      <c r="Q284" s="434">
        <v>925504</v>
      </c>
    </row>
    <row r="285" spans="1:17">
      <c r="A285" s="57" t="s">
        <v>335</v>
      </c>
      <c r="B285" s="57" t="s">
        <v>0</v>
      </c>
      <c r="C285" s="57">
        <v>1</v>
      </c>
      <c r="D285" s="36"/>
      <c r="H285" s="492">
        <v>2</v>
      </c>
      <c r="I285" s="492" t="s">
        <v>9</v>
      </c>
      <c r="J285" s="492">
        <v>55</v>
      </c>
      <c r="K285" s="492" t="s">
        <v>385</v>
      </c>
      <c r="L285" s="492">
        <v>1</v>
      </c>
      <c r="M285" s="492" t="s">
        <v>407</v>
      </c>
      <c r="N285" s="492" t="s">
        <v>698</v>
      </c>
      <c r="O285" s="492" t="s">
        <v>4632</v>
      </c>
      <c r="P285" s="492" t="s">
        <v>291</v>
      </c>
      <c r="Q285" s="434">
        <v>915660</v>
      </c>
    </row>
    <row r="286" spans="1:17">
      <c r="A286" s="437" t="s">
        <v>336</v>
      </c>
      <c r="B286" s="437" t="s">
        <v>0</v>
      </c>
      <c r="C286" s="437">
        <v>1</v>
      </c>
      <c r="D286" s="36" t="s">
        <v>221</v>
      </c>
      <c r="H286" s="492">
        <v>2</v>
      </c>
      <c r="I286" s="492" t="s">
        <v>9</v>
      </c>
      <c r="J286" s="492">
        <v>55</v>
      </c>
      <c r="K286" s="492" t="s">
        <v>385</v>
      </c>
      <c r="L286" s="492">
        <v>1</v>
      </c>
      <c r="M286" s="492" t="s">
        <v>407</v>
      </c>
      <c r="N286" s="492" t="s">
        <v>698</v>
      </c>
      <c r="O286" s="492" t="s">
        <v>4632</v>
      </c>
      <c r="P286" s="492" t="s">
        <v>291</v>
      </c>
      <c r="Q286" s="434">
        <v>6601608</v>
      </c>
    </row>
    <row r="287" spans="1:17">
      <c r="A287" s="57" t="s">
        <v>337</v>
      </c>
      <c r="B287" s="57" t="s">
        <v>0</v>
      </c>
      <c r="C287" s="57">
        <v>1</v>
      </c>
      <c r="D287" s="36"/>
      <c r="H287" s="492">
        <v>2</v>
      </c>
      <c r="I287" s="492" t="s">
        <v>9</v>
      </c>
      <c r="J287" s="492">
        <v>55</v>
      </c>
      <c r="K287" s="492" t="s">
        <v>385</v>
      </c>
      <c r="L287" s="492">
        <v>1</v>
      </c>
      <c r="M287" s="492" t="s">
        <v>407</v>
      </c>
      <c r="N287" s="492" t="s">
        <v>698</v>
      </c>
      <c r="O287" s="492" t="s">
        <v>4632</v>
      </c>
      <c r="P287" s="492" t="s">
        <v>291</v>
      </c>
      <c r="Q287" s="434">
        <v>6609603</v>
      </c>
    </row>
    <row r="288" spans="1:17">
      <c r="A288" s="437" t="s">
        <v>338</v>
      </c>
      <c r="B288" s="437" t="s">
        <v>0</v>
      </c>
      <c r="C288" s="437">
        <v>1</v>
      </c>
      <c r="D288" s="264" t="s">
        <v>339</v>
      </c>
      <c r="H288" s="492">
        <v>2</v>
      </c>
      <c r="I288" s="492" t="s">
        <v>9</v>
      </c>
      <c r="J288" s="492">
        <v>55</v>
      </c>
      <c r="K288" s="492" t="s">
        <v>385</v>
      </c>
      <c r="L288" s="492">
        <v>1</v>
      </c>
      <c r="M288" s="492" t="s">
        <v>407</v>
      </c>
      <c r="N288" s="492" t="s">
        <v>698</v>
      </c>
      <c r="O288" s="492" t="s">
        <v>4632</v>
      </c>
      <c r="P288" s="492" t="s">
        <v>291</v>
      </c>
      <c r="Q288" s="434">
        <v>6607600</v>
      </c>
    </row>
    <row r="289" spans="1:17">
      <c r="A289" s="437" t="s">
        <v>340</v>
      </c>
      <c r="B289" s="437" t="s">
        <v>0</v>
      </c>
      <c r="C289" s="437">
        <v>1</v>
      </c>
      <c r="D289" s="36" t="s">
        <v>215</v>
      </c>
      <c r="H289" s="492">
        <v>2</v>
      </c>
      <c r="I289" s="492" t="s">
        <v>9</v>
      </c>
      <c r="J289" s="492">
        <v>55</v>
      </c>
      <c r="K289" s="492" t="s">
        <v>385</v>
      </c>
      <c r="L289" s="492">
        <v>1</v>
      </c>
      <c r="M289" s="492" t="s">
        <v>407</v>
      </c>
      <c r="N289" s="492" t="s">
        <v>698</v>
      </c>
      <c r="O289" s="492" t="s">
        <v>4632</v>
      </c>
      <c r="P289" s="492" t="s">
        <v>291</v>
      </c>
      <c r="Q289" s="434">
        <v>6612258</v>
      </c>
    </row>
    <row r="290" spans="1:17">
      <c r="A290" s="437" t="s">
        <v>341</v>
      </c>
      <c r="B290" s="437" t="s">
        <v>0</v>
      </c>
      <c r="C290" s="437">
        <v>1</v>
      </c>
      <c r="D290" s="36" t="s">
        <v>22</v>
      </c>
      <c r="H290" s="492">
        <v>2</v>
      </c>
      <c r="I290" s="492" t="s">
        <v>9</v>
      </c>
      <c r="J290" s="492">
        <v>55</v>
      </c>
      <c r="K290" s="492" t="s">
        <v>385</v>
      </c>
      <c r="L290" s="492">
        <v>1</v>
      </c>
      <c r="M290" s="492" t="s">
        <v>407</v>
      </c>
      <c r="N290" s="492" t="s">
        <v>698</v>
      </c>
      <c r="O290" s="492" t="s">
        <v>4632</v>
      </c>
      <c r="P290" s="492" t="s">
        <v>291</v>
      </c>
      <c r="Q290" s="434">
        <v>6608877</v>
      </c>
    </row>
    <row r="291" spans="1:17">
      <c r="A291" s="437" t="s">
        <v>342</v>
      </c>
      <c r="B291" s="437" t="s">
        <v>0</v>
      </c>
      <c r="C291" s="437">
        <v>1</v>
      </c>
      <c r="D291" s="36" t="s">
        <v>22</v>
      </c>
      <c r="H291" s="492">
        <v>2</v>
      </c>
      <c r="I291" s="492" t="s">
        <v>9</v>
      </c>
      <c r="J291" s="492">
        <v>49</v>
      </c>
      <c r="K291" s="492" t="s">
        <v>385</v>
      </c>
      <c r="L291" s="492">
        <v>1</v>
      </c>
      <c r="M291" s="492" t="s">
        <v>407</v>
      </c>
      <c r="N291" s="492" t="s">
        <v>698</v>
      </c>
      <c r="O291" s="492" t="s">
        <v>4632</v>
      </c>
      <c r="P291" s="492" t="s">
        <v>291</v>
      </c>
      <c r="Q291" s="434">
        <v>6282691</v>
      </c>
    </row>
    <row r="292" spans="1:17">
      <c r="A292" s="437" t="s">
        <v>343</v>
      </c>
      <c r="B292" s="437" t="s">
        <v>0</v>
      </c>
      <c r="C292" s="437">
        <v>1</v>
      </c>
      <c r="D292" s="36" t="s">
        <v>22</v>
      </c>
      <c r="H292" s="492">
        <v>2</v>
      </c>
      <c r="I292" s="492" t="s">
        <v>9</v>
      </c>
      <c r="J292" s="492">
        <v>49</v>
      </c>
      <c r="K292" s="492" t="s">
        <v>385</v>
      </c>
      <c r="L292" s="492">
        <v>1</v>
      </c>
      <c r="M292" s="492" t="s">
        <v>407</v>
      </c>
      <c r="N292" s="492" t="s">
        <v>698</v>
      </c>
      <c r="O292" s="492" t="s">
        <v>4632</v>
      </c>
      <c r="P292" s="492" t="s">
        <v>291</v>
      </c>
      <c r="Q292" s="434">
        <v>6274190</v>
      </c>
    </row>
    <row r="293" spans="1:17">
      <c r="A293" s="437" t="s">
        <v>344</v>
      </c>
      <c r="B293" s="437" t="s">
        <v>0</v>
      </c>
      <c r="C293" s="437">
        <v>1</v>
      </c>
      <c r="D293" s="36" t="s">
        <v>22</v>
      </c>
      <c r="H293" s="492">
        <v>4</v>
      </c>
      <c r="I293" s="492" t="s">
        <v>51</v>
      </c>
      <c r="J293" s="492">
        <v>67</v>
      </c>
      <c r="K293" s="492" t="s">
        <v>182</v>
      </c>
      <c r="L293" s="492">
        <v>3</v>
      </c>
      <c r="M293" s="492" t="s">
        <v>76</v>
      </c>
      <c r="N293" s="492" t="s">
        <v>18031</v>
      </c>
      <c r="O293" s="492" t="s">
        <v>713</v>
      </c>
      <c r="P293" s="492" t="s">
        <v>291</v>
      </c>
      <c r="Q293" s="434">
        <v>1567761</v>
      </c>
    </row>
    <row r="294" spans="1:17">
      <c r="A294" s="437" t="s">
        <v>348</v>
      </c>
      <c r="B294" s="437" t="s">
        <v>0</v>
      </c>
      <c r="C294" s="437">
        <v>1</v>
      </c>
      <c r="D294" s="36" t="s">
        <v>211</v>
      </c>
      <c r="H294" s="492">
        <v>4</v>
      </c>
      <c r="I294" s="492" t="s">
        <v>79</v>
      </c>
      <c r="J294" s="492">
        <v>67</v>
      </c>
      <c r="K294" s="492" t="s">
        <v>182</v>
      </c>
      <c r="L294" s="492">
        <v>3</v>
      </c>
      <c r="M294" s="492" t="s">
        <v>76</v>
      </c>
      <c r="N294" s="492" t="s">
        <v>18031</v>
      </c>
      <c r="O294" s="492" t="s">
        <v>713</v>
      </c>
      <c r="P294" s="492" t="s">
        <v>291</v>
      </c>
      <c r="Q294" s="434">
        <v>5738168</v>
      </c>
    </row>
    <row r="295" spans="1:17">
      <c r="A295" s="437" t="s">
        <v>349</v>
      </c>
      <c r="B295" s="437" t="s">
        <v>0</v>
      </c>
      <c r="C295" s="437">
        <v>1</v>
      </c>
      <c r="D295" s="264" t="s">
        <v>350</v>
      </c>
      <c r="H295" s="492">
        <v>4</v>
      </c>
      <c r="I295" s="492" t="s">
        <v>79</v>
      </c>
      <c r="J295" s="492">
        <v>68</v>
      </c>
      <c r="K295" s="492" t="s">
        <v>182</v>
      </c>
      <c r="L295" s="492">
        <v>3</v>
      </c>
      <c r="M295" s="492" t="s">
        <v>76</v>
      </c>
      <c r="N295" s="492" t="s">
        <v>18031</v>
      </c>
      <c r="O295" s="492" t="s">
        <v>713</v>
      </c>
      <c r="P295" s="492" t="s">
        <v>291</v>
      </c>
      <c r="Q295" s="434">
        <v>5225868</v>
      </c>
    </row>
    <row r="296" spans="1:17">
      <c r="A296" s="437" t="s">
        <v>351</v>
      </c>
      <c r="B296" s="437" t="s">
        <v>0</v>
      </c>
      <c r="C296" s="437">
        <v>1</v>
      </c>
      <c r="D296" s="36" t="s">
        <v>22</v>
      </c>
      <c r="H296" s="492">
        <v>4</v>
      </c>
      <c r="I296" s="492" t="s">
        <v>51</v>
      </c>
      <c r="J296" s="492">
        <v>68</v>
      </c>
      <c r="K296" s="492" t="s">
        <v>182</v>
      </c>
      <c r="L296" s="492">
        <v>3</v>
      </c>
      <c r="M296" s="492" t="s">
        <v>76</v>
      </c>
      <c r="N296" s="492" t="s">
        <v>18031</v>
      </c>
      <c r="O296" s="492" t="s">
        <v>713</v>
      </c>
      <c r="P296" s="492" t="s">
        <v>291</v>
      </c>
      <c r="Q296" s="434">
        <v>1519597</v>
      </c>
    </row>
    <row r="297" spans="1:17">
      <c r="A297" s="437" t="s">
        <v>352</v>
      </c>
      <c r="B297" s="437" t="s">
        <v>0</v>
      </c>
      <c r="C297" s="437">
        <v>1</v>
      </c>
      <c r="D297" s="36" t="s">
        <v>22</v>
      </c>
      <c r="H297" s="492">
        <v>4</v>
      </c>
      <c r="I297" s="492" t="s">
        <v>51</v>
      </c>
      <c r="J297" s="492">
        <v>68</v>
      </c>
      <c r="K297" s="492" t="s">
        <v>182</v>
      </c>
      <c r="L297" s="492">
        <v>3</v>
      </c>
      <c r="M297" s="492" t="s">
        <v>76</v>
      </c>
      <c r="N297" s="492" t="s">
        <v>18031</v>
      </c>
      <c r="O297" s="492" t="s">
        <v>713</v>
      </c>
      <c r="P297" s="492" t="s">
        <v>291</v>
      </c>
      <c r="Q297" s="434">
        <v>1629914</v>
      </c>
    </row>
    <row r="298" spans="1:17">
      <c r="A298" s="57" t="s">
        <v>353</v>
      </c>
      <c r="B298" s="57" t="s">
        <v>0</v>
      </c>
      <c r="C298" s="57">
        <v>1</v>
      </c>
      <c r="D298" s="264" t="s">
        <v>354</v>
      </c>
      <c r="H298" s="492">
        <v>4</v>
      </c>
      <c r="I298" s="492" t="s">
        <v>51</v>
      </c>
      <c r="J298" s="492">
        <v>67</v>
      </c>
      <c r="K298" s="492" t="s">
        <v>182</v>
      </c>
      <c r="L298" s="492">
        <v>3</v>
      </c>
      <c r="M298" s="492" t="s">
        <v>76</v>
      </c>
      <c r="N298" s="492" t="s">
        <v>18031</v>
      </c>
      <c r="O298" s="492" t="s">
        <v>713</v>
      </c>
      <c r="P298" s="492" t="s">
        <v>291</v>
      </c>
      <c r="Q298" s="434">
        <v>1565068</v>
      </c>
    </row>
    <row r="299" spans="1:17">
      <c r="A299" s="437" t="s">
        <v>355</v>
      </c>
      <c r="B299" s="437" t="s">
        <v>0</v>
      </c>
      <c r="C299" s="437">
        <v>1</v>
      </c>
      <c r="D299" s="264" t="s">
        <v>356</v>
      </c>
      <c r="H299" s="492">
        <v>4</v>
      </c>
      <c r="I299" s="492" t="s">
        <v>51</v>
      </c>
      <c r="J299" s="492">
        <v>67</v>
      </c>
      <c r="K299" s="492" t="s">
        <v>182</v>
      </c>
      <c r="L299" s="492">
        <v>3</v>
      </c>
      <c r="M299" s="492" t="s">
        <v>76</v>
      </c>
      <c r="N299" s="492" t="s">
        <v>18031</v>
      </c>
      <c r="O299" s="492" t="s">
        <v>713</v>
      </c>
      <c r="P299" s="492" t="s">
        <v>291</v>
      </c>
      <c r="Q299" s="434">
        <v>1567220</v>
      </c>
    </row>
    <row r="300" spans="1:17">
      <c r="A300" s="57" t="s">
        <v>357</v>
      </c>
      <c r="B300" s="57" t="s">
        <v>0</v>
      </c>
      <c r="C300" s="57">
        <v>1</v>
      </c>
      <c r="D300" s="36"/>
      <c r="H300" s="492">
        <v>4</v>
      </c>
      <c r="I300" s="492" t="s">
        <v>51</v>
      </c>
      <c r="J300" s="492">
        <v>67</v>
      </c>
      <c r="K300" s="492" t="s">
        <v>182</v>
      </c>
      <c r="L300" s="492">
        <v>3</v>
      </c>
      <c r="M300" s="492" t="s">
        <v>76</v>
      </c>
      <c r="N300" s="492" t="s">
        <v>18031</v>
      </c>
      <c r="O300" s="492" t="s">
        <v>713</v>
      </c>
      <c r="P300" s="492" t="s">
        <v>291</v>
      </c>
      <c r="Q300" s="434">
        <v>1699313</v>
      </c>
    </row>
    <row r="301" spans="1:17">
      <c r="A301" s="57" t="s">
        <v>358</v>
      </c>
      <c r="B301" s="57" t="s">
        <v>0</v>
      </c>
      <c r="C301" s="57">
        <v>1</v>
      </c>
      <c r="D301" s="36"/>
      <c r="H301" s="492">
        <v>4</v>
      </c>
      <c r="I301" s="492" t="s">
        <v>51</v>
      </c>
      <c r="J301" s="492">
        <v>67</v>
      </c>
      <c r="K301" s="492" t="s">
        <v>182</v>
      </c>
      <c r="L301" s="492">
        <v>3</v>
      </c>
      <c r="M301" s="492" t="s">
        <v>76</v>
      </c>
      <c r="N301" s="492" t="s">
        <v>18031</v>
      </c>
      <c r="O301" s="492" t="s">
        <v>713</v>
      </c>
      <c r="P301" s="492" t="s">
        <v>291</v>
      </c>
      <c r="Q301" s="434">
        <v>1694552</v>
      </c>
    </row>
    <row r="302" spans="1:17">
      <c r="A302" s="57" t="s">
        <v>359</v>
      </c>
      <c r="B302" s="57" t="s">
        <v>0</v>
      </c>
      <c r="C302" s="57">
        <v>1</v>
      </c>
      <c r="D302" s="36"/>
      <c r="H302" s="492">
        <v>4</v>
      </c>
      <c r="I302" s="492" t="s">
        <v>51</v>
      </c>
      <c r="J302" s="492">
        <v>67</v>
      </c>
      <c r="K302" s="492" t="s">
        <v>182</v>
      </c>
      <c r="L302" s="492">
        <v>3</v>
      </c>
      <c r="M302" s="492" t="s">
        <v>76</v>
      </c>
      <c r="N302" s="492" t="s">
        <v>18031</v>
      </c>
      <c r="O302" s="492" t="s">
        <v>713</v>
      </c>
      <c r="P302" s="492" t="s">
        <v>291</v>
      </c>
      <c r="Q302" s="434">
        <v>1604115</v>
      </c>
    </row>
    <row r="303" spans="1:17">
      <c r="A303" s="57" t="s">
        <v>360</v>
      </c>
      <c r="B303" s="57" t="s">
        <v>0</v>
      </c>
      <c r="C303" s="57">
        <v>1</v>
      </c>
      <c r="D303" s="36"/>
      <c r="H303" s="492">
        <v>4</v>
      </c>
      <c r="I303" s="492" t="s">
        <v>51</v>
      </c>
      <c r="J303" s="492">
        <v>67</v>
      </c>
      <c r="K303" s="492" t="s">
        <v>182</v>
      </c>
      <c r="L303" s="492">
        <v>3</v>
      </c>
      <c r="M303" s="492" t="s">
        <v>76</v>
      </c>
      <c r="N303" s="492" t="s">
        <v>18031</v>
      </c>
      <c r="O303" s="492" t="s">
        <v>713</v>
      </c>
      <c r="P303" s="492" t="s">
        <v>291</v>
      </c>
      <c r="Q303" s="434">
        <v>1700695</v>
      </c>
    </row>
    <row r="304" spans="1:17">
      <c r="A304" s="437" t="s">
        <v>361</v>
      </c>
      <c r="B304" s="437" t="s">
        <v>0</v>
      </c>
      <c r="C304" s="437">
        <v>1</v>
      </c>
      <c r="D304" s="36" t="s">
        <v>211</v>
      </c>
      <c r="H304" s="492">
        <v>4</v>
      </c>
      <c r="I304" s="492" t="s">
        <v>51</v>
      </c>
      <c r="J304" s="492">
        <v>67</v>
      </c>
      <c r="K304" s="492" t="s">
        <v>182</v>
      </c>
      <c r="L304" s="492">
        <v>3</v>
      </c>
      <c r="M304" s="492" t="s">
        <v>76</v>
      </c>
      <c r="N304" s="492" t="s">
        <v>18031</v>
      </c>
      <c r="O304" s="492" t="s">
        <v>713</v>
      </c>
      <c r="P304" s="492" t="s">
        <v>291</v>
      </c>
      <c r="Q304" s="434">
        <v>1759581</v>
      </c>
    </row>
    <row r="305" spans="1:17">
      <c r="A305" s="437" t="s">
        <v>362</v>
      </c>
      <c r="B305" s="437" t="s">
        <v>0</v>
      </c>
      <c r="C305" s="437">
        <v>1</v>
      </c>
      <c r="D305" s="36"/>
      <c r="H305" s="492">
        <v>4</v>
      </c>
      <c r="I305" s="492" t="s">
        <v>51</v>
      </c>
      <c r="J305" s="492">
        <v>67</v>
      </c>
      <c r="K305" s="492" t="s">
        <v>182</v>
      </c>
      <c r="L305" s="492">
        <v>3</v>
      </c>
      <c r="M305" s="492" t="s">
        <v>76</v>
      </c>
      <c r="N305" s="492" t="s">
        <v>18031</v>
      </c>
      <c r="O305" s="492" t="s">
        <v>713</v>
      </c>
      <c r="P305" s="492" t="s">
        <v>291</v>
      </c>
      <c r="Q305" s="434">
        <v>1685645</v>
      </c>
    </row>
    <row r="306" spans="1:17">
      <c r="A306" s="57" t="s">
        <v>363</v>
      </c>
      <c r="B306" s="57" t="s">
        <v>0</v>
      </c>
      <c r="C306" s="57">
        <v>1</v>
      </c>
      <c r="D306" s="36"/>
      <c r="H306" s="492">
        <v>4</v>
      </c>
      <c r="I306" s="492" t="s">
        <v>51</v>
      </c>
      <c r="J306" s="492">
        <v>67</v>
      </c>
      <c r="K306" s="492" t="s">
        <v>182</v>
      </c>
      <c r="L306" s="492">
        <v>3</v>
      </c>
      <c r="M306" s="492" t="s">
        <v>76</v>
      </c>
      <c r="N306" s="492" t="s">
        <v>18031</v>
      </c>
      <c r="O306" s="492" t="s">
        <v>713</v>
      </c>
      <c r="P306" s="492" t="s">
        <v>291</v>
      </c>
      <c r="Q306" s="434">
        <v>1504639</v>
      </c>
    </row>
    <row r="307" spans="1:17">
      <c r="A307" s="437" t="s">
        <v>364</v>
      </c>
      <c r="B307" s="437" t="s">
        <v>0</v>
      </c>
      <c r="C307" s="437">
        <v>1</v>
      </c>
      <c r="D307" s="36" t="s">
        <v>22</v>
      </c>
      <c r="H307" s="492">
        <v>4</v>
      </c>
      <c r="I307" s="492" t="s">
        <v>51</v>
      </c>
      <c r="J307" s="492">
        <v>67</v>
      </c>
      <c r="K307" s="492" t="s">
        <v>182</v>
      </c>
      <c r="L307" s="492">
        <v>3</v>
      </c>
      <c r="M307" s="492" t="s">
        <v>76</v>
      </c>
      <c r="N307" s="492" t="s">
        <v>18031</v>
      </c>
      <c r="O307" s="492" t="s">
        <v>713</v>
      </c>
      <c r="P307" s="492" t="s">
        <v>291</v>
      </c>
      <c r="Q307" s="434">
        <v>1810257</v>
      </c>
    </row>
    <row r="308" spans="1:17">
      <c r="A308" s="57" t="s">
        <v>365</v>
      </c>
      <c r="B308" s="57" t="s">
        <v>0</v>
      </c>
      <c r="C308" s="57">
        <v>1</v>
      </c>
      <c r="D308" s="36"/>
      <c r="H308" s="492">
        <v>4</v>
      </c>
      <c r="I308" s="492" t="s">
        <v>51</v>
      </c>
      <c r="J308" s="492">
        <v>67</v>
      </c>
      <c r="K308" s="492" t="s">
        <v>182</v>
      </c>
      <c r="L308" s="492">
        <v>3</v>
      </c>
      <c r="M308" s="492" t="s">
        <v>76</v>
      </c>
      <c r="N308" s="492" t="s">
        <v>18031</v>
      </c>
      <c r="O308" s="492" t="s">
        <v>713</v>
      </c>
      <c r="P308" s="492" t="s">
        <v>291</v>
      </c>
      <c r="Q308" s="434">
        <v>1591739</v>
      </c>
    </row>
    <row r="309" spans="1:17">
      <c r="A309" s="437" t="s">
        <v>366</v>
      </c>
      <c r="B309" s="437" t="s">
        <v>0</v>
      </c>
      <c r="C309" s="437">
        <v>1</v>
      </c>
      <c r="D309" s="36" t="s">
        <v>215</v>
      </c>
      <c r="H309" s="492">
        <v>4</v>
      </c>
      <c r="I309" s="492" t="s">
        <v>51</v>
      </c>
      <c r="J309" s="492">
        <v>67</v>
      </c>
      <c r="K309" s="492" t="s">
        <v>182</v>
      </c>
      <c r="L309" s="492">
        <v>3</v>
      </c>
      <c r="M309" s="492" t="s">
        <v>76</v>
      </c>
      <c r="N309" s="492" t="s">
        <v>18031</v>
      </c>
      <c r="O309" s="492" t="s">
        <v>713</v>
      </c>
      <c r="P309" s="492" t="s">
        <v>291</v>
      </c>
      <c r="Q309" s="434">
        <v>1586467</v>
      </c>
    </row>
    <row r="310" spans="1:17">
      <c r="A310" s="437" t="s">
        <v>367</v>
      </c>
      <c r="B310" s="437" t="s">
        <v>0</v>
      </c>
      <c r="C310" s="437">
        <v>1</v>
      </c>
      <c r="D310" s="36" t="s">
        <v>211</v>
      </c>
      <c r="H310" s="492">
        <v>4</v>
      </c>
      <c r="I310" s="492" t="s">
        <v>51</v>
      </c>
      <c r="J310" s="492">
        <v>67</v>
      </c>
      <c r="K310" s="492" t="s">
        <v>182</v>
      </c>
      <c r="L310" s="492">
        <v>3</v>
      </c>
      <c r="M310" s="492" t="s">
        <v>76</v>
      </c>
      <c r="N310" s="492" t="s">
        <v>18031</v>
      </c>
      <c r="O310" s="492" t="s">
        <v>713</v>
      </c>
      <c r="P310" s="492" t="s">
        <v>291</v>
      </c>
      <c r="Q310" s="434">
        <v>1732477</v>
      </c>
    </row>
    <row r="311" spans="1:17">
      <c r="A311" s="438" t="s">
        <v>368</v>
      </c>
      <c r="B311" s="433" t="s">
        <v>0</v>
      </c>
      <c r="C311" s="433">
        <v>1</v>
      </c>
      <c r="D311" s="36" t="s">
        <v>22</v>
      </c>
      <c r="H311" s="492">
        <v>4</v>
      </c>
      <c r="I311" s="492" t="s">
        <v>51</v>
      </c>
      <c r="J311" s="492">
        <v>67</v>
      </c>
      <c r="K311" s="492" t="s">
        <v>182</v>
      </c>
      <c r="L311" s="492">
        <v>3</v>
      </c>
      <c r="M311" s="492" t="s">
        <v>76</v>
      </c>
      <c r="N311" s="492" t="s">
        <v>18031</v>
      </c>
      <c r="O311" s="492" t="s">
        <v>713</v>
      </c>
      <c r="P311" s="492" t="s">
        <v>291</v>
      </c>
      <c r="Q311" s="434">
        <v>1593783</v>
      </c>
    </row>
    <row r="312" spans="1:17">
      <c r="A312" s="437" t="s">
        <v>369</v>
      </c>
      <c r="B312" s="437" t="s">
        <v>0</v>
      </c>
      <c r="C312" s="437">
        <v>1</v>
      </c>
      <c r="D312" s="36" t="s">
        <v>22</v>
      </c>
      <c r="H312" s="492">
        <v>4</v>
      </c>
      <c r="I312" s="492" t="s">
        <v>51</v>
      </c>
      <c r="J312" s="492">
        <v>67</v>
      </c>
      <c r="K312" s="492" t="s">
        <v>182</v>
      </c>
      <c r="L312" s="492">
        <v>3</v>
      </c>
      <c r="M312" s="492" t="s">
        <v>76</v>
      </c>
      <c r="N312" s="492" t="s">
        <v>18031</v>
      </c>
      <c r="O312" s="492" t="s">
        <v>713</v>
      </c>
      <c r="P312" s="492" t="s">
        <v>291</v>
      </c>
      <c r="Q312" s="434">
        <v>1829288</v>
      </c>
    </row>
    <row r="313" spans="1:17">
      <c r="A313" s="57" t="s">
        <v>370</v>
      </c>
      <c r="B313" s="57" t="s">
        <v>0</v>
      </c>
      <c r="C313" s="57">
        <v>1</v>
      </c>
      <c r="D313" s="36"/>
      <c r="H313" s="492">
        <v>4</v>
      </c>
      <c r="I313" s="492" t="s">
        <v>51</v>
      </c>
      <c r="J313" s="492">
        <v>67</v>
      </c>
      <c r="K313" s="492" t="s">
        <v>182</v>
      </c>
      <c r="L313" s="492">
        <v>3</v>
      </c>
      <c r="M313" s="492" t="s">
        <v>76</v>
      </c>
      <c r="N313" s="492" t="s">
        <v>18031</v>
      </c>
      <c r="O313" s="492" t="s">
        <v>713</v>
      </c>
      <c r="P313" s="492" t="s">
        <v>291</v>
      </c>
      <c r="Q313" s="434">
        <v>1833709</v>
      </c>
    </row>
    <row r="314" spans="1:17">
      <c r="A314" s="57" t="s">
        <v>371</v>
      </c>
      <c r="B314" s="57" t="s">
        <v>0</v>
      </c>
      <c r="C314" s="57">
        <v>2</v>
      </c>
      <c r="D314" s="36"/>
      <c r="H314" s="492">
        <v>4</v>
      </c>
      <c r="I314" s="492" t="s">
        <v>51</v>
      </c>
      <c r="J314" s="492">
        <v>67</v>
      </c>
      <c r="K314" s="492" t="s">
        <v>182</v>
      </c>
      <c r="L314" s="492">
        <v>3</v>
      </c>
      <c r="M314" s="492" t="s">
        <v>76</v>
      </c>
      <c r="N314" s="492" t="s">
        <v>18031</v>
      </c>
      <c r="O314" s="492" t="s">
        <v>713</v>
      </c>
      <c r="P314" s="492" t="s">
        <v>291</v>
      </c>
      <c r="Q314" s="434">
        <v>1740873</v>
      </c>
    </row>
    <row r="315" spans="1:17">
      <c r="A315" s="433" t="s">
        <v>345</v>
      </c>
      <c r="B315" s="57" t="s">
        <v>0</v>
      </c>
      <c r="C315" s="57">
        <v>2</v>
      </c>
      <c r="D315" s="36"/>
      <c r="H315" s="492">
        <v>4</v>
      </c>
      <c r="I315" s="492" t="s">
        <v>51</v>
      </c>
      <c r="J315" s="492">
        <v>68</v>
      </c>
      <c r="K315" s="492" t="s">
        <v>182</v>
      </c>
      <c r="L315" s="492">
        <v>3</v>
      </c>
      <c r="M315" s="492" t="s">
        <v>76</v>
      </c>
      <c r="N315" s="492" t="s">
        <v>18031</v>
      </c>
      <c r="O315" s="492" t="s">
        <v>713</v>
      </c>
      <c r="P315" s="492" t="s">
        <v>291</v>
      </c>
      <c r="Q315" s="434">
        <v>1560295</v>
      </c>
    </row>
    <row r="316" spans="1:17">
      <c r="A316" s="57" t="s">
        <v>372</v>
      </c>
      <c r="B316" s="57" t="s">
        <v>0</v>
      </c>
      <c r="C316" s="57">
        <v>2</v>
      </c>
      <c r="D316" s="36"/>
      <c r="H316" s="492">
        <v>4</v>
      </c>
      <c r="I316" s="492" t="s">
        <v>9</v>
      </c>
      <c r="J316" s="492">
        <v>53</v>
      </c>
      <c r="K316" s="492" t="s">
        <v>85</v>
      </c>
      <c r="L316" s="492">
        <v>3</v>
      </c>
      <c r="M316" s="492" t="s">
        <v>407</v>
      </c>
      <c r="N316" s="492" t="s">
        <v>4582</v>
      </c>
      <c r="O316" s="492" t="s">
        <v>4632</v>
      </c>
      <c r="P316" s="492" t="s">
        <v>291</v>
      </c>
      <c r="Q316" s="434">
        <v>6609459</v>
      </c>
    </row>
    <row r="317" spans="1:17">
      <c r="A317" s="57" t="s">
        <v>373</v>
      </c>
      <c r="B317" s="57" t="s">
        <v>0</v>
      </c>
      <c r="C317" s="57">
        <v>7</v>
      </c>
      <c r="D317" s="36"/>
      <c r="H317" s="492">
        <v>4</v>
      </c>
      <c r="I317" s="492" t="s">
        <v>9</v>
      </c>
      <c r="J317" s="492">
        <v>53</v>
      </c>
      <c r="K317" s="492" t="s">
        <v>85</v>
      </c>
      <c r="L317" s="492">
        <v>3</v>
      </c>
      <c r="M317" s="492" t="s">
        <v>407</v>
      </c>
      <c r="N317" s="492" t="s">
        <v>4582</v>
      </c>
      <c r="O317" s="492" t="s">
        <v>4632</v>
      </c>
      <c r="P317" s="492" t="s">
        <v>291</v>
      </c>
      <c r="Q317" s="434">
        <v>6605398</v>
      </c>
    </row>
    <row r="318" spans="1:17">
      <c r="A318" s="438" t="s">
        <v>374</v>
      </c>
      <c r="B318" s="433" t="s">
        <v>0</v>
      </c>
      <c r="C318" s="433" t="s">
        <v>88</v>
      </c>
      <c r="D318" s="36" t="s">
        <v>211</v>
      </c>
      <c r="H318" s="492">
        <v>4</v>
      </c>
      <c r="I318" s="492" t="s">
        <v>9</v>
      </c>
      <c r="J318" s="492">
        <v>53</v>
      </c>
      <c r="K318" s="492" t="s">
        <v>85</v>
      </c>
      <c r="L318" s="492">
        <v>3</v>
      </c>
      <c r="M318" s="492" t="s">
        <v>407</v>
      </c>
      <c r="N318" s="492" t="s">
        <v>4582</v>
      </c>
      <c r="O318" s="492" t="s">
        <v>4632</v>
      </c>
      <c r="P318" s="492" t="s">
        <v>291</v>
      </c>
      <c r="Q318" s="434">
        <v>6603189</v>
      </c>
    </row>
    <row r="319" spans="1:17">
      <c r="A319" s="433" t="s">
        <v>375</v>
      </c>
      <c r="B319" s="433" t="s">
        <v>0</v>
      </c>
      <c r="C319" s="433" t="s">
        <v>88</v>
      </c>
      <c r="D319" s="36" t="s">
        <v>221</v>
      </c>
      <c r="H319" s="492">
        <v>4</v>
      </c>
      <c r="I319" s="492" t="s">
        <v>9</v>
      </c>
      <c r="J319" s="492">
        <v>53</v>
      </c>
      <c r="K319" s="492" t="s">
        <v>85</v>
      </c>
      <c r="L319" s="492">
        <v>3</v>
      </c>
      <c r="M319" s="492" t="s">
        <v>407</v>
      </c>
      <c r="N319" s="492" t="s">
        <v>4582</v>
      </c>
      <c r="O319" s="492" t="s">
        <v>4632</v>
      </c>
      <c r="P319" s="492" t="s">
        <v>291</v>
      </c>
      <c r="Q319" s="434">
        <v>6611892</v>
      </c>
    </row>
    <row r="320" spans="1:17">
      <c r="A320" s="438" t="s">
        <v>376</v>
      </c>
      <c r="B320" s="433" t="s">
        <v>0</v>
      </c>
      <c r="C320" s="433" t="s">
        <v>88</v>
      </c>
      <c r="D320" s="36" t="s">
        <v>211</v>
      </c>
      <c r="H320" s="492">
        <v>4</v>
      </c>
      <c r="I320" s="492" t="s">
        <v>9</v>
      </c>
      <c r="J320" s="492">
        <v>47</v>
      </c>
      <c r="K320" s="492" t="s">
        <v>85</v>
      </c>
      <c r="L320" s="492">
        <v>3</v>
      </c>
      <c r="M320" s="492" t="s">
        <v>407</v>
      </c>
      <c r="N320" s="492" t="s">
        <v>4582</v>
      </c>
      <c r="O320" s="492" t="s">
        <v>4632</v>
      </c>
      <c r="P320" s="492" t="s">
        <v>291</v>
      </c>
      <c r="Q320" s="434">
        <v>6278532</v>
      </c>
    </row>
    <row r="321" spans="1:17">
      <c r="A321" s="438" t="s">
        <v>377</v>
      </c>
      <c r="B321" s="433" t="s">
        <v>0</v>
      </c>
      <c r="C321" s="433" t="s">
        <v>88</v>
      </c>
      <c r="D321" s="36" t="s">
        <v>22</v>
      </c>
      <c r="H321" s="492">
        <v>4</v>
      </c>
      <c r="I321" s="492" t="s">
        <v>9</v>
      </c>
      <c r="J321" s="492">
        <v>47</v>
      </c>
      <c r="K321" s="492" t="s">
        <v>85</v>
      </c>
      <c r="L321" s="492">
        <v>3</v>
      </c>
      <c r="M321" s="492" t="s">
        <v>407</v>
      </c>
      <c r="N321" s="492" t="s">
        <v>4582</v>
      </c>
      <c r="O321" s="492" t="s">
        <v>4632</v>
      </c>
      <c r="P321" s="492" t="s">
        <v>291</v>
      </c>
      <c r="Q321" s="434">
        <v>6276230</v>
      </c>
    </row>
    <row r="322" spans="1:17">
      <c r="A322" s="438" t="s">
        <v>378</v>
      </c>
      <c r="B322" s="433" t="s">
        <v>0</v>
      </c>
      <c r="C322" s="437" t="s">
        <v>88</v>
      </c>
      <c r="D322" s="36" t="s">
        <v>221</v>
      </c>
      <c r="H322" s="492">
        <v>4</v>
      </c>
      <c r="I322" s="492" t="s">
        <v>9</v>
      </c>
      <c r="J322" s="492">
        <v>53</v>
      </c>
      <c r="K322" s="492" t="s">
        <v>85</v>
      </c>
      <c r="L322" s="492">
        <v>3</v>
      </c>
      <c r="M322" s="492" t="s">
        <v>407</v>
      </c>
      <c r="N322" s="492" t="s">
        <v>4582</v>
      </c>
      <c r="O322" s="492" t="s">
        <v>4632</v>
      </c>
      <c r="P322" s="492" t="s">
        <v>291</v>
      </c>
      <c r="Q322" s="434">
        <v>6606859</v>
      </c>
    </row>
    <row r="323" spans="1:17">
      <c r="A323" s="437" t="s">
        <v>379</v>
      </c>
      <c r="B323" s="433" t="s">
        <v>0</v>
      </c>
      <c r="C323" s="437" t="s">
        <v>88</v>
      </c>
      <c r="D323" s="36" t="s">
        <v>211</v>
      </c>
      <c r="H323" s="492">
        <v>4</v>
      </c>
      <c r="I323" s="492" t="s">
        <v>9</v>
      </c>
      <c r="J323" s="492">
        <v>47</v>
      </c>
      <c r="K323" s="492" t="s">
        <v>85</v>
      </c>
      <c r="L323" s="492">
        <v>3</v>
      </c>
      <c r="M323" s="492" t="s">
        <v>407</v>
      </c>
      <c r="N323" s="492" t="s">
        <v>4582</v>
      </c>
      <c r="O323" s="492" t="s">
        <v>4632</v>
      </c>
      <c r="P323" s="492" t="s">
        <v>291</v>
      </c>
      <c r="Q323" s="434">
        <v>6275109</v>
      </c>
    </row>
    <row r="324" spans="1:17">
      <c r="A324" s="438" t="s">
        <v>328</v>
      </c>
      <c r="B324" s="433" t="s">
        <v>0</v>
      </c>
      <c r="C324" s="433" t="s">
        <v>88</v>
      </c>
      <c r="D324" s="36" t="s">
        <v>211</v>
      </c>
      <c r="H324" s="492">
        <v>4</v>
      </c>
      <c r="I324" s="492" t="s">
        <v>9</v>
      </c>
      <c r="M324" s="492" t="s">
        <v>26</v>
      </c>
      <c r="O324" s="492" t="s">
        <v>426</v>
      </c>
      <c r="P324" s="492" t="s">
        <v>291</v>
      </c>
      <c r="Q324" s="434">
        <v>6281019</v>
      </c>
    </row>
    <row r="325" spans="1:17">
      <c r="A325" s="437" t="s">
        <v>380</v>
      </c>
      <c r="B325" s="433" t="s">
        <v>0</v>
      </c>
      <c r="C325" s="437" t="s">
        <v>88</v>
      </c>
      <c r="D325" s="36" t="s">
        <v>211</v>
      </c>
      <c r="H325" s="492">
        <v>4</v>
      </c>
      <c r="I325" s="492" t="s">
        <v>9</v>
      </c>
      <c r="J325" s="492">
        <v>40</v>
      </c>
      <c r="K325" s="492" t="s">
        <v>85</v>
      </c>
      <c r="L325" s="492">
        <v>3</v>
      </c>
      <c r="M325" s="492" t="s">
        <v>407</v>
      </c>
      <c r="N325" s="492" t="s">
        <v>4582</v>
      </c>
      <c r="O325" s="492" t="s">
        <v>4632</v>
      </c>
      <c r="P325" s="492" t="s">
        <v>291</v>
      </c>
      <c r="Q325" s="434">
        <v>6232940</v>
      </c>
    </row>
    <row r="326" spans="1:17">
      <c r="A326" s="438" t="s">
        <v>381</v>
      </c>
      <c r="B326" s="433" t="s">
        <v>0</v>
      </c>
      <c r="C326" s="433" t="s">
        <v>88</v>
      </c>
      <c r="D326" s="36" t="s">
        <v>221</v>
      </c>
      <c r="H326" s="492">
        <v>4</v>
      </c>
      <c r="I326" s="492" t="s">
        <v>9</v>
      </c>
      <c r="J326" s="492">
        <v>53</v>
      </c>
      <c r="K326" s="492" t="s">
        <v>85</v>
      </c>
      <c r="L326" s="492">
        <v>3</v>
      </c>
      <c r="M326" s="492" t="s">
        <v>407</v>
      </c>
      <c r="N326" s="492" t="s">
        <v>4582</v>
      </c>
      <c r="O326" s="492" t="s">
        <v>4632</v>
      </c>
      <c r="P326" s="492" t="s">
        <v>291</v>
      </c>
      <c r="Q326" s="434">
        <v>6600310</v>
      </c>
    </row>
    <row r="327" spans="1:17">
      <c r="A327" s="437" t="s">
        <v>382</v>
      </c>
      <c r="B327" s="433" t="s">
        <v>0</v>
      </c>
      <c r="C327" s="437" t="s">
        <v>88</v>
      </c>
      <c r="D327" s="36" t="s">
        <v>221</v>
      </c>
      <c r="H327" s="492">
        <v>4</v>
      </c>
      <c r="I327" s="492" t="s">
        <v>9</v>
      </c>
      <c r="J327" s="492">
        <v>53</v>
      </c>
      <c r="K327" s="492" t="s">
        <v>85</v>
      </c>
      <c r="L327" s="492">
        <v>3</v>
      </c>
      <c r="M327" s="492" t="s">
        <v>407</v>
      </c>
      <c r="N327" s="492" t="s">
        <v>4582</v>
      </c>
      <c r="O327" s="492" t="s">
        <v>4632</v>
      </c>
      <c r="P327" s="492" t="s">
        <v>291</v>
      </c>
      <c r="Q327" s="434">
        <v>6605273</v>
      </c>
    </row>
    <row r="328" spans="1:17">
      <c r="A328" s="438" t="s">
        <v>383</v>
      </c>
      <c r="B328" s="433" t="s">
        <v>0</v>
      </c>
      <c r="C328" s="433" t="s">
        <v>88</v>
      </c>
      <c r="D328" s="36" t="s">
        <v>211</v>
      </c>
      <c r="H328" s="492">
        <v>4</v>
      </c>
      <c r="I328" s="492" t="s">
        <v>9</v>
      </c>
      <c r="J328" s="492">
        <v>53</v>
      </c>
      <c r="K328" s="492" t="s">
        <v>85</v>
      </c>
      <c r="L328" s="492">
        <v>3</v>
      </c>
      <c r="M328" s="492" t="s">
        <v>407</v>
      </c>
      <c r="N328" s="492" t="s">
        <v>4582</v>
      </c>
      <c r="O328" s="492" t="s">
        <v>4632</v>
      </c>
      <c r="P328" s="492" t="s">
        <v>291</v>
      </c>
      <c r="Q328" s="434">
        <v>6606167</v>
      </c>
    </row>
    <row r="329" spans="1:17">
      <c r="A329" s="437" t="s">
        <v>384</v>
      </c>
      <c r="B329" s="433" t="s">
        <v>0</v>
      </c>
      <c r="C329" s="437" t="s">
        <v>88</v>
      </c>
      <c r="D329" s="36" t="s">
        <v>22</v>
      </c>
      <c r="H329" s="492">
        <v>4</v>
      </c>
      <c r="I329" s="492" t="s">
        <v>9</v>
      </c>
      <c r="J329" s="492">
        <v>47</v>
      </c>
      <c r="K329" s="492" t="s">
        <v>85</v>
      </c>
      <c r="L329" s="492">
        <v>3</v>
      </c>
      <c r="M329" s="492" t="s">
        <v>407</v>
      </c>
      <c r="N329" s="492" t="s">
        <v>4582</v>
      </c>
      <c r="O329" s="492" t="s">
        <v>4632</v>
      </c>
      <c r="P329" s="492" t="s">
        <v>291</v>
      </c>
      <c r="Q329" s="434">
        <v>6281607</v>
      </c>
    </row>
    <row r="330" spans="1:17">
      <c r="A330" s="438" t="s">
        <v>385</v>
      </c>
      <c r="B330" s="433" t="s">
        <v>0</v>
      </c>
      <c r="C330" s="433" t="s">
        <v>88</v>
      </c>
      <c r="D330" s="36" t="s">
        <v>211</v>
      </c>
      <c r="H330" s="492">
        <v>4</v>
      </c>
      <c r="I330" s="492" t="s">
        <v>23</v>
      </c>
      <c r="J330" s="492">
        <v>58</v>
      </c>
      <c r="K330" s="492" t="s">
        <v>73</v>
      </c>
      <c r="L330" s="492">
        <v>3</v>
      </c>
      <c r="M330" s="492" t="s">
        <v>453</v>
      </c>
      <c r="N330" s="492" t="s">
        <v>4105</v>
      </c>
      <c r="O330" s="492" t="s">
        <v>18032</v>
      </c>
      <c r="P330" s="492" t="s">
        <v>291</v>
      </c>
      <c r="Q330" s="434">
        <v>3409627</v>
      </c>
    </row>
    <row r="331" spans="1:17">
      <c r="A331" s="438" t="s">
        <v>386</v>
      </c>
      <c r="B331" s="433" t="s">
        <v>0</v>
      </c>
      <c r="C331" s="433" t="s">
        <v>88</v>
      </c>
      <c r="D331" s="36" t="s">
        <v>211</v>
      </c>
      <c r="H331" s="492">
        <v>4</v>
      </c>
      <c r="I331" s="492" t="s">
        <v>23</v>
      </c>
      <c r="J331" s="492">
        <v>70</v>
      </c>
      <c r="K331" s="492" t="s">
        <v>73</v>
      </c>
      <c r="L331" s="492">
        <v>3</v>
      </c>
      <c r="M331" s="492" t="s">
        <v>453</v>
      </c>
      <c r="N331" s="492" t="s">
        <v>4105</v>
      </c>
      <c r="O331" s="492" t="s">
        <v>18032</v>
      </c>
      <c r="P331" s="492" t="s">
        <v>291</v>
      </c>
      <c r="Q331" s="434">
        <v>3831469</v>
      </c>
    </row>
    <row r="332" spans="1:17">
      <c r="A332" s="437" t="s">
        <v>387</v>
      </c>
      <c r="B332" s="433" t="s">
        <v>0</v>
      </c>
      <c r="C332" s="433" t="s">
        <v>88</v>
      </c>
      <c r="D332" s="36" t="s">
        <v>211</v>
      </c>
      <c r="H332" s="492">
        <v>4</v>
      </c>
      <c r="I332" s="492" t="s">
        <v>23</v>
      </c>
      <c r="J332" s="492">
        <v>58</v>
      </c>
      <c r="K332" s="492" t="s">
        <v>73</v>
      </c>
      <c r="L332" s="492">
        <v>3</v>
      </c>
      <c r="M332" s="492" t="s">
        <v>453</v>
      </c>
      <c r="N332" s="492" t="s">
        <v>4200</v>
      </c>
      <c r="O332" s="492" t="s">
        <v>18032</v>
      </c>
      <c r="P332" s="492" t="s">
        <v>291</v>
      </c>
      <c r="Q332" s="434">
        <v>3404077</v>
      </c>
    </row>
    <row r="333" spans="1:17">
      <c r="A333" s="438" t="s">
        <v>388</v>
      </c>
      <c r="B333" s="433" t="s">
        <v>0</v>
      </c>
      <c r="C333" s="433" t="s">
        <v>88</v>
      </c>
      <c r="D333" s="264"/>
      <c r="H333" s="492">
        <v>4</v>
      </c>
      <c r="I333" s="492" t="s">
        <v>23</v>
      </c>
      <c r="J333" s="492">
        <v>58</v>
      </c>
      <c r="K333" s="492" t="s">
        <v>73</v>
      </c>
      <c r="L333" s="492">
        <v>3</v>
      </c>
      <c r="M333" s="492" t="s">
        <v>453</v>
      </c>
      <c r="N333" s="492" t="s">
        <v>4200</v>
      </c>
      <c r="O333" s="492" t="s">
        <v>18032</v>
      </c>
      <c r="P333" s="492" t="s">
        <v>291</v>
      </c>
      <c r="Q333" s="434">
        <v>3413551</v>
      </c>
    </row>
    <row r="334" spans="1:17">
      <c r="A334" s="437" t="s">
        <v>389</v>
      </c>
      <c r="B334" s="433" t="s">
        <v>0</v>
      </c>
      <c r="C334" s="437" t="s">
        <v>88</v>
      </c>
      <c r="D334" s="36" t="s">
        <v>211</v>
      </c>
      <c r="H334" s="492">
        <v>4</v>
      </c>
      <c r="I334" s="492" t="s">
        <v>23</v>
      </c>
      <c r="J334" s="492">
        <v>58</v>
      </c>
      <c r="K334" s="492" t="s">
        <v>160</v>
      </c>
      <c r="L334" s="492">
        <v>3</v>
      </c>
      <c r="M334" s="492" t="s">
        <v>453</v>
      </c>
      <c r="N334" s="492" t="s">
        <v>4078</v>
      </c>
      <c r="O334" s="492" t="s">
        <v>18032</v>
      </c>
      <c r="P334" s="492" t="s">
        <v>291</v>
      </c>
      <c r="Q334" s="434">
        <v>3407524</v>
      </c>
    </row>
    <row r="335" spans="1:17">
      <c r="A335" s="437" t="s">
        <v>390</v>
      </c>
      <c r="B335" s="433" t="s">
        <v>0</v>
      </c>
      <c r="C335" s="437" t="s">
        <v>88</v>
      </c>
      <c r="D335" s="36" t="s">
        <v>211</v>
      </c>
      <c r="H335" s="492">
        <v>4</v>
      </c>
      <c r="I335" s="492" t="s">
        <v>23</v>
      </c>
      <c r="J335" s="492">
        <v>60</v>
      </c>
      <c r="K335" s="492" t="s">
        <v>178</v>
      </c>
      <c r="L335" s="492">
        <v>3</v>
      </c>
      <c r="M335" s="492" t="s">
        <v>453</v>
      </c>
      <c r="N335" s="492" t="s">
        <v>4248</v>
      </c>
      <c r="O335" s="492" t="s">
        <v>18032</v>
      </c>
      <c r="P335" s="492" t="s">
        <v>291</v>
      </c>
      <c r="Q335" s="434">
        <v>3464170</v>
      </c>
    </row>
    <row r="336" spans="1:17">
      <c r="A336" s="438" t="s">
        <v>391</v>
      </c>
      <c r="B336" s="433" t="s">
        <v>0</v>
      </c>
      <c r="C336" s="433" t="s">
        <v>88</v>
      </c>
      <c r="D336" s="36" t="s">
        <v>22</v>
      </c>
      <c r="H336" s="492">
        <v>4</v>
      </c>
      <c r="I336" s="492" t="s">
        <v>23</v>
      </c>
      <c r="J336" s="492">
        <v>60</v>
      </c>
      <c r="K336" s="492" t="s">
        <v>178</v>
      </c>
      <c r="L336" s="492">
        <v>3</v>
      </c>
      <c r="M336" s="492" t="s">
        <v>453</v>
      </c>
      <c r="N336" s="492" t="s">
        <v>4248</v>
      </c>
      <c r="O336" s="492" t="s">
        <v>18032</v>
      </c>
      <c r="P336" s="492" t="s">
        <v>291</v>
      </c>
      <c r="Q336" s="434">
        <v>3327907</v>
      </c>
    </row>
    <row r="337" spans="1:17">
      <c r="A337" s="438" t="s">
        <v>392</v>
      </c>
      <c r="B337" s="433" t="s">
        <v>0</v>
      </c>
      <c r="C337" s="433" t="s">
        <v>88</v>
      </c>
      <c r="D337" s="36" t="s">
        <v>211</v>
      </c>
      <c r="H337" s="492">
        <v>4</v>
      </c>
      <c r="I337" s="492" t="s">
        <v>23</v>
      </c>
      <c r="J337" s="492">
        <v>58</v>
      </c>
      <c r="K337" s="492" t="s">
        <v>178</v>
      </c>
      <c r="L337" s="492">
        <v>3</v>
      </c>
      <c r="M337" s="492" t="s">
        <v>453</v>
      </c>
      <c r="N337" s="492" t="s">
        <v>4248</v>
      </c>
      <c r="O337" s="492" t="s">
        <v>18032</v>
      </c>
      <c r="P337" s="492" t="s">
        <v>291</v>
      </c>
      <c r="Q337" s="434">
        <v>3405429</v>
      </c>
    </row>
    <row r="338" spans="1:17">
      <c r="A338" s="438" t="s">
        <v>393</v>
      </c>
      <c r="B338" s="433" t="s">
        <v>0</v>
      </c>
      <c r="C338" s="433" t="s">
        <v>88</v>
      </c>
      <c r="D338" s="36" t="s">
        <v>22</v>
      </c>
      <c r="H338" s="492">
        <v>4</v>
      </c>
      <c r="I338" s="492" t="s">
        <v>51</v>
      </c>
      <c r="J338" s="492">
        <v>70</v>
      </c>
      <c r="K338" s="492" t="s">
        <v>398</v>
      </c>
      <c r="L338" s="492">
        <v>1</v>
      </c>
      <c r="M338" s="492" t="s">
        <v>4122</v>
      </c>
      <c r="N338" s="492" t="s">
        <v>4164</v>
      </c>
      <c r="P338" s="492" t="s">
        <v>291</v>
      </c>
      <c r="Q338" s="434">
        <v>1520523</v>
      </c>
    </row>
    <row r="339" spans="1:17">
      <c r="A339" s="438" t="s">
        <v>394</v>
      </c>
      <c r="B339" s="433" t="s">
        <v>0</v>
      </c>
      <c r="C339" s="433" t="s">
        <v>88</v>
      </c>
      <c r="D339" s="36" t="s">
        <v>211</v>
      </c>
      <c r="H339" s="492">
        <v>4</v>
      </c>
      <c r="I339" s="492" t="s">
        <v>51</v>
      </c>
      <c r="J339" s="492">
        <v>61</v>
      </c>
      <c r="K339" s="492" t="s">
        <v>402</v>
      </c>
      <c r="L339" s="492">
        <v>1</v>
      </c>
      <c r="M339" s="492" t="s">
        <v>4122</v>
      </c>
      <c r="N339" s="492" t="s">
        <v>4125</v>
      </c>
      <c r="P339" s="492" t="s">
        <v>291</v>
      </c>
      <c r="Q339" s="434">
        <v>4938537</v>
      </c>
    </row>
    <row r="340" spans="1:17">
      <c r="A340" s="438" t="s">
        <v>395</v>
      </c>
      <c r="B340" s="433" t="s">
        <v>0</v>
      </c>
      <c r="C340" s="433" t="s">
        <v>88</v>
      </c>
      <c r="D340" s="36" t="s">
        <v>221</v>
      </c>
      <c r="H340" s="492">
        <v>4</v>
      </c>
      <c r="I340" s="492" t="s">
        <v>51</v>
      </c>
      <c r="J340" s="492">
        <v>70</v>
      </c>
      <c r="K340" s="492" t="s">
        <v>398</v>
      </c>
      <c r="L340" s="492">
        <v>1</v>
      </c>
      <c r="M340" s="492" t="s">
        <v>4122</v>
      </c>
      <c r="N340" s="492" t="s">
        <v>4145</v>
      </c>
      <c r="P340" s="492" t="s">
        <v>291</v>
      </c>
      <c r="Q340" s="434">
        <v>1700813</v>
      </c>
    </row>
    <row r="341" spans="1:17">
      <c r="A341" s="437" t="s">
        <v>396</v>
      </c>
      <c r="B341" s="433" t="s">
        <v>0</v>
      </c>
      <c r="C341" s="437" t="s">
        <v>88</v>
      </c>
      <c r="D341" s="36" t="s">
        <v>211</v>
      </c>
      <c r="H341" s="492">
        <v>4</v>
      </c>
      <c r="I341" s="492" t="s">
        <v>51</v>
      </c>
      <c r="J341" s="492">
        <v>70</v>
      </c>
      <c r="K341" s="492" t="s">
        <v>398</v>
      </c>
      <c r="L341" s="492">
        <v>1</v>
      </c>
      <c r="M341" s="492" t="s">
        <v>4122</v>
      </c>
      <c r="N341" s="492" t="s">
        <v>4145</v>
      </c>
      <c r="P341" s="492" t="s">
        <v>291</v>
      </c>
      <c r="Q341" s="434">
        <v>1506080</v>
      </c>
    </row>
    <row r="342" spans="1:17">
      <c r="A342" s="438" t="s">
        <v>397</v>
      </c>
      <c r="B342" s="433" t="s">
        <v>0</v>
      </c>
      <c r="C342" s="433" t="s">
        <v>88</v>
      </c>
      <c r="D342" s="36" t="s">
        <v>211</v>
      </c>
      <c r="H342" s="492">
        <v>4</v>
      </c>
      <c r="I342" s="492" t="s">
        <v>51</v>
      </c>
      <c r="J342" s="492">
        <v>62</v>
      </c>
      <c r="K342" s="492" t="s">
        <v>398</v>
      </c>
      <c r="L342" s="492">
        <v>1</v>
      </c>
      <c r="M342" s="492" t="s">
        <v>4122</v>
      </c>
      <c r="N342" s="492" t="s">
        <v>4145</v>
      </c>
      <c r="P342" s="492" t="s">
        <v>291</v>
      </c>
      <c r="Q342" s="434">
        <v>4900969</v>
      </c>
    </row>
    <row r="343" spans="1:17">
      <c r="A343" s="441" t="s">
        <v>398</v>
      </c>
      <c r="B343" s="433" t="s">
        <v>0</v>
      </c>
      <c r="C343" s="437" t="s">
        <v>88</v>
      </c>
      <c r="D343" s="36" t="s">
        <v>221</v>
      </c>
      <c r="H343" s="492">
        <v>4</v>
      </c>
      <c r="I343" s="492" t="s">
        <v>51</v>
      </c>
      <c r="J343" s="492">
        <v>63</v>
      </c>
      <c r="K343" s="492" t="s">
        <v>398</v>
      </c>
      <c r="L343" s="492">
        <v>1</v>
      </c>
      <c r="M343" s="492" t="s">
        <v>4122</v>
      </c>
      <c r="N343" s="492" t="s">
        <v>4145</v>
      </c>
      <c r="P343" s="492" t="s">
        <v>291</v>
      </c>
      <c r="Q343" s="434">
        <v>4933353</v>
      </c>
    </row>
    <row r="344" spans="1:17">
      <c r="A344" s="437" t="s">
        <v>399</v>
      </c>
      <c r="B344" s="433" t="s">
        <v>0</v>
      </c>
      <c r="C344" s="433" t="s">
        <v>88</v>
      </c>
      <c r="D344" s="36" t="s">
        <v>221</v>
      </c>
      <c r="H344" s="492">
        <v>4</v>
      </c>
      <c r="I344" s="492" t="s">
        <v>51</v>
      </c>
      <c r="J344" s="492">
        <v>62</v>
      </c>
      <c r="K344" s="492" t="s">
        <v>398</v>
      </c>
      <c r="L344" s="492">
        <v>1</v>
      </c>
      <c r="M344" s="492" t="s">
        <v>4122</v>
      </c>
      <c r="N344" s="492" t="s">
        <v>4145</v>
      </c>
      <c r="P344" s="492" t="s">
        <v>291</v>
      </c>
      <c r="Q344" s="434">
        <v>4888853</v>
      </c>
    </row>
    <row r="345" spans="1:17">
      <c r="A345" s="433" t="s">
        <v>400</v>
      </c>
      <c r="B345" s="433" t="s">
        <v>0</v>
      </c>
      <c r="C345" s="437" t="s">
        <v>88</v>
      </c>
      <c r="D345" s="36" t="s">
        <v>221</v>
      </c>
      <c r="H345" s="492">
        <v>5</v>
      </c>
      <c r="I345" s="492" t="s">
        <v>51</v>
      </c>
      <c r="M345" s="492" t="s">
        <v>26</v>
      </c>
      <c r="P345" s="492" t="s">
        <v>10</v>
      </c>
      <c r="Q345" s="434">
        <v>4933409</v>
      </c>
    </row>
    <row r="346" spans="1:17">
      <c r="A346" s="438" t="s">
        <v>401</v>
      </c>
      <c r="B346" s="433" t="s">
        <v>0</v>
      </c>
      <c r="C346" s="433" t="s">
        <v>88</v>
      </c>
      <c r="D346" s="36" t="s">
        <v>211</v>
      </c>
      <c r="H346" s="492">
        <v>5</v>
      </c>
      <c r="I346" s="492" t="s">
        <v>51</v>
      </c>
      <c r="M346" s="492" t="s">
        <v>26</v>
      </c>
      <c r="P346" s="492" t="s">
        <v>10</v>
      </c>
      <c r="Q346" s="434">
        <v>4924253</v>
      </c>
    </row>
    <row r="347" spans="1:17">
      <c r="A347" s="438" t="s">
        <v>402</v>
      </c>
      <c r="B347" s="433" t="s">
        <v>0</v>
      </c>
      <c r="C347" s="437" t="s">
        <v>403</v>
      </c>
      <c r="D347" s="36" t="s">
        <v>221</v>
      </c>
      <c r="H347" s="492">
        <v>5</v>
      </c>
      <c r="I347" s="492" t="s">
        <v>51</v>
      </c>
      <c r="M347" s="492" t="s">
        <v>26</v>
      </c>
      <c r="P347" s="492" t="s">
        <v>10</v>
      </c>
      <c r="Q347" s="434">
        <v>4822345</v>
      </c>
    </row>
    <row r="348" spans="1:17">
      <c r="A348" s="437" t="s">
        <v>404</v>
      </c>
      <c r="B348" s="433" t="s">
        <v>0</v>
      </c>
      <c r="C348" s="437" t="s">
        <v>403</v>
      </c>
      <c r="D348" s="36" t="s">
        <v>221</v>
      </c>
      <c r="H348" s="492">
        <v>5</v>
      </c>
      <c r="I348" s="492" t="s">
        <v>51</v>
      </c>
      <c r="M348" s="492" t="s">
        <v>26</v>
      </c>
      <c r="P348" s="492" t="s">
        <v>10</v>
      </c>
      <c r="Q348" s="434">
        <v>4833401</v>
      </c>
    </row>
    <row r="349" spans="1:17">
      <c r="A349" s="433" t="s">
        <v>405</v>
      </c>
      <c r="B349" s="433" t="s">
        <v>0</v>
      </c>
      <c r="C349" s="433" t="s">
        <v>403</v>
      </c>
      <c r="D349" s="36" t="s">
        <v>22</v>
      </c>
      <c r="H349" s="492">
        <v>5</v>
      </c>
      <c r="I349" s="492" t="s">
        <v>51</v>
      </c>
      <c r="M349" s="492" t="s">
        <v>26</v>
      </c>
      <c r="P349" s="492" t="s">
        <v>10</v>
      </c>
      <c r="Q349" s="434">
        <v>4967889</v>
      </c>
    </row>
    <row r="350" spans="1:17">
      <c r="A350" s="437" t="s">
        <v>406</v>
      </c>
      <c r="B350" s="441" t="s">
        <v>0</v>
      </c>
      <c r="C350" s="441" t="s">
        <v>403</v>
      </c>
      <c r="D350" s="36" t="s">
        <v>22</v>
      </c>
      <c r="H350" s="492">
        <v>5</v>
      </c>
      <c r="I350" s="492" t="s">
        <v>51</v>
      </c>
      <c r="M350" s="492" t="s">
        <v>26</v>
      </c>
      <c r="P350" s="492" t="s">
        <v>10</v>
      </c>
      <c r="Q350" s="434">
        <v>1516114</v>
      </c>
    </row>
    <row r="351" spans="1:17">
      <c r="A351" s="437" t="s">
        <v>409</v>
      </c>
      <c r="B351" s="441" t="s">
        <v>0</v>
      </c>
      <c r="C351" s="441" t="s">
        <v>403</v>
      </c>
      <c r="D351" s="36" t="s">
        <v>22</v>
      </c>
      <c r="H351" s="492">
        <v>5</v>
      </c>
      <c r="I351" s="492" t="s">
        <v>51</v>
      </c>
      <c r="M351" s="492" t="s">
        <v>26</v>
      </c>
      <c r="P351" s="492" t="s">
        <v>10</v>
      </c>
      <c r="Q351" s="434">
        <v>4953062</v>
      </c>
    </row>
    <row r="352" spans="1:17">
      <c r="A352" s="438" t="s">
        <v>410</v>
      </c>
      <c r="B352" s="433" t="s">
        <v>0</v>
      </c>
      <c r="C352" s="433" t="s">
        <v>403</v>
      </c>
      <c r="D352" s="36" t="s">
        <v>22</v>
      </c>
      <c r="H352" s="492">
        <v>5</v>
      </c>
      <c r="I352" s="492" t="s">
        <v>51</v>
      </c>
      <c r="M352" s="492" t="s">
        <v>26</v>
      </c>
      <c r="P352" s="492" t="s">
        <v>10</v>
      </c>
      <c r="Q352" s="434">
        <v>4924048</v>
      </c>
    </row>
    <row r="353" spans="1:17">
      <c r="A353" s="433" t="s">
        <v>411</v>
      </c>
      <c r="B353" s="433" t="s">
        <v>0</v>
      </c>
      <c r="C353" s="437" t="s">
        <v>403</v>
      </c>
      <c r="D353" s="36" t="s">
        <v>22</v>
      </c>
      <c r="H353" s="492">
        <v>5</v>
      </c>
      <c r="I353" s="492" t="s">
        <v>51</v>
      </c>
      <c r="M353" s="492" t="s">
        <v>26</v>
      </c>
      <c r="P353" s="492" t="s">
        <v>10</v>
      </c>
      <c r="Q353" s="434">
        <v>1694392</v>
      </c>
    </row>
    <row r="354" spans="1:17">
      <c r="A354" s="438" t="s">
        <v>412</v>
      </c>
      <c r="B354" s="433" t="s">
        <v>0</v>
      </c>
      <c r="C354" s="437" t="s">
        <v>403</v>
      </c>
      <c r="D354" s="36" t="s">
        <v>221</v>
      </c>
      <c r="H354" s="492">
        <v>5</v>
      </c>
      <c r="I354" s="492" t="s">
        <v>51</v>
      </c>
      <c r="M354" s="492" t="s">
        <v>26</v>
      </c>
      <c r="P354" s="492" t="s">
        <v>10</v>
      </c>
      <c r="Q354" s="434">
        <v>1515233</v>
      </c>
    </row>
    <row r="355" spans="1:17">
      <c r="A355" s="437" t="s">
        <v>413</v>
      </c>
      <c r="B355" s="433" t="s">
        <v>0</v>
      </c>
      <c r="C355" s="437" t="s">
        <v>403</v>
      </c>
      <c r="D355" s="36" t="s">
        <v>215</v>
      </c>
      <c r="H355" s="492">
        <v>5</v>
      </c>
      <c r="I355" s="492" t="s">
        <v>51</v>
      </c>
      <c r="M355" s="492" t="s">
        <v>26</v>
      </c>
      <c r="P355" s="492" t="s">
        <v>10</v>
      </c>
      <c r="Q355" s="434">
        <v>4935887</v>
      </c>
    </row>
    <row r="356" spans="1:17">
      <c r="A356" s="437" t="s">
        <v>416</v>
      </c>
      <c r="B356" s="441" t="s">
        <v>0</v>
      </c>
      <c r="C356" s="441" t="s">
        <v>403</v>
      </c>
      <c r="D356" s="36" t="s">
        <v>215</v>
      </c>
      <c r="H356" s="492">
        <v>5</v>
      </c>
      <c r="I356" s="492" t="s">
        <v>79</v>
      </c>
      <c r="M356" s="492" t="s">
        <v>26</v>
      </c>
      <c r="P356" s="492" t="s">
        <v>10</v>
      </c>
      <c r="Q356" s="434">
        <v>5250496</v>
      </c>
    </row>
    <row r="357" spans="1:17">
      <c r="A357" s="433" t="s">
        <v>417</v>
      </c>
      <c r="B357" s="433" t="s">
        <v>0</v>
      </c>
      <c r="C357" s="437" t="s">
        <v>403</v>
      </c>
      <c r="D357" s="36" t="s">
        <v>221</v>
      </c>
      <c r="H357" s="492">
        <v>5</v>
      </c>
      <c r="I357" s="492" t="s">
        <v>51</v>
      </c>
      <c r="M357" s="492" t="s">
        <v>26</v>
      </c>
      <c r="P357" s="492" t="s">
        <v>10</v>
      </c>
      <c r="Q357" s="434">
        <v>1835061</v>
      </c>
    </row>
    <row r="358" spans="1:17">
      <c r="A358" s="437" t="s">
        <v>418</v>
      </c>
      <c r="B358" s="433" t="s">
        <v>0</v>
      </c>
      <c r="C358" s="437" t="s">
        <v>403</v>
      </c>
      <c r="D358" s="36" t="s">
        <v>22</v>
      </c>
      <c r="H358" s="492">
        <v>5</v>
      </c>
      <c r="I358" s="492" t="s">
        <v>51</v>
      </c>
      <c r="M358" s="492" t="s">
        <v>26</v>
      </c>
      <c r="P358" s="492" t="s">
        <v>10</v>
      </c>
      <c r="Q358" s="434">
        <v>1764628</v>
      </c>
    </row>
    <row r="359" spans="1:17">
      <c r="A359" s="437" t="s">
        <v>419</v>
      </c>
      <c r="B359" s="441" t="s">
        <v>0</v>
      </c>
      <c r="C359" s="441" t="s">
        <v>420</v>
      </c>
      <c r="D359" s="36" t="s">
        <v>211</v>
      </c>
      <c r="H359" s="492">
        <v>5</v>
      </c>
      <c r="I359" s="492" t="s">
        <v>51</v>
      </c>
      <c r="M359" s="492" t="s">
        <v>26</v>
      </c>
      <c r="P359" s="492" t="s">
        <v>10</v>
      </c>
      <c r="Q359" s="434">
        <v>4202308</v>
      </c>
    </row>
    <row r="360" spans="1:17">
      <c r="A360" s="437" t="s">
        <v>421</v>
      </c>
      <c r="B360" s="433" t="s">
        <v>0</v>
      </c>
      <c r="C360" s="437" t="s">
        <v>422</v>
      </c>
      <c r="D360" s="36" t="s">
        <v>22</v>
      </c>
      <c r="H360" s="492">
        <v>5</v>
      </c>
      <c r="I360" s="492" t="s">
        <v>51</v>
      </c>
      <c r="M360" s="492" t="s">
        <v>26</v>
      </c>
      <c r="P360" s="492" t="s">
        <v>10</v>
      </c>
      <c r="Q360" s="434">
        <v>1721043</v>
      </c>
    </row>
    <row r="361" spans="1:17">
      <c r="A361" s="437" t="s">
        <v>423</v>
      </c>
      <c r="B361" s="433" t="s">
        <v>0</v>
      </c>
      <c r="C361" s="437" t="s">
        <v>422</v>
      </c>
      <c r="D361" s="36" t="s">
        <v>22</v>
      </c>
      <c r="H361" s="492">
        <v>5</v>
      </c>
      <c r="I361" s="492" t="s">
        <v>51</v>
      </c>
      <c r="M361" s="492" t="s">
        <v>26</v>
      </c>
      <c r="P361" s="492" t="s">
        <v>10</v>
      </c>
      <c r="Q361" s="434">
        <v>1723001</v>
      </c>
    </row>
    <row r="362" spans="1:17">
      <c r="A362" s="438" t="s">
        <v>424</v>
      </c>
      <c r="B362" s="433" t="s">
        <v>0</v>
      </c>
      <c r="C362" s="433" t="s">
        <v>425</v>
      </c>
      <c r="D362" s="36" t="s">
        <v>22</v>
      </c>
      <c r="H362" s="492">
        <v>5</v>
      </c>
      <c r="I362" s="492" t="s">
        <v>51</v>
      </c>
      <c r="M362" s="492" t="s">
        <v>26</v>
      </c>
      <c r="P362" s="492" t="s">
        <v>10</v>
      </c>
      <c r="Q362" s="434">
        <v>1701366</v>
      </c>
    </row>
    <row r="363" spans="1:17">
      <c r="A363" s="438" t="s">
        <v>427</v>
      </c>
      <c r="B363" s="433" t="s">
        <v>0</v>
      </c>
      <c r="C363" s="433" t="s">
        <v>425</v>
      </c>
      <c r="D363" s="36" t="s">
        <v>22</v>
      </c>
      <c r="H363" s="492">
        <v>5</v>
      </c>
      <c r="I363" s="492" t="s">
        <v>51</v>
      </c>
      <c r="M363" s="492" t="s">
        <v>26</v>
      </c>
      <c r="P363" s="492" t="s">
        <v>10</v>
      </c>
      <c r="Q363" s="434">
        <v>1641783</v>
      </c>
    </row>
    <row r="364" spans="1:17">
      <c r="A364" s="433" t="s">
        <v>428</v>
      </c>
      <c r="B364" s="433" t="s">
        <v>0</v>
      </c>
      <c r="C364" s="437" t="s">
        <v>30</v>
      </c>
      <c r="D364" s="36" t="s">
        <v>22</v>
      </c>
      <c r="H364" s="492">
        <v>5</v>
      </c>
      <c r="I364" s="492" t="s">
        <v>51</v>
      </c>
      <c r="M364" s="492" t="s">
        <v>26</v>
      </c>
      <c r="P364" s="492" t="s">
        <v>10</v>
      </c>
      <c r="Q364" s="434">
        <v>4878975</v>
      </c>
    </row>
    <row r="365" spans="1:17">
      <c r="A365" s="433" t="s">
        <v>429</v>
      </c>
      <c r="B365" s="433" t="s">
        <v>0</v>
      </c>
      <c r="C365" s="437" t="s">
        <v>30</v>
      </c>
      <c r="D365" s="36" t="s">
        <v>22</v>
      </c>
      <c r="H365" s="492">
        <v>5</v>
      </c>
      <c r="I365" s="492" t="s">
        <v>51</v>
      </c>
      <c r="M365" s="492" t="s">
        <v>26</v>
      </c>
      <c r="P365" s="492" t="s">
        <v>10</v>
      </c>
      <c r="Q365" s="434">
        <v>4815637</v>
      </c>
    </row>
    <row r="366" spans="1:17">
      <c r="A366" s="440" t="s">
        <v>430</v>
      </c>
      <c r="B366" s="433" t="s">
        <v>0</v>
      </c>
      <c r="C366" s="437" t="s">
        <v>30</v>
      </c>
      <c r="D366" s="36" t="s">
        <v>22</v>
      </c>
      <c r="H366" s="492">
        <v>6</v>
      </c>
      <c r="I366" s="492" t="s">
        <v>51</v>
      </c>
      <c r="M366" s="492" t="s">
        <v>26</v>
      </c>
      <c r="P366" s="492" t="s">
        <v>10</v>
      </c>
      <c r="Q366" s="434">
        <v>4903514</v>
      </c>
    </row>
    <row r="367" spans="1:17">
      <c r="A367" s="433" t="s">
        <v>431</v>
      </c>
      <c r="B367" s="433" t="s">
        <v>0</v>
      </c>
      <c r="C367" s="437" t="s">
        <v>30</v>
      </c>
      <c r="D367" s="36" t="s">
        <v>22</v>
      </c>
      <c r="H367" s="492">
        <v>6</v>
      </c>
      <c r="I367" s="492" t="s">
        <v>51</v>
      </c>
      <c r="M367" s="492" t="s">
        <v>26</v>
      </c>
      <c r="P367" s="492" t="s">
        <v>10</v>
      </c>
      <c r="Q367" s="434">
        <v>4665981</v>
      </c>
    </row>
    <row r="368" spans="1:17">
      <c r="A368" s="433" t="s">
        <v>432</v>
      </c>
      <c r="B368" s="433" t="s">
        <v>0</v>
      </c>
      <c r="C368" s="437" t="s">
        <v>30</v>
      </c>
      <c r="D368" s="36" t="s">
        <v>22</v>
      </c>
      <c r="H368" s="492">
        <v>6</v>
      </c>
      <c r="I368" s="492" t="s">
        <v>51</v>
      </c>
      <c r="M368" s="492" t="s">
        <v>26</v>
      </c>
      <c r="P368" s="492" t="s">
        <v>10</v>
      </c>
      <c r="Q368" s="434">
        <v>1606553</v>
      </c>
    </row>
    <row r="369" spans="1:17">
      <c r="A369" s="433" t="s">
        <v>433</v>
      </c>
      <c r="B369" s="433" t="s">
        <v>0</v>
      </c>
      <c r="C369" s="437" t="s">
        <v>30</v>
      </c>
      <c r="D369" s="36" t="s">
        <v>22</v>
      </c>
      <c r="H369" s="492">
        <v>6</v>
      </c>
      <c r="I369" s="492" t="s">
        <v>51</v>
      </c>
      <c r="M369" s="492" t="s">
        <v>26</v>
      </c>
      <c r="P369" s="492" t="s">
        <v>10</v>
      </c>
      <c r="Q369" s="434">
        <v>1628170</v>
      </c>
    </row>
    <row r="370" spans="1:17">
      <c r="A370" s="433" t="s">
        <v>434</v>
      </c>
      <c r="B370" s="433" t="s">
        <v>0</v>
      </c>
      <c r="C370" s="437" t="s">
        <v>30</v>
      </c>
      <c r="D370" s="36" t="s">
        <v>22</v>
      </c>
      <c r="H370" s="492">
        <v>6</v>
      </c>
      <c r="I370" s="492" t="s">
        <v>51</v>
      </c>
      <c r="M370" s="492" t="s">
        <v>26</v>
      </c>
      <c r="P370" s="492" t="s">
        <v>10</v>
      </c>
      <c r="Q370" s="434">
        <v>4932900</v>
      </c>
    </row>
    <row r="371" spans="1:17">
      <c r="A371" s="433" t="s">
        <v>435</v>
      </c>
      <c r="B371" s="433" t="s">
        <v>0</v>
      </c>
      <c r="C371" s="437" t="s">
        <v>30</v>
      </c>
      <c r="D371" s="36" t="s">
        <v>22</v>
      </c>
      <c r="H371" s="492">
        <v>6</v>
      </c>
      <c r="I371" s="492" t="s">
        <v>51</v>
      </c>
      <c r="M371" s="492" t="s">
        <v>26</v>
      </c>
      <c r="P371" s="492" t="s">
        <v>10</v>
      </c>
      <c r="Q371" s="434">
        <v>1708830</v>
      </c>
    </row>
    <row r="372" spans="1:17">
      <c r="A372" s="440" t="s">
        <v>436</v>
      </c>
      <c r="B372" s="433" t="s">
        <v>0</v>
      </c>
      <c r="C372" s="437" t="s">
        <v>30</v>
      </c>
      <c r="D372" s="36" t="s">
        <v>22</v>
      </c>
      <c r="H372" s="492">
        <v>6</v>
      </c>
      <c r="I372" s="492" t="s">
        <v>51</v>
      </c>
      <c r="M372" s="492" t="s">
        <v>26</v>
      </c>
      <c r="O372" s="492" t="s">
        <v>290</v>
      </c>
      <c r="P372" s="492" t="s">
        <v>10</v>
      </c>
      <c r="Q372" s="434">
        <v>4807325</v>
      </c>
    </row>
    <row r="373" spans="1:17">
      <c r="A373" s="433" t="s">
        <v>437</v>
      </c>
      <c r="B373" s="433" t="s">
        <v>0</v>
      </c>
      <c r="C373" s="437" t="s">
        <v>30</v>
      </c>
      <c r="D373" s="36" t="s">
        <v>22</v>
      </c>
      <c r="H373" s="492">
        <v>6</v>
      </c>
      <c r="I373" s="492" t="s">
        <v>51</v>
      </c>
      <c r="M373" s="492" t="s">
        <v>26</v>
      </c>
      <c r="O373" s="492" t="s">
        <v>290</v>
      </c>
      <c r="P373" s="492" t="s">
        <v>10</v>
      </c>
      <c r="Q373" s="434">
        <v>4810509</v>
      </c>
    </row>
    <row r="374" spans="1:17">
      <c r="A374" s="433" t="s">
        <v>438</v>
      </c>
      <c r="B374" s="433" t="s">
        <v>0</v>
      </c>
      <c r="C374" s="437" t="s">
        <v>30</v>
      </c>
      <c r="D374" s="36" t="s">
        <v>22</v>
      </c>
      <c r="H374" s="492">
        <v>6</v>
      </c>
      <c r="I374" s="492" t="s">
        <v>51</v>
      </c>
      <c r="M374" s="492" t="s">
        <v>26</v>
      </c>
      <c r="O374" s="492" t="s">
        <v>290</v>
      </c>
      <c r="P374" s="492" t="s">
        <v>10</v>
      </c>
      <c r="Q374" s="434">
        <v>4653502</v>
      </c>
    </row>
    <row r="375" spans="1:17">
      <c r="A375" s="433" t="s">
        <v>439</v>
      </c>
      <c r="B375" s="433" t="s">
        <v>0</v>
      </c>
      <c r="C375" s="437" t="s">
        <v>30</v>
      </c>
      <c r="D375" s="36" t="s">
        <v>22</v>
      </c>
      <c r="H375" s="492">
        <v>6</v>
      </c>
      <c r="I375" s="492" t="s">
        <v>51</v>
      </c>
      <c r="M375" s="492" t="s">
        <v>26</v>
      </c>
      <c r="O375" s="492" t="s">
        <v>290</v>
      </c>
      <c r="P375" s="492" t="s">
        <v>10</v>
      </c>
      <c r="Q375" s="434">
        <v>4803011</v>
      </c>
    </row>
    <row r="376" spans="1:17">
      <c r="A376" s="433" t="s">
        <v>440</v>
      </c>
      <c r="B376" s="433" t="s">
        <v>0</v>
      </c>
      <c r="C376" s="437" t="s">
        <v>30</v>
      </c>
      <c r="D376" s="36" t="s">
        <v>22</v>
      </c>
      <c r="H376" s="492">
        <v>6</v>
      </c>
      <c r="I376" s="492" t="s">
        <v>51</v>
      </c>
      <c r="M376" s="492" t="s">
        <v>26</v>
      </c>
      <c r="O376" s="492" t="s">
        <v>290</v>
      </c>
      <c r="P376" s="492" t="s">
        <v>10</v>
      </c>
      <c r="Q376" s="434">
        <v>4811422</v>
      </c>
    </row>
    <row r="377" spans="1:17">
      <c r="A377" s="440" t="s">
        <v>441</v>
      </c>
      <c r="B377" s="433" t="s">
        <v>0</v>
      </c>
      <c r="C377" s="437" t="s">
        <v>30</v>
      </c>
      <c r="D377" s="36" t="s">
        <v>22</v>
      </c>
      <c r="H377" s="492">
        <v>6</v>
      </c>
      <c r="I377" s="492" t="s">
        <v>51</v>
      </c>
      <c r="M377" s="492" t="s">
        <v>26</v>
      </c>
      <c r="O377" s="492" t="s">
        <v>290</v>
      </c>
      <c r="P377" s="492" t="s">
        <v>10</v>
      </c>
      <c r="Q377" s="434">
        <v>4821645</v>
      </c>
    </row>
    <row r="378" spans="1:17">
      <c r="A378" s="440" t="s">
        <v>442</v>
      </c>
      <c r="B378" s="433" t="s">
        <v>0</v>
      </c>
      <c r="C378" s="437" t="s">
        <v>30</v>
      </c>
      <c r="D378" s="36" t="s">
        <v>22</v>
      </c>
      <c r="H378" s="492">
        <v>6</v>
      </c>
      <c r="I378" s="492" t="s">
        <v>51</v>
      </c>
      <c r="M378" s="492" t="s">
        <v>26</v>
      </c>
      <c r="O378" s="492" t="s">
        <v>290</v>
      </c>
      <c r="P378" s="492" t="s">
        <v>10</v>
      </c>
      <c r="Q378" s="434">
        <v>4643570</v>
      </c>
    </row>
    <row r="379" spans="1:17">
      <c r="A379" s="433" t="s">
        <v>443</v>
      </c>
      <c r="B379" s="433" t="s">
        <v>0</v>
      </c>
      <c r="C379" s="437" t="s">
        <v>30</v>
      </c>
      <c r="D379" s="36" t="s">
        <v>22</v>
      </c>
      <c r="H379" s="492">
        <v>6</v>
      </c>
      <c r="I379" s="492" t="s">
        <v>51</v>
      </c>
      <c r="M379" s="492" t="s">
        <v>26</v>
      </c>
      <c r="O379" s="492" t="s">
        <v>290</v>
      </c>
      <c r="P379" s="492" t="s">
        <v>10</v>
      </c>
      <c r="Q379" s="434">
        <v>4840137</v>
      </c>
    </row>
    <row r="380" spans="1:17">
      <c r="A380" s="433" t="s">
        <v>444</v>
      </c>
      <c r="B380" s="433" t="s">
        <v>0</v>
      </c>
      <c r="C380" s="437" t="s">
        <v>30</v>
      </c>
      <c r="D380" s="36" t="s">
        <v>22</v>
      </c>
      <c r="H380" s="492">
        <v>6</v>
      </c>
      <c r="I380" s="492" t="s">
        <v>51</v>
      </c>
      <c r="M380" s="492" t="s">
        <v>26</v>
      </c>
      <c r="O380" s="492" t="s">
        <v>290</v>
      </c>
      <c r="P380" s="492" t="s">
        <v>10</v>
      </c>
      <c r="Q380" s="434">
        <v>4653228</v>
      </c>
    </row>
    <row r="381" spans="1:17">
      <c r="A381" s="440" t="s">
        <v>445</v>
      </c>
      <c r="B381" s="433" t="s">
        <v>0</v>
      </c>
      <c r="C381" s="437" t="s">
        <v>30</v>
      </c>
      <c r="D381" s="36" t="s">
        <v>22</v>
      </c>
      <c r="H381" s="492">
        <v>6</v>
      </c>
      <c r="I381" s="492" t="s">
        <v>51</v>
      </c>
      <c r="M381" s="492" t="s">
        <v>26</v>
      </c>
      <c r="O381" s="492" t="s">
        <v>290</v>
      </c>
      <c r="P381" s="492" t="s">
        <v>10</v>
      </c>
      <c r="Q381" s="434">
        <v>4819516</v>
      </c>
    </row>
    <row r="382" spans="1:17">
      <c r="A382" s="433" t="s">
        <v>446</v>
      </c>
      <c r="B382" s="433" t="s">
        <v>0</v>
      </c>
      <c r="C382" s="437" t="s">
        <v>30</v>
      </c>
      <c r="D382" s="36" t="s">
        <v>22</v>
      </c>
      <c r="H382" s="492">
        <v>6</v>
      </c>
      <c r="I382" s="492" t="s">
        <v>51</v>
      </c>
      <c r="M382" s="492" t="s">
        <v>26</v>
      </c>
      <c r="O382" s="492" t="s">
        <v>290</v>
      </c>
      <c r="P382" s="492" t="s">
        <v>10</v>
      </c>
      <c r="Q382" s="434">
        <v>4815223</v>
      </c>
    </row>
    <row r="383" spans="1:17">
      <c r="A383" s="433" t="s">
        <v>447</v>
      </c>
      <c r="B383" s="433" t="s">
        <v>0</v>
      </c>
      <c r="C383" s="437" t="s">
        <v>30</v>
      </c>
      <c r="D383" s="36" t="s">
        <v>22</v>
      </c>
      <c r="H383" s="492">
        <v>6</v>
      </c>
      <c r="I383" s="492" t="s">
        <v>51</v>
      </c>
      <c r="M383" s="492" t="s">
        <v>26</v>
      </c>
      <c r="O383" s="492" t="s">
        <v>290</v>
      </c>
      <c r="P383" s="492" t="s">
        <v>10</v>
      </c>
      <c r="Q383" s="434">
        <v>4808716</v>
      </c>
    </row>
    <row r="384" spans="1:17">
      <c r="A384" s="440" t="s">
        <v>448</v>
      </c>
      <c r="B384" s="433" t="s">
        <v>0</v>
      </c>
      <c r="C384" s="437" t="s">
        <v>30</v>
      </c>
      <c r="D384" s="36" t="s">
        <v>22</v>
      </c>
      <c r="H384" s="492">
        <v>6</v>
      </c>
      <c r="I384" s="492" t="s">
        <v>51</v>
      </c>
      <c r="M384" s="492" t="s">
        <v>26</v>
      </c>
      <c r="O384" s="492" t="s">
        <v>290</v>
      </c>
      <c r="P384" s="492" t="s">
        <v>10</v>
      </c>
      <c r="Q384" s="434">
        <v>4800624</v>
      </c>
    </row>
    <row r="385" spans="1:17">
      <c r="A385" s="433" t="s">
        <v>449</v>
      </c>
      <c r="B385" s="433" t="s">
        <v>0</v>
      </c>
      <c r="C385" s="437" t="s">
        <v>30</v>
      </c>
      <c r="D385" s="36" t="s">
        <v>22</v>
      </c>
      <c r="H385" s="492">
        <v>6</v>
      </c>
      <c r="I385" s="492" t="s">
        <v>51</v>
      </c>
      <c r="M385" s="492" t="s">
        <v>26</v>
      </c>
      <c r="O385" s="492" t="s">
        <v>290</v>
      </c>
      <c r="P385" s="492" t="s">
        <v>10</v>
      </c>
      <c r="Q385" s="434">
        <v>4809368</v>
      </c>
    </row>
    <row r="386" spans="1:17">
      <c r="A386" s="440" t="s">
        <v>450</v>
      </c>
      <c r="B386" s="433" t="s">
        <v>0</v>
      </c>
      <c r="C386" s="437" t="s">
        <v>30</v>
      </c>
      <c r="D386" s="36" t="s">
        <v>22</v>
      </c>
      <c r="H386" s="492">
        <v>6</v>
      </c>
      <c r="I386" s="492" t="s">
        <v>51</v>
      </c>
      <c r="M386" s="492" t="s">
        <v>26</v>
      </c>
      <c r="O386" s="492" t="s">
        <v>290</v>
      </c>
      <c r="P386" s="492" t="s">
        <v>10</v>
      </c>
      <c r="Q386" s="434">
        <v>4667041</v>
      </c>
    </row>
    <row r="387" spans="1:17">
      <c r="A387" s="440" t="s">
        <v>451</v>
      </c>
      <c r="B387" s="433" t="s">
        <v>0</v>
      </c>
      <c r="C387" s="437" t="s">
        <v>30</v>
      </c>
      <c r="D387" s="36" t="s">
        <v>22</v>
      </c>
      <c r="H387" s="492">
        <v>6</v>
      </c>
      <c r="I387" s="492" t="s">
        <v>51</v>
      </c>
      <c r="M387" s="492" t="s">
        <v>26</v>
      </c>
      <c r="O387" s="492" t="s">
        <v>290</v>
      </c>
      <c r="P387" s="492" t="s">
        <v>10</v>
      </c>
      <c r="Q387" s="434">
        <v>4808827</v>
      </c>
    </row>
    <row r="388" spans="1:17">
      <c r="A388" s="433" t="s">
        <v>452</v>
      </c>
      <c r="B388" s="433" t="s">
        <v>0</v>
      </c>
      <c r="C388" s="437" t="s">
        <v>30</v>
      </c>
      <c r="D388" s="36" t="s">
        <v>22</v>
      </c>
      <c r="H388" s="492">
        <v>6</v>
      </c>
      <c r="I388" s="492" t="s">
        <v>51</v>
      </c>
      <c r="M388" s="492" t="s">
        <v>26</v>
      </c>
      <c r="O388" s="492" t="s">
        <v>290</v>
      </c>
      <c r="P388" s="492" t="s">
        <v>10</v>
      </c>
      <c r="Q388" s="434">
        <v>4820394</v>
      </c>
    </row>
    <row r="389" spans="1:17">
      <c r="A389" s="433" t="s">
        <v>455</v>
      </c>
      <c r="B389" s="433" t="s">
        <v>0</v>
      </c>
      <c r="C389" s="437" t="s">
        <v>30</v>
      </c>
      <c r="D389" s="36" t="s">
        <v>22</v>
      </c>
      <c r="H389" s="492">
        <v>6</v>
      </c>
      <c r="I389" s="492" t="s">
        <v>51</v>
      </c>
      <c r="M389" s="492" t="s">
        <v>26</v>
      </c>
      <c r="O389" s="492" t="s">
        <v>290</v>
      </c>
      <c r="P389" s="492" t="s">
        <v>10</v>
      </c>
      <c r="Q389" s="434">
        <v>4809434</v>
      </c>
    </row>
    <row r="390" spans="1:17">
      <c r="A390" s="433" t="s">
        <v>456</v>
      </c>
      <c r="B390" s="433" t="s">
        <v>0</v>
      </c>
      <c r="C390" s="437" t="s">
        <v>30</v>
      </c>
      <c r="D390" s="36" t="s">
        <v>22</v>
      </c>
      <c r="H390" s="492">
        <v>6</v>
      </c>
      <c r="I390" s="492" t="s">
        <v>51</v>
      </c>
      <c r="M390" s="492" t="s">
        <v>26</v>
      </c>
      <c r="O390" s="492" t="s">
        <v>290</v>
      </c>
      <c r="P390" s="492" t="s">
        <v>10</v>
      </c>
      <c r="Q390" s="434">
        <v>4814910</v>
      </c>
    </row>
    <row r="391" spans="1:17">
      <c r="A391" s="433" t="s">
        <v>457</v>
      </c>
      <c r="B391" s="433" t="s">
        <v>0</v>
      </c>
      <c r="C391" s="437" t="s">
        <v>30</v>
      </c>
      <c r="D391" s="36" t="s">
        <v>22</v>
      </c>
      <c r="H391" s="492">
        <v>6</v>
      </c>
      <c r="I391" s="492" t="s">
        <v>51</v>
      </c>
      <c r="M391" s="492" t="s">
        <v>26</v>
      </c>
      <c r="O391" s="492" t="s">
        <v>290</v>
      </c>
      <c r="P391" s="492" t="s">
        <v>10</v>
      </c>
      <c r="Q391" s="434">
        <v>4802480</v>
      </c>
    </row>
    <row r="392" spans="1:17">
      <c r="A392" s="440" t="s">
        <v>459</v>
      </c>
      <c r="B392" s="433" t="s">
        <v>0</v>
      </c>
      <c r="C392" s="437" t="s">
        <v>30</v>
      </c>
      <c r="D392" s="36" t="s">
        <v>22</v>
      </c>
      <c r="H392" s="492">
        <v>6</v>
      </c>
      <c r="I392" s="492" t="s">
        <v>51</v>
      </c>
      <c r="M392" s="492" t="s">
        <v>26</v>
      </c>
      <c r="O392" s="492" t="s">
        <v>290</v>
      </c>
      <c r="P392" s="492" t="s">
        <v>10</v>
      </c>
      <c r="Q392" s="434">
        <v>4816092</v>
      </c>
    </row>
    <row r="393" spans="1:17">
      <c r="A393" s="433" t="s">
        <v>461</v>
      </c>
      <c r="B393" s="433" t="s">
        <v>0</v>
      </c>
      <c r="C393" s="437" t="s">
        <v>30</v>
      </c>
      <c r="D393" s="36" t="s">
        <v>22</v>
      </c>
      <c r="H393" s="492">
        <v>6</v>
      </c>
      <c r="I393" s="492" t="s">
        <v>51</v>
      </c>
      <c r="M393" s="492" t="s">
        <v>26</v>
      </c>
      <c r="O393" s="492" t="s">
        <v>290</v>
      </c>
      <c r="P393" s="492" t="s">
        <v>10</v>
      </c>
      <c r="Q393" s="434">
        <v>4649431</v>
      </c>
    </row>
    <row r="394" spans="1:17">
      <c r="A394" s="440" t="s">
        <v>462</v>
      </c>
      <c r="B394" s="433" t="s">
        <v>0</v>
      </c>
      <c r="C394" s="437" t="s">
        <v>30</v>
      </c>
      <c r="D394" s="36" t="s">
        <v>22</v>
      </c>
      <c r="H394" s="492">
        <v>6</v>
      </c>
      <c r="I394" s="492" t="s">
        <v>51</v>
      </c>
      <c r="M394" s="492" t="s">
        <v>26</v>
      </c>
      <c r="O394" s="492" t="s">
        <v>290</v>
      </c>
      <c r="P394" s="492" t="s">
        <v>10</v>
      </c>
      <c r="Q394" s="434">
        <v>4649240</v>
      </c>
    </row>
    <row r="395" spans="1:17">
      <c r="A395" s="433" t="s">
        <v>463</v>
      </c>
      <c r="B395" s="433" t="s">
        <v>0</v>
      </c>
      <c r="C395" s="437" t="s">
        <v>30</v>
      </c>
      <c r="D395" s="36" t="s">
        <v>22</v>
      </c>
      <c r="H395" s="492">
        <v>6</v>
      </c>
      <c r="I395" s="492" t="s">
        <v>51</v>
      </c>
      <c r="M395" s="492" t="s">
        <v>26</v>
      </c>
      <c r="O395" s="492" t="s">
        <v>290</v>
      </c>
      <c r="P395" s="492" t="s">
        <v>10</v>
      </c>
      <c r="Q395" s="434">
        <v>4802079</v>
      </c>
    </row>
    <row r="396" spans="1:17">
      <c r="A396" s="440" t="s">
        <v>465</v>
      </c>
      <c r="B396" s="433" t="s">
        <v>0</v>
      </c>
      <c r="C396" s="437" t="s">
        <v>30</v>
      </c>
      <c r="D396" s="36" t="s">
        <v>22</v>
      </c>
      <c r="H396" s="492">
        <v>6</v>
      </c>
      <c r="I396" s="492" t="s">
        <v>51</v>
      </c>
      <c r="M396" s="492" t="s">
        <v>26</v>
      </c>
      <c r="O396" s="492" t="s">
        <v>290</v>
      </c>
      <c r="P396" s="492" t="s">
        <v>10</v>
      </c>
      <c r="Q396" s="434">
        <v>4652162</v>
      </c>
    </row>
    <row r="397" spans="1:17">
      <c r="A397" s="440" t="s">
        <v>467</v>
      </c>
      <c r="B397" s="433" t="s">
        <v>0</v>
      </c>
      <c r="C397" s="437" t="s">
        <v>30</v>
      </c>
      <c r="D397" s="36" t="s">
        <v>22</v>
      </c>
      <c r="H397" s="492">
        <v>6</v>
      </c>
      <c r="I397" s="492" t="s">
        <v>51</v>
      </c>
      <c r="M397" s="492" t="s">
        <v>26</v>
      </c>
      <c r="O397" s="492" t="s">
        <v>290</v>
      </c>
      <c r="P397" s="492" t="s">
        <v>10</v>
      </c>
      <c r="Q397" s="434">
        <v>4652631</v>
      </c>
    </row>
    <row r="398" spans="1:17">
      <c r="A398" s="433" t="s">
        <v>469</v>
      </c>
      <c r="B398" s="433" t="s">
        <v>0</v>
      </c>
      <c r="C398" s="437" t="s">
        <v>30</v>
      </c>
      <c r="D398" s="36" t="s">
        <v>22</v>
      </c>
      <c r="H398" s="492">
        <v>6</v>
      </c>
      <c r="I398" s="492" t="s">
        <v>51</v>
      </c>
      <c r="M398" s="492" t="s">
        <v>26</v>
      </c>
      <c r="O398" s="492" t="s">
        <v>290</v>
      </c>
      <c r="P398" s="492" t="s">
        <v>10</v>
      </c>
      <c r="Q398" s="434">
        <v>4812993</v>
      </c>
    </row>
    <row r="399" spans="1:17">
      <c r="A399" s="433" t="s">
        <v>470</v>
      </c>
      <c r="B399" s="433" t="s">
        <v>0</v>
      </c>
      <c r="C399" s="437" t="s">
        <v>30</v>
      </c>
      <c r="D399" s="36" t="s">
        <v>22</v>
      </c>
      <c r="H399" s="492">
        <v>6</v>
      </c>
      <c r="I399" s="492" t="s">
        <v>51</v>
      </c>
      <c r="M399" s="492" t="s">
        <v>26</v>
      </c>
      <c r="O399" s="492" t="s">
        <v>290</v>
      </c>
      <c r="P399" s="492" t="s">
        <v>10</v>
      </c>
      <c r="Q399" s="434">
        <v>4808074</v>
      </c>
    </row>
    <row r="400" spans="1:17">
      <c r="A400" s="433" t="s">
        <v>471</v>
      </c>
      <c r="B400" s="433" t="s">
        <v>0</v>
      </c>
      <c r="C400" s="437" t="s">
        <v>30</v>
      </c>
      <c r="D400" s="36" t="s">
        <v>22</v>
      </c>
      <c r="H400" s="492">
        <v>6</v>
      </c>
      <c r="I400" s="492" t="s">
        <v>51</v>
      </c>
      <c r="M400" s="492" t="s">
        <v>26</v>
      </c>
      <c r="O400" s="492" t="s">
        <v>290</v>
      </c>
      <c r="P400" s="492" t="s">
        <v>10</v>
      </c>
      <c r="Q400" s="434">
        <v>4804851</v>
      </c>
    </row>
    <row r="401" spans="1:17">
      <c r="A401" s="433" t="s">
        <v>472</v>
      </c>
      <c r="B401" s="433" t="s">
        <v>0</v>
      </c>
      <c r="C401" s="437" t="s">
        <v>30</v>
      </c>
      <c r="D401" s="36" t="s">
        <v>22</v>
      </c>
      <c r="H401" s="492">
        <v>6</v>
      </c>
      <c r="I401" s="492" t="s">
        <v>51</v>
      </c>
      <c r="M401" s="492" t="s">
        <v>26</v>
      </c>
      <c r="O401" s="492" t="s">
        <v>290</v>
      </c>
      <c r="P401" s="492" t="s">
        <v>10</v>
      </c>
      <c r="Q401" s="434">
        <v>1436678</v>
      </c>
    </row>
    <row r="402" spans="1:17">
      <c r="A402" s="440" t="s">
        <v>473</v>
      </c>
      <c r="B402" s="433" t="s">
        <v>0</v>
      </c>
      <c r="C402" s="437" t="s">
        <v>30</v>
      </c>
      <c r="D402" s="36" t="s">
        <v>22</v>
      </c>
      <c r="H402" s="492">
        <v>6</v>
      </c>
      <c r="I402" s="492" t="s">
        <v>51</v>
      </c>
      <c r="M402" s="492" t="s">
        <v>26</v>
      </c>
      <c r="O402" s="492" t="s">
        <v>290</v>
      </c>
      <c r="P402" s="492" t="s">
        <v>10</v>
      </c>
      <c r="Q402" s="434">
        <v>4852850</v>
      </c>
    </row>
    <row r="403" spans="1:17">
      <c r="A403" s="433" t="s">
        <v>474</v>
      </c>
      <c r="B403" s="433" t="s">
        <v>0</v>
      </c>
      <c r="C403" s="437" t="s">
        <v>30</v>
      </c>
      <c r="D403" s="36" t="s">
        <v>22</v>
      </c>
      <c r="H403" s="492">
        <v>6</v>
      </c>
      <c r="I403" s="492" t="s">
        <v>51</v>
      </c>
      <c r="M403" s="492" t="s">
        <v>26</v>
      </c>
      <c r="O403" s="492" t="s">
        <v>290</v>
      </c>
      <c r="P403" s="492" t="s">
        <v>10</v>
      </c>
      <c r="Q403" s="434">
        <v>4809889</v>
      </c>
    </row>
    <row r="404" spans="1:17">
      <c r="A404" s="433" t="s">
        <v>476</v>
      </c>
      <c r="B404" s="433" t="s">
        <v>0</v>
      </c>
      <c r="C404" s="437" t="s">
        <v>30</v>
      </c>
      <c r="D404" s="36" t="s">
        <v>22</v>
      </c>
      <c r="H404" s="492">
        <v>6</v>
      </c>
      <c r="I404" s="492" t="s">
        <v>51</v>
      </c>
      <c r="M404" s="492" t="s">
        <v>26</v>
      </c>
      <c r="O404" s="492" t="s">
        <v>290</v>
      </c>
      <c r="P404" s="492" t="s">
        <v>10</v>
      </c>
      <c r="Q404" s="434">
        <v>4648257</v>
      </c>
    </row>
    <row r="405" spans="1:17">
      <c r="A405" s="433" t="s">
        <v>480</v>
      </c>
      <c r="B405" s="433" t="s">
        <v>0</v>
      </c>
      <c r="C405" s="437" t="s">
        <v>30</v>
      </c>
      <c r="D405" s="36" t="s">
        <v>22</v>
      </c>
      <c r="H405" s="492">
        <v>6</v>
      </c>
      <c r="I405" s="492" t="s">
        <v>51</v>
      </c>
      <c r="M405" s="492" t="s">
        <v>26</v>
      </c>
      <c r="O405" s="492" t="s">
        <v>290</v>
      </c>
      <c r="P405" s="492" t="s">
        <v>10</v>
      </c>
      <c r="Q405" s="434">
        <v>4617956</v>
      </c>
    </row>
    <row r="406" spans="1:17">
      <c r="A406" s="433" t="s">
        <v>481</v>
      </c>
      <c r="B406" s="433" t="s">
        <v>0</v>
      </c>
      <c r="C406" s="437" t="s">
        <v>30</v>
      </c>
      <c r="D406" s="36" t="s">
        <v>22</v>
      </c>
      <c r="H406" s="492">
        <v>6</v>
      </c>
      <c r="I406" s="492" t="s">
        <v>51</v>
      </c>
      <c r="M406" s="492" t="s">
        <v>26</v>
      </c>
      <c r="O406" s="492" t="s">
        <v>290</v>
      </c>
      <c r="P406" s="492" t="s">
        <v>10</v>
      </c>
      <c r="Q406" s="434">
        <v>4613153</v>
      </c>
    </row>
    <row r="407" spans="1:17">
      <c r="A407" s="440" t="s">
        <v>482</v>
      </c>
      <c r="B407" s="433" t="s">
        <v>0</v>
      </c>
      <c r="C407" s="437" t="s">
        <v>30</v>
      </c>
      <c r="D407" s="36" t="s">
        <v>22</v>
      </c>
      <c r="H407" s="492">
        <v>6</v>
      </c>
      <c r="I407" s="492" t="s">
        <v>51</v>
      </c>
      <c r="M407" s="492" t="s">
        <v>26</v>
      </c>
      <c r="O407" s="492" t="s">
        <v>290</v>
      </c>
      <c r="P407" s="492" t="s">
        <v>10</v>
      </c>
      <c r="Q407" s="434">
        <v>4655301</v>
      </c>
    </row>
    <row r="408" spans="1:17">
      <c r="A408" s="433" t="s">
        <v>483</v>
      </c>
      <c r="B408" s="433" t="s">
        <v>0</v>
      </c>
      <c r="C408" s="437" t="s">
        <v>30</v>
      </c>
      <c r="D408" s="36" t="s">
        <v>22</v>
      </c>
      <c r="H408" s="492">
        <v>6</v>
      </c>
      <c r="I408" s="492" t="s">
        <v>51</v>
      </c>
      <c r="M408" s="492" t="s">
        <v>26</v>
      </c>
      <c r="O408" s="492" t="s">
        <v>290</v>
      </c>
      <c r="P408" s="492" t="s">
        <v>10</v>
      </c>
      <c r="Q408" s="434">
        <v>4812116</v>
      </c>
    </row>
    <row r="409" spans="1:17">
      <c r="A409" s="433" t="s">
        <v>484</v>
      </c>
      <c r="B409" s="433" t="s">
        <v>0</v>
      </c>
      <c r="C409" s="437" t="s">
        <v>30</v>
      </c>
      <c r="D409" s="36" t="s">
        <v>22</v>
      </c>
      <c r="H409" s="492">
        <v>6</v>
      </c>
      <c r="I409" s="492" t="s">
        <v>51</v>
      </c>
      <c r="M409" s="492" t="s">
        <v>26</v>
      </c>
      <c r="O409" s="492" t="s">
        <v>290</v>
      </c>
      <c r="P409" s="492" t="s">
        <v>10</v>
      </c>
      <c r="Q409" s="434">
        <v>4815911</v>
      </c>
    </row>
    <row r="410" spans="1:17">
      <c r="A410" s="440" t="s">
        <v>485</v>
      </c>
      <c r="B410" s="433" t="s">
        <v>0</v>
      </c>
      <c r="C410" s="437" t="s">
        <v>30</v>
      </c>
      <c r="D410" s="36" t="s">
        <v>22</v>
      </c>
      <c r="H410" s="492">
        <v>6</v>
      </c>
      <c r="I410" s="492" t="s">
        <v>51</v>
      </c>
      <c r="M410" s="492" t="s">
        <v>26</v>
      </c>
      <c r="O410" s="492" t="s">
        <v>290</v>
      </c>
      <c r="P410" s="492" t="s">
        <v>10</v>
      </c>
      <c r="Q410" s="434">
        <v>4809873</v>
      </c>
    </row>
    <row r="411" spans="1:17">
      <c r="A411" s="433" t="s">
        <v>486</v>
      </c>
      <c r="B411" s="433" t="s">
        <v>0</v>
      </c>
      <c r="C411" s="437" t="s">
        <v>30</v>
      </c>
      <c r="D411" s="36" t="s">
        <v>22</v>
      </c>
      <c r="H411" s="492">
        <v>6</v>
      </c>
      <c r="I411" s="492" t="s">
        <v>51</v>
      </c>
      <c r="M411" s="492" t="s">
        <v>26</v>
      </c>
      <c r="O411" s="492" t="s">
        <v>290</v>
      </c>
      <c r="P411" s="492" t="s">
        <v>10</v>
      </c>
      <c r="Q411" s="434">
        <v>4802030</v>
      </c>
    </row>
    <row r="412" spans="1:17">
      <c r="A412" s="440" t="s">
        <v>487</v>
      </c>
      <c r="B412" s="433" t="s">
        <v>0</v>
      </c>
      <c r="C412" s="437" t="s">
        <v>30</v>
      </c>
      <c r="D412" s="36" t="s">
        <v>22</v>
      </c>
      <c r="H412" s="492">
        <v>6</v>
      </c>
      <c r="I412" s="492" t="s">
        <v>51</v>
      </c>
      <c r="M412" s="492" t="s">
        <v>26</v>
      </c>
      <c r="O412" s="492" t="s">
        <v>290</v>
      </c>
      <c r="P412" s="492" t="s">
        <v>10</v>
      </c>
      <c r="Q412" s="434">
        <v>4622672</v>
      </c>
    </row>
    <row r="413" spans="1:17">
      <c r="A413" s="440" t="s">
        <v>488</v>
      </c>
      <c r="B413" s="433" t="s">
        <v>0</v>
      </c>
      <c r="C413" s="437" t="s">
        <v>30</v>
      </c>
      <c r="D413" s="36" t="s">
        <v>22</v>
      </c>
      <c r="H413" s="492">
        <v>6</v>
      </c>
      <c r="I413" s="492" t="s">
        <v>51</v>
      </c>
      <c r="M413" s="492" t="s">
        <v>26</v>
      </c>
      <c r="O413" s="492" t="s">
        <v>290</v>
      </c>
      <c r="P413" s="492" t="s">
        <v>10</v>
      </c>
      <c r="Q413" s="434">
        <v>4807432</v>
      </c>
    </row>
    <row r="414" spans="1:17">
      <c r="A414" s="437" t="s">
        <v>489</v>
      </c>
      <c r="B414" s="433" t="s">
        <v>0</v>
      </c>
      <c r="C414" s="437" t="s">
        <v>30</v>
      </c>
      <c r="D414" s="36" t="s">
        <v>22</v>
      </c>
      <c r="H414" s="492">
        <v>6</v>
      </c>
      <c r="I414" s="492" t="s">
        <v>51</v>
      </c>
      <c r="M414" s="492" t="s">
        <v>26</v>
      </c>
      <c r="O414" s="492" t="s">
        <v>290</v>
      </c>
      <c r="P414" s="492" t="s">
        <v>10</v>
      </c>
      <c r="Q414" s="434">
        <v>4683322</v>
      </c>
    </row>
    <row r="415" spans="1:17">
      <c r="A415" s="433" t="s">
        <v>490</v>
      </c>
      <c r="B415" s="433" t="s">
        <v>0</v>
      </c>
      <c r="C415" s="437" t="s">
        <v>30</v>
      </c>
      <c r="D415" s="36" t="s">
        <v>22</v>
      </c>
      <c r="H415" s="492">
        <v>6</v>
      </c>
      <c r="I415" s="492" t="s">
        <v>51</v>
      </c>
      <c r="M415" s="492" t="s">
        <v>26</v>
      </c>
      <c r="O415" s="492" t="s">
        <v>290</v>
      </c>
      <c r="P415" s="492" t="s">
        <v>10</v>
      </c>
      <c r="Q415" s="434">
        <v>4855128</v>
      </c>
    </row>
    <row r="416" spans="1:17">
      <c r="A416" s="433" t="s">
        <v>491</v>
      </c>
      <c r="B416" s="433" t="s">
        <v>0</v>
      </c>
      <c r="C416" s="437" t="s">
        <v>30</v>
      </c>
      <c r="D416" s="36" t="s">
        <v>22</v>
      </c>
      <c r="H416" s="492">
        <v>6</v>
      </c>
      <c r="I416" s="492" t="s">
        <v>51</v>
      </c>
      <c r="M416" s="492" t="s">
        <v>26</v>
      </c>
      <c r="P416" s="492" t="s">
        <v>10</v>
      </c>
      <c r="Q416" s="434">
        <v>1570446</v>
      </c>
    </row>
    <row r="417" spans="1:17">
      <c r="A417" s="433" t="s">
        <v>492</v>
      </c>
      <c r="B417" s="433" t="s">
        <v>0</v>
      </c>
      <c r="C417" s="437" t="s">
        <v>30</v>
      </c>
      <c r="D417" s="36" t="s">
        <v>22</v>
      </c>
      <c r="H417" s="492">
        <v>7</v>
      </c>
      <c r="I417" s="492" t="s">
        <v>9</v>
      </c>
      <c r="M417" s="492" t="s">
        <v>26</v>
      </c>
      <c r="P417" s="492" t="s">
        <v>10</v>
      </c>
      <c r="Q417" s="434">
        <v>6272493</v>
      </c>
    </row>
    <row r="418" spans="1:17">
      <c r="A418" s="433" t="s">
        <v>493</v>
      </c>
      <c r="B418" s="433" t="s">
        <v>0</v>
      </c>
      <c r="C418" s="437" t="s">
        <v>30</v>
      </c>
      <c r="D418" s="36" t="s">
        <v>22</v>
      </c>
      <c r="H418" s="492">
        <v>7</v>
      </c>
      <c r="I418" s="492" t="s">
        <v>9</v>
      </c>
      <c r="M418" s="492" t="s">
        <v>26</v>
      </c>
      <c r="P418" s="492" t="s">
        <v>10</v>
      </c>
      <c r="Q418" s="434">
        <v>6611165</v>
      </c>
    </row>
    <row r="419" spans="1:17">
      <c r="A419" s="433" t="s">
        <v>494</v>
      </c>
      <c r="B419" s="433" t="s">
        <v>0</v>
      </c>
      <c r="C419" s="437" t="s">
        <v>30</v>
      </c>
      <c r="D419" s="36" t="s">
        <v>22</v>
      </c>
      <c r="H419" s="492">
        <v>7</v>
      </c>
      <c r="I419" s="492" t="s">
        <v>9</v>
      </c>
      <c r="M419" s="492" t="s">
        <v>26</v>
      </c>
      <c r="P419" s="492" t="s">
        <v>10</v>
      </c>
      <c r="Q419" s="434">
        <v>6101600</v>
      </c>
    </row>
    <row r="420" spans="1:17">
      <c r="A420" s="433" t="s">
        <v>495</v>
      </c>
      <c r="B420" s="433" t="s">
        <v>0</v>
      </c>
      <c r="C420" s="437" t="s">
        <v>30</v>
      </c>
      <c r="D420" s="36" t="s">
        <v>22</v>
      </c>
      <c r="H420" s="492">
        <v>7</v>
      </c>
      <c r="I420" s="492" t="s">
        <v>9</v>
      </c>
      <c r="M420" s="492" t="s">
        <v>26</v>
      </c>
      <c r="P420" s="492" t="s">
        <v>10</v>
      </c>
      <c r="Q420" s="434">
        <v>6609046</v>
      </c>
    </row>
    <row r="421" spans="1:17">
      <c r="A421" s="433" t="s">
        <v>496</v>
      </c>
      <c r="B421" s="433" t="s">
        <v>0</v>
      </c>
      <c r="C421" s="437" t="s">
        <v>30</v>
      </c>
      <c r="D421" s="36" t="s">
        <v>22</v>
      </c>
      <c r="H421" s="492">
        <v>7</v>
      </c>
      <c r="I421" s="492" t="s">
        <v>9</v>
      </c>
      <c r="M421" s="492" t="s">
        <v>26</v>
      </c>
      <c r="P421" s="492" t="s">
        <v>10</v>
      </c>
      <c r="Q421" s="434">
        <v>6606662</v>
      </c>
    </row>
    <row r="422" spans="1:17">
      <c r="A422" s="440" t="s">
        <v>497</v>
      </c>
      <c r="B422" s="433" t="s">
        <v>0</v>
      </c>
      <c r="C422" s="437" t="s">
        <v>30</v>
      </c>
      <c r="D422" s="36" t="s">
        <v>22</v>
      </c>
      <c r="H422" s="492">
        <v>7</v>
      </c>
      <c r="I422" s="492" t="s">
        <v>9</v>
      </c>
      <c r="M422" s="492" t="s">
        <v>26</v>
      </c>
      <c r="P422" s="492" t="s">
        <v>10</v>
      </c>
      <c r="Q422" s="434">
        <v>6240162</v>
      </c>
    </row>
    <row r="423" spans="1:17">
      <c r="A423" s="433" t="s">
        <v>498</v>
      </c>
      <c r="B423" s="433" t="s">
        <v>0</v>
      </c>
      <c r="C423" s="437" t="s">
        <v>30</v>
      </c>
      <c r="D423" s="36" t="s">
        <v>22</v>
      </c>
      <c r="H423" s="492">
        <v>7</v>
      </c>
      <c r="I423" s="492" t="s">
        <v>9</v>
      </c>
      <c r="M423" s="492" t="s">
        <v>26</v>
      </c>
      <c r="P423" s="492" t="s">
        <v>10</v>
      </c>
      <c r="Q423" s="434">
        <v>6601729</v>
      </c>
    </row>
    <row r="424" spans="1:17">
      <c r="A424" s="440" t="s">
        <v>499</v>
      </c>
      <c r="B424" s="433" t="s">
        <v>0</v>
      </c>
      <c r="C424" s="437" t="s">
        <v>30</v>
      </c>
      <c r="D424" s="36" t="s">
        <v>22</v>
      </c>
      <c r="H424" s="492">
        <v>7</v>
      </c>
      <c r="I424" s="492" t="s">
        <v>9</v>
      </c>
      <c r="M424" s="492" t="s">
        <v>26</v>
      </c>
      <c r="P424" s="492" t="s">
        <v>10</v>
      </c>
      <c r="Q424" s="434">
        <v>6610871</v>
      </c>
    </row>
    <row r="425" spans="1:17">
      <c r="A425" s="433" t="s">
        <v>500</v>
      </c>
      <c r="B425" s="433" t="s">
        <v>0</v>
      </c>
      <c r="C425" s="437" t="s">
        <v>30</v>
      </c>
      <c r="D425" s="36" t="s">
        <v>22</v>
      </c>
      <c r="H425" s="492">
        <v>7</v>
      </c>
      <c r="I425" s="492" t="s">
        <v>9</v>
      </c>
      <c r="M425" s="492" t="s">
        <v>26</v>
      </c>
      <c r="P425" s="492" t="s">
        <v>10</v>
      </c>
      <c r="Q425" s="434">
        <v>6283739</v>
      </c>
    </row>
    <row r="426" spans="1:17">
      <c r="A426" s="433" t="s">
        <v>501</v>
      </c>
      <c r="B426" s="433" t="s">
        <v>0</v>
      </c>
      <c r="C426" s="437" t="s">
        <v>30</v>
      </c>
      <c r="D426" s="36" t="s">
        <v>22</v>
      </c>
      <c r="H426" s="492">
        <v>7</v>
      </c>
      <c r="I426" s="492" t="s">
        <v>9</v>
      </c>
      <c r="M426" s="492" t="s">
        <v>26</v>
      </c>
      <c r="P426" s="492" t="s">
        <v>10</v>
      </c>
      <c r="Q426" s="434">
        <v>6612318</v>
      </c>
    </row>
    <row r="427" spans="1:17">
      <c r="A427" s="433" t="s">
        <v>502</v>
      </c>
      <c r="B427" s="433" t="s">
        <v>0</v>
      </c>
      <c r="C427" s="437" t="s">
        <v>30</v>
      </c>
      <c r="D427" s="36" t="s">
        <v>22</v>
      </c>
      <c r="H427" s="492">
        <v>7</v>
      </c>
      <c r="I427" s="492" t="s">
        <v>9</v>
      </c>
      <c r="M427" s="492" t="s">
        <v>26</v>
      </c>
      <c r="P427" s="492" t="s">
        <v>10</v>
      </c>
      <c r="Q427" s="434">
        <v>6280587</v>
      </c>
    </row>
    <row r="428" spans="1:17">
      <c r="A428" s="433" t="s">
        <v>503</v>
      </c>
      <c r="B428" s="433" t="s">
        <v>0</v>
      </c>
      <c r="C428" s="437" t="s">
        <v>30</v>
      </c>
      <c r="D428" s="36" t="s">
        <v>22</v>
      </c>
      <c r="H428" s="492">
        <v>7</v>
      </c>
      <c r="I428" s="492" t="s">
        <v>9</v>
      </c>
      <c r="M428" s="492" t="s">
        <v>26</v>
      </c>
      <c r="P428" s="492" t="s">
        <v>10</v>
      </c>
      <c r="Q428" s="434">
        <v>6611430</v>
      </c>
    </row>
    <row r="429" spans="1:17">
      <c r="A429" s="433" t="s">
        <v>504</v>
      </c>
      <c r="B429" s="433" t="s">
        <v>0</v>
      </c>
      <c r="C429" s="437" t="s">
        <v>30</v>
      </c>
      <c r="D429" s="36" t="s">
        <v>22</v>
      </c>
      <c r="H429" s="492">
        <v>7</v>
      </c>
      <c r="I429" s="492" t="s">
        <v>9</v>
      </c>
      <c r="M429" s="492" t="s">
        <v>26</v>
      </c>
      <c r="P429" s="492" t="s">
        <v>10</v>
      </c>
      <c r="Q429" s="434">
        <v>6278422</v>
      </c>
    </row>
    <row r="430" spans="1:17">
      <c r="A430" s="433" t="s">
        <v>505</v>
      </c>
      <c r="B430" s="433" t="s">
        <v>0</v>
      </c>
      <c r="C430" s="437" t="s">
        <v>30</v>
      </c>
      <c r="D430" s="36" t="s">
        <v>22</v>
      </c>
      <c r="H430" s="492">
        <v>7</v>
      </c>
      <c r="I430" s="492" t="s">
        <v>9</v>
      </c>
      <c r="M430" s="492" t="s">
        <v>26</v>
      </c>
      <c r="P430" s="492" t="s">
        <v>10</v>
      </c>
      <c r="Q430" s="434">
        <v>6601205</v>
      </c>
    </row>
    <row r="431" spans="1:17">
      <c r="A431" s="433" t="s">
        <v>506</v>
      </c>
      <c r="B431" s="433" t="s">
        <v>0</v>
      </c>
      <c r="C431" s="437" t="s">
        <v>30</v>
      </c>
      <c r="D431" s="36" t="s">
        <v>22</v>
      </c>
      <c r="H431" s="492">
        <v>7</v>
      </c>
      <c r="I431" s="492" t="s">
        <v>9</v>
      </c>
      <c r="M431" s="492" t="s">
        <v>26</v>
      </c>
      <c r="P431" s="492" t="s">
        <v>10</v>
      </c>
      <c r="Q431" s="434">
        <v>6605360</v>
      </c>
    </row>
    <row r="432" spans="1:17">
      <c r="A432" s="440" t="s">
        <v>507</v>
      </c>
      <c r="B432" s="433" t="s">
        <v>0</v>
      </c>
      <c r="C432" s="437" t="s">
        <v>30</v>
      </c>
      <c r="D432" s="36" t="s">
        <v>22</v>
      </c>
      <c r="H432" s="492">
        <v>7</v>
      </c>
      <c r="I432" s="492" t="s">
        <v>9</v>
      </c>
      <c r="M432" s="492" t="s">
        <v>26</v>
      </c>
      <c r="P432" s="492" t="s">
        <v>10</v>
      </c>
      <c r="Q432" s="434">
        <v>6600663</v>
      </c>
    </row>
    <row r="433" spans="1:17">
      <c r="A433" s="433" t="s">
        <v>508</v>
      </c>
      <c r="B433" s="433" t="s">
        <v>0</v>
      </c>
      <c r="C433" s="437" t="s">
        <v>30</v>
      </c>
      <c r="D433" s="36" t="s">
        <v>22</v>
      </c>
      <c r="H433" s="492">
        <v>7</v>
      </c>
      <c r="I433" s="492" t="s">
        <v>9</v>
      </c>
      <c r="M433" s="492" t="s">
        <v>26</v>
      </c>
      <c r="P433" s="492" t="s">
        <v>10</v>
      </c>
      <c r="Q433" s="434">
        <v>6100644</v>
      </c>
    </row>
    <row r="434" spans="1:17">
      <c r="A434" s="433" t="s">
        <v>509</v>
      </c>
      <c r="B434" s="433" t="s">
        <v>0</v>
      </c>
      <c r="C434" s="437" t="s">
        <v>30</v>
      </c>
      <c r="D434" s="36" t="s">
        <v>22</v>
      </c>
      <c r="H434" s="492">
        <v>7</v>
      </c>
      <c r="I434" s="492" t="s">
        <v>9</v>
      </c>
      <c r="M434" s="492" t="s">
        <v>26</v>
      </c>
      <c r="P434" s="492" t="s">
        <v>10</v>
      </c>
      <c r="Q434" s="434">
        <v>6602646</v>
      </c>
    </row>
    <row r="435" spans="1:17">
      <c r="A435" s="433" t="s">
        <v>510</v>
      </c>
      <c r="B435" s="433" t="s">
        <v>0</v>
      </c>
      <c r="C435" s="437" t="s">
        <v>30</v>
      </c>
      <c r="D435" s="36" t="s">
        <v>22</v>
      </c>
      <c r="H435" s="492">
        <v>7</v>
      </c>
      <c r="I435" s="492" t="s">
        <v>9</v>
      </c>
      <c r="M435" s="492" t="s">
        <v>26</v>
      </c>
      <c r="P435" s="492" t="s">
        <v>10</v>
      </c>
      <c r="Q435" s="434">
        <v>6281558</v>
      </c>
    </row>
    <row r="436" spans="1:17">
      <c r="A436" s="433" t="s">
        <v>511</v>
      </c>
      <c r="B436" s="433" t="s">
        <v>0</v>
      </c>
      <c r="C436" s="437" t="s">
        <v>30</v>
      </c>
      <c r="D436" s="36" t="s">
        <v>22</v>
      </c>
      <c r="H436" s="492">
        <v>7</v>
      </c>
      <c r="I436" s="492" t="s">
        <v>9</v>
      </c>
      <c r="M436" s="492" t="s">
        <v>26</v>
      </c>
      <c r="P436" s="492" t="s">
        <v>10</v>
      </c>
      <c r="Q436" s="434">
        <v>6101464</v>
      </c>
    </row>
    <row r="437" spans="1:17">
      <c r="A437" s="433" t="s">
        <v>512</v>
      </c>
      <c r="B437" s="433" t="s">
        <v>0</v>
      </c>
      <c r="C437" s="437" t="s">
        <v>30</v>
      </c>
      <c r="D437" s="36" t="s">
        <v>22</v>
      </c>
      <c r="H437" s="492">
        <v>7</v>
      </c>
      <c r="I437" s="492" t="s">
        <v>9</v>
      </c>
      <c r="M437" s="492" t="s">
        <v>26</v>
      </c>
      <c r="P437" s="492" t="s">
        <v>10</v>
      </c>
      <c r="Q437" s="434">
        <v>6612933</v>
      </c>
    </row>
    <row r="438" spans="1:17">
      <c r="A438" s="433" t="s">
        <v>513</v>
      </c>
      <c r="B438" s="433" t="s">
        <v>0</v>
      </c>
      <c r="C438" s="437" t="s">
        <v>30</v>
      </c>
      <c r="D438" s="36" t="s">
        <v>22</v>
      </c>
      <c r="H438" s="492">
        <v>7</v>
      </c>
      <c r="I438" s="492" t="s">
        <v>9</v>
      </c>
      <c r="M438" s="492" t="s">
        <v>26</v>
      </c>
      <c r="P438" s="492" t="s">
        <v>10</v>
      </c>
      <c r="Q438" s="434">
        <v>6278617</v>
      </c>
    </row>
    <row r="439" spans="1:17">
      <c r="A439" s="433" t="s">
        <v>514</v>
      </c>
      <c r="B439" s="433" t="s">
        <v>0</v>
      </c>
      <c r="C439" s="437" t="s">
        <v>30</v>
      </c>
      <c r="D439" s="36" t="s">
        <v>22</v>
      </c>
      <c r="H439" s="492">
        <v>7</v>
      </c>
      <c r="I439" s="492" t="s">
        <v>9</v>
      </c>
      <c r="M439" s="492" t="s">
        <v>26</v>
      </c>
      <c r="P439" s="492" t="s">
        <v>10</v>
      </c>
      <c r="Q439" s="434">
        <v>6602188</v>
      </c>
    </row>
    <row r="440" spans="1:17">
      <c r="A440" s="433" t="s">
        <v>515</v>
      </c>
      <c r="B440" s="433" t="s">
        <v>0</v>
      </c>
      <c r="C440" s="437" t="s">
        <v>30</v>
      </c>
      <c r="D440" s="36" t="s">
        <v>22</v>
      </c>
      <c r="H440" s="492">
        <v>7</v>
      </c>
      <c r="I440" s="492" t="s">
        <v>9</v>
      </c>
      <c r="M440" s="492" t="s">
        <v>26</v>
      </c>
      <c r="P440" s="492" t="s">
        <v>10</v>
      </c>
      <c r="Q440" s="434">
        <v>6604062</v>
      </c>
    </row>
    <row r="441" spans="1:17">
      <c r="A441" s="433" t="s">
        <v>516</v>
      </c>
      <c r="B441" s="433" t="s">
        <v>0</v>
      </c>
      <c r="C441" s="437" t="s">
        <v>30</v>
      </c>
      <c r="D441" s="36" t="s">
        <v>22</v>
      </c>
      <c r="H441" s="492">
        <v>7</v>
      </c>
      <c r="I441" s="492" t="s">
        <v>9</v>
      </c>
      <c r="M441" s="492" t="s">
        <v>26</v>
      </c>
      <c r="P441" s="492" t="s">
        <v>10</v>
      </c>
      <c r="Q441" s="434">
        <v>6274911</v>
      </c>
    </row>
    <row r="442" spans="1:17">
      <c r="A442" s="433" t="s">
        <v>517</v>
      </c>
      <c r="B442" s="433" t="s">
        <v>0</v>
      </c>
      <c r="C442" s="437" t="s">
        <v>30</v>
      </c>
      <c r="D442" s="36" t="s">
        <v>22</v>
      </c>
      <c r="H442" s="492">
        <v>7</v>
      </c>
      <c r="I442" s="492" t="s">
        <v>9</v>
      </c>
      <c r="M442" s="492" t="s">
        <v>26</v>
      </c>
      <c r="P442" s="492" t="s">
        <v>10</v>
      </c>
      <c r="Q442" s="434">
        <v>6280829</v>
      </c>
    </row>
    <row r="443" spans="1:17">
      <c r="A443" s="433" t="s">
        <v>518</v>
      </c>
      <c r="B443" s="433" t="s">
        <v>0</v>
      </c>
      <c r="C443" s="437" t="s">
        <v>30</v>
      </c>
      <c r="D443" s="36" t="s">
        <v>22</v>
      </c>
      <c r="H443" s="492">
        <v>7</v>
      </c>
      <c r="I443" s="492" t="s">
        <v>9</v>
      </c>
      <c r="M443" s="492" t="s">
        <v>26</v>
      </c>
      <c r="P443" s="492" t="s">
        <v>10</v>
      </c>
      <c r="Q443" s="434">
        <v>6280026</v>
      </c>
    </row>
    <row r="444" spans="1:17">
      <c r="A444" s="433" t="s">
        <v>519</v>
      </c>
      <c r="B444" s="433" t="s">
        <v>0</v>
      </c>
      <c r="C444" s="437" t="s">
        <v>30</v>
      </c>
      <c r="D444" s="36" t="s">
        <v>22</v>
      </c>
      <c r="H444" s="492">
        <v>7</v>
      </c>
      <c r="I444" s="492" t="s">
        <v>9</v>
      </c>
      <c r="M444" s="492" t="s">
        <v>26</v>
      </c>
      <c r="P444" s="492" t="s">
        <v>10</v>
      </c>
      <c r="Q444" s="434">
        <v>6278699</v>
      </c>
    </row>
    <row r="445" spans="1:17">
      <c r="A445" s="433" t="s">
        <v>520</v>
      </c>
      <c r="B445" s="433" t="s">
        <v>0</v>
      </c>
      <c r="C445" s="437" t="s">
        <v>30</v>
      </c>
      <c r="D445" s="36" t="s">
        <v>22</v>
      </c>
      <c r="H445" s="492">
        <v>7</v>
      </c>
      <c r="I445" s="492" t="s">
        <v>9</v>
      </c>
      <c r="M445" s="492" t="s">
        <v>26</v>
      </c>
      <c r="P445" s="492" t="s">
        <v>10</v>
      </c>
      <c r="Q445" s="434">
        <v>6607141</v>
      </c>
    </row>
    <row r="446" spans="1:17">
      <c r="A446" s="433" t="s">
        <v>521</v>
      </c>
      <c r="B446" s="433" t="s">
        <v>0</v>
      </c>
      <c r="C446" s="437" t="s">
        <v>30</v>
      </c>
      <c r="D446" s="36" t="s">
        <v>22</v>
      </c>
      <c r="H446" s="492">
        <v>7</v>
      </c>
      <c r="I446" s="492" t="s">
        <v>9</v>
      </c>
      <c r="M446" s="492" t="s">
        <v>26</v>
      </c>
      <c r="P446" s="492" t="s">
        <v>10</v>
      </c>
      <c r="Q446" s="434">
        <v>6284106</v>
      </c>
    </row>
    <row r="447" spans="1:17">
      <c r="A447" s="433" t="s">
        <v>522</v>
      </c>
      <c r="B447" s="433" t="s">
        <v>0</v>
      </c>
      <c r="C447" s="437" t="s">
        <v>30</v>
      </c>
      <c r="D447" s="36" t="s">
        <v>22</v>
      </c>
      <c r="H447" s="492">
        <v>7</v>
      </c>
      <c r="I447" s="492" t="s">
        <v>9</v>
      </c>
      <c r="M447" s="492" t="s">
        <v>26</v>
      </c>
      <c r="P447" s="492" t="s">
        <v>10</v>
      </c>
      <c r="Q447" s="434">
        <v>6280607</v>
      </c>
    </row>
    <row r="448" spans="1:17">
      <c r="A448" s="433" t="s">
        <v>523</v>
      </c>
      <c r="B448" s="433" t="s">
        <v>0</v>
      </c>
      <c r="C448" s="437" t="s">
        <v>30</v>
      </c>
      <c r="D448" s="36" t="s">
        <v>22</v>
      </c>
      <c r="H448" s="492">
        <v>7</v>
      </c>
      <c r="I448" s="492" t="s">
        <v>9</v>
      </c>
      <c r="M448" s="492" t="s">
        <v>26</v>
      </c>
      <c r="P448" s="492" t="s">
        <v>10</v>
      </c>
      <c r="Q448" s="434">
        <v>6600639</v>
      </c>
    </row>
    <row r="449" spans="1:17">
      <c r="A449" s="433" t="s">
        <v>524</v>
      </c>
      <c r="B449" s="433" t="s">
        <v>0</v>
      </c>
      <c r="C449" s="437" t="s">
        <v>30</v>
      </c>
      <c r="D449" s="36" t="s">
        <v>22</v>
      </c>
      <c r="H449" s="492">
        <v>7</v>
      </c>
      <c r="I449" s="492" t="s">
        <v>9</v>
      </c>
      <c r="M449" s="492" t="s">
        <v>26</v>
      </c>
      <c r="P449" s="492" t="s">
        <v>10</v>
      </c>
      <c r="Q449" s="434">
        <v>6602897</v>
      </c>
    </row>
    <row r="450" spans="1:17">
      <c r="A450" s="433" t="s">
        <v>526</v>
      </c>
      <c r="B450" s="433" t="s">
        <v>0</v>
      </c>
      <c r="C450" s="437" t="s">
        <v>30</v>
      </c>
      <c r="D450" s="36" t="s">
        <v>22</v>
      </c>
      <c r="H450" s="492">
        <v>7</v>
      </c>
      <c r="I450" s="492" t="s">
        <v>9</v>
      </c>
      <c r="M450" s="492" t="s">
        <v>26</v>
      </c>
      <c r="P450" s="492" t="s">
        <v>10</v>
      </c>
      <c r="Q450" s="434">
        <v>6102673</v>
      </c>
    </row>
    <row r="451" spans="1:17">
      <c r="A451" s="433" t="s">
        <v>527</v>
      </c>
      <c r="B451" s="433" t="s">
        <v>0</v>
      </c>
      <c r="C451" s="437" t="s">
        <v>30</v>
      </c>
      <c r="D451" s="36" t="s">
        <v>22</v>
      </c>
      <c r="H451" s="492">
        <v>7</v>
      </c>
      <c r="I451" s="492" t="s">
        <v>9</v>
      </c>
      <c r="M451" s="492" t="s">
        <v>26</v>
      </c>
      <c r="P451" s="492" t="s">
        <v>10</v>
      </c>
      <c r="Q451" s="434">
        <v>6606081</v>
      </c>
    </row>
    <row r="452" spans="1:17">
      <c r="A452" s="433" t="s">
        <v>528</v>
      </c>
      <c r="B452" s="433" t="s">
        <v>0</v>
      </c>
      <c r="C452" s="437" t="s">
        <v>30</v>
      </c>
      <c r="D452" s="36" t="s">
        <v>22</v>
      </c>
      <c r="H452" s="492">
        <v>7</v>
      </c>
      <c r="I452" s="492" t="s">
        <v>9</v>
      </c>
      <c r="M452" s="492" t="s">
        <v>26</v>
      </c>
      <c r="P452" s="492" t="s">
        <v>10</v>
      </c>
      <c r="Q452" s="434">
        <v>6612556</v>
      </c>
    </row>
    <row r="453" spans="1:17">
      <c r="A453" s="433" t="s">
        <v>529</v>
      </c>
      <c r="B453" s="433" t="s">
        <v>0</v>
      </c>
      <c r="C453" s="437" t="s">
        <v>30</v>
      </c>
      <c r="D453" s="36" t="s">
        <v>22</v>
      </c>
      <c r="H453" s="492">
        <v>7</v>
      </c>
      <c r="I453" s="492" t="s">
        <v>9</v>
      </c>
      <c r="M453" s="492" t="s">
        <v>26</v>
      </c>
      <c r="P453" s="492" t="s">
        <v>10</v>
      </c>
      <c r="Q453" s="434">
        <v>6274501</v>
      </c>
    </row>
    <row r="454" spans="1:17">
      <c r="A454" s="433" t="s">
        <v>530</v>
      </c>
      <c r="B454" s="433" t="s">
        <v>0</v>
      </c>
      <c r="C454" s="437" t="s">
        <v>30</v>
      </c>
      <c r="D454" s="36" t="s">
        <v>22</v>
      </c>
      <c r="H454" s="492">
        <v>7</v>
      </c>
      <c r="I454" s="492" t="s">
        <v>9</v>
      </c>
      <c r="M454" s="492" t="s">
        <v>26</v>
      </c>
      <c r="P454" s="492" t="s">
        <v>10</v>
      </c>
      <c r="Q454" s="434">
        <v>6611922</v>
      </c>
    </row>
    <row r="455" spans="1:17">
      <c r="A455" s="437" t="s">
        <v>531</v>
      </c>
      <c r="B455" s="433" t="s">
        <v>1</v>
      </c>
      <c r="C455" s="437" t="s">
        <v>30</v>
      </c>
      <c r="D455" s="36" t="s">
        <v>22</v>
      </c>
      <c r="H455" s="492">
        <v>7</v>
      </c>
      <c r="I455" s="492" t="s">
        <v>9</v>
      </c>
      <c r="M455" s="492" t="s">
        <v>26</v>
      </c>
      <c r="P455" s="492" t="s">
        <v>10</v>
      </c>
      <c r="Q455" s="434">
        <v>6602919</v>
      </c>
    </row>
    <row r="456" spans="1:17">
      <c r="A456" s="440" t="s">
        <v>532</v>
      </c>
      <c r="B456" s="433" t="s">
        <v>0</v>
      </c>
      <c r="C456" s="437" t="s">
        <v>30</v>
      </c>
      <c r="D456" s="36" t="s">
        <v>22</v>
      </c>
      <c r="H456" s="492">
        <v>7</v>
      </c>
      <c r="I456" s="492" t="s">
        <v>9</v>
      </c>
      <c r="M456" s="492" t="s">
        <v>26</v>
      </c>
      <c r="P456" s="492" t="s">
        <v>10</v>
      </c>
      <c r="Q456" s="434">
        <v>6280773</v>
      </c>
    </row>
    <row r="457" spans="1:17">
      <c r="A457" s="440" t="s">
        <v>533</v>
      </c>
      <c r="B457" s="433" t="s">
        <v>0</v>
      </c>
      <c r="C457" s="437" t="s">
        <v>30</v>
      </c>
      <c r="D457" s="36" t="s">
        <v>22</v>
      </c>
      <c r="H457" s="492">
        <v>7</v>
      </c>
      <c r="I457" s="492" t="s">
        <v>9</v>
      </c>
      <c r="M457" s="492" t="s">
        <v>26</v>
      </c>
      <c r="P457" s="492" t="s">
        <v>10</v>
      </c>
      <c r="Q457" s="434">
        <v>6602999</v>
      </c>
    </row>
    <row r="458" spans="1:17">
      <c r="A458" s="433" t="s">
        <v>534</v>
      </c>
      <c r="B458" s="433" t="s">
        <v>0</v>
      </c>
      <c r="C458" s="437" t="s">
        <v>30</v>
      </c>
      <c r="D458" s="36" t="s">
        <v>22</v>
      </c>
      <c r="H458" s="492">
        <v>7</v>
      </c>
      <c r="I458" s="492" t="s">
        <v>9</v>
      </c>
      <c r="M458" s="492" t="s">
        <v>26</v>
      </c>
      <c r="P458" s="492" t="s">
        <v>10</v>
      </c>
      <c r="Q458" s="434">
        <v>6281214</v>
      </c>
    </row>
    <row r="459" spans="1:17">
      <c r="A459" s="433" t="s">
        <v>535</v>
      </c>
      <c r="B459" s="433" t="s">
        <v>0</v>
      </c>
      <c r="C459" s="437" t="s">
        <v>30</v>
      </c>
      <c r="D459" s="36" t="s">
        <v>22</v>
      </c>
      <c r="H459" s="492">
        <v>7</v>
      </c>
      <c r="I459" s="492" t="s">
        <v>9</v>
      </c>
      <c r="M459" s="492" t="s">
        <v>26</v>
      </c>
      <c r="P459" s="492" t="s">
        <v>10</v>
      </c>
      <c r="Q459" s="434">
        <v>6280642</v>
      </c>
    </row>
    <row r="460" spans="1:17">
      <c r="A460" s="433" t="s">
        <v>536</v>
      </c>
      <c r="B460" s="433" t="s">
        <v>0</v>
      </c>
      <c r="C460" s="437" t="s">
        <v>30</v>
      </c>
      <c r="D460" s="36" t="s">
        <v>22</v>
      </c>
      <c r="H460" s="492">
        <v>8</v>
      </c>
      <c r="I460" s="492" t="s">
        <v>9</v>
      </c>
      <c r="M460" s="492" t="s">
        <v>26</v>
      </c>
      <c r="P460" s="492" t="s">
        <v>10</v>
      </c>
      <c r="Q460" s="434">
        <v>6102820</v>
      </c>
    </row>
    <row r="461" spans="1:17">
      <c r="A461" s="433" t="s">
        <v>537</v>
      </c>
      <c r="B461" s="433" t="s">
        <v>0</v>
      </c>
      <c r="C461" s="437" t="s">
        <v>30</v>
      </c>
      <c r="D461" s="36" t="s">
        <v>22</v>
      </c>
      <c r="H461" s="492">
        <v>8</v>
      </c>
      <c r="I461" s="492" t="s">
        <v>9</v>
      </c>
      <c r="M461" s="492" t="s">
        <v>26</v>
      </c>
      <c r="P461" s="492" t="s">
        <v>10</v>
      </c>
      <c r="Q461" s="434">
        <v>6606495</v>
      </c>
    </row>
    <row r="462" spans="1:17">
      <c r="A462" s="440" t="s">
        <v>538</v>
      </c>
      <c r="B462" s="433" t="s">
        <v>0</v>
      </c>
      <c r="C462" s="437" t="s">
        <v>30</v>
      </c>
      <c r="D462" s="36" t="s">
        <v>22</v>
      </c>
      <c r="H462" s="492">
        <v>8</v>
      </c>
      <c r="I462" s="492" t="s">
        <v>9</v>
      </c>
      <c r="M462" s="492" t="s">
        <v>26</v>
      </c>
      <c r="P462" s="492" t="s">
        <v>10</v>
      </c>
      <c r="Q462" s="434">
        <v>6500187</v>
      </c>
    </row>
    <row r="463" spans="1:17">
      <c r="A463" s="440" t="s">
        <v>539</v>
      </c>
      <c r="B463" s="433" t="s">
        <v>0</v>
      </c>
      <c r="C463" s="437" t="s">
        <v>30</v>
      </c>
      <c r="D463" s="36" t="s">
        <v>22</v>
      </c>
      <c r="H463" s="492">
        <v>8</v>
      </c>
      <c r="I463" s="492" t="s">
        <v>9</v>
      </c>
      <c r="M463" s="492" t="s">
        <v>26</v>
      </c>
      <c r="P463" s="492" t="s">
        <v>10</v>
      </c>
      <c r="Q463" s="434">
        <v>6604872</v>
      </c>
    </row>
    <row r="464" spans="1:17">
      <c r="A464" s="433" t="s">
        <v>540</v>
      </c>
      <c r="B464" s="433" t="s">
        <v>0</v>
      </c>
      <c r="C464" s="437" t="s">
        <v>30</v>
      </c>
      <c r="D464" s="36" t="s">
        <v>22</v>
      </c>
      <c r="H464" s="492">
        <v>8</v>
      </c>
      <c r="I464" s="492" t="s">
        <v>9</v>
      </c>
      <c r="M464" s="492" t="s">
        <v>26</v>
      </c>
      <c r="P464" s="492" t="s">
        <v>10</v>
      </c>
      <c r="Q464" s="434">
        <v>6279221</v>
      </c>
    </row>
    <row r="465" spans="1:17">
      <c r="A465" s="433" t="s">
        <v>541</v>
      </c>
      <c r="B465" s="433" t="s">
        <v>0</v>
      </c>
      <c r="C465" s="437" t="s">
        <v>30</v>
      </c>
      <c r="D465" s="36" t="s">
        <v>22</v>
      </c>
      <c r="H465" s="492">
        <v>8</v>
      </c>
      <c r="I465" s="492" t="s">
        <v>9</v>
      </c>
      <c r="M465" s="492" t="s">
        <v>26</v>
      </c>
      <c r="P465" s="492" t="s">
        <v>10</v>
      </c>
      <c r="Q465" s="434">
        <v>6606836</v>
      </c>
    </row>
    <row r="466" spans="1:17">
      <c r="A466" s="433" t="s">
        <v>542</v>
      </c>
      <c r="B466" s="433" t="s">
        <v>0</v>
      </c>
      <c r="C466" s="437" t="s">
        <v>30</v>
      </c>
      <c r="D466" s="36" t="s">
        <v>22</v>
      </c>
      <c r="H466" s="492">
        <v>8</v>
      </c>
      <c r="I466" s="492" t="s">
        <v>9</v>
      </c>
      <c r="M466" s="492" t="s">
        <v>26</v>
      </c>
      <c r="P466" s="492" t="s">
        <v>10</v>
      </c>
      <c r="Q466" s="434">
        <v>6609478</v>
      </c>
    </row>
    <row r="467" spans="1:17">
      <c r="A467" s="433" t="s">
        <v>543</v>
      </c>
      <c r="B467" s="433" t="s">
        <v>0</v>
      </c>
      <c r="C467" s="437" t="s">
        <v>30</v>
      </c>
      <c r="D467" s="36" t="s">
        <v>22</v>
      </c>
      <c r="H467" s="492">
        <v>8</v>
      </c>
      <c r="I467" s="492" t="s">
        <v>9</v>
      </c>
      <c r="M467" s="492" t="s">
        <v>26</v>
      </c>
      <c r="P467" s="492" t="s">
        <v>10</v>
      </c>
      <c r="Q467" s="434">
        <v>6611964</v>
      </c>
    </row>
    <row r="468" spans="1:17">
      <c r="A468" s="433" t="s">
        <v>544</v>
      </c>
      <c r="B468" s="433" t="s">
        <v>0</v>
      </c>
      <c r="C468" s="437" t="s">
        <v>30</v>
      </c>
      <c r="D468" s="36" t="s">
        <v>22</v>
      </c>
      <c r="H468" s="492">
        <v>8</v>
      </c>
      <c r="I468" s="492" t="s">
        <v>9</v>
      </c>
      <c r="M468" s="492" t="s">
        <v>26</v>
      </c>
      <c r="P468" s="492" t="s">
        <v>10</v>
      </c>
      <c r="Q468" s="434">
        <v>6270133</v>
      </c>
    </row>
    <row r="469" spans="1:17">
      <c r="A469" s="440" t="s">
        <v>545</v>
      </c>
      <c r="B469" s="433" t="s">
        <v>0</v>
      </c>
      <c r="C469" s="437" t="s">
        <v>30</v>
      </c>
      <c r="D469" s="36" t="s">
        <v>22</v>
      </c>
      <c r="H469" s="492">
        <v>8</v>
      </c>
      <c r="I469" s="492" t="s">
        <v>9</v>
      </c>
      <c r="M469" s="492" t="s">
        <v>26</v>
      </c>
      <c r="P469" s="492" t="s">
        <v>10</v>
      </c>
      <c r="Q469" s="434">
        <v>6606560</v>
      </c>
    </row>
    <row r="470" spans="1:17">
      <c r="A470" s="433" t="s">
        <v>546</v>
      </c>
      <c r="B470" s="433" t="s">
        <v>0</v>
      </c>
      <c r="C470" s="437" t="s">
        <v>30</v>
      </c>
      <c r="D470" s="36" t="s">
        <v>22</v>
      </c>
      <c r="H470" s="492">
        <v>8</v>
      </c>
      <c r="I470" s="492" t="s">
        <v>9</v>
      </c>
      <c r="M470" s="492" t="s">
        <v>26</v>
      </c>
      <c r="P470" s="492" t="s">
        <v>10</v>
      </c>
      <c r="Q470" s="434">
        <v>6282194</v>
      </c>
    </row>
    <row r="471" spans="1:17">
      <c r="A471" s="433" t="s">
        <v>547</v>
      </c>
      <c r="B471" s="433" t="s">
        <v>0</v>
      </c>
      <c r="C471" s="437" t="s">
        <v>30</v>
      </c>
      <c r="D471" s="36" t="s">
        <v>22</v>
      </c>
      <c r="H471" s="492">
        <v>8</v>
      </c>
      <c r="I471" s="492" t="s">
        <v>9</v>
      </c>
      <c r="M471" s="492" t="s">
        <v>26</v>
      </c>
      <c r="O471" s="492" t="s">
        <v>18033</v>
      </c>
      <c r="P471" s="492" t="s">
        <v>10</v>
      </c>
      <c r="Q471" s="434">
        <v>6609882</v>
      </c>
    </row>
    <row r="472" spans="1:17">
      <c r="A472" s="433" t="s">
        <v>548</v>
      </c>
      <c r="B472" s="433" t="s">
        <v>0</v>
      </c>
      <c r="C472" s="437" t="s">
        <v>30</v>
      </c>
      <c r="D472" s="36" t="s">
        <v>22</v>
      </c>
      <c r="H472" s="492">
        <v>8</v>
      </c>
      <c r="I472" s="492" t="s">
        <v>9</v>
      </c>
      <c r="M472" s="492" t="s">
        <v>26</v>
      </c>
      <c r="O472" s="492" t="s">
        <v>18033</v>
      </c>
      <c r="P472" s="492" t="s">
        <v>10</v>
      </c>
      <c r="Q472" s="434">
        <v>6601380</v>
      </c>
    </row>
    <row r="473" spans="1:17">
      <c r="A473" s="433" t="s">
        <v>549</v>
      </c>
      <c r="B473" s="433" t="s">
        <v>0</v>
      </c>
      <c r="C473" s="437" t="s">
        <v>30</v>
      </c>
      <c r="D473" s="36" t="s">
        <v>22</v>
      </c>
      <c r="H473" s="492">
        <v>8</v>
      </c>
      <c r="I473" s="492" t="s">
        <v>9</v>
      </c>
      <c r="M473" s="492" t="s">
        <v>26</v>
      </c>
      <c r="O473" s="492" t="s">
        <v>18033</v>
      </c>
      <c r="P473" s="492" t="s">
        <v>10</v>
      </c>
      <c r="Q473" s="434">
        <v>6608911</v>
      </c>
    </row>
    <row r="474" spans="1:17">
      <c r="A474" s="433" t="s">
        <v>550</v>
      </c>
      <c r="B474" s="433" t="s">
        <v>0</v>
      </c>
      <c r="C474" s="437" t="s">
        <v>30</v>
      </c>
      <c r="D474" s="36" t="s">
        <v>22</v>
      </c>
      <c r="H474" s="492">
        <v>8</v>
      </c>
      <c r="I474" s="492" t="s">
        <v>9</v>
      </c>
      <c r="M474" s="492" t="s">
        <v>26</v>
      </c>
      <c r="O474" s="492" t="s">
        <v>18033</v>
      </c>
      <c r="P474" s="492" t="s">
        <v>10</v>
      </c>
      <c r="Q474" s="434">
        <v>6607670</v>
      </c>
    </row>
    <row r="475" spans="1:17">
      <c r="A475" s="433" t="s">
        <v>551</v>
      </c>
      <c r="B475" s="433" t="s">
        <v>0</v>
      </c>
      <c r="C475" s="437" t="s">
        <v>30</v>
      </c>
      <c r="D475" s="36" t="s">
        <v>22</v>
      </c>
      <c r="H475" s="492">
        <v>8</v>
      </c>
      <c r="I475" s="492" t="s">
        <v>9</v>
      </c>
      <c r="M475" s="492" t="s">
        <v>26</v>
      </c>
      <c r="O475" s="492" t="s">
        <v>18033</v>
      </c>
      <c r="P475" s="492" t="s">
        <v>10</v>
      </c>
      <c r="Q475" s="434">
        <v>6275022</v>
      </c>
    </row>
    <row r="476" spans="1:17">
      <c r="A476" s="440" t="s">
        <v>552</v>
      </c>
      <c r="B476" s="433" t="s">
        <v>0</v>
      </c>
      <c r="C476" s="437" t="s">
        <v>30</v>
      </c>
      <c r="D476" s="36" t="s">
        <v>22</v>
      </c>
      <c r="H476" s="492">
        <v>8</v>
      </c>
      <c r="I476" s="492" t="s">
        <v>9</v>
      </c>
      <c r="M476" s="492" t="s">
        <v>26</v>
      </c>
      <c r="O476" s="492" t="s">
        <v>18033</v>
      </c>
      <c r="P476" s="492" t="s">
        <v>10</v>
      </c>
      <c r="Q476" s="434">
        <v>6603584</v>
      </c>
    </row>
    <row r="477" spans="1:17">
      <c r="A477" s="440" t="s">
        <v>553</v>
      </c>
      <c r="B477" s="433" t="s">
        <v>0</v>
      </c>
      <c r="C477" s="437" t="s">
        <v>30</v>
      </c>
      <c r="D477" s="36" t="s">
        <v>22</v>
      </c>
      <c r="H477" s="492">
        <v>8</v>
      </c>
      <c r="I477" s="492" t="s">
        <v>9</v>
      </c>
      <c r="M477" s="492" t="s">
        <v>26</v>
      </c>
      <c r="O477" s="492" t="s">
        <v>18033</v>
      </c>
      <c r="P477" s="492" t="s">
        <v>10</v>
      </c>
      <c r="Q477" s="434">
        <v>6608030</v>
      </c>
    </row>
    <row r="478" spans="1:17">
      <c r="A478" s="433" t="s">
        <v>554</v>
      </c>
      <c r="B478" s="433" t="s">
        <v>0</v>
      </c>
      <c r="C478" s="437" t="s">
        <v>30</v>
      </c>
      <c r="D478" s="36" t="s">
        <v>22</v>
      </c>
      <c r="H478" s="492">
        <v>8</v>
      </c>
      <c r="I478" s="492" t="s">
        <v>9</v>
      </c>
      <c r="M478" s="492" t="s">
        <v>26</v>
      </c>
      <c r="O478" s="492" t="s">
        <v>18033</v>
      </c>
      <c r="P478" s="492" t="s">
        <v>10</v>
      </c>
      <c r="Q478" s="434">
        <v>6611591</v>
      </c>
    </row>
    <row r="479" spans="1:17">
      <c r="A479" s="433" t="s">
        <v>555</v>
      </c>
      <c r="B479" s="433" t="s">
        <v>0</v>
      </c>
      <c r="C479" s="437" t="s">
        <v>30</v>
      </c>
      <c r="D479" s="36" t="s">
        <v>22</v>
      </c>
      <c r="H479" s="492">
        <v>8</v>
      </c>
      <c r="I479" s="492" t="s">
        <v>9</v>
      </c>
      <c r="M479" s="492" t="s">
        <v>26</v>
      </c>
      <c r="O479" s="492" t="s">
        <v>18033</v>
      </c>
      <c r="P479" s="492" t="s">
        <v>10</v>
      </c>
      <c r="Q479" s="434">
        <v>6601332</v>
      </c>
    </row>
    <row r="480" spans="1:17">
      <c r="A480" s="433" t="s">
        <v>556</v>
      </c>
      <c r="B480" s="433" t="s">
        <v>0</v>
      </c>
      <c r="C480" s="437" t="s">
        <v>30</v>
      </c>
      <c r="D480" s="36" t="s">
        <v>22</v>
      </c>
      <c r="H480" s="492">
        <v>8</v>
      </c>
      <c r="I480" s="492" t="s">
        <v>9</v>
      </c>
      <c r="M480" s="492" t="s">
        <v>26</v>
      </c>
      <c r="O480" s="492" t="s">
        <v>18033</v>
      </c>
      <c r="P480" s="492" t="s">
        <v>10</v>
      </c>
      <c r="Q480" s="434">
        <v>6273863</v>
      </c>
    </row>
    <row r="481" spans="1:17">
      <c r="A481" s="433" t="s">
        <v>557</v>
      </c>
      <c r="B481" s="433" t="s">
        <v>0</v>
      </c>
      <c r="C481" s="437" t="s">
        <v>30</v>
      </c>
      <c r="D481" s="36" t="s">
        <v>22</v>
      </c>
      <c r="H481" s="492">
        <v>8</v>
      </c>
      <c r="I481" s="492" t="s">
        <v>9</v>
      </c>
      <c r="M481" s="492" t="s">
        <v>26</v>
      </c>
      <c r="O481" s="492" t="s">
        <v>18033</v>
      </c>
      <c r="P481" s="492" t="s">
        <v>10</v>
      </c>
      <c r="Q481" s="434">
        <v>6281472</v>
      </c>
    </row>
    <row r="482" spans="1:17">
      <c r="A482" s="440" t="s">
        <v>558</v>
      </c>
      <c r="B482" s="433" t="s">
        <v>0</v>
      </c>
      <c r="C482" s="437" t="s">
        <v>30</v>
      </c>
      <c r="D482" s="36" t="s">
        <v>22</v>
      </c>
      <c r="H482" s="492">
        <v>8</v>
      </c>
      <c r="I482" s="492" t="s">
        <v>9</v>
      </c>
      <c r="M482" s="492" t="s">
        <v>26</v>
      </c>
      <c r="O482" s="492" t="s">
        <v>18033</v>
      </c>
      <c r="P482" s="492" t="s">
        <v>10</v>
      </c>
      <c r="Q482" s="434">
        <v>6613311</v>
      </c>
    </row>
    <row r="483" spans="1:17">
      <c r="A483" s="440" t="s">
        <v>559</v>
      </c>
      <c r="B483" s="433" t="s">
        <v>0</v>
      </c>
      <c r="C483" s="437" t="s">
        <v>30</v>
      </c>
      <c r="D483" s="36" t="s">
        <v>22</v>
      </c>
      <c r="H483" s="492">
        <v>8</v>
      </c>
      <c r="I483" s="492" t="s">
        <v>9</v>
      </c>
      <c r="M483" s="492" t="s">
        <v>26</v>
      </c>
      <c r="O483" s="492" t="s">
        <v>18033</v>
      </c>
      <c r="P483" s="492" t="s">
        <v>10</v>
      </c>
      <c r="Q483" s="434">
        <v>6276007</v>
      </c>
    </row>
    <row r="484" spans="1:17">
      <c r="A484" s="440" t="s">
        <v>560</v>
      </c>
      <c r="B484" s="433" t="s">
        <v>0</v>
      </c>
      <c r="C484" s="437" t="s">
        <v>30</v>
      </c>
      <c r="D484" s="36" t="s">
        <v>22</v>
      </c>
      <c r="H484" s="492">
        <v>8</v>
      </c>
      <c r="I484" s="492" t="s">
        <v>9</v>
      </c>
      <c r="M484" s="492" t="s">
        <v>26</v>
      </c>
      <c r="O484" s="492" t="s">
        <v>18033</v>
      </c>
      <c r="P484" s="492" t="s">
        <v>10</v>
      </c>
      <c r="Q484" s="434">
        <v>6282156</v>
      </c>
    </row>
    <row r="485" spans="1:17">
      <c r="A485" s="433" t="s">
        <v>561</v>
      </c>
      <c r="B485" s="433" t="s">
        <v>0</v>
      </c>
      <c r="C485" s="437" t="s">
        <v>30</v>
      </c>
      <c r="D485" s="36" t="s">
        <v>22</v>
      </c>
      <c r="H485" s="492">
        <v>8</v>
      </c>
      <c r="I485" s="492" t="s">
        <v>9</v>
      </c>
      <c r="M485" s="492" t="s">
        <v>26</v>
      </c>
      <c r="O485" s="492" t="s">
        <v>18033</v>
      </c>
      <c r="P485" s="492" t="s">
        <v>10</v>
      </c>
      <c r="Q485" s="434">
        <v>6600487</v>
      </c>
    </row>
    <row r="486" spans="1:17">
      <c r="A486" s="440" t="s">
        <v>562</v>
      </c>
      <c r="B486" s="433" t="s">
        <v>0</v>
      </c>
      <c r="C486" s="437" t="s">
        <v>30</v>
      </c>
      <c r="D486" s="36" t="s">
        <v>22</v>
      </c>
      <c r="H486" s="492">
        <v>8</v>
      </c>
      <c r="I486" s="492" t="s">
        <v>9</v>
      </c>
      <c r="M486" s="492" t="s">
        <v>26</v>
      </c>
      <c r="O486" s="492" t="s">
        <v>18033</v>
      </c>
      <c r="P486" s="492" t="s">
        <v>10</v>
      </c>
      <c r="Q486" s="434">
        <v>6280845</v>
      </c>
    </row>
    <row r="487" spans="1:17">
      <c r="A487" s="433" t="s">
        <v>563</v>
      </c>
      <c r="B487" s="433" t="s">
        <v>0</v>
      </c>
      <c r="C487" s="437" t="s">
        <v>30</v>
      </c>
      <c r="D487" s="36" t="s">
        <v>22</v>
      </c>
      <c r="H487" s="492">
        <v>8</v>
      </c>
      <c r="I487" s="492" t="s">
        <v>9</v>
      </c>
      <c r="M487" s="492" t="s">
        <v>26</v>
      </c>
      <c r="O487" s="492" t="s">
        <v>18033</v>
      </c>
      <c r="P487" s="492" t="s">
        <v>10</v>
      </c>
      <c r="Q487" s="434">
        <v>6600384</v>
      </c>
    </row>
    <row r="488" spans="1:17">
      <c r="A488" s="433" t="s">
        <v>564</v>
      </c>
      <c r="B488" s="433" t="s">
        <v>0</v>
      </c>
      <c r="C488" s="437" t="s">
        <v>30</v>
      </c>
      <c r="D488" s="36" t="s">
        <v>22</v>
      </c>
      <c r="H488" s="492">
        <v>8</v>
      </c>
      <c r="I488" s="492" t="s">
        <v>9</v>
      </c>
      <c r="M488" s="492" t="s">
        <v>26</v>
      </c>
      <c r="O488" s="492" t="s">
        <v>18033</v>
      </c>
      <c r="P488" s="492" t="s">
        <v>10</v>
      </c>
      <c r="Q488" s="434">
        <v>6283637</v>
      </c>
    </row>
    <row r="489" spans="1:17">
      <c r="A489" s="433" t="s">
        <v>565</v>
      </c>
      <c r="B489" s="433" t="s">
        <v>0</v>
      </c>
      <c r="C489" s="437" t="s">
        <v>30</v>
      </c>
      <c r="D489" s="36" t="s">
        <v>22</v>
      </c>
      <c r="H489" s="492">
        <v>8</v>
      </c>
      <c r="I489" s="492" t="s">
        <v>9</v>
      </c>
      <c r="M489" s="492" t="s">
        <v>26</v>
      </c>
      <c r="O489" s="492" t="s">
        <v>18033</v>
      </c>
      <c r="P489" s="492" t="s">
        <v>10</v>
      </c>
      <c r="Q489" s="434">
        <v>6282362</v>
      </c>
    </row>
    <row r="490" spans="1:17">
      <c r="A490" s="440" t="s">
        <v>566</v>
      </c>
      <c r="B490" s="433" t="s">
        <v>0</v>
      </c>
      <c r="C490" s="437" t="s">
        <v>30</v>
      </c>
      <c r="D490" s="36" t="s">
        <v>22</v>
      </c>
      <c r="H490" s="492">
        <v>8</v>
      </c>
      <c r="I490" s="492" t="s">
        <v>9</v>
      </c>
      <c r="M490" s="492" t="s">
        <v>26</v>
      </c>
      <c r="O490" s="492" t="s">
        <v>18033</v>
      </c>
      <c r="P490" s="492" t="s">
        <v>10</v>
      </c>
      <c r="Q490" s="434">
        <v>6282585</v>
      </c>
    </row>
    <row r="491" spans="1:17">
      <c r="A491" s="433" t="s">
        <v>567</v>
      </c>
      <c r="B491" s="433" t="s">
        <v>0</v>
      </c>
      <c r="C491" s="437" t="s">
        <v>30</v>
      </c>
      <c r="D491" s="36" t="s">
        <v>22</v>
      </c>
      <c r="H491" s="492">
        <v>8</v>
      </c>
      <c r="I491" s="492" t="s">
        <v>9</v>
      </c>
      <c r="M491" s="492" t="s">
        <v>26</v>
      </c>
      <c r="O491" s="492" t="s">
        <v>18033</v>
      </c>
      <c r="P491" s="492" t="s">
        <v>10</v>
      </c>
      <c r="Q491" s="434">
        <v>6283200</v>
      </c>
    </row>
    <row r="492" spans="1:17">
      <c r="A492" s="440" t="s">
        <v>568</v>
      </c>
      <c r="B492" s="433" t="s">
        <v>0</v>
      </c>
      <c r="C492" s="437" t="s">
        <v>30</v>
      </c>
      <c r="D492" s="36" t="s">
        <v>22</v>
      </c>
      <c r="H492" s="492">
        <v>8</v>
      </c>
      <c r="I492" s="492" t="s">
        <v>9</v>
      </c>
      <c r="M492" s="492" t="s">
        <v>26</v>
      </c>
      <c r="O492" s="492" t="s">
        <v>18033</v>
      </c>
      <c r="P492" s="492" t="s">
        <v>10</v>
      </c>
      <c r="Q492" s="434">
        <v>6609036</v>
      </c>
    </row>
    <row r="493" spans="1:17">
      <c r="A493" s="440" t="s">
        <v>569</v>
      </c>
      <c r="B493" s="433" t="s">
        <v>0</v>
      </c>
      <c r="C493" s="437" t="s">
        <v>30</v>
      </c>
      <c r="D493" s="36" t="s">
        <v>22</v>
      </c>
      <c r="H493" s="492">
        <v>8</v>
      </c>
      <c r="I493" s="492" t="s">
        <v>9</v>
      </c>
      <c r="M493" s="492" t="s">
        <v>26</v>
      </c>
      <c r="O493" s="492" t="s">
        <v>18033</v>
      </c>
      <c r="P493" s="492" t="s">
        <v>10</v>
      </c>
      <c r="Q493" s="434">
        <v>6604416</v>
      </c>
    </row>
    <row r="494" spans="1:17">
      <c r="A494" s="433" t="s">
        <v>570</v>
      </c>
      <c r="B494" s="433" t="s">
        <v>0</v>
      </c>
      <c r="C494" s="437" t="s">
        <v>30</v>
      </c>
      <c r="D494" s="36" t="s">
        <v>22</v>
      </c>
      <c r="H494" s="492">
        <v>8</v>
      </c>
      <c r="I494" s="492" t="s">
        <v>9</v>
      </c>
      <c r="M494" s="492" t="s">
        <v>26</v>
      </c>
      <c r="O494" s="492" t="s">
        <v>18033</v>
      </c>
      <c r="P494" s="492" t="s">
        <v>10</v>
      </c>
      <c r="Q494" s="434">
        <v>6284070</v>
      </c>
    </row>
    <row r="495" spans="1:17">
      <c r="A495" s="433" t="s">
        <v>571</v>
      </c>
      <c r="B495" s="433" t="s">
        <v>0</v>
      </c>
      <c r="C495" s="437" t="s">
        <v>30</v>
      </c>
      <c r="D495" s="36" t="s">
        <v>22</v>
      </c>
      <c r="H495" s="492">
        <v>8</v>
      </c>
      <c r="I495" s="492" t="s">
        <v>9</v>
      </c>
      <c r="M495" s="492" t="s">
        <v>26</v>
      </c>
      <c r="O495" s="492" t="s">
        <v>18034</v>
      </c>
      <c r="P495" s="492" t="s">
        <v>10</v>
      </c>
      <c r="Q495" s="434">
        <v>6607742</v>
      </c>
    </row>
    <row r="496" spans="1:17">
      <c r="A496" s="433" t="s">
        <v>572</v>
      </c>
      <c r="B496" s="433" t="s">
        <v>0</v>
      </c>
      <c r="C496" s="437" t="s">
        <v>30</v>
      </c>
      <c r="D496" s="36" t="s">
        <v>22</v>
      </c>
      <c r="H496" s="492">
        <v>8</v>
      </c>
      <c r="I496" s="492" t="s">
        <v>9</v>
      </c>
      <c r="M496" s="492" t="s">
        <v>26</v>
      </c>
      <c r="O496" s="492" t="s">
        <v>18034</v>
      </c>
      <c r="P496" s="492" t="s">
        <v>10</v>
      </c>
      <c r="Q496" s="434">
        <v>6281187</v>
      </c>
    </row>
    <row r="497" spans="1:17">
      <c r="A497" s="433" t="s">
        <v>573</v>
      </c>
      <c r="B497" s="433" t="s">
        <v>0</v>
      </c>
      <c r="C497" s="437" t="s">
        <v>30</v>
      </c>
      <c r="D497" s="36" t="s">
        <v>22</v>
      </c>
      <c r="H497" s="492">
        <v>8</v>
      </c>
      <c r="I497" s="492" t="s">
        <v>9</v>
      </c>
      <c r="M497" s="492" t="s">
        <v>26</v>
      </c>
      <c r="O497" s="492" t="s">
        <v>18034</v>
      </c>
      <c r="P497" s="492" t="s">
        <v>10</v>
      </c>
      <c r="Q497" s="434">
        <v>6283640</v>
      </c>
    </row>
    <row r="498" spans="1:17">
      <c r="A498" s="433" t="s">
        <v>574</v>
      </c>
      <c r="B498" s="433" t="s">
        <v>0</v>
      </c>
      <c r="C498" s="437" t="s">
        <v>30</v>
      </c>
      <c r="D498" s="36" t="s">
        <v>22</v>
      </c>
      <c r="H498" s="492">
        <v>8</v>
      </c>
      <c r="I498" s="492" t="s">
        <v>9</v>
      </c>
      <c r="M498" s="492" t="s">
        <v>26</v>
      </c>
      <c r="O498" s="492" t="s">
        <v>18034</v>
      </c>
      <c r="P498" s="492" t="s">
        <v>10</v>
      </c>
      <c r="Q498" s="434">
        <v>6605966</v>
      </c>
    </row>
    <row r="499" spans="1:17">
      <c r="A499" s="433" t="s">
        <v>575</v>
      </c>
      <c r="B499" s="433" t="s">
        <v>0</v>
      </c>
      <c r="C499" s="437" t="s">
        <v>30</v>
      </c>
      <c r="D499" s="36" t="s">
        <v>22</v>
      </c>
      <c r="H499" s="492">
        <v>8</v>
      </c>
      <c r="I499" s="492" t="s">
        <v>9</v>
      </c>
      <c r="M499" s="492" t="s">
        <v>26</v>
      </c>
      <c r="O499" s="492" t="s">
        <v>18034</v>
      </c>
      <c r="P499" s="492" t="s">
        <v>10</v>
      </c>
      <c r="Q499" s="434">
        <v>6608343</v>
      </c>
    </row>
    <row r="500" spans="1:17">
      <c r="A500" s="433" t="s">
        <v>576</v>
      </c>
      <c r="B500" s="433" t="s">
        <v>0</v>
      </c>
      <c r="C500" s="437" t="s">
        <v>30</v>
      </c>
      <c r="D500" s="36" t="s">
        <v>22</v>
      </c>
      <c r="H500" s="492">
        <v>8</v>
      </c>
      <c r="I500" s="492" t="s">
        <v>9</v>
      </c>
      <c r="M500" s="492" t="s">
        <v>26</v>
      </c>
      <c r="O500" s="492" t="s">
        <v>18034</v>
      </c>
      <c r="P500" s="492" t="s">
        <v>10</v>
      </c>
      <c r="Q500" s="434">
        <v>6612744</v>
      </c>
    </row>
    <row r="501" spans="1:17">
      <c r="A501" s="433" t="s">
        <v>577</v>
      </c>
      <c r="B501" s="433" t="s">
        <v>0</v>
      </c>
      <c r="C501" s="437" t="s">
        <v>30</v>
      </c>
      <c r="D501" s="36" t="s">
        <v>22</v>
      </c>
      <c r="H501" s="492">
        <v>8</v>
      </c>
      <c r="I501" s="492" t="s">
        <v>9</v>
      </c>
      <c r="M501" s="492" t="s">
        <v>26</v>
      </c>
      <c r="O501" s="492" t="s">
        <v>18034</v>
      </c>
      <c r="P501" s="492" t="s">
        <v>10</v>
      </c>
      <c r="Q501" s="434">
        <v>6600353</v>
      </c>
    </row>
    <row r="502" spans="1:17">
      <c r="A502" s="433" t="s">
        <v>578</v>
      </c>
      <c r="B502" s="433" t="s">
        <v>0</v>
      </c>
      <c r="C502" s="437" t="s">
        <v>30</v>
      </c>
      <c r="D502" s="36" t="s">
        <v>22</v>
      </c>
      <c r="H502" s="492">
        <v>8</v>
      </c>
      <c r="I502" s="492" t="s">
        <v>9</v>
      </c>
      <c r="M502" s="492" t="s">
        <v>26</v>
      </c>
      <c r="O502" s="492" t="s">
        <v>18034</v>
      </c>
      <c r="P502" s="492" t="s">
        <v>10</v>
      </c>
      <c r="Q502" s="434">
        <v>6607090</v>
      </c>
    </row>
    <row r="503" spans="1:17">
      <c r="A503" s="440" t="s">
        <v>579</v>
      </c>
      <c r="B503" s="433" t="s">
        <v>0</v>
      </c>
      <c r="C503" s="437" t="s">
        <v>30</v>
      </c>
      <c r="D503" s="36" t="s">
        <v>22</v>
      </c>
      <c r="H503" s="492">
        <v>8</v>
      </c>
      <c r="I503" s="492" t="s">
        <v>9</v>
      </c>
      <c r="M503" s="492" t="s">
        <v>26</v>
      </c>
      <c r="O503" s="492" t="s">
        <v>18033</v>
      </c>
      <c r="P503" s="492" t="s">
        <v>10</v>
      </c>
      <c r="Q503" s="434">
        <v>6609223</v>
      </c>
    </row>
    <row r="504" spans="1:17">
      <c r="A504" s="433" t="s">
        <v>580</v>
      </c>
      <c r="B504" s="433" t="s">
        <v>0</v>
      </c>
      <c r="C504" s="437" t="s">
        <v>30</v>
      </c>
      <c r="D504" s="36" t="s">
        <v>22</v>
      </c>
      <c r="H504" s="492">
        <v>8</v>
      </c>
      <c r="I504" s="492" t="s">
        <v>9</v>
      </c>
      <c r="M504" s="492" t="s">
        <v>26</v>
      </c>
      <c r="O504" s="492" t="s">
        <v>18033</v>
      </c>
      <c r="P504" s="492" t="s">
        <v>10</v>
      </c>
      <c r="Q504" s="434">
        <v>6601296</v>
      </c>
    </row>
    <row r="505" spans="1:17">
      <c r="A505" s="433" t="s">
        <v>581</v>
      </c>
      <c r="B505" s="433" t="s">
        <v>0</v>
      </c>
      <c r="C505" s="437" t="s">
        <v>30</v>
      </c>
      <c r="D505" s="36" t="s">
        <v>22</v>
      </c>
      <c r="H505" s="492">
        <v>8</v>
      </c>
      <c r="I505" s="492" t="s">
        <v>9</v>
      </c>
      <c r="M505" s="492" t="s">
        <v>26</v>
      </c>
      <c r="O505" s="492" t="s">
        <v>18033</v>
      </c>
      <c r="P505" s="492" t="s">
        <v>10</v>
      </c>
      <c r="Q505" s="434">
        <v>6602081</v>
      </c>
    </row>
    <row r="506" spans="1:17">
      <c r="A506" s="433" t="s">
        <v>582</v>
      </c>
      <c r="B506" s="433" t="s">
        <v>0</v>
      </c>
      <c r="C506" s="437" t="s">
        <v>30</v>
      </c>
      <c r="D506" s="36" t="s">
        <v>22</v>
      </c>
      <c r="H506" s="492">
        <v>8</v>
      </c>
      <c r="I506" s="492" t="s">
        <v>9</v>
      </c>
      <c r="M506" s="492" t="s">
        <v>26</v>
      </c>
      <c r="O506" s="492" t="s">
        <v>18034</v>
      </c>
      <c r="P506" s="492" t="s">
        <v>10</v>
      </c>
      <c r="Q506" s="434">
        <v>6282490</v>
      </c>
    </row>
    <row r="507" spans="1:17">
      <c r="A507" s="433" t="s">
        <v>583</v>
      </c>
      <c r="B507" s="433" t="s">
        <v>0</v>
      </c>
      <c r="C507" s="437" t="s">
        <v>30</v>
      </c>
      <c r="D507" s="36" t="s">
        <v>22</v>
      </c>
      <c r="H507" s="492">
        <v>8</v>
      </c>
      <c r="I507" s="492" t="s">
        <v>9</v>
      </c>
      <c r="M507" s="492" t="s">
        <v>26</v>
      </c>
      <c r="O507" s="492" t="s">
        <v>18034</v>
      </c>
      <c r="P507" s="492" t="s">
        <v>10</v>
      </c>
      <c r="Q507" s="434">
        <v>6602622</v>
      </c>
    </row>
    <row r="508" spans="1:17">
      <c r="A508" s="433" t="s">
        <v>584</v>
      </c>
      <c r="B508" s="433" t="s">
        <v>0</v>
      </c>
      <c r="C508" s="437" t="s">
        <v>30</v>
      </c>
      <c r="D508" s="36" t="s">
        <v>215</v>
      </c>
      <c r="H508" s="492">
        <v>8</v>
      </c>
      <c r="I508" s="492" t="s">
        <v>9</v>
      </c>
      <c r="M508" s="492" t="s">
        <v>26</v>
      </c>
      <c r="O508" s="492" t="s">
        <v>18034</v>
      </c>
      <c r="P508" s="492" t="s">
        <v>10</v>
      </c>
      <c r="Q508" s="434">
        <v>6601064</v>
      </c>
    </row>
    <row r="509" spans="1:17">
      <c r="A509" s="433" t="s">
        <v>585</v>
      </c>
      <c r="B509" s="433" t="s">
        <v>0</v>
      </c>
      <c r="C509" s="437" t="s">
        <v>30</v>
      </c>
      <c r="D509" s="36" t="s">
        <v>22</v>
      </c>
      <c r="H509" s="492">
        <v>8</v>
      </c>
      <c r="I509" s="492" t="s">
        <v>9</v>
      </c>
      <c r="M509" s="492" t="s">
        <v>26</v>
      </c>
      <c r="O509" s="492" t="s">
        <v>18034</v>
      </c>
      <c r="P509" s="492" t="s">
        <v>10</v>
      </c>
      <c r="Q509" s="434">
        <v>6274143</v>
      </c>
    </row>
    <row r="510" spans="1:17">
      <c r="A510" s="433" t="s">
        <v>586</v>
      </c>
      <c r="B510" s="433" t="s">
        <v>0</v>
      </c>
      <c r="C510" s="437" t="s">
        <v>30</v>
      </c>
      <c r="D510" s="36" t="s">
        <v>22</v>
      </c>
      <c r="H510" s="492">
        <v>8</v>
      </c>
      <c r="I510" s="492" t="s">
        <v>9</v>
      </c>
      <c r="M510" s="492" t="s">
        <v>26</v>
      </c>
      <c r="O510" s="492" t="s">
        <v>18034</v>
      </c>
      <c r="P510" s="492" t="s">
        <v>10</v>
      </c>
      <c r="Q510" s="434">
        <v>6607913</v>
      </c>
    </row>
    <row r="511" spans="1:17">
      <c r="A511" s="433" t="s">
        <v>587</v>
      </c>
      <c r="B511" s="433" t="s">
        <v>0</v>
      </c>
      <c r="C511" s="437" t="s">
        <v>30</v>
      </c>
      <c r="D511" s="36" t="s">
        <v>22</v>
      </c>
      <c r="H511" s="492">
        <v>8</v>
      </c>
      <c r="I511" s="492" t="s">
        <v>9</v>
      </c>
      <c r="M511" s="492" t="s">
        <v>26</v>
      </c>
      <c r="P511" s="492" t="s">
        <v>10</v>
      </c>
      <c r="Q511" s="434">
        <v>6280540</v>
      </c>
    </row>
    <row r="512" spans="1:17">
      <c r="A512" s="433" t="s">
        <v>588</v>
      </c>
      <c r="B512" s="433" t="s">
        <v>0</v>
      </c>
      <c r="C512" s="437" t="s">
        <v>30</v>
      </c>
      <c r="D512" s="36" t="s">
        <v>22</v>
      </c>
      <c r="H512" s="492">
        <v>8</v>
      </c>
      <c r="I512" s="492" t="s">
        <v>9</v>
      </c>
      <c r="M512" s="492" t="s">
        <v>26</v>
      </c>
      <c r="P512" s="492" t="s">
        <v>10</v>
      </c>
      <c r="Q512" s="434">
        <v>6103129</v>
      </c>
    </row>
    <row r="513" spans="1:17">
      <c r="A513" s="433" t="s">
        <v>589</v>
      </c>
      <c r="B513" s="433" t="s">
        <v>0</v>
      </c>
      <c r="C513" s="437" t="s">
        <v>30</v>
      </c>
      <c r="D513" s="36" t="s">
        <v>22</v>
      </c>
      <c r="H513" s="492">
        <v>8</v>
      </c>
      <c r="I513" s="492" t="s">
        <v>9</v>
      </c>
      <c r="M513" s="492" t="s">
        <v>26</v>
      </c>
      <c r="P513" s="492" t="s">
        <v>10</v>
      </c>
      <c r="Q513" s="434">
        <v>6281528</v>
      </c>
    </row>
    <row r="514" spans="1:17">
      <c r="A514" s="433" t="s">
        <v>590</v>
      </c>
      <c r="B514" s="433" t="s">
        <v>0</v>
      </c>
      <c r="C514" s="437" t="s">
        <v>30</v>
      </c>
      <c r="D514" s="36" t="s">
        <v>22</v>
      </c>
      <c r="H514" s="492">
        <v>8</v>
      </c>
      <c r="I514" s="492" t="s">
        <v>9</v>
      </c>
      <c r="M514" s="492" t="s">
        <v>26</v>
      </c>
      <c r="P514" s="492" t="s">
        <v>10</v>
      </c>
      <c r="Q514" s="434">
        <v>6609291</v>
      </c>
    </row>
    <row r="515" spans="1:17">
      <c r="A515" s="433" t="s">
        <v>591</v>
      </c>
      <c r="B515" s="433" t="s">
        <v>0</v>
      </c>
      <c r="C515" s="437" t="s">
        <v>30</v>
      </c>
      <c r="D515" s="36" t="s">
        <v>22</v>
      </c>
      <c r="H515" s="492">
        <v>8</v>
      </c>
      <c r="I515" s="492" t="s">
        <v>9</v>
      </c>
      <c r="M515" s="492" t="s">
        <v>26</v>
      </c>
      <c r="P515" s="492" t="s">
        <v>10</v>
      </c>
      <c r="Q515" s="434">
        <v>6603469</v>
      </c>
    </row>
    <row r="516" spans="1:17">
      <c r="A516" s="433" t="s">
        <v>592</v>
      </c>
      <c r="B516" s="433" t="s">
        <v>0</v>
      </c>
      <c r="C516" s="437" t="s">
        <v>30</v>
      </c>
      <c r="D516" s="36" t="s">
        <v>22</v>
      </c>
      <c r="H516" s="492">
        <v>8</v>
      </c>
      <c r="I516" s="492" t="s">
        <v>9</v>
      </c>
      <c r="M516" s="492" t="s">
        <v>26</v>
      </c>
      <c r="P516" s="492" t="s">
        <v>10</v>
      </c>
      <c r="Q516" s="434">
        <v>6600166</v>
      </c>
    </row>
    <row r="517" spans="1:17">
      <c r="A517" s="433" t="s">
        <v>593</v>
      </c>
      <c r="B517" s="433" t="s">
        <v>0</v>
      </c>
      <c r="C517" s="437" t="s">
        <v>30</v>
      </c>
      <c r="D517" s="36" t="s">
        <v>22</v>
      </c>
      <c r="H517" s="492">
        <v>8</v>
      </c>
      <c r="I517" s="492" t="s">
        <v>9</v>
      </c>
      <c r="M517" s="492" t="s">
        <v>26</v>
      </c>
      <c r="P517" s="492" t="s">
        <v>10</v>
      </c>
      <c r="Q517" s="434">
        <v>6601790</v>
      </c>
    </row>
    <row r="518" spans="1:17">
      <c r="A518" s="433" t="s">
        <v>594</v>
      </c>
      <c r="B518" s="433" t="s">
        <v>0</v>
      </c>
      <c r="C518" s="437" t="s">
        <v>30</v>
      </c>
      <c r="D518" s="36" t="s">
        <v>22</v>
      </c>
      <c r="H518" s="492">
        <v>8</v>
      </c>
      <c r="I518" s="492" t="s">
        <v>9</v>
      </c>
      <c r="M518" s="492" t="s">
        <v>26</v>
      </c>
      <c r="P518" s="492" t="s">
        <v>10</v>
      </c>
      <c r="Q518" s="434">
        <v>6282827</v>
      </c>
    </row>
    <row r="519" spans="1:17">
      <c r="A519" s="433" t="s">
        <v>595</v>
      </c>
      <c r="B519" s="433" t="s">
        <v>0</v>
      </c>
      <c r="C519" s="437" t="s">
        <v>30</v>
      </c>
      <c r="D519" s="36" t="s">
        <v>22</v>
      </c>
      <c r="H519" s="492">
        <v>8</v>
      </c>
      <c r="I519" s="492" t="s">
        <v>9</v>
      </c>
      <c r="M519" s="492" t="s">
        <v>26</v>
      </c>
      <c r="P519" s="492" t="s">
        <v>10</v>
      </c>
      <c r="Q519" s="434">
        <v>6612855</v>
      </c>
    </row>
    <row r="520" spans="1:17">
      <c r="A520" s="433" t="s">
        <v>596</v>
      </c>
      <c r="B520" s="433" t="s">
        <v>0</v>
      </c>
      <c r="C520" s="437" t="s">
        <v>30</v>
      </c>
      <c r="D520" s="36" t="s">
        <v>22</v>
      </c>
      <c r="H520" s="492">
        <v>8</v>
      </c>
      <c r="I520" s="492" t="s">
        <v>9</v>
      </c>
      <c r="M520" s="492" t="s">
        <v>26</v>
      </c>
      <c r="P520" s="492" t="s">
        <v>10</v>
      </c>
      <c r="Q520" s="434">
        <v>6600020</v>
      </c>
    </row>
    <row r="521" spans="1:17">
      <c r="A521" s="433" t="s">
        <v>597</v>
      </c>
      <c r="B521" s="433" t="s">
        <v>0</v>
      </c>
      <c r="C521" s="437" t="s">
        <v>30</v>
      </c>
      <c r="D521" s="36" t="s">
        <v>22</v>
      </c>
      <c r="H521" s="492">
        <v>9</v>
      </c>
      <c r="I521" s="492" t="s">
        <v>9</v>
      </c>
      <c r="M521" s="492" t="s">
        <v>26</v>
      </c>
      <c r="P521" s="492" t="s">
        <v>10</v>
      </c>
      <c r="Q521" s="434">
        <v>6280743</v>
      </c>
    </row>
    <row r="522" spans="1:17">
      <c r="A522" s="433" t="s">
        <v>598</v>
      </c>
      <c r="B522" s="433" t="s">
        <v>0</v>
      </c>
      <c r="C522" s="437" t="s">
        <v>30</v>
      </c>
      <c r="D522" s="36" t="s">
        <v>22</v>
      </c>
      <c r="H522" s="492">
        <v>9</v>
      </c>
      <c r="I522" s="492" t="s">
        <v>9</v>
      </c>
      <c r="M522" s="492" t="s">
        <v>26</v>
      </c>
      <c r="P522" s="492" t="s">
        <v>10</v>
      </c>
      <c r="Q522" s="434">
        <v>6101629</v>
      </c>
    </row>
    <row r="523" spans="1:17">
      <c r="A523" s="433" t="s">
        <v>599</v>
      </c>
      <c r="B523" s="433" t="s">
        <v>0</v>
      </c>
      <c r="C523" s="437" t="s">
        <v>30</v>
      </c>
      <c r="D523" s="36" t="s">
        <v>22</v>
      </c>
      <c r="H523" s="492">
        <v>9</v>
      </c>
      <c r="I523" s="492" t="s">
        <v>9</v>
      </c>
      <c r="M523" s="492" t="s">
        <v>26</v>
      </c>
      <c r="P523" s="492" t="s">
        <v>10</v>
      </c>
      <c r="Q523" s="434">
        <v>6603837</v>
      </c>
    </row>
    <row r="524" spans="1:17">
      <c r="A524" s="433" t="s">
        <v>600</v>
      </c>
      <c r="B524" s="433" t="s">
        <v>0</v>
      </c>
      <c r="C524" s="437" t="s">
        <v>30</v>
      </c>
      <c r="D524" s="36" t="s">
        <v>22</v>
      </c>
      <c r="H524" s="492">
        <v>9</v>
      </c>
      <c r="I524" s="492" t="s">
        <v>9</v>
      </c>
      <c r="M524" s="492" t="s">
        <v>26</v>
      </c>
      <c r="P524" s="492" t="s">
        <v>10</v>
      </c>
      <c r="Q524" s="434">
        <v>6609856</v>
      </c>
    </row>
    <row r="525" spans="1:17">
      <c r="A525" s="433" t="s">
        <v>601</v>
      </c>
      <c r="B525" s="433" t="s">
        <v>0</v>
      </c>
      <c r="C525" s="437" t="s">
        <v>30</v>
      </c>
      <c r="D525" s="36" t="s">
        <v>22</v>
      </c>
      <c r="H525" s="492">
        <v>9</v>
      </c>
      <c r="I525" s="492" t="s">
        <v>9</v>
      </c>
      <c r="J525" s="492">
        <v>47</v>
      </c>
      <c r="K525" s="492" t="s">
        <v>85</v>
      </c>
      <c r="L525" s="492">
        <v>3</v>
      </c>
      <c r="M525" s="492" t="s">
        <v>407</v>
      </c>
      <c r="N525" s="492" t="s">
        <v>4582</v>
      </c>
      <c r="O525" s="492" t="s">
        <v>18035</v>
      </c>
      <c r="P525" s="492" t="s">
        <v>1</v>
      </c>
      <c r="Q525" s="434">
        <v>6271392</v>
      </c>
    </row>
    <row r="526" spans="1:17">
      <c r="A526" s="433" t="s">
        <v>602</v>
      </c>
      <c r="B526" s="433" t="s">
        <v>0</v>
      </c>
      <c r="C526" s="437" t="s">
        <v>30</v>
      </c>
      <c r="D526" s="36" t="s">
        <v>22</v>
      </c>
      <c r="H526" s="492">
        <v>9</v>
      </c>
      <c r="I526" s="492" t="s">
        <v>9</v>
      </c>
      <c r="M526" s="492" t="s">
        <v>26</v>
      </c>
      <c r="O526" s="492" t="s">
        <v>18036</v>
      </c>
      <c r="P526" s="492" t="s">
        <v>10</v>
      </c>
      <c r="Q526" s="434">
        <v>6601871</v>
      </c>
    </row>
    <row r="527" spans="1:17">
      <c r="A527" s="433" t="s">
        <v>603</v>
      </c>
      <c r="B527" s="433" t="s">
        <v>0</v>
      </c>
      <c r="C527" s="437" t="s">
        <v>30</v>
      </c>
      <c r="D527" s="36" t="s">
        <v>22</v>
      </c>
      <c r="H527" s="492">
        <v>9</v>
      </c>
      <c r="I527" s="492" t="s">
        <v>9</v>
      </c>
      <c r="J527" s="492">
        <v>53</v>
      </c>
      <c r="K527" s="492" t="s">
        <v>85</v>
      </c>
      <c r="L527" s="492">
        <v>3</v>
      </c>
      <c r="M527" s="492" t="s">
        <v>407</v>
      </c>
      <c r="N527" s="492" t="s">
        <v>4582</v>
      </c>
      <c r="O527" s="492" t="s">
        <v>18035</v>
      </c>
      <c r="P527" s="492" t="s">
        <v>1</v>
      </c>
      <c r="Q527" s="434">
        <v>6609056</v>
      </c>
    </row>
    <row r="528" spans="1:17">
      <c r="A528" s="433" t="s">
        <v>604</v>
      </c>
      <c r="B528" s="433" t="s">
        <v>0</v>
      </c>
      <c r="C528" s="437" t="s">
        <v>30</v>
      </c>
      <c r="D528" s="36" t="s">
        <v>22</v>
      </c>
      <c r="H528" s="492">
        <v>9</v>
      </c>
      <c r="I528" s="492" t="s">
        <v>9</v>
      </c>
      <c r="J528" s="492">
        <v>53</v>
      </c>
      <c r="K528" s="492" t="s">
        <v>85</v>
      </c>
      <c r="L528" s="492">
        <v>3</v>
      </c>
      <c r="M528" s="492" t="s">
        <v>407</v>
      </c>
      <c r="N528" s="492" t="s">
        <v>4582</v>
      </c>
      <c r="O528" s="492" t="s">
        <v>18035</v>
      </c>
      <c r="P528" s="492" t="s">
        <v>1</v>
      </c>
      <c r="Q528" s="434">
        <v>6610337</v>
      </c>
    </row>
    <row r="529" spans="1:17">
      <c r="A529" s="440" t="s">
        <v>605</v>
      </c>
      <c r="B529" s="433" t="s">
        <v>0</v>
      </c>
      <c r="C529" s="437" t="s">
        <v>30</v>
      </c>
      <c r="D529" s="36" t="s">
        <v>22</v>
      </c>
      <c r="H529" s="492">
        <v>9</v>
      </c>
      <c r="I529" s="492" t="s">
        <v>9</v>
      </c>
      <c r="J529" s="492">
        <v>53</v>
      </c>
      <c r="K529" s="492" t="s">
        <v>85</v>
      </c>
      <c r="L529" s="492">
        <v>3</v>
      </c>
      <c r="M529" s="492" t="s">
        <v>407</v>
      </c>
      <c r="N529" s="492" t="s">
        <v>4582</v>
      </c>
      <c r="O529" s="492" t="s">
        <v>18035</v>
      </c>
      <c r="P529" s="492" t="s">
        <v>1</v>
      </c>
      <c r="Q529" s="434">
        <v>6603486</v>
      </c>
    </row>
    <row r="530" spans="1:17">
      <c r="A530" s="433" t="s">
        <v>606</v>
      </c>
      <c r="B530" s="433" t="s">
        <v>0</v>
      </c>
      <c r="C530" s="437" t="s">
        <v>30</v>
      </c>
      <c r="D530" s="36" t="s">
        <v>22</v>
      </c>
      <c r="H530" s="492">
        <v>9</v>
      </c>
      <c r="I530" s="492" t="s">
        <v>9</v>
      </c>
      <c r="J530" s="492">
        <v>53</v>
      </c>
      <c r="K530" s="492" t="s">
        <v>85</v>
      </c>
      <c r="L530" s="492">
        <v>3</v>
      </c>
      <c r="M530" s="492" t="s">
        <v>407</v>
      </c>
      <c r="N530" s="492" t="s">
        <v>4582</v>
      </c>
      <c r="O530" s="492" t="s">
        <v>18035</v>
      </c>
      <c r="P530" s="492" t="s">
        <v>1</v>
      </c>
      <c r="Q530" s="434">
        <v>6603098</v>
      </c>
    </row>
    <row r="531" spans="1:17">
      <c r="A531" s="433" t="s">
        <v>607</v>
      </c>
      <c r="B531" s="433" t="s">
        <v>0</v>
      </c>
      <c r="C531" s="437" t="s">
        <v>30</v>
      </c>
      <c r="D531" s="36" t="s">
        <v>22</v>
      </c>
      <c r="H531" s="492">
        <v>9</v>
      </c>
      <c r="I531" s="492" t="s">
        <v>9</v>
      </c>
      <c r="J531" s="492">
        <v>40</v>
      </c>
      <c r="K531" s="492" t="s">
        <v>85</v>
      </c>
      <c r="L531" s="492">
        <v>3</v>
      </c>
      <c r="M531" s="492" t="s">
        <v>407</v>
      </c>
      <c r="N531" s="492" t="s">
        <v>4582</v>
      </c>
      <c r="O531" s="492" t="s">
        <v>18035</v>
      </c>
      <c r="P531" s="492" t="s">
        <v>1</v>
      </c>
      <c r="Q531" s="434">
        <v>6103086</v>
      </c>
    </row>
    <row r="532" spans="1:17">
      <c r="A532" s="440" t="s">
        <v>608</v>
      </c>
      <c r="B532" s="433" t="s">
        <v>0</v>
      </c>
      <c r="C532" s="437" t="s">
        <v>30</v>
      </c>
      <c r="D532" s="36" t="s">
        <v>22</v>
      </c>
      <c r="H532" s="492">
        <v>9</v>
      </c>
      <c r="I532" s="492" t="s">
        <v>9</v>
      </c>
      <c r="J532" s="492">
        <v>53</v>
      </c>
      <c r="K532" s="492" t="s">
        <v>85</v>
      </c>
      <c r="L532" s="492">
        <v>3</v>
      </c>
      <c r="M532" s="492" t="s">
        <v>407</v>
      </c>
      <c r="N532" s="492" t="s">
        <v>4582</v>
      </c>
      <c r="O532" s="492" t="s">
        <v>18035</v>
      </c>
      <c r="P532" s="492" t="s">
        <v>1</v>
      </c>
      <c r="Q532" s="434">
        <v>6606042</v>
      </c>
    </row>
    <row r="533" spans="1:17">
      <c r="A533" s="440" t="s">
        <v>609</v>
      </c>
      <c r="B533" s="433" t="s">
        <v>0</v>
      </c>
      <c r="C533" s="437" t="s">
        <v>30</v>
      </c>
      <c r="D533" s="36" t="s">
        <v>22</v>
      </c>
      <c r="H533" s="492">
        <v>9</v>
      </c>
      <c r="I533" s="492" t="s">
        <v>51</v>
      </c>
      <c r="J533" s="492">
        <v>65</v>
      </c>
      <c r="K533" s="492" t="s">
        <v>379</v>
      </c>
      <c r="L533" s="492">
        <v>1</v>
      </c>
      <c r="M533" s="492" t="s">
        <v>4137</v>
      </c>
      <c r="N533" s="492" t="s">
        <v>4136</v>
      </c>
      <c r="O533" s="492" t="s">
        <v>18037</v>
      </c>
      <c r="P533" s="492" t="s">
        <v>10</v>
      </c>
      <c r="Q533" s="434">
        <v>1685867</v>
      </c>
    </row>
    <row r="534" spans="1:17">
      <c r="A534" s="440" t="s">
        <v>610</v>
      </c>
      <c r="B534" s="433" t="s">
        <v>0</v>
      </c>
      <c r="C534" s="437" t="s">
        <v>30</v>
      </c>
      <c r="D534" s="36" t="s">
        <v>22</v>
      </c>
      <c r="H534" s="492">
        <v>9</v>
      </c>
      <c r="I534" s="492" t="s">
        <v>51</v>
      </c>
      <c r="J534" s="492">
        <v>70</v>
      </c>
      <c r="K534" s="492" t="s">
        <v>27</v>
      </c>
      <c r="L534" s="492">
        <v>2</v>
      </c>
      <c r="M534" s="492" t="s">
        <v>477</v>
      </c>
      <c r="N534" s="492" t="s">
        <v>347</v>
      </c>
      <c r="O534" s="492" t="s">
        <v>18038</v>
      </c>
      <c r="P534" s="492" t="s">
        <v>5</v>
      </c>
      <c r="Q534" s="434">
        <v>1587938</v>
      </c>
    </row>
    <row r="535" spans="1:17">
      <c r="A535" s="433" t="s">
        <v>611</v>
      </c>
      <c r="B535" s="433" t="s">
        <v>0</v>
      </c>
      <c r="C535" s="437" t="s">
        <v>30</v>
      </c>
      <c r="D535" s="36" t="s">
        <v>22</v>
      </c>
      <c r="H535" s="492">
        <v>9</v>
      </c>
      <c r="I535" s="492" t="s">
        <v>51</v>
      </c>
      <c r="J535" s="492">
        <v>70</v>
      </c>
      <c r="K535" s="492" t="s">
        <v>44</v>
      </c>
      <c r="L535" s="492">
        <v>3</v>
      </c>
      <c r="M535" s="492" t="s">
        <v>477</v>
      </c>
      <c r="N535" s="492" t="s">
        <v>639</v>
      </c>
      <c r="O535" s="492" t="s">
        <v>18039</v>
      </c>
      <c r="P535" s="492" t="s">
        <v>1</v>
      </c>
      <c r="Q535" s="434">
        <v>1629946</v>
      </c>
    </row>
    <row r="536" spans="1:17">
      <c r="A536" s="440" t="s">
        <v>612</v>
      </c>
      <c r="B536" s="433" t="s">
        <v>0</v>
      </c>
      <c r="C536" s="437" t="s">
        <v>30</v>
      </c>
      <c r="D536" s="36" t="s">
        <v>22</v>
      </c>
      <c r="H536" s="492">
        <v>9</v>
      </c>
      <c r="I536" s="492" t="s">
        <v>23</v>
      </c>
      <c r="J536" s="492">
        <v>49</v>
      </c>
      <c r="K536" s="492" t="s">
        <v>417</v>
      </c>
      <c r="L536" s="492">
        <v>1</v>
      </c>
      <c r="M536" s="492" t="s">
        <v>4498</v>
      </c>
      <c r="N536" s="492" t="s">
        <v>4497</v>
      </c>
      <c r="O536" s="492" t="s">
        <v>4058</v>
      </c>
      <c r="P536" s="492" t="s">
        <v>0</v>
      </c>
      <c r="Q536" s="434">
        <v>3471334</v>
      </c>
    </row>
    <row r="537" spans="1:17">
      <c r="A537" s="433" t="s">
        <v>613</v>
      </c>
      <c r="B537" s="433" t="s">
        <v>0</v>
      </c>
      <c r="C537" s="437" t="s">
        <v>30</v>
      </c>
      <c r="D537" s="36" t="s">
        <v>22</v>
      </c>
      <c r="H537" s="492">
        <v>9</v>
      </c>
      <c r="I537" s="492" t="s">
        <v>23</v>
      </c>
      <c r="J537" s="492">
        <v>49</v>
      </c>
      <c r="K537" s="492" t="s">
        <v>417</v>
      </c>
      <c r="L537" s="492">
        <v>1</v>
      </c>
      <c r="M537" s="492" t="s">
        <v>4498</v>
      </c>
      <c r="N537" s="492" t="s">
        <v>4497</v>
      </c>
      <c r="O537" s="492" t="s">
        <v>4058</v>
      </c>
      <c r="P537" s="492" t="s">
        <v>0</v>
      </c>
      <c r="Q537" s="434">
        <v>3810706</v>
      </c>
    </row>
    <row r="538" spans="1:17">
      <c r="A538" s="433" t="s">
        <v>614</v>
      </c>
      <c r="B538" s="433" t="s">
        <v>0</v>
      </c>
      <c r="C538" s="437" t="s">
        <v>30</v>
      </c>
      <c r="D538" s="36" t="s">
        <v>22</v>
      </c>
      <c r="H538" s="492">
        <v>9</v>
      </c>
      <c r="I538" s="492" t="s">
        <v>23</v>
      </c>
      <c r="J538" s="492">
        <v>49</v>
      </c>
      <c r="K538" s="492" t="s">
        <v>417</v>
      </c>
      <c r="L538" s="492">
        <v>1</v>
      </c>
      <c r="M538" s="492" t="s">
        <v>4498</v>
      </c>
      <c r="N538" s="492" t="s">
        <v>4497</v>
      </c>
      <c r="O538" s="492" t="s">
        <v>4058</v>
      </c>
      <c r="P538" s="492" t="s">
        <v>0</v>
      </c>
      <c r="Q538" s="434">
        <v>3817543</v>
      </c>
    </row>
    <row r="539" spans="1:17">
      <c r="A539" s="433" t="s">
        <v>615</v>
      </c>
      <c r="B539" s="433" t="s">
        <v>0</v>
      </c>
      <c r="C539" s="437" t="s">
        <v>30</v>
      </c>
      <c r="D539" s="36" t="s">
        <v>22</v>
      </c>
      <c r="H539" s="492">
        <v>9</v>
      </c>
      <c r="I539" s="492" t="s">
        <v>23</v>
      </c>
      <c r="J539" s="492">
        <v>61</v>
      </c>
      <c r="K539" s="492" t="s">
        <v>21</v>
      </c>
      <c r="L539" s="492">
        <v>6</v>
      </c>
      <c r="M539" s="492" t="s">
        <v>18040</v>
      </c>
      <c r="N539" s="492" t="s">
        <v>18041</v>
      </c>
      <c r="O539" s="492" t="s">
        <v>18042</v>
      </c>
      <c r="P539" s="492" t="s">
        <v>6</v>
      </c>
      <c r="Q539" s="434">
        <v>3326020</v>
      </c>
    </row>
    <row r="540" spans="1:17">
      <c r="A540" s="440" t="s">
        <v>616</v>
      </c>
      <c r="B540" s="433" t="s">
        <v>0</v>
      </c>
      <c r="C540" s="437" t="s">
        <v>30</v>
      </c>
      <c r="D540" s="36" t="s">
        <v>22</v>
      </c>
      <c r="H540" s="492">
        <v>9</v>
      </c>
      <c r="I540" s="492" t="s">
        <v>23</v>
      </c>
      <c r="M540" s="492" t="s">
        <v>26</v>
      </c>
      <c r="P540" s="492" t="s">
        <v>10</v>
      </c>
      <c r="Q540" s="434">
        <v>3834761</v>
      </c>
    </row>
    <row r="541" spans="1:17">
      <c r="A541" s="433" t="s">
        <v>617</v>
      </c>
      <c r="B541" s="433" t="s">
        <v>0</v>
      </c>
      <c r="C541" s="437" t="s">
        <v>30</v>
      </c>
      <c r="D541" s="36" t="s">
        <v>22</v>
      </c>
      <c r="H541" s="492">
        <v>9</v>
      </c>
      <c r="I541" s="492" t="s">
        <v>9</v>
      </c>
      <c r="K541" s="492" t="s">
        <v>60</v>
      </c>
      <c r="L541" s="492">
        <v>3</v>
      </c>
      <c r="M541" s="492" t="s">
        <v>137</v>
      </c>
      <c r="N541" s="492" t="s">
        <v>175</v>
      </c>
      <c r="O541" s="492" t="s">
        <v>139</v>
      </c>
      <c r="P541" s="492" t="s">
        <v>137</v>
      </c>
      <c r="Q541" s="434">
        <v>770189</v>
      </c>
    </row>
    <row r="542" spans="1:17">
      <c r="A542" s="433" t="s">
        <v>618</v>
      </c>
      <c r="B542" s="433" t="s">
        <v>0</v>
      </c>
      <c r="C542" s="437" t="s">
        <v>30</v>
      </c>
      <c r="D542" s="36" t="s">
        <v>22</v>
      </c>
      <c r="H542" s="492">
        <v>9</v>
      </c>
      <c r="I542" s="492" t="s">
        <v>9</v>
      </c>
      <c r="K542" s="492" t="s">
        <v>21</v>
      </c>
      <c r="L542" s="492">
        <v>6</v>
      </c>
      <c r="M542" s="492" t="s">
        <v>137</v>
      </c>
      <c r="N542" s="492" t="s">
        <v>175</v>
      </c>
      <c r="O542" s="492" t="s">
        <v>139</v>
      </c>
      <c r="P542" s="492" t="s">
        <v>137</v>
      </c>
      <c r="Q542" s="434">
        <v>770187</v>
      </c>
    </row>
    <row r="543" spans="1:17">
      <c r="A543" s="440" t="s">
        <v>619</v>
      </c>
      <c r="B543" s="433" t="s">
        <v>0</v>
      </c>
      <c r="C543" s="437" t="s">
        <v>30</v>
      </c>
      <c r="D543" s="36" t="s">
        <v>22</v>
      </c>
      <c r="H543" s="492">
        <v>9</v>
      </c>
      <c r="I543" s="492" t="s">
        <v>9</v>
      </c>
      <c r="K543" s="492" t="s">
        <v>60</v>
      </c>
      <c r="L543" s="492">
        <v>3</v>
      </c>
      <c r="M543" s="492" t="s">
        <v>137</v>
      </c>
      <c r="N543" s="492" t="s">
        <v>175</v>
      </c>
      <c r="O543" s="492" t="s">
        <v>18043</v>
      </c>
      <c r="P543" s="492" t="s">
        <v>137</v>
      </c>
      <c r="Q543" s="434">
        <v>770131</v>
      </c>
    </row>
    <row r="544" spans="1:17">
      <c r="A544" s="433" t="s">
        <v>620</v>
      </c>
      <c r="B544" s="433" t="s">
        <v>0</v>
      </c>
      <c r="C544" s="437" t="s">
        <v>30</v>
      </c>
      <c r="D544" s="36" t="s">
        <v>22</v>
      </c>
      <c r="H544" s="492">
        <v>9</v>
      </c>
      <c r="I544" s="492" t="s">
        <v>79</v>
      </c>
      <c r="J544" s="492">
        <v>69</v>
      </c>
      <c r="K544" s="492" t="s">
        <v>181</v>
      </c>
      <c r="L544" s="492">
        <v>3</v>
      </c>
      <c r="M544" s="492" t="s">
        <v>154</v>
      </c>
      <c r="N544" s="492" t="s">
        <v>4230</v>
      </c>
      <c r="O544" s="492" t="s">
        <v>4341</v>
      </c>
      <c r="P544" s="492" t="s">
        <v>1</v>
      </c>
      <c r="Q544" s="434">
        <v>5461681</v>
      </c>
    </row>
    <row r="545" spans="1:17">
      <c r="A545" s="433" t="s">
        <v>621</v>
      </c>
      <c r="B545" s="433" t="s">
        <v>0</v>
      </c>
      <c r="C545" s="437" t="s">
        <v>30</v>
      </c>
      <c r="D545" s="36" t="s">
        <v>22</v>
      </c>
      <c r="H545" s="492">
        <v>9</v>
      </c>
      <c r="I545" s="492" t="s">
        <v>79</v>
      </c>
      <c r="J545" s="492">
        <v>5</v>
      </c>
      <c r="K545" s="492" t="s">
        <v>59</v>
      </c>
      <c r="L545" s="492">
        <v>3</v>
      </c>
      <c r="M545" s="492" t="s">
        <v>4398</v>
      </c>
      <c r="N545" s="492" t="s">
        <v>18044</v>
      </c>
      <c r="P545" s="492" t="s">
        <v>10</v>
      </c>
      <c r="Q545" s="434">
        <v>5738302</v>
      </c>
    </row>
    <row r="546" spans="1:17">
      <c r="A546" s="433" t="s">
        <v>622</v>
      </c>
      <c r="B546" s="433" t="s">
        <v>0</v>
      </c>
      <c r="C546" s="437" t="s">
        <v>30</v>
      </c>
      <c r="D546" s="36" t="s">
        <v>22</v>
      </c>
      <c r="H546" s="492">
        <v>9</v>
      </c>
      <c r="I546" s="492" t="s">
        <v>79</v>
      </c>
      <c r="J546" s="492">
        <v>5</v>
      </c>
      <c r="K546" s="492" t="s">
        <v>59</v>
      </c>
      <c r="L546" s="492">
        <v>3</v>
      </c>
      <c r="M546" s="492" t="s">
        <v>4398</v>
      </c>
      <c r="N546" s="492" t="s">
        <v>18044</v>
      </c>
      <c r="P546" s="492" t="s">
        <v>10</v>
      </c>
      <c r="Q546" s="434">
        <v>5728277</v>
      </c>
    </row>
    <row r="547" spans="1:17">
      <c r="A547" s="433" t="s">
        <v>623</v>
      </c>
      <c r="B547" s="433" t="s">
        <v>0</v>
      </c>
      <c r="C547" s="437" t="s">
        <v>30</v>
      </c>
      <c r="D547" s="36" t="s">
        <v>22</v>
      </c>
      <c r="H547" s="492">
        <v>9</v>
      </c>
      <c r="I547" s="492" t="s">
        <v>23</v>
      </c>
      <c r="M547" s="492" t="s">
        <v>26</v>
      </c>
      <c r="P547" s="492" t="s">
        <v>10</v>
      </c>
      <c r="Q547" s="434">
        <v>3305165</v>
      </c>
    </row>
    <row r="548" spans="1:17">
      <c r="A548" s="437" t="s">
        <v>624</v>
      </c>
      <c r="B548" s="433" t="s">
        <v>0</v>
      </c>
      <c r="C548" s="437" t="s">
        <v>625</v>
      </c>
      <c r="D548" s="264" t="s">
        <v>626</v>
      </c>
      <c r="H548" s="492">
        <v>9</v>
      </c>
      <c r="I548" s="492" t="s">
        <v>23</v>
      </c>
      <c r="M548" s="492" t="s">
        <v>26</v>
      </c>
      <c r="O548" s="492" t="s">
        <v>709</v>
      </c>
      <c r="P548" s="492" t="s">
        <v>10</v>
      </c>
      <c r="Q548" s="434">
        <v>3325023</v>
      </c>
    </row>
    <row r="549" spans="1:17">
      <c r="A549" s="433" t="s">
        <v>627</v>
      </c>
      <c r="B549" s="441" t="s">
        <v>0</v>
      </c>
      <c r="C549" s="441" t="s">
        <v>628</v>
      </c>
      <c r="D549" s="264" t="s">
        <v>356</v>
      </c>
      <c r="H549" s="492">
        <v>9</v>
      </c>
      <c r="I549" s="492" t="s">
        <v>51</v>
      </c>
      <c r="J549" s="492">
        <v>7</v>
      </c>
      <c r="K549" s="492" t="s">
        <v>29</v>
      </c>
      <c r="L549" s="492">
        <v>2</v>
      </c>
      <c r="M549" s="492" t="s">
        <v>702</v>
      </c>
      <c r="O549" s="492" t="s">
        <v>18045</v>
      </c>
      <c r="P549" s="492" t="s">
        <v>5</v>
      </c>
      <c r="Q549" s="434">
        <v>1586785</v>
      </c>
    </row>
    <row r="550" spans="1:17">
      <c r="A550" s="438" t="s">
        <v>629</v>
      </c>
      <c r="B550" s="433" t="s">
        <v>0</v>
      </c>
      <c r="C550" s="433">
        <v>1</v>
      </c>
      <c r="D550" s="264" t="s">
        <v>630</v>
      </c>
      <c r="H550" s="492">
        <v>9</v>
      </c>
      <c r="I550" s="492" t="s">
        <v>51</v>
      </c>
      <c r="J550" s="492">
        <v>69</v>
      </c>
      <c r="K550" s="492" t="s">
        <v>21</v>
      </c>
      <c r="L550" s="492">
        <v>6</v>
      </c>
      <c r="M550" s="492" t="s">
        <v>76</v>
      </c>
      <c r="N550" s="492" t="s">
        <v>4292</v>
      </c>
      <c r="O550" s="492" t="s">
        <v>18046</v>
      </c>
      <c r="P550" s="492" t="s">
        <v>6</v>
      </c>
      <c r="Q550" s="434">
        <v>1745165</v>
      </c>
    </row>
    <row r="551" spans="1:17">
      <c r="A551" s="438" t="s">
        <v>631</v>
      </c>
      <c r="B551" s="433" t="s">
        <v>0</v>
      </c>
      <c r="C551" s="433">
        <v>1</v>
      </c>
      <c r="D551" s="264" t="s">
        <v>632</v>
      </c>
      <c r="H551" s="492">
        <v>9</v>
      </c>
      <c r="I551" s="492" t="s">
        <v>51</v>
      </c>
      <c r="J551" s="492">
        <v>5</v>
      </c>
      <c r="K551" s="492" t="s">
        <v>29</v>
      </c>
      <c r="L551" s="492">
        <v>2</v>
      </c>
      <c r="M551" s="492" t="s">
        <v>525</v>
      </c>
      <c r="O551" s="492" t="s">
        <v>18047</v>
      </c>
      <c r="P551" s="492" t="s">
        <v>5</v>
      </c>
      <c r="Q551" s="434">
        <v>1556395</v>
      </c>
    </row>
    <row r="552" spans="1:17">
      <c r="A552" s="433" t="s">
        <v>633</v>
      </c>
      <c r="B552" s="433" t="s">
        <v>0</v>
      </c>
      <c r="C552" s="433">
        <v>1</v>
      </c>
      <c r="D552" s="264" t="s">
        <v>630</v>
      </c>
      <c r="H552" s="492">
        <v>9</v>
      </c>
      <c r="I552" s="492" t="s">
        <v>51</v>
      </c>
      <c r="J552" s="492">
        <v>5</v>
      </c>
      <c r="K552" s="492" t="s">
        <v>29</v>
      </c>
      <c r="L552" s="492">
        <v>2</v>
      </c>
      <c r="M552" s="492" t="s">
        <v>525</v>
      </c>
      <c r="O552" s="492" t="s">
        <v>18047</v>
      </c>
      <c r="P552" s="492" t="s">
        <v>5</v>
      </c>
      <c r="Q552" s="434">
        <v>1565624</v>
      </c>
    </row>
    <row r="553" spans="1:17">
      <c r="A553" s="438" t="s">
        <v>635</v>
      </c>
      <c r="B553" s="433" t="s">
        <v>0</v>
      </c>
      <c r="C553" s="433">
        <v>1</v>
      </c>
      <c r="D553" s="264" t="s">
        <v>630</v>
      </c>
      <c r="H553" s="492">
        <v>9</v>
      </c>
      <c r="I553" s="492" t="s">
        <v>51</v>
      </c>
      <c r="J553" s="492">
        <v>5</v>
      </c>
      <c r="K553" s="492" t="s">
        <v>29</v>
      </c>
      <c r="L553" s="492">
        <v>2</v>
      </c>
      <c r="M553" s="492" t="s">
        <v>525</v>
      </c>
      <c r="O553" s="492" t="s">
        <v>18047</v>
      </c>
      <c r="P553" s="492" t="s">
        <v>5</v>
      </c>
      <c r="Q553" s="434">
        <v>1794418</v>
      </c>
    </row>
    <row r="554" spans="1:17">
      <c r="A554" s="438" t="s">
        <v>636</v>
      </c>
      <c r="B554" s="433" t="s">
        <v>0</v>
      </c>
      <c r="C554" s="433">
        <v>1</v>
      </c>
      <c r="D554" s="264" t="s">
        <v>632</v>
      </c>
      <c r="H554" s="492">
        <v>9</v>
      </c>
      <c r="I554" s="492" t="s">
        <v>51</v>
      </c>
      <c r="J554" s="492">
        <v>5</v>
      </c>
      <c r="K554" s="492" t="s">
        <v>60</v>
      </c>
      <c r="L554" s="492">
        <v>3</v>
      </c>
      <c r="M554" s="492" t="s">
        <v>525</v>
      </c>
      <c r="O554" s="492" t="s">
        <v>18048</v>
      </c>
      <c r="P554" s="492" t="s">
        <v>10</v>
      </c>
      <c r="Q554" s="434">
        <v>1842325</v>
      </c>
    </row>
    <row r="555" spans="1:17">
      <c r="A555" s="433" t="s">
        <v>637</v>
      </c>
      <c r="B555" s="433" t="s">
        <v>0</v>
      </c>
      <c r="C555" s="433">
        <v>1</v>
      </c>
      <c r="D555" s="264" t="s">
        <v>630</v>
      </c>
      <c r="H555" s="492">
        <v>9</v>
      </c>
      <c r="I555" s="492" t="s">
        <v>51</v>
      </c>
      <c r="J555" s="492">
        <v>5</v>
      </c>
      <c r="K555" s="492" t="s">
        <v>60</v>
      </c>
      <c r="L555" s="492">
        <v>3</v>
      </c>
      <c r="M555" s="492" t="s">
        <v>525</v>
      </c>
      <c r="O555" s="492" t="s">
        <v>18048</v>
      </c>
      <c r="P555" s="492" t="s">
        <v>10</v>
      </c>
      <c r="Q555" s="434">
        <v>1842304</v>
      </c>
    </row>
    <row r="556" spans="1:17">
      <c r="A556" s="438" t="s">
        <v>640</v>
      </c>
      <c r="B556" s="433" t="s">
        <v>0</v>
      </c>
      <c r="C556" s="433">
        <v>1</v>
      </c>
      <c r="D556" s="36" t="s">
        <v>221</v>
      </c>
      <c r="H556" s="492">
        <v>9</v>
      </c>
      <c r="I556" s="492" t="s">
        <v>51</v>
      </c>
      <c r="J556" s="492">
        <v>5</v>
      </c>
      <c r="K556" s="492" t="s">
        <v>29</v>
      </c>
      <c r="L556" s="492">
        <v>2</v>
      </c>
      <c r="M556" s="492" t="s">
        <v>525</v>
      </c>
      <c r="O556" s="492" t="s">
        <v>18047</v>
      </c>
      <c r="P556" s="492" t="s">
        <v>5</v>
      </c>
      <c r="Q556" s="434">
        <v>1658826</v>
      </c>
    </row>
    <row r="557" spans="1:17">
      <c r="A557" s="433" t="s">
        <v>641</v>
      </c>
      <c r="B557" s="433" t="s">
        <v>0</v>
      </c>
      <c r="C557" s="433">
        <v>1</v>
      </c>
      <c r="D557" s="36" t="s">
        <v>211</v>
      </c>
      <c r="H557" s="492">
        <v>9</v>
      </c>
      <c r="I557" s="492" t="s">
        <v>23</v>
      </c>
      <c r="J557" s="492">
        <v>58</v>
      </c>
      <c r="K557" s="492" t="s">
        <v>21</v>
      </c>
      <c r="L557" s="492">
        <v>6</v>
      </c>
      <c r="M557" s="492" t="s">
        <v>4374</v>
      </c>
      <c r="N557" s="492" t="s">
        <v>4373</v>
      </c>
      <c r="O557" s="492" t="s">
        <v>18049</v>
      </c>
      <c r="P557" s="492" t="s">
        <v>6</v>
      </c>
      <c r="Q557" s="434">
        <v>3425011</v>
      </c>
    </row>
    <row r="558" spans="1:17">
      <c r="A558" s="438" t="s">
        <v>642</v>
      </c>
      <c r="B558" s="433" t="s">
        <v>0</v>
      </c>
      <c r="C558" s="433">
        <v>1</v>
      </c>
      <c r="D558" s="264" t="s">
        <v>632</v>
      </c>
      <c r="H558" s="492">
        <v>9</v>
      </c>
      <c r="I558" s="492" t="s">
        <v>23</v>
      </c>
      <c r="J558" s="492">
        <v>60</v>
      </c>
      <c r="K558" s="492" t="s">
        <v>21</v>
      </c>
      <c r="L558" s="492">
        <v>6</v>
      </c>
      <c r="M558" s="492" t="s">
        <v>4374</v>
      </c>
      <c r="N558" s="492" t="s">
        <v>4373</v>
      </c>
      <c r="O558" s="492" t="s">
        <v>18049</v>
      </c>
      <c r="P558" s="492" t="s">
        <v>6</v>
      </c>
      <c r="Q558" s="434">
        <v>3465999</v>
      </c>
    </row>
    <row r="559" spans="1:17">
      <c r="A559" s="438" t="s">
        <v>644</v>
      </c>
      <c r="B559" s="433" t="s">
        <v>0</v>
      </c>
      <c r="C559" s="433">
        <v>1</v>
      </c>
      <c r="D559" s="36" t="s">
        <v>22</v>
      </c>
      <c r="H559" s="492">
        <v>9</v>
      </c>
      <c r="I559" s="492" t="s">
        <v>79</v>
      </c>
      <c r="J559" s="492">
        <v>5</v>
      </c>
      <c r="K559" s="492" t="s">
        <v>29</v>
      </c>
      <c r="L559" s="492">
        <v>2</v>
      </c>
      <c r="M559" s="492" t="s">
        <v>525</v>
      </c>
      <c r="O559" s="492" t="s">
        <v>18047</v>
      </c>
      <c r="P559" s="492" t="s">
        <v>5</v>
      </c>
      <c r="Q559" s="434">
        <v>5463609</v>
      </c>
    </row>
    <row r="560" spans="1:17">
      <c r="A560" s="57" t="s">
        <v>645</v>
      </c>
      <c r="B560" s="57" t="s">
        <v>0</v>
      </c>
      <c r="C560" s="57">
        <v>1</v>
      </c>
      <c r="D560" s="264" t="s">
        <v>356</v>
      </c>
      <c r="H560" s="492">
        <v>9</v>
      </c>
      <c r="I560" s="492" t="s">
        <v>79</v>
      </c>
      <c r="J560" s="492">
        <v>5</v>
      </c>
      <c r="K560" s="492" t="s">
        <v>29</v>
      </c>
      <c r="L560" s="492">
        <v>2</v>
      </c>
      <c r="M560" s="492" t="s">
        <v>525</v>
      </c>
      <c r="O560" s="492" t="s">
        <v>18047</v>
      </c>
      <c r="P560" s="492" t="s">
        <v>5</v>
      </c>
      <c r="Q560" s="434">
        <v>5729257</v>
      </c>
    </row>
    <row r="561" spans="1:17">
      <c r="A561" s="57" t="s">
        <v>646</v>
      </c>
      <c r="B561" s="57" t="s">
        <v>0</v>
      </c>
      <c r="C561" s="57">
        <v>1</v>
      </c>
      <c r="D561" s="264" t="s">
        <v>647</v>
      </c>
      <c r="H561" s="492">
        <v>9</v>
      </c>
      <c r="I561" s="492" t="s">
        <v>79</v>
      </c>
      <c r="J561" s="492">
        <v>5</v>
      </c>
      <c r="K561" s="492" t="s">
        <v>29</v>
      </c>
      <c r="L561" s="492">
        <v>2</v>
      </c>
      <c r="M561" s="492" t="s">
        <v>525</v>
      </c>
      <c r="O561" s="492" t="s">
        <v>18047</v>
      </c>
      <c r="P561" s="492" t="s">
        <v>5</v>
      </c>
      <c r="Q561" s="434">
        <v>5737822</v>
      </c>
    </row>
    <row r="562" spans="1:17">
      <c r="A562" s="57" t="s">
        <v>648</v>
      </c>
      <c r="B562" s="57" t="s">
        <v>0</v>
      </c>
      <c r="C562" s="57">
        <v>1</v>
      </c>
      <c r="D562" s="264" t="s">
        <v>649</v>
      </c>
      <c r="H562" s="492">
        <v>9</v>
      </c>
      <c r="I562" s="492" t="s">
        <v>79</v>
      </c>
      <c r="J562" s="492">
        <v>5</v>
      </c>
      <c r="K562" s="492" t="s">
        <v>29</v>
      </c>
      <c r="L562" s="492">
        <v>2</v>
      </c>
      <c r="M562" s="492" t="s">
        <v>525</v>
      </c>
      <c r="O562" s="492" t="s">
        <v>18047</v>
      </c>
      <c r="P562" s="492" t="s">
        <v>5</v>
      </c>
      <c r="Q562" s="434">
        <v>5721105</v>
      </c>
    </row>
    <row r="563" spans="1:17">
      <c r="A563" s="433" t="s">
        <v>650</v>
      </c>
      <c r="B563" s="57" t="s">
        <v>0</v>
      </c>
      <c r="C563" s="57">
        <v>1</v>
      </c>
      <c r="D563" s="264" t="s">
        <v>651</v>
      </c>
      <c r="H563" s="492">
        <v>9</v>
      </c>
      <c r="I563" s="492" t="s">
        <v>79</v>
      </c>
      <c r="J563" s="492">
        <v>5</v>
      </c>
      <c r="K563" s="492" t="s">
        <v>29</v>
      </c>
      <c r="L563" s="492">
        <v>2</v>
      </c>
      <c r="M563" s="492" t="s">
        <v>525</v>
      </c>
      <c r="O563" s="492" t="s">
        <v>18047</v>
      </c>
      <c r="P563" s="492" t="s">
        <v>5</v>
      </c>
      <c r="Q563" s="434">
        <v>5736544</v>
      </c>
    </row>
    <row r="564" spans="1:17">
      <c r="A564" s="57" t="s">
        <v>652</v>
      </c>
      <c r="B564" s="57" t="s">
        <v>0</v>
      </c>
      <c r="C564" s="57">
        <v>1</v>
      </c>
      <c r="D564" s="264" t="s">
        <v>647</v>
      </c>
      <c r="H564" s="492">
        <v>9</v>
      </c>
      <c r="I564" s="492" t="s">
        <v>79</v>
      </c>
      <c r="J564" s="492">
        <v>5</v>
      </c>
      <c r="K564" s="492" t="s">
        <v>29</v>
      </c>
      <c r="L564" s="492">
        <v>2</v>
      </c>
      <c r="M564" s="492" t="s">
        <v>525</v>
      </c>
      <c r="O564" s="492" t="s">
        <v>18047</v>
      </c>
      <c r="P564" s="492" t="s">
        <v>5</v>
      </c>
      <c r="Q564" s="434">
        <v>5494960</v>
      </c>
    </row>
    <row r="565" spans="1:17">
      <c r="A565" s="57" t="s">
        <v>653</v>
      </c>
      <c r="B565" s="57" t="s">
        <v>0</v>
      </c>
      <c r="C565" s="57">
        <v>1</v>
      </c>
      <c r="D565" s="264" t="s">
        <v>350</v>
      </c>
      <c r="H565" s="492">
        <v>9</v>
      </c>
      <c r="I565" s="492" t="s">
        <v>51</v>
      </c>
      <c r="J565" s="492">
        <v>5</v>
      </c>
      <c r="K565" s="492" t="s">
        <v>29</v>
      </c>
      <c r="L565" s="492">
        <v>2</v>
      </c>
      <c r="M565" s="492" t="s">
        <v>525</v>
      </c>
      <c r="O565" s="492" t="s">
        <v>18047</v>
      </c>
      <c r="P565" s="492" t="s">
        <v>5</v>
      </c>
      <c r="Q565" s="434">
        <v>1753219</v>
      </c>
    </row>
    <row r="566" spans="1:17">
      <c r="A566" s="57" t="s">
        <v>654</v>
      </c>
      <c r="B566" s="57" t="s">
        <v>1</v>
      </c>
      <c r="C566" s="57">
        <v>3</v>
      </c>
      <c r="D566" s="264" t="s">
        <v>58</v>
      </c>
      <c r="H566" s="492">
        <v>9</v>
      </c>
      <c r="I566" s="492" t="s">
        <v>51</v>
      </c>
      <c r="J566" s="492">
        <v>5</v>
      </c>
      <c r="K566" s="492" t="s">
        <v>29</v>
      </c>
      <c r="L566" s="492">
        <v>2</v>
      </c>
      <c r="M566" s="492" t="s">
        <v>525</v>
      </c>
      <c r="O566" s="492" t="s">
        <v>18047</v>
      </c>
      <c r="P566" s="492" t="s">
        <v>5</v>
      </c>
      <c r="Q566" s="434">
        <v>1514627</v>
      </c>
    </row>
    <row r="567" spans="1:17">
      <c r="A567" s="433" t="s">
        <v>655</v>
      </c>
      <c r="B567" s="57" t="s">
        <v>1</v>
      </c>
      <c r="C567" s="57">
        <v>3</v>
      </c>
      <c r="D567" s="264" t="s">
        <v>58</v>
      </c>
      <c r="H567" s="492">
        <v>9</v>
      </c>
      <c r="I567" s="492" t="s">
        <v>51</v>
      </c>
      <c r="J567" s="492">
        <v>5</v>
      </c>
      <c r="K567" s="492" t="s">
        <v>29</v>
      </c>
      <c r="L567" s="492">
        <v>2</v>
      </c>
      <c r="M567" s="492" t="s">
        <v>525</v>
      </c>
      <c r="O567" s="492" t="s">
        <v>18047</v>
      </c>
      <c r="P567" s="492" t="s">
        <v>5</v>
      </c>
      <c r="Q567" s="434">
        <v>1823687</v>
      </c>
    </row>
    <row r="568" spans="1:17">
      <c r="A568" s="57" t="s">
        <v>656</v>
      </c>
      <c r="B568" s="57" t="s">
        <v>0</v>
      </c>
      <c r="C568" s="57">
        <v>1</v>
      </c>
      <c r="D568" s="264" t="s">
        <v>657</v>
      </c>
      <c r="H568" s="492">
        <v>9</v>
      </c>
      <c r="I568" s="492" t="s">
        <v>23</v>
      </c>
      <c r="J568" s="492">
        <v>55</v>
      </c>
      <c r="K568" s="492" t="s">
        <v>21</v>
      </c>
      <c r="L568" s="492">
        <v>6</v>
      </c>
      <c r="M568" s="492" t="s">
        <v>4428</v>
      </c>
      <c r="N568" s="492" t="s">
        <v>4372</v>
      </c>
      <c r="O568" s="492" t="s">
        <v>18050</v>
      </c>
      <c r="P568" s="492" t="s">
        <v>6</v>
      </c>
      <c r="Q568" s="434">
        <v>3829092</v>
      </c>
    </row>
    <row r="569" spans="1:17">
      <c r="A569" s="57" t="s">
        <v>658</v>
      </c>
      <c r="B569" s="57" t="s">
        <v>0</v>
      </c>
      <c r="C569" s="57">
        <v>1</v>
      </c>
      <c r="D569" s="264" t="s">
        <v>356</v>
      </c>
      <c r="H569" s="492">
        <v>9</v>
      </c>
      <c r="I569" s="492" t="s">
        <v>23</v>
      </c>
      <c r="J569" s="492">
        <v>50</v>
      </c>
      <c r="K569" s="492" t="s">
        <v>21</v>
      </c>
      <c r="L569" s="492">
        <v>6</v>
      </c>
      <c r="M569" s="492" t="s">
        <v>4428</v>
      </c>
      <c r="N569" s="492" t="s">
        <v>4372</v>
      </c>
      <c r="O569" s="492" t="s">
        <v>18050</v>
      </c>
      <c r="P569" s="492" t="s">
        <v>6</v>
      </c>
      <c r="Q569" s="434">
        <v>3432036</v>
      </c>
    </row>
    <row r="570" spans="1:17">
      <c r="A570" s="57" t="s">
        <v>659</v>
      </c>
      <c r="B570" s="57" t="s">
        <v>0</v>
      </c>
      <c r="C570" s="57">
        <v>1</v>
      </c>
      <c r="D570" s="264" t="s">
        <v>647</v>
      </c>
      <c r="H570" s="492" t="s">
        <v>996</v>
      </c>
      <c r="I570" s="492" t="s">
        <v>9</v>
      </c>
      <c r="J570" s="492">
        <v>47</v>
      </c>
      <c r="K570" s="492" t="s">
        <v>157</v>
      </c>
      <c r="L570" s="492">
        <v>3</v>
      </c>
      <c r="M570" s="492" t="s">
        <v>414</v>
      </c>
      <c r="N570" s="492" t="s">
        <v>4046</v>
      </c>
      <c r="O570" s="492" t="s">
        <v>18051</v>
      </c>
      <c r="P570" s="492" t="s">
        <v>1</v>
      </c>
      <c r="Q570" s="434">
        <v>6240398</v>
      </c>
    </row>
    <row r="571" spans="1:17">
      <c r="A571" s="57" t="s">
        <v>660</v>
      </c>
      <c r="B571" s="57" t="s">
        <v>0</v>
      </c>
      <c r="C571" s="57">
        <v>1</v>
      </c>
      <c r="D571" s="264" t="s">
        <v>647</v>
      </c>
      <c r="H571" s="492" t="s">
        <v>996</v>
      </c>
      <c r="I571" s="492" t="s">
        <v>9</v>
      </c>
      <c r="J571" s="492">
        <v>62</v>
      </c>
      <c r="K571" s="492" t="s">
        <v>157</v>
      </c>
      <c r="L571" s="492">
        <v>3</v>
      </c>
      <c r="M571" s="492" t="s">
        <v>414</v>
      </c>
      <c r="N571" s="492" t="s">
        <v>4046</v>
      </c>
      <c r="O571" s="492" t="s">
        <v>18051</v>
      </c>
      <c r="P571" s="492" t="s">
        <v>1</v>
      </c>
      <c r="Q571" s="434">
        <v>6605813</v>
      </c>
    </row>
    <row r="572" spans="1:17">
      <c r="A572" s="57" t="s">
        <v>661</v>
      </c>
      <c r="B572" s="57" t="s">
        <v>0</v>
      </c>
      <c r="C572" s="57">
        <v>1</v>
      </c>
      <c r="D572" s="264" t="s">
        <v>647</v>
      </c>
      <c r="H572" s="492" t="s">
        <v>996</v>
      </c>
      <c r="I572" s="492" t="s">
        <v>9</v>
      </c>
      <c r="J572" s="492">
        <v>55</v>
      </c>
      <c r="K572" s="492" t="s">
        <v>157</v>
      </c>
      <c r="L572" s="492">
        <v>3</v>
      </c>
      <c r="M572" s="492" t="s">
        <v>414</v>
      </c>
      <c r="N572" s="492" t="s">
        <v>4046</v>
      </c>
      <c r="O572" s="492" t="s">
        <v>18051</v>
      </c>
      <c r="P572" s="492" t="s">
        <v>1</v>
      </c>
      <c r="Q572" s="434">
        <v>6281581</v>
      </c>
    </row>
    <row r="573" spans="1:17">
      <c r="A573" s="57" t="s">
        <v>662</v>
      </c>
      <c r="B573" s="57" t="s">
        <v>0</v>
      </c>
      <c r="C573" s="57">
        <v>1</v>
      </c>
      <c r="D573" s="264" t="s">
        <v>663</v>
      </c>
      <c r="H573" s="492" t="s">
        <v>996</v>
      </c>
      <c r="I573" s="492" t="s">
        <v>9</v>
      </c>
      <c r="J573" s="492">
        <v>62</v>
      </c>
      <c r="K573" s="492" t="s">
        <v>157</v>
      </c>
      <c r="L573" s="492">
        <v>3</v>
      </c>
      <c r="M573" s="492" t="s">
        <v>414</v>
      </c>
      <c r="N573" s="492" t="s">
        <v>4046</v>
      </c>
      <c r="O573" s="492" t="s">
        <v>18051</v>
      </c>
      <c r="P573" s="492" t="s">
        <v>1</v>
      </c>
      <c r="Q573" s="434">
        <v>6606236</v>
      </c>
    </row>
    <row r="574" spans="1:17">
      <c r="A574" s="57" t="s">
        <v>664</v>
      </c>
      <c r="B574" s="57" t="s">
        <v>0</v>
      </c>
      <c r="C574" s="57">
        <v>1</v>
      </c>
      <c r="D574" s="264" t="s">
        <v>663</v>
      </c>
      <c r="H574" s="492" t="s">
        <v>996</v>
      </c>
      <c r="I574" s="492" t="s">
        <v>9</v>
      </c>
      <c r="J574" s="492">
        <v>55</v>
      </c>
      <c r="K574" s="492" t="s">
        <v>157</v>
      </c>
      <c r="L574" s="492">
        <v>3</v>
      </c>
      <c r="M574" s="492" t="s">
        <v>414</v>
      </c>
      <c r="N574" s="492" t="s">
        <v>4046</v>
      </c>
      <c r="O574" s="492" t="s">
        <v>18051</v>
      </c>
      <c r="P574" s="492" t="s">
        <v>1</v>
      </c>
      <c r="Q574" s="434">
        <v>6278968</v>
      </c>
    </row>
    <row r="575" spans="1:17">
      <c r="A575" s="433" t="s">
        <v>665</v>
      </c>
      <c r="B575" s="57" t="s">
        <v>0</v>
      </c>
      <c r="C575" s="57">
        <v>1</v>
      </c>
      <c r="D575" s="264" t="s">
        <v>666</v>
      </c>
      <c r="H575" s="492" t="s">
        <v>996</v>
      </c>
      <c r="I575" s="492" t="s">
        <v>9</v>
      </c>
      <c r="J575" s="492">
        <v>55</v>
      </c>
      <c r="K575" s="492" t="s">
        <v>157</v>
      </c>
      <c r="L575" s="492">
        <v>3</v>
      </c>
      <c r="M575" s="492" t="s">
        <v>414</v>
      </c>
      <c r="N575" s="492" t="s">
        <v>4046</v>
      </c>
      <c r="O575" s="492" t="s">
        <v>18051</v>
      </c>
      <c r="P575" s="492" t="s">
        <v>1</v>
      </c>
      <c r="Q575" s="434">
        <v>6283860</v>
      </c>
    </row>
    <row r="576" spans="1:17">
      <c r="A576" s="57" t="s">
        <v>667</v>
      </c>
      <c r="B576" s="57" t="s">
        <v>0</v>
      </c>
      <c r="C576" s="57">
        <v>1</v>
      </c>
      <c r="D576" s="36"/>
      <c r="H576" s="492" t="s">
        <v>996</v>
      </c>
      <c r="I576" s="492" t="s">
        <v>9</v>
      </c>
      <c r="J576" s="492">
        <v>62</v>
      </c>
      <c r="K576" s="492" t="s">
        <v>157</v>
      </c>
      <c r="L576" s="492">
        <v>3</v>
      </c>
      <c r="M576" s="492" t="s">
        <v>414</v>
      </c>
      <c r="N576" s="492" t="s">
        <v>4046</v>
      </c>
      <c r="O576" s="492" t="s">
        <v>18051</v>
      </c>
      <c r="P576" s="492" t="s">
        <v>1</v>
      </c>
      <c r="Q576" s="434">
        <v>6604151</v>
      </c>
    </row>
    <row r="577" spans="1:17">
      <c r="A577" s="57" t="s">
        <v>668</v>
      </c>
      <c r="B577" s="57" t="s">
        <v>0</v>
      </c>
      <c r="C577" s="57">
        <v>1</v>
      </c>
      <c r="D577" s="36"/>
      <c r="H577" s="492" t="s">
        <v>996</v>
      </c>
      <c r="I577" s="492" t="s">
        <v>9</v>
      </c>
      <c r="J577" s="492">
        <v>62</v>
      </c>
      <c r="K577" s="492" t="s">
        <v>157</v>
      </c>
      <c r="L577" s="492">
        <v>3</v>
      </c>
      <c r="M577" s="492" t="s">
        <v>414</v>
      </c>
      <c r="N577" s="492" t="s">
        <v>4046</v>
      </c>
      <c r="O577" s="492" t="s">
        <v>18051</v>
      </c>
      <c r="P577" s="492" t="s">
        <v>1</v>
      </c>
      <c r="Q577" s="434">
        <v>6613343</v>
      </c>
    </row>
    <row r="578" spans="1:17">
      <c r="A578" s="433" t="s">
        <v>669</v>
      </c>
      <c r="B578" s="57" t="s">
        <v>0</v>
      </c>
      <c r="C578" s="57">
        <v>1</v>
      </c>
      <c r="D578" s="264" t="s">
        <v>356</v>
      </c>
      <c r="H578" s="492" t="s">
        <v>996</v>
      </c>
      <c r="I578" s="492" t="s">
        <v>9</v>
      </c>
      <c r="J578" s="492">
        <v>55</v>
      </c>
      <c r="K578" s="492" t="s">
        <v>157</v>
      </c>
      <c r="L578" s="492">
        <v>3</v>
      </c>
      <c r="M578" s="492" t="s">
        <v>414</v>
      </c>
      <c r="N578" s="492" t="s">
        <v>4046</v>
      </c>
      <c r="O578" s="492" t="s">
        <v>18051</v>
      </c>
      <c r="P578" s="492" t="s">
        <v>1</v>
      </c>
      <c r="Q578" s="434">
        <v>6275851</v>
      </c>
    </row>
    <row r="579" spans="1:17">
      <c r="A579" s="57" t="s">
        <v>670</v>
      </c>
      <c r="B579" s="57" t="s">
        <v>0</v>
      </c>
      <c r="C579" s="57">
        <v>1</v>
      </c>
      <c r="D579" s="36"/>
      <c r="H579" s="492" t="s">
        <v>996</v>
      </c>
      <c r="I579" s="492" t="s">
        <v>9</v>
      </c>
      <c r="J579" s="492">
        <v>55</v>
      </c>
      <c r="K579" s="492" t="s">
        <v>157</v>
      </c>
      <c r="L579" s="492">
        <v>3</v>
      </c>
      <c r="M579" s="492" t="s">
        <v>414</v>
      </c>
      <c r="N579" s="492" t="s">
        <v>4046</v>
      </c>
      <c r="O579" s="492" t="s">
        <v>18051</v>
      </c>
      <c r="P579" s="492" t="s">
        <v>1</v>
      </c>
      <c r="Q579" s="434">
        <v>6280230</v>
      </c>
    </row>
    <row r="580" spans="1:17">
      <c r="A580" s="57" t="s">
        <v>671</v>
      </c>
      <c r="B580" s="57" t="s">
        <v>0</v>
      </c>
      <c r="C580" s="57">
        <v>1</v>
      </c>
      <c r="D580" s="36"/>
      <c r="H580" s="492" t="s">
        <v>996</v>
      </c>
      <c r="I580" s="492" t="s">
        <v>9</v>
      </c>
      <c r="J580" s="492">
        <v>55</v>
      </c>
      <c r="K580" s="492" t="s">
        <v>383</v>
      </c>
      <c r="L580" s="492">
        <v>1</v>
      </c>
      <c r="M580" s="492" t="s">
        <v>414</v>
      </c>
      <c r="N580" s="492" t="s">
        <v>4052</v>
      </c>
      <c r="O580" s="492" t="s">
        <v>18052</v>
      </c>
      <c r="P580" s="492" t="s">
        <v>0</v>
      </c>
      <c r="Q580" s="434">
        <v>6280430</v>
      </c>
    </row>
    <row r="581" spans="1:17">
      <c r="A581" s="57" t="s">
        <v>672</v>
      </c>
      <c r="B581" s="57" t="s">
        <v>0</v>
      </c>
      <c r="C581" s="57">
        <v>2</v>
      </c>
      <c r="D581" s="36"/>
      <c r="H581" s="492" t="s">
        <v>997</v>
      </c>
      <c r="I581" s="492" t="s">
        <v>9</v>
      </c>
      <c r="J581" s="492">
        <v>62</v>
      </c>
      <c r="K581" s="492" t="s">
        <v>383</v>
      </c>
      <c r="L581" s="492">
        <v>1</v>
      </c>
      <c r="M581" s="492" t="s">
        <v>414</v>
      </c>
      <c r="N581" s="492" t="s">
        <v>4052</v>
      </c>
      <c r="O581" s="492" t="s">
        <v>18052</v>
      </c>
      <c r="P581" s="492" t="s">
        <v>0</v>
      </c>
      <c r="Q581" s="434">
        <v>6613481</v>
      </c>
    </row>
    <row r="582" spans="1:17">
      <c r="A582" s="57" t="s">
        <v>673</v>
      </c>
      <c r="B582" s="57" t="s">
        <v>0</v>
      </c>
      <c r="C582" s="57">
        <v>1</v>
      </c>
      <c r="D582" s="36"/>
      <c r="H582" s="492" t="s">
        <v>997</v>
      </c>
      <c r="I582" s="492" t="s">
        <v>9</v>
      </c>
      <c r="J582" s="492">
        <v>62</v>
      </c>
      <c r="K582" s="492" t="s">
        <v>383</v>
      </c>
      <c r="L582" s="492">
        <v>1</v>
      </c>
      <c r="M582" s="492" t="s">
        <v>414</v>
      </c>
      <c r="N582" s="492" t="s">
        <v>4052</v>
      </c>
      <c r="O582" s="492" t="s">
        <v>18052</v>
      </c>
      <c r="P582" s="492" t="s">
        <v>0</v>
      </c>
      <c r="Q582" s="434">
        <v>6600416</v>
      </c>
    </row>
    <row r="583" spans="1:17">
      <c r="A583" s="433" t="s">
        <v>674</v>
      </c>
      <c r="B583" s="57" t="s">
        <v>0</v>
      </c>
      <c r="C583" s="57">
        <v>1</v>
      </c>
      <c r="D583" s="264" t="s">
        <v>647</v>
      </c>
      <c r="H583" s="492" t="s">
        <v>997</v>
      </c>
      <c r="I583" s="492" t="s">
        <v>9</v>
      </c>
      <c r="J583" s="492">
        <v>62</v>
      </c>
      <c r="K583" s="492" t="s">
        <v>383</v>
      </c>
      <c r="L583" s="492">
        <v>1</v>
      </c>
      <c r="M583" s="492" t="s">
        <v>414</v>
      </c>
      <c r="N583" s="492" t="s">
        <v>4052</v>
      </c>
      <c r="O583" s="492" t="s">
        <v>18052</v>
      </c>
      <c r="P583" s="492" t="s">
        <v>0</v>
      </c>
      <c r="Q583" s="434">
        <v>6603473</v>
      </c>
    </row>
    <row r="584" spans="1:17">
      <c r="A584" s="433" t="s">
        <v>675</v>
      </c>
      <c r="B584" s="433" t="s">
        <v>0</v>
      </c>
      <c r="C584" s="433">
        <v>1</v>
      </c>
      <c r="D584" s="264" t="s">
        <v>630</v>
      </c>
      <c r="H584" s="492" t="s">
        <v>997</v>
      </c>
      <c r="I584" s="492" t="s">
        <v>9</v>
      </c>
      <c r="J584" s="492">
        <v>62</v>
      </c>
      <c r="K584" s="492" t="s">
        <v>383</v>
      </c>
      <c r="L584" s="492">
        <v>1</v>
      </c>
      <c r="M584" s="492" t="s">
        <v>414</v>
      </c>
      <c r="N584" s="492" t="s">
        <v>4052</v>
      </c>
      <c r="O584" s="492" t="s">
        <v>18052</v>
      </c>
      <c r="P584" s="492" t="s">
        <v>0</v>
      </c>
      <c r="Q584" s="434">
        <v>6601941</v>
      </c>
    </row>
    <row r="585" spans="1:17">
      <c r="B585" s="437"/>
      <c r="C585" s="437"/>
      <c r="H585" s="492" t="s">
        <v>997</v>
      </c>
      <c r="I585" s="492" t="s">
        <v>9</v>
      </c>
      <c r="J585" s="492">
        <v>62</v>
      </c>
      <c r="K585" s="492" t="s">
        <v>383</v>
      </c>
      <c r="L585" s="492">
        <v>1</v>
      </c>
      <c r="M585" s="492" t="s">
        <v>414</v>
      </c>
      <c r="N585" s="492" t="s">
        <v>4052</v>
      </c>
      <c r="O585" s="492" t="s">
        <v>18052</v>
      </c>
      <c r="P585" s="492" t="s">
        <v>0</v>
      </c>
      <c r="Q585" s="434">
        <v>6601602</v>
      </c>
    </row>
    <row r="586" spans="1:17">
      <c r="B586" s="437"/>
      <c r="C586" s="437"/>
      <c r="H586" s="492" t="s">
        <v>997</v>
      </c>
      <c r="I586" s="492" t="s">
        <v>9</v>
      </c>
      <c r="J586" s="492">
        <v>62</v>
      </c>
      <c r="K586" s="492" t="s">
        <v>383</v>
      </c>
      <c r="L586" s="492">
        <v>1</v>
      </c>
      <c r="M586" s="492" t="s">
        <v>414</v>
      </c>
      <c r="N586" s="492" t="s">
        <v>4052</v>
      </c>
      <c r="O586" s="492" t="s">
        <v>18052</v>
      </c>
      <c r="P586" s="492" t="s">
        <v>0</v>
      </c>
      <c r="Q586" s="434">
        <v>6600396</v>
      </c>
    </row>
    <row r="587" spans="1:17">
      <c r="B587" s="437"/>
      <c r="C587" s="437"/>
      <c r="H587" s="492" t="s">
        <v>997</v>
      </c>
      <c r="I587" s="492" t="s">
        <v>9</v>
      </c>
      <c r="J587" s="492">
        <v>55</v>
      </c>
      <c r="K587" s="492" t="s">
        <v>383</v>
      </c>
      <c r="L587" s="492">
        <v>1</v>
      </c>
      <c r="M587" s="492" t="s">
        <v>414</v>
      </c>
      <c r="N587" s="492" t="s">
        <v>4052</v>
      </c>
      <c r="O587" s="492" t="s">
        <v>18052</v>
      </c>
      <c r="P587" s="492" t="s">
        <v>0</v>
      </c>
      <c r="Q587" s="434">
        <v>6279197</v>
      </c>
    </row>
    <row r="588" spans="1:17">
      <c r="B588" s="437"/>
      <c r="C588" s="437"/>
      <c r="H588" s="492" t="s">
        <v>997</v>
      </c>
      <c r="I588" s="492" t="s">
        <v>9</v>
      </c>
      <c r="J588" s="492">
        <v>62</v>
      </c>
      <c r="K588" s="492" t="s">
        <v>383</v>
      </c>
      <c r="L588" s="492">
        <v>1</v>
      </c>
      <c r="M588" s="492" t="s">
        <v>414</v>
      </c>
      <c r="N588" s="492" t="s">
        <v>4052</v>
      </c>
      <c r="O588" s="492" t="s">
        <v>18052</v>
      </c>
      <c r="P588" s="492" t="s">
        <v>0</v>
      </c>
      <c r="Q588" s="434">
        <v>6609982</v>
      </c>
    </row>
    <row r="589" spans="1:17">
      <c r="B589" s="437"/>
      <c r="C589" s="437"/>
      <c r="H589" s="492" t="s">
        <v>997</v>
      </c>
      <c r="I589" s="492" t="s">
        <v>9</v>
      </c>
      <c r="K589" s="492" t="s">
        <v>21</v>
      </c>
      <c r="L589" s="492">
        <v>6</v>
      </c>
      <c r="M589" s="492" t="s">
        <v>26</v>
      </c>
      <c r="O589" s="492" t="s">
        <v>18053</v>
      </c>
      <c r="P589" s="492" t="s">
        <v>10</v>
      </c>
      <c r="Q589" s="434">
        <v>6279331</v>
      </c>
    </row>
    <row r="590" spans="1:17">
      <c r="B590" s="437"/>
      <c r="C590" s="437"/>
      <c r="H590" s="492" t="s">
        <v>997</v>
      </c>
      <c r="I590" s="492" t="s">
        <v>9</v>
      </c>
      <c r="K590" s="492" t="s">
        <v>21</v>
      </c>
      <c r="L590" s="492">
        <v>6</v>
      </c>
      <c r="M590" s="492" t="s">
        <v>26</v>
      </c>
      <c r="O590" s="492" t="s">
        <v>18053</v>
      </c>
      <c r="P590" s="492" t="s">
        <v>10</v>
      </c>
      <c r="Q590" s="434">
        <v>6609700</v>
      </c>
    </row>
    <row r="591" spans="1:17">
      <c r="B591" s="437"/>
      <c r="C591" s="437"/>
      <c r="H591" s="492" t="s">
        <v>997</v>
      </c>
      <c r="I591" s="492" t="s">
        <v>9</v>
      </c>
      <c r="K591" s="492" t="s">
        <v>21</v>
      </c>
      <c r="L591" s="492">
        <v>6</v>
      </c>
      <c r="M591" s="492" t="s">
        <v>26</v>
      </c>
      <c r="O591" s="492" t="s">
        <v>18053</v>
      </c>
      <c r="P591" s="492" t="s">
        <v>10</v>
      </c>
      <c r="Q591" s="434">
        <v>6600838</v>
      </c>
    </row>
    <row r="592" spans="1:17">
      <c r="B592" s="437"/>
      <c r="C592" s="437"/>
      <c r="H592" s="492" t="s">
        <v>997</v>
      </c>
      <c r="I592" s="492" t="s">
        <v>9</v>
      </c>
      <c r="K592" s="492" t="s">
        <v>21</v>
      </c>
      <c r="L592" s="492">
        <v>6</v>
      </c>
      <c r="M592" s="492" t="s">
        <v>26</v>
      </c>
      <c r="O592" s="492" t="s">
        <v>18053</v>
      </c>
      <c r="P592" s="492" t="s">
        <v>10</v>
      </c>
      <c r="Q592" s="434">
        <v>6602562</v>
      </c>
    </row>
    <row r="593" spans="2:17">
      <c r="B593" s="437"/>
      <c r="C593" s="437"/>
      <c r="H593" s="492" t="s">
        <v>741</v>
      </c>
      <c r="I593" s="492" t="s">
        <v>51</v>
      </c>
      <c r="J593" s="492">
        <v>60</v>
      </c>
      <c r="K593" s="492" t="s">
        <v>369</v>
      </c>
      <c r="L593" s="492">
        <v>1</v>
      </c>
      <c r="M593" s="492" t="s">
        <v>477</v>
      </c>
      <c r="N593" s="492" t="s">
        <v>4147</v>
      </c>
      <c r="P593" s="492" t="s">
        <v>0</v>
      </c>
      <c r="Q593" s="434">
        <v>4876163</v>
      </c>
    </row>
    <row r="594" spans="2:17">
      <c r="B594" s="437"/>
      <c r="C594" s="437"/>
      <c r="H594" s="492" t="s">
        <v>741</v>
      </c>
      <c r="I594" s="492" t="s">
        <v>51</v>
      </c>
      <c r="J594" s="492">
        <v>60</v>
      </c>
      <c r="K594" s="492" t="s">
        <v>369</v>
      </c>
      <c r="L594" s="492">
        <v>1</v>
      </c>
      <c r="M594" s="492" t="s">
        <v>477</v>
      </c>
      <c r="N594" s="492" t="s">
        <v>4147</v>
      </c>
      <c r="P594" s="492" t="s">
        <v>0</v>
      </c>
      <c r="Q594" s="434">
        <v>1760794</v>
      </c>
    </row>
    <row r="595" spans="2:17">
      <c r="B595" s="437"/>
      <c r="C595" s="437"/>
      <c r="H595" s="492" t="s">
        <v>741</v>
      </c>
      <c r="I595" s="492" t="s">
        <v>51</v>
      </c>
      <c r="J595" s="492">
        <v>60</v>
      </c>
      <c r="K595" s="492" t="s">
        <v>369</v>
      </c>
      <c r="L595" s="492">
        <v>1</v>
      </c>
      <c r="M595" s="492" t="s">
        <v>477</v>
      </c>
      <c r="N595" s="492" t="s">
        <v>4147</v>
      </c>
      <c r="P595" s="492" t="s">
        <v>0</v>
      </c>
      <c r="Q595" s="434">
        <v>4896867</v>
      </c>
    </row>
    <row r="596" spans="2:17">
      <c r="B596" s="437"/>
      <c r="C596" s="437"/>
      <c r="H596" s="492" t="s">
        <v>741</v>
      </c>
      <c r="I596" s="492" t="s">
        <v>51</v>
      </c>
      <c r="J596" s="492">
        <v>60</v>
      </c>
      <c r="K596" s="492" t="s">
        <v>369</v>
      </c>
      <c r="L596" s="492">
        <v>1</v>
      </c>
      <c r="M596" s="492" t="s">
        <v>477</v>
      </c>
      <c r="N596" s="492" t="s">
        <v>4147</v>
      </c>
      <c r="P596" s="492" t="s">
        <v>0</v>
      </c>
      <c r="Q596" s="434">
        <v>4840390</v>
      </c>
    </row>
    <row r="597" spans="2:17">
      <c r="B597" s="437"/>
      <c r="C597" s="437"/>
      <c r="H597" s="492" t="s">
        <v>741</v>
      </c>
      <c r="I597" s="492" t="s">
        <v>51</v>
      </c>
      <c r="J597" s="492">
        <v>60</v>
      </c>
      <c r="K597" s="492" t="s">
        <v>369</v>
      </c>
      <c r="L597" s="492">
        <v>1</v>
      </c>
      <c r="M597" s="492" t="s">
        <v>477</v>
      </c>
      <c r="N597" s="492" t="s">
        <v>4147</v>
      </c>
      <c r="P597" s="492" t="s">
        <v>0</v>
      </c>
      <c r="Q597" s="434">
        <v>4904137</v>
      </c>
    </row>
    <row r="598" spans="2:17">
      <c r="B598" s="437"/>
      <c r="C598" s="437"/>
      <c r="H598" s="492" t="s">
        <v>741</v>
      </c>
      <c r="I598" s="492" t="s">
        <v>51</v>
      </c>
      <c r="J598" s="492">
        <v>60</v>
      </c>
      <c r="K598" s="492" t="s">
        <v>369</v>
      </c>
      <c r="L598" s="492">
        <v>1</v>
      </c>
      <c r="M598" s="492" t="s">
        <v>477</v>
      </c>
      <c r="N598" s="492" t="s">
        <v>4147</v>
      </c>
      <c r="P598" s="492" t="s">
        <v>0</v>
      </c>
      <c r="Q598" s="434">
        <v>4873011</v>
      </c>
    </row>
    <row r="599" spans="2:17">
      <c r="B599" s="437"/>
      <c r="C599" s="437"/>
      <c r="H599" s="492" t="s">
        <v>741</v>
      </c>
      <c r="I599" s="492" t="s">
        <v>51</v>
      </c>
      <c r="J599" s="492">
        <v>60</v>
      </c>
      <c r="K599" s="492" t="s">
        <v>369</v>
      </c>
      <c r="L599" s="492">
        <v>1</v>
      </c>
      <c r="M599" s="492" t="s">
        <v>477</v>
      </c>
      <c r="N599" s="492" t="s">
        <v>4147</v>
      </c>
      <c r="P599" s="492" t="s">
        <v>0</v>
      </c>
      <c r="Q599" s="434">
        <v>4866958</v>
      </c>
    </row>
    <row r="600" spans="2:17">
      <c r="B600" s="437"/>
      <c r="C600" s="437"/>
      <c r="H600" s="492" t="s">
        <v>741</v>
      </c>
      <c r="I600" s="492" t="s">
        <v>51</v>
      </c>
      <c r="J600" s="492">
        <v>60</v>
      </c>
      <c r="K600" s="492" t="s">
        <v>369</v>
      </c>
      <c r="L600" s="492">
        <v>1</v>
      </c>
      <c r="M600" s="492" t="s">
        <v>477</v>
      </c>
      <c r="N600" s="492" t="s">
        <v>4147</v>
      </c>
      <c r="P600" s="492" t="s">
        <v>0</v>
      </c>
      <c r="Q600" s="434">
        <v>1684021</v>
      </c>
    </row>
    <row r="601" spans="2:17">
      <c r="B601" s="437"/>
      <c r="C601" s="437"/>
      <c r="H601" s="492" t="s">
        <v>741</v>
      </c>
      <c r="I601" s="492" t="s">
        <v>51</v>
      </c>
      <c r="J601" s="492">
        <v>60</v>
      </c>
      <c r="K601" s="492" t="s">
        <v>369</v>
      </c>
      <c r="L601" s="492">
        <v>1</v>
      </c>
      <c r="M601" s="492" t="s">
        <v>477</v>
      </c>
      <c r="N601" s="492" t="s">
        <v>4147</v>
      </c>
      <c r="P601" s="492" t="s">
        <v>0</v>
      </c>
      <c r="Q601" s="434">
        <v>1553546</v>
      </c>
    </row>
    <row r="602" spans="2:17">
      <c r="B602" s="437"/>
      <c r="C602" s="437"/>
      <c r="H602" s="492" t="s">
        <v>741</v>
      </c>
      <c r="I602" s="492" t="s">
        <v>51</v>
      </c>
      <c r="J602" s="492">
        <v>60</v>
      </c>
      <c r="K602" s="492" t="s">
        <v>369</v>
      </c>
      <c r="L602" s="492">
        <v>1</v>
      </c>
      <c r="M602" s="492" t="s">
        <v>477</v>
      </c>
      <c r="N602" s="492" t="s">
        <v>4147</v>
      </c>
      <c r="P602" s="492" t="s">
        <v>0</v>
      </c>
      <c r="Q602" s="434">
        <v>4832495</v>
      </c>
    </row>
    <row r="603" spans="2:17">
      <c r="B603" s="437"/>
      <c r="C603" s="437"/>
      <c r="H603" s="492" t="s">
        <v>741</v>
      </c>
      <c r="I603" s="492" t="s">
        <v>51</v>
      </c>
      <c r="J603" s="492">
        <v>60</v>
      </c>
      <c r="K603" s="492" t="s">
        <v>369</v>
      </c>
      <c r="L603" s="492">
        <v>1</v>
      </c>
      <c r="M603" s="492" t="s">
        <v>477</v>
      </c>
      <c r="N603" s="492" t="s">
        <v>4147</v>
      </c>
      <c r="P603" s="492" t="s">
        <v>0</v>
      </c>
      <c r="Q603" s="434">
        <v>4823278</v>
      </c>
    </row>
    <row r="604" spans="2:17">
      <c r="B604" s="437"/>
      <c r="C604" s="437"/>
      <c r="H604" s="492" t="s">
        <v>741</v>
      </c>
      <c r="I604" s="492" t="s">
        <v>51</v>
      </c>
      <c r="J604" s="492">
        <v>60</v>
      </c>
      <c r="K604" s="492" t="s">
        <v>369</v>
      </c>
      <c r="L604" s="492">
        <v>1</v>
      </c>
      <c r="M604" s="492" t="s">
        <v>477</v>
      </c>
      <c r="N604" s="492" t="s">
        <v>4147</v>
      </c>
      <c r="P604" s="492" t="s">
        <v>0</v>
      </c>
      <c r="Q604" s="434">
        <v>1783973</v>
      </c>
    </row>
    <row r="605" spans="2:17">
      <c r="B605" s="437"/>
      <c r="C605" s="437"/>
      <c r="H605" s="492" t="s">
        <v>741</v>
      </c>
      <c r="I605" s="492" t="s">
        <v>51</v>
      </c>
      <c r="J605" s="492">
        <v>60</v>
      </c>
      <c r="K605" s="492" t="s">
        <v>369</v>
      </c>
      <c r="L605" s="492">
        <v>1</v>
      </c>
      <c r="M605" s="492" t="s">
        <v>477</v>
      </c>
      <c r="N605" s="492" t="s">
        <v>4147</v>
      </c>
      <c r="P605" s="492" t="s">
        <v>0</v>
      </c>
      <c r="Q605" s="434">
        <v>4668510</v>
      </c>
    </row>
    <row r="606" spans="2:17">
      <c r="B606" s="437"/>
      <c r="C606" s="437"/>
      <c r="H606" s="492" t="s">
        <v>741</v>
      </c>
      <c r="I606" s="492" t="s">
        <v>51</v>
      </c>
      <c r="J606" s="492">
        <v>60</v>
      </c>
      <c r="K606" s="492" t="s">
        <v>369</v>
      </c>
      <c r="L606" s="492">
        <v>1</v>
      </c>
      <c r="M606" s="492" t="s">
        <v>477</v>
      </c>
      <c r="N606" s="492" t="s">
        <v>4147</v>
      </c>
      <c r="P606" s="492" t="s">
        <v>0</v>
      </c>
      <c r="Q606" s="434">
        <v>4958582</v>
      </c>
    </row>
    <row r="607" spans="2:17">
      <c r="B607" s="437"/>
      <c r="C607" s="437"/>
      <c r="H607" s="492" t="s">
        <v>741</v>
      </c>
      <c r="I607" s="492" t="s">
        <v>51</v>
      </c>
      <c r="J607" s="492">
        <v>60</v>
      </c>
      <c r="K607" s="492" t="s">
        <v>369</v>
      </c>
      <c r="L607" s="492">
        <v>1</v>
      </c>
      <c r="M607" s="492" t="s">
        <v>477</v>
      </c>
      <c r="N607" s="492" t="s">
        <v>4147</v>
      </c>
      <c r="P607" s="492" t="s">
        <v>0</v>
      </c>
      <c r="Q607" s="434">
        <v>1692616</v>
      </c>
    </row>
    <row r="608" spans="2:17">
      <c r="B608" s="437"/>
      <c r="C608" s="437"/>
      <c r="H608" s="492" t="s">
        <v>741</v>
      </c>
      <c r="I608" s="492" t="s">
        <v>51</v>
      </c>
      <c r="J608" s="492">
        <v>60</v>
      </c>
      <c r="K608" s="492" t="s">
        <v>369</v>
      </c>
      <c r="L608" s="492">
        <v>1</v>
      </c>
      <c r="M608" s="492" t="s">
        <v>477</v>
      </c>
      <c r="N608" s="492" t="s">
        <v>4147</v>
      </c>
      <c r="P608" s="492" t="s">
        <v>0</v>
      </c>
      <c r="Q608" s="434">
        <v>1718518</v>
      </c>
    </row>
    <row r="609" spans="2:17">
      <c r="B609" s="437"/>
      <c r="C609" s="437"/>
      <c r="H609" s="492" t="s">
        <v>741</v>
      </c>
      <c r="I609" s="492" t="s">
        <v>51</v>
      </c>
      <c r="J609" s="492">
        <v>60</v>
      </c>
      <c r="K609" s="492" t="s">
        <v>369</v>
      </c>
      <c r="L609" s="492">
        <v>1</v>
      </c>
      <c r="M609" s="492" t="s">
        <v>477</v>
      </c>
      <c r="N609" s="492" t="s">
        <v>4147</v>
      </c>
      <c r="P609" s="492" t="s">
        <v>0</v>
      </c>
      <c r="Q609" s="434">
        <v>1733940</v>
      </c>
    </row>
    <row r="610" spans="2:17">
      <c r="B610" s="437"/>
      <c r="C610" s="437"/>
      <c r="H610" s="492" t="s">
        <v>741</v>
      </c>
      <c r="I610" s="492" t="s">
        <v>51</v>
      </c>
      <c r="J610" s="492">
        <v>60</v>
      </c>
      <c r="K610" s="492" t="s">
        <v>369</v>
      </c>
      <c r="L610" s="492">
        <v>1</v>
      </c>
      <c r="M610" s="492" t="s">
        <v>477</v>
      </c>
      <c r="N610" s="492" t="s">
        <v>4147</v>
      </c>
      <c r="P610" s="492" t="s">
        <v>0</v>
      </c>
      <c r="Q610" s="434">
        <v>1776056</v>
      </c>
    </row>
    <row r="611" spans="2:17">
      <c r="B611" s="437"/>
      <c r="C611" s="437"/>
      <c r="H611" s="492" t="s">
        <v>741</v>
      </c>
      <c r="I611" s="492" t="s">
        <v>51</v>
      </c>
      <c r="J611" s="492">
        <v>60</v>
      </c>
      <c r="K611" s="492" t="s">
        <v>369</v>
      </c>
      <c r="L611" s="492">
        <v>1</v>
      </c>
      <c r="M611" s="492" t="s">
        <v>477</v>
      </c>
      <c r="N611" s="492" t="s">
        <v>4147</v>
      </c>
      <c r="P611" s="492" t="s">
        <v>0</v>
      </c>
      <c r="Q611" s="434">
        <v>1732634</v>
      </c>
    </row>
    <row r="612" spans="2:17">
      <c r="B612" s="437"/>
      <c r="C612" s="437"/>
      <c r="H612" s="492" t="s">
        <v>741</v>
      </c>
      <c r="I612" s="492" t="s">
        <v>51</v>
      </c>
      <c r="J612" s="492">
        <v>60</v>
      </c>
      <c r="K612" s="492" t="s">
        <v>369</v>
      </c>
      <c r="L612" s="492">
        <v>1</v>
      </c>
      <c r="M612" s="492" t="s">
        <v>477</v>
      </c>
      <c r="N612" s="492" t="s">
        <v>4147</v>
      </c>
      <c r="P612" s="492" t="s">
        <v>0</v>
      </c>
      <c r="Q612" s="434">
        <v>1603383</v>
      </c>
    </row>
    <row r="613" spans="2:17">
      <c r="B613" s="437"/>
      <c r="C613" s="437"/>
      <c r="H613" s="492" t="s">
        <v>741</v>
      </c>
      <c r="I613" s="492" t="s">
        <v>51</v>
      </c>
      <c r="J613" s="492">
        <v>60</v>
      </c>
      <c r="K613" s="492" t="s">
        <v>369</v>
      </c>
      <c r="L613" s="492">
        <v>1</v>
      </c>
      <c r="M613" s="492" t="s">
        <v>477</v>
      </c>
      <c r="N613" s="492" t="s">
        <v>4147</v>
      </c>
      <c r="P613" s="492" t="s">
        <v>0</v>
      </c>
      <c r="Q613" s="434">
        <v>1760818</v>
      </c>
    </row>
    <row r="614" spans="2:17">
      <c r="B614" s="437"/>
      <c r="C614" s="437"/>
      <c r="H614" s="492" t="s">
        <v>741</v>
      </c>
      <c r="I614" s="492" t="s">
        <v>51</v>
      </c>
      <c r="J614" s="492">
        <v>60</v>
      </c>
      <c r="K614" s="492" t="s">
        <v>369</v>
      </c>
      <c r="L614" s="492">
        <v>1</v>
      </c>
      <c r="M614" s="492" t="s">
        <v>477</v>
      </c>
      <c r="N614" s="492" t="s">
        <v>4147</v>
      </c>
      <c r="P614" s="492" t="s">
        <v>0</v>
      </c>
      <c r="Q614" s="434">
        <v>1839027</v>
      </c>
    </row>
    <row r="615" spans="2:17">
      <c r="B615" s="437"/>
      <c r="C615" s="437"/>
      <c r="H615" s="492" t="s">
        <v>741</v>
      </c>
      <c r="I615" s="492" t="s">
        <v>51</v>
      </c>
      <c r="J615" s="492">
        <v>60</v>
      </c>
      <c r="K615" s="492" t="s">
        <v>369</v>
      </c>
      <c r="L615" s="492">
        <v>1</v>
      </c>
      <c r="M615" s="492" t="s">
        <v>477</v>
      </c>
      <c r="N615" s="492" t="s">
        <v>4147</v>
      </c>
      <c r="P615" s="492" t="s">
        <v>0</v>
      </c>
      <c r="Q615" s="434">
        <v>1727084</v>
      </c>
    </row>
    <row r="616" spans="2:17">
      <c r="B616" s="437"/>
      <c r="C616" s="437"/>
      <c r="H616" s="492" t="s">
        <v>741</v>
      </c>
      <c r="I616" s="492" t="s">
        <v>51</v>
      </c>
      <c r="J616" s="492">
        <v>60</v>
      </c>
      <c r="K616" s="492" t="s">
        <v>369</v>
      </c>
      <c r="L616" s="492">
        <v>1</v>
      </c>
      <c r="M616" s="492" t="s">
        <v>477</v>
      </c>
      <c r="N616" s="492" t="s">
        <v>4147</v>
      </c>
      <c r="P616" s="492" t="s">
        <v>0</v>
      </c>
      <c r="Q616" s="434">
        <v>1766450</v>
      </c>
    </row>
    <row r="617" spans="2:17">
      <c r="B617" s="437"/>
      <c r="C617" s="437"/>
      <c r="H617" s="492" t="s">
        <v>741</v>
      </c>
      <c r="I617" s="492" t="s">
        <v>51</v>
      </c>
      <c r="J617" s="492">
        <v>60</v>
      </c>
      <c r="K617" s="492" t="s">
        <v>369</v>
      </c>
      <c r="L617" s="492">
        <v>1</v>
      </c>
      <c r="M617" s="492" t="s">
        <v>477</v>
      </c>
      <c r="N617" s="492" t="s">
        <v>4147</v>
      </c>
      <c r="P617" s="492" t="s">
        <v>0</v>
      </c>
      <c r="Q617" s="434">
        <v>4907271</v>
      </c>
    </row>
    <row r="618" spans="2:17">
      <c r="B618" s="437"/>
      <c r="C618" s="437"/>
      <c r="H618" s="492" t="s">
        <v>741</v>
      </c>
      <c r="I618" s="492" t="s">
        <v>51</v>
      </c>
      <c r="J618" s="492">
        <v>60</v>
      </c>
      <c r="K618" s="492" t="s">
        <v>369</v>
      </c>
      <c r="L618" s="492">
        <v>1</v>
      </c>
      <c r="M618" s="492" t="s">
        <v>477</v>
      </c>
      <c r="N618" s="492" t="s">
        <v>4147</v>
      </c>
      <c r="P618" s="492" t="s">
        <v>0</v>
      </c>
      <c r="Q618" s="434">
        <v>1571152</v>
      </c>
    </row>
    <row r="619" spans="2:17">
      <c r="B619" s="437"/>
      <c r="C619" s="437"/>
      <c r="H619" s="492" t="s">
        <v>741</v>
      </c>
      <c r="I619" s="492" t="s">
        <v>51</v>
      </c>
      <c r="J619" s="492">
        <v>60</v>
      </c>
      <c r="K619" s="492" t="s">
        <v>369</v>
      </c>
      <c r="L619" s="492">
        <v>1</v>
      </c>
      <c r="M619" s="492" t="s">
        <v>477</v>
      </c>
      <c r="N619" s="492" t="s">
        <v>4147</v>
      </c>
      <c r="P619" s="492" t="s">
        <v>0</v>
      </c>
      <c r="Q619" s="434">
        <v>4862143</v>
      </c>
    </row>
    <row r="620" spans="2:17">
      <c r="B620" s="437"/>
      <c r="C620" s="437"/>
      <c r="H620" s="492" t="s">
        <v>741</v>
      </c>
      <c r="I620" s="492" t="s">
        <v>51</v>
      </c>
      <c r="J620" s="492">
        <v>60</v>
      </c>
      <c r="K620" s="492" t="s">
        <v>369</v>
      </c>
      <c r="L620" s="492">
        <v>1</v>
      </c>
      <c r="M620" s="492" t="s">
        <v>477</v>
      </c>
      <c r="N620" s="492" t="s">
        <v>4147</v>
      </c>
      <c r="P620" s="492" t="s">
        <v>0</v>
      </c>
      <c r="Q620" s="434">
        <v>4908081</v>
      </c>
    </row>
    <row r="621" spans="2:17">
      <c r="B621" s="437"/>
      <c r="C621" s="437"/>
      <c r="H621" s="492" t="s">
        <v>741</v>
      </c>
      <c r="I621" s="492" t="s">
        <v>51</v>
      </c>
      <c r="J621" s="492">
        <v>60</v>
      </c>
      <c r="K621" s="492" t="s">
        <v>369</v>
      </c>
      <c r="L621" s="492">
        <v>1</v>
      </c>
      <c r="M621" s="492" t="s">
        <v>477</v>
      </c>
      <c r="N621" s="492" t="s">
        <v>4147</v>
      </c>
      <c r="P621" s="492" t="s">
        <v>0</v>
      </c>
      <c r="Q621" s="434">
        <v>1595456</v>
      </c>
    </row>
    <row r="622" spans="2:17">
      <c r="B622" s="437"/>
      <c r="C622" s="437"/>
      <c r="H622" s="492" t="s">
        <v>741</v>
      </c>
      <c r="I622" s="492" t="s">
        <v>51</v>
      </c>
      <c r="J622" s="492">
        <v>60</v>
      </c>
      <c r="K622" s="492" t="s">
        <v>369</v>
      </c>
      <c r="L622" s="492">
        <v>1</v>
      </c>
      <c r="M622" s="492" t="s">
        <v>477</v>
      </c>
      <c r="N622" s="492" t="s">
        <v>4147</v>
      </c>
      <c r="O622" s="492" t="s">
        <v>67</v>
      </c>
      <c r="P622" s="492" t="s">
        <v>0</v>
      </c>
      <c r="Q622" s="434">
        <v>4885052</v>
      </c>
    </row>
    <row r="623" spans="2:17">
      <c r="B623" s="437"/>
      <c r="C623" s="437"/>
      <c r="H623" s="492" t="s">
        <v>741</v>
      </c>
      <c r="I623" s="492" t="s">
        <v>51</v>
      </c>
      <c r="J623" s="492">
        <v>60</v>
      </c>
      <c r="K623" s="492" t="s">
        <v>369</v>
      </c>
      <c r="L623" s="492">
        <v>1</v>
      </c>
      <c r="M623" s="492" t="s">
        <v>477</v>
      </c>
      <c r="N623" s="492" t="s">
        <v>4147</v>
      </c>
      <c r="P623" s="492" t="s">
        <v>0</v>
      </c>
      <c r="Q623" s="434">
        <v>4817421</v>
      </c>
    </row>
    <row r="624" spans="2:17">
      <c r="B624" s="437"/>
      <c r="C624" s="437"/>
      <c r="H624" s="492" t="s">
        <v>741</v>
      </c>
      <c r="I624" s="492" t="s">
        <v>51</v>
      </c>
      <c r="J624" s="492">
        <v>60</v>
      </c>
      <c r="K624" s="492" t="s">
        <v>369</v>
      </c>
      <c r="L624" s="492">
        <v>1</v>
      </c>
      <c r="M624" s="492" t="s">
        <v>477</v>
      </c>
      <c r="N624" s="492" t="s">
        <v>4147</v>
      </c>
      <c r="P624" s="492" t="s">
        <v>0</v>
      </c>
      <c r="Q624" s="434">
        <v>4890630</v>
      </c>
    </row>
    <row r="625" spans="2:17">
      <c r="B625" s="437"/>
      <c r="C625" s="437"/>
      <c r="H625" s="492" t="s">
        <v>741</v>
      </c>
      <c r="I625" s="492" t="s">
        <v>51</v>
      </c>
      <c r="J625" s="492">
        <v>60</v>
      </c>
      <c r="K625" s="492" t="s">
        <v>369</v>
      </c>
      <c r="L625" s="492">
        <v>1</v>
      </c>
      <c r="M625" s="492" t="s">
        <v>477</v>
      </c>
      <c r="N625" s="492" t="s">
        <v>4147</v>
      </c>
      <c r="P625" s="492" t="s">
        <v>0</v>
      </c>
      <c r="Q625" s="434">
        <v>4669359</v>
      </c>
    </row>
    <row r="626" spans="2:17">
      <c r="B626" s="437"/>
      <c r="C626" s="437"/>
      <c r="H626" s="492" t="s">
        <v>741</v>
      </c>
      <c r="I626" s="492" t="s">
        <v>51</v>
      </c>
      <c r="J626" s="492">
        <v>60</v>
      </c>
      <c r="K626" s="492" t="s">
        <v>369</v>
      </c>
      <c r="L626" s="492">
        <v>1</v>
      </c>
      <c r="M626" s="492" t="s">
        <v>477</v>
      </c>
      <c r="N626" s="492" t="s">
        <v>4147</v>
      </c>
      <c r="P626" s="492" t="s">
        <v>0</v>
      </c>
      <c r="Q626" s="434">
        <v>4940688</v>
      </c>
    </row>
    <row r="627" spans="2:17">
      <c r="B627" s="437"/>
      <c r="C627" s="437"/>
      <c r="H627" s="492" t="s">
        <v>741</v>
      </c>
      <c r="I627" s="492" t="s">
        <v>51</v>
      </c>
      <c r="J627" s="492">
        <v>60</v>
      </c>
      <c r="K627" s="492" t="s">
        <v>369</v>
      </c>
      <c r="L627" s="492">
        <v>1</v>
      </c>
      <c r="M627" s="492" t="s">
        <v>477</v>
      </c>
      <c r="N627" s="492" t="s">
        <v>4147</v>
      </c>
      <c r="P627" s="492" t="s">
        <v>0</v>
      </c>
      <c r="Q627" s="434">
        <v>4820982</v>
      </c>
    </row>
    <row r="628" spans="2:17">
      <c r="B628" s="437"/>
      <c r="C628" s="437"/>
      <c r="H628" s="492" t="s">
        <v>741</v>
      </c>
      <c r="I628" s="492" t="s">
        <v>51</v>
      </c>
      <c r="J628" s="492">
        <v>60</v>
      </c>
      <c r="K628" s="492" t="s">
        <v>369</v>
      </c>
      <c r="L628" s="492">
        <v>1</v>
      </c>
      <c r="M628" s="492" t="s">
        <v>477</v>
      </c>
      <c r="N628" s="492" t="s">
        <v>4147</v>
      </c>
      <c r="P628" s="492" t="s">
        <v>0</v>
      </c>
      <c r="Q628" s="434">
        <v>4878925</v>
      </c>
    </row>
    <row r="629" spans="2:17">
      <c r="B629" s="437"/>
      <c r="C629" s="437"/>
      <c r="H629" s="492" t="s">
        <v>741</v>
      </c>
      <c r="I629" s="492" t="s">
        <v>51</v>
      </c>
      <c r="J629" s="492">
        <v>60</v>
      </c>
      <c r="K629" s="492" t="s">
        <v>369</v>
      </c>
      <c r="L629" s="492">
        <v>1</v>
      </c>
      <c r="M629" s="492" t="s">
        <v>477</v>
      </c>
      <c r="N629" s="492" t="s">
        <v>4147</v>
      </c>
      <c r="P629" s="492" t="s">
        <v>0</v>
      </c>
      <c r="Q629" s="434">
        <v>4912824</v>
      </c>
    </row>
    <row r="630" spans="2:17">
      <c r="B630" s="437"/>
      <c r="C630" s="437"/>
      <c r="H630" s="492" t="s">
        <v>741</v>
      </c>
      <c r="I630" s="492" t="s">
        <v>51</v>
      </c>
      <c r="J630" s="492">
        <v>60</v>
      </c>
      <c r="K630" s="492" t="s">
        <v>369</v>
      </c>
      <c r="L630" s="492">
        <v>1</v>
      </c>
      <c r="M630" s="492" t="s">
        <v>477</v>
      </c>
      <c r="N630" s="492" t="s">
        <v>4147</v>
      </c>
      <c r="P630" s="492" t="s">
        <v>0</v>
      </c>
      <c r="Q630" s="434">
        <v>4918424</v>
      </c>
    </row>
    <row r="631" spans="2:17">
      <c r="B631" s="437"/>
      <c r="C631" s="437"/>
      <c r="H631" s="492" t="s">
        <v>741</v>
      </c>
      <c r="I631" s="492" t="s">
        <v>51</v>
      </c>
      <c r="J631" s="492">
        <v>60</v>
      </c>
      <c r="K631" s="492" t="s">
        <v>369</v>
      </c>
      <c r="L631" s="492">
        <v>1</v>
      </c>
      <c r="M631" s="492" t="s">
        <v>477</v>
      </c>
      <c r="N631" s="492" t="s">
        <v>4147</v>
      </c>
      <c r="P631" s="492" t="s">
        <v>0</v>
      </c>
      <c r="Q631" s="434">
        <v>4868824</v>
      </c>
    </row>
    <row r="632" spans="2:17">
      <c r="B632" s="437"/>
      <c r="C632" s="437"/>
      <c r="H632" s="492" t="s">
        <v>741</v>
      </c>
      <c r="I632" s="492" t="s">
        <v>51</v>
      </c>
      <c r="J632" s="492">
        <v>60</v>
      </c>
      <c r="K632" s="492" t="s">
        <v>369</v>
      </c>
      <c r="L632" s="492">
        <v>1</v>
      </c>
      <c r="M632" s="492" t="s">
        <v>477</v>
      </c>
      <c r="N632" s="492" t="s">
        <v>4147</v>
      </c>
      <c r="P632" s="492" t="s">
        <v>0</v>
      </c>
      <c r="Q632" s="434">
        <v>4911106</v>
      </c>
    </row>
    <row r="633" spans="2:17">
      <c r="B633" s="437"/>
      <c r="C633" s="437"/>
      <c r="H633" s="492" t="s">
        <v>741</v>
      </c>
      <c r="I633" s="492" t="s">
        <v>51</v>
      </c>
      <c r="J633" s="492">
        <v>60</v>
      </c>
      <c r="K633" s="492" t="s">
        <v>369</v>
      </c>
      <c r="L633" s="492">
        <v>1</v>
      </c>
      <c r="M633" s="492" t="s">
        <v>477</v>
      </c>
      <c r="N633" s="492" t="s">
        <v>4147</v>
      </c>
      <c r="P633" s="492" t="s">
        <v>0</v>
      </c>
      <c r="Q633" s="434">
        <v>4804947</v>
      </c>
    </row>
    <row r="634" spans="2:17">
      <c r="B634" s="437"/>
      <c r="C634" s="437"/>
      <c r="H634" s="492" t="s">
        <v>741</v>
      </c>
      <c r="I634" s="492" t="s">
        <v>51</v>
      </c>
      <c r="J634" s="492">
        <v>60</v>
      </c>
      <c r="K634" s="492" t="s">
        <v>369</v>
      </c>
      <c r="L634" s="492">
        <v>1</v>
      </c>
      <c r="M634" s="492" t="s">
        <v>477</v>
      </c>
      <c r="N634" s="492" t="s">
        <v>4147</v>
      </c>
      <c r="P634" s="492" t="s">
        <v>0</v>
      </c>
      <c r="Q634" s="434">
        <v>4842566</v>
      </c>
    </row>
    <row r="635" spans="2:17">
      <c r="B635" s="437"/>
      <c r="C635" s="437"/>
      <c r="H635" s="492" t="s">
        <v>741</v>
      </c>
      <c r="I635" s="492" t="s">
        <v>51</v>
      </c>
      <c r="J635" s="492">
        <v>60</v>
      </c>
      <c r="K635" s="492" t="s">
        <v>369</v>
      </c>
      <c r="L635" s="492">
        <v>1</v>
      </c>
      <c r="M635" s="492" t="s">
        <v>477</v>
      </c>
      <c r="N635" s="492" t="s">
        <v>4147</v>
      </c>
      <c r="P635" s="492" t="s">
        <v>0</v>
      </c>
      <c r="Q635" s="434">
        <v>4536972</v>
      </c>
    </row>
    <row r="636" spans="2:17">
      <c r="B636" s="437"/>
      <c r="C636" s="437"/>
      <c r="H636" s="492" t="s">
        <v>741</v>
      </c>
      <c r="I636" s="492" t="s">
        <v>51</v>
      </c>
      <c r="J636" s="492">
        <v>60</v>
      </c>
      <c r="K636" s="492" t="s">
        <v>369</v>
      </c>
      <c r="L636" s="492">
        <v>1</v>
      </c>
      <c r="M636" s="492" t="s">
        <v>477</v>
      </c>
      <c r="N636" s="492" t="s">
        <v>4147</v>
      </c>
      <c r="P636" s="492" t="s">
        <v>0</v>
      </c>
      <c r="Q636" s="434">
        <v>4203201</v>
      </c>
    </row>
    <row r="637" spans="2:17">
      <c r="B637" s="437"/>
      <c r="C637" s="437"/>
      <c r="H637" s="492" t="s">
        <v>741</v>
      </c>
      <c r="I637" s="492" t="s">
        <v>51</v>
      </c>
      <c r="J637" s="492">
        <v>60</v>
      </c>
      <c r="K637" s="492" t="s">
        <v>369</v>
      </c>
      <c r="L637" s="492">
        <v>1</v>
      </c>
      <c r="M637" s="492" t="s">
        <v>477</v>
      </c>
      <c r="N637" s="492" t="s">
        <v>4147</v>
      </c>
      <c r="P637" s="492" t="s">
        <v>0</v>
      </c>
      <c r="Q637" s="434">
        <v>4964764</v>
      </c>
    </row>
    <row r="638" spans="2:17">
      <c r="B638" s="437"/>
      <c r="C638" s="437"/>
      <c r="H638" s="492" t="s">
        <v>741</v>
      </c>
      <c r="I638" s="492" t="s">
        <v>51</v>
      </c>
      <c r="J638" s="492">
        <v>60</v>
      </c>
      <c r="K638" s="492" t="s">
        <v>369</v>
      </c>
      <c r="L638" s="492">
        <v>1</v>
      </c>
      <c r="M638" s="492" t="s">
        <v>477</v>
      </c>
      <c r="N638" s="492" t="s">
        <v>4147</v>
      </c>
      <c r="P638" s="492" t="s">
        <v>0</v>
      </c>
      <c r="Q638" s="434">
        <v>4869680</v>
      </c>
    </row>
    <row r="639" spans="2:17">
      <c r="B639" s="437"/>
      <c r="C639" s="437"/>
      <c r="H639" s="492" t="s">
        <v>741</v>
      </c>
      <c r="I639" s="492" t="s">
        <v>51</v>
      </c>
      <c r="J639" s="492">
        <v>60</v>
      </c>
      <c r="K639" s="492" t="s">
        <v>369</v>
      </c>
      <c r="L639" s="492">
        <v>1</v>
      </c>
      <c r="M639" s="492" t="s">
        <v>477</v>
      </c>
      <c r="N639" s="492" t="s">
        <v>4147</v>
      </c>
      <c r="P639" s="492" t="s">
        <v>0</v>
      </c>
      <c r="Q639" s="434">
        <v>4932803</v>
      </c>
    </row>
    <row r="640" spans="2:17">
      <c r="B640" s="437"/>
      <c r="C640" s="437"/>
      <c r="H640" s="492" t="s">
        <v>741</v>
      </c>
      <c r="I640" s="492" t="s">
        <v>51</v>
      </c>
      <c r="J640" s="492">
        <v>60</v>
      </c>
      <c r="K640" s="492" t="s">
        <v>369</v>
      </c>
      <c r="L640" s="492">
        <v>1</v>
      </c>
      <c r="M640" s="492" t="s">
        <v>477</v>
      </c>
      <c r="N640" s="492" t="s">
        <v>4147</v>
      </c>
      <c r="P640" s="492" t="s">
        <v>0</v>
      </c>
      <c r="Q640" s="434">
        <v>4921102</v>
      </c>
    </row>
    <row r="641" spans="2:17">
      <c r="B641" s="437"/>
      <c r="C641" s="437"/>
      <c r="H641" s="492" t="s">
        <v>741</v>
      </c>
      <c r="I641" s="492" t="s">
        <v>51</v>
      </c>
      <c r="J641" s="492">
        <v>60</v>
      </c>
      <c r="K641" s="492" t="s">
        <v>369</v>
      </c>
      <c r="L641" s="492">
        <v>1</v>
      </c>
      <c r="M641" s="492" t="s">
        <v>477</v>
      </c>
      <c r="N641" s="492" t="s">
        <v>4147</v>
      </c>
      <c r="P641" s="492" t="s">
        <v>0</v>
      </c>
      <c r="Q641" s="434">
        <v>4922098</v>
      </c>
    </row>
    <row r="642" spans="2:17">
      <c r="B642" s="437"/>
      <c r="C642" s="437"/>
      <c r="H642" s="492" t="s">
        <v>741</v>
      </c>
      <c r="I642" s="492" t="s">
        <v>51</v>
      </c>
      <c r="J642" s="492">
        <v>60</v>
      </c>
      <c r="K642" s="492" t="s">
        <v>369</v>
      </c>
      <c r="L642" s="492">
        <v>1</v>
      </c>
      <c r="M642" s="492" t="s">
        <v>477</v>
      </c>
      <c r="N642" s="492" t="s">
        <v>4147</v>
      </c>
      <c r="P642" s="492" t="s">
        <v>0</v>
      </c>
      <c r="Q642" s="434">
        <v>4886288</v>
      </c>
    </row>
    <row r="643" spans="2:17">
      <c r="B643" s="437"/>
      <c r="C643" s="437"/>
      <c r="H643" s="492" t="s">
        <v>741</v>
      </c>
      <c r="I643" s="492" t="s">
        <v>51</v>
      </c>
      <c r="J643" s="492">
        <v>60</v>
      </c>
      <c r="K643" s="492" t="s">
        <v>369</v>
      </c>
      <c r="L643" s="492">
        <v>1</v>
      </c>
      <c r="M643" s="492" t="s">
        <v>477</v>
      </c>
      <c r="N643" s="492" t="s">
        <v>4147</v>
      </c>
      <c r="P643" s="492" t="s">
        <v>0</v>
      </c>
      <c r="Q643" s="434">
        <v>4906425</v>
      </c>
    </row>
    <row r="644" spans="2:17">
      <c r="B644" s="437"/>
      <c r="C644" s="437"/>
      <c r="H644" s="492" t="s">
        <v>741</v>
      </c>
      <c r="I644" s="492" t="s">
        <v>51</v>
      </c>
      <c r="J644" s="492">
        <v>60</v>
      </c>
      <c r="K644" s="492" t="s">
        <v>369</v>
      </c>
      <c r="L644" s="492">
        <v>1</v>
      </c>
      <c r="M644" s="492" t="s">
        <v>477</v>
      </c>
      <c r="N644" s="492" t="s">
        <v>4147</v>
      </c>
      <c r="P644" s="492" t="s">
        <v>0</v>
      </c>
      <c r="Q644" s="434">
        <v>4816946</v>
      </c>
    </row>
    <row r="645" spans="2:17">
      <c r="B645" s="437"/>
      <c r="C645" s="437"/>
      <c r="H645" s="492" t="s">
        <v>741</v>
      </c>
      <c r="I645" s="492" t="s">
        <v>51</v>
      </c>
      <c r="J645" s="492">
        <v>60</v>
      </c>
      <c r="K645" s="492" t="s">
        <v>369</v>
      </c>
      <c r="L645" s="492">
        <v>1</v>
      </c>
      <c r="M645" s="492" t="s">
        <v>477</v>
      </c>
      <c r="N645" s="492" t="s">
        <v>4147</v>
      </c>
      <c r="P645" s="492" t="s">
        <v>0</v>
      </c>
      <c r="Q645" s="434">
        <v>4915085</v>
      </c>
    </row>
    <row r="646" spans="2:17">
      <c r="B646" s="437"/>
      <c r="C646" s="437"/>
      <c r="H646" s="492" t="s">
        <v>990</v>
      </c>
      <c r="I646" s="492" t="s">
        <v>51</v>
      </c>
      <c r="J646" s="492">
        <v>70</v>
      </c>
      <c r="K646" s="492" t="s">
        <v>387</v>
      </c>
      <c r="L646" s="492">
        <v>1</v>
      </c>
      <c r="M646" s="492" t="s">
        <v>237</v>
      </c>
      <c r="N646" s="492" t="s">
        <v>18019</v>
      </c>
      <c r="O646" s="492" t="s">
        <v>18054</v>
      </c>
      <c r="P646" s="492" t="s">
        <v>10</v>
      </c>
      <c r="Q646" s="434">
        <v>1681924</v>
      </c>
    </row>
    <row r="647" spans="2:17">
      <c r="B647" s="437"/>
      <c r="C647" s="437"/>
      <c r="H647" s="492" t="s">
        <v>990</v>
      </c>
      <c r="I647" s="492" t="s">
        <v>51</v>
      </c>
      <c r="J647" s="492">
        <v>36</v>
      </c>
      <c r="K647" s="492" t="s">
        <v>398</v>
      </c>
      <c r="L647" s="492">
        <v>1</v>
      </c>
      <c r="M647" s="492" t="s">
        <v>4122</v>
      </c>
      <c r="N647" s="492" t="s">
        <v>4145</v>
      </c>
      <c r="O647" s="492" t="s">
        <v>18055</v>
      </c>
      <c r="P647" s="492" t="s">
        <v>0</v>
      </c>
      <c r="Q647" s="434">
        <v>1829628</v>
      </c>
    </row>
    <row r="648" spans="2:17">
      <c r="B648" s="437"/>
      <c r="C648" s="437"/>
      <c r="H648" s="492" t="s">
        <v>990</v>
      </c>
      <c r="I648" s="492" t="s">
        <v>51</v>
      </c>
      <c r="J648" s="492">
        <v>62</v>
      </c>
      <c r="K648" s="492" t="s">
        <v>180</v>
      </c>
      <c r="L648" s="492">
        <v>3</v>
      </c>
      <c r="M648" s="492" t="s">
        <v>4122</v>
      </c>
      <c r="N648" s="492" t="s">
        <v>4156</v>
      </c>
      <c r="O648" s="492" t="s">
        <v>18056</v>
      </c>
      <c r="P648" s="492" t="s">
        <v>10</v>
      </c>
      <c r="Q648" s="434">
        <v>4679784</v>
      </c>
    </row>
    <row r="649" spans="2:17">
      <c r="B649" s="437"/>
      <c r="C649" s="437"/>
      <c r="H649" s="492" t="s">
        <v>1000</v>
      </c>
      <c r="I649" s="492" t="s">
        <v>9</v>
      </c>
      <c r="J649" s="492">
        <v>40</v>
      </c>
      <c r="K649" s="492" t="s">
        <v>85</v>
      </c>
      <c r="L649" s="492">
        <v>3</v>
      </c>
      <c r="M649" s="492" t="s">
        <v>407</v>
      </c>
      <c r="N649" s="492" t="s">
        <v>4582</v>
      </c>
      <c r="O649" s="492" t="s">
        <v>4583</v>
      </c>
      <c r="P649" s="492" t="s">
        <v>1</v>
      </c>
      <c r="Q649" s="434">
        <v>6240147</v>
      </c>
    </row>
    <row r="650" spans="2:17">
      <c r="B650" s="437"/>
      <c r="C650" s="437"/>
      <c r="H650" s="492" t="s">
        <v>1000</v>
      </c>
      <c r="I650" s="492" t="s">
        <v>9</v>
      </c>
      <c r="J650" s="492">
        <v>47</v>
      </c>
      <c r="K650" s="492" t="s">
        <v>85</v>
      </c>
      <c r="L650" s="492">
        <v>3</v>
      </c>
      <c r="M650" s="492" t="s">
        <v>407</v>
      </c>
      <c r="N650" s="492" t="s">
        <v>4582</v>
      </c>
      <c r="O650" s="492" t="s">
        <v>4583</v>
      </c>
      <c r="P650" s="492" t="s">
        <v>1</v>
      </c>
      <c r="Q650" s="434">
        <v>6281363</v>
      </c>
    </row>
    <row r="651" spans="2:17">
      <c r="B651" s="437"/>
      <c r="C651" s="437"/>
      <c r="H651" s="492" t="s">
        <v>1000</v>
      </c>
      <c r="I651" s="492" t="s">
        <v>9</v>
      </c>
      <c r="M651" s="492" t="s">
        <v>26</v>
      </c>
      <c r="O651" s="492" t="s">
        <v>426</v>
      </c>
      <c r="P651" s="492" t="s">
        <v>10</v>
      </c>
      <c r="Q651" s="434">
        <v>6604313</v>
      </c>
    </row>
    <row r="652" spans="2:17">
      <c r="B652" s="437"/>
      <c r="C652" s="437"/>
      <c r="H652" s="492" t="s">
        <v>1000</v>
      </c>
      <c r="I652" s="492" t="s">
        <v>9</v>
      </c>
      <c r="J652" s="492">
        <v>53</v>
      </c>
      <c r="K652" s="492" t="s">
        <v>85</v>
      </c>
      <c r="L652" s="492">
        <v>3</v>
      </c>
      <c r="M652" s="492" t="s">
        <v>407</v>
      </c>
      <c r="N652" s="492" t="s">
        <v>4582</v>
      </c>
      <c r="O652" s="492" t="s">
        <v>4583</v>
      </c>
      <c r="P652" s="492" t="s">
        <v>1</v>
      </c>
      <c r="Q652" s="434">
        <v>6611284</v>
      </c>
    </row>
    <row r="653" spans="2:17">
      <c r="B653" s="437"/>
      <c r="C653" s="437"/>
      <c r="H653" s="492" t="s">
        <v>1000</v>
      </c>
      <c r="I653" s="492" t="s">
        <v>9</v>
      </c>
      <c r="J653" s="492">
        <v>47</v>
      </c>
      <c r="K653" s="492" t="s">
        <v>85</v>
      </c>
      <c r="L653" s="492">
        <v>3</v>
      </c>
      <c r="M653" s="492" t="s">
        <v>407</v>
      </c>
      <c r="N653" s="492" t="s">
        <v>4582</v>
      </c>
      <c r="O653" s="492" t="s">
        <v>4583</v>
      </c>
      <c r="P653" s="492" t="s">
        <v>1</v>
      </c>
      <c r="Q653" s="434">
        <v>6282275</v>
      </c>
    </row>
    <row r="654" spans="2:17">
      <c r="B654" s="437"/>
      <c r="C654" s="437"/>
      <c r="H654" s="492" t="s">
        <v>1000</v>
      </c>
      <c r="I654" s="492" t="s">
        <v>9</v>
      </c>
      <c r="J654" s="492">
        <v>53</v>
      </c>
      <c r="K654" s="492" t="s">
        <v>85</v>
      </c>
      <c r="L654" s="492">
        <v>3</v>
      </c>
      <c r="M654" s="492" t="s">
        <v>407</v>
      </c>
      <c r="N654" s="492" t="s">
        <v>4582</v>
      </c>
      <c r="O654" s="492" t="s">
        <v>4583</v>
      </c>
      <c r="P654" s="492" t="s">
        <v>1</v>
      </c>
      <c r="Q654" s="434">
        <v>6604991</v>
      </c>
    </row>
    <row r="655" spans="2:17">
      <c r="B655" s="437"/>
      <c r="C655" s="437"/>
      <c r="H655" s="492" t="s">
        <v>1000</v>
      </c>
      <c r="I655" s="492" t="s">
        <v>9</v>
      </c>
      <c r="J655" s="492">
        <v>53</v>
      </c>
      <c r="K655" s="492" t="s">
        <v>85</v>
      </c>
      <c r="L655" s="492">
        <v>3</v>
      </c>
      <c r="M655" s="492" t="s">
        <v>407</v>
      </c>
      <c r="N655" s="492" t="s">
        <v>4582</v>
      </c>
      <c r="O655" s="492" t="s">
        <v>4583</v>
      </c>
      <c r="P655" s="492" t="s">
        <v>1</v>
      </c>
      <c r="Q655" s="434">
        <v>6600097</v>
      </c>
    </row>
    <row r="656" spans="2:17">
      <c r="B656" s="437"/>
      <c r="C656" s="437"/>
      <c r="H656" s="492" t="s">
        <v>1000</v>
      </c>
      <c r="I656" s="492" t="s">
        <v>9</v>
      </c>
      <c r="J656" s="492">
        <v>53</v>
      </c>
      <c r="K656" s="492" t="s">
        <v>85</v>
      </c>
      <c r="L656" s="492">
        <v>3</v>
      </c>
      <c r="M656" s="492" t="s">
        <v>407</v>
      </c>
      <c r="N656" s="492" t="s">
        <v>4582</v>
      </c>
      <c r="O656" s="492" t="s">
        <v>4583</v>
      </c>
      <c r="P656" s="492" t="s">
        <v>1</v>
      </c>
      <c r="Q656" s="434">
        <v>6604186</v>
      </c>
    </row>
    <row r="657" spans="2:17">
      <c r="B657" s="437"/>
      <c r="C657" s="437"/>
      <c r="H657" s="492" t="s">
        <v>1000</v>
      </c>
      <c r="I657" s="492" t="s">
        <v>9</v>
      </c>
      <c r="J657" s="492">
        <v>40</v>
      </c>
      <c r="K657" s="492" t="s">
        <v>85</v>
      </c>
      <c r="L657" s="492">
        <v>3</v>
      </c>
      <c r="M657" s="492" t="s">
        <v>407</v>
      </c>
      <c r="N657" s="492" t="s">
        <v>4582</v>
      </c>
      <c r="O657" s="492" t="s">
        <v>4583</v>
      </c>
      <c r="P657" s="492" t="s">
        <v>1</v>
      </c>
      <c r="Q657" s="434">
        <v>6103082</v>
      </c>
    </row>
    <row r="658" spans="2:17">
      <c r="B658" s="437"/>
      <c r="C658" s="437"/>
      <c r="H658" s="492" t="s">
        <v>1000</v>
      </c>
      <c r="I658" s="492" t="s">
        <v>9</v>
      </c>
      <c r="J658" s="492">
        <v>47</v>
      </c>
      <c r="K658" s="492" t="s">
        <v>85</v>
      </c>
      <c r="L658" s="492">
        <v>3</v>
      </c>
      <c r="M658" s="492" t="s">
        <v>407</v>
      </c>
      <c r="N658" s="492" t="s">
        <v>4582</v>
      </c>
      <c r="O658" s="492" t="s">
        <v>4583</v>
      </c>
      <c r="P658" s="492" t="s">
        <v>1</v>
      </c>
      <c r="Q658" s="434">
        <v>6281296</v>
      </c>
    </row>
    <row r="659" spans="2:17">
      <c r="B659" s="437"/>
      <c r="C659" s="437"/>
      <c r="H659" s="492" t="s">
        <v>1000</v>
      </c>
      <c r="I659" s="492" t="s">
        <v>9</v>
      </c>
      <c r="J659" s="492">
        <v>53</v>
      </c>
      <c r="K659" s="492" t="s">
        <v>85</v>
      </c>
      <c r="L659" s="492">
        <v>3</v>
      </c>
      <c r="M659" s="492" t="s">
        <v>407</v>
      </c>
      <c r="N659" s="492" t="s">
        <v>4582</v>
      </c>
      <c r="O659" s="492" t="s">
        <v>4583</v>
      </c>
      <c r="P659" s="492" t="s">
        <v>1</v>
      </c>
      <c r="Q659" s="434">
        <v>6609130</v>
      </c>
    </row>
    <row r="660" spans="2:17">
      <c r="B660" s="437"/>
      <c r="C660" s="437"/>
      <c r="H660" s="492" t="s">
        <v>1001</v>
      </c>
      <c r="I660" s="492" t="s">
        <v>9</v>
      </c>
      <c r="J660" s="492">
        <v>53</v>
      </c>
      <c r="K660" s="492" t="s">
        <v>85</v>
      </c>
      <c r="L660" s="492">
        <v>3</v>
      </c>
      <c r="M660" s="492" t="s">
        <v>407</v>
      </c>
      <c r="N660" s="492" t="s">
        <v>4582</v>
      </c>
      <c r="O660" s="492" t="s">
        <v>4583</v>
      </c>
      <c r="P660" s="492" t="s">
        <v>1</v>
      </c>
      <c r="Q660" s="434">
        <v>6605728</v>
      </c>
    </row>
    <row r="661" spans="2:17">
      <c r="B661" s="437"/>
      <c r="C661" s="437"/>
      <c r="H661" s="492" t="s">
        <v>1001</v>
      </c>
      <c r="I661" s="492" t="s">
        <v>9</v>
      </c>
      <c r="M661" s="492" t="s">
        <v>26</v>
      </c>
      <c r="O661" s="492" t="s">
        <v>426</v>
      </c>
      <c r="P661" s="492" t="s">
        <v>10</v>
      </c>
      <c r="Q661" s="434">
        <v>6274762</v>
      </c>
    </row>
    <row r="662" spans="2:17">
      <c r="B662" s="437"/>
      <c r="C662" s="437"/>
      <c r="H662" s="492" t="s">
        <v>1001</v>
      </c>
      <c r="I662" s="492" t="s">
        <v>9</v>
      </c>
      <c r="J662" s="492">
        <v>53</v>
      </c>
      <c r="K662" s="492" t="s">
        <v>85</v>
      </c>
      <c r="L662" s="492">
        <v>3</v>
      </c>
      <c r="M662" s="492" t="s">
        <v>407</v>
      </c>
      <c r="N662" s="492" t="s">
        <v>4582</v>
      </c>
      <c r="O662" s="492" t="s">
        <v>4583</v>
      </c>
      <c r="P662" s="492" t="s">
        <v>1</v>
      </c>
      <c r="Q662" s="434">
        <v>6601751</v>
      </c>
    </row>
    <row r="663" spans="2:17">
      <c r="B663" s="437"/>
      <c r="C663" s="437"/>
      <c r="H663" s="492" t="s">
        <v>1001</v>
      </c>
      <c r="I663" s="492" t="s">
        <v>9</v>
      </c>
      <c r="J663" s="492">
        <v>47</v>
      </c>
      <c r="K663" s="492" t="s">
        <v>85</v>
      </c>
      <c r="L663" s="492">
        <v>3</v>
      </c>
      <c r="M663" s="492" t="s">
        <v>407</v>
      </c>
      <c r="N663" s="492" t="s">
        <v>4582</v>
      </c>
      <c r="O663" s="492" t="s">
        <v>4583</v>
      </c>
      <c r="P663" s="492" t="s">
        <v>1</v>
      </c>
      <c r="Q663" s="434">
        <v>6282757</v>
      </c>
    </row>
    <row r="664" spans="2:17">
      <c r="B664" s="437"/>
      <c r="C664" s="437"/>
      <c r="H664" s="492" t="s">
        <v>1001</v>
      </c>
      <c r="I664" s="492" t="s">
        <v>9</v>
      </c>
      <c r="J664" s="492">
        <v>53</v>
      </c>
      <c r="K664" s="492" t="s">
        <v>85</v>
      </c>
      <c r="L664" s="492">
        <v>3</v>
      </c>
      <c r="M664" s="492" t="s">
        <v>407</v>
      </c>
      <c r="N664" s="492" t="s">
        <v>4582</v>
      </c>
      <c r="O664" s="492" t="s">
        <v>4583</v>
      </c>
      <c r="P664" s="492" t="s">
        <v>1</v>
      </c>
      <c r="Q664" s="434">
        <v>6611483</v>
      </c>
    </row>
    <row r="665" spans="2:17">
      <c r="B665" s="437"/>
      <c r="C665" s="437"/>
      <c r="H665" s="492" t="s">
        <v>1001</v>
      </c>
      <c r="I665" s="492" t="s">
        <v>9</v>
      </c>
      <c r="J665" s="492">
        <v>47</v>
      </c>
      <c r="K665" s="492" t="s">
        <v>85</v>
      </c>
      <c r="L665" s="492">
        <v>3</v>
      </c>
      <c r="M665" s="492" t="s">
        <v>407</v>
      </c>
      <c r="N665" s="492" t="s">
        <v>4582</v>
      </c>
      <c r="O665" s="492" t="s">
        <v>4583</v>
      </c>
      <c r="P665" s="492" t="s">
        <v>1</v>
      </c>
      <c r="Q665" s="434">
        <v>6278924</v>
      </c>
    </row>
    <row r="666" spans="2:17">
      <c r="B666" s="437"/>
      <c r="C666" s="437"/>
      <c r="H666" s="492" t="s">
        <v>1001</v>
      </c>
      <c r="I666" s="492" t="s">
        <v>9</v>
      </c>
      <c r="J666" s="492">
        <v>47</v>
      </c>
      <c r="K666" s="492" t="s">
        <v>85</v>
      </c>
      <c r="L666" s="492">
        <v>3</v>
      </c>
      <c r="M666" s="492" t="s">
        <v>407</v>
      </c>
      <c r="N666" s="492" t="s">
        <v>4582</v>
      </c>
      <c r="O666" s="492" t="s">
        <v>4583</v>
      </c>
      <c r="P666" s="492" t="s">
        <v>1</v>
      </c>
      <c r="Q666" s="434">
        <v>6279706</v>
      </c>
    </row>
    <row r="667" spans="2:17">
      <c r="B667" s="437"/>
      <c r="C667" s="437"/>
      <c r="H667" s="492" t="s">
        <v>1001</v>
      </c>
      <c r="I667" s="492" t="s">
        <v>9</v>
      </c>
      <c r="J667" s="492">
        <v>53</v>
      </c>
      <c r="K667" s="492" t="s">
        <v>85</v>
      </c>
      <c r="L667" s="492">
        <v>3</v>
      </c>
      <c r="M667" s="492" t="s">
        <v>407</v>
      </c>
      <c r="N667" s="492" t="s">
        <v>4582</v>
      </c>
      <c r="O667" s="492" t="s">
        <v>4583</v>
      </c>
      <c r="P667" s="492" t="s">
        <v>1</v>
      </c>
      <c r="Q667" s="434">
        <v>6602441</v>
      </c>
    </row>
    <row r="668" spans="2:17">
      <c r="B668" s="437"/>
      <c r="C668" s="437"/>
      <c r="H668" s="492" t="s">
        <v>1001</v>
      </c>
      <c r="I668" s="492" t="s">
        <v>9</v>
      </c>
      <c r="M668" s="492" t="s">
        <v>26</v>
      </c>
      <c r="O668" s="492" t="s">
        <v>18057</v>
      </c>
      <c r="P668" s="492" t="s">
        <v>10</v>
      </c>
      <c r="Q668" s="434">
        <v>6500309</v>
      </c>
    </row>
    <row r="669" spans="2:17">
      <c r="B669" s="437"/>
      <c r="C669" s="437"/>
      <c r="H669" s="492" t="s">
        <v>1001</v>
      </c>
      <c r="I669" s="492" t="s">
        <v>9</v>
      </c>
      <c r="J669" s="492">
        <v>53</v>
      </c>
      <c r="K669" s="492" t="s">
        <v>85</v>
      </c>
      <c r="L669" s="492">
        <v>3</v>
      </c>
      <c r="M669" s="492" t="s">
        <v>407</v>
      </c>
      <c r="N669" s="492" t="s">
        <v>4582</v>
      </c>
      <c r="O669" s="492" t="s">
        <v>4583</v>
      </c>
      <c r="P669" s="492" t="s">
        <v>1</v>
      </c>
      <c r="Q669" s="434">
        <v>6606745</v>
      </c>
    </row>
    <row r="670" spans="2:17">
      <c r="B670" s="437"/>
      <c r="C670" s="437"/>
      <c r="H670" s="492" t="s">
        <v>1001</v>
      </c>
      <c r="I670" s="492" t="s">
        <v>9</v>
      </c>
      <c r="J670" s="492">
        <v>47</v>
      </c>
      <c r="K670" s="492" t="s">
        <v>85</v>
      </c>
      <c r="L670" s="492">
        <v>3</v>
      </c>
      <c r="M670" s="492" t="s">
        <v>407</v>
      </c>
      <c r="N670" s="492" t="s">
        <v>4582</v>
      </c>
      <c r="O670" s="492" t="s">
        <v>4583</v>
      </c>
      <c r="P670" s="492" t="s">
        <v>1</v>
      </c>
      <c r="Q670" s="434">
        <v>6283763</v>
      </c>
    </row>
    <row r="671" spans="2:17">
      <c r="B671" s="437"/>
      <c r="C671" s="437"/>
      <c r="H671" s="492" t="s">
        <v>1002</v>
      </c>
      <c r="I671" s="492" t="s">
        <v>9</v>
      </c>
      <c r="J671" s="492">
        <v>47</v>
      </c>
      <c r="K671" s="492" t="s">
        <v>85</v>
      </c>
      <c r="L671" s="492">
        <v>3</v>
      </c>
      <c r="M671" s="492" t="s">
        <v>407</v>
      </c>
      <c r="N671" s="492" t="s">
        <v>4582</v>
      </c>
      <c r="O671" s="492" t="s">
        <v>4583</v>
      </c>
      <c r="P671" s="492" t="s">
        <v>1</v>
      </c>
      <c r="Q671" s="434">
        <v>6282128</v>
      </c>
    </row>
    <row r="672" spans="2:17">
      <c r="B672" s="437"/>
      <c r="C672" s="437"/>
      <c r="H672" s="492" t="s">
        <v>1002</v>
      </c>
      <c r="I672" s="492" t="s">
        <v>9</v>
      </c>
      <c r="J672" s="492">
        <v>53</v>
      </c>
      <c r="K672" s="492" t="s">
        <v>85</v>
      </c>
      <c r="L672" s="492">
        <v>3</v>
      </c>
      <c r="M672" s="492" t="s">
        <v>407</v>
      </c>
      <c r="N672" s="492" t="s">
        <v>4582</v>
      </c>
      <c r="O672" s="492" t="s">
        <v>4583</v>
      </c>
      <c r="P672" s="492" t="s">
        <v>1</v>
      </c>
      <c r="Q672" s="434">
        <v>6604386</v>
      </c>
    </row>
    <row r="673" spans="2:17">
      <c r="B673" s="437"/>
      <c r="C673" s="437"/>
      <c r="H673" s="492" t="s">
        <v>1002</v>
      </c>
      <c r="I673" s="492" t="s">
        <v>9</v>
      </c>
      <c r="J673" s="492">
        <v>47</v>
      </c>
      <c r="K673" s="492" t="s">
        <v>85</v>
      </c>
      <c r="L673" s="492">
        <v>3</v>
      </c>
      <c r="M673" s="492" t="s">
        <v>407</v>
      </c>
      <c r="N673" s="492" t="s">
        <v>4582</v>
      </c>
      <c r="O673" s="492" t="s">
        <v>4583</v>
      </c>
      <c r="P673" s="492" t="s">
        <v>1</v>
      </c>
      <c r="Q673" s="434">
        <v>6277821</v>
      </c>
    </row>
    <row r="674" spans="2:17">
      <c r="B674" s="437"/>
      <c r="C674" s="437"/>
      <c r="H674" s="492" t="s">
        <v>1002</v>
      </c>
      <c r="I674" s="492" t="s">
        <v>9</v>
      </c>
      <c r="J674" s="492">
        <v>40</v>
      </c>
      <c r="K674" s="492" t="s">
        <v>85</v>
      </c>
      <c r="L674" s="492">
        <v>3</v>
      </c>
      <c r="M674" s="492" t="s">
        <v>407</v>
      </c>
      <c r="N674" s="492" t="s">
        <v>4582</v>
      </c>
      <c r="O674" s="492" t="s">
        <v>4583</v>
      </c>
      <c r="P674" s="492" t="s">
        <v>1</v>
      </c>
      <c r="Q674" s="434">
        <v>6104279</v>
      </c>
    </row>
    <row r="675" spans="2:17">
      <c r="B675" s="437"/>
      <c r="C675" s="437"/>
      <c r="H675" s="492" t="s">
        <v>1002</v>
      </c>
      <c r="I675" s="492" t="s">
        <v>9</v>
      </c>
      <c r="J675" s="492">
        <v>47</v>
      </c>
      <c r="K675" s="492" t="s">
        <v>85</v>
      </c>
      <c r="L675" s="492">
        <v>3</v>
      </c>
      <c r="M675" s="492" t="s">
        <v>407</v>
      </c>
      <c r="N675" s="492" t="s">
        <v>4582</v>
      </c>
      <c r="O675" s="492" t="s">
        <v>4583</v>
      </c>
      <c r="P675" s="492" t="s">
        <v>1</v>
      </c>
      <c r="Q675" s="434">
        <v>6275682</v>
      </c>
    </row>
    <row r="676" spans="2:17">
      <c r="B676" s="437"/>
      <c r="C676" s="437"/>
      <c r="H676" s="492" t="s">
        <v>1002</v>
      </c>
      <c r="I676" s="492" t="s">
        <v>9</v>
      </c>
      <c r="J676" s="492">
        <v>53</v>
      </c>
      <c r="K676" s="492" t="s">
        <v>85</v>
      </c>
      <c r="L676" s="492">
        <v>3</v>
      </c>
      <c r="M676" s="492" t="s">
        <v>407</v>
      </c>
      <c r="N676" s="492" t="s">
        <v>4582</v>
      </c>
      <c r="O676" s="492" t="s">
        <v>4583</v>
      </c>
      <c r="P676" s="492" t="s">
        <v>1</v>
      </c>
      <c r="Q676" s="434">
        <v>6605341</v>
      </c>
    </row>
    <row r="677" spans="2:17">
      <c r="B677" s="437"/>
      <c r="C677" s="437"/>
      <c r="H677" s="492" t="s">
        <v>1002</v>
      </c>
      <c r="I677" s="492" t="s">
        <v>9</v>
      </c>
      <c r="J677" s="492">
        <v>47</v>
      </c>
      <c r="K677" s="492" t="s">
        <v>85</v>
      </c>
      <c r="L677" s="492">
        <v>3</v>
      </c>
      <c r="M677" s="492" t="s">
        <v>407</v>
      </c>
      <c r="N677" s="492" t="s">
        <v>4582</v>
      </c>
      <c r="O677" s="492" t="s">
        <v>4583</v>
      </c>
      <c r="P677" s="492" t="s">
        <v>1</v>
      </c>
      <c r="Q677" s="434">
        <v>6272093</v>
      </c>
    </row>
    <row r="678" spans="2:17">
      <c r="B678" s="437"/>
      <c r="C678" s="437"/>
      <c r="H678" s="492" t="s">
        <v>1002</v>
      </c>
      <c r="I678" s="492" t="s">
        <v>9</v>
      </c>
      <c r="J678" s="492">
        <v>53</v>
      </c>
      <c r="K678" s="492" t="s">
        <v>85</v>
      </c>
      <c r="L678" s="492">
        <v>3</v>
      </c>
      <c r="M678" s="492" t="s">
        <v>407</v>
      </c>
      <c r="N678" s="492" t="s">
        <v>4582</v>
      </c>
      <c r="O678" s="492" t="s">
        <v>4583</v>
      </c>
      <c r="P678" s="492" t="s">
        <v>1</v>
      </c>
      <c r="Q678" s="434">
        <v>6600661</v>
      </c>
    </row>
    <row r="679" spans="2:17">
      <c r="B679" s="437"/>
      <c r="C679" s="437"/>
      <c r="H679" s="492" t="s">
        <v>1002</v>
      </c>
      <c r="I679" s="492" t="s">
        <v>9</v>
      </c>
      <c r="J679" s="492">
        <v>40</v>
      </c>
      <c r="K679" s="492" t="s">
        <v>85</v>
      </c>
      <c r="L679" s="492">
        <v>3</v>
      </c>
      <c r="M679" s="492" t="s">
        <v>407</v>
      </c>
      <c r="N679" s="492" t="s">
        <v>4582</v>
      </c>
      <c r="O679" s="492" t="s">
        <v>4583</v>
      </c>
      <c r="P679" s="492" t="s">
        <v>1</v>
      </c>
      <c r="Q679" s="434">
        <v>6102621</v>
      </c>
    </row>
    <row r="680" spans="2:17">
      <c r="B680" s="437"/>
      <c r="C680" s="437"/>
      <c r="H680" s="492" t="s">
        <v>1002</v>
      </c>
      <c r="I680" s="492" t="s">
        <v>9</v>
      </c>
      <c r="J680" s="492">
        <v>47</v>
      </c>
      <c r="K680" s="492" t="s">
        <v>85</v>
      </c>
      <c r="L680" s="492">
        <v>3</v>
      </c>
      <c r="M680" s="492" t="s">
        <v>407</v>
      </c>
      <c r="N680" s="492" t="s">
        <v>4582</v>
      </c>
      <c r="O680" s="492" t="s">
        <v>4583</v>
      </c>
      <c r="P680" s="492" t="s">
        <v>1</v>
      </c>
      <c r="Q680" s="434">
        <v>6283454</v>
      </c>
    </row>
    <row r="681" spans="2:17">
      <c r="B681" s="437"/>
      <c r="C681" s="437"/>
      <c r="H681" s="492" t="s">
        <v>1003</v>
      </c>
      <c r="I681" s="492" t="s">
        <v>9</v>
      </c>
      <c r="K681" s="492" t="s">
        <v>288</v>
      </c>
      <c r="L681" s="492">
        <v>1</v>
      </c>
      <c r="M681" s="492" t="s">
        <v>26</v>
      </c>
      <c r="O681" s="492" t="s">
        <v>18058</v>
      </c>
      <c r="P681" s="492" t="s">
        <v>10</v>
      </c>
      <c r="Q681" s="434">
        <v>6275360</v>
      </c>
    </row>
    <row r="682" spans="2:17">
      <c r="B682" s="437"/>
      <c r="C682" s="437"/>
      <c r="H682" s="492" t="s">
        <v>1003</v>
      </c>
      <c r="I682" s="492" t="s">
        <v>9</v>
      </c>
      <c r="K682" s="492" t="s">
        <v>288</v>
      </c>
      <c r="L682" s="492">
        <v>1</v>
      </c>
      <c r="M682" s="492" t="s">
        <v>26</v>
      </c>
      <c r="O682" s="492" t="s">
        <v>18058</v>
      </c>
      <c r="P682" s="492" t="s">
        <v>10</v>
      </c>
      <c r="Q682" s="434">
        <v>6607089</v>
      </c>
    </row>
    <row r="683" spans="2:17">
      <c r="B683" s="437"/>
      <c r="C683" s="437"/>
      <c r="H683" s="492" t="s">
        <v>1003</v>
      </c>
      <c r="I683" s="492" t="s">
        <v>9</v>
      </c>
      <c r="J683" s="492">
        <v>53</v>
      </c>
      <c r="K683" s="492" t="s">
        <v>85</v>
      </c>
      <c r="L683" s="492">
        <v>3</v>
      </c>
      <c r="M683" s="492" t="s">
        <v>407</v>
      </c>
      <c r="N683" s="492" t="s">
        <v>4582</v>
      </c>
      <c r="O683" s="492" t="s">
        <v>4583</v>
      </c>
      <c r="P683" s="492" t="s">
        <v>1</v>
      </c>
      <c r="Q683" s="434">
        <v>6610710</v>
      </c>
    </row>
    <row r="684" spans="2:17">
      <c r="B684" s="437"/>
      <c r="C684" s="437"/>
      <c r="H684" s="492" t="s">
        <v>1003</v>
      </c>
      <c r="I684" s="492" t="s">
        <v>9</v>
      </c>
      <c r="J684" s="492">
        <v>47</v>
      </c>
      <c r="K684" s="492" t="s">
        <v>85</v>
      </c>
      <c r="L684" s="492">
        <v>3</v>
      </c>
      <c r="M684" s="492" t="s">
        <v>407</v>
      </c>
      <c r="N684" s="492" t="s">
        <v>4582</v>
      </c>
      <c r="O684" s="492" t="s">
        <v>4583</v>
      </c>
      <c r="P684" s="492" t="s">
        <v>1</v>
      </c>
      <c r="Q684" s="434">
        <v>6281529</v>
      </c>
    </row>
    <row r="685" spans="2:17">
      <c r="B685" s="437"/>
      <c r="C685" s="437"/>
      <c r="H685" s="492" t="s">
        <v>1003</v>
      </c>
      <c r="I685" s="492" t="s">
        <v>9</v>
      </c>
      <c r="J685" s="492">
        <v>53</v>
      </c>
      <c r="K685" s="492" t="s">
        <v>85</v>
      </c>
      <c r="L685" s="492">
        <v>3</v>
      </c>
      <c r="M685" s="492" t="s">
        <v>407</v>
      </c>
      <c r="N685" s="492" t="s">
        <v>4582</v>
      </c>
      <c r="O685" s="492" t="s">
        <v>4583</v>
      </c>
      <c r="P685" s="492" t="s">
        <v>1</v>
      </c>
      <c r="Q685" s="434">
        <v>6607130</v>
      </c>
    </row>
    <row r="686" spans="2:17">
      <c r="B686" s="437"/>
      <c r="C686" s="437"/>
      <c r="H686" s="492" t="s">
        <v>1003</v>
      </c>
      <c r="I686" s="492" t="s">
        <v>9</v>
      </c>
      <c r="J686" s="492">
        <v>53</v>
      </c>
      <c r="K686" s="492" t="s">
        <v>85</v>
      </c>
      <c r="L686" s="492">
        <v>3</v>
      </c>
      <c r="M686" s="492" t="s">
        <v>407</v>
      </c>
      <c r="N686" s="492" t="s">
        <v>4582</v>
      </c>
      <c r="O686" s="492" t="s">
        <v>4583</v>
      </c>
      <c r="P686" s="492" t="s">
        <v>1</v>
      </c>
      <c r="Q686" s="434">
        <v>6605898</v>
      </c>
    </row>
    <row r="687" spans="2:17">
      <c r="B687" s="437"/>
      <c r="C687" s="437"/>
      <c r="H687" s="492" t="s">
        <v>1003</v>
      </c>
      <c r="I687" s="492" t="s">
        <v>9</v>
      </c>
      <c r="J687" s="492">
        <v>53</v>
      </c>
      <c r="K687" s="492" t="s">
        <v>85</v>
      </c>
      <c r="L687" s="492">
        <v>3</v>
      </c>
      <c r="M687" s="492" t="s">
        <v>407</v>
      </c>
      <c r="N687" s="492" t="s">
        <v>4582</v>
      </c>
      <c r="O687" s="492" t="s">
        <v>4583</v>
      </c>
      <c r="P687" s="492" t="s">
        <v>1</v>
      </c>
      <c r="Q687" s="434">
        <v>6602686</v>
      </c>
    </row>
    <row r="688" spans="2:17">
      <c r="B688" s="437"/>
      <c r="C688" s="437"/>
      <c r="H688" s="492" t="s">
        <v>1003</v>
      </c>
      <c r="I688" s="492" t="s">
        <v>9</v>
      </c>
      <c r="J688" s="492">
        <v>53</v>
      </c>
      <c r="K688" s="492" t="s">
        <v>85</v>
      </c>
      <c r="L688" s="492">
        <v>3</v>
      </c>
      <c r="M688" s="492" t="s">
        <v>407</v>
      </c>
      <c r="N688" s="492" t="s">
        <v>4582</v>
      </c>
      <c r="O688" s="492" t="s">
        <v>4583</v>
      </c>
      <c r="P688" s="492" t="s">
        <v>1</v>
      </c>
      <c r="Q688" s="434">
        <v>6605818</v>
      </c>
    </row>
    <row r="689" spans="2:17">
      <c r="B689" s="437"/>
      <c r="C689" s="437"/>
      <c r="H689" s="492" t="s">
        <v>1003</v>
      </c>
      <c r="I689" s="492" t="s">
        <v>9</v>
      </c>
      <c r="J689" s="492">
        <v>53</v>
      </c>
      <c r="K689" s="492" t="s">
        <v>85</v>
      </c>
      <c r="L689" s="492">
        <v>3</v>
      </c>
      <c r="M689" s="492" t="s">
        <v>407</v>
      </c>
      <c r="N689" s="492" t="s">
        <v>4582</v>
      </c>
      <c r="O689" s="492" t="s">
        <v>4583</v>
      </c>
      <c r="P689" s="492" t="s">
        <v>1</v>
      </c>
      <c r="Q689" s="434">
        <v>6608833</v>
      </c>
    </row>
    <row r="690" spans="2:17">
      <c r="B690" s="437"/>
      <c r="C690" s="437"/>
      <c r="H690" s="492" t="s">
        <v>1003</v>
      </c>
      <c r="I690" s="492" t="s">
        <v>9</v>
      </c>
      <c r="J690" s="492">
        <v>53</v>
      </c>
      <c r="K690" s="492" t="s">
        <v>85</v>
      </c>
      <c r="L690" s="492">
        <v>3</v>
      </c>
      <c r="M690" s="492" t="s">
        <v>407</v>
      </c>
      <c r="N690" s="492" t="s">
        <v>4582</v>
      </c>
      <c r="O690" s="492" t="s">
        <v>4583</v>
      </c>
      <c r="P690" s="492" t="s">
        <v>1</v>
      </c>
      <c r="Q690" s="434">
        <v>6609678</v>
      </c>
    </row>
    <row r="691" spans="2:17">
      <c r="B691" s="437"/>
      <c r="C691" s="437"/>
      <c r="H691" s="492" t="s">
        <v>1003</v>
      </c>
      <c r="I691" s="492" t="s">
        <v>9</v>
      </c>
      <c r="J691" s="492">
        <v>47</v>
      </c>
      <c r="K691" s="492" t="s">
        <v>85</v>
      </c>
      <c r="L691" s="492">
        <v>3</v>
      </c>
      <c r="M691" s="492" t="s">
        <v>407</v>
      </c>
      <c r="N691" s="492" t="s">
        <v>4582</v>
      </c>
      <c r="O691" s="492" t="s">
        <v>4583</v>
      </c>
      <c r="P691" s="492" t="s">
        <v>1</v>
      </c>
      <c r="Q691" s="434">
        <v>6277302</v>
      </c>
    </row>
    <row r="692" spans="2:17">
      <c r="B692" s="437"/>
      <c r="C692" s="437"/>
      <c r="H692" s="492" t="s">
        <v>1003</v>
      </c>
      <c r="I692" s="492" t="s">
        <v>9</v>
      </c>
      <c r="K692" s="492" t="s">
        <v>288</v>
      </c>
      <c r="L692" s="492">
        <v>1</v>
      </c>
      <c r="M692" s="492" t="s">
        <v>26</v>
      </c>
      <c r="O692" s="492" t="s">
        <v>18059</v>
      </c>
      <c r="P692" s="492" t="s">
        <v>10</v>
      </c>
      <c r="Q692" s="434">
        <v>6610246</v>
      </c>
    </row>
    <row r="693" spans="2:17">
      <c r="B693" s="437"/>
      <c r="C693" s="437"/>
      <c r="H693" s="492" t="s">
        <v>1003</v>
      </c>
      <c r="I693" s="492" t="s">
        <v>9</v>
      </c>
      <c r="K693" s="492" t="s">
        <v>288</v>
      </c>
      <c r="L693" s="492">
        <v>1</v>
      </c>
      <c r="M693" s="492" t="s">
        <v>26</v>
      </c>
      <c r="O693" s="492" t="s">
        <v>18059</v>
      </c>
      <c r="P693" s="492" t="s">
        <v>10</v>
      </c>
      <c r="Q693" s="434">
        <v>6606819</v>
      </c>
    </row>
    <row r="694" spans="2:17">
      <c r="B694" s="437"/>
      <c r="C694" s="437"/>
      <c r="H694" s="492" t="s">
        <v>1003</v>
      </c>
      <c r="I694" s="492" t="s">
        <v>9</v>
      </c>
      <c r="K694" s="492" t="s">
        <v>288</v>
      </c>
      <c r="L694" s="492">
        <v>1</v>
      </c>
      <c r="M694" s="492" t="s">
        <v>26</v>
      </c>
      <c r="O694" s="492" t="s">
        <v>18059</v>
      </c>
      <c r="P694" s="492" t="s">
        <v>10</v>
      </c>
      <c r="Q694" s="434">
        <v>6601012</v>
      </c>
    </row>
    <row r="695" spans="2:17">
      <c r="B695" s="437"/>
      <c r="C695" s="437"/>
      <c r="H695" s="492" t="s">
        <v>998</v>
      </c>
      <c r="I695" s="492" t="s">
        <v>51</v>
      </c>
      <c r="J695" s="492">
        <v>61</v>
      </c>
      <c r="K695" s="492" t="s">
        <v>59</v>
      </c>
      <c r="L695" s="492">
        <v>3</v>
      </c>
      <c r="M695" s="492" t="s">
        <v>477</v>
      </c>
      <c r="N695" s="492" t="s">
        <v>4094</v>
      </c>
      <c r="O695" s="492" t="s">
        <v>290</v>
      </c>
      <c r="P695" s="492" t="s">
        <v>1</v>
      </c>
      <c r="Q695" s="434">
        <v>4842133</v>
      </c>
    </row>
    <row r="696" spans="2:17">
      <c r="B696" s="437"/>
      <c r="C696" s="437"/>
      <c r="H696" s="492" t="s">
        <v>998</v>
      </c>
      <c r="I696" s="492" t="s">
        <v>51</v>
      </c>
      <c r="J696" s="492">
        <v>61</v>
      </c>
      <c r="K696" s="492" t="s">
        <v>59</v>
      </c>
      <c r="L696" s="492">
        <v>3</v>
      </c>
      <c r="M696" s="492" t="s">
        <v>477</v>
      </c>
      <c r="N696" s="492" t="s">
        <v>4094</v>
      </c>
      <c r="O696" s="492" t="s">
        <v>290</v>
      </c>
      <c r="P696" s="492" t="s">
        <v>1</v>
      </c>
      <c r="Q696" s="434">
        <v>4806841</v>
      </c>
    </row>
    <row r="697" spans="2:17">
      <c r="B697" s="437"/>
      <c r="C697" s="437"/>
      <c r="H697" s="492" t="s">
        <v>998</v>
      </c>
      <c r="I697" s="492" t="s">
        <v>51</v>
      </c>
      <c r="J697" s="492">
        <v>60</v>
      </c>
      <c r="K697" s="492" t="s">
        <v>59</v>
      </c>
      <c r="L697" s="492">
        <v>3</v>
      </c>
      <c r="M697" s="492" t="s">
        <v>477</v>
      </c>
      <c r="N697" s="492" t="s">
        <v>4094</v>
      </c>
      <c r="O697" s="492" t="s">
        <v>290</v>
      </c>
      <c r="P697" s="492" t="s">
        <v>1</v>
      </c>
      <c r="Q697" s="434">
        <v>4602587</v>
      </c>
    </row>
    <row r="698" spans="2:17">
      <c r="B698" s="437"/>
      <c r="C698" s="437"/>
      <c r="H698" s="492" t="s">
        <v>998</v>
      </c>
      <c r="I698" s="492" t="s">
        <v>51</v>
      </c>
      <c r="J698" s="492">
        <v>61</v>
      </c>
      <c r="K698" s="492" t="s">
        <v>59</v>
      </c>
      <c r="L698" s="492">
        <v>3</v>
      </c>
      <c r="M698" s="492" t="s">
        <v>477</v>
      </c>
      <c r="N698" s="492" t="s">
        <v>4094</v>
      </c>
      <c r="O698" s="492" t="s">
        <v>290</v>
      </c>
      <c r="P698" s="492" t="s">
        <v>1</v>
      </c>
      <c r="Q698" s="434">
        <v>4812955</v>
      </c>
    </row>
    <row r="699" spans="2:17">
      <c r="B699" s="437"/>
      <c r="C699" s="437"/>
      <c r="H699" s="492" t="s">
        <v>998</v>
      </c>
      <c r="I699" s="492" t="s">
        <v>51</v>
      </c>
      <c r="J699" s="492">
        <v>60</v>
      </c>
      <c r="K699" s="492" t="s">
        <v>59</v>
      </c>
      <c r="L699" s="492">
        <v>3</v>
      </c>
      <c r="M699" s="492" t="s">
        <v>477</v>
      </c>
      <c r="N699" s="492" t="s">
        <v>4094</v>
      </c>
      <c r="O699" s="492" t="s">
        <v>290</v>
      </c>
      <c r="P699" s="492" t="s">
        <v>1</v>
      </c>
      <c r="Q699" s="434">
        <v>4653540</v>
      </c>
    </row>
    <row r="700" spans="2:17">
      <c r="B700" s="437"/>
      <c r="C700" s="437"/>
      <c r="H700" s="492" t="s">
        <v>998</v>
      </c>
      <c r="I700" s="492" t="s">
        <v>51</v>
      </c>
      <c r="J700" s="492">
        <v>61</v>
      </c>
      <c r="K700" s="492" t="s">
        <v>59</v>
      </c>
      <c r="L700" s="492">
        <v>3</v>
      </c>
      <c r="M700" s="492" t="s">
        <v>477</v>
      </c>
      <c r="N700" s="492" t="s">
        <v>4094</v>
      </c>
      <c r="O700" s="492" t="s">
        <v>290</v>
      </c>
      <c r="P700" s="492" t="s">
        <v>1</v>
      </c>
      <c r="Q700" s="434">
        <v>4804202</v>
      </c>
    </row>
    <row r="701" spans="2:17">
      <c r="B701" s="437"/>
      <c r="C701" s="437"/>
      <c r="H701" s="492" t="s">
        <v>998</v>
      </c>
      <c r="I701" s="492" t="s">
        <v>51</v>
      </c>
      <c r="J701" s="492">
        <v>61</v>
      </c>
      <c r="K701" s="492" t="s">
        <v>59</v>
      </c>
      <c r="L701" s="492">
        <v>3</v>
      </c>
      <c r="M701" s="492" t="s">
        <v>477</v>
      </c>
      <c r="N701" s="492" t="s">
        <v>4094</v>
      </c>
      <c r="O701" s="492" t="s">
        <v>290</v>
      </c>
      <c r="P701" s="492" t="s">
        <v>1</v>
      </c>
      <c r="Q701" s="434">
        <v>4812962</v>
      </c>
    </row>
    <row r="702" spans="2:17">
      <c r="B702" s="437"/>
      <c r="C702" s="437"/>
      <c r="H702" s="492" t="s">
        <v>998</v>
      </c>
      <c r="I702" s="492" t="s">
        <v>51</v>
      </c>
      <c r="J702" s="492">
        <v>61</v>
      </c>
      <c r="K702" s="492" t="s">
        <v>59</v>
      </c>
      <c r="L702" s="492">
        <v>3</v>
      </c>
      <c r="M702" s="492" t="s">
        <v>477</v>
      </c>
      <c r="N702" s="492" t="s">
        <v>4094</v>
      </c>
      <c r="O702" s="492" t="s">
        <v>290</v>
      </c>
      <c r="P702" s="492" t="s">
        <v>1</v>
      </c>
      <c r="Q702" s="434">
        <v>4802648</v>
      </c>
    </row>
    <row r="703" spans="2:17">
      <c r="B703" s="437"/>
      <c r="C703" s="437"/>
      <c r="H703" s="492" t="s">
        <v>998</v>
      </c>
      <c r="I703" s="492" t="s">
        <v>51</v>
      </c>
      <c r="J703" s="492">
        <v>61</v>
      </c>
      <c r="K703" s="492" t="s">
        <v>59</v>
      </c>
      <c r="L703" s="492">
        <v>3</v>
      </c>
      <c r="M703" s="492" t="s">
        <v>477</v>
      </c>
      <c r="N703" s="492" t="s">
        <v>4094</v>
      </c>
      <c r="O703" s="492" t="s">
        <v>290</v>
      </c>
      <c r="P703" s="492" t="s">
        <v>1</v>
      </c>
      <c r="Q703" s="434">
        <v>4812937</v>
      </c>
    </row>
    <row r="704" spans="2:17">
      <c r="B704" s="437"/>
      <c r="C704" s="437"/>
      <c r="H704" s="492" t="s">
        <v>998</v>
      </c>
      <c r="I704" s="492" t="s">
        <v>51</v>
      </c>
      <c r="J704" s="492">
        <v>61</v>
      </c>
      <c r="K704" s="492" t="s">
        <v>59</v>
      </c>
      <c r="L704" s="492">
        <v>3</v>
      </c>
      <c r="M704" s="492" t="s">
        <v>477</v>
      </c>
      <c r="N704" s="492" t="s">
        <v>4094</v>
      </c>
      <c r="O704" s="492" t="s">
        <v>290</v>
      </c>
      <c r="P704" s="492" t="s">
        <v>1</v>
      </c>
      <c r="Q704" s="434">
        <v>4819926</v>
      </c>
    </row>
    <row r="705" spans="2:17">
      <c r="B705" s="437"/>
      <c r="C705" s="437"/>
      <c r="H705" s="492" t="s">
        <v>998</v>
      </c>
      <c r="I705" s="492" t="s">
        <v>51</v>
      </c>
      <c r="J705" s="492">
        <v>60</v>
      </c>
      <c r="K705" s="492" t="s">
        <v>59</v>
      </c>
      <c r="L705" s="492">
        <v>3</v>
      </c>
      <c r="M705" s="492" t="s">
        <v>477</v>
      </c>
      <c r="N705" s="492" t="s">
        <v>4094</v>
      </c>
      <c r="O705" s="492" t="s">
        <v>290</v>
      </c>
      <c r="P705" s="492" t="s">
        <v>1</v>
      </c>
      <c r="Q705" s="434">
        <v>4636147</v>
      </c>
    </row>
    <row r="706" spans="2:17">
      <c r="B706" s="437"/>
      <c r="C706" s="437"/>
      <c r="H706" s="492" t="s">
        <v>998</v>
      </c>
      <c r="I706" s="492" t="s">
        <v>51</v>
      </c>
      <c r="J706" s="492">
        <v>60</v>
      </c>
      <c r="K706" s="492" t="s">
        <v>59</v>
      </c>
      <c r="L706" s="492">
        <v>3</v>
      </c>
      <c r="M706" s="492" t="s">
        <v>477</v>
      </c>
      <c r="N706" s="492" t="s">
        <v>4094</v>
      </c>
      <c r="O706" s="492" t="s">
        <v>290</v>
      </c>
      <c r="P706" s="492" t="s">
        <v>1</v>
      </c>
      <c r="Q706" s="434">
        <v>4608246</v>
      </c>
    </row>
    <row r="707" spans="2:17">
      <c r="B707" s="437"/>
      <c r="C707" s="437"/>
      <c r="H707" s="492" t="s">
        <v>998</v>
      </c>
      <c r="I707" s="492" t="s">
        <v>51</v>
      </c>
      <c r="J707" s="492">
        <v>61</v>
      </c>
      <c r="K707" s="492" t="s">
        <v>59</v>
      </c>
      <c r="L707" s="492">
        <v>3</v>
      </c>
      <c r="M707" s="492" t="s">
        <v>477</v>
      </c>
      <c r="N707" s="492" t="s">
        <v>4094</v>
      </c>
      <c r="O707" s="492" t="s">
        <v>290</v>
      </c>
      <c r="P707" s="492" t="s">
        <v>1</v>
      </c>
      <c r="Q707" s="434">
        <v>4815506</v>
      </c>
    </row>
    <row r="708" spans="2:17">
      <c r="B708" s="437"/>
      <c r="C708" s="437"/>
      <c r="H708" s="492" t="s">
        <v>998</v>
      </c>
      <c r="I708" s="492" t="s">
        <v>51</v>
      </c>
      <c r="J708" s="492">
        <v>60</v>
      </c>
      <c r="K708" s="492" t="s">
        <v>59</v>
      </c>
      <c r="L708" s="492">
        <v>3</v>
      </c>
      <c r="M708" s="492" t="s">
        <v>477</v>
      </c>
      <c r="N708" s="492" t="s">
        <v>4094</v>
      </c>
      <c r="O708" s="492" t="s">
        <v>290</v>
      </c>
      <c r="P708" s="492" t="s">
        <v>1</v>
      </c>
      <c r="Q708" s="434">
        <v>4665895</v>
      </c>
    </row>
    <row r="709" spans="2:17">
      <c r="B709" s="437"/>
      <c r="C709" s="437"/>
      <c r="H709" s="492" t="s">
        <v>998</v>
      </c>
      <c r="I709" s="492" t="s">
        <v>51</v>
      </c>
      <c r="J709" s="492">
        <v>61</v>
      </c>
      <c r="K709" s="492" t="s">
        <v>59</v>
      </c>
      <c r="L709" s="492">
        <v>3</v>
      </c>
      <c r="M709" s="492" t="s">
        <v>477</v>
      </c>
      <c r="N709" s="492" t="s">
        <v>4094</v>
      </c>
      <c r="O709" s="492" t="s">
        <v>290</v>
      </c>
      <c r="P709" s="492" t="s">
        <v>1</v>
      </c>
      <c r="Q709" s="434">
        <v>4807322</v>
      </c>
    </row>
    <row r="710" spans="2:17">
      <c r="B710" s="437"/>
      <c r="C710" s="437"/>
      <c r="H710" s="492" t="s">
        <v>998</v>
      </c>
      <c r="I710" s="492" t="s">
        <v>51</v>
      </c>
      <c r="J710" s="492">
        <v>60</v>
      </c>
      <c r="K710" s="492" t="s">
        <v>59</v>
      </c>
      <c r="L710" s="492">
        <v>3</v>
      </c>
      <c r="M710" s="492" t="s">
        <v>477</v>
      </c>
      <c r="N710" s="492" t="s">
        <v>4094</v>
      </c>
      <c r="O710" s="492" t="s">
        <v>290</v>
      </c>
      <c r="P710" s="492" t="s">
        <v>1</v>
      </c>
      <c r="Q710" s="434">
        <v>4630234</v>
      </c>
    </row>
    <row r="711" spans="2:17">
      <c r="B711" s="437"/>
      <c r="C711" s="437"/>
      <c r="H711" s="492" t="s">
        <v>998</v>
      </c>
      <c r="I711" s="492" t="s">
        <v>51</v>
      </c>
      <c r="J711" s="492">
        <v>61</v>
      </c>
      <c r="K711" s="492" t="s">
        <v>59</v>
      </c>
      <c r="L711" s="492">
        <v>3</v>
      </c>
      <c r="M711" s="492" t="s">
        <v>477</v>
      </c>
      <c r="N711" s="492" t="s">
        <v>4094</v>
      </c>
      <c r="O711" s="492" t="s">
        <v>290</v>
      </c>
      <c r="P711" s="492" t="s">
        <v>1</v>
      </c>
      <c r="Q711" s="434">
        <v>4803764</v>
      </c>
    </row>
    <row r="712" spans="2:17">
      <c r="B712" s="437"/>
      <c r="C712" s="437"/>
      <c r="H712" s="492" t="s">
        <v>998</v>
      </c>
      <c r="I712" s="492" t="s">
        <v>51</v>
      </c>
      <c r="J712" s="492">
        <v>61</v>
      </c>
      <c r="K712" s="492" t="s">
        <v>59</v>
      </c>
      <c r="L712" s="492">
        <v>3</v>
      </c>
      <c r="M712" s="492" t="s">
        <v>477</v>
      </c>
      <c r="N712" s="492" t="s">
        <v>4094</v>
      </c>
      <c r="O712" s="492" t="s">
        <v>290</v>
      </c>
      <c r="P712" s="492" t="s">
        <v>1</v>
      </c>
      <c r="Q712" s="434">
        <v>4809433</v>
      </c>
    </row>
    <row r="713" spans="2:17">
      <c r="B713" s="437"/>
      <c r="C713" s="437"/>
      <c r="H713" s="492" t="s">
        <v>998</v>
      </c>
      <c r="I713" s="492" t="s">
        <v>51</v>
      </c>
      <c r="J713" s="492">
        <v>60</v>
      </c>
      <c r="K713" s="492" t="s">
        <v>59</v>
      </c>
      <c r="L713" s="492">
        <v>3</v>
      </c>
      <c r="M713" s="492" t="s">
        <v>477</v>
      </c>
      <c r="N713" s="492" t="s">
        <v>4094</v>
      </c>
      <c r="O713" s="492" t="s">
        <v>290</v>
      </c>
      <c r="P713" s="492" t="s">
        <v>1</v>
      </c>
      <c r="Q713" s="434">
        <v>4665294</v>
      </c>
    </row>
    <row r="714" spans="2:17">
      <c r="B714" s="437"/>
      <c r="C714" s="437"/>
      <c r="H714" s="492" t="s">
        <v>998</v>
      </c>
      <c r="I714" s="492" t="s">
        <v>51</v>
      </c>
      <c r="M714" s="492" t="s">
        <v>26</v>
      </c>
      <c r="O714" s="492" t="s">
        <v>18060</v>
      </c>
      <c r="P714" s="492" t="s">
        <v>10</v>
      </c>
      <c r="Q714" s="434">
        <v>1613797</v>
      </c>
    </row>
    <row r="715" spans="2:17">
      <c r="B715" s="437"/>
      <c r="C715" s="437"/>
      <c r="H715" s="492" t="s">
        <v>998</v>
      </c>
      <c r="I715" s="492" t="s">
        <v>51</v>
      </c>
      <c r="M715" s="492" t="s">
        <v>26</v>
      </c>
      <c r="O715" s="492" t="s">
        <v>18060</v>
      </c>
      <c r="P715" s="492" t="s">
        <v>10</v>
      </c>
      <c r="Q715" s="434">
        <v>1764741</v>
      </c>
    </row>
    <row r="716" spans="2:17">
      <c r="B716" s="437"/>
      <c r="C716" s="437"/>
      <c r="H716" s="492" t="s">
        <v>999</v>
      </c>
      <c r="I716" s="492" t="s">
        <v>51</v>
      </c>
      <c r="J716" s="492">
        <v>60</v>
      </c>
      <c r="K716" s="492" t="s">
        <v>59</v>
      </c>
      <c r="L716" s="492">
        <v>3</v>
      </c>
      <c r="M716" s="492" t="s">
        <v>477</v>
      </c>
      <c r="N716" s="492" t="s">
        <v>4094</v>
      </c>
      <c r="O716" s="492" t="s">
        <v>290</v>
      </c>
      <c r="P716" s="492" t="s">
        <v>1</v>
      </c>
      <c r="Q716" s="434">
        <v>4665643</v>
      </c>
    </row>
    <row r="717" spans="2:17">
      <c r="B717" s="437"/>
      <c r="C717" s="437"/>
      <c r="H717" s="492" t="s">
        <v>999</v>
      </c>
      <c r="I717" s="492" t="s">
        <v>51</v>
      </c>
      <c r="J717" s="492">
        <v>61</v>
      </c>
      <c r="K717" s="492" t="s">
        <v>59</v>
      </c>
      <c r="L717" s="492">
        <v>3</v>
      </c>
      <c r="M717" s="492" t="s">
        <v>477</v>
      </c>
      <c r="N717" s="492" t="s">
        <v>4094</v>
      </c>
      <c r="O717" s="492" t="s">
        <v>290</v>
      </c>
      <c r="P717" s="492" t="s">
        <v>1</v>
      </c>
      <c r="Q717" s="434">
        <v>4806458</v>
      </c>
    </row>
    <row r="718" spans="2:17">
      <c r="B718" s="437"/>
      <c r="C718" s="437"/>
      <c r="H718" s="492" t="s">
        <v>999</v>
      </c>
      <c r="I718" s="492" t="s">
        <v>51</v>
      </c>
      <c r="J718" s="492">
        <v>61</v>
      </c>
      <c r="K718" s="492" t="s">
        <v>59</v>
      </c>
      <c r="L718" s="492">
        <v>3</v>
      </c>
      <c r="M718" s="492" t="s">
        <v>477</v>
      </c>
      <c r="N718" s="492" t="s">
        <v>4094</v>
      </c>
      <c r="O718" s="492" t="s">
        <v>290</v>
      </c>
      <c r="P718" s="492" t="s">
        <v>1</v>
      </c>
      <c r="Q718" s="434">
        <v>4801480</v>
      </c>
    </row>
    <row r="719" spans="2:17">
      <c r="B719" s="437"/>
      <c r="C719" s="437"/>
      <c r="H719" s="492" t="s">
        <v>999</v>
      </c>
      <c r="I719" s="492" t="s">
        <v>51</v>
      </c>
      <c r="J719" s="492">
        <v>61</v>
      </c>
      <c r="K719" s="492" t="s">
        <v>59</v>
      </c>
      <c r="L719" s="492">
        <v>3</v>
      </c>
      <c r="M719" s="492" t="s">
        <v>477</v>
      </c>
      <c r="N719" s="492" t="s">
        <v>4094</v>
      </c>
      <c r="O719" s="492" t="s">
        <v>290</v>
      </c>
      <c r="P719" s="492" t="s">
        <v>1</v>
      </c>
      <c r="Q719" s="434">
        <v>4807452</v>
      </c>
    </row>
    <row r="720" spans="2:17">
      <c r="B720" s="437"/>
      <c r="C720" s="437"/>
      <c r="H720" s="492" t="s">
        <v>999</v>
      </c>
      <c r="I720" s="492" t="s">
        <v>51</v>
      </c>
      <c r="J720" s="492">
        <v>60</v>
      </c>
      <c r="K720" s="492" t="s">
        <v>59</v>
      </c>
      <c r="L720" s="492">
        <v>3</v>
      </c>
      <c r="M720" s="492" t="s">
        <v>477</v>
      </c>
      <c r="N720" s="492" t="s">
        <v>4094</v>
      </c>
      <c r="O720" s="492" t="s">
        <v>290</v>
      </c>
      <c r="P720" s="492" t="s">
        <v>1</v>
      </c>
      <c r="Q720" s="434">
        <v>4666733</v>
      </c>
    </row>
    <row r="721" spans="2:17">
      <c r="B721" s="437"/>
      <c r="C721" s="437"/>
      <c r="H721" s="492" t="s">
        <v>999</v>
      </c>
      <c r="I721" s="492" t="s">
        <v>51</v>
      </c>
      <c r="J721" s="492">
        <v>61</v>
      </c>
      <c r="K721" s="492" t="s">
        <v>59</v>
      </c>
      <c r="L721" s="492">
        <v>3</v>
      </c>
      <c r="M721" s="492" t="s">
        <v>477</v>
      </c>
      <c r="N721" s="492" t="s">
        <v>4094</v>
      </c>
      <c r="O721" s="492" t="s">
        <v>290</v>
      </c>
      <c r="P721" s="492" t="s">
        <v>1</v>
      </c>
      <c r="Q721" s="434">
        <v>4815458</v>
      </c>
    </row>
    <row r="722" spans="2:17">
      <c r="B722" s="437"/>
      <c r="C722" s="437"/>
      <c r="H722" s="492" t="s">
        <v>999</v>
      </c>
      <c r="I722" s="492" t="s">
        <v>51</v>
      </c>
      <c r="J722" s="492">
        <v>60</v>
      </c>
      <c r="K722" s="492" t="s">
        <v>59</v>
      </c>
      <c r="L722" s="492">
        <v>3</v>
      </c>
      <c r="M722" s="492" t="s">
        <v>477</v>
      </c>
      <c r="N722" s="492" t="s">
        <v>4094</v>
      </c>
      <c r="O722" s="492" t="s">
        <v>290</v>
      </c>
      <c r="P722" s="492" t="s">
        <v>1</v>
      </c>
      <c r="Q722" s="434">
        <v>4642778</v>
      </c>
    </row>
    <row r="723" spans="2:17">
      <c r="B723" s="437"/>
      <c r="C723" s="437"/>
      <c r="H723" s="492" t="s">
        <v>999</v>
      </c>
      <c r="I723" s="492" t="s">
        <v>51</v>
      </c>
      <c r="J723" s="492">
        <v>61</v>
      </c>
      <c r="K723" s="492" t="s">
        <v>59</v>
      </c>
      <c r="L723" s="492">
        <v>3</v>
      </c>
      <c r="M723" s="492" t="s">
        <v>477</v>
      </c>
      <c r="N723" s="492" t="s">
        <v>4094</v>
      </c>
      <c r="O723" s="492" t="s">
        <v>290</v>
      </c>
      <c r="P723" s="492" t="s">
        <v>1</v>
      </c>
      <c r="Q723" s="434">
        <v>4842933</v>
      </c>
    </row>
    <row r="724" spans="2:17">
      <c r="B724" s="437"/>
      <c r="C724" s="437"/>
      <c r="H724" s="492" t="s">
        <v>999</v>
      </c>
      <c r="I724" s="492" t="s">
        <v>51</v>
      </c>
      <c r="J724" s="492">
        <v>60</v>
      </c>
      <c r="K724" s="492" t="s">
        <v>59</v>
      </c>
      <c r="L724" s="492">
        <v>3</v>
      </c>
      <c r="M724" s="492" t="s">
        <v>477</v>
      </c>
      <c r="N724" s="492" t="s">
        <v>4094</v>
      </c>
      <c r="O724" s="492" t="s">
        <v>290</v>
      </c>
      <c r="P724" s="492" t="s">
        <v>1</v>
      </c>
      <c r="Q724" s="434">
        <v>4601144</v>
      </c>
    </row>
    <row r="725" spans="2:17">
      <c r="B725" s="437"/>
      <c r="C725" s="437"/>
      <c r="H725" s="492" t="s">
        <v>999</v>
      </c>
      <c r="I725" s="492" t="s">
        <v>51</v>
      </c>
      <c r="J725" s="492">
        <v>61</v>
      </c>
      <c r="K725" s="492" t="s">
        <v>59</v>
      </c>
      <c r="L725" s="492">
        <v>3</v>
      </c>
      <c r="M725" s="492" t="s">
        <v>477</v>
      </c>
      <c r="N725" s="492" t="s">
        <v>4094</v>
      </c>
      <c r="O725" s="492" t="s">
        <v>290</v>
      </c>
      <c r="P725" s="492" t="s">
        <v>1</v>
      </c>
      <c r="Q725" s="434">
        <v>4803177</v>
      </c>
    </row>
    <row r="726" spans="2:17">
      <c r="B726" s="437"/>
      <c r="C726" s="437"/>
      <c r="H726" s="492" t="s">
        <v>999</v>
      </c>
      <c r="I726" s="492" t="s">
        <v>51</v>
      </c>
      <c r="J726" s="492">
        <v>61</v>
      </c>
      <c r="K726" s="492" t="s">
        <v>59</v>
      </c>
      <c r="L726" s="492">
        <v>3</v>
      </c>
      <c r="M726" s="492" t="s">
        <v>477</v>
      </c>
      <c r="N726" s="492" t="s">
        <v>4094</v>
      </c>
      <c r="O726" s="492" t="s">
        <v>290</v>
      </c>
      <c r="P726" s="492" t="s">
        <v>1</v>
      </c>
      <c r="Q726" s="434">
        <v>4810511</v>
      </c>
    </row>
    <row r="727" spans="2:17">
      <c r="B727" s="437"/>
      <c r="C727" s="437"/>
      <c r="H727" s="492" t="s">
        <v>999</v>
      </c>
      <c r="I727" s="492" t="s">
        <v>51</v>
      </c>
      <c r="J727" s="492">
        <v>61</v>
      </c>
      <c r="K727" s="492" t="s">
        <v>59</v>
      </c>
      <c r="L727" s="492">
        <v>3</v>
      </c>
      <c r="M727" s="492" t="s">
        <v>477</v>
      </c>
      <c r="N727" s="492" t="s">
        <v>4094</v>
      </c>
      <c r="O727" s="492" t="s">
        <v>290</v>
      </c>
      <c r="P727" s="492" t="s">
        <v>1</v>
      </c>
      <c r="Q727" s="434">
        <v>4801984</v>
      </c>
    </row>
    <row r="728" spans="2:17">
      <c r="B728" s="437"/>
      <c r="C728" s="437"/>
      <c r="H728" s="492" t="s">
        <v>999</v>
      </c>
      <c r="I728" s="492" t="s">
        <v>51</v>
      </c>
      <c r="J728" s="492">
        <v>61</v>
      </c>
      <c r="K728" s="492" t="s">
        <v>59</v>
      </c>
      <c r="L728" s="492">
        <v>3</v>
      </c>
      <c r="M728" s="492" t="s">
        <v>477</v>
      </c>
      <c r="N728" s="492" t="s">
        <v>4094</v>
      </c>
      <c r="O728" s="492" t="s">
        <v>290</v>
      </c>
      <c r="P728" s="492" t="s">
        <v>1</v>
      </c>
      <c r="Q728" s="434">
        <v>4807269</v>
      </c>
    </row>
    <row r="729" spans="2:17">
      <c r="B729" s="437"/>
      <c r="C729" s="437"/>
      <c r="H729" s="492" t="s">
        <v>999</v>
      </c>
      <c r="I729" s="492" t="s">
        <v>51</v>
      </c>
      <c r="J729" s="492">
        <v>60</v>
      </c>
      <c r="K729" s="492" t="s">
        <v>59</v>
      </c>
      <c r="L729" s="492">
        <v>3</v>
      </c>
      <c r="M729" s="492" t="s">
        <v>477</v>
      </c>
      <c r="N729" s="492" t="s">
        <v>4094</v>
      </c>
      <c r="O729" s="492" t="s">
        <v>290</v>
      </c>
      <c r="P729" s="492" t="s">
        <v>1</v>
      </c>
      <c r="Q729" s="434">
        <v>4607708</v>
      </c>
    </row>
    <row r="730" spans="2:17">
      <c r="B730" s="437"/>
      <c r="C730" s="437"/>
      <c r="H730" s="492" t="s">
        <v>999</v>
      </c>
      <c r="I730" s="492" t="s">
        <v>51</v>
      </c>
      <c r="J730" s="492">
        <v>61</v>
      </c>
      <c r="K730" s="492" t="s">
        <v>59</v>
      </c>
      <c r="L730" s="492">
        <v>3</v>
      </c>
      <c r="M730" s="492" t="s">
        <v>477</v>
      </c>
      <c r="N730" s="492" t="s">
        <v>4094</v>
      </c>
      <c r="O730" s="492" t="s">
        <v>290</v>
      </c>
      <c r="P730" s="492" t="s">
        <v>1</v>
      </c>
      <c r="Q730" s="434">
        <v>4810952</v>
      </c>
    </row>
    <row r="731" spans="2:17">
      <c r="B731" s="437"/>
      <c r="C731" s="437"/>
      <c r="H731" s="492" t="s">
        <v>999</v>
      </c>
      <c r="I731" s="492" t="s">
        <v>51</v>
      </c>
      <c r="J731" s="492">
        <v>61</v>
      </c>
      <c r="K731" s="492" t="s">
        <v>59</v>
      </c>
      <c r="L731" s="492">
        <v>3</v>
      </c>
      <c r="M731" s="492" t="s">
        <v>477</v>
      </c>
      <c r="N731" s="492" t="s">
        <v>4094</v>
      </c>
      <c r="O731" s="492" t="s">
        <v>290</v>
      </c>
      <c r="P731" s="492" t="s">
        <v>1</v>
      </c>
      <c r="Q731" s="434">
        <v>4806803</v>
      </c>
    </row>
    <row r="732" spans="2:17">
      <c r="B732" s="437"/>
      <c r="C732" s="437"/>
      <c r="H732" s="492" t="s">
        <v>999</v>
      </c>
      <c r="I732" s="492" t="s">
        <v>51</v>
      </c>
      <c r="J732" s="492">
        <v>61</v>
      </c>
      <c r="K732" s="492" t="s">
        <v>59</v>
      </c>
      <c r="L732" s="492">
        <v>3</v>
      </c>
      <c r="M732" s="492" t="s">
        <v>477</v>
      </c>
      <c r="N732" s="492" t="s">
        <v>4094</v>
      </c>
      <c r="O732" s="492" t="s">
        <v>290</v>
      </c>
      <c r="P732" s="492" t="s">
        <v>1</v>
      </c>
      <c r="Q732" s="434">
        <v>4807610</v>
      </c>
    </row>
    <row r="733" spans="2:17">
      <c r="B733" s="437"/>
      <c r="C733" s="437"/>
      <c r="H733" s="492" t="s">
        <v>999</v>
      </c>
      <c r="I733" s="492" t="s">
        <v>51</v>
      </c>
      <c r="J733" s="492">
        <v>61</v>
      </c>
      <c r="K733" s="492" t="s">
        <v>59</v>
      </c>
      <c r="L733" s="492">
        <v>3</v>
      </c>
      <c r="M733" s="492" t="s">
        <v>477</v>
      </c>
      <c r="N733" s="492" t="s">
        <v>4094</v>
      </c>
      <c r="O733" s="492" t="s">
        <v>290</v>
      </c>
      <c r="P733" s="492" t="s">
        <v>1</v>
      </c>
      <c r="Q733" s="434">
        <v>4807717</v>
      </c>
    </row>
    <row r="734" spans="2:17">
      <c r="B734" s="437"/>
      <c r="C734" s="437"/>
      <c r="H734" s="492" t="s">
        <v>999</v>
      </c>
      <c r="I734" s="492" t="s">
        <v>51</v>
      </c>
      <c r="J734" s="492">
        <v>61</v>
      </c>
      <c r="K734" s="492" t="s">
        <v>59</v>
      </c>
      <c r="L734" s="492">
        <v>3</v>
      </c>
      <c r="M734" s="492" t="s">
        <v>477</v>
      </c>
      <c r="N734" s="492" t="s">
        <v>4094</v>
      </c>
      <c r="O734" s="492" t="s">
        <v>290</v>
      </c>
      <c r="P734" s="492" t="s">
        <v>1</v>
      </c>
      <c r="Q734" s="434">
        <v>4802714</v>
      </c>
    </row>
    <row r="735" spans="2:17">
      <c r="B735" s="437"/>
      <c r="C735" s="437"/>
      <c r="H735" s="492" t="s">
        <v>999</v>
      </c>
      <c r="I735" s="492" t="s">
        <v>51</v>
      </c>
      <c r="J735" s="492">
        <v>61</v>
      </c>
      <c r="K735" s="492" t="s">
        <v>59</v>
      </c>
      <c r="L735" s="492">
        <v>3</v>
      </c>
      <c r="M735" s="492" t="s">
        <v>477</v>
      </c>
      <c r="N735" s="492" t="s">
        <v>4094</v>
      </c>
      <c r="O735" s="492" t="s">
        <v>290</v>
      </c>
      <c r="P735" s="492" t="s">
        <v>1</v>
      </c>
      <c r="Q735" s="434">
        <v>4842373</v>
      </c>
    </row>
    <row r="736" spans="2:17">
      <c r="B736" s="437"/>
      <c r="C736" s="437"/>
      <c r="H736" s="492" t="s">
        <v>999</v>
      </c>
      <c r="I736" s="492" t="s">
        <v>51</v>
      </c>
      <c r="J736" s="492">
        <v>61</v>
      </c>
      <c r="K736" s="492" t="s">
        <v>59</v>
      </c>
      <c r="L736" s="492">
        <v>3</v>
      </c>
      <c r="M736" s="492" t="s">
        <v>477</v>
      </c>
      <c r="N736" s="492" t="s">
        <v>4094</v>
      </c>
      <c r="O736" s="492" t="s">
        <v>290</v>
      </c>
      <c r="P736" s="492" t="s">
        <v>1</v>
      </c>
      <c r="Q736" s="434">
        <v>4814751</v>
      </c>
    </row>
    <row r="737" spans="2:17">
      <c r="B737" s="437"/>
      <c r="C737" s="437"/>
      <c r="H737" s="492" t="s">
        <v>999</v>
      </c>
      <c r="I737" s="492" t="s">
        <v>51</v>
      </c>
      <c r="J737" s="492">
        <v>60</v>
      </c>
      <c r="K737" s="492" t="s">
        <v>59</v>
      </c>
      <c r="L737" s="492">
        <v>3</v>
      </c>
      <c r="M737" s="492" t="s">
        <v>477</v>
      </c>
      <c r="N737" s="492" t="s">
        <v>4094</v>
      </c>
      <c r="O737" s="492" t="s">
        <v>290</v>
      </c>
      <c r="P737" s="492" t="s">
        <v>1</v>
      </c>
      <c r="Q737" s="434">
        <v>4636330</v>
      </c>
    </row>
    <row r="738" spans="2:17">
      <c r="B738" s="437"/>
      <c r="C738" s="437"/>
      <c r="H738" s="492" t="s">
        <v>999</v>
      </c>
      <c r="I738" s="492" t="s">
        <v>51</v>
      </c>
      <c r="J738" s="492">
        <v>61</v>
      </c>
      <c r="K738" s="492" t="s">
        <v>59</v>
      </c>
      <c r="L738" s="492">
        <v>3</v>
      </c>
      <c r="M738" s="492" t="s">
        <v>477</v>
      </c>
      <c r="N738" s="492" t="s">
        <v>4094</v>
      </c>
      <c r="O738" s="492" t="s">
        <v>290</v>
      </c>
      <c r="P738" s="492" t="s">
        <v>1</v>
      </c>
      <c r="Q738" s="434">
        <v>4805832</v>
      </c>
    </row>
    <row r="739" spans="2:17">
      <c r="B739" s="437"/>
      <c r="C739" s="437"/>
      <c r="H739" s="492" t="s">
        <v>999</v>
      </c>
      <c r="I739" s="492" t="s">
        <v>51</v>
      </c>
      <c r="J739" s="492">
        <v>60</v>
      </c>
      <c r="K739" s="492" t="s">
        <v>59</v>
      </c>
      <c r="L739" s="492">
        <v>3</v>
      </c>
      <c r="M739" s="492" t="s">
        <v>477</v>
      </c>
      <c r="N739" s="492" t="s">
        <v>4094</v>
      </c>
      <c r="O739" s="492" t="s">
        <v>290</v>
      </c>
      <c r="P739" s="492" t="s">
        <v>1</v>
      </c>
      <c r="Q739" s="434">
        <v>4612339</v>
      </c>
    </row>
    <row r="740" spans="2:17">
      <c r="B740" s="437"/>
      <c r="C740" s="437"/>
      <c r="H740" s="492" t="s">
        <v>999</v>
      </c>
      <c r="I740" s="492" t="s">
        <v>51</v>
      </c>
      <c r="J740" s="492">
        <v>61</v>
      </c>
      <c r="K740" s="492" t="s">
        <v>59</v>
      </c>
      <c r="L740" s="492">
        <v>3</v>
      </c>
      <c r="M740" s="492" t="s">
        <v>477</v>
      </c>
      <c r="N740" s="492" t="s">
        <v>4094</v>
      </c>
      <c r="O740" s="492" t="s">
        <v>290</v>
      </c>
      <c r="P740" s="492" t="s">
        <v>1</v>
      </c>
      <c r="Q740" s="434">
        <v>4803046</v>
      </c>
    </row>
    <row r="741" spans="2:17">
      <c r="B741" s="437"/>
      <c r="C741" s="437"/>
      <c r="H741" s="492" t="s">
        <v>999</v>
      </c>
      <c r="I741" s="492" t="s">
        <v>51</v>
      </c>
      <c r="J741" s="492">
        <v>61</v>
      </c>
      <c r="K741" s="492" t="s">
        <v>59</v>
      </c>
      <c r="L741" s="492">
        <v>3</v>
      </c>
      <c r="M741" s="492" t="s">
        <v>477</v>
      </c>
      <c r="N741" s="492" t="s">
        <v>4094</v>
      </c>
      <c r="O741" s="492" t="s">
        <v>290</v>
      </c>
      <c r="P741" s="492" t="s">
        <v>1</v>
      </c>
      <c r="Q741" s="434">
        <v>4813005</v>
      </c>
    </row>
    <row r="742" spans="2:17">
      <c r="B742" s="437"/>
      <c r="C742" s="437"/>
      <c r="H742" s="492" t="s">
        <v>999</v>
      </c>
      <c r="I742" s="492" t="s">
        <v>51</v>
      </c>
      <c r="M742" s="492" t="s">
        <v>26</v>
      </c>
      <c r="O742" s="492" t="s">
        <v>18061</v>
      </c>
      <c r="P742" s="492" t="s">
        <v>10</v>
      </c>
      <c r="Q742" s="434">
        <v>4810635</v>
      </c>
    </row>
    <row r="743" spans="2:17">
      <c r="B743" s="437"/>
      <c r="C743" s="437"/>
      <c r="H743" s="492" t="s">
        <v>999</v>
      </c>
      <c r="I743" s="492" t="s">
        <v>51</v>
      </c>
      <c r="J743" s="492">
        <v>61</v>
      </c>
      <c r="K743" s="492" t="s">
        <v>59</v>
      </c>
      <c r="L743" s="492">
        <v>3</v>
      </c>
      <c r="M743" s="492" t="s">
        <v>477</v>
      </c>
      <c r="N743" s="492" t="s">
        <v>4094</v>
      </c>
      <c r="O743" s="492" t="s">
        <v>290</v>
      </c>
      <c r="P743" s="492" t="s">
        <v>1</v>
      </c>
      <c r="Q743" s="434">
        <v>4813253</v>
      </c>
    </row>
    <row r="744" spans="2:17">
      <c r="B744" s="437"/>
      <c r="C744" s="437"/>
      <c r="H744" s="492" t="s">
        <v>999</v>
      </c>
      <c r="I744" s="492" t="s">
        <v>51</v>
      </c>
      <c r="J744" s="492">
        <v>61</v>
      </c>
      <c r="K744" s="492" t="s">
        <v>59</v>
      </c>
      <c r="L744" s="492">
        <v>3</v>
      </c>
      <c r="M744" s="492" t="s">
        <v>477</v>
      </c>
      <c r="N744" s="492" t="s">
        <v>4094</v>
      </c>
      <c r="O744" s="492" t="s">
        <v>290</v>
      </c>
      <c r="P744" s="492" t="s">
        <v>1</v>
      </c>
      <c r="Q744" s="434">
        <v>4810705</v>
      </c>
    </row>
    <row r="745" spans="2:17">
      <c r="B745" s="437"/>
      <c r="C745" s="437"/>
      <c r="H745" s="492" t="s">
        <v>999</v>
      </c>
      <c r="I745" s="492" t="s">
        <v>51</v>
      </c>
      <c r="J745" s="492">
        <v>61</v>
      </c>
      <c r="K745" s="492" t="s">
        <v>59</v>
      </c>
      <c r="L745" s="492">
        <v>3</v>
      </c>
      <c r="M745" s="492" t="s">
        <v>477</v>
      </c>
      <c r="N745" s="492" t="s">
        <v>4094</v>
      </c>
      <c r="O745" s="492" t="s">
        <v>290</v>
      </c>
      <c r="P745" s="492" t="s">
        <v>1</v>
      </c>
      <c r="Q745" s="434">
        <v>4804025</v>
      </c>
    </row>
    <row r="746" spans="2:17">
      <c r="B746" s="437"/>
      <c r="C746" s="437"/>
      <c r="H746" s="492" t="s">
        <v>643</v>
      </c>
      <c r="I746" s="492" t="s">
        <v>51</v>
      </c>
      <c r="M746" s="492" t="s">
        <v>26</v>
      </c>
      <c r="P746" s="492" t="s">
        <v>10</v>
      </c>
      <c r="Q746" s="434">
        <v>4604890</v>
      </c>
    </row>
    <row r="747" spans="2:17">
      <c r="B747" s="437"/>
      <c r="C747" s="437"/>
      <c r="H747" s="492" t="s">
        <v>643</v>
      </c>
      <c r="I747" s="492" t="s">
        <v>51</v>
      </c>
      <c r="J747" s="492">
        <v>62</v>
      </c>
      <c r="K747" s="492" t="s">
        <v>387</v>
      </c>
      <c r="L747" s="492">
        <v>1</v>
      </c>
      <c r="M747" s="492" t="s">
        <v>237</v>
      </c>
      <c r="N747" s="492" t="s">
        <v>18019</v>
      </c>
      <c r="O747" s="492" t="s">
        <v>387</v>
      </c>
      <c r="P747" s="492" t="s">
        <v>0</v>
      </c>
      <c r="Q747" s="434">
        <v>1683664</v>
      </c>
    </row>
    <row r="748" spans="2:17">
      <c r="B748" s="437"/>
      <c r="C748" s="437"/>
      <c r="H748" s="492" t="s">
        <v>643</v>
      </c>
      <c r="I748" s="492" t="s">
        <v>51</v>
      </c>
      <c r="J748" s="492">
        <v>62</v>
      </c>
      <c r="K748" s="492" t="s">
        <v>387</v>
      </c>
      <c r="L748" s="492">
        <v>1</v>
      </c>
      <c r="M748" s="492" t="s">
        <v>237</v>
      </c>
      <c r="N748" s="492" t="s">
        <v>18019</v>
      </c>
      <c r="O748" s="492" t="s">
        <v>18062</v>
      </c>
      <c r="P748" s="492" t="s">
        <v>0</v>
      </c>
      <c r="Q748" s="434">
        <v>4833818</v>
      </c>
    </row>
    <row r="749" spans="2:17">
      <c r="B749" s="437"/>
      <c r="C749" s="437"/>
      <c r="H749" s="492" t="s">
        <v>643</v>
      </c>
      <c r="I749" s="492" t="s">
        <v>23</v>
      </c>
      <c r="M749" s="492" t="s">
        <v>26</v>
      </c>
      <c r="P749" s="492" t="s">
        <v>10</v>
      </c>
      <c r="Q749" s="434">
        <v>3407391</v>
      </c>
    </row>
    <row r="750" spans="2:17">
      <c r="B750" s="437"/>
      <c r="C750" s="437"/>
      <c r="H750" s="492" t="s">
        <v>643</v>
      </c>
      <c r="I750" s="492" t="s">
        <v>23</v>
      </c>
      <c r="M750" s="492" t="s">
        <v>26</v>
      </c>
      <c r="O750" s="492" t="s">
        <v>6714</v>
      </c>
      <c r="P750" s="492" t="s">
        <v>10</v>
      </c>
      <c r="Q750" s="434">
        <v>3820388</v>
      </c>
    </row>
    <row r="751" spans="2:17">
      <c r="B751" s="437"/>
      <c r="C751" s="437"/>
      <c r="H751" s="492" t="s">
        <v>643</v>
      </c>
      <c r="I751" s="492" t="s">
        <v>23</v>
      </c>
      <c r="J751" s="492">
        <v>59</v>
      </c>
      <c r="K751" s="492" t="s">
        <v>21</v>
      </c>
      <c r="L751" s="492">
        <v>6</v>
      </c>
      <c r="M751" s="492" t="s">
        <v>18040</v>
      </c>
      <c r="N751" s="492" t="s">
        <v>18041</v>
      </c>
      <c r="O751" s="492" t="s">
        <v>4058</v>
      </c>
      <c r="P751" s="492" t="s">
        <v>6</v>
      </c>
      <c r="Q751" s="434">
        <v>3425831</v>
      </c>
    </row>
    <row r="752" spans="2:17">
      <c r="B752" s="437"/>
      <c r="C752" s="437"/>
      <c r="H752" s="492" t="s">
        <v>643</v>
      </c>
      <c r="I752" s="492" t="s">
        <v>23</v>
      </c>
      <c r="J752" s="492">
        <v>59</v>
      </c>
      <c r="K752" s="492" t="s">
        <v>21</v>
      </c>
      <c r="L752" s="492">
        <v>6</v>
      </c>
      <c r="M752" s="492" t="s">
        <v>18040</v>
      </c>
      <c r="N752" s="492" t="s">
        <v>18041</v>
      </c>
      <c r="O752" s="492" t="s">
        <v>4058</v>
      </c>
      <c r="P752" s="492" t="s">
        <v>6</v>
      </c>
      <c r="Q752" s="434">
        <v>3421567</v>
      </c>
    </row>
    <row r="753" spans="2:17">
      <c r="B753" s="437"/>
      <c r="C753" s="437"/>
      <c r="H753" s="492" t="s">
        <v>643</v>
      </c>
      <c r="I753" s="492" t="s">
        <v>23</v>
      </c>
      <c r="J753" s="492">
        <v>59</v>
      </c>
      <c r="K753" s="492" t="s">
        <v>21</v>
      </c>
      <c r="L753" s="492">
        <v>6</v>
      </c>
      <c r="M753" s="492" t="s">
        <v>18040</v>
      </c>
      <c r="N753" s="492" t="s">
        <v>18041</v>
      </c>
      <c r="O753" s="492" t="s">
        <v>4058</v>
      </c>
      <c r="P753" s="492" t="s">
        <v>6</v>
      </c>
      <c r="Q753" s="434">
        <v>3413633</v>
      </c>
    </row>
    <row r="754" spans="2:17">
      <c r="B754" s="437"/>
      <c r="C754" s="437"/>
      <c r="H754" s="492" t="s">
        <v>643</v>
      </c>
      <c r="I754" s="492" t="s">
        <v>23</v>
      </c>
      <c r="J754" s="492">
        <v>59</v>
      </c>
      <c r="K754" s="492" t="s">
        <v>21</v>
      </c>
      <c r="L754" s="492">
        <v>6</v>
      </c>
      <c r="M754" s="492" t="s">
        <v>18040</v>
      </c>
      <c r="N754" s="492" t="s">
        <v>18041</v>
      </c>
      <c r="O754" s="492" t="s">
        <v>4058</v>
      </c>
      <c r="P754" s="492" t="s">
        <v>6</v>
      </c>
      <c r="Q754" s="434">
        <v>3502642</v>
      </c>
    </row>
    <row r="755" spans="2:17">
      <c r="B755" s="437"/>
      <c r="C755" s="437"/>
      <c r="H755" s="492" t="s">
        <v>643</v>
      </c>
      <c r="I755" s="492" t="s">
        <v>23</v>
      </c>
      <c r="J755" s="492">
        <v>59</v>
      </c>
      <c r="K755" s="492" t="s">
        <v>21</v>
      </c>
      <c r="L755" s="492">
        <v>6</v>
      </c>
      <c r="M755" s="492" t="s">
        <v>18040</v>
      </c>
      <c r="N755" s="492" t="s">
        <v>18041</v>
      </c>
      <c r="O755" s="492" t="s">
        <v>4093</v>
      </c>
      <c r="P755" s="492" t="s">
        <v>6</v>
      </c>
      <c r="Q755" s="434">
        <v>3422566</v>
      </c>
    </row>
    <row r="756" spans="2:17">
      <c r="B756" s="437"/>
      <c r="C756" s="437"/>
      <c r="H756" s="492" t="s">
        <v>643</v>
      </c>
      <c r="I756" s="492" t="s">
        <v>23</v>
      </c>
      <c r="J756" s="492">
        <v>59</v>
      </c>
      <c r="K756" s="492" t="s">
        <v>21</v>
      </c>
      <c r="L756" s="492">
        <v>6</v>
      </c>
      <c r="M756" s="492" t="s">
        <v>18040</v>
      </c>
      <c r="N756" s="492" t="s">
        <v>18041</v>
      </c>
      <c r="O756" s="492" t="s">
        <v>4093</v>
      </c>
      <c r="P756" s="492" t="s">
        <v>6</v>
      </c>
      <c r="Q756" s="434">
        <v>3411708</v>
      </c>
    </row>
    <row r="757" spans="2:17">
      <c r="B757" s="437"/>
      <c r="C757" s="437"/>
      <c r="H757" s="492" t="s">
        <v>643</v>
      </c>
      <c r="I757" s="492" t="s">
        <v>23</v>
      </c>
      <c r="J757" s="492">
        <v>55</v>
      </c>
      <c r="K757" s="492" t="s">
        <v>21</v>
      </c>
      <c r="L757" s="492">
        <v>6</v>
      </c>
      <c r="M757" s="492" t="s">
        <v>4428</v>
      </c>
      <c r="N757" s="492" t="s">
        <v>4372</v>
      </c>
      <c r="O757" s="492" t="s">
        <v>4429</v>
      </c>
      <c r="P757" s="492" t="s">
        <v>6</v>
      </c>
      <c r="Q757" s="434">
        <v>3428342</v>
      </c>
    </row>
    <row r="758" spans="2:17">
      <c r="B758" s="437"/>
      <c r="C758" s="437"/>
      <c r="H758" s="492" t="s">
        <v>643</v>
      </c>
      <c r="I758" s="492" t="s">
        <v>23</v>
      </c>
      <c r="M758" s="492" t="s">
        <v>26</v>
      </c>
      <c r="P758" s="492" t="s">
        <v>10</v>
      </c>
      <c r="Q758" s="434">
        <v>3832623</v>
      </c>
    </row>
    <row r="759" spans="2:17">
      <c r="B759" s="437"/>
      <c r="C759" s="437"/>
      <c r="H759" s="492" t="s">
        <v>643</v>
      </c>
      <c r="I759" s="492" t="s">
        <v>23</v>
      </c>
      <c r="J759" s="492">
        <v>55</v>
      </c>
      <c r="K759" s="492" t="s">
        <v>21</v>
      </c>
      <c r="L759" s="492">
        <v>6</v>
      </c>
      <c r="M759" s="492" t="s">
        <v>4428</v>
      </c>
      <c r="N759" s="492" t="s">
        <v>4372</v>
      </c>
      <c r="O759" s="492" t="s">
        <v>4429</v>
      </c>
      <c r="P759" s="492" t="s">
        <v>6</v>
      </c>
      <c r="Q759" s="434">
        <v>3403553</v>
      </c>
    </row>
    <row r="760" spans="2:17">
      <c r="B760" s="437"/>
      <c r="C760" s="437"/>
      <c r="H760" s="492" t="s">
        <v>643</v>
      </c>
      <c r="I760" s="492" t="s">
        <v>23</v>
      </c>
      <c r="J760" s="492">
        <v>55</v>
      </c>
      <c r="K760" s="492" t="s">
        <v>21</v>
      </c>
      <c r="L760" s="492">
        <v>6</v>
      </c>
      <c r="M760" s="492" t="s">
        <v>4428</v>
      </c>
      <c r="N760" s="492" t="s">
        <v>4372</v>
      </c>
      <c r="O760" s="492" t="s">
        <v>4429</v>
      </c>
      <c r="P760" s="492" t="s">
        <v>6</v>
      </c>
      <c r="Q760" s="434">
        <v>3828405</v>
      </c>
    </row>
    <row r="761" spans="2:17">
      <c r="B761" s="437"/>
      <c r="C761" s="437"/>
      <c r="H761" s="492" t="s">
        <v>676</v>
      </c>
      <c r="I761" s="492" t="s">
        <v>51</v>
      </c>
      <c r="J761" s="492">
        <v>69</v>
      </c>
      <c r="K761" s="492" t="s">
        <v>21</v>
      </c>
      <c r="L761" s="492">
        <v>6</v>
      </c>
      <c r="M761" s="492" t="s">
        <v>76</v>
      </c>
      <c r="N761" s="492" t="s">
        <v>4314</v>
      </c>
      <c r="O761" s="492" t="s">
        <v>934</v>
      </c>
      <c r="P761" s="492" t="s">
        <v>6</v>
      </c>
      <c r="Q761" s="434">
        <v>1563180</v>
      </c>
    </row>
    <row r="762" spans="2:17">
      <c r="B762" s="437"/>
      <c r="C762" s="437"/>
      <c r="H762" s="492" t="s">
        <v>676</v>
      </c>
      <c r="I762" s="492" t="s">
        <v>51</v>
      </c>
      <c r="M762" s="492" t="s">
        <v>26</v>
      </c>
      <c r="P762" s="492" t="s">
        <v>10</v>
      </c>
      <c r="Q762" s="434">
        <v>1726137</v>
      </c>
    </row>
    <row r="763" spans="2:17">
      <c r="B763" s="437"/>
      <c r="C763" s="437"/>
      <c r="H763" s="492" t="s">
        <v>676</v>
      </c>
      <c r="I763" s="492" t="s">
        <v>79</v>
      </c>
      <c r="M763" s="492" t="s">
        <v>26</v>
      </c>
      <c r="P763" s="492" t="s">
        <v>10</v>
      </c>
      <c r="Q763" s="434">
        <v>5480525</v>
      </c>
    </row>
    <row r="764" spans="2:17">
      <c r="B764" s="437"/>
      <c r="C764" s="437"/>
      <c r="H764" s="492" t="s">
        <v>676</v>
      </c>
      <c r="I764" s="492" t="s">
        <v>79</v>
      </c>
      <c r="M764" s="492" t="s">
        <v>26</v>
      </c>
      <c r="P764" s="492" t="s">
        <v>10</v>
      </c>
      <c r="Q764" s="434">
        <v>5326944</v>
      </c>
    </row>
    <row r="765" spans="2:17">
      <c r="B765" s="437"/>
      <c r="C765" s="437"/>
      <c r="H765" s="492" t="s">
        <v>676</v>
      </c>
      <c r="I765" s="492" t="s">
        <v>79</v>
      </c>
      <c r="M765" s="492" t="s">
        <v>26</v>
      </c>
      <c r="P765" s="492" t="s">
        <v>10</v>
      </c>
      <c r="Q765" s="434">
        <v>5458447</v>
      </c>
    </row>
    <row r="766" spans="2:17">
      <c r="B766" s="437"/>
      <c r="C766" s="437"/>
      <c r="H766" s="492" t="s">
        <v>676</v>
      </c>
      <c r="I766" s="492" t="s">
        <v>79</v>
      </c>
      <c r="M766" s="492" t="s">
        <v>26</v>
      </c>
      <c r="P766" s="492" t="s">
        <v>10</v>
      </c>
      <c r="Q766" s="434">
        <v>5731504</v>
      </c>
    </row>
    <row r="767" spans="2:17">
      <c r="B767" s="437"/>
      <c r="C767" s="437"/>
      <c r="H767" s="492" t="s">
        <v>676</v>
      </c>
      <c r="I767" s="492" t="s">
        <v>79</v>
      </c>
      <c r="M767" s="492" t="s">
        <v>26</v>
      </c>
      <c r="O767" s="492" t="s">
        <v>18063</v>
      </c>
      <c r="P767" s="492" t="s">
        <v>10</v>
      </c>
      <c r="Q767" s="434">
        <v>5490382</v>
      </c>
    </row>
    <row r="768" spans="2:17">
      <c r="B768" s="437"/>
      <c r="C768" s="437"/>
      <c r="H768" s="492" t="s">
        <v>676</v>
      </c>
      <c r="I768" s="492" t="s">
        <v>51</v>
      </c>
      <c r="M768" s="492" t="s">
        <v>26</v>
      </c>
      <c r="O768" s="492" t="s">
        <v>18063</v>
      </c>
      <c r="P768" s="492" t="s">
        <v>10</v>
      </c>
      <c r="Q768" s="434">
        <v>1738663</v>
      </c>
    </row>
    <row r="769" spans="2:17">
      <c r="B769" s="437"/>
      <c r="C769" s="437"/>
      <c r="H769" s="492" t="s">
        <v>676</v>
      </c>
      <c r="I769" s="492" t="s">
        <v>51</v>
      </c>
      <c r="M769" s="492" t="s">
        <v>26</v>
      </c>
      <c r="O769" s="492" t="s">
        <v>18063</v>
      </c>
      <c r="P769" s="492" t="s">
        <v>10</v>
      </c>
      <c r="Q769" s="434">
        <v>1658888</v>
      </c>
    </row>
    <row r="770" spans="2:17">
      <c r="B770" s="437"/>
      <c r="C770" s="437"/>
      <c r="H770" s="492" t="s">
        <v>676</v>
      </c>
      <c r="I770" s="492" t="s">
        <v>51</v>
      </c>
      <c r="M770" s="492" t="s">
        <v>26</v>
      </c>
      <c r="O770" s="492" t="s">
        <v>18063</v>
      </c>
      <c r="P770" s="492" t="s">
        <v>10</v>
      </c>
      <c r="Q770" s="434">
        <v>1694055</v>
      </c>
    </row>
    <row r="771" spans="2:17">
      <c r="B771" s="437"/>
      <c r="C771" s="437"/>
      <c r="H771" s="492" t="s">
        <v>676</v>
      </c>
      <c r="I771" s="492" t="s">
        <v>51</v>
      </c>
      <c r="J771" s="492">
        <v>5</v>
      </c>
      <c r="K771" s="492" t="s">
        <v>60</v>
      </c>
      <c r="L771" s="492">
        <v>3</v>
      </c>
      <c r="M771" s="492" t="s">
        <v>525</v>
      </c>
      <c r="O771" s="492" t="s">
        <v>18064</v>
      </c>
      <c r="P771" s="492" t="s">
        <v>10</v>
      </c>
      <c r="Q771" s="434">
        <v>1806109</v>
      </c>
    </row>
    <row r="772" spans="2:17">
      <c r="B772" s="437"/>
      <c r="C772" s="437"/>
      <c r="H772" s="492" t="s">
        <v>676</v>
      </c>
      <c r="I772" s="492" t="s">
        <v>51</v>
      </c>
      <c r="M772" s="492" t="s">
        <v>26</v>
      </c>
      <c r="O772" s="492" t="s">
        <v>18063</v>
      </c>
      <c r="P772" s="492" t="s">
        <v>10</v>
      </c>
      <c r="Q772" s="434">
        <v>1657029</v>
      </c>
    </row>
    <row r="773" spans="2:17">
      <c r="B773" s="437"/>
      <c r="C773" s="437"/>
      <c r="H773" s="492" t="s">
        <v>676</v>
      </c>
      <c r="I773" s="492" t="s">
        <v>51</v>
      </c>
      <c r="M773" s="492" t="s">
        <v>26</v>
      </c>
      <c r="O773" s="492" t="s">
        <v>18063</v>
      </c>
      <c r="P773" s="492" t="s">
        <v>10</v>
      </c>
      <c r="Q773" s="434">
        <v>1718052</v>
      </c>
    </row>
    <row r="774" spans="2:17">
      <c r="B774" s="437"/>
      <c r="C774" s="437"/>
      <c r="H774" s="492" t="s">
        <v>676</v>
      </c>
      <c r="I774" s="492" t="s">
        <v>79</v>
      </c>
      <c r="M774" s="492" t="s">
        <v>26</v>
      </c>
      <c r="O774" s="492" t="s">
        <v>18063</v>
      </c>
      <c r="P774" s="492" t="s">
        <v>10</v>
      </c>
      <c r="Q774" s="434">
        <v>5244764</v>
      </c>
    </row>
    <row r="775" spans="2:17">
      <c r="B775" s="437"/>
      <c r="C775" s="437"/>
      <c r="H775" s="492" t="s">
        <v>676</v>
      </c>
      <c r="I775" s="492" t="s">
        <v>79</v>
      </c>
      <c r="M775" s="492" t="s">
        <v>26</v>
      </c>
      <c r="O775" s="492" t="s">
        <v>18063</v>
      </c>
      <c r="P775" s="492" t="s">
        <v>10</v>
      </c>
      <c r="Q775" s="434">
        <v>5244111</v>
      </c>
    </row>
    <row r="776" spans="2:17">
      <c r="B776" s="437"/>
      <c r="C776" s="437"/>
      <c r="H776" s="492" t="s">
        <v>676</v>
      </c>
      <c r="I776" s="492" t="s">
        <v>79</v>
      </c>
      <c r="M776" s="492" t="s">
        <v>26</v>
      </c>
      <c r="O776" s="492" t="s">
        <v>18063</v>
      </c>
      <c r="P776" s="492" t="s">
        <v>10</v>
      </c>
      <c r="Q776" s="434">
        <v>5783003</v>
      </c>
    </row>
    <row r="777" spans="2:17">
      <c r="B777" s="437"/>
      <c r="C777" s="437"/>
      <c r="H777" s="492" t="s">
        <v>676</v>
      </c>
      <c r="I777" s="492" t="s">
        <v>51</v>
      </c>
      <c r="M777" s="492" t="s">
        <v>26</v>
      </c>
      <c r="O777" s="492" t="s">
        <v>18063</v>
      </c>
      <c r="P777" s="492" t="s">
        <v>10</v>
      </c>
      <c r="Q777" s="434">
        <v>1686092</v>
      </c>
    </row>
    <row r="778" spans="2:17">
      <c r="B778" s="437"/>
      <c r="C778" s="437"/>
      <c r="H778" s="492" t="s">
        <v>676</v>
      </c>
      <c r="I778" s="492" t="s">
        <v>51</v>
      </c>
      <c r="M778" s="492" t="s">
        <v>26</v>
      </c>
      <c r="O778" s="492" t="s">
        <v>18063</v>
      </c>
      <c r="P778" s="492" t="s">
        <v>10</v>
      </c>
      <c r="Q778" s="434">
        <v>1662936</v>
      </c>
    </row>
    <row r="779" spans="2:17">
      <c r="B779" s="437"/>
      <c r="C779" s="437"/>
      <c r="H779" s="492" t="s">
        <v>676</v>
      </c>
      <c r="I779" s="492" t="s">
        <v>79</v>
      </c>
      <c r="M779" s="492" t="s">
        <v>26</v>
      </c>
      <c r="O779" s="492" t="s">
        <v>18063</v>
      </c>
      <c r="P779" s="492" t="s">
        <v>10</v>
      </c>
      <c r="Q779" s="434">
        <v>5310573</v>
      </c>
    </row>
    <row r="780" spans="2:17">
      <c r="B780" s="437"/>
      <c r="C780" s="437"/>
      <c r="H780" s="492" t="s">
        <v>676</v>
      </c>
      <c r="I780" s="492" t="s">
        <v>79</v>
      </c>
      <c r="M780" s="492" t="s">
        <v>26</v>
      </c>
      <c r="O780" s="492" t="s">
        <v>18063</v>
      </c>
      <c r="P780" s="492" t="s">
        <v>10</v>
      </c>
      <c r="Q780" s="434">
        <v>5724530</v>
      </c>
    </row>
    <row r="781" spans="2:17">
      <c r="B781" s="437"/>
      <c r="C781" s="437"/>
      <c r="H781" s="492" t="s">
        <v>676</v>
      </c>
      <c r="I781" s="492" t="s">
        <v>51</v>
      </c>
      <c r="M781" s="492" t="s">
        <v>26</v>
      </c>
      <c r="O781" s="492" t="s">
        <v>18063</v>
      </c>
      <c r="P781" s="492" t="s">
        <v>10</v>
      </c>
      <c r="Q781" s="434">
        <v>1638267</v>
      </c>
    </row>
    <row r="782" spans="2:17">
      <c r="B782" s="437"/>
      <c r="C782" s="437"/>
      <c r="H782" s="492" t="s">
        <v>676</v>
      </c>
      <c r="I782" s="492" t="s">
        <v>51</v>
      </c>
      <c r="M782" s="492" t="s">
        <v>26</v>
      </c>
      <c r="O782" s="492" t="s">
        <v>18063</v>
      </c>
      <c r="P782" s="492" t="s">
        <v>10</v>
      </c>
      <c r="Q782" s="434">
        <v>1647310</v>
      </c>
    </row>
    <row r="783" spans="2:17">
      <c r="B783" s="437"/>
      <c r="C783" s="437"/>
      <c r="H783" s="492" t="s">
        <v>676</v>
      </c>
      <c r="I783" s="492" t="s">
        <v>79</v>
      </c>
      <c r="M783" s="492" t="s">
        <v>26</v>
      </c>
      <c r="O783" s="492" t="s">
        <v>18063</v>
      </c>
      <c r="P783" s="492" t="s">
        <v>10</v>
      </c>
      <c r="Q783" s="434">
        <v>5738563</v>
      </c>
    </row>
    <row r="784" spans="2:17">
      <c r="B784" s="437"/>
      <c r="C784" s="437"/>
      <c r="H784" s="492" t="s">
        <v>676</v>
      </c>
      <c r="I784" s="492" t="s">
        <v>79</v>
      </c>
      <c r="M784" s="492" t="s">
        <v>26</v>
      </c>
      <c r="O784" s="492" t="s">
        <v>18063</v>
      </c>
      <c r="P784" s="492" t="s">
        <v>10</v>
      </c>
      <c r="Q784" s="434">
        <v>5789513</v>
      </c>
    </row>
    <row r="785" spans="2:17">
      <c r="B785" s="437"/>
      <c r="C785" s="437"/>
      <c r="H785" s="492" t="s">
        <v>676</v>
      </c>
      <c r="I785" s="492" t="s">
        <v>79</v>
      </c>
      <c r="M785" s="492" t="s">
        <v>26</v>
      </c>
      <c r="O785" s="492" t="s">
        <v>18063</v>
      </c>
      <c r="P785" s="492" t="s">
        <v>10</v>
      </c>
      <c r="Q785" s="434">
        <v>5239969</v>
      </c>
    </row>
    <row r="786" spans="2:17">
      <c r="B786" s="437"/>
      <c r="C786" s="437"/>
      <c r="H786" s="492" t="s">
        <v>676</v>
      </c>
      <c r="I786" s="492" t="s">
        <v>79</v>
      </c>
      <c r="M786" s="492" t="s">
        <v>26</v>
      </c>
      <c r="O786" s="492" t="s">
        <v>18063</v>
      </c>
      <c r="P786" s="492" t="s">
        <v>10</v>
      </c>
      <c r="Q786" s="434">
        <v>5480100</v>
      </c>
    </row>
    <row r="787" spans="2:17">
      <c r="B787" s="437"/>
      <c r="C787" s="437"/>
      <c r="H787" s="492" t="s">
        <v>676</v>
      </c>
      <c r="I787" s="492" t="s">
        <v>79</v>
      </c>
      <c r="M787" s="492" t="s">
        <v>26</v>
      </c>
      <c r="O787" s="492" t="s">
        <v>18063</v>
      </c>
      <c r="P787" s="492" t="s">
        <v>10</v>
      </c>
      <c r="Q787" s="434">
        <v>5493586</v>
      </c>
    </row>
    <row r="788" spans="2:17">
      <c r="B788" s="437"/>
      <c r="C788" s="437"/>
      <c r="H788" s="492" t="s">
        <v>676</v>
      </c>
      <c r="I788" s="492" t="s">
        <v>79</v>
      </c>
      <c r="M788" s="492" t="s">
        <v>26</v>
      </c>
      <c r="O788" s="492" t="s">
        <v>18063</v>
      </c>
      <c r="P788" s="492" t="s">
        <v>10</v>
      </c>
      <c r="Q788" s="434">
        <v>5479069</v>
      </c>
    </row>
    <row r="789" spans="2:17">
      <c r="B789" s="437"/>
      <c r="C789" s="437"/>
      <c r="H789" s="492" t="s">
        <v>676</v>
      </c>
      <c r="I789" s="492" t="s">
        <v>51</v>
      </c>
      <c r="M789" s="492" t="s">
        <v>26</v>
      </c>
      <c r="O789" s="492" t="s">
        <v>18063</v>
      </c>
      <c r="P789" s="492" t="s">
        <v>10</v>
      </c>
      <c r="Q789" s="434">
        <v>1761259</v>
      </c>
    </row>
    <row r="790" spans="2:17">
      <c r="B790" s="437"/>
      <c r="C790" s="437"/>
      <c r="H790" s="492" t="s">
        <v>676</v>
      </c>
      <c r="I790" s="492" t="s">
        <v>51</v>
      </c>
      <c r="M790" s="492" t="s">
        <v>26</v>
      </c>
      <c r="O790" s="492" t="s">
        <v>18065</v>
      </c>
      <c r="P790" s="492" t="s">
        <v>10</v>
      </c>
      <c r="Q790" s="434">
        <v>1819787</v>
      </c>
    </row>
    <row r="791" spans="2:17">
      <c r="B791" s="437"/>
      <c r="C791" s="437"/>
      <c r="H791" s="492" t="s">
        <v>676</v>
      </c>
      <c r="I791" s="492" t="s">
        <v>51</v>
      </c>
      <c r="M791" s="492" t="s">
        <v>26</v>
      </c>
      <c r="O791" s="492" t="s">
        <v>18065</v>
      </c>
      <c r="P791" s="492" t="s">
        <v>10</v>
      </c>
      <c r="Q791" s="434">
        <v>1777011</v>
      </c>
    </row>
    <row r="792" spans="2:17">
      <c r="B792" s="437"/>
      <c r="C792" s="437"/>
      <c r="H792" s="492" t="s">
        <v>676</v>
      </c>
      <c r="I792" s="492" t="s">
        <v>51</v>
      </c>
      <c r="M792" s="492" t="s">
        <v>26</v>
      </c>
      <c r="O792" s="492" t="s">
        <v>18065</v>
      </c>
      <c r="P792" s="492" t="s">
        <v>10</v>
      </c>
      <c r="Q792" s="434">
        <v>1522326</v>
      </c>
    </row>
    <row r="793" spans="2:17">
      <c r="B793" s="437"/>
      <c r="C793" s="437"/>
      <c r="H793" s="492" t="s">
        <v>676</v>
      </c>
      <c r="I793" s="492" t="s">
        <v>51</v>
      </c>
      <c r="M793" s="492" t="s">
        <v>26</v>
      </c>
      <c r="O793" s="492" t="s">
        <v>18065</v>
      </c>
      <c r="P793" s="492" t="s">
        <v>10</v>
      </c>
      <c r="Q793" s="434">
        <v>1655773</v>
      </c>
    </row>
    <row r="794" spans="2:17">
      <c r="B794" s="437"/>
      <c r="C794" s="437"/>
      <c r="H794" s="492" t="s">
        <v>676</v>
      </c>
      <c r="I794" s="492" t="s">
        <v>51</v>
      </c>
      <c r="J794" s="492">
        <v>69</v>
      </c>
      <c r="K794" s="492" t="s">
        <v>21</v>
      </c>
      <c r="L794" s="492">
        <v>6</v>
      </c>
      <c r="M794" s="492" t="s">
        <v>76</v>
      </c>
      <c r="N794" s="492" t="s">
        <v>4292</v>
      </c>
      <c r="O794" s="492" t="s">
        <v>18046</v>
      </c>
      <c r="P794" s="492" t="s">
        <v>6</v>
      </c>
      <c r="Q794" s="434">
        <v>1801932</v>
      </c>
    </row>
    <row r="795" spans="2:17">
      <c r="B795" s="437"/>
      <c r="C795" s="437"/>
      <c r="H795" s="492" t="s">
        <v>676</v>
      </c>
      <c r="I795" s="492" t="s">
        <v>51</v>
      </c>
      <c r="J795" s="492">
        <v>69</v>
      </c>
      <c r="K795" s="492" t="s">
        <v>21</v>
      </c>
      <c r="L795" s="492">
        <v>6</v>
      </c>
      <c r="M795" s="492" t="s">
        <v>76</v>
      </c>
      <c r="N795" s="492" t="s">
        <v>4292</v>
      </c>
      <c r="O795" s="492" t="s">
        <v>18046</v>
      </c>
      <c r="P795" s="492" t="s">
        <v>6</v>
      </c>
      <c r="Q795" s="434">
        <v>1818964</v>
      </c>
    </row>
    <row r="796" spans="2:17">
      <c r="B796" s="437"/>
      <c r="C796" s="437"/>
      <c r="H796" s="492" t="s">
        <v>676</v>
      </c>
      <c r="I796" s="492" t="s">
        <v>79</v>
      </c>
      <c r="J796" s="492">
        <v>69</v>
      </c>
      <c r="K796" s="492" t="s">
        <v>21</v>
      </c>
      <c r="L796" s="492">
        <v>6</v>
      </c>
      <c r="M796" s="492" t="s">
        <v>76</v>
      </c>
      <c r="N796" s="492" t="s">
        <v>4292</v>
      </c>
      <c r="O796" s="492" t="s">
        <v>18046</v>
      </c>
      <c r="P796" s="492" t="s">
        <v>6</v>
      </c>
      <c r="Q796" s="434">
        <v>5462628</v>
      </c>
    </row>
    <row r="797" spans="2:17">
      <c r="B797" s="437"/>
      <c r="C797" s="437"/>
      <c r="H797" s="492" t="s">
        <v>676</v>
      </c>
      <c r="I797" s="492" t="s">
        <v>51</v>
      </c>
      <c r="J797" s="492">
        <v>69</v>
      </c>
      <c r="K797" s="492" t="s">
        <v>21</v>
      </c>
      <c r="L797" s="492">
        <v>6</v>
      </c>
      <c r="M797" s="492" t="s">
        <v>76</v>
      </c>
      <c r="N797" s="492" t="s">
        <v>4292</v>
      </c>
      <c r="O797" s="492" t="s">
        <v>18046</v>
      </c>
      <c r="P797" s="492" t="s">
        <v>6</v>
      </c>
      <c r="Q797" s="434">
        <v>1681391</v>
      </c>
    </row>
    <row r="798" spans="2:17">
      <c r="B798" s="437"/>
      <c r="C798" s="437"/>
      <c r="H798" s="492" t="s">
        <v>676</v>
      </c>
      <c r="I798" s="492" t="s">
        <v>51</v>
      </c>
      <c r="J798" s="492">
        <v>69</v>
      </c>
      <c r="K798" s="492" t="s">
        <v>21</v>
      </c>
      <c r="L798" s="492">
        <v>6</v>
      </c>
      <c r="M798" s="492" t="s">
        <v>76</v>
      </c>
      <c r="N798" s="492" t="s">
        <v>4292</v>
      </c>
      <c r="O798" s="492" t="s">
        <v>18046</v>
      </c>
      <c r="P798" s="492" t="s">
        <v>6</v>
      </c>
      <c r="Q798" s="434">
        <v>1638665</v>
      </c>
    </row>
    <row r="799" spans="2:17">
      <c r="B799" s="437"/>
      <c r="C799" s="437"/>
      <c r="H799" s="492" t="s">
        <v>676</v>
      </c>
      <c r="I799" s="492" t="s">
        <v>79</v>
      </c>
      <c r="M799" s="492" t="s">
        <v>26</v>
      </c>
      <c r="O799" s="492" t="s">
        <v>18066</v>
      </c>
      <c r="P799" s="492" t="s">
        <v>10</v>
      </c>
      <c r="Q799" s="434">
        <v>5282618</v>
      </c>
    </row>
    <row r="800" spans="2:17">
      <c r="B800" s="437"/>
      <c r="C800" s="437"/>
      <c r="H800" s="492" t="s">
        <v>677</v>
      </c>
      <c r="I800" s="492" t="s">
        <v>51</v>
      </c>
      <c r="M800" s="492" t="s">
        <v>26</v>
      </c>
      <c r="O800" s="492" t="s">
        <v>18067</v>
      </c>
      <c r="P800" s="492" t="s">
        <v>10</v>
      </c>
      <c r="Q800" s="434">
        <v>1678414</v>
      </c>
    </row>
    <row r="801" spans="2:17">
      <c r="B801" s="437"/>
      <c r="C801" s="437"/>
      <c r="H801" s="492" t="s">
        <v>677</v>
      </c>
      <c r="I801" s="492" t="s">
        <v>51</v>
      </c>
      <c r="M801" s="492" t="s">
        <v>26</v>
      </c>
      <c r="O801" s="492" t="s">
        <v>18067</v>
      </c>
      <c r="P801" s="492" t="s">
        <v>10</v>
      </c>
      <c r="Q801" s="434">
        <v>1610389</v>
      </c>
    </row>
    <row r="802" spans="2:17">
      <c r="B802" s="437"/>
      <c r="C802" s="437"/>
      <c r="H802" s="492" t="s">
        <v>677</v>
      </c>
      <c r="I802" s="492" t="s">
        <v>51</v>
      </c>
      <c r="M802" s="492" t="s">
        <v>26</v>
      </c>
      <c r="O802" s="492" t="s">
        <v>18067</v>
      </c>
      <c r="P802" s="492" t="s">
        <v>10</v>
      </c>
      <c r="Q802" s="434">
        <v>1626510</v>
      </c>
    </row>
    <row r="803" spans="2:17">
      <c r="B803" s="437"/>
      <c r="C803" s="437"/>
      <c r="H803" s="492" t="s">
        <v>677</v>
      </c>
      <c r="I803" s="492" t="s">
        <v>51</v>
      </c>
      <c r="M803" s="492" t="s">
        <v>26</v>
      </c>
      <c r="O803" s="492" t="s">
        <v>18067</v>
      </c>
      <c r="P803" s="492" t="s">
        <v>10</v>
      </c>
      <c r="Q803" s="434">
        <v>1605604</v>
      </c>
    </row>
    <row r="804" spans="2:17">
      <c r="B804" s="437"/>
      <c r="C804" s="437"/>
      <c r="H804" s="492" t="s">
        <v>677</v>
      </c>
      <c r="I804" s="492" t="s">
        <v>51</v>
      </c>
      <c r="M804" s="492" t="s">
        <v>26</v>
      </c>
      <c r="O804" s="492" t="s">
        <v>18067</v>
      </c>
      <c r="P804" s="492" t="s">
        <v>10</v>
      </c>
      <c r="Q804" s="434">
        <v>1636641</v>
      </c>
    </row>
    <row r="805" spans="2:17">
      <c r="B805" s="437"/>
      <c r="C805" s="437"/>
      <c r="H805" s="492" t="s">
        <v>677</v>
      </c>
      <c r="I805" s="492" t="s">
        <v>79</v>
      </c>
      <c r="M805" s="492" t="s">
        <v>26</v>
      </c>
      <c r="O805" s="492" t="s">
        <v>18067</v>
      </c>
      <c r="P805" s="492" t="s">
        <v>10</v>
      </c>
      <c r="Q805" s="434">
        <v>5788738</v>
      </c>
    </row>
    <row r="806" spans="2:17">
      <c r="B806" s="437"/>
      <c r="C806" s="437"/>
      <c r="H806" s="492" t="s">
        <v>677</v>
      </c>
      <c r="I806" s="492" t="s">
        <v>51</v>
      </c>
      <c r="M806" s="492" t="s">
        <v>26</v>
      </c>
      <c r="O806" s="492" t="s">
        <v>18067</v>
      </c>
      <c r="P806" s="492" t="s">
        <v>10</v>
      </c>
      <c r="Q806" s="434">
        <v>1774306</v>
      </c>
    </row>
    <row r="807" spans="2:17">
      <c r="B807" s="437"/>
      <c r="C807" s="437"/>
      <c r="H807" s="492" t="s">
        <v>677</v>
      </c>
      <c r="I807" s="492" t="s">
        <v>51</v>
      </c>
      <c r="M807" s="492" t="s">
        <v>26</v>
      </c>
      <c r="O807" s="492" t="s">
        <v>18067</v>
      </c>
      <c r="P807" s="492" t="s">
        <v>10</v>
      </c>
      <c r="Q807" s="434">
        <v>1667423</v>
      </c>
    </row>
    <row r="808" spans="2:17">
      <c r="B808" s="437"/>
      <c r="C808" s="437"/>
      <c r="H808" s="492" t="s">
        <v>677</v>
      </c>
      <c r="I808" s="492" t="s">
        <v>79</v>
      </c>
      <c r="M808" s="492" t="s">
        <v>26</v>
      </c>
      <c r="O808" s="492" t="s">
        <v>18067</v>
      </c>
      <c r="P808" s="492" t="s">
        <v>10</v>
      </c>
      <c r="Q808" s="434">
        <v>5451994</v>
      </c>
    </row>
    <row r="809" spans="2:17">
      <c r="B809" s="437"/>
      <c r="C809" s="437"/>
      <c r="H809" s="492" t="s">
        <v>677</v>
      </c>
      <c r="I809" s="492" t="s">
        <v>79</v>
      </c>
      <c r="M809" s="492" t="s">
        <v>26</v>
      </c>
      <c r="O809" s="492" t="s">
        <v>18067</v>
      </c>
      <c r="P809" s="492" t="s">
        <v>10</v>
      </c>
      <c r="Q809" s="434">
        <v>5310735</v>
      </c>
    </row>
    <row r="810" spans="2:17">
      <c r="B810" s="437"/>
      <c r="C810" s="437"/>
      <c r="H810" s="492" t="s">
        <v>677</v>
      </c>
      <c r="I810" s="492" t="s">
        <v>79</v>
      </c>
      <c r="M810" s="492" t="s">
        <v>26</v>
      </c>
      <c r="O810" s="492" t="s">
        <v>18067</v>
      </c>
      <c r="P810" s="492" t="s">
        <v>10</v>
      </c>
      <c r="Q810" s="434">
        <v>5335161</v>
      </c>
    </row>
    <row r="811" spans="2:17">
      <c r="B811" s="437"/>
      <c r="C811" s="437"/>
      <c r="H811" s="492" t="s">
        <v>677</v>
      </c>
      <c r="I811" s="492" t="s">
        <v>79</v>
      </c>
      <c r="M811" s="492" t="s">
        <v>26</v>
      </c>
      <c r="O811" s="492" t="s">
        <v>18067</v>
      </c>
      <c r="P811" s="492" t="s">
        <v>10</v>
      </c>
      <c r="Q811" s="434">
        <v>5243361</v>
      </c>
    </row>
    <row r="812" spans="2:17">
      <c r="B812" s="437"/>
      <c r="C812" s="437"/>
      <c r="H812" s="492" t="s">
        <v>677</v>
      </c>
      <c r="I812" s="492" t="s">
        <v>79</v>
      </c>
      <c r="M812" s="492" t="s">
        <v>26</v>
      </c>
      <c r="O812" s="492" t="s">
        <v>18067</v>
      </c>
      <c r="P812" s="492" t="s">
        <v>10</v>
      </c>
      <c r="Q812" s="434">
        <v>5230280</v>
      </c>
    </row>
    <row r="813" spans="2:17">
      <c r="B813" s="437"/>
      <c r="C813" s="437"/>
      <c r="H813" s="492" t="s">
        <v>677</v>
      </c>
      <c r="I813" s="492" t="s">
        <v>79</v>
      </c>
      <c r="M813" s="492" t="s">
        <v>26</v>
      </c>
      <c r="O813" s="492" t="s">
        <v>18067</v>
      </c>
      <c r="P813" s="492" t="s">
        <v>10</v>
      </c>
      <c r="Q813" s="434">
        <v>5337231</v>
      </c>
    </row>
    <row r="814" spans="2:17">
      <c r="B814" s="437"/>
      <c r="C814" s="437"/>
      <c r="H814" s="492" t="s">
        <v>677</v>
      </c>
      <c r="I814" s="492" t="s">
        <v>79</v>
      </c>
      <c r="M814" s="492" t="s">
        <v>26</v>
      </c>
      <c r="O814" s="492" t="s">
        <v>18067</v>
      </c>
      <c r="P814" s="492" t="s">
        <v>10</v>
      </c>
      <c r="Q814" s="434">
        <v>5779942</v>
      </c>
    </row>
    <row r="815" spans="2:17">
      <c r="B815" s="437"/>
      <c r="C815" s="437"/>
      <c r="H815" s="492" t="s">
        <v>677</v>
      </c>
      <c r="I815" s="492" t="s">
        <v>51</v>
      </c>
      <c r="M815" s="492" t="s">
        <v>26</v>
      </c>
      <c r="O815" s="492" t="s">
        <v>18067</v>
      </c>
      <c r="P815" s="492" t="s">
        <v>10</v>
      </c>
      <c r="Q815" s="434">
        <v>1604129</v>
      </c>
    </row>
    <row r="816" spans="2:17">
      <c r="B816" s="437"/>
      <c r="C816" s="437"/>
      <c r="H816" s="492" t="s">
        <v>677</v>
      </c>
      <c r="I816" s="492" t="s">
        <v>79</v>
      </c>
      <c r="M816" s="492" t="s">
        <v>26</v>
      </c>
      <c r="O816" s="492" t="s">
        <v>18067</v>
      </c>
      <c r="P816" s="492" t="s">
        <v>10</v>
      </c>
      <c r="Q816" s="434">
        <v>5339338</v>
      </c>
    </row>
    <row r="817" spans="2:17">
      <c r="B817" s="437"/>
      <c r="C817" s="437"/>
      <c r="H817" s="492" t="s">
        <v>677</v>
      </c>
      <c r="I817" s="492" t="s">
        <v>51</v>
      </c>
      <c r="M817" s="492" t="s">
        <v>26</v>
      </c>
      <c r="O817" s="492" t="s">
        <v>18067</v>
      </c>
      <c r="P817" s="492" t="s">
        <v>10</v>
      </c>
      <c r="Q817" s="434">
        <v>1766795</v>
      </c>
    </row>
    <row r="818" spans="2:17">
      <c r="B818" s="437"/>
      <c r="C818" s="437"/>
      <c r="H818" s="492" t="s">
        <v>677</v>
      </c>
      <c r="I818" s="492" t="s">
        <v>79</v>
      </c>
      <c r="M818" s="492" t="s">
        <v>26</v>
      </c>
      <c r="O818" s="492" t="s">
        <v>18067</v>
      </c>
      <c r="P818" s="492" t="s">
        <v>10</v>
      </c>
      <c r="Q818" s="434">
        <v>5334188</v>
      </c>
    </row>
    <row r="819" spans="2:17">
      <c r="B819" s="437"/>
      <c r="C819" s="437"/>
      <c r="H819" s="492" t="s">
        <v>677</v>
      </c>
      <c r="I819" s="492" t="s">
        <v>79</v>
      </c>
      <c r="M819" s="492" t="s">
        <v>26</v>
      </c>
      <c r="O819" s="492" t="s">
        <v>18067</v>
      </c>
      <c r="P819" s="492" t="s">
        <v>10</v>
      </c>
      <c r="Q819" s="434">
        <v>5238520</v>
      </c>
    </row>
    <row r="820" spans="2:17">
      <c r="B820" s="437"/>
      <c r="C820" s="437"/>
      <c r="H820" s="492" t="s">
        <v>677</v>
      </c>
      <c r="I820" s="492" t="s">
        <v>79</v>
      </c>
      <c r="M820" s="492" t="s">
        <v>26</v>
      </c>
      <c r="O820" s="492" t="s">
        <v>18067</v>
      </c>
      <c r="P820" s="492" t="s">
        <v>10</v>
      </c>
      <c r="Q820" s="434">
        <v>5246535</v>
      </c>
    </row>
    <row r="821" spans="2:17">
      <c r="B821" s="437"/>
      <c r="C821" s="437"/>
      <c r="H821" s="492" t="s">
        <v>677</v>
      </c>
      <c r="I821" s="492" t="s">
        <v>79</v>
      </c>
      <c r="M821" s="492" t="s">
        <v>26</v>
      </c>
      <c r="O821" s="492" t="s">
        <v>18067</v>
      </c>
      <c r="P821" s="492" t="s">
        <v>10</v>
      </c>
      <c r="Q821" s="434">
        <v>5249305</v>
      </c>
    </row>
    <row r="822" spans="2:17">
      <c r="B822" s="437"/>
      <c r="C822" s="437"/>
      <c r="H822" s="492" t="s">
        <v>677</v>
      </c>
      <c r="I822" s="492" t="s">
        <v>79</v>
      </c>
      <c r="M822" s="492" t="s">
        <v>26</v>
      </c>
      <c r="O822" s="492" t="s">
        <v>18067</v>
      </c>
      <c r="P822" s="492" t="s">
        <v>10</v>
      </c>
      <c r="Q822" s="434">
        <v>5314784</v>
      </c>
    </row>
    <row r="823" spans="2:17">
      <c r="B823" s="437"/>
      <c r="C823" s="437"/>
      <c r="H823" s="492" t="s">
        <v>677</v>
      </c>
      <c r="I823" s="492" t="s">
        <v>79</v>
      </c>
      <c r="M823" s="492" t="s">
        <v>26</v>
      </c>
      <c r="O823" s="492" t="s">
        <v>18067</v>
      </c>
      <c r="P823" s="492" t="s">
        <v>10</v>
      </c>
      <c r="Q823" s="434">
        <v>5456263</v>
      </c>
    </row>
    <row r="824" spans="2:17">
      <c r="B824" s="437"/>
      <c r="C824" s="437"/>
      <c r="H824" s="492" t="s">
        <v>677</v>
      </c>
      <c r="I824" s="492" t="s">
        <v>79</v>
      </c>
      <c r="M824" s="492" t="s">
        <v>26</v>
      </c>
      <c r="O824" s="492" t="s">
        <v>18067</v>
      </c>
      <c r="P824" s="492" t="s">
        <v>10</v>
      </c>
      <c r="Q824" s="434">
        <v>5789420</v>
      </c>
    </row>
    <row r="825" spans="2:17">
      <c r="B825" s="437"/>
      <c r="C825" s="437"/>
      <c r="H825" s="492" t="s">
        <v>677</v>
      </c>
      <c r="I825" s="492" t="s">
        <v>79</v>
      </c>
      <c r="M825" s="492" t="s">
        <v>26</v>
      </c>
      <c r="O825" s="492" t="s">
        <v>18067</v>
      </c>
      <c r="P825" s="492" t="s">
        <v>10</v>
      </c>
      <c r="Q825" s="434">
        <v>5315951</v>
      </c>
    </row>
    <row r="826" spans="2:17">
      <c r="B826" s="437"/>
      <c r="C826" s="437"/>
      <c r="H826" s="492" t="s">
        <v>677</v>
      </c>
      <c r="I826" s="492" t="s">
        <v>79</v>
      </c>
      <c r="M826" s="492" t="s">
        <v>26</v>
      </c>
      <c r="O826" s="492" t="s">
        <v>18067</v>
      </c>
      <c r="P826" s="492" t="s">
        <v>10</v>
      </c>
      <c r="Q826" s="434">
        <v>5486901</v>
      </c>
    </row>
    <row r="827" spans="2:17">
      <c r="B827" s="437"/>
      <c r="C827" s="437"/>
      <c r="H827" s="492" t="s">
        <v>677</v>
      </c>
      <c r="I827" s="492" t="s">
        <v>79</v>
      </c>
      <c r="M827" s="492" t="s">
        <v>26</v>
      </c>
      <c r="O827" s="492" t="s">
        <v>18067</v>
      </c>
      <c r="P827" s="492" t="s">
        <v>10</v>
      </c>
      <c r="Q827" s="434">
        <v>5776016</v>
      </c>
    </row>
    <row r="828" spans="2:17">
      <c r="B828" s="437"/>
      <c r="C828" s="437"/>
      <c r="H828" s="492" t="s">
        <v>677</v>
      </c>
      <c r="I828" s="492" t="s">
        <v>79</v>
      </c>
      <c r="M828" s="492" t="s">
        <v>26</v>
      </c>
      <c r="O828" s="492" t="s">
        <v>18067</v>
      </c>
      <c r="P828" s="492" t="s">
        <v>10</v>
      </c>
      <c r="Q828" s="434">
        <v>5772647</v>
      </c>
    </row>
    <row r="829" spans="2:17">
      <c r="B829" s="437"/>
      <c r="C829" s="437"/>
      <c r="H829" s="492" t="s">
        <v>677</v>
      </c>
      <c r="I829" s="492" t="s">
        <v>79</v>
      </c>
      <c r="M829" s="492" t="s">
        <v>26</v>
      </c>
      <c r="O829" s="492" t="s">
        <v>18067</v>
      </c>
      <c r="P829" s="492" t="s">
        <v>10</v>
      </c>
      <c r="Q829" s="434">
        <v>5328256</v>
      </c>
    </row>
    <row r="830" spans="2:17">
      <c r="B830" s="437"/>
      <c r="C830" s="437"/>
      <c r="H830" s="492" t="s">
        <v>677</v>
      </c>
      <c r="I830" s="492" t="s">
        <v>79</v>
      </c>
      <c r="M830" s="492" t="s">
        <v>26</v>
      </c>
      <c r="O830" s="492" t="s">
        <v>18067</v>
      </c>
      <c r="P830" s="492" t="s">
        <v>10</v>
      </c>
      <c r="Q830" s="434">
        <v>5773055</v>
      </c>
    </row>
    <row r="831" spans="2:17">
      <c r="B831" s="437"/>
      <c r="C831" s="437"/>
      <c r="H831" s="492" t="s">
        <v>986</v>
      </c>
      <c r="I831" s="492" t="s">
        <v>51</v>
      </c>
      <c r="J831" s="492">
        <v>5</v>
      </c>
      <c r="K831" s="492" t="s">
        <v>29</v>
      </c>
      <c r="L831" s="492">
        <v>2</v>
      </c>
      <c r="M831" s="492" t="s">
        <v>525</v>
      </c>
      <c r="O831" s="492" t="s">
        <v>18068</v>
      </c>
      <c r="P831" s="492" t="s">
        <v>5</v>
      </c>
      <c r="Q831" s="434">
        <v>1744264</v>
      </c>
    </row>
    <row r="832" spans="2:17">
      <c r="B832" s="437"/>
      <c r="C832" s="437"/>
      <c r="H832" s="492" t="s">
        <v>986</v>
      </c>
      <c r="I832" s="492" t="s">
        <v>51</v>
      </c>
      <c r="J832" s="492">
        <v>5</v>
      </c>
      <c r="K832" s="492" t="s">
        <v>29</v>
      </c>
      <c r="L832" s="492">
        <v>2</v>
      </c>
      <c r="M832" s="492" t="s">
        <v>525</v>
      </c>
      <c r="O832" s="492" t="s">
        <v>18068</v>
      </c>
      <c r="P832" s="492" t="s">
        <v>5</v>
      </c>
      <c r="Q832" s="434">
        <v>1665435</v>
      </c>
    </row>
    <row r="833" spans="2:17">
      <c r="B833" s="437"/>
      <c r="C833" s="437"/>
      <c r="H833" s="492" t="s">
        <v>986</v>
      </c>
      <c r="I833" s="492" t="s">
        <v>51</v>
      </c>
      <c r="J833" s="492">
        <v>5</v>
      </c>
      <c r="K833" s="492" t="s">
        <v>29</v>
      </c>
      <c r="L833" s="492">
        <v>2</v>
      </c>
      <c r="M833" s="492" t="s">
        <v>525</v>
      </c>
      <c r="O833" s="492" t="s">
        <v>18068</v>
      </c>
      <c r="P833" s="492" t="s">
        <v>5</v>
      </c>
      <c r="Q833" s="434">
        <v>1724467</v>
      </c>
    </row>
    <row r="834" spans="2:17">
      <c r="B834" s="437"/>
      <c r="C834" s="437"/>
      <c r="H834" s="492" t="s">
        <v>986</v>
      </c>
      <c r="I834" s="492" t="s">
        <v>79</v>
      </c>
      <c r="M834" s="492" t="s">
        <v>26</v>
      </c>
      <c r="O834" s="492" t="s">
        <v>18069</v>
      </c>
      <c r="P834" s="492" t="s">
        <v>10</v>
      </c>
      <c r="Q834" s="434">
        <v>5315656</v>
      </c>
    </row>
    <row r="835" spans="2:17">
      <c r="B835" s="437"/>
      <c r="C835" s="437"/>
      <c r="H835" s="492" t="s">
        <v>986</v>
      </c>
      <c r="I835" s="492" t="s">
        <v>51</v>
      </c>
      <c r="M835" s="492" t="s">
        <v>26</v>
      </c>
      <c r="O835" s="492" t="s">
        <v>18069</v>
      </c>
      <c r="P835" s="492" t="s">
        <v>10</v>
      </c>
      <c r="Q835" s="434">
        <v>1652490</v>
      </c>
    </row>
    <row r="836" spans="2:17">
      <c r="B836" s="437"/>
      <c r="C836" s="437"/>
      <c r="H836" s="492" t="s">
        <v>986</v>
      </c>
      <c r="I836" s="492" t="s">
        <v>51</v>
      </c>
      <c r="M836" s="492" t="s">
        <v>26</v>
      </c>
      <c r="O836" s="492" t="s">
        <v>18069</v>
      </c>
      <c r="P836" s="492" t="s">
        <v>10</v>
      </c>
      <c r="Q836" s="434">
        <v>1732235</v>
      </c>
    </row>
    <row r="837" spans="2:17">
      <c r="B837" s="437"/>
      <c r="C837" s="437"/>
      <c r="H837" s="492" t="s">
        <v>986</v>
      </c>
      <c r="I837" s="492" t="s">
        <v>79</v>
      </c>
      <c r="M837" s="492" t="s">
        <v>26</v>
      </c>
      <c r="O837" s="492" t="s">
        <v>18069</v>
      </c>
      <c r="P837" s="492" t="s">
        <v>10</v>
      </c>
      <c r="Q837" s="434">
        <v>5480002</v>
      </c>
    </row>
    <row r="838" spans="2:17">
      <c r="B838" s="437"/>
      <c r="C838" s="437"/>
      <c r="H838" s="492" t="s">
        <v>986</v>
      </c>
      <c r="I838" s="492" t="s">
        <v>79</v>
      </c>
      <c r="M838" s="492" t="s">
        <v>26</v>
      </c>
      <c r="O838" s="492" t="s">
        <v>18069</v>
      </c>
      <c r="P838" s="492" t="s">
        <v>10</v>
      </c>
      <c r="Q838" s="434">
        <v>5489148</v>
      </c>
    </row>
    <row r="839" spans="2:17">
      <c r="B839" s="437"/>
      <c r="C839" s="437"/>
      <c r="H839" s="492" t="s">
        <v>986</v>
      </c>
      <c r="I839" s="492" t="s">
        <v>79</v>
      </c>
      <c r="M839" s="492" t="s">
        <v>26</v>
      </c>
      <c r="O839" s="492" t="s">
        <v>18069</v>
      </c>
      <c r="P839" s="492" t="s">
        <v>10</v>
      </c>
      <c r="Q839" s="434">
        <v>5744092</v>
      </c>
    </row>
    <row r="840" spans="2:17">
      <c r="B840" s="437"/>
      <c r="C840" s="437"/>
      <c r="H840" s="492" t="s">
        <v>986</v>
      </c>
      <c r="I840" s="492" t="s">
        <v>79</v>
      </c>
      <c r="M840" s="492" t="s">
        <v>26</v>
      </c>
      <c r="O840" s="492" t="s">
        <v>18069</v>
      </c>
      <c r="P840" s="492" t="s">
        <v>10</v>
      </c>
      <c r="Q840" s="434">
        <v>5465867</v>
      </c>
    </row>
    <row r="841" spans="2:17">
      <c r="B841" s="437"/>
      <c r="C841" s="437"/>
      <c r="H841" s="492" t="s">
        <v>986</v>
      </c>
      <c r="I841" s="492" t="s">
        <v>79</v>
      </c>
      <c r="M841" s="492" t="s">
        <v>26</v>
      </c>
      <c r="O841" s="492" t="s">
        <v>18069</v>
      </c>
      <c r="P841" s="492" t="s">
        <v>10</v>
      </c>
      <c r="Q841" s="434">
        <v>5724212</v>
      </c>
    </row>
    <row r="842" spans="2:17">
      <c r="B842" s="437"/>
      <c r="C842" s="437"/>
      <c r="H842" s="492" t="s">
        <v>986</v>
      </c>
      <c r="I842" s="492" t="s">
        <v>51</v>
      </c>
      <c r="M842" s="492" t="s">
        <v>26</v>
      </c>
      <c r="O842" s="492" t="s">
        <v>18069</v>
      </c>
      <c r="P842" s="492" t="s">
        <v>10</v>
      </c>
      <c r="Q842" s="434">
        <v>1505954</v>
      </c>
    </row>
    <row r="843" spans="2:17">
      <c r="B843" s="437"/>
      <c r="C843" s="437"/>
      <c r="H843" s="492" t="s">
        <v>986</v>
      </c>
      <c r="I843" s="492" t="s">
        <v>51</v>
      </c>
      <c r="M843" s="492" t="s">
        <v>26</v>
      </c>
      <c r="O843" s="492" t="s">
        <v>18069</v>
      </c>
      <c r="P843" s="492" t="s">
        <v>10</v>
      </c>
      <c r="Q843" s="434">
        <v>1845120</v>
      </c>
    </row>
    <row r="844" spans="2:17">
      <c r="B844" s="437"/>
      <c r="C844" s="437"/>
      <c r="H844" s="492" t="s">
        <v>986</v>
      </c>
      <c r="I844" s="492" t="s">
        <v>51</v>
      </c>
      <c r="M844" s="492" t="s">
        <v>26</v>
      </c>
      <c r="O844" s="492" t="s">
        <v>18069</v>
      </c>
      <c r="P844" s="492" t="s">
        <v>10</v>
      </c>
      <c r="Q844" s="434">
        <v>1752980</v>
      </c>
    </row>
    <row r="845" spans="2:17">
      <c r="B845" s="437"/>
      <c r="C845" s="437"/>
      <c r="H845" s="492" t="s">
        <v>986</v>
      </c>
      <c r="I845" s="492" t="s">
        <v>51</v>
      </c>
      <c r="M845" s="492" t="s">
        <v>26</v>
      </c>
      <c r="O845" s="492" t="s">
        <v>18069</v>
      </c>
      <c r="P845" s="492" t="s">
        <v>10</v>
      </c>
      <c r="Q845" s="434">
        <v>1650427</v>
      </c>
    </row>
    <row r="846" spans="2:17">
      <c r="B846" s="437"/>
      <c r="C846" s="437"/>
      <c r="H846" s="492" t="s">
        <v>986</v>
      </c>
      <c r="I846" s="492" t="s">
        <v>51</v>
      </c>
      <c r="M846" s="492" t="s">
        <v>26</v>
      </c>
      <c r="O846" s="492" t="s">
        <v>18069</v>
      </c>
      <c r="P846" s="492" t="s">
        <v>10</v>
      </c>
      <c r="Q846" s="434">
        <v>1627626</v>
      </c>
    </row>
    <row r="847" spans="2:17">
      <c r="B847" s="437"/>
      <c r="C847" s="437"/>
      <c r="H847" s="492" t="s">
        <v>986</v>
      </c>
      <c r="I847" s="492" t="s">
        <v>51</v>
      </c>
      <c r="M847" s="492" t="s">
        <v>26</v>
      </c>
      <c r="O847" s="492" t="s">
        <v>18069</v>
      </c>
      <c r="P847" s="492" t="s">
        <v>10</v>
      </c>
      <c r="Q847" s="434">
        <v>1590262</v>
      </c>
    </row>
    <row r="848" spans="2:17">
      <c r="B848" s="437"/>
      <c r="C848" s="437"/>
      <c r="H848" s="492" t="s">
        <v>986</v>
      </c>
      <c r="I848" s="492" t="s">
        <v>51</v>
      </c>
      <c r="M848" s="492" t="s">
        <v>26</v>
      </c>
      <c r="O848" s="492" t="s">
        <v>18069</v>
      </c>
      <c r="P848" s="492" t="s">
        <v>10</v>
      </c>
      <c r="Q848" s="434">
        <v>1629287</v>
      </c>
    </row>
    <row r="849" spans="2:17">
      <c r="B849" s="437"/>
      <c r="C849" s="437"/>
      <c r="H849" s="492" t="s">
        <v>986</v>
      </c>
      <c r="I849" s="492" t="s">
        <v>51</v>
      </c>
      <c r="M849" s="492" t="s">
        <v>26</v>
      </c>
      <c r="O849" s="492" t="s">
        <v>18069</v>
      </c>
      <c r="P849" s="492" t="s">
        <v>10</v>
      </c>
      <c r="Q849" s="434">
        <v>1621769</v>
      </c>
    </row>
    <row r="850" spans="2:17">
      <c r="B850" s="437"/>
      <c r="C850" s="437"/>
      <c r="H850" s="492" t="s">
        <v>986</v>
      </c>
      <c r="I850" s="492" t="s">
        <v>79</v>
      </c>
      <c r="M850" s="492" t="s">
        <v>26</v>
      </c>
      <c r="O850" s="492" t="s">
        <v>18069</v>
      </c>
      <c r="P850" s="492" t="s">
        <v>10</v>
      </c>
      <c r="Q850" s="434">
        <v>5231189</v>
      </c>
    </row>
    <row r="851" spans="2:17">
      <c r="B851" s="437"/>
      <c r="C851" s="437"/>
      <c r="H851" s="492" t="s">
        <v>986</v>
      </c>
      <c r="I851" s="492" t="s">
        <v>79</v>
      </c>
      <c r="M851" s="492" t="s">
        <v>26</v>
      </c>
      <c r="O851" s="492" t="s">
        <v>18069</v>
      </c>
      <c r="P851" s="492" t="s">
        <v>10</v>
      </c>
      <c r="Q851" s="434">
        <v>5231267</v>
      </c>
    </row>
    <row r="852" spans="2:17">
      <c r="B852" s="437"/>
      <c r="C852" s="437"/>
      <c r="H852" s="492" t="s">
        <v>986</v>
      </c>
      <c r="I852" s="492" t="s">
        <v>79</v>
      </c>
      <c r="J852" s="492">
        <v>5</v>
      </c>
      <c r="K852" s="492" t="s">
        <v>29</v>
      </c>
      <c r="L852" s="492">
        <v>2</v>
      </c>
      <c r="M852" s="492" t="s">
        <v>525</v>
      </c>
      <c r="O852" s="492" t="s">
        <v>18070</v>
      </c>
      <c r="P852" s="492" t="s">
        <v>5</v>
      </c>
      <c r="Q852" s="434">
        <v>5700288</v>
      </c>
    </row>
    <row r="853" spans="2:17">
      <c r="B853" s="437"/>
      <c r="C853" s="437"/>
      <c r="H853" s="492" t="s">
        <v>986</v>
      </c>
      <c r="I853" s="492" t="s">
        <v>79</v>
      </c>
      <c r="M853" s="492" t="s">
        <v>26</v>
      </c>
      <c r="O853" s="492" t="s">
        <v>18069</v>
      </c>
      <c r="P853" s="492" t="s">
        <v>10</v>
      </c>
      <c r="Q853" s="434">
        <v>5310529</v>
      </c>
    </row>
    <row r="854" spans="2:17">
      <c r="B854" s="437"/>
      <c r="C854" s="437"/>
      <c r="H854" s="492" t="s">
        <v>986</v>
      </c>
      <c r="I854" s="492" t="s">
        <v>79</v>
      </c>
      <c r="M854" s="492" t="s">
        <v>26</v>
      </c>
      <c r="O854" s="492" t="s">
        <v>18069</v>
      </c>
      <c r="P854" s="492" t="s">
        <v>10</v>
      </c>
      <c r="Q854" s="434">
        <v>5776100</v>
      </c>
    </row>
    <row r="855" spans="2:17">
      <c r="B855" s="437"/>
      <c r="C855" s="437"/>
      <c r="H855" s="492" t="s">
        <v>986</v>
      </c>
      <c r="I855" s="492" t="s">
        <v>79</v>
      </c>
      <c r="M855" s="492" t="s">
        <v>26</v>
      </c>
      <c r="O855" s="492" t="s">
        <v>18069</v>
      </c>
      <c r="P855" s="492" t="s">
        <v>10</v>
      </c>
      <c r="Q855" s="434">
        <v>5228866</v>
      </c>
    </row>
    <row r="856" spans="2:17">
      <c r="B856" s="437"/>
      <c r="C856" s="437"/>
      <c r="H856" s="492" t="s">
        <v>986</v>
      </c>
      <c r="I856" s="492" t="s">
        <v>79</v>
      </c>
      <c r="M856" s="492" t="s">
        <v>26</v>
      </c>
      <c r="O856" s="492" t="s">
        <v>18069</v>
      </c>
      <c r="P856" s="492" t="s">
        <v>10</v>
      </c>
      <c r="Q856" s="434">
        <v>5248220</v>
      </c>
    </row>
    <row r="857" spans="2:17">
      <c r="B857" s="437"/>
      <c r="C857" s="437"/>
      <c r="H857" s="492" t="s">
        <v>986</v>
      </c>
      <c r="I857" s="492" t="s">
        <v>51</v>
      </c>
      <c r="M857" s="492" t="s">
        <v>26</v>
      </c>
      <c r="O857" s="492" t="s">
        <v>18069</v>
      </c>
      <c r="P857" s="492" t="s">
        <v>10</v>
      </c>
      <c r="Q857" s="434">
        <v>1632969</v>
      </c>
    </row>
    <row r="858" spans="2:17">
      <c r="B858" s="437"/>
      <c r="C858" s="437"/>
      <c r="H858" s="492" t="s">
        <v>986</v>
      </c>
      <c r="I858" s="492" t="s">
        <v>51</v>
      </c>
      <c r="M858" s="492" t="s">
        <v>26</v>
      </c>
      <c r="O858" s="492" t="s">
        <v>18069</v>
      </c>
      <c r="P858" s="492" t="s">
        <v>10</v>
      </c>
      <c r="Q858" s="434">
        <v>1851973</v>
      </c>
    </row>
    <row r="859" spans="2:17">
      <c r="B859" s="437"/>
      <c r="C859" s="437"/>
      <c r="H859" s="492" t="s">
        <v>986</v>
      </c>
      <c r="I859" s="492" t="s">
        <v>51</v>
      </c>
      <c r="M859" s="492" t="s">
        <v>26</v>
      </c>
      <c r="O859" s="492" t="s">
        <v>18069</v>
      </c>
      <c r="P859" s="492" t="s">
        <v>10</v>
      </c>
      <c r="Q859" s="434">
        <v>1851978</v>
      </c>
    </row>
    <row r="860" spans="2:17">
      <c r="B860" s="437"/>
      <c r="C860" s="437"/>
      <c r="H860" s="492" t="s">
        <v>986</v>
      </c>
      <c r="I860" s="492" t="s">
        <v>51</v>
      </c>
      <c r="M860" s="492" t="s">
        <v>26</v>
      </c>
      <c r="O860" s="492" t="s">
        <v>18069</v>
      </c>
      <c r="P860" s="492" t="s">
        <v>10</v>
      </c>
      <c r="Q860" s="434">
        <v>1823453</v>
      </c>
    </row>
    <row r="861" spans="2:17">
      <c r="B861" s="437"/>
      <c r="C861" s="437"/>
      <c r="H861" s="492" t="s">
        <v>986</v>
      </c>
      <c r="I861" s="492" t="s">
        <v>51</v>
      </c>
      <c r="M861" s="492" t="s">
        <v>26</v>
      </c>
      <c r="O861" s="492" t="s">
        <v>18069</v>
      </c>
      <c r="P861" s="492" t="s">
        <v>10</v>
      </c>
      <c r="Q861" s="434">
        <v>1819654</v>
      </c>
    </row>
    <row r="862" spans="2:17">
      <c r="B862" s="437"/>
      <c r="C862" s="437"/>
      <c r="H862" s="492" t="s">
        <v>986</v>
      </c>
      <c r="I862" s="492" t="s">
        <v>51</v>
      </c>
      <c r="K862" s="492" t="s">
        <v>60</v>
      </c>
      <c r="L862" s="492">
        <v>3</v>
      </c>
      <c r="M862" s="492" t="s">
        <v>24</v>
      </c>
      <c r="O862" s="492" t="s">
        <v>18071</v>
      </c>
      <c r="P862" s="492" t="s">
        <v>10</v>
      </c>
      <c r="Q862" s="434">
        <v>1774868</v>
      </c>
    </row>
    <row r="863" spans="2:17">
      <c r="B863" s="437"/>
      <c r="C863" s="437"/>
      <c r="H863" s="492" t="s">
        <v>680</v>
      </c>
      <c r="I863" s="492" t="s">
        <v>23</v>
      </c>
      <c r="M863" s="492" t="s">
        <v>26</v>
      </c>
      <c r="P863" s="492" t="s">
        <v>10</v>
      </c>
      <c r="Q863" s="434">
        <v>3315240</v>
      </c>
    </row>
    <row r="864" spans="2:17">
      <c r="B864" s="437"/>
      <c r="C864" s="437"/>
      <c r="H864" s="492" t="s">
        <v>680</v>
      </c>
      <c r="I864" s="492" t="s">
        <v>23</v>
      </c>
      <c r="M864" s="492" t="s">
        <v>26</v>
      </c>
      <c r="P864" s="492" t="s">
        <v>10</v>
      </c>
      <c r="Q864" s="434">
        <v>3421000</v>
      </c>
    </row>
    <row r="865" spans="2:17">
      <c r="B865" s="437"/>
      <c r="C865" s="437"/>
      <c r="H865" s="492" t="s">
        <v>680</v>
      </c>
      <c r="I865" s="492" t="s">
        <v>23</v>
      </c>
      <c r="M865" s="492" t="s">
        <v>26</v>
      </c>
      <c r="P865" s="492" t="s">
        <v>10</v>
      </c>
      <c r="Q865" s="434">
        <v>3450979</v>
      </c>
    </row>
    <row r="866" spans="2:17">
      <c r="B866" s="437"/>
      <c r="C866" s="437"/>
      <c r="H866" s="492" t="s">
        <v>680</v>
      </c>
      <c r="I866" s="492" t="s">
        <v>23</v>
      </c>
      <c r="M866" s="492" t="s">
        <v>26</v>
      </c>
      <c r="P866" s="492" t="s">
        <v>10</v>
      </c>
      <c r="Q866" s="434">
        <v>3809937</v>
      </c>
    </row>
    <row r="867" spans="2:17">
      <c r="B867" s="437"/>
      <c r="C867" s="437"/>
      <c r="H867" s="492" t="s">
        <v>987</v>
      </c>
      <c r="I867" s="492" t="s">
        <v>51</v>
      </c>
      <c r="M867" s="492" t="s">
        <v>26</v>
      </c>
      <c r="P867" s="492" t="s">
        <v>10</v>
      </c>
      <c r="Q867" s="434">
        <v>1689195</v>
      </c>
    </row>
    <row r="868" spans="2:17">
      <c r="B868" s="437"/>
      <c r="C868" s="437"/>
      <c r="H868" s="492" t="s">
        <v>987</v>
      </c>
      <c r="I868" s="492" t="s">
        <v>51</v>
      </c>
      <c r="M868" s="492" t="s">
        <v>26</v>
      </c>
      <c r="P868" s="492" t="s">
        <v>10</v>
      </c>
      <c r="Q868" s="434">
        <v>1511682</v>
      </c>
    </row>
    <row r="869" spans="2:17">
      <c r="B869" s="437"/>
      <c r="C869" s="437"/>
      <c r="H869" s="492" t="s">
        <v>987</v>
      </c>
      <c r="I869" s="492" t="s">
        <v>51</v>
      </c>
      <c r="M869" s="492" t="s">
        <v>26</v>
      </c>
      <c r="P869" s="492" t="s">
        <v>10</v>
      </c>
      <c r="Q869" s="434">
        <v>1666655</v>
      </c>
    </row>
    <row r="870" spans="2:17">
      <c r="B870" s="437"/>
      <c r="C870" s="437"/>
      <c r="H870" s="492" t="s">
        <v>987</v>
      </c>
      <c r="I870" s="492" t="s">
        <v>51</v>
      </c>
      <c r="M870" s="492" t="s">
        <v>26</v>
      </c>
      <c r="P870" s="492" t="s">
        <v>10</v>
      </c>
      <c r="Q870" s="434">
        <v>4875505</v>
      </c>
    </row>
    <row r="871" spans="2:17">
      <c r="B871" s="437"/>
      <c r="C871" s="437"/>
      <c r="H871" s="492" t="s">
        <v>987</v>
      </c>
      <c r="I871" s="492" t="s">
        <v>51</v>
      </c>
      <c r="M871" s="492" t="s">
        <v>26</v>
      </c>
      <c r="P871" s="492" t="s">
        <v>10</v>
      </c>
      <c r="Q871" s="434">
        <v>1578798</v>
      </c>
    </row>
    <row r="872" spans="2:17">
      <c r="B872" s="437"/>
      <c r="C872" s="437"/>
      <c r="H872" s="492" t="s">
        <v>987</v>
      </c>
      <c r="I872" s="492" t="s">
        <v>51</v>
      </c>
      <c r="M872" s="492" t="s">
        <v>26</v>
      </c>
      <c r="P872" s="492" t="s">
        <v>10</v>
      </c>
      <c r="Q872" s="434">
        <v>4868823</v>
      </c>
    </row>
    <row r="873" spans="2:17">
      <c r="B873" s="437"/>
      <c r="C873" s="437"/>
      <c r="H873" s="492" t="s">
        <v>987</v>
      </c>
      <c r="I873" s="492" t="s">
        <v>51</v>
      </c>
      <c r="M873" s="492" t="s">
        <v>26</v>
      </c>
      <c r="P873" s="492" t="s">
        <v>10</v>
      </c>
      <c r="Q873" s="434">
        <v>4920684</v>
      </c>
    </row>
    <row r="874" spans="2:17">
      <c r="B874" s="437"/>
      <c r="C874" s="437"/>
      <c r="H874" s="492" t="s">
        <v>987</v>
      </c>
      <c r="I874" s="492" t="s">
        <v>51</v>
      </c>
      <c r="M874" s="492" t="s">
        <v>26</v>
      </c>
      <c r="P874" s="492" t="s">
        <v>10</v>
      </c>
      <c r="Q874" s="434">
        <v>1571348</v>
      </c>
    </row>
    <row r="875" spans="2:17">
      <c r="B875" s="437"/>
      <c r="C875" s="437"/>
      <c r="H875" s="492" t="s">
        <v>987</v>
      </c>
      <c r="I875" s="492" t="s">
        <v>51</v>
      </c>
      <c r="M875" s="492" t="s">
        <v>26</v>
      </c>
      <c r="P875" s="492" t="s">
        <v>10</v>
      </c>
      <c r="Q875" s="434">
        <v>1589794</v>
      </c>
    </row>
    <row r="876" spans="2:17">
      <c r="B876" s="437"/>
      <c r="C876" s="437"/>
      <c r="H876" s="492" t="s">
        <v>987</v>
      </c>
      <c r="I876" s="492" t="s">
        <v>51</v>
      </c>
      <c r="M876" s="492" t="s">
        <v>26</v>
      </c>
      <c r="P876" s="492" t="s">
        <v>10</v>
      </c>
      <c r="Q876" s="434">
        <v>4896187</v>
      </c>
    </row>
    <row r="877" spans="2:17">
      <c r="B877" s="437"/>
      <c r="C877" s="437"/>
      <c r="H877" s="492" t="s">
        <v>987</v>
      </c>
      <c r="I877" s="492" t="s">
        <v>51</v>
      </c>
      <c r="M877" s="492" t="s">
        <v>26</v>
      </c>
      <c r="P877" s="492" t="s">
        <v>10</v>
      </c>
      <c r="Q877" s="434">
        <v>4920899</v>
      </c>
    </row>
    <row r="878" spans="2:17">
      <c r="B878" s="437"/>
      <c r="C878" s="437"/>
      <c r="H878" s="492" t="s">
        <v>987</v>
      </c>
      <c r="I878" s="492" t="s">
        <v>51</v>
      </c>
      <c r="M878" s="492" t="s">
        <v>26</v>
      </c>
      <c r="P878" s="492" t="s">
        <v>10</v>
      </c>
      <c r="Q878" s="434">
        <v>4848184</v>
      </c>
    </row>
    <row r="879" spans="2:17">
      <c r="B879" s="437"/>
      <c r="C879" s="437"/>
      <c r="H879" s="492" t="s">
        <v>987</v>
      </c>
      <c r="I879" s="492" t="s">
        <v>51</v>
      </c>
      <c r="M879" s="492" t="s">
        <v>26</v>
      </c>
      <c r="P879" s="492" t="s">
        <v>10</v>
      </c>
      <c r="Q879" s="434">
        <v>4804186</v>
      </c>
    </row>
    <row r="880" spans="2:17">
      <c r="B880" s="437"/>
      <c r="C880" s="437"/>
      <c r="H880" s="492" t="s">
        <v>987</v>
      </c>
      <c r="I880" s="492" t="s">
        <v>51</v>
      </c>
      <c r="M880" s="492" t="s">
        <v>26</v>
      </c>
      <c r="P880" s="492" t="s">
        <v>10</v>
      </c>
      <c r="Q880" s="434">
        <v>4950641</v>
      </c>
    </row>
    <row r="881" spans="2:17">
      <c r="B881" s="437"/>
      <c r="C881" s="437"/>
      <c r="H881" s="492" t="s">
        <v>987</v>
      </c>
      <c r="I881" s="492" t="s">
        <v>51</v>
      </c>
      <c r="M881" s="492" t="s">
        <v>26</v>
      </c>
      <c r="P881" s="492" t="s">
        <v>10</v>
      </c>
      <c r="Q881" s="434">
        <v>4920668</v>
      </c>
    </row>
    <row r="882" spans="2:17">
      <c r="B882" s="437"/>
      <c r="C882" s="437"/>
      <c r="H882" s="492" t="s">
        <v>987</v>
      </c>
      <c r="I882" s="492" t="s">
        <v>51</v>
      </c>
      <c r="M882" s="492" t="s">
        <v>26</v>
      </c>
      <c r="P882" s="492" t="s">
        <v>10</v>
      </c>
      <c r="Q882" s="434">
        <v>1628265</v>
      </c>
    </row>
    <row r="883" spans="2:17">
      <c r="B883" s="437"/>
      <c r="C883" s="437"/>
      <c r="H883" s="492" t="s">
        <v>987</v>
      </c>
      <c r="I883" s="492" t="s">
        <v>51</v>
      </c>
      <c r="M883" s="492" t="s">
        <v>26</v>
      </c>
      <c r="P883" s="492" t="s">
        <v>10</v>
      </c>
      <c r="Q883" s="434">
        <v>1591571</v>
      </c>
    </row>
    <row r="884" spans="2:17">
      <c r="B884" s="437"/>
      <c r="C884" s="437"/>
      <c r="H884" s="492" t="s">
        <v>987</v>
      </c>
      <c r="I884" s="492" t="s">
        <v>51</v>
      </c>
      <c r="M884" s="492" t="s">
        <v>26</v>
      </c>
      <c r="P884" s="492" t="s">
        <v>10</v>
      </c>
      <c r="Q884" s="434">
        <v>1594833</v>
      </c>
    </row>
    <row r="885" spans="2:17">
      <c r="B885" s="437"/>
      <c r="C885" s="437"/>
      <c r="H885" s="492" t="s">
        <v>987</v>
      </c>
      <c r="I885" s="492" t="s">
        <v>51</v>
      </c>
      <c r="M885" s="492" t="s">
        <v>26</v>
      </c>
      <c r="P885" s="492" t="s">
        <v>10</v>
      </c>
      <c r="Q885" s="434">
        <v>1585904</v>
      </c>
    </row>
    <row r="886" spans="2:17">
      <c r="B886" s="437"/>
      <c r="C886" s="437"/>
      <c r="H886" s="492" t="s">
        <v>987</v>
      </c>
      <c r="I886" s="492" t="s">
        <v>51</v>
      </c>
      <c r="M886" s="492" t="s">
        <v>26</v>
      </c>
      <c r="P886" s="492" t="s">
        <v>10</v>
      </c>
      <c r="Q886" s="434">
        <v>1815033</v>
      </c>
    </row>
    <row r="887" spans="2:17">
      <c r="B887" s="437"/>
      <c r="C887" s="437"/>
      <c r="H887" s="492" t="s">
        <v>987</v>
      </c>
      <c r="I887" s="492" t="s">
        <v>51</v>
      </c>
      <c r="M887" s="492" t="s">
        <v>26</v>
      </c>
      <c r="P887" s="492" t="s">
        <v>10</v>
      </c>
      <c r="Q887" s="434">
        <v>1819142</v>
      </c>
    </row>
    <row r="888" spans="2:17">
      <c r="B888" s="437"/>
      <c r="C888" s="437"/>
      <c r="H888" s="492" t="s">
        <v>987</v>
      </c>
      <c r="I888" s="492" t="s">
        <v>51</v>
      </c>
      <c r="M888" s="492" t="s">
        <v>26</v>
      </c>
      <c r="P888" s="492" t="s">
        <v>10</v>
      </c>
      <c r="Q888" s="434">
        <v>1818697</v>
      </c>
    </row>
    <row r="889" spans="2:17">
      <c r="B889" s="437"/>
      <c r="C889" s="437"/>
      <c r="H889" s="492" t="s">
        <v>987</v>
      </c>
      <c r="I889" s="492" t="s">
        <v>51</v>
      </c>
      <c r="M889" s="492" t="s">
        <v>26</v>
      </c>
      <c r="P889" s="492" t="s">
        <v>10</v>
      </c>
      <c r="Q889" s="434">
        <v>1728574</v>
      </c>
    </row>
    <row r="890" spans="2:17">
      <c r="B890" s="437"/>
      <c r="C890" s="437"/>
      <c r="H890" s="492" t="s">
        <v>987</v>
      </c>
      <c r="I890" s="492" t="s">
        <v>51</v>
      </c>
      <c r="M890" s="492" t="s">
        <v>26</v>
      </c>
      <c r="P890" s="492" t="s">
        <v>10</v>
      </c>
      <c r="Q890" s="434">
        <v>1762713</v>
      </c>
    </row>
    <row r="891" spans="2:17">
      <c r="B891" s="437"/>
      <c r="C891" s="437"/>
      <c r="H891" s="492" t="s">
        <v>987</v>
      </c>
      <c r="I891" s="492" t="s">
        <v>51</v>
      </c>
      <c r="M891" s="492" t="s">
        <v>26</v>
      </c>
      <c r="P891" s="492" t="s">
        <v>10</v>
      </c>
      <c r="Q891" s="434">
        <v>1625081</v>
      </c>
    </row>
    <row r="892" spans="2:17">
      <c r="B892" s="437"/>
      <c r="C892" s="437"/>
      <c r="H892" s="492" t="s">
        <v>987</v>
      </c>
      <c r="I892" s="492" t="s">
        <v>51</v>
      </c>
      <c r="M892" s="492" t="s">
        <v>26</v>
      </c>
      <c r="P892" s="492" t="s">
        <v>10</v>
      </c>
      <c r="Q892" s="434">
        <v>1715327</v>
      </c>
    </row>
    <row r="893" spans="2:17">
      <c r="B893" s="437"/>
      <c r="C893" s="437"/>
      <c r="H893" s="492" t="s">
        <v>987</v>
      </c>
      <c r="I893" s="492" t="s">
        <v>51</v>
      </c>
      <c r="M893" s="492" t="s">
        <v>26</v>
      </c>
      <c r="P893" s="492" t="s">
        <v>10</v>
      </c>
      <c r="Q893" s="434">
        <v>1770006</v>
      </c>
    </row>
    <row r="894" spans="2:17">
      <c r="B894" s="437"/>
      <c r="C894" s="437"/>
      <c r="H894" s="492" t="s">
        <v>987</v>
      </c>
      <c r="I894" s="492" t="s">
        <v>51</v>
      </c>
      <c r="M894" s="492" t="s">
        <v>26</v>
      </c>
      <c r="P894" s="492" t="s">
        <v>10</v>
      </c>
      <c r="Q894" s="434">
        <v>1759468</v>
      </c>
    </row>
    <row r="895" spans="2:17">
      <c r="B895" s="437"/>
      <c r="C895" s="437"/>
      <c r="H895" s="492" t="s">
        <v>987</v>
      </c>
      <c r="I895" s="492" t="s">
        <v>51</v>
      </c>
      <c r="M895" s="492" t="s">
        <v>26</v>
      </c>
      <c r="P895" s="492" t="s">
        <v>10</v>
      </c>
      <c r="Q895" s="434">
        <v>1767680</v>
      </c>
    </row>
    <row r="896" spans="2:17">
      <c r="B896" s="437"/>
      <c r="C896" s="437"/>
      <c r="H896" s="492" t="s">
        <v>987</v>
      </c>
      <c r="I896" s="492" t="s">
        <v>51</v>
      </c>
      <c r="M896" s="492" t="s">
        <v>26</v>
      </c>
      <c r="P896" s="492" t="s">
        <v>10</v>
      </c>
      <c r="Q896" s="434">
        <v>4959742</v>
      </c>
    </row>
    <row r="897" spans="2:17">
      <c r="B897" s="437"/>
      <c r="C897" s="437"/>
      <c r="H897" s="492" t="s">
        <v>987</v>
      </c>
      <c r="I897" s="492" t="s">
        <v>51</v>
      </c>
      <c r="M897" s="492" t="s">
        <v>26</v>
      </c>
      <c r="P897" s="492" t="s">
        <v>10</v>
      </c>
      <c r="Q897" s="434">
        <v>4871903</v>
      </c>
    </row>
    <row r="898" spans="2:17">
      <c r="B898" s="437"/>
      <c r="C898" s="437"/>
      <c r="H898" s="492" t="s">
        <v>987</v>
      </c>
      <c r="I898" s="492" t="s">
        <v>51</v>
      </c>
      <c r="M898" s="492" t="s">
        <v>26</v>
      </c>
      <c r="P898" s="492" t="s">
        <v>10</v>
      </c>
      <c r="Q898" s="434">
        <v>4672976</v>
      </c>
    </row>
    <row r="899" spans="2:17">
      <c r="B899" s="437"/>
      <c r="C899" s="437"/>
      <c r="H899" s="492" t="s">
        <v>987</v>
      </c>
      <c r="I899" s="492" t="s">
        <v>51</v>
      </c>
      <c r="M899" s="492" t="s">
        <v>26</v>
      </c>
      <c r="P899" s="492" t="s">
        <v>10</v>
      </c>
      <c r="Q899" s="434">
        <v>4900747</v>
      </c>
    </row>
    <row r="900" spans="2:17">
      <c r="B900" s="437"/>
      <c r="C900" s="437"/>
      <c r="H900" s="492" t="s">
        <v>987</v>
      </c>
      <c r="I900" s="492" t="s">
        <v>51</v>
      </c>
      <c r="M900" s="492" t="s">
        <v>26</v>
      </c>
      <c r="P900" s="492" t="s">
        <v>10</v>
      </c>
      <c r="Q900" s="434">
        <v>1737873</v>
      </c>
    </row>
    <row r="901" spans="2:17">
      <c r="B901" s="437"/>
      <c r="C901" s="437"/>
      <c r="H901" s="492" t="s">
        <v>987</v>
      </c>
      <c r="I901" s="492" t="s">
        <v>51</v>
      </c>
      <c r="M901" s="492" t="s">
        <v>26</v>
      </c>
      <c r="P901" s="492" t="s">
        <v>10</v>
      </c>
      <c r="Q901" s="434">
        <v>1742728</v>
      </c>
    </row>
    <row r="902" spans="2:17">
      <c r="B902" s="437"/>
      <c r="C902" s="437"/>
      <c r="H902" s="492" t="s">
        <v>987</v>
      </c>
      <c r="I902" s="492" t="s">
        <v>51</v>
      </c>
      <c r="M902" s="492" t="s">
        <v>26</v>
      </c>
      <c r="P902" s="492" t="s">
        <v>10</v>
      </c>
      <c r="Q902" s="434">
        <v>1630034</v>
      </c>
    </row>
    <row r="903" spans="2:17">
      <c r="C903" s="437"/>
      <c r="H903" s="492" t="s">
        <v>987</v>
      </c>
      <c r="I903" s="492" t="s">
        <v>51</v>
      </c>
      <c r="M903" s="492" t="s">
        <v>26</v>
      </c>
      <c r="P903" s="492" t="s">
        <v>10</v>
      </c>
      <c r="Q903" s="434">
        <v>1810539</v>
      </c>
    </row>
    <row r="904" spans="2:17">
      <c r="C904" s="437"/>
      <c r="H904" s="492" t="s">
        <v>987</v>
      </c>
      <c r="I904" s="492" t="s">
        <v>51</v>
      </c>
      <c r="M904" s="492" t="s">
        <v>26</v>
      </c>
      <c r="P904" s="492" t="s">
        <v>10</v>
      </c>
      <c r="Q904" s="434">
        <v>1728618</v>
      </c>
    </row>
    <row r="905" spans="2:17">
      <c r="C905" s="437"/>
      <c r="H905" s="492" t="s">
        <v>987</v>
      </c>
      <c r="I905" s="492" t="s">
        <v>51</v>
      </c>
      <c r="M905" s="492" t="s">
        <v>26</v>
      </c>
      <c r="P905" s="492" t="s">
        <v>10</v>
      </c>
      <c r="Q905" s="434">
        <v>1746341</v>
      </c>
    </row>
    <row r="906" spans="2:17">
      <c r="C906" s="437"/>
      <c r="H906" s="492" t="s">
        <v>987</v>
      </c>
      <c r="I906" s="492" t="s">
        <v>51</v>
      </c>
      <c r="M906" s="492" t="s">
        <v>26</v>
      </c>
      <c r="P906" s="492" t="s">
        <v>10</v>
      </c>
      <c r="Q906" s="434">
        <v>1653966</v>
      </c>
    </row>
    <row r="907" spans="2:17">
      <c r="C907" s="437"/>
      <c r="H907" s="492" t="s">
        <v>987</v>
      </c>
      <c r="I907" s="492" t="s">
        <v>51</v>
      </c>
      <c r="M907" s="492" t="s">
        <v>26</v>
      </c>
      <c r="P907" s="492" t="s">
        <v>10</v>
      </c>
      <c r="Q907" s="434">
        <v>1787684</v>
      </c>
    </row>
    <row r="908" spans="2:17">
      <c r="C908" s="437"/>
      <c r="H908" s="492" t="s">
        <v>987</v>
      </c>
      <c r="I908" s="492" t="s">
        <v>51</v>
      </c>
      <c r="M908" s="492" t="s">
        <v>26</v>
      </c>
      <c r="P908" s="492" t="s">
        <v>10</v>
      </c>
      <c r="Q908" s="434">
        <v>1777293</v>
      </c>
    </row>
    <row r="909" spans="2:17">
      <c r="C909" s="437"/>
      <c r="H909" s="492" t="s">
        <v>987</v>
      </c>
      <c r="I909" s="492" t="s">
        <v>51</v>
      </c>
      <c r="M909" s="492" t="s">
        <v>26</v>
      </c>
      <c r="P909" s="492" t="s">
        <v>10</v>
      </c>
      <c r="Q909" s="434">
        <v>1561790</v>
      </c>
    </row>
    <row r="910" spans="2:17">
      <c r="C910" s="437"/>
      <c r="H910" s="492" t="s">
        <v>987</v>
      </c>
      <c r="I910" s="492" t="s">
        <v>51</v>
      </c>
      <c r="M910" s="492" t="s">
        <v>26</v>
      </c>
      <c r="P910" s="492" t="s">
        <v>10</v>
      </c>
      <c r="Q910" s="434">
        <v>1799691</v>
      </c>
    </row>
    <row r="911" spans="2:17">
      <c r="C911" s="437"/>
      <c r="H911" s="492" t="s">
        <v>987</v>
      </c>
      <c r="I911" s="492" t="s">
        <v>51</v>
      </c>
      <c r="M911" s="492" t="s">
        <v>26</v>
      </c>
      <c r="P911" s="492" t="s">
        <v>10</v>
      </c>
      <c r="Q911" s="434">
        <v>4910497</v>
      </c>
    </row>
    <row r="912" spans="2:17">
      <c r="C912" s="437"/>
      <c r="H912" s="492" t="s">
        <v>987</v>
      </c>
      <c r="I912" s="492" t="s">
        <v>51</v>
      </c>
      <c r="M912" s="492" t="s">
        <v>26</v>
      </c>
      <c r="P912" s="492" t="s">
        <v>10</v>
      </c>
      <c r="Q912" s="434">
        <v>4877481</v>
      </c>
    </row>
    <row r="913" spans="3:17">
      <c r="C913" s="437"/>
      <c r="H913" s="492" t="s">
        <v>987</v>
      </c>
      <c r="I913" s="492" t="s">
        <v>51</v>
      </c>
      <c r="M913" s="492" t="s">
        <v>26</v>
      </c>
      <c r="P913" s="492" t="s">
        <v>10</v>
      </c>
      <c r="Q913" s="434">
        <v>1679858</v>
      </c>
    </row>
    <row r="914" spans="3:17">
      <c r="C914" s="437"/>
      <c r="H914" s="492" t="s">
        <v>987</v>
      </c>
      <c r="I914" s="492" t="s">
        <v>51</v>
      </c>
      <c r="M914" s="492" t="s">
        <v>26</v>
      </c>
      <c r="P914" s="492" t="s">
        <v>10</v>
      </c>
      <c r="Q914" s="434">
        <v>4884990</v>
      </c>
    </row>
    <row r="915" spans="3:17">
      <c r="C915" s="437"/>
      <c r="H915" s="492" t="s">
        <v>987</v>
      </c>
      <c r="I915" s="492" t="s">
        <v>51</v>
      </c>
      <c r="M915" s="492" t="s">
        <v>26</v>
      </c>
      <c r="P915" s="492" t="s">
        <v>10</v>
      </c>
      <c r="Q915" s="434">
        <v>4202985</v>
      </c>
    </row>
    <row r="916" spans="3:17">
      <c r="C916" s="437"/>
      <c r="H916" s="492" t="s">
        <v>987</v>
      </c>
      <c r="I916" s="492" t="s">
        <v>51</v>
      </c>
      <c r="M916" s="492" t="s">
        <v>26</v>
      </c>
      <c r="P916" s="492" t="s">
        <v>10</v>
      </c>
      <c r="Q916" s="434">
        <v>4818252</v>
      </c>
    </row>
    <row r="917" spans="3:17">
      <c r="C917" s="437"/>
      <c r="H917" s="492" t="s">
        <v>987</v>
      </c>
      <c r="I917" s="492" t="s">
        <v>51</v>
      </c>
      <c r="M917" s="492" t="s">
        <v>26</v>
      </c>
      <c r="P917" s="492" t="s">
        <v>10</v>
      </c>
      <c r="Q917" s="434">
        <v>1525379</v>
      </c>
    </row>
    <row r="918" spans="3:17">
      <c r="C918" s="437"/>
      <c r="H918" s="492" t="s">
        <v>987</v>
      </c>
      <c r="I918" s="492" t="s">
        <v>51</v>
      </c>
      <c r="M918" s="492" t="s">
        <v>26</v>
      </c>
      <c r="P918" s="492" t="s">
        <v>10</v>
      </c>
      <c r="Q918" s="434">
        <v>1682231</v>
      </c>
    </row>
    <row r="919" spans="3:17">
      <c r="C919" s="437"/>
      <c r="H919" s="492" t="s">
        <v>988</v>
      </c>
      <c r="I919" s="492" t="s">
        <v>51</v>
      </c>
      <c r="M919" s="492" t="s">
        <v>26</v>
      </c>
      <c r="P919" s="492" t="s">
        <v>10</v>
      </c>
      <c r="Q919" s="434">
        <v>4825938</v>
      </c>
    </row>
    <row r="920" spans="3:17">
      <c r="C920" s="437"/>
      <c r="H920" s="492" t="s">
        <v>988</v>
      </c>
      <c r="I920" s="492" t="s">
        <v>51</v>
      </c>
      <c r="M920" s="492" t="s">
        <v>26</v>
      </c>
      <c r="P920" s="492" t="s">
        <v>10</v>
      </c>
      <c r="Q920" s="434">
        <v>1706439</v>
      </c>
    </row>
    <row r="921" spans="3:17">
      <c r="C921" s="437"/>
      <c r="H921" s="492" t="s">
        <v>988</v>
      </c>
      <c r="I921" s="492" t="s">
        <v>51</v>
      </c>
      <c r="M921" s="492" t="s">
        <v>26</v>
      </c>
      <c r="P921" s="492" t="s">
        <v>10</v>
      </c>
      <c r="Q921" s="434">
        <v>4831947</v>
      </c>
    </row>
    <row r="922" spans="3:17">
      <c r="C922" s="437"/>
      <c r="H922" s="492" t="s">
        <v>988</v>
      </c>
      <c r="I922" s="492" t="s">
        <v>51</v>
      </c>
      <c r="M922" s="492" t="s">
        <v>26</v>
      </c>
      <c r="P922" s="492" t="s">
        <v>10</v>
      </c>
      <c r="Q922" s="434">
        <v>4910986</v>
      </c>
    </row>
    <row r="923" spans="3:17">
      <c r="C923" s="437"/>
      <c r="H923" s="492" t="s">
        <v>988</v>
      </c>
      <c r="I923" s="492" t="s">
        <v>51</v>
      </c>
      <c r="M923" s="492" t="s">
        <v>26</v>
      </c>
      <c r="P923" s="492" t="s">
        <v>10</v>
      </c>
      <c r="Q923" s="434">
        <v>4929186</v>
      </c>
    </row>
    <row r="924" spans="3:17">
      <c r="C924" s="437"/>
      <c r="H924" s="492" t="s">
        <v>988</v>
      </c>
      <c r="I924" s="492" t="s">
        <v>51</v>
      </c>
      <c r="M924" s="492" t="s">
        <v>26</v>
      </c>
      <c r="P924" s="492" t="s">
        <v>10</v>
      </c>
      <c r="Q924" s="434">
        <v>4886229</v>
      </c>
    </row>
    <row r="925" spans="3:17">
      <c r="C925" s="437"/>
      <c r="H925" s="492" t="s">
        <v>988</v>
      </c>
      <c r="I925" s="492" t="s">
        <v>51</v>
      </c>
      <c r="M925" s="492" t="s">
        <v>26</v>
      </c>
      <c r="P925" s="492" t="s">
        <v>10</v>
      </c>
      <c r="Q925" s="434">
        <v>1660816</v>
      </c>
    </row>
    <row r="926" spans="3:17">
      <c r="C926" s="437"/>
      <c r="H926" s="492" t="s">
        <v>988</v>
      </c>
      <c r="I926" s="492" t="s">
        <v>51</v>
      </c>
      <c r="M926" s="492" t="s">
        <v>26</v>
      </c>
      <c r="P926" s="492" t="s">
        <v>10</v>
      </c>
      <c r="Q926" s="434">
        <v>1634210</v>
      </c>
    </row>
    <row r="927" spans="3:17">
      <c r="C927" s="437"/>
      <c r="H927" s="492" t="s">
        <v>988</v>
      </c>
      <c r="I927" s="492" t="s">
        <v>51</v>
      </c>
      <c r="M927" s="492" t="s">
        <v>26</v>
      </c>
      <c r="P927" s="492" t="s">
        <v>10</v>
      </c>
      <c r="Q927" s="434">
        <v>1550052</v>
      </c>
    </row>
    <row r="928" spans="3:17">
      <c r="C928" s="437"/>
      <c r="H928" s="492" t="s">
        <v>988</v>
      </c>
      <c r="I928" s="492" t="s">
        <v>51</v>
      </c>
      <c r="M928" s="492" t="s">
        <v>26</v>
      </c>
      <c r="P928" s="492" t="s">
        <v>10</v>
      </c>
      <c r="Q928" s="434">
        <v>1794895</v>
      </c>
    </row>
    <row r="929" spans="3:17">
      <c r="C929" s="437"/>
      <c r="H929" s="492" t="s">
        <v>988</v>
      </c>
      <c r="I929" s="492" t="s">
        <v>51</v>
      </c>
      <c r="M929" s="492" t="s">
        <v>26</v>
      </c>
      <c r="P929" s="492" t="s">
        <v>10</v>
      </c>
      <c r="Q929" s="434">
        <v>1608110</v>
      </c>
    </row>
    <row r="930" spans="3:17">
      <c r="C930" s="437"/>
      <c r="H930" s="492" t="s">
        <v>988</v>
      </c>
      <c r="I930" s="492" t="s">
        <v>79</v>
      </c>
      <c r="M930" s="492" t="s">
        <v>26</v>
      </c>
      <c r="P930" s="492" t="s">
        <v>10</v>
      </c>
      <c r="Q930" s="434">
        <v>5743628</v>
      </c>
    </row>
    <row r="931" spans="3:17">
      <c r="C931" s="437"/>
      <c r="H931" s="492" t="s">
        <v>988</v>
      </c>
      <c r="I931" s="492" t="s">
        <v>51</v>
      </c>
      <c r="M931" s="492" t="s">
        <v>26</v>
      </c>
      <c r="P931" s="492" t="s">
        <v>10</v>
      </c>
      <c r="Q931" s="434">
        <v>1828340</v>
      </c>
    </row>
    <row r="932" spans="3:17">
      <c r="C932" s="437"/>
      <c r="H932" s="492" t="s">
        <v>988</v>
      </c>
      <c r="I932" s="492" t="s">
        <v>51</v>
      </c>
      <c r="M932" s="492" t="s">
        <v>26</v>
      </c>
      <c r="P932" s="492" t="s">
        <v>10</v>
      </c>
      <c r="Q932" s="434">
        <v>4928940</v>
      </c>
    </row>
    <row r="933" spans="3:17">
      <c r="C933" s="437"/>
      <c r="H933" s="492" t="s">
        <v>988</v>
      </c>
      <c r="I933" s="492" t="s">
        <v>51</v>
      </c>
      <c r="M933" s="492" t="s">
        <v>26</v>
      </c>
      <c r="P933" s="492" t="s">
        <v>10</v>
      </c>
      <c r="Q933" s="434">
        <v>1602419</v>
      </c>
    </row>
    <row r="934" spans="3:17">
      <c r="C934" s="437"/>
      <c r="H934" s="492" t="s">
        <v>988</v>
      </c>
      <c r="I934" s="492" t="s">
        <v>51</v>
      </c>
      <c r="M934" s="492" t="s">
        <v>26</v>
      </c>
      <c r="P934" s="492" t="s">
        <v>10</v>
      </c>
      <c r="Q934" s="434">
        <v>1590394</v>
      </c>
    </row>
    <row r="935" spans="3:17">
      <c r="C935" s="437"/>
      <c r="H935" s="492" t="s">
        <v>988</v>
      </c>
      <c r="I935" s="492" t="s">
        <v>51</v>
      </c>
      <c r="M935" s="492" t="s">
        <v>26</v>
      </c>
      <c r="P935" s="492" t="s">
        <v>10</v>
      </c>
      <c r="Q935" s="434">
        <v>1605558</v>
      </c>
    </row>
    <row r="936" spans="3:17">
      <c r="C936" s="437"/>
      <c r="H936" s="492" t="s">
        <v>988</v>
      </c>
      <c r="I936" s="492" t="s">
        <v>51</v>
      </c>
      <c r="M936" s="492" t="s">
        <v>26</v>
      </c>
      <c r="P936" s="492" t="s">
        <v>10</v>
      </c>
      <c r="Q936" s="434">
        <v>1704458</v>
      </c>
    </row>
    <row r="937" spans="3:17">
      <c r="C937" s="437"/>
      <c r="H937" s="492" t="s">
        <v>988</v>
      </c>
      <c r="I937" s="492" t="s">
        <v>51</v>
      </c>
      <c r="M937" s="492" t="s">
        <v>26</v>
      </c>
      <c r="P937" s="492" t="s">
        <v>10</v>
      </c>
      <c r="Q937" s="434">
        <v>1794180</v>
      </c>
    </row>
    <row r="938" spans="3:17">
      <c r="C938" s="437"/>
      <c r="H938" s="492" t="s">
        <v>988</v>
      </c>
      <c r="I938" s="492" t="s">
        <v>51</v>
      </c>
      <c r="M938" s="492" t="s">
        <v>26</v>
      </c>
      <c r="P938" s="492" t="s">
        <v>10</v>
      </c>
      <c r="Q938" s="434">
        <v>1822142</v>
      </c>
    </row>
    <row r="939" spans="3:17">
      <c r="C939" s="437"/>
      <c r="H939" s="492" t="s">
        <v>988</v>
      </c>
      <c r="I939" s="492" t="s">
        <v>51</v>
      </c>
      <c r="M939" s="492" t="s">
        <v>26</v>
      </c>
      <c r="P939" s="492" t="s">
        <v>10</v>
      </c>
      <c r="Q939" s="434">
        <v>1751234</v>
      </c>
    </row>
    <row r="940" spans="3:17">
      <c r="C940" s="437"/>
      <c r="H940" s="492" t="s">
        <v>988</v>
      </c>
      <c r="I940" s="492" t="s">
        <v>51</v>
      </c>
      <c r="M940" s="492" t="s">
        <v>26</v>
      </c>
      <c r="P940" s="492" t="s">
        <v>10</v>
      </c>
      <c r="Q940" s="434">
        <v>1640125</v>
      </c>
    </row>
    <row r="941" spans="3:17">
      <c r="C941" s="437"/>
      <c r="H941" s="492" t="s">
        <v>988</v>
      </c>
      <c r="I941" s="492" t="s">
        <v>51</v>
      </c>
      <c r="M941" s="492" t="s">
        <v>26</v>
      </c>
      <c r="P941" s="492" t="s">
        <v>10</v>
      </c>
      <c r="Q941" s="434">
        <v>1753481</v>
      </c>
    </row>
    <row r="942" spans="3:17">
      <c r="C942" s="437"/>
      <c r="H942" s="492" t="s">
        <v>988</v>
      </c>
      <c r="I942" s="492" t="s">
        <v>51</v>
      </c>
      <c r="M942" s="492" t="s">
        <v>26</v>
      </c>
      <c r="P942" s="492" t="s">
        <v>10</v>
      </c>
      <c r="Q942" s="434">
        <v>4864065</v>
      </c>
    </row>
    <row r="943" spans="3:17">
      <c r="C943" s="437"/>
      <c r="H943" s="492" t="s">
        <v>988</v>
      </c>
      <c r="I943" s="492" t="s">
        <v>51</v>
      </c>
      <c r="M943" s="492" t="s">
        <v>26</v>
      </c>
      <c r="P943" s="492" t="s">
        <v>10</v>
      </c>
      <c r="Q943" s="434">
        <v>1571360</v>
      </c>
    </row>
    <row r="944" spans="3:17">
      <c r="C944" s="437"/>
      <c r="H944" s="492" t="s">
        <v>988</v>
      </c>
      <c r="I944" s="492" t="s">
        <v>51</v>
      </c>
      <c r="M944" s="492" t="s">
        <v>26</v>
      </c>
      <c r="P944" s="492" t="s">
        <v>10</v>
      </c>
      <c r="Q944" s="434">
        <v>4964013</v>
      </c>
    </row>
    <row r="945" spans="3:17">
      <c r="C945" s="437"/>
      <c r="H945" s="492" t="s">
        <v>988</v>
      </c>
      <c r="I945" s="492" t="s">
        <v>51</v>
      </c>
      <c r="M945" s="492" t="s">
        <v>26</v>
      </c>
      <c r="P945" s="492" t="s">
        <v>10</v>
      </c>
      <c r="Q945" s="434">
        <v>4960356</v>
      </c>
    </row>
    <row r="946" spans="3:17">
      <c r="C946" s="437"/>
      <c r="H946" s="492" t="s">
        <v>988</v>
      </c>
      <c r="I946" s="492" t="s">
        <v>51</v>
      </c>
      <c r="M946" s="492" t="s">
        <v>26</v>
      </c>
      <c r="P946" s="492" t="s">
        <v>10</v>
      </c>
      <c r="Q946" s="434">
        <v>4205612</v>
      </c>
    </row>
    <row r="947" spans="3:17">
      <c r="C947" s="437"/>
      <c r="H947" s="492" t="s">
        <v>988</v>
      </c>
      <c r="I947" s="492" t="s">
        <v>51</v>
      </c>
      <c r="M947" s="492" t="s">
        <v>26</v>
      </c>
      <c r="P947" s="492" t="s">
        <v>10</v>
      </c>
      <c r="Q947" s="434">
        <v>1520962</v>
      </c>
    </row>
    <row r="948" spans="3:17">
      <c r="C948" s="437"/>
      <c r="H948" s="492" t="s">
        <v>988</v>
      </c>
      <c r="I948" s="492" t="s">
        <v>51</v>
      </c>
      <c r="M948" s="492" t="s">
        <v>26</v>
      </c>
      <c r="P948" s="492" t="s">
        <v>10</v>
      </c>
      <c r="Q948" s="434">
        <v>4838214</v>
      </c>
    </row>
    <row r="949" spans="3:17">
      <c r="C949" s="437"/>
      <c r="H949" s="492" t="s">
        <v>988</v>
      </c>
      <c r="I949" s="492" t="s">
        <v>51</v>
      </c>
      <c r="M949" s="492" t="s">
        <v>26</v>
      </c>
      <c r="P949" s="492" t="s">
        <v>10</v>
      </c>
      <c r="Q949" s="434">
        <v>1630856</v>
      </c>
    </row>
    <row r="950" spans="3:17">
      <c r="C950" s="437"/>
      <c r="H950" s="492" t="s">
        <v>988</v>
      </c>
      <c r="I950" s="492" t="s">
        <v>51</v>
      </c>
      <c r="M950" s="492" t="s">
        <v>26</v>
      </c>
      <c r="P950" s="492" t="s">
        <v>10</v>
      </c>
      <c r="Q950" s="434">
        <v>1593602</v>
      </c>
    </row>
    <row r="951" spans="3:17">
      <c r="C951" s="437"/>
      <c r="H951" s="492" t="s">
        <v>988</v>
      </c>
      <c r="I951" s="492" t="s">
        <v>51</v>
      </c>
      <c r="M951" s="492" t="s">
        <v>26</v>
      </c>
      <c r="P951" s="492" t="s">
        <v>10</v>
      </c>
      <c r="Q951" s="434">
        <v>1772442</v>
      </c>
    </row>
    <row r="952" spans="3:17">
      <c r="C952" s="437"/>
      <c r="H952" s="492" t="s">
        <v>988</v>
      </c>
      <c r="I952" s="492" t="s">
        <v>51</v>
      </c>
      <c r="M952" s="492" t="s">
        <v>26</v>
      </c>
      <c r="P952" s="492" t="s">
        <v>10</v>
      </c>
      <c r="Q952" s="434">
        <v>1589172</v>
      </c>
    </row>
    <row r="953" spans="3:17">
      <c r="C953" s="437"/>
      <c r="H953" s="492" t="s">
        <v>988</v>
      </c>
      <c r="I953" s="492" t="s">
        <v>51</v>
      </c>
      <c r="J953" s="492">
        <v>60</v>
      </c>
      <c r="K953" s="492" t="s">
        <v>228</v>
      </c>
      <c r="L953" s="492">
        <v>1</v>
      </c>
      <c r="M953" s="492" t="s">
        <v>477</v>
      </c>
      <c r="N953" s="492" t="s">
        <v>4134</v>
      </c>
      <c r="O953" s="492" t="s">
        <v>18072</v>
      </c>
      <c r="P953" s="492" t="s">
        <v>10</v>
      </c>
      <c r="Q953" s="434">
        <v>4915903</v>
      </c>
    </row>
    <row r="954" spans="3:17">
      <c r="C954" s="437"/>
      <c r="H954" s="492" t="s">
        <v>993</v>
      </c>
      <c r="I954" s="492" t="s">
        <v>9</v>
      </c>
      <c r="K954" s="492" t="s">
        <v>21</v>
      </c>
      <c r="L954" s="492">
        <v>6</v>
      </c>
      <c r="M954" s="492" t="s">
        <v>26</v>
      </c>
      <c r="O954" s="492" t="s">
        <v>18073</v>
      </c>
      <c r="P954" s="492" t="s">
        <v>10</v>
      </c>
      <c r="Q954" s="434">
        <v>6279431</v>
      </c>
    </row>
    <row r="955" spans="3:17">
      <c r="C955" s="437"/>
      <c r="H955" s="492" t="s">
        <v>993</v>
      </c>
      <c r="I955" s="492" t="s">
        <v>9</v>
      </c>
      <c r="K955" s="492" t="s">
        <v>21</v>
      </c>
      <c r="L955" s="492">
        <v>6</v>
      </c>
      <c r="M955" s="492" t="s">
        <v>26</v>
      </c>
      <c r="O955" s="492" t="s">
        <v>18074</v>
      </c>
      <c r="P955" s="492" t="s">
        <v>10</v>
      </c>
      <c r="Q955" s="434">
        <v>6102689</v>
      </c>
    </row>
    <row r="956" spans="3:17">
      <c r="C956" s="437"/>
      <c r="H956" s="492" t="s">
        <v>993</v>
      </c>
      <c r="I956" s="492" t="s">
        <v>9</v>
      </c>
      <c r="K956" s="492" t="s">
        <v>21</v>
      </c>
      <c r="L956" s="492">
        <v>6</v>
      </c>
      <c r="M956" s="492" t="s">
        <v>26</v>
      </c>
      <c r="O956" s="492" t="s">
        <v>18073</v>
      </c>
      <c r="P956" s="492" t="s">
        <v>10</v>
      </c>
      <c r="Q956" s="434">
        <v>6102694</v>
      </c>
    </row>
    <row r="957" spans="3:17">
      <c r="C957" s="437"/>
      <c r="H957" s="492" t="s">
        <v>993</v>
      </c>
      <c r="I957" s="492" t="s">
        <v>9</v>
      </c>
      <c r="K957" s="492" t="s">
        <v>21</v>
      </c>
      <c r="L957" s="492">
        <v>6</v>
      </c>
      <c r="M957" s="492" t="s">
        <v>26</v>
      </c>
      <c r="O957" s="492" t="s">
        <v>18074</v>
      </c>
      <c r="P957" s="492" t="s">
        <v>10</v>
      </c>
      <c r="Q957" s="434">
        <v>6281624</v>
      </c>
    </row>
    <row r="958" spans="3:17">
      <c r="C958" s="437"/>
      <c r="H958" s="492" t="s">
        <v>993</v>
      </c>
      <c r="I958" s="492" t="s">
        <v>9</v>
      </c>
      <c r="K958" s="492" t="s">
        <v>21</v>
      </c>
      <c r="L958" s="492">
        <v>6</v>
      </c>
      <c r="M958" s="492" t="s">
        <v>26</v>
      </c>
      <c r="O958" s="492" t="s">
        <v>18073</v>
      </c>
      <c r="P958" s="492" t="s">
        <v>10</v>
      </c>
      <c r="Q958" s="434">
        <v>6280398</v>
      </c>
    </row>
    <row r="959" spans="3:17">
      <c r="C959" s="437"/>
      <c r="H959" s="492" t="s">
        <v>993</v>
      </c>
      <c r="I959" s="492" t="s">
        <v>9</v>
      </c>
      <c r="K959" s="492" t="s">
        <v>21</v>
      </c>
      <c r="L959" s="492">
        <v>6</v>
      </c>
      <c r="M959" s="492" t="s">
        <v>26</v>
      </c>
      <c r="O959" s="492" t="s">
        <v>18073</v>
      </c>
      <c r="P959" s="492" t="s">
        <v>10</v>
      </c>
      <c r="Q959" s="434">
        <v>6607822</v>
      </c>
    </row>
    <row r="960" spans="3:17">
      <c r="C960" s="437"/>
      <c r="H960" s="492" t="s">
        <v>993</v>
      </c>
      <c r="I960" s="492" t="s">
        <v>9</v>
      </c>
      <c r="K960" s="492" t="s">
        <v>21</v>
      </c>
      <c r="L960" s="492">
        <v>6</v>
      </c>
      <c r="M960" s="492" t="s">
        <v>26</v>
      </c>
      <c r="O960" s="492" t="s">
        <v>18073</v>
      </c>
      <c r="P960" s="492" t="s">
        <v>10</v>
      </c>
      <c r="Q960" s="434">
        <v>6606303</v>
      </c>
    </row>
    <row r="961" spans="3:17">
      <c r="C961" s="437"/>
      <c r="H961" s="492" t="s">
        <v>993</v>
      </c>
      <c r="I961" s="492" t="s">
        <v>9</v>
      </c>
      <c r="K961" s="492" t="s">
        <v>21</v>
      </c>
      <c r="L961" s="492">
        <v>6</v>
      </c>
      <c r="M961" s="492" t="s">
        <v>26</v>
      </c>
      <c r="O961" s="492" t="s">
        <v>18073</v>
      </c>
      <c r="P961" s="492" t="s">
        <v>10</v>
      </c>
      <c r="Q961" s="434">
        <v>6610898</v>
      </c>
    </row>
    <row r="962" spans="3:17">
      <c r="C962" s="437"/>
      <c r="H962" s="492" t="s">
        <v>993</v>
      </c>
      <c r="I962" s="492" t="s">
        <v>9</v>
      </c>
      <c r="K962" s="492" t="s">
        <v>288</v>
      </c>
      <c r="L962" s="492">
        <v>1</v>
      </c>
      <c r="M962" s="492" t="s">
        <v>26</v>
      </c>
      <c r="O962" s="492" t="s">
        <v>18075</v>
      </c>
      <c r="P962" s="492" t="s">
        <v>10</v>
      </c>
      <c r="Q962" s="434">
        <v>6604508</v>
      </c>
    </row>
    <row r="963" spans="3:17">
      <c r="C963" s="437"/>
      <c r="H963" s="492" t="s">
        <v>993</v>
      </c>
      <c r="I963" s="492" t="s">
        <v>9</v>
      </c>
      <c r="K963" s="492" t="s">
        <v>288</v>
      </c>
      <c r="L963" s="492">
        <v>1</v>
      </c>
      <c r="M963" s="492" t="s">
        <v>26</v>
      </c>
      <c r="O963" s="492" t="s">
        <v>18075</v>
      </c>
      <c r="P963" s="492" t="s">
        <v>10</v>
      </c>
      <c r="Q963" s="434">
        <v>6282351</v>
      </c>
    </row>
    <row r="964" spans="3:17">
      <c r="C964" s="437"/>
      <c r="H964" s="492" t="s">
        <v>993</v>
      </c>
      <c r="I964" s="492" t="s">
        <v>9</v>
      </c>
      <c r="K964" s="492" t="s">
        <v>288</v>
      </c>
      <c r="L964" s="492">
        <v>1</v>
      </c>
      <c r="M964" s="492" t="s">
        <v>26</v>
      </c>
      <c r="O964" s="492" t="s">
        <v>18076</v>
      </c>
      <c r="P964" s="492" t="s">
        <v>10</v>
      </c>
      <c r="Q964" s="434">
        <v>6281093</v>
      </c>
    </row>
    <row r="965" spans="3:17">
      <c r="C965" s="437"/>
      <c r="H965" s="492" t="s">
        <v>993</v>
      </c>
      <c r="I965" s="492" t="s">
        <v>9</v>
      </c>
      <c r="K965" s="492" t="s">
        <v>288</v>
      </c>
      <c r="L965" s="492">
        <v>1</v>
      </c>
      <c r="M965" s="492" t="s">
        <v>26</v>
      </c>
      <c r="O965" s="492" t="s">
        <v>18075</v>
      </c>
      <c r="P965" s="492" t="s">
        <v>10</v>
      </c>
      <c r="Q965" s="434">
        <v>6607191</v>
      </c>
    </row>
    <row r="966" spans="3:17">
      <c r="C966" s="437"/>
      <c r="H966" s="492" t="s">
        <v>993</v>
      </c>
      <c r="I966" s="492" t="s">
        <v>9</v>
      </c>
      <c r="M966" s="492" t="s">
        <v>26</v>
      </c>
      <c r="O966" s="492" t="s">
        <v>18077</v>
      </c>
      <c r="P966" s="492" t="s">
        <v>10</v>
      </c>
      <c r="Q966" s="434">
        <v>6282003</v>
      </c>
    </row>
    <row r="967" spans="3:17">
      <c r="C967" s="437"/>
      <c r="H967" s="492" t="s">
        <v>993</v>
      </c>
      <c r="I967" s="492" t="s">
        <v>9</v>
      </c>
      <c r="M967" s="492" t="s">
        <v>26</v>
      </c>
      <c r="O967" s="492" t="s">
        <v>18077</v>
      </c>
      <c r="P967" s="492" t="s">
        <v>10</v>
      </c>
      <c r="Q967" s="434">
        <v>6604660</v>
      </c>
    </row>
    <row r="968" spans="3:17">
      <c r="C968" s="437"/>
      <c r="H968" s="492" t="s">
        <v>993</v>
      </c>
      <c r="I968" s="492" t="s">
        <v>9</v>
      </c>
      <c r="M968" s="492" t="s">
        <v>26</v>
      </c>
      <c r="O968" s="492" t="s">
        <v>18078</v>
      </c>
      <c r="P968" s="492" t="s">
        <v>10</v>
      </c>
      <c r="Q968" s="434">
        <v>6603390</v>
      </c>
    </row>
    <row r="969" spans="3:17">
      <c r="C969" s="437"/>
      <c r="H969" s="492" t="s">
        <v>993</v>
      </c>
      <c r="I969" s="492" t="s">
        <v>9</v>
      </c>
      <c r="M969" s="492" t="s">
        <v>26</v>
      </c>
      <c r="O969" s="492" t="s">
        <v>18078</v>
      </c>
      <c r="P969" s="492" t="s">
        <v>10</v>
      </c>
      <c r="Q969" s="434">
        <v>6602303</v>
      </c>
    </row>
    <row r="970" spans="3:17">
      <c r="C970" s="437"/>
      <c r="H970" s="492" t="s">
        <v>993</v>
      </c>
      <c r="I970" s="492" t="s">
        <v>9</v>
      </c>
      <c r="M970" s="492" t="s">
        <v>26</v>
      </c>
      <c r="O970" s="492" t="s">
        <v>18078</v>
      </c>
      <c r="P970" s="492" t="s">
        <v>10</v>
      </c>
      <c r="Q970" s="434">
        <v>6612568</v>
      </c>
    </row>
    <row r="971" spans="3:17">
      <c r="C971" s="437"/>
      <c r="H971" s="492" t="s">
        <v>993</v>
      </c>
      <c r="I971" s="492" t="s">
        <v>9</v>
      </c>
      <c r="M971" s="492" t="s">
        <v>26</v>
      </c>
      <c r="O971" s="492" t="s">
        <v>18078</v>
      </c>
      <c r="P971" s="492" t="s">
        <v>10</v>
      </c>
      <c r="Q971" s="434">
        <v>6605450</v>
      </c>
    </row>
    <row r="972" spans="3:17">
      <c r="C972" s="437"/>
      <c r="H972" s="492" t="s">
        <v>993</v>
      </c>
      <c r="I972" s="492" t="s">
        <v>9</v>
      </c>
      <c r="M972" s="492" t="s">
        <v>26</v>
      </c>
      <c r="O972" s="492" t="s">
        <v>18078</v>
      </c>
      <c r="P972" s="492" t="s">
        <v>10</v>
      </c>
      <c r="Q972" s="434">
        <v>6609098</v>
      </c>
    </row>
    <row r="973" spans="3:17">
      <c r="C973" s="437"/>
      <c r="H973" s="492" t="s">
        <v>994</v>
      </c>
      <c r="I973" s="492" t="s">
        <v>9</v>
      </c>
      <c r="M973" s="492" t="s">
        <v>26</v>
      </c>
      <c r="P973" s="492" t="s">
        <v>10</v>
      </c>
      <c r="Q973" s="434">
        <v>6279502</v>
      </c>
    </row>
    <row r="974" spans="3:17">
      <c r="C974" s="437"/>
      <c r="H974" s="492" t="s">
        <v>994</v>
      </c>
      <c r="I974" s="492" t="s">
        <v>9</v>
      </c>
      <c r="M974" s="492" t="s">
        <v>26</v>
      </c>
      <c r="P974" s="492" t="s">
        <v>10</v>
      </c>
      <c r="Q974" s="434">
        <v>6601317</v>
      </c>
    </row>
    <row r="975" spans="3:17">
      <c r="C975" s="437"/>
      <c r="H975" s="492" t="s">
        <v>994</v>
      </c>
      <c r="I975" s="492" t="s">
        <v>9</v>
      </c>
      <c r="M975" s="492" t="s">
        <v>26</v>
      </c>
      <c r="P975" s="492" t="s">
        <v>10</v>
      </c>
      <c r="Q975" s="434">
        <v>6278500</v>
      </c>
    </row>
    <row r="976" spans="3:17">
      <c r="C976" s="437"/>
      <c r="H976" s="492" t="s">
        <v>994</v>
      </c>
      <c r="I976" s="492" t="s">
        <v>9</v>
      </c>
      <c r="K976" s="492" t="s">
        <v>284</v>
      </c>
      <c r="L976" s="492">
        <v>1</v>
      </c>
      <c r="M976" s="492" t="s">
        <v>26</v>
      </c>
      <c r="O976" s="492" t="s">
        <v>18079</v>
      </c>
      <c r="P976" s="492" t="s">
        <v>10</v>
      </c>
      <c r="Q976" s="434">
        <v>6602509</v>
      </c>
    </row>
    <row r="977" spans="8:17">
      <c r="H977" s="492" t="s">
        <v>994</v>
      </c>
      <c r="I977" s="492" t="s">
        <v>9</v>
      </c>
      <c r="K977" s="492" t="s">
        <v>284</v>
      </c>
      <c r="L977" s="492">
        <v>1</v>
      </c>
      <c r="M977" s="492" t="s">
        <v>26</v>
      </c>
      <c r="O977" s="492" t="s">
        <v>18079</v>
      </c>
      <c r="P977" s="492" t="s">
        <v>10</v>
      </c>
      <c r="Q977" s="434">
        <v>6612787</v>
      </c>
    </row>
    <row r="978" spans="8:17">
      <c r="H978" s="492" t="s">
        <v>994</v>
      </c>
      <c r="I978" s="492" t="s">
        <v>9</v>
      </c>
      <c r="K978" s="492" t="s">
        <v>284</v>
      </c>
      <c r="L978" s="492">
        <v>1</v>
      </c>
      <c r="M978" s="492" t="s">
        <v>26</v>
      </c>
      <c r="O978" s="492" t="s">
        <v>18080</v>
      </c>
      <c r="P978" s="492" t="s">
        <v>10</v>
      </c>
      <c r="Q978" s="434">
        <v>6611259</v>
      </c>
    </row>
    <row r="979" spans="8:17">
      <c r="H979" s="492" t="s">
        <v>994</v>
      </c>
      <c r="I979" s="492" t="s">
        <v>9</v>
      </c>
      <c r="K979" s="492" t="s">
        <v>284</v>
      </c>
      <c r="L979" s="492">
        <v>1</v>
      </c>
      <c r="M979" s="492" t="s">
        <v>26</v>
      </c>
      <c r="O979" s="492" t="s">
        <v>18080</v>
      </c>
      <c r="P979" s="492" t="s">
        <v>10</v>
      </c>
      <c r="Q979" s="434">
        <v>6280729</v>
      </c>
    </row>
    <row r="980" spans="8:17">
      <c r="H980" s="492" t="s">
        <v>994</v>
      </c>
      <c r="I980" s="492" t="s">
        <v>9</v>
      </c>
      <c r="K980" s="492" t="s">
        <v>284</v>
      </c>
      <c r="L980" s="492">
        <v>1</v>
      </c>
      <c r="M980" s="492" t="s">
        <v>26</v>
      </c>
      <c r="O980" s="492" t="s">
        <v>18080</v>
      </c>
      <c r="P980" s="492" t="s">
        <v>10</v>
      </c>
      <c r="Q980" s="434">
        <v>6279928</v>
      </c>
    </row>
    <row r="981" spans="8:17">
      <c r="H981" s="492" t="s">
        <v>994</v>
      </c>
      <c r="I981" s="492" t="s">
        <v>9</v>
      </c>
      <c r="K981" s="492" t="s">
        <v>284</v>
      </c>
      <c r="L981" s="492">
        <v>1</v>
      </c>
      <c r="M981" s="492" t="s">
        <v>26</v>
      </c>
      <c r="O981" s="492" t="s">
        <v>18080</v>
      </c>
      <c r="P981" s="492" t="s">
        <v>10</v>
      </c>
      <c r="Q981" s="434">
        <v>6605984</v>
      </c>
    </row>
    <row r="982" spans="8:17">
      <c r="H982" s="492" t="s">
        <v>994</v>
      </c>
      <c r="I982" s="492" t="s">
        <v>9</v>
      </c>
      <c r="K982" s="492" t="s">
        <v>284</v>
      </c>
      <c r="L982" s="492">
        <v>1</v>
      </c>
      <c r="M982" s="492" t="s">
        <v>26</v>
      </c>
      <c r="O982" s="492" t="s">
        <v>18080</v>
      </c>
      <c r="P982" s="492" t="s">
        <v>10</v>
      </c>
      <c r="Q982" s="434">
        <v>6602079</v>
      </c>
    </row>
    <row r="983" spans="8:17">
      <c r="H983" s="492" t="s">
        <v>994</v>
      </c>
      <c r="I983" s="492" t="s">
        <v>9</v>
      </c>
      <c r="K983" s="492" t="s">
        <v>284</v>
      </c>
      <c r="L983" s="492">
        <v>1</v>
      </c>
      <c r="M983" s="492" t="s">
        <v>26</v>
      </c>
      <c r="O983" s="492" t="s">
        <v>18080</v>
      </c>
      <c r="P983" s="492" t="s">
        <v>10</v>
      </c>
      <c r="Q983" s="434">
        <v>6604756</v>
      </c>
    </row>
    <row r="984" spans="8:17">
      <c r="H984" s="492" t="s">
        <v>994</v>
      </c>
      <c r="I984" s="492" t="s">
        <v>9</v>
      </c>
      <c r="K984" s="492" t="s">
        <v>284</v>
      </c>
      <c r="L984" s="492">
        <v>1</v>
      </c>
      <c r="M984" s="492" t="s">
        <v>26</v>
      </c>
      <c r="O984" s="492" t="s">
        <v>18080</v>
      </c>
      <c r="P984" s="492" t="s">
        <v>10</v>
      </c>
      <c r="Q984" s="434">
        <v>6280323</v>
      </c>
    </row>
    <row r="985" spans="8:17">
      <c r="H985" s="492" t="s">
        <v>994</v>
      </c>
      <c r="I985" s="492" t="s">
        <v>9</v>
      </c>
      <c r="K985" s="492" t="s">
        <v>284</v>
      </c>
      <c r="L985" s="492">
        <v>1</v>
      </c>
      <c r="M985" s="492" t="s">
        <v>26</v>
      </c>
      <c r="O985" s="492" t="s">
        <v>18080</v>
      </c>
      <c r="P985" s="492" t="s">
        <v>10</v>
      </c>
      <c r="Q985" s="434">
        <v>6601373</v>
      </c>
    </row>
    <row r="986" spans="8:17">
      <c r="H986" s="492" t="s">
        <v>994</v>
      </c>
      <c r="I986" s="492" t="s">
        <v>9</v>
      </c>
      <c r="K986" s="492" t="s">
        <v>284</v>
      </c>
      <c r="L986" s="492">
        <v>1</v>
      </c>
      <c r="M986" s="492" t="s">
        <v>26</v>
      </c>
      <c r="O986" s="492" t="s">
        <v>18080</v>
      </c>
      <c r="P986" s="492" t="s">
        <v>10</v>
      </c>
      <c r="Q986" s="434">
        <v>6601750</v>
      </c>
    </row>
    <row r="987" spans="8:17">
      <c r="H987" s="492" t="s">
        <v>994</v>
      </c>
      <c r="I987" s="492" t="s">
        <v>9</v>
      </c>
      <c r="K987" s="492" t="s">
        <v>284</v>
      </c>
      <c r="L987" s="492">
        <v>1</v>
      </c>
      <c r="M987" s="492" t="s">
        <v>26</v>
      </c>
      <c r="O987" s="492" t="s">
        <v>18080</v>
      </c>
      <c r="P987" s="492" t="s">
        <v>10</v>
      </c>
      <c r="Q987" s="434">
        <v>6604589</v>
      </c>
    </row>
    <row r="988" spans="8:17">
      <c r="H988" s="492" t="s">
        <v>994</v>
      </c>
      <c r="I988" s="492" t="s">
        <v>9</v>
      </c>
      <c r="K988" s="492" t="s">
        <v>284</v>
      </c>
      <c r="L988" s="492">
        <v>1</v>
      </c>
      <c r="M988" s="492" t="s">
        <v>26</v>
      </c>
      <c r="O988" s="492" t="s">
        <v>18080</v>
      </c>
      <c r="P988" s="492" t="s">
        <v>10</v>
      </c>
      <c r="Q988" s="434">
        <v>6609512</v>
      </c>
    </row>
    <row r="989" spans="8:17">
      <c r="H989" s="492" t="s">
        <v>994</v>
      </c>
      <c r="I989" s="492" t="s">
        <v>9</v>
      </c>
      <c r="K989" s="492" t="s">
        <v>284</v>
      </c>
      <c r="L989" s="492">
        <v>1</v>
      </c>
      <c r="M989" s="492" t="s">
        <v>26</v>
      </c>
      <c r="O989" s="492" t="s">
        <v>18080</v>
      </c>
      <c r="P989" s="492" t="s">
        <v>10</v>
      </c>
      <c r="Q989" s="434">
        <v>6604669</v>
      </c>
    </row>
    <row r="990" spans="8:17">
      <c r="H990" s="492" t="s">
        <v>994</v>
      </c>
      <c r="I990" s="492" t="s">
        <v>9</v>
      </c>
      <c r="K990" s="492" t="s">
        <v>284</v>
      </c>
      <c r="L990" s="492">
        <v>1</v>
      </c>
      <c r="M990" s="492" t="s">
        <v>26</v>
      </c>
      <c r="O990" s="492" t="s">
        <v>18081</v>
      </c>
      <c r="P990" s="492" t="s">
        <v>10</v>
      </c>
      <c r="Q990" s="434">
        <v>6281471</v>
      </c>
    </row>
    <row r="991" spans="8:17">
      <c r="H991" s="492" t="s">
        <v>994</v>
      </c>
      <c r="I991" s="492" t="s">
        <v>9</v>
      </c>
      <c r="K991" s="492" t="s">
        <v>284</v>
      </c>
      <c r="L991" s="492">
        <v>1</v>
      </c>
      <c r="M991" s="492" t="s">
        <v>26</v>
      </c>
      <c r="O991" s="492" t="s">
        <v>18080</v>
      </c>
      <c r="P991" s="492" t="s">
        <v>10</v>
      </c>
      <c r="Q991" s="434">
        <v>6603165</v>
      </c>
    </row>
    <row r="992" spans="8:17">
      <c r="H992" s="492" t="s">
        <v>994</v>
      </c>
      <c r="I992" s="492" t="s">
        <v>9</v>
      </c>
      <c r="K992" s="492" t="s">
        <v>284</v>
      </c>
      <c r="L992" s="492">
        <v>1</v>
      </c>
      <c r="M992" s="492" t="s">
        <v>26</v>
      </c>
      <c r="O992" s="492" t="s">
        <v>18082</v>
      </c>
      <c r="P992" s="492" t="s">
        <v>10</v>
      </c>
      <c r="Q992" s="434">
        <v>6611757</v>
      </c>
    </row>
    <row r="993" spans="8:17">
      <c r="H993" s="492" t="s">
        <v>994</v>
      </c>
      <c r="I993" s="492" t="s">
        <v>9</v>
      </c>
      <c r="K993" s="492" t="s">
        <v>21</v>
      </c>
      <c r="L993" s="492">
        <v>6</v>
      </c>
      <c r="M993" s="492" t="s">
        <v>26</v>
      </c>
      <c r="O993" s="492" t="s">
        <v>18074</v>
      </c>
      <c r="P993" s="492" t="s">
        <v>10</v>
      </c>
      <c r="Q993" s="434">
        <v>6100292</v>
      </c>
    </row>
    <row r="994" spans="8:17">
      <c r="H994" s="492" t="s">
        <v>994</v>
      </c>
      <c r="I994" s="492" t="s">
        <v>9</v>
      </c>
      <c r="K994" s="492" t="s">
        <v>21</v>
      </c>
      <c r="L994" s="492">
        <v>6</v>
      </c>
      <c r="M994" s="492" t="s">
        <v>26</v>
      </c>
      <c r="O994" s="492" t="s">
        <v>18083</v>
      </c>
      <c r="P994" s="492" t="s">
        <v>10</v>
      </c>
      <c r="Q994" s="434">
        <v>6274169</v>
      </c>
    </row>
    <row r="995" spans="8:17">
      <c r="H995" s="492" t="s">
        <v>994</v>
      </c>
      <c r="I995" s="492" t="s">
        <v>9</v>
      </c>
      <c r="K995" s="492" t="s">
        <v>21</v>
      </c>
      <c r="L995" s="492">
        <v>6</v>
      </c>
      <c r="M995" s="492" t="s">
        <v>26</v>
      </c>
      <c r="O995" s="492" t="s">
        <v>18083</v>
      </c>
      <c r="P995" s="492" t="s">
        <v>10</v>
      </c>
      <c r="Q995" s="434">
        <v>6274725</v>
      </c>
    </row>
    <row r="996" spans="8:17">
      <c r="H996" s="492" t="s">
        <v>994</v>
      </c>
      <c r="I996" s="492" t="s">
        <v>9</v>
      </c>
      <c r="K996" s="492" t="s">
        <v>21</v>
      </c>
      <c r="L996" s="492">
        <v>6</v>
      </c>
      <c r="M996" s="492" t="s">
        <v>26</v>
      </c>
      <c r="O996" s="492" t="s">
        <v>18083</v>
      </c>
      <c r="P996" s="492" t="s">
        <v>10</v>
      </c>
      <c r="Q996" s="434">
        <v>6280827</v>
      </c>
    </row>
    <row r="997" spans="8:17">
      <c r="H997" s="492" t="s">
        <v>995</v>
      </c>
      <c r="I997" s="492" t="s">
        <v>9</v>
      </c>
      <c r="M997" s="492" t="s">
        <v>26</v>
      </c>
      <c r="P997" s="492" t="s">
        <v>10</v>
      </c>
      <c r="Q997" s="434">
        <v>6275552</v>
      </c>
    </row>
    <row r="998" spans="8:17">
      <c r="H998" s="492" t="s">
        <v>995</v>
      </c>
      <c r="I998" s="492" t="s">
        <v>9</v>
      </c>
      <c r="M998" s="492" t="s">
        <v>26</v>
      </c>
      <c r="P998" s="492" t="s">
        <v>10</v>
      </c>
      <c r="Q998" s="434">
        <v>6283312</v>
      </c>
    </row>
    <row r="999" spans="8:17">
      <c r="H999" s="492" t="s">
        <v>995</v>
      </c>
      <c r="I999" s="492" t="s">
        <v>9</v>
      </c>
      <c r="M999" s="492" t="s">
        <v>26</v>
      </c>
      <c r="P999" s="492" t="s">
        <v>10</v>
      </c>
      <c r="Q999" s="434">
        <v>6282544</v>
      </c>
    </row>
    <row r="1000" spans="8:17">
      <c r="H1000" s="492" t="s">
        <v>995</v>
      </c>
      <c r="I1000" s="492" t="s">
        <v>9</v>
      </c>
      <c r="M1000" s="492" t="s">
        <v>26</v>
      </c>
      <c r="P1000" s="492" t="s">
        <v>10</v>
      </c>
      <c r="Q1000" s="434">
        <v>6274744</v>
      </c>
    </row>
    <row r="1001" spans="8:17">
      <c r="H1001" s="492" t="s">
        <v>995</v>
      </c>
      <c r="I1001" s="492" t="s">
        <v>9</v>
      </c>
      <c r="M1001" s="492" t="s">
        <v>26</v>
      </c>
      <c r="P1001" s="492" t="s">
        <v>10</v>
      </c>
      <c r="Q1001" s="434">
        <v>6601046</v>
      </c>
    </row>
    <row r="1002" spans="8:17">
      <c r="H1002" s="492" t="s">
        <v>995</v>
      </c>
      <c r="I1002" s="492" t="s">
        <v>9</v>
      </c>
      <c r="M1002" s="492" t="s">
        <v>26</v>
      </c>
      <c r="P1002" s="492" t="s">
        <v>10</v>
      </c>
      <c r="Q1002" s="434">
        <v>6604462</v>
      </c>
    </row>
    <row r="1003" spans="8:17">
      <c r="H1003" s="492" t="s">
        <v>995</v>
      </c>
      <c r="I1003" s="492" t="s">
        <v>9</v>
      </c>
      <c r="M1003" s="492" t="s">
        <v>26</v>
      </c>
      <c r="P1003" s="492" t="s">
        <v>10</v>
      </c>
      <c r="Q1003" s="434">
        <v>6275182</v>
      </c>
    </row>
    <row r="1004" spans="8:17">
      <c r="H1004" s="492" t="s">
        <v>995</v>
      </c>
      <c r="I1004" s="492" t="s">
        <v>9</v>
      </c>
      <c r="M1004" s="492" t="s">
        <v>26</v>
      </c>
      <c r="P1004" s="492" t="s">
        <v>10</v>
      </c>
      <c r="Q1004" s="434">
        <v>6102763</v>
      </c>
    </row>
    <row r="1005" spans="8:17">
      <c r="H1005" s="492" t="s">
        <v>995</v>
      </c>
      <c r="I1005" s="492" t="s">
        <v>9</v>
      </c>
      <c r="M1005" s="492" t="s">
        <v>26</v>
      </c>
      <c r="P1005" s="492" t="s">
        <v>10</v>
      </c>
      <c r="Q1005" s="434">
        <v>6609852</v>
      </c>
    </row>
    <row r="1006" spans="8:17">
      <c r="H1006" s="492" t="s">
        <v>995</v>
      </c>
      <c r="I1006" s="492" t="s">
        <v>9</v>
      </c>
      <c r="M1006" s="492" t="s">
        <v>26</v>
      </c>
      <c r="P1006" s="492" t="s">
        <v>10</v>
      </c>
      <c r="Q1006" s="434">
        <v>6609306</v>
      </c>
    </row>
    <row r="1007" spans="8:17">
      <c r="H1007" s="492" t="s">
        <v>995</v>
      </c>
      <c r="I1007" s="492" t="s">
        <v>9</v>
      </c>
      <c r="M1007" s="492" t="s">
        <v>26</v>
      </c>
      <c r="P1007" s="492" t="s">
        <v>10</v>
      </c>
      <c r="Q1007" s="434">
        <v>6280867</v>
      </c>
    </row>
    <row r="1008" spans="8:17">
      <c r="H1008" s="492" t="s">
        <v>995</v>
      </c>
      <c r="I1008" s="492" t="s">
        <v>9</v>
      </c>
      <c r="M1008" s="492" t="s">
        <v>26</v>
      </c>
      <c r="P1008" s="492" t="s">
        <v>10</v>
      </c>
      <c r="Q1008" s="434">
        <v>6283131</v>
      </c>
    </row>
    <row r="1009" spans="8:17">
      <c r="H1009" s="492" t="s">
        <v>995</v>
      </c>
      <c r="I1009" s="492" t="s">
        <v>9</v>
      </c>
      <c r="M1009" s="492" t="s">
        <v>26</v>
      </c>
      <c r="P1009" s="492" t="s">
        <v>10</v>
      </c>
      <c r="Q1009" s="434">
        <v>6609526</v>
      </c>
    </row>
    <row r="1010" spans="8:17">
      <c r="H1010" s="492" t="s">
        <v>995</v>
      </c>
      <c r="I1010" s="492" t="s">
        <v>9</v>
      </c>
      <c r="M1010" s="492" t="s">
        <v>26</v>
      </c>
      <c r="P1010" s="492" t="s">
        <v>10</v>
      </c>
      <c r="Q1010" s="434">
        <v>6283310</v>
      </c>
    </row>
    <row r="1011" spans="8:17">
      <c r="H1011" s="492" t="s">
        <v>995</v>
      </c>
      <c r="I1011" s="492" t="s">
        <v>9</v>
      </c>
      <c r="M1011" s="492" t="s">
        <v>26</v>
      </c>
      <c r="P1011" s="492" t="s">
        <v>10</v>
      </c>
      <c r="Q1011" s="434">
        <v>6610274</v>
      </c>
    </row>
    <row r="1012" spans="8:17">
      <c r="H1012" s="492" t="s">
        <v>995</v>
      </c>
      <c r="I1012" s="492" t="s">
        <v>9</v>
      </c>
      <c r="M1012" s="492" t="s">
        <v>26</v>
      </c>
      <c r="P1012" s="492" t="s">
        <v>10</v>
      </c>
      <c r="Q1012" s="434">
        <v>6282248</v>
      </c>
    </row>
    <row r="1013" spans="8:17">
      <c r="H1013" s="492" t="s">
        <v>995</v>
      </c>
      <c r="I1013" s="492" t="s">
        <v>9</v>
      </c>
      <c r="M1013" s="492" t="s">
        <v>26</v>
      </c>
      <c r="P1013" s="492" t="s">
        <v>10</v>
      </c>
      <c r="Q1013" s="434">
        <v>6613295</v>
      </c>
    </row>
    <row r="1014" spans="8:17">
      <c r="H1014" s="492" t="s">
        <v>995</v>
      </c>
      <c r="I1014" s="492" t="s">
        <v>9</v>
      </c>
      <c r="M1014" s="492" t="s">
        <v>26</v>
      </c>
      <c r="P1014" s="492" t="s">
        <v>10</v>
      </c>
      <c r="Q1014" s="434">
        <v>6609354</v>
      </c>
    </row>
    <row r="1015" spans="8:17">
      <c r="H1015" s="492" t="s">
        <v>995</v>
      </c>
      <c r="I1015" s="492" t="s">
        <v>9</v>
      </c>
      <c r="M1015" s="492" t="s">
        <v>26</v>
      </c>
      <c r="P1015" s="492" t="s">
        <v>10</v>
      </c>
      <c r="Q1015" s="434">
        <v>6279777</v>
      </c>
    </row>
    <row r="1016" spans="8:17">
      <c r="H1016" s="492" t="s">
        <v>995</v>
      </c>
      <c r="I1016" s="492" t="s">
        <v>9</v>
      </c>
      <c r="M1016" s="492" t="s">
        <v>26</v>
      </c>
      <c r="P1016" s="492" t="s">
        <v>10</v>
      </c>
      <c r="Q1016" s="434">
        <v>6608093</v>
      </c>
    </row>
    <row r="1017" spans="8:17">
      <c r="H1017" s="492" t="s">
        <v>689</v>
      </c>
      <c r="I1017" s="492" t="s">
        <v>51</v>
      </c>
      <c r="J1017" s="492">
        <v>60</v>
      </c>
      <c r="K1017" s="492" t="s">
        <v>321</v>
      </c>
      <c r="L1017" s="492">
        <v>1</v>
      </c>
      <c r="M1017" s="492" t="s">
        <v>477</v>
      </c>
      <c r="N1017" s="492" t="s">
        <v>18022</v>
      </c>
      <c r="O1017" s="492" t="s">
        <v>18084</v>
      </c>
      <c r="P1017" s="492" t="s">
        <v>0</v>
      </c>
      <c r="Q1017" s="434">
        <v>1618189</v>
      </c>
    </row>
    <row r="1018" spans="8:17">
      <c r="H1018" s="492" t="s">
        <v>689</v>
      </c>
      <c r="I1018" s="492" t="s">
        <v>51</v>
      </c>
      <c r="J1018" s="492">
        <v>60</v>
      </c>
      <c r="K1018" s="492" t="s">
        <v>321</v>
      </c>
      <c r="L1018" s="492">
        <v>1</v>
      </c>
      <c r="M1018" s="492" t="s">
        <v>477</v>
      </c>
      <c r="N1018" s="492" t="s">
        <v>18022</v>
      </c>
      <c r="O1018" s="492" t="s">
        <v>18084</v>
      </c>
      <c r="P1018" s="492" t="s">
        <v>0</v>
      </c>
      <c r="Q1018" s="434">
        <v>1800027</v>
      </c>
    </row>
    <row r="1019" spans="8:17">
      <c r="H1019" s="492" t="s">
        <v>689</v>
      </c>
      <c r="I1019" s="492" t="s">
        <v>51</v>
      </c>
      <c r="J1019" s="492">
        <v>60</v>
      </c>
      <c r="K1019" s="492" t="s">
        <v>321</v>
      </c>
      <c r="L1019" s="492">
        <v>1</v>
      </c>
      <c r="M1019" s="492" t="s">
        <v>477</v>
      </c>
      <c r="N1019" s="492" t="s">
        <v>18022</v>
      </c>
      <c r="O1019" s="492" t="s">
        <v>18084</v>
      </c>
      <c r="P1019" s="492" t="s">
        <v>0</v>
      </c>
      <c r="Q1019" s="434">
        <v>1657232</v>
      </c>
    </row>
    <row r="1020" spans="8:17">
      <c r="H1020" s="492" t="s">
        <v>689</v>
      </c>
      <c r="I1020" s="492" t="s">
        <v>51</v>
      </c>
      <c r="J1020" s="492">
        <v>60</v>
      </c>
      <c r="K1020" s="492" t="s">
        <v>321</v>
      </c>
      <c r="L1020" s="492">
        <v>1</v>
      </c>
      <c r="M1020" s="492" t="s">
        <v>477</v>
      </c>
      <c r="N1020" s="492" t="s">
        <v>18022</v>
      </c>
      <c r="O1020" s="492" t="s">
        <v>18084</v>
      </c>
      <c r="P1020" s="492" t="s">
        <v>0</v>
      </c>
      <c r="Q1020" s="434">
        <v>1728770</v>
      </c>
    </row>
    <row r="1021" spans="8:17">
      <c r="H1021" s="492" t="s">
        <v>689</v>
      </c>
      <c r="I1021" s="492" t="s">
        <v>51</v>
      </c>
      <c r="J1021" s="492">
        <v>60</v>
      </c>
      <c r="K1021" s="492" t="s">
        <v>321</v>
      </c>
      <c r="L1021" s="492">
        <v>1</v>
      </c>
      <c r="M1021" s="492" t="s">
        <v>477</v>
      </c>
      <c r="N1021" s="492" t="s">
        <v>18022</v>
      </c>
      <c r="O1021" s="492" t="s">
        <v>18084</v>
      </c>
      <c r="P1021" s="492" t="s">
        <v>0</v>
      </c>
      <c r="Q1021" s="434">
        <v>1655826</v>
      </c>
    </row>
    <row r="1022" spans="8:17">
      <c r="H1022" s="492" t="s">
        <v>689</v>
      </c>
      <c r="I1022" s="492" t="s">
        <v>51</v>
      </c>
      <c r="J1022" s="492">
        <v>60</v>
      </c>
      <c r="K1022" s="492" t="s">
        <v>321</v>
      </c>
      <c r="L1022" s="492">
        <v>1</v>
      </c>
      <c r="M1022" s="492" t="s">
        <v>477</v>
      </c>
      <c r="N1022" s="492" t="s">
        <v>18022</v>
      </c>
      <c r="O1022" s="492" t="s">
        <v>18084</v>
      </c>
      <c r="P1022" s="492" t="s">
        <v>0</v>
      </c>
      <c r="Q1022" s="434">
        <v>4961493</v>
      </c>
    </row>
    <row r="1023" spans="8:17">
      <c r="H1023" s="492" t="s">
        <v>689</v>
      </c>
      <c r="I1023" s="492" t="s">
        <v>51</v>
      </c>
      <c r="J1023" s="492">
        <v>60</v>
      </c>
      <c r="K1023" s="492" t="s">
        <v>321</v>
      </c>
      <c r="L1023" s="492">
        <v>1</v>
      </c>
      <c r="M1023" s="492" t="s">
        <v>477</v>
      </c>
      <c r="N1023" s="492" t="s">
        <v>18022</v>
      </c>
      <c r="O1023" s="492" t="s">
        <v>18084</v>
      </c>
      <c r="P1023" s="492" t="s">
        <v>0</v>
      </c>
      <c r="Q1023" s="434">
        <v>1709793</v>
      </c>
    </row>
    <row r="1024" spans="8:17">
      <c r="H1024" s="492" t="s">
        <v>689</v>
      </c>
      <c r="I1024" s="492" t="s">
        <v>51</v>
      </c>
      <c r="J1024" s="492">
        <v>60</v>
      </c>
      <c r="K1024" s="492" t="s">
        <v>321</v>
      </c>
      <c r="L1024" s="492">
        <v>1</v>
      </c>
      <c r="M1024" s="492" t="s">
        <v>477</v>
      </c>
      <c r="N1024" s="492" t="s">
        <v>18022</v>
      </c>
      <c r="O1024" s="492" t="s">
        <v>18084</v>
      </c>
      <c r="P1024" s="492" t="s">
        <v>0</v>
      </c>
      <c r="Q1024" s="434">
        <v>1607931</v>
      </c>
    </row>
    <row r="1025" spans="8:17">
      <c r="H1025" s="492" t="s">
        <v>689</v>
      </c>
      <c r="I1025" s="492" t="s">
        <v>51</v>
      </c>
      <c r="J1025" s="492">
        <v>60</v>
      </c>
      <c r="K1025" s="492" t="s">
        <v>321</v>
      </c>
      <c r="L1025" s="492">
        <v>1</v>
      </c>
      <c r="M1025" s="492" t="s">
        <v>477</v>
      </c>
      <c r="N1025" s="492" t="s">
        <v>18022</v>
      </c>
      <c r="O1025" s="492" t="s">
        <v>18084</v>
      </c>
      <c r="P1025" s="492" t="s">
        <v>0</v>
      </c>
      <c r="Q1025" s="434">
        <v>4959595</v>
      </c>
    </row>
    <row r="1026" spans="8:17">
      <c r="H1026" s="492" t="s">
        <v>689</v>
      </c>
      <c r="I1026" s="492" t="s">
        <v>51</v>
      </c>
      <c r="J1026" s="492">
        <v>60</v>
      </c>
      <c r="K1026" s="492" t="s">
        <v>321</v>
      </c>
      <c r="L1026" s="492">
        <v>1</v>
      </c>
      <c r="M1026" s="492" t="s">
        <v>477</v>
      </c>
      <c r="N1026" s="492" t="s">
        <v>18022</v>
      </c>
      <c r="O1026" s="492" t="s">
        <v>18084</v>
      </c>
      <c r="P1026" s="492" t="s">
        <v>0</v>
      </c>
      <c r="Q1026" s="434">
        <v>4949769</v>
      </c>
    </row>
    <row r="1027" spans="8:17">
      <c r="H1027" s="492" t="s">
        <v>689</v>
      </c>
      <c r="I1027" s="492" t="s">
        <v>51</v>
      </c>
      <c r="J1027" s="492">
        <v>60</v>
      </c>
      <c r="K1027" s="492" t="s">
        <v>321</v>
      </c>
      <c r="L1027" s="492">
        <v>1</v>
      </c>
      <c r="M1027" s="492" t="s">
        <v>477</v>
      </c>
      <c r="N1027" s="492" t="s">
        <v>18022</v>
      </c>
      <c r="O1027" s="492" t="s">
        <v>18084</v>
      </c>
      <c r="P1027" s="492" t="s">
        <v>0</v>
      </c>
      <c r="Q1027" s="434">
        <v>1838452</v>
      </c>
    </row>
    <row r="1028" spans="8:17">
      <c r="H1028" s="492" t="s">
        <v>689</v>
      </c>
      <c r="I1028" s="492" t="s">
        <v>51</v>
      </c>
      <c r="J1028" s="492">
        <v>60</v>
      </c>
      <c r="K1028" s="492" t="s">
        <v>321</v>
      </c>
      <c r="L1028" s="492">
        <v>1</v>
      </c>
      <c r="M1028" s="492" t="s">
        <v>477</v>
      </c>
      <c r="N1028" s="492" t="s">
        <v>18022</v>
      </c>
      <c r="O1028" s="492" t="s">
        <v>18084</v>
      </c>
      <c r="P1028" s="492" t="s">
        <v>0</v>
      </c>
      <c r="Q1028" s="434">
        <v>4617183</v>
      </c>
    </row>
    <row r="1029" spans="8:17">
      <c r="H1029" s="492" t="s">
        <v>689</v>
      </c>
      <c r="I1029" s="492" t="s">
        <v>51</v>
      </c>
      <c r="J1029" s="492">
        <v>60</v>
      </c>
      <c r="K1029" s="492" t="s">
        <v>321</v>
      </c>
      <c r="L1029" s="492">
        <v>1</v>
      </c>
      <c r="M1029" s="492" t="s">
        <v>477</v>
      </c>
      <c r="N1029" s="492" t="s">
        <v>18022</v>
      </c>
      <c r="O1029" s="492" t="s">
        <v>18084</v>
      </c>
      <c r="P1029" s="492" t="s">
        <v>0</v>
      </c>
      <c r="Q1029" s="434">
        <v>1630812</v>
      </c>
    </row>
    <row r="1030" spans="8:17">
      <c r="H1030" s="492" t="s">
        <v>689</v>
      </c>
      <c r="I1030" s="492" t="s">
        <v>51</v>
      </c>
      <c r="J1030" s="492">
        <v>60</v>
      </c>
      <c r="K1030" s="492" t="s">
        <v>321</v>
      </c>
      <c r="L1030" s="492">
        <v>1</v>
      </c>
      <c r="M1030" s="492" t="s">
        <v>477</v>
      </c>
      <c r="N1030" s="492" t="s">
        <v>18022</v>
      </c>
      <c r="O1030" s="492" t="s">
        <v>18084</v>
      </c>
      <c r="P1030" s="492" t="s">
        <v>0</v>
      </c>
      <c r="Q1030" s="434">
        <v>4964803</v>
      </c>
    </row>
    <row r="1031" spans="8:17">
      <c r="H1031" s="492" t="s">
        <v>689</v>
      </c>
      <c r="I1031" s="492" t="s">
        <v>51</v>
      </c>
      <c r="J1031" s="492">
        <v>60</v>
      </c>
      <c r="K1031" s="492" t="s">
        <v>321</v>
      </c>
      <c r="L1031" s="492">
        <v>1</v>
      </c>
      <c r="M1031" s="492" t="s">
        <v>477</v>
      </c>
      <c r="N1031" s="492" t="s">
        <v>18022</v>
      </c>
      <c r="O1031" s="492" t="s">
        <v>18084</v>
      </c>
      <c r="P1031" s="492" t="s">
        <v>0</v>
      </c>
      <c r="Q1031" s="434">
        <v>1659967</v>
      </c>
    </row>
    <row r="1032" spans="8:17">
      <c r="H1032" s="492" t="s">
        <v>689</v>
      </c>
      <c r="I1032" s="492" t="s">
        <v>51</v>
      </c>
      <c r="J1032" s="492">
        <v>60</v>
      </c>
      <c r="K1032" s="492" t="s">
        <v>321</v>
      </c>
      <c r="L1032" s="492">
        <v>1</v>
      </c>
      <c r="M1032" s="492" t="s">
        <v>477</v>
      </c>
      <c r="N1032" s="492" t="s">
        <v>18022</v>
      </c>
      <c r="O1032" s="492" t="s">
        <v>18084</v>
      </c>
      <c r="P1032" s="492" t="s">
        <v>0</v>
      </c>
      <c r="Q1032" s="434">
        <v>1615920</v>
      </c>
    </row>
    <row r="1033" spans="8:17">
      <c r="H1033" s="492" t="s">
        <v>689</v>
      </c>
      <c r="I1033" s="492" t="s">
        <v>51</v>
      </c>
      <c r="J1033" s="492">
        <v>60</v>
      </c>
      <c r="K1033" s="492" t="s">
        <v>321</v>
      </c>
      <c r="L1033" s="492">
        <v>1</v>
      </c>
      <c r="M1033" s="492" t="s">
        <v>477</v>
      </c>
      <c r="N1033" s="492" t="s">
        <v>18022</v>
      </c>
      <c r="O1033" s="492" t="s">
        <v>18084</v>
      </c>
      <c r="P1033" s="492" t="s">
        <v>0</v>
      </c>
      <c r="Q1033" s="434">
        <v>4972878</v>
      </c>
    </row>
    <row r="1034" spans="8:17">
      <c r="H1034" s="492" t="s">
        <v>689</v>
      </c>
      <c r="I1034" s="492" t="s">
        <v>51</v>
      </c>
      <c r="M1034" s="492" t="s">
        <v>26</v>
      </c>
      <c r="P1034" s="492" t="s">
        <v>10</v>
      </c>
      <c r="Q1034" s="434">
        <v>1737804</v>
      </c>
    </row>
    <row r="1035" spans="8:17">
      <c r="H1035" s="492" t="s">
        <v>689</v>
      </c>
      <c r="I1035" s="492" t="s">
        <v>51</v>
      </c>
      <c r="M1035" s="492" t="s">
        <v>26</v>
      </c>
      <c r="P1035" s="492" t="s">
        <v>10</v>
      </c>
      <c r="Q1035" s="434">
        <v>1504786</v>
      </c>
    </row>
    <row r="1036" spans="8:17">
      <c r="H1036" s="492" t="s">
        <v>689</v>
      </c>
      <c r="I1036" s="492" t="s">
        <v>51</v>
      </c>
      <c r="M1036" s="492" t="s">
        <v>26</v>
      </c>
      <c r="P1036" s="492" t="s">
        <v>10</v>
      </c>
      <c r="Q1036" s="434">
        <v>1763575</v>
      </c>
    </row>
    <row r="1037" spans="8:17">
      <c r="H1037" s="492" t="s">
        <v>689</v>
      </c>
      <c r="I1037" s="492" t="s">
        <v>51</v>
      </c>
      <c r="M1037" s="492" t="s">
        <v>26</v>
      </c>
      <c r="P1037" s="492" t="s">
        <v>10</v>
      </c>
      <c r="Q1037" s="434">
        <v>1606367</v>
      </c>
    </row>
    <row r="1038" spans="8:17">
      <c r="H1038" s="492" t="s">
        <v>689</v>
      </c>
      <c r="I1038" s="492" t="s">
        <v>51</v>
      </c>
      <c r="M1038" s="492" t="s">
        <v>26</v>
      </c>
      <c r="P1038" s="492" t="s">
        <v>10</v>
      </c>
      <c r="Q1038" s="434">
        <v>1664435</v>
      </c>
    </row>
    <row r="1039" spans="8:17">
      <c r="H1039" s="492" t="s">
        <v>689</v>
      </c>
      <c r="I1039" s="492" t="s">
        <v>51</v>
      </c>
      <c r="M1039" s="492" t="s">
        <v>26</v>
      </c>
      <c r="P1039" s="492" t="s">
        <v>10</v>
      </c>
      <c r="Q1039" s="434">
        <v>1641474</v>
      </c>
    </row>
    <row r="1040" spans="8:17">
      <c r="H1040" s="492" t="s">
        <v>689</v>
      </c>
      <c r="I1040" s="492" t="s">
        <v>51</v>
      </c>
      <c r="M1040" s="492" t="s">
        <v>26</v>
      </c>
      <c r="P1040" s="492" t="s">
        <v>10</v>
      </c>
      <c r="Q1040" s="434">
        <v>1776273</v>
      </c>
    </row>
    <row r="1041" spans="8:17">
      <c r="H1041" s="492" t="s">
        <v>689</v>
      </c>
      <c r="I1041" s="492" t="s">
        <v>51</v>
      </c>
      <c r="M1041" s="492" t="s">
        <v>26</v>
      </c>
      <c r="P1041" s="492" t="s">
        <v>10</v>
      </c>
      <c r="Q1041" s="434">
        <v>4939651</v>
      </c>
    </row>
    <row r="1042" spans="8:17">
      <c r="H1042" s="492" t="s">
        <v>689</v>
      </c>
      <c r="I1042" s="492" t="s">
        <v>51</v>
      </c>
      <c r="M1042" s="492" t="s">
        <v>26</v>
      </c>
      <c r="P1042" s="492" t="s">
        <v>10</v>
      </c>
      <c r="Q1042" s="434">
        <v>4948227</v>
      </c>
    </row>
    <row r="1043" spans="8:17">
      <c r="H1043" s="492" t="s">
        <v>689</v>
      </c>
      <c r="I1043" s="492" t="s">
        <v>51</v>
      </c>
      <c r="M1043" s="492" t="s">
        <v>26</v>
      </c>
      <c r="P1043" s="492" t="s">
        <v>10</v>
      </c>
      <c r="Q1043" s="434">
        <v>1551051</v>
      </c>
    </row>
    <row r="1044" spans="8:17">
      <c r="H1044" s="492" t="s">
        <v>992</v>
      </c>
      <c r="I1044" s="492" t="s">
        <v>51</v>
      </c>
      <c r="J1044" s="492">
        <v>60</v>
      </c>
      <c r="K1044" s="492" t="s">
        <v>321</v>
      </c>
      <c r="L1044" s="492">
        <v>1</v>
      </c>
      <c r="M1044" s="492" t="s">
        <v>477</v>
      </c>
      <c r="N1044" s="492" t="s">
        <v>18022</v>
      </c>
      <c r="O1044" s="492" t="s">
        <v>18084</v>
      </c>
      <c r="P1044" s="492" t="s">
        <v>0</v>
      </c>
      <c r="Q1044" s="434">
        <v>1816721</v>
      </c>
    </row>
    <row r="1045" spans="8:17">
      <c r="H1045" s="492" t="s">
        <v>992</v>
      </c>
      <c r="I1045" s="492" t="s">
        <v>51</v>
      </c>
      <c r="J1045" s="492">
        <v>60</v>
      </c>
      <c r="K1045" s="492" t="s">
        <v>321</v>
      </c>
      <c r="L1045" s="492">
        <v>1</v>
      </c>
      <c r="M1045" s="492" t="s">
        <v>477</v>
      </c>
      <c r="N1045" s="492" t="s">
        <v>18022</v>
      </c>
      <c r="O1045" s="492" t="s">
        <v>18084</v>
      </c>
      <c r="P1045" s="492" t="s">
        <v>0</v>
      </c>
      <c r="Q1045" s="434">
        <v>1833994</v>
      </c>
    </row>
    <row r="1046" spans="8:17">
      <c r="H1046" s="492" t="s">
        <v>992</v>
      </c>
      <c r="I1046" s="492" t="s">
        <v>51</v>
      </c>
      <c r="J1046" s="492">
        <v>60</v>
      </c>
      <c r="K1046" s="492" t="s">
        <v>321</v>
      </c>
      <c r="L1046" s="492">
        <v>1</v>
      </c>
      <c r="M1046" s="492" t="s">
        <v>477</v>
      </c>
      <c r="N1046" s="492" t="s">
        <v>18022</v>
      </c>
      <c r="O1046" s="492" t="s">
        <v>18084</v>
      </c>
      <c r="P1046" s="492" t="s">
        <v>0</v>
      </c>
      <c r="Q1046" s="434">
        <v>4850499</v>
      </c>
    </row>
    <row r="1047" spans="8:17">
      <c r="H1047" s="492" t="s">
        <v>992</v>
      </c>
      <c r="I1047" s="492" t="s">
        <v>51</v>
      </c>
      <c r="J1047" s="492">
        <v>60</v>
      </c>
      <c r="K1047" s="492" t="s">
        <v>321</v>
      </c>
      <c r="L1047" s="492">
        <v>1</v>
      </c>
      <c r="M1047" s="492" t="s">
        <v>477</v>
      </c>
      <c r="N1047" s="492" t="s">
        <v>18022</v>
      </c>
      <c r="O1047" s="492" t="s">
        <v>18084</v>
      </c>
      <c r="P1047" s="492" t="s">
        <v>0</v>
      </c>
      <c r="Q1047" s="434">
        <v>1566380</v>
      </c>
    </row>
    <row r="1048" spans="8:17">
      <c r="H1048" s="492" t="s">
        <v>992</v>
      </c>
      <c r="I1048" s="492" t="s">
        <v>51</v>
      </c>
      <c r="J1048" s="492">
        <v>60</v>
      </c>
      <c r="K1048" s="492" t="s">
        <v>321</v>
      </c>
      <c r="L1048" s="492">
        <v>1</v>
      </c>
      <c r="M1048" s="492" t="s">
        <v>477</v>
      </c>
      <c r="N1048" s="492" t="s">
        <v>18022</v>
      </c>
      <c r="O1048" s="492" t="s">
        <v>18084</v>
      </c>
      <c r="P1048" s="492" t="s">
        <v>0</v>
      </c>
      <c r="Q1048" s="434">
        <v>1784062</v>
      </c>
    </row>
    <row r="1049" spans="8:17">
      <c r="H1049" s="492" t="s">
        <v>992</v>
      </c>
      <c r="I1049" s="492" t="s">
        <v>51</v>
      </c>
      <c r="J1049" s="492">
        <v>60</v>
      </c>
      <c r="K1049" s="492" t="s">
        <v>321</v>
      </c>
      <c r="L1049" s="492">
        <v>1</v>
      </c>
      <c r="M1049" s="492" t="s">
        <v>477</v>
      </c>
      <c r="N1049" s="492" t="s">
        <v>18022</v>
      </c>
      <c r="O1049" s="492" t="s">
        <v>18084</v>
      </c>
      <c r="P1049" s="492" t="s">
        <v>0</v>
      </c>
      <c r="Q1049" s="434">
        <v>1695041</v>
      </c>
    </row>
    <row r="1050" spans="8:17">
      <c r="H1050" s="492" t="s">
        <v>992</v>
      </c>
      <c r="I1050" s="492" t="s">
        <v>51</v>
      </c>
      <c r="J1050" s="492">
        <v>60</v>
      </c>
      <c r="K1050" s="492" t="s">
        <v>321</v>
      </c>
      <c r="L1050" s="492">
        <v>1</v>
      </c>
      <c r="M1050" s="492" t="s">
        <v>477</v>
      </c>
      <c r="N1050" s="492" t="s">
        <v>18022</v>
      </c>
      <c r="O1050" s="492" t="s">
        <v>18084</v>
      </c>
      <c r="P1050" s="492" t="s">
        <v>0</v>
      </c>
      <c r="Q1050" s="434">
        <v>1519018</v>
      </c>
    </row>
    <row r="1051" spans="8:17">
      <c r="H1051" s="492" t="s">
        <v>992</v>
      </c>
      <c r="I1051" s="492" t="s">
        <v>51</v>
      </c>
      <c r="J1051" s="492">
        <v>60</v>
      </c>
      <c r="K1051" s="492" t="s">
        <v>321</v>
      </c>
      <c r="L1051" s="492">
        <v>1</v>
      </c>
      <c r="M1051" s="492" t="s">
        <v>477</v>
      </c>
      <c r="N1051" s="492" t="s">
        <v>18022</v>
      </c>
      <c r="O1051" s="492" t="s">
        <v>18084</v>
      </c>
      <c r="P1051" s="492" t="s">
        <v>0</v>
      </c>
      <c r="Q1051" s="434">
        <v>1519914</v>
      </c>
    </row>
    <row r="1052" spans="8:17">
      <c r="H1052" s="492" t="s">
        <v>992</v>
      </c>
      <c r="I1052" s="492" t="s">
        <v>51</v>
      </c>
      <c r="J1052" s="492">
        <v>60</v>
      </c>
      <c r="K1052" s="492" t="s">
        <v>321</v>
      </c>
      <c r="L1052" s="492">
        <v>1</v>
      </c>
      <c r="M1052" s="492" t="s">
        <v>477</v>
      </c>
      <c r="N1052" s="492" t="s">
        <v>18022</v>
      </c>
      <c r="O1052" s="492" t="s">
        <v>18084</v>
      </c>
      <c r="P1052" s="492" t="s">
        <v>0</v>
      </c>
      <c r="Q1052" s="434">
        <v>1632156</v>
      </c>
    </row>
    <row r="1053" spans="8:17">
      <c r="H1053" s="492" t="s">
        <v>992</v>
      </c>
      <c r="I1053" s="492" t="s">
        <v>51</v>
      </c>
      <c r="J1053" s="492">
        <v>60</v>
      </c>
      <c r="K1053" s="492" t="s">
        <v>321</v>
      </c>
      <c r="L1053" s="492">
        <v>1</v>
      </c>
      <c r="M1053" s="492" t="s">
        <v>477</v>
      </c>
      <c r="N1053" s="492" t="s">
        <v>18022</v>
      </c>
      <c r="O1053" s="492" t="s">
        <v>18084</v>
      </c>
      <c r="P1053" s="492" t="s">
        <v>0</v>
      </c>
      <c r="Q1053" s="434">
        <v>4975710</v>
      </c>
    </row>
    <row r="1054" spans="8:17">
      <c r="H1054" s="492" t="s">
        <v>992</v>
      </c>
      <c r="I1054" s="492" t="s">
        <v>51</v>
      </c>
      <c r="J1054" s="492">
        <v>60</v>
      </c>
      <c r="K1054" s="492" t="s">
        <v>321</v>
      </c>
      <c r="L1054" s="492">
        <v>1</v>
      </c>
      <c r="M1054" s="492" t="s">
        <v>477</v>
      </c>
      <c r="N1054" s="492" t="s">
        <v>18022</v>
      </c>
      <c r="O1054" s="492" t="s">
        <v>18084</v>
      </c>
      <c r="P1054" s="492" t="s">
        <v>0</v>
      </c>
      <c r="Q1054" s="434">
        <v>1591352</v>
      </c>
    </row>
    <row r="1055" spans="8:17">
      <c r="H1055" s="492" t="s">
        <v>992</v>
      </c>
      <c r="I1055" s="492" t="s">
        <v>51</v>
      </c>
      <c r="J1055" s="492">
        <v>60</v>
      </c>
      <c r="K1055" s="492" t="s">
        <v>321</v>
      </c>
      <c r="L1055" s="492">
        <v>1</v>
      </c>
      <c r="M1055" s="492" t="s">
        <v>477</v>
      </c>
      <c r="N1055" s="492" t="s">
        <v>18022</v>
      </c>
      <c r="O1055" s="492" t="s">
        <v>18084</v>
      </c>
      <c r="P1055" s="492" t="s">
        <v>0</v>
      </c>
      <c r="Q1055" s="434">
        <v>4975244</v>
      </c>
    </row>
    <row r="1056" spans="8:17">
      <c r="H1056" s="492" t="s">
        <v>992</v>
      </c>
      <c r="I1056" s="492" t="s">
        <v>51</v>
      </c>
      <c r="J1056" s="492">
        <v>60</v>
      </c>
      <c r="K1056" s="492" t="s">
        <v>321</v>
      </c>
      <c r="L1056" s="492">
        <v>1</v>
      </c>
      <c r="M1056" s="492" t="s">
        <v>477</v>
      </c>
      <c r="N1056" s="492" t="s">
        <v>18022</v>
      </c>
      <c r="O1056" s="492" t="s">
        <v>18084</v>
      </c>
      <c r="P1056" s="492" t="s">
        <v>0</v>
      </c>
      <c r="Q1056" s="434">
        <v>1635752</v>
      </c>
    </row>
    <row r="1057" spans="8:17">
      <c r="H1057" s="492" t="s">
        <v>992</v>
      </c>
      <c r="I1057" s="492" t="s">
        <v>51</v>
      </c>
      <c r="J1057" s="492">
        <v>60</v>
      </c>
      <c r="K1057" s="492" t="s">
        <v>321</v>
      </c>
      <c r="L1057" s="492">
        <v>1</v>
      </c>
      <c r="M1057" s="492" t="s">
        <v>477</v>
      </c>
      <c r="N1057" s="492" t="s">
        <v>18022</v>
      </c>
      <c r="O1057" s="492" t="s">
        <v>18084</v>
      </c>
      <c r="P1057" s="492" t="s">
        <v>0</v>
      </c>
      <c r="Q1057" s="434">
        <v>1652444</v>
      </c>
    </row>
    <row r="1058" spans="8:17">
      <c r="H1058" s="492" t="s">
        <v>992</v>
      </c>
      <c r="I1058" s="492" t="s">
        <v>51</v>
      </c>
      <c r="J1058" s="492">
        <v>60</v>
      </c>
      <c r="K1058" s="492" t="s">
        <v>321</v>
      </c>
      <c r="L1058" s="492">
        <v>1</v>
      </c>
      <c r="M1058" s="492" t="s">
        <v>477</v>
      </c>
      <c r="N1058" s="492" t="s">
        <v>18022</v>
      </c>
      <c r="O1058" s="492" t="s">
        <v>18084</v>
      </c>
      <c r="P1058" s="492" t="s">
        <v>0</v>
      </c>
      <c r="Q1058" s="434">
        <v>4817408</v>
      </c>
    </row>
    <row r="1059" spans="8:17">
      <c r="H1059" s="492" t="s">
        <v>992</v>
      </c>
      <c r="I1059" s="492" t="s">
        <v>51</v>
      </c>
      <c r="J1059" s="492">
        <v>60</v>
      </c>
      <c r="K1059" s="492" t="s">
        <v>321</v>
      </c>
      <c r="L1059" s="492">
        <v>1</v>
      </c>
      <c r="M1059" s="492" t="s">
        <v>477</v>
      </c>
      <c r="N1059" s="492" t="s">
        <v>18022</v>
      </c>
      <c r="O1059" s="492" t="s">
        <v>18084</v>
      </c>
      <c r="P1059" s="492" t="s">
        <v>0</v>
      </c>
      <c r="Q1059" s="434">
        <v>1732155</v>
      </c>
    </row>
    <row r="1060" spans="8:17">
      <c r="H1060" s="492" t="s">
        <v>992</v>
      </c>
      <c r="I1060" s="492" t="s">
        <v>51</v>
      </c>
      <c r="J1060" s="492">
        <v>60</v>
      </c>
      <c r="K1060" s="492" t="s">
        <v>321</v>
      </c>
      <c r="L1060" s="492">
        <v>1</v>
      </c>
      <c r="M1060" s="492" t="s">
        <v>477</v>
      </c>
      <c r="N1060" s="492" t="s">
        <v>18022</v>
      </c>
      <c r="O1060" s="492" t="s">
        <v>18084</v>
      </c>
      <c r="P1060" s="492" t="s">
        <v>0</v>
      </c>
      <c r="Q1060" s="434">
        <v>4929980</v>
      </c>
    </row>
    <row r="1061" spans="8:17">
      <c r="H1061" s="492" t="s">
        <v>992</v>
      </c>
      <c r="I1061" s="492" t="s">
        <v>51</v>
      </c>
      <c r="J1061" s="492">
        <v>60</v>
      </c>
      <c r="K1061" s="492" t="s">
        <v>321</v>
      </c>
      <c r="L1061" s="492">
        <v>1</v>
      </c>
      <c r="M1061" s="492" t="s">
        <v>477</v>
      </c>
      <c r="N1061" s="492" t="s">
        <v>18022</v>
      </c>
      <c r="O1061" s="492" t="s">
        <v>18084</v>
      </c>
      <c r="P1061" s="492" t="s">
        <v>0</v>
      </c>
      <c r="Q1061" s="434">
        <v>1587879</v>
      </c>
    </row>
    <row r="1062" spans="8:17">
      <c r="H1062" s="492" t="s">
        <v>992</v>
      </c>
      <c r="I1062" s="492" t="s">
        <v>51</v>
      </c>
      <c r="J1062" s="492">
        <v>60</v>
      </c>
      <c r="K1062" s="492" t="s">
        <v>321</v>
      </c>
      <c r="L1062" s="492">
        <v>1</v>
      </c>
      <c r="M1062" s="492" t="s">
        <v>477</v>
      </c>
      <c r="N1062" s="492" t="s">
        <v>18022</v>
      </c>
      <c r="O1062" s="492" t="s">
        <v>18084</v>
      </c>
      <c r="P1062" s="492" t="s">
        <v>0</v>
      </c>
      <c r="Q1062" s="434">
        <v>1592532</v>
      </c>
    </row>
    <row r="1063" spans="8:17">
      <c r="H1063" s="492" t="s">
        <v>992</v>
      </c>
      <c r="I1063" s="492" t="s">
        <v>51</v>
      </c>
      <c r="J1063" s="492">
        <v>60</v>
      </c>
      <c r="K1063" s="492" t="s">
        <v>321</v>
      </c>
      <c r="L1063" s="492">
        <v>1</v>
      </c>
      <c r="M1063" s="492" t="s">
        <v>477</v>
      </c>
      <c r="N1063" s="492" t="s">
        <v>18022</v>
      </c>
      <c r="O1063" s="492" t="s">
        <v>18084</v>
      </c>
      <c r="P1063" s="492" t="s">
        <v>0</v>
      </c>
      <c r="Q1063" s="434">
        <v>1606640</v>
      </c>
    </row>
    <row r="1064" spans="8:17">
      <c r="H1064" s="492" t="s">
        <v>992</v>
      </c>
      <c r="I1064" s="492" t="s">
        <v>51</v>
      </c>
      <c r="J1064" s="492">
        <v>60</v>
      </c>
      <c r="K1064" s="492" t="s">
        <v>321</v>
      </c>
      <c r="L1064" s="492">
        <v>1</v>
      </c>
      <c r="M1064" s="492" t="s">
        <v>477</v>
      </c>
      <c r="N1064" s="492" t="s">
        <v>18022</v>
      </c>
      <c r="O1064" s="492" t="s">
        <v>18084</v>
      </c>
      <c r="P1064" s="492" t="s">
        <v>0</v>
      </c>
      <c r="Q1064" s="434">
        <v>1814866</v>
      </c>
    </row>
    <row r="1065" spans="8:17">
      <c r="H1065" s="492" t="s">
        <v>992</v>
      </c>
      <c r="I1065" s="492" t="s">
        <v>51</v>
      </c>
      <c r="J1065" s="492">
        <v>60</v>
      </c>
      <c r="K1065" s="492" t="s">
        <v>321</v>
      </c>
      <c r="L1065" s="492">
        <v>1</v>
      </c>
      <c r="M1065" s="492" t="s">
        <v>477</v>
      </c>
      <c r="N1065" s="492" t="s">
        <v>18022</v>
      </c>
      <c r="O1065" s="492" t="s">
        <v>18084</v>
      </c>
      <c r="P1065" s="492" t="s">
        <v>0</v>
      </c>
      <c r="Q1065" s="434">
        <v>4203240</v>
      </c>
    </row>
    <row r="1066" spans="8:17">
      <c r="H1066" s="492" t="s">
        <v>992</v>
      </c>
      <c r="I1066" s="492" t="s">
        <v>51</v>
      </c>
      <c r="J1066" s="492">
        <v>60</v>
      </c>
      <c r="K1066" s="492" t="s">
        <v>321</v>
      </c>
      <c r="L1066" s="492">
        <v>1</v>
      </c>
      <c r="M1066" s="492" t="s">
        <v>477</v>
      </c>
      <c r="N1066" s="492" t="s">
        <v>18022</v>
      </c>
      <c r="O1066" s="492" t="s">
        <v>18084</v>
      </c>
      <c r="P1066" s="492" t="s">
        <v>0</v>
      </c>
      <c r="Q1066" s="434">
        <v>1557721</v>
      </c>
    </row>
    <row r="1067" spans="8:17">
      <c r="H1067" s="492" t="s">
        <v>992</v>
      </c>
      <c r="I1067" s="492" t="s">
        <v>51</v>
      </c>
      <c r="J1067" s="492">
        <v>60</v>
      </c>
      <c r="K1067" s="492" t="s">
        <v>321</v>
      </c>
      <c r="L1067" s="492">
        <v>1</v>
      </c>
      <c r="M1067" s="492" t="s">
        <v>477</v>
      </c>
      <c r="N1067" s="492" t="s">
        <v>18022</v>
      </c>
      <c r="O1067" s="492" t="s">
        <v>18084</v>
      </c>
      <c r="P1067" s="492" t="s">
        <v>0</v>
      </c>
      <c r="Q1067" s="434">
        <v>1637106</v>
      </c>
    </row>
    <row r="1068" spans="8:17">
      <c r="H1068" s="492" t="s">
        <v>992</v>
      </c>
      <c r="I1068" s="492" t="s">
        <v>51</v>
      </c>
      <c r="J1068" s="492">
        <v>60</v>
      </c>
      <c r="K1068" s="492" t="s">
        <v>321</v>
      </c>
      <c r="L1068" s="492">
        <v>1</v>
      </c>
      <c r="M1068" s="492" t="s">
        <v>477</v>
      </c>
      <c r="N1068" s="492" t="s">
        <v>18022</v>
      </c>
      <c r="O1068" s="492" t="s">
        <v>18084</v>
      </c>
      <c r="P1068" s="492" t="s">
        <v>0</v>
      </c>
      <c r="Q1068" s="434">
        <v>4834055</v>
      </c>
    </row>
    <row r="1069" spans="8:17">
      <c r="H1069" s="492" t="s">
        <v>992</v>
      </c>
      <c r="I1069" s="492" t="s">
        <v>51</v>
      </c>
      <c r="J1069" s="492">
        <v>60</v>
      </c>
      <c r="K1069" s="492" t="s">
        <v>321</v>
      </c>
      <c r="L1069" s="492">
        <v>1</v>
      </c>
      <c r="M1069" s="492" t="s">
        <v>477</v>
      </c>
      <c r="N1069" s="492" t="s">
        <v>18022</v>
      </c>
      <c r="O1069" s="492" t="s">
        <v>18084</v>
      </c>
      <c r="P1069" s="492" t="s">
        <v>0</v>
      </c>
      <c r="Q1069" s="434">
        <v>1524871</v>
      </c>
    </row>
    <row r="1070" spans="8:17">
      <c r="H1070" s="492" t="s">
        <v>992</v>
      </c>
      <c r="I1070" s="492" t="s">
        <v>51</v>
      </c>
      <c r="J1070" s="492">
        <v>60</v>
      </c>
      <c r="K1070" s="492" t="s">
        <v>321</v>
      </c>
      <c r="L1070" s="492">
        <v>1</v>
      </c>
      <c r="M1070" s="492" t="s">
        <v>477</v>
      </c>
      <c r="N1070" s="492" t="s">
        <v>18022</v>
      </c>
      <c r="O1070" s="492" t="s">
        <v>18084</v>
      </c>
      <c r="P1070" s="492" t="s">
        <v>0</v>
      </c>
      <c r="Q1070" s="434">
        <v>1605278</v>
      </c>
    </row>
    <row r="1071" spans="8:17">
      <c r="H1071" s="492" t="s">
        <v>992</v>
      </c>
      <c r="I1071" s="492" t="s">
        <v>51</v>
      </c>
      <c r="J1071" s="492">
        <v>60</v>
      </c>
      <c r="K1071" s="492" t="s">
        <v>321</v>
      </c>
      <c r="L1071" s="492">
        <v>1</v>
      </c>
      <c r="M1071" s="492" t="s">
        <v>477</v>
      </c>
      <c r="N1071" s="492" t="s">
        <v>18022</v>
      </c>
      <c r="O1071" s="492" t="s">
        <v>18084</v>
      </c>
      <c r="P1071" s="492" t="s">
        <v>0</v>
      </c>
      <c r="Q1071" s="434">
        <v>1698088</v>
      </c>
    </row>
    <row r="1072" spans="8:17">
      <c r="H1072" s="492" t="s">
        <v>992</v>
      </c>
      <c r="I1072" s="492" t="s">
        <v>51</v>
      </c>
      <c r="J1072" s="492">
        <v>60</v>
      </c>
      <c r="K1072" s="492" t="s">
        <v>321</v>
      </c>
      <c r="L1072" s="492">
        <v>1</v>
      </c>
      <c r="M1072" s="492" t="s">
        <v>477</v>
      </c>
      <c r="N1072" s="492" t="s">
        <v>18022</v>
      </c>
      <c r="O1072" s="492" t="s">
        <v>18084</v>
      </c>
      <c r="P1072" s="492" t="s">
        <v>0</v>
      </c>
      <c r="Q1072" s="434">
        <v>1600964</v>
      </c>
    </row>
    <row r="1073" spans="8:17">
      <c r="H1073" s="492" t="s">
        <v>992</v>
      </c>
      <c r="I1073" s="492" t="s">
        <v>51</v>
      </c>
      <c r="J1073" s="492">
        <v>60</v>
      </c>
      <c r="K1073" s="492" t="s">
        <v>321</v>
      </c>
      <c r="L1073" s="492">
        <v>1</v>
      </c>
      <c r="M1073" s="492" t="s">
        <v>477</v>
      </c>
      <c r="N1073" s="492" t="s">
        <v>18022</v>
      </c>
      <c r="O1073" s="492" t="s">
        <v>18084</v>
      </c>
      <c r="P1073" s="492" t="s">
        <v>0</v>
      </c>
      <c r="Q1073" s="434">
        <v>4931478</v>
      </c>
    </row>
    <row r="1074" spans="8:17">
      <c r="H1074" s="492" t="s">
        <v>992</v>
      </c>
      <c r="I1074" s="492" t="s">
        <v>51</v>
      </c>
      <c r="J1074" s="492">
        <v>60</v>
      </c>
      <c r="K1074" s="492" t="s">
        <v>321</v>
      </c>
      <c r="L1074" s="492">
        <v>1</v>
      </c>
      <c r="M1074" s="492" t="s">
        <v>477</v>
      </c>
      <c r="N1074" s="492" t="s">
        <v>18022</v>
      </c>
      <c r="O1074" s="492" t="s">
        <v>18084</v>
      </c>
      <c r="P1074" s="492" t="s">
        <v>0</v>
      </c>
      <c r="Q1074" s="434">
        <v>4924979</v>
      </c>
    </row>
    <row r="1075" spans="8:17">
      <c r="H1075" s="492" t="s">
        <v>992</v>
      </c>
      <c r="I1075" s="492" t="s">
        <v>51</v>
      </c>
      <c r="J1075" s="492">
        <v>60</v>
      </c>
      <c r="K1075" s="492" t="s">
        <v>321</v>
      </c>
      <c r="L1075" s="492">
        <v>1</v>
      </c>
      <c r="M1075" s="492" t="s">
        <v>477</v>
      </c>
      <c r="N1075" s="492" t="s">
        <v>18022</v>
      </c>
      <c r="O1075" s="492" t="s">
        <v>18084</v>
      </c>
      <c r="P1075" s="492" t="s">
        <v>0</v>
      </c>
      <c r="Q1075" s="434">
        <v>4863473</v>
      </c>
    </row>
    <row r="1076" spans="8:17">
      <c r="H1076" s="492" t="s">
        <v>992</v>
      </c>
      <c r="I1076" s="492" t="s">
        <v>51</v>
      </c>
      <c r="J1076" s="492">
        <v>60</v>
      </c>
      <c r="K1076" s="492" t="s">
        <v>321</v>
      </c>
      <c r="L1076" s="492">
        <v>1</v>
      </c>
      <c r="M1076" s="492" t="s">
        <v>477</v>
      </c>
      <c r="N1076" s="492" t="s">
        <v>18022</v>
      </c>
      <c r="O1076" s="492" t="s">
        <v>18084</v>
      </c>
      <c r="P1076" s="492" t="s">
        <v>0</v>
      </c>
      <c r="Q1076" s="434">
        <v>4919656</v>
      </c>
    </row>
    <row r="1077" spans="8:17">
      <c r="H1077" s="492" t="s">
        <v>694</v>
      </c>
      <c r="I1077" s="492" t="s">
        <v>9</v>
      </c>
      <c r="K1077" s="492" t="s">
        <v>21</v>
      </c>
      <c r="L1077" s="492">
        <v>6</v>
      </c>
      <c r="M1077" s="492" t="s">
        <v>137</v>
      </c>
      <c r="N1077" s="492" t="s">
        <v>138</v>
      </c>
      <c r="O1077" s="492" t="s">
        <v>176</v>
      </c>
      <c r="P1077" s="492" t="s">
        <v>137</v>
      </c>
      <c r="Q1077" s="434">
        <v>925501</v>
      </c>
    </row>
    <row r="1078" spans="8:17">
      <c r="H1078" s="492" t="s">
        <v>694</v>
      </c>
      <c r="I1078" s="492" t="s">
        <v>9</v>
      </c>
      <c r="K1078" s="492" t="s">
        <v>21</v>
      </c>
      <c r="L1078" s="492">
        <v>6</v>
      </c>
      <c r="M1078" s="492" t="s">
        <v>137</v>
      </c>
      <c r="N1078" s="492" t="s">
        <v>138</v>
      </c>
      <c r="O1078" s="492" t="s">
        <v>176</v>
      </c>
      <c r="P1078" s="492" t="s">
        <v>137</v>
      </c>
      <c r="Q1078" s="434">
        <v>914135</v>
      </c>
    </row>
    <row r="1079" spans="8:17">
      <c r="H1079" s="492" t="s">
        <v>694</v>
      </c>
      <c r="I1079" s="492" t="s">
        <v>9</v>
      </c>
      <c r="K1079" s="492" t="s">
        <v>21</v>
      </c>
      <c r="L1079" s="492">
        <v>6</v>
      </c>
      <c r="M1079" s="492" t="s">
        <v>137</v>
      </c>
      <c r="N1079" s="492" t="s">
        <v>138</v>
      </c>
      <c r="O1079" s="492" t="s">
        <v>176</v>
      </c>
      <c r="P1079" s="492" t="s">
        <v>137</v>
      </c>
      <c r="Q1079" s="434">
        <v>915518</v>
      </c>
    </row>
    <row r="1080" spans="8:17">
      <c r="H1080" s="492" t="s">
        <v>694</v>
      </c>
      <c r="I1080" s="492" t="s">
        <v>9</v>
      </c>
      <c r="K1080" s="492" t="s">
        <v>21</v>
      </c>
      <c r="L1080" s="492">
        <v>6</v>
      </c>
      <c r="M1080" s="492" t="s">
        <v>137</v>
      </c>
      <c r="N1080" s="492" t="s">
        <v>138</v>
      </c>
      <c r="O1080" s="492" t="s">
        <v>176</v>
      </c>
      <c r="P1080" s="492" t="s">
        <v>137</v>
      </c>
      <c r="Q1080" s="434">
        <v>925286</v>
      </c>
    </row>
    <row r="1081" spans="8:17">
      <c r="H1081" s="492" t="s">
        <v>694</v>
      </c>
      <c r="I1081" s="492" t="s">
        <v>9</v>
      </c>
      <c r="K1081" s="492" t="s">
        <v>21</v>
      </c>
      <c r="L1081" s="492">
        <v>6</v>
      </c>
      <c r="M1081" s="492" t="s">
        <v>137</v>
      </c>
      <c r="N1081" s="492" t="s">
        <v>138</v>
      </c>
      <c r="O1081" s="492" t="s">
        <v>176</v>
      </c>
      <c r="P1081" s="492" t="s">
        <v>137</v>
      </c>
      <c r="Q1081" s="434">
        <v>924765</v>
      </c>
    </row>
    <row r="1082" spans="8:17">
      <c r="H1082" s="492" t="s">
        <v>694</v>
      </c>
      <c r="I1082" s="492" t="s">
        <v>9</v>
      </c>
      <c r="K1082" s="492" t="s">
        <v>21</v>
      </c>
      <c r="L1082" s="492">
        <v>6</v>
      </c>
      <c r="M1082" s="492" t="s">
        <v>137</v>
      </c>
      <c r="N1082" s="492" t="s">
        <v>138</v>
      </c>
      <c r="O1082" s="492" t="s">
        <v>176</v>
      </c>
      <c r="P1082" s="492" t="s">
        <v>137</v>
      </c>
      <c r="Q1082" s="434">
        <v>924518</v>
      </c>
    </row>
    <row r="1083" spans="8:17">
      <c r="H1083" s="492" t="s">
        <v>694</v>
      </c>
      <c r="I1083" s="492" t="s">
        <v>9</v>
      </c>
      <c r="K1083" s="492" t="s">
        <v>21</v>
      </c>
      <c r="L1083" s="492">
        <v>6</v>
      </c>
      <c r="M1083" s="492" t="s">
        <v>137</v>
      </c>
      <c r="N1083" s="492" t="s">
        <v>138</v>
      </c>
      <c r="O1083" s="492" t="s">
        <v>176</v>
      </c>
      <c r="P1083" s="492" t="s">
        <v>137</v>
      </c>
      <c r="Q1083" s="434">
        <v>925197</v>
      </c>
    </row>
    <row r="1084" spans="8:17">
      <c r="H1084" s="492" t="s">
        <v>694</v>
      </c>
      <c r="I1084" s="492" t="s">
        <v>9</v>
      </c>
      <c r="K1084" s="492" t="s">
        <v>21</v>
      </c>
      <c r="L1084" s="492">
        <v>6</v>
      </c>
      <c r="M1084" s="492" t="s">
        <v>137</v>
      </c>
      <c r="N1084" s="492" t="s">
        <v>138</v>
      </c>
      <c r="O1084" s="492" t="s">
        <v>176</v>
      </c>
      <c r="P1084" s="492" t="s">
        <v>137</v>
      </c>
      <c r="Q1084" s="434">
        <v>925268</v>
      </c>
    </row>
    <row r="1085" spans="8:17">
      <c r="H1085" s="492" t="s">
        <v>694</v>
      </c>
      <c r="I1085" s="492" t="s">
        <v>9</v>
      </c>
      <c r="K1085" s="492" t="s">
        <v>21</v>
      </c>
      <c r="L1085" s="492">
        <v>6</v>
      </c>
      <c r="M1085" s="492" t="s">
        <v>137</v>
      </c>
      <c r="N1085" s="492" t="s">
        <v>138</v>
      </c>
      <c r="O1085" s="492" t="s">
        <v>176</v>
      </c>
      <c r="P1085" s="492" t="s">
        <v>137</v>
      </c>
      <c r="Q1085" s="434">
        <v>912733</v>
      </c>
    </row>
    <row r="1086" spans="8:17">
      <c r="H1086" s="492" t="s">
        <v>694</v>
      </c>
      <c r="I1086" s="492" t="s">
        <v>9</v>
      </c>
      <c r="K1086" s="492" t="s">
        <v>21</v>
      </c>
      <c r="L1086" s="492">
        <v>6</v>
      </c>
      <c r="M1086" s="492" t="s">
        <v>137</v>
      </c>
      <c r="N1086" s="492" t="s">
        <v>138</v>
      </c>
      <c r="O1086" s="492" t="s">
        <v>176</v>
      </c>
      <c r="P1086" s="492" t="s">
        <v>137</v>
      </c>
      <c r="Q1086" s="434">
        <v>918614</v>
      </c>
    </row>
    <row r="1087" spans="8:17">
      <c r="H1087" s="492" t="s">
        <v>694</v>
      </c>
      <c r="I1087" s="492" t="s">
        <v>9</v>
      </c>
      <c r="K1087" s="492" t="s">
        <v>21</v>
      </c>
      <c r="L1087" s="492">
        <v>6</v>
      </c>
      <c r="M1087" s="492" t="s">
        <v>137</v>
      </c>
      <c r="N1087" s="492" t="s">
        <v>138</v>
      </c>
      <c r="O1087" s="492" t="s">
        <v>176</v>
      </c>
      <c r="P1087" s="492" t="s">
        <v>137</v>
      </c>
      <c r="Q1087" s="434">
        <v>915485</v>
      </c>
    </row>
    <row r="1088" spans="8:17">
      <c r="H1088" s="492" t="s">
        <v>694</v>
      </c>
      <c r="I1088" s="492" t="s">
        <v>9</v>
      </c>
      <c r="K1088" s="492" t="s">
        <v>21</v>
      </c>
      <c r="L1088" s="492">
        <v>6</v>
      </c>
      <c r="M1088" s="492" t="s">
        <v>137</v>
      </c>
      <c r="N1088" s="492" t="s">
        <v>138</v>
      </c>
      <c r="O1088" s="492" t="s">
        <v>176</v>
      </c>
      <c r="P1088" s="492" t="s">
        <v>137</v>
      </c>
      <c r="Q1088" s="434">
        <v>913991</v>
      </c>
    </row>
    <row r="1089" spans="8:17">
      <c r="H1089" s="492" t="s">
        <v>694</v>
      </c>
      <c r="I1089" s="492" t="s">
        <v>9</v>
      </c>
      <c r="K1089" s="492" t="s">
        <v>21</v>
      </c>
      <c r="L1089" s="492">
        <v>6</v>
      </c>
      <c r="M1089" s="492" t="s">
        <v>137</v>
      </c>
      <c r="N1089" s="492" t="s">
        <v>138</v>
      </c>
      <c r="O1089" s="492" t="s">
        <v>176</v>
      </c>
      <c r="P1089" s="492" t="s">
        <v>137</v>
      </c>
      <c r="Q1089" s="434">
        <v>915916</v>
      </c>
    </row>
    <row r="1090" spans="8:17">
      <c r="H1090" s="492" t="s">
        <v>694</v>
      </c>
      <c r="I1090" s="492" t="s">
        <v>9</v>
      </c>
      <c r="K1090" s="492" t="s">
        <v>21</v>
      </c>
      <c r="L1090" s="492">
        <v>6</v>
      </c>
      <c r="M1090" s="492" t="s">
        <v>137</v>
      </c>
      <c r="N1090" s="492" t="s">
        <v>138</v>
      </c>
      <c r="O1090" s="492" t="s">
        <v>176</v>
      </c>
      <c r="P1090" s="492" t="s">
        <v>137</v>
      </c>
      <c r="Q1090" s="434">
        <v>918750</v>
      </c>
    </row>
    <row r="1091" spans="8:17">
      <c r="H1091" s="492" t="s">
        <v>694</v>
      </c>
      <c r="I1091" s="492" t="s">
        <v>9</v>
      </c>
      <c r="K1091" s="492" t="s">
        <v>21</v>
      </c>
      <c r="L1091" s="492">
        <v>6</v>
      </c>
      <c r="M1091" s="492" t="s">
        <v>137</v>
      </c>
      <c r="N1091" s="492" t="s">
        <v>138</v>
      </c>
      <c r="O1091" s="492" t="s">
        <v>176</v>
      </c>
      <c r="P1091" s="492" t="s">
        <v>137</v>
      </c>
      <c r="Q1091" s="434">
        <v>924638</v>
      </c>
    </row>
    <row r="1092" spans="8:17">
      <c r="H1092" s="492" t="s">
        <v>694</v>
      </c>
      <c r="I1092" s="492" t="s">
        <v>9</v>
      </c>
      <c r="K1092" s="492" t="s">
        <v>21</v>
      </c>
      <c r="L1092" s="492">
        <v>6</v>
      </c>
      <c r="M1092" s="492" t="s">
        <v>137</v>
      </c>
      <c r="N1092" s="492" t="s">
        <v>138</v>
      </c>
      <c r="O1092" s="492" t="s">
        <v>176</v>
      </c>
      <c r="P1092" s="492" t="s">
        <v>137</v>
      </c>
      <c r="Q1092" s="434">
        <v>924316</v>
      </c>
    </row>
    <row r="1093" spans="8:17">
      <c r="H1093" s="492" t="s">
        <v>694</v>
      </c>
      <c r="I1093" s="492" t="s">
        <v>9</v>
      </c>
      <c r="K1093" s="492" t="s">
        <v>21</v>
      </c>
      <c r="L1093" s="492">
        <v>6</v>
      </c>
      <c r="M1093" s="492" t="s">
        <v>137</v>
      </c>
      <c r="N1093" s="492" t="s">
        <v>138</v>
      </c>
      <c r="O1093" s="492" t="s">
        <v>176</v>
      </c>
      <c r="P1093" s="492" t="s">
        <v>137</v>
      </c>
      <c r="Q1093" s="434">
        <v>911414</v>
      </c>
    </row>
    <row r="1094" spans="8:17">
      <c r="H1094" s="492" t="s">
        <v>694</v>
      </c>
      <c r="I1094" s="492" t="s">
        <v>9</v>
      </c>
      <c r="M1094" s="492" t="s">
        <v>26</v>
      </c>
      <c r="P1094" s="492" t="s">
        <v>10</v>
      </c>
      <c r="Q1094" s="434">
        <v>6275391</v>
      </c>
    </row>
    <row r="1095" spans="8:17">
      <c r="H1095" s="492" t="s">
        <v>694</v>
      </c>
      <c r="I1095" s="492" t="s">
        <v>9</v>
      </c>
      <c r="M1095" s="492" t="s">
        <v>26</v>
      </c>
      <c r="O1095" s="492" t="s">
        <v>18033</v>
      </c>
      <c r="P1095" s="492" t="s">
        <v>10</v>
      </c>
      <c r="Q1095" s="434">
        <v>6280171</v>
      </c>
    </row>
    <row r="1096" spans="8:17">
      <c r="H1096" s="492" t="s">
        <v>694</v>
      </c>
      <c r="I1096" s="492" t="s">
        <v>9</v>
      </c>
      <c r="M1096" s="492" t="s">
        <v>26</v>
      </c>
      <c r="O1096" s="492" t="s">
        <v>18033</v>
      </c>
      <c r="P1096" s="492" t="s">
        <v>10</v>
      </c>
      <c r="Q1096" s="434">
        <v>6609258</v>
      </c>
    </row>
    <row r="1097" spans="8:17">
      <c r="H1097" s="492" t="s">
        <v>694</v>
      </c>
      <c r="I1097" s="492" t="s">
        <v>9</v>
      </c>
      <c r="M1097" s="492" t="s">
        <v>26</v>
      </c>
      <c r="O1097" s="492" t="s">
        <v>18033</v>
      </c>
      <c r="P1097" s="492" t="s">
        <v>10</v>
      </c>
      <c r="Q1097" s="434">
        <v>6283420</v>
      </c>
    </row>
    <row r="1098" spans="8:17">
      <c r="H1098" s="492" t="s">
        <v>694</v>
      </c>
      <c r="I1098" s="492" t="s">
        <v>9</v>
      </c>
      <c r="M1098" s="492" t="s">
        <v>26</v>
      </c>
      <c r="O1098" s="492" t="s">
        <v>18033</v>
      </c>
      <c r="P1098" s="492" t="s">
        <v>10</v>
      </c>
      <c r="Q1098" s="434">
        <v>6281200</v>
      </c>
    </row>
    <row r="1099" spans="8:17">
      <c r="H1099" s="492" t="s">
        <v>694</v>
      </c>
      <c r="I1099" s="492" t="s">
        <v>9</v>
      </c>
      <c r="M1099" s="492" t="s">
        <v>26</v>
      </c>
      <c r="O1099" s="492" t="s">
        <v>18033</v>
      </c>
      <c r="P1099" s="492" t="s">
        <v>10</v>
      </c>
      <c r="Q1099" s="434">
        <v>6607991</v>
      </c>
    </row>
    <row r="1100" spans="8:17">
      <c r="H1100" s="492" t="s">
        <v>694</v>
      </c>
      <c r="I1100" s="492" t="s">
        <v>9</v>
      </c>
      <c r="M1100" s="492" t="s">
        <v>26</v>
      </c>
      <c r="O1100" s="492" t="s">
        <v>18033</v>
      </c>
      <c r="P1100" s="492" t="s">
        <v>10</v>
      </c>
      <c r="Q1100" s="434">
        <v>6612730</v>
      </c>
    </row>
    <row r="1101" spans="8:17">
      <c r="H1101" s="492" t="s">
        <v>694</v>
      </c>
      <c r="I1101" s="492" t="s">
        <v>9</v>
      </c>
      <c r="K1101" s="492" t="s">
        <v>21</v>
      </c>
      <c r="L1101" s="492">
        <v>6</v>
      </c>
      <c r="M1101" s="492" t="s">
        <v>137</v>
      </c>
      <c r="N1101" s="492" t="s">
        <v>138</v>
      </c>
      <c r="O1101" s="492" t="s">
        <v>139</v>
      </c>
      <c r="P1101" s="492" t="s">
        <v>137</v>
      </c>
      <c r="Q1101" s="434">
        <v>924753</v>
      </c>
    </row>
    <row r="1102" spans="8:17">
      <c r="H1102" s="492" t="s">
        <v>694</v>
      </c>
      <c r="I1102" s="492" t="s">
        <v>9</v>
      </c>
      <c r="K1102" s="492" t="s">
        <v>21</v>
      </c>
      <c r="L1102" s="492">
        <v>6</v>
      </c>
      <c r="M1102" s="492" t="s">
        <v>137</v>
      </c>
      <c r="N1102" s="492" t="s">
        <v>138</v>
      </c>
      <c r="O1102" s="492" t="s">
        <v>139</v>
      </c>
      <c r="P1102" s="492" t="s">
        <v>137</v>
      </c>
      <c r="Q1102" s="434">
        <v>913997</v>
      </c>
    </row>
    <row r="1103" spans="8:17">
      <c r="H1103" s="492" t="s">
        <v>694</v>
      </c>
      <c r="I1103" s="492" t="s">
        <v>9</v>
      </c>
      <c r="K1103" s="492" t="s">
        <v>21</v>
      </c>
      <c r="L1103" s="492">
        <v>6</v>
      </c>
      <c r="M1103" s="492" t="s">
        <v>137</v>
      </c>
      <c r="N1103" s="492" t="s">
        <v>138</v>
      </c>
      <c r="O1103" s="492" t="s">
        <v>139</v>
      </c>
      <c r="P1103" s="492" t="s">
        <v>137</v>
      </c>
      <c r="Q1103" s="434">
        <v>911588</v>
      </c>
    </row>
    <row r="1104" spans="8:17">
      <c r="H1104" s="492" t="s">
        <v>695</v>
      </c>
      <c r="I1104" s="492" t="s">
        <v>9</v>
      </c>
      <c r="K1104" s="492" t="s">
        <v>21</v>
      </c>
      <c r="L1104" s="492">
        <v>6</v>
      </c>
      <c r="M1104" s="492" t="s">
        <v>137</v>
      </c>
      <c r="N1104" s="492" t="s">
        <v>138</v>
      </c>
      <c r="O1104" s="492" t="s">
        <v>176</v>
      </c>
      <c r="P1104" s="492" t="s">
        <v>137</v>
      </c>
      <c r="Q1104" s="434">
        <v>924328</v>
      </c>
    </row>
    <row r="1105" spans="8:17">
      <c r="H1105" s="492" t="s">
        <v>695</v>
      </c>
      <c r="I1105" s="492" t="s">
        <v>9</v>
      </c>
      <c r="K1105" s="492" t="s">
        <v>21</v>
      </c>
      <c r="L1105" s="492">
        <v>6</v>
      </c>
      <c r="M1105" s="492" t="s">
        <v>137</v>
      </c>
      <c r="N1105" s="492" t="s">
        <v>138</v>
      </c>
      <c r="O1105" s="492" t="s">
        <v>176</v>
      </c>
      <c r="P1105" s="492" t="s">
        <v>137</v>
      </c>
      <c r="Q1105" s="434">
        <v>917307</v>
      </c>
    </row>
    <row r="1106" spans="8:17">
      <c r="H1106" s="492" t="s">
        <v>695</v>
      </c>
      <c r="I1106" s="492" t="s">
        <v>9</v>
      </c>
      <c r="K1106" s="492" t="s">
        <v>21</v>
      </c>
      <c r="L1106" s="492">
        <v>6</v>
      </c>
      <c r="M1106" s="492" t="s">
        <v>137</v>
      </c>
      <c r="N1106" s="492" t="s">
        <v>138</v>
      </c>
      <c r="O1106" s="492" t="s">
        <v>176</v>
      </c>
      <c r="P1106" s="492" t="s">
        <v>137</v>
      </c>
      <c r="Q1106" s="434">
        <v>915454</v>
      </c>
    </row>
    <row r="1107" spans="8:17">
      <c r="H1107" s="492" t="s">
        <v>695</v>
      </c>
      <c r="I1107" s="492" t="s">
        <v>9</v>
      </c>
      <c r="K1107" s="492" t="s">
        <v>21</v>
      </c>
      <c r="L1107" s="492">
        <v>6</v>
      </c>
      <c r="M1107" s="492" t="s">
        <v>137</v>
      </c>
      <c r="N1107" s="492" t="s">
        <v>138</v>
      </c>
      <c r="O1107" s="492" t="s">
        <v>176</v>
      </c>
      <c r="P1107" s="492" t="s">
        <v>137</v>
      </c>
      <c r="Q1107" s="434">
        <v>913700</v>
      </c>
    </row>
    <row r="1108" spans="8:17">
      <c r="H1108" s="492" t="s">
        <v>695</v>
      </c>
      <c r="I1108" s="492" t="s">
        <v>9</v>
      </c>
      <c r="K1108" s="492" t="s">
        <v>21</v>
      </c>
      <c r="L1108" s="492">
        <v>6</v>
      </c>
      <c r="M1108" s="492" t="s">
        <v>137</v>
      </c>
      <c r="N1108" s="492" t="s">
        <v>138</v>
      </c>
      <c r="O1108" s="492" t="s">
        <v>176</v>
      </c>
      <c r="P1108" s="492" t="s">
        <v>137</v>
      </c>
      <c r="Q1108" s="434">
        <v>912415</v>
      </c>
    </row>
    <row r="1109" spans="8:17">
      <c r="H1109" s="492" t="s">
        <v>695</v>
      </c>
      <c r="I1109" s="492" t="s">
        <v>9</v>
      </c>
      <c r="K1109" s="492" t="s">
        <v>21</v>
      </c>
      <c r="L1109" s="492">
        <v>6</v>
      </c>
      <c r="M1109" s="492" t="s">
        <v>137</v>
      </c>
      <c r="N1109" s="492" t="s">
        <v>138</v>
      </c>
      <c r="O1109" s="492" t="s">
        <v>176</v>
      </c>
      <c r="P1109" s="492" t="s">
        <v>137</v>
      </c>
      <c r="Q1109" s="434">
        <v>912381</v>
      </c>
    </row>
    <row r="1110" spans="8:17">
      <c r="H1110" s="492" t="s">
        <v>695</v>
      </c>
      <c r="I1110" s="492" t="s">
        <v>9</v>
      </c>
      <c r="K1110" s="492" t="s">
        <v>21</v>
      </c>
      <c r="L1110" s="492">
        <v>6</v>
      </c>
      <c r="M1110" s="492" t="s">
        <v>137</v>
      </c>
      <c r="N1110" s="492" t="s">
        <v>138</v>
      </c>
      <c r="O1110" s="492" t="s">
        <v>176</v>
      </c>
      <c r="P1110" s="492" t="s">
        <v>137</v>
      </c>
      <c r="Q1110" s="434">
        <v>913895</v>
      </c>
    </row>
    <row r="1111" spans="8:17">
      <c r="H1111" s="492" t="s">
        <v>695</v>
      </c>
      <c r="I1111" s="492" t="s">
        <v>9</v>
      </c>
      <c r="K1111" s="492" t="s">
        <v>21</v>
      </c>
      <c r="L1111" s="492">
        <v>6</v>
      </c>
      <c r="M1111" s="492" t="s">
        <v>137</v>
      </c>
      <c r="N1111" s="492" t="s">
        <v>138</v>
      </c>
      <c r="O1111" s="492" t="s">
        <v>176</v>
      </c>
      <c r="P1111" s="492" t="s">
        <v>137</v>
      </c>
      <c r="Q1111" s="434">
        <v>915410</v>
      </c>
    </row>
    <row r="1112" spans="8:17">
      <c r="H1112" s="492" t="s">
        <v>695</v>
      </c>
      <c r="I1112" s="492" t="s">
        <v>9</v>
      </c>
      <c r="K1112" s="492" t="s">
        <v>21</v>
      </c>
      <c r="L1112" s="492">
        <v>6</v>
      </c>
      <c r="M1112" s="492" t="s">
        <v>137</v>
      </c>
      <c r="N1112" s="492" t="s">
        <v>138</v>
      </c>
      <c r="O1112" s="492" t="s">
        <v>176</v>
      </c>
      <c r="P1112" s="492" t="s">
        <v>137</v>
      </c>
      <c r="Q1112" s="434">
        <v>924408</v>
      </c>
    </row>
    <row r="1113" spans="8:17">
      <c r="H1113" s="492" t="s">
        <v>695</v>
      </c>
      <c r="I1113" s="492" t="s">
        <v>9</v>
      </c>
      <c r="K1113" s="492" t="s">
        <v>21</v>
      </c>
      <c r="L1113" s="492">
        <v>6</v>
      </c>
      <c r="M1113" s="492" t="s">
        <v>137</v>
      </c>
      <c r="N1113" s="492" t="s">
        <v>138</v>
      </c>
      <c r="O1113" s="492" t="s">
        <v>176</v>
      </c>
      <c r="P1113" s="492" t="s">
        <v>137</v>
      </c>
      <c r="Q1113" s="434">
        <v>924289</v>
      </c>
    </row>
    <row r="1114" spans="8:17">
      <c r="H1114" s="492" t="s">
        <v>695</v>
      </c>
      <c r="I1114" s="492" t="s">
        <v>9</v>
      </c>
      <c r="K1114" s="492" t="s">
        <v>21</v>
      </c>
      <c r="L1114" s="492">
        <v>6</v>
      </c>
      <c r="M1114" s="492" t="s">
        <v>137</v>
      </c>
      <c r="N1114" s="492" t="s">
        <v>138</v>
      </c>
      <c r="O1114" s="492" t="s">
        <v>176</v>
      </c>
      <c r="P1114" s="492" t="s">
        <v>137</v>
      </c>
      <c r="Q1114" s="434">
        <v>925117</v>
      </c>
    </row>
    <row r="1115" spans="8:17">
      <c r="H1115" s="492" t="s">
        <v>695</v>
      </c>
      <c r="I1115" s="492" t="s">
        <v>9</v>
      </c>
      <c r="K1115" s="492" t="s">
        <v>21</v>
      </c>
      <c r="L1115" s="492">
        <v>6</v>
      </c>
      <c r="M1115" s="492" t="s">
        <v>137</v>
      </c>
      <c r="N1115" s="492" t="s">
        <v>138</v>
      </c>
      <c r="O1115" s="492" t="s">
        <v>176</v>
      </c>
      <c r="P1115" s="492" t="s">
        <v>137</v>
      </c>
      <c r="Q1115" s="434">
        <v>925225</v>
      </c>
    </row>
    <row r="1116" spans="8:17">
      <c r="H1116" s="492" t="s">
        <v>695</v>
      </c>
      <c r="I1116" s="492" t="s">
        <v>9</v>
      </c>
      <c r="M1116" s="492" t="s">
        <v>26</v>
      </c>
      <c r="P1116" s="492" t="s">
        <v>10</v>
      </c>
      <c r="Q1116" s="434">
        <v>6275911</v>
      </c>
    </row>
    <row r="1117" spans="8:17">
      <c r="H1117" s="492" t="s">
        <v>695</v>
      </c>
      <c r="I1117" s="492" t="s">
        <v>9</v>
      </c>
      <c r="M1117" s="492" t="s">
        <v>26</v>
      </c>
      <c r="P1117" s="492" t="s">
        <v>10</v>
      </c>
      <c r="Q1117" s="434">
        <v>6612443</v>
      </c>
    </row>
    <row r="1118" spans="8:17">
      <c r="H1118" s="492" t="s">
        <v>695</v>
      </c>
      <c r="I1118" s="492" t="s">
        <v>9</v>
      </c>
      <c r="M1118" s="492" t="s">
        <v>26</v>
      </c>
      <c r="P1118" s="492" t="s">
        <v>10</v>
      </c>
      <c r="Q1118" s="434">
        <v>6601214</v>
      </c>
    </row>
    <row r="1119" spans="8:17">
      <c r="H1119" s="492" t="s">
        <v>695</v>
      </c>
      <c r="I1119" s="492" t="s">
        <v>9</v>
      </c>
      <c r="M1119" s="492" t="s">
        <v>26</v>
      </c>
      <c r="P1119" s="492" t="s">
        <v>10</v>
      </c>
      <c r="Q1119" s="434">
        <v>6602952</v>
      </c>
    </row>
    <row r="1120" spans="8:17">
      <c r="H1120" s="492" t="s">
        <v>695</v>
      </c>
      <c r="I1120" s="492" t="s">
        <v>9</v>
      </c>
      <c r="M1120" s="492" t="s">
        <v>26</v>
      </c>
      <c r="P1120" s="492" t="s">
        <v>10</v>
      </c>
      <c r="Q1120" s="434">
        <v>6610575</v>
      </c>
    </row>
    <row r="1121" spans="8:17">
      <c r="H1121" s="492" t="s">
        <v>695</v>
      </c>
      <c r="I1121" s="492" t="s">
        <v>9</v>
      </c>
      <c r="M1121" s="492" t="s">
        <v>26</v>
      </c>
      <c r="P1121" s="492" t="s">
        <v>10</v>
      </c>
      <c r="Q1121" s="434">
        <v>6282790</v>
      </c>
    </row>
    <row r="1122" spans="8:17">
      <c r="H1122" s="492" t="s">
        <v>695</v>
      </c>
      <c r="I1122" s="492" t="s">
        <v>9</v>
      </c>
      <c r="M1122" s="492" t="s">
        <v>26</v>
      </c>
      <c r="P1122" s="492" t="s">
        <v>10</v>
      </c>
      <c r="Q1122" s="434">
        <v>6103645</v>
      </c>
    </row>
    <row r="1123" spans="8:17">
      <c r="H1123" s="492" t="s">
        <v>695</v>
      </c>
      <c r="I1123" s="492" t="s">
        <v>9</v>
      </c>
      <c r="M1123" s="492" t="s">
        <v>26</v>
      </c>
      <c r="P1123" s="492" t="s">
        <v>10</v>
      </c>
      <c r="Q1123" s="434">
        <v>6609260</v>
      </c>
    </row>
    <row r="1124" spans="8:17">
      <c r="H1124" s="492" t="s">
        <v>695</v>
      </c>
      <c r="I1124" s="492" t="s">
        <v>9</v>
      </c>
      <c r="M1124" s="492" t="s">
        <v>26</v>
      </c>
      <c r="P1124" s="492" t="s">
        <v>10</v>
      </c>
      <c r="Q1124" s="434">
        <v>6611543</v>
      </c>
    </row>
    <row r="1125" spans="8:17">
      <c r="H1125" s="492" t="s">
        <v>695</v>
      </c>
      <c r="I1125" s="492" t="s">
        <v>9</v>
      </c>
      <c r="M1125" s="492" t="s">
        <v>26</v>
      </c>
      <c r="P1125" s="492" t="s">
        <v>10</v>
      </c>
      <c r="Q1125" s="434">
        <v>6282402</v>
      </c>
    </row>
    <row r="1126" spans="8:17">
      <c r="H1126" s="492" t="s">
        <v>695</v>
      </c>
      <c r="I1126" s="492" t="s">
        <v>9</v>
      </c>
      <c r="M1126" s="492" t="s">
        <v>26</v>
      </c>
      <c r="P1126" s="492" t="s">
        <v>10</v>
      </c>
      <c r="Q1126" s="434">
        <v>6604682</v>
      </c>
    </row>
    <row r="1127" spans="8:17">
      <c r="H1127" s="492" t="s">
        <v>695</v>
      </c>
      <c r="I1127" s="492" t="s">
        <v>9</v>
      </c>
      <c r="M1127" s="492" t="s">
        <v>26</v>
      </c>
      <c r="P1127" s="492" t="s">
        <v>10</v>
      </c>
      <c r="Q1127" s="434">
        <v>6275347</v>
      </c>
    </row>
    <row r="1128" spans="8:17">
      <c r="H1128" s="492" t="s">
        <v>1015</v>
      </c>
      <c r="I1128" s="492" t="s">
        <v>9</v>
      </c>
      <c r="K1128" s="492" t="s">
        <v>21</v>
      </c>
      <c r="L1128" s="492">
        <v>6</v>
      </c>
      <c r="M1128" s="492" t="s">
        <v>137</v>
      </c>
      <c r="N1128" s="492" t="s">
        <v>138</v>
      </c>
      <c r="O1128" s="492" t="s">
        <v>176</v>
      </c>
      <c r="P1128" s="492" t="s">
        <v>137</v>
      </c>
      <c r="Q1128" s="434">
        <v>924642</v>
      </c>
    </row>
    <row r="1129" spans="8:17">
      <c r="H1129" s="492" t="s">
        <v>1015</v>
      </c>
      <c r="I1129" s="492" t="s">
        <v>9</v>
      </c>
      <c r="K1129" s="492" t="s">
        <v>21</v>
      </c>
      <c r="L1129" s="492">
        <v>6</v>
      </c>
      <c r="M1129" s="492" t="s">
        <v>137</v>
      </c>
      <c r="N1129" s="492" t="s">
        <v>138</v>
      </c>
      <c r="O1129" s="492" t="s">
        <v>176</v>
      </c>
      <c r="P1129" s="492" t="s">
        <v>137</v>
      </c>
      <c r="Q1129" s="434">
        <v>925085</v>
      </c>
    </row>
    <row r="1130" spans="8:17">
      <c r="H1130" s="492" t="s">
        <v>1015</v>
      </c>
      <c r="I1130" s="492" t="s">
        <v>9</v>
      </c>
      <c r="K1130" s="492" t="s">
        <v>21</v>
      </c>
      <c r="L1130" s="492">
        <v>6</v>
      </c>
      <c r="M1130" s="492" t="s">
        <v>137</v>
      </c>
      <c r="N1130" s="492" t="s">
        <v>138</v>
      </c>
      <c r="O1130" s="492" t="s">
        <v>176</v>
      </c>
      <c r="P1130" s="492" t="s">
        <v>137</v>
      </c>
      <c r="Q1130" s="434">
        <v>913569</v>
      </c>
    </row>
    <row r="1131" spans="8:17">
      <c r="H1131" s="492" t="s">
        <v>1015</v>
      </c>
      <c r="I1131" s="492" t="s">
        <v>9</v>
      </c>
      <c r="K1131" s="492" t="s">
        <v>21</v>
      </c>
      <c r="L1131" s="492">
        <v>6</v>
      </c>
      <c r="M1131" s="492" t="s">
        <v>137</v>
      </c>
      <c r="N1131" s="492" t="s">
        <v>138</v>
      </c>
      <c r="O1131" s="492" t="s">
        <v>176</v>
      </c>
      <c r="P1131" s="492" t="s">
        <v>137</v>
      </c>
      <c r="Q1131" s="434">
        <v>911411</v>
      </c>
    </row>
    <row r="1132" spans="8:17">
      <c r="H1132" s="492" t="s">
        <v>1015</v>
      </c>
      <c r="I1132" s="492" t="s">
        <v>9</v>
      </c>
      <c r="K1132" s="492" t="s">
        <v>21</v>
      </c>
      <c r="L1132" s="492">
        <v>6</v>
      </c>
      <c r="M1132" s="492" t="s">
        <v>137</v>
      </c>
      <c r="N1132" s="492" t="s">
        <v>138</v>
      </c>
      <c r="O1132" s="492" t="s">
        <v>176</v>
      </c>
      <c r="P1132" s="492" t="s">
        <v>137</v>
      </c>
      <c r="Q1132" s="434">
        <v>912655</v>
      </c>
    </row>
    <row r="1133" spans="8:17">
      <c r="H1133" s="492" t="s">
        <v>1015</v>
      </c>
      <c r="I1133" s="492" t="s">
        <v>9</v>
      </c>
      <c r="K1133" s="492" t="s">
        <v>21</v>
      </c>
      <c r="L1133" s="492">
        <v>6</v>
      </c>
      <c r="M1133" s="492" t="s">
        <v>137</v>
      </c>
      <c r="N1133" s="492" t="s">
        <v>138</v>
      </c>
      <c r="O1133" s="492" t="s">
        <v>176</v>
      </c>
      <c r="P1133" s="492" t="s">
        <v>137</v>
      </c>
      <c r="Q1133" s="434">
        <v>913579</v>
      </c>
    </row>
    <row r="1134" spans="8:17">
      <c r="H1134" s="492" t="s">
        <v>1015</v>
      </c>
      <c r="I1134" s="492" t="s">
        <v>9</v>
      </c>
      <c r="K1134" s="492" t="s">
        <v>21</v>
      </c>
      <c r="L1134" s="492">
        <v>6</v>
      </c>
      <c r="M1134" s="492" t="s">
        <v>137</v>
      </c>
      <c r="N1134" s="492" t="s">
        <v>138</v>
      </c>
      <c r="O1134" s="492" t="s">
        <v>176</v>
      </c>
      <c r="P1134" s="492" t="s">
        <v>137</v>
      </c>
      <c r="Q1134" s="434">
        <v>911528</v>
      </c>
    </row>
    <row r="1135" spans="8:17">
      <c r="H1135" s="492" t="s">
        <v>1015</v>
      </c>
      <c r="I1135" s="492" t="s">
        <v>9</v>
      </c>
      <c r="K1135" s="492" t="s">
        <v>21</v>
      </c>
      <c r="L1135" s="492">
        <v>6</v>
      </c>
      <c r="M1135" s="492" t="s">
        <v>137</v>
      </c>
      <c r="N1135" s="492" t="s">
        <v>138</v>
      </c>
      <c r="O1135" s="492" t="s">
        <v>176</v>
      </c>
      <c r="P1135" s="492" t="s">
        <v>137</v>
      </c>
      <c r="Q1135" s="434">
        <v>925105</v>
      </c>
    </row>
    <row r="1136" spans="8:17">
      <c r="H1136" s="492" t="s">
        <v>1015</v>
      </c>
      <c r="I1136" s="492" t="s">
        <v>9</v>
      </c>
      <c r="K1136" s="492" t="s">
        <v>21</v>
      </c>
      <c r="L1136" s="492">
        <v>6</v>
      </c>
      <c r="M1136" s="492" t="s">
        <v>137</v>
      </c>
      <c r="N1136" s="492" t="s">
        <v>138</v>
      </c>
      <c r="O1136" s="492" t="s">
        <v>176</v>
      </c>
      <c r="P1136" s="492" t="s">
        <v>137</v>
      </c>
      <c r="Q1136" s="434">
        <v>912815</v>
      </c>
    </row>
    <row r="1137" spans="8:17">
      <c r="H1137" s="492" t="s">
        <v>1015</v>
      </c>
      <c r="I1137" s="492" t="s">
        <v>9</v>
      </c>
      <c r="K1137" s="492" t="s">
        <v>21</v>
      </c>
      <c r="L1137" s="492">
        <v>6</v>
      </c>
      <c r="M1137" s="492" t="s">
        <v>137</v>
      </c>
      <c r="N1137" s="492" t="s">
        <v>138</v>
      </c>
      <c r="O1137" s="492" t="s">
        <v>176</v>
      </c>
      <c r="P1137" s="492" t="s">
        <v>137</v>
      </c>
      <c r="Q1137" s="434">
        <v>913959</v>
      </c>
    </row>
    <row r="1138" spans="8:17">
      <c r="H1138" s="492" t="s">
        <v>1015</v>
      </c>
      <c r="I1138" s="492" t="s">
        <v>9</v>
      </c>
      <c r="K1138" s="492" t="s">
        <v>21</v>
      </c>
      <c r="L1138" s="492">
        <v>6</v>
      </c>
      <c r="M1138" s="492" t="s">
        <v>137</v>
      </c>
      <c r="N1138" s="492" t="s">
        <v>138</v>
      </c>
      <c r="O1138" s="492" t="s">
        <v>176</v>
      </c>
      <c r="P1138" s="492" t="s">
        <v>137</v>
      </c>
      <c r="Q1138" s="434">
        <v>911353</v>
      </c>
    </row>
    <row r="1139" spans="8:17">
      <c r="H1139" s="492" t="s">
        <v>1015</v>
      </c>
      <c r="I1139" s="492" t="s">
        <v>9</v>
      </c>
      <c r="K1139" s="492" t="s">
        <v>21</v>
      </c>
      <c r="L1139" s="492">
        <v>6</v>
      </c>
      <c r="M1139" s="492" t="s">
        <v>137</v>
      </c>
      <c r="N1139" s="492" t="s">
        <v>138</v>
      </c>
      <c r="O1139" s="492" t="s">
        <v>176</v>
      </c>
      <c r="P1139" s="492" t="s">
        <v>137</v>
      </c>
      <c r="Q1139" s="434">
        <v>915464</v>
      </c>
    </row>
    <row r="1140" spans="8:17">
      <c r="H1140" s="492" t="s">
        <v>1015</v>
      </c>
      <c r="I1140" s="492" t="s">
        <v>9</v>
      </c>
      <c r="M1140" s="492" t="s">
        <v>26</v>
      </c>
      <c r="P1140" s="492" t="s">
        <v>10</v>
      </c>
      <c r="Q1140" s="434">
        <v>6612316</v>
      </c>
    </row>
    <row r="1141" spans="8:17">
      <c r="H1141" s="492" t="s">
        <v>1015</v>
      </c>
      <c r="I1141" s="492" t="s">
        <v>9</v>
      </c>
      <c r="M1141" s="492" t="s">
        <v>26</v>
      </c>
      <c r="P1141" s="492" t="s">
        <v>10</v>
      </c>
      <c r="Q1141" s="434">
        <v>6102782</v>
      </c>
    </row>
    <row r="1142" spans="8:17">
      <c r="H1142" s="492" t="s">
        <v>1015</v>
      </c>
      <c r="I1142" s="492" t="s">
        <v>9</v>
      </c>
      <c r="M1142" s="492" t="s">
        <v>26</v>
      </c>
      <c r="P1142" s="492" t="s">
        <v>10</v>
      </c>
      <c r="Q1142" s="434">
        <v>6270253</v>
      </c>
    </row>
    <row r="1143" spans="8:17">
      <c r="H1143" s="492" t="s">
        <v>1015</v>
      </c>
      <c r="I1143" s="492" t="s">
        <v>9</v>
      </c>
      <c r="M1143" s="492" t="s">
        <v>26</v>
      </c>
      <c r="P1143" s="492" t="s">
        <v>10</v>
      </c>
      <c r="Q1143" s="434">
        <v>6605230</v>
      </c>
    </row>
    <row r="1144" spans="8:17">
      <c r="H1144" s="492" t="s">
        <v>1015</v>
      </c>
      <c r="I1144" s="492" t="s">
        <v>9</v>
      </c>
      <c r="M1144" s="492" t="s">
        <v>26</v>
      </c>
      <c r="P1144" s="492" t="s">
        <v>10</v>
      </c>
      <c r="Q1144" s="434">
        <v>6104274</v>
      </c>
    </row>
    <row r="1145" spans="8:17">
      <c r="H1145" s="492" t="s">
        <v>1015</v>
      </c>
      <c r="I1145" s="492" t="s">
        <v>9</v>
      </c>
      <c r="M1145" s="492" t="s">
        <v>26</v>
      </c>
      <c r="P1145" s="492" t="s">
        <v>10</v>
      </c>
      <c r="Q1145" s="434">
        <v>6607521</v>
      </c>
    </row>
    <row r="1146" spans="8:17">
      <c r="H1146" s="492" t="s">
        <v>1015</v>
      </c>
      <c r="I1146" s="492" t="s">
        <v>9</v>
      </c>
      <c r="M1146" s="492" t="s">
        <v>26</v>
      </c>
      <c r="P1146" s="492" t="s">
        <v>10</v>
      </c>
      <c r="Q1146" s="434">
        <v>6277191</v>
      </c>
    </row>
    <row r="1147" spans="8:17">
      <c r="H1147" s="492" t="s">
        <v>1015</v>
      </c>
      <c r="I1147" s="492" t="s">
        <v>9</v>
      </c>
      <c r="M1147" s="492" t="s">
        <v>26</v>
      </c>
      <c r="P1147" s="492" t="s">
        <v>10</v>
      </c>
      <c r="Q1147" s="434">
        <v>6606335</v>
      </c>
    </row>
    <row r="1148" spans="8:17">
      <c r="H1148" s="492" t="s">
        <v>1015</v>
      </c>
      <c r="I1148" s="492" t="s">
        <v>9</v>
      </c>
      <c r="M1148" s="492" t="s">
        <v>26</v>
      </c>
      <c r="P1148" s="492" t="s">
        <v>10</v>
      </c>
      <c r="Q1148" s="434">
        <v>6602318</v>
      </c>
    </row>
    <row r="1149" spans="8:17">
      <c r="H1149" s="492" t="s">
        <v>1015</v>
      </c>
      <c r="I1149" s="492" t="s">
        <v>9</v>
      </c>
      <c r="M1149" s="492" t="s">
        <v>26</v>
      </c>
      <c r="P1149" s="492" t="s">
        <v>10</v>
      </c>
      <c r="Q1149" s="434">
        <v>6601857</v>
      </c>
    </row>
    <row r="1150" spans="8:17">
      <c r="H1150" s="492" t="s">
        <v>1015</v>
      </c>
      <c r="I1150" s="492" t="s">
        <v>9</v>
      </c>
      <c r="M1150" s="492" t="s">
        <v>26</v>
      </c>
      <c r="P1150" s="492" t="s">
        <v>10</v>
      </c>
      <c r="Q1150" s="434">
        <v>6283439</v>
      </c>
    </row>
    <row r="1151" spans="8:17">
      <c r="H1151" s="492" t="s">
        <v>1015</v>
      </c>
      <c r="I1151" s="492" t="s">
        <v>9</v>
      </c>
      <c r="M1151" s="492" t="s">
        <v>26</v>
      </c>
      <c r="P1151" s="492" t="s">
        <v>10</v>
      </c>
      <c r="Q1151" s="434">
        <v>6608829</v>
      </c>
    </row>
    <row r="1152" spans="8:17">
      <c r="H1152" s="492" t="s">
        <v>1015</v>
      </c>
      <c r="I1152" s="492" t="s">
        <v>9</v>
      </c>
      <c r="M1152" s="492" t="s">
        <v>26</v>
      </c>
      <c r="P1152" s="492" t="s">
        <v>10</v>
      </c>
      <c r="Q1152" s="434">
        <v>6611308</v>
      </c>
    </row>
    <row r="1153" spans="8:17">
      <c r="H1153" s="492" t="s">
        <v>1015</v>
      </c>
      <c r="I1153" s="492" t="s">
        <v>9</v>
      </c>
      <c r="K1153" s="492" t="s">
        <v>21</v>
      </c>
      <c r="L1153" s="492">
        <v>6</v>
      </c>
      <c r="M1153" s="492" t="s">
        <v>137</v>
      </c>
      <c r="N1153" s="492" t="s">
        <v>138</v>
      </c>
      <c r="O1153" s="492" t="s">
        <v>176</v>
      </c>
      <c r="P1153" s="492" t="s">
        <v>137</v>
      </c>
      <c r="Q1153" s="434">
        <v>911432</v>
      </c>
    </row>
    <row r="1154" spans="8:17">
      <c r="H1154" s="492" t="s">
        <v>1015</v>
      </c>
      <c r="I1154" s="492" t="s">
        <v>9</v>
      </c>
      <c r="K1154" s="492" t="s">
        <v>21</v>
      </c>
      <c r="L1154" s="492">
        <v>6</v>
      </c>
      <c r="M1154" s="492" t="s">
        <v>137</v>
      </c>
      <c r="N1154" s="492" t="s">
        <v>138</v>
      </c>
      <c r="O1154" s="492" t="s">
        <v>176</v>
      </c>
      <c r="P1154" s="492" t="s">
        <v>137</v>
      </c>
      <c r="Q1154" s="434">
        <v>915692</v>
      </c>
    </row>
    <row r="1155" spans="8:17">
      <c r="H1155" s="492" t="s">
        <v>1015</v>
      </c>
      <c r="I1155" s="492" t="s">
        <v>9</v>
      </c>
      <c r="M1155" s="492" t="s">
        <v>26</v>
      </c>
      <c r="P1155" s="492" t="s">
        <v>10</v>
      </c>
      <c r="Q1155" s="434">
        <v>6103205</v>
      </c>
    </row>
    <row r="1156" spans="8:17">
      <c r="H1156" s="492" t="s">
        <v>1015</v>
      </c>
      <c r="I1156" s="492" t="s">
        <v>9</v>
      </c>
      <c r="M1156" s="492" t="s">
        <v>26</v>
      </c>
      <c r="P1156" s="492" t="s">
        <v>10</v>
      </c>
      <c r="Q1156" s="434">
        <v>6143697</v>
      </c>
    </row>
    <row r="1157" spans="8:17">
      <c r="H1157" s="492" t="s">
        <v>1015</v>
      </c>
      <c r="I1157" s="492" t="s">
        <v>9</v>
      </c>
      <c r="M1157" s="492" t="s">
        <v>26</v>
      </c>
      <c r="P1157" s="492" t="s">
        <v>10</v>
      </c>
      <c r="Q1157" s="434">
        <v>6143219</v>
      </c>
    </row>
    <row r="1158" spans="8:17">
      <c r="H1158" s="492" t="s">
        <v>697</v>
      </c>
      <c r="I1158" s="492" t="s">
        <v>9</v>
      </c>
      <c r="K1158" s="492" t="s">
        <v>21</v>
      </c>
      <c r="L1158" s="492">
        <v>6</v>
      </c>
      <c r="M1158" s="492" t="s">
        <v>137</v>
      </c>
      <c r="N1158" s="492" t="s">
        <v>138</v>
      </c>
      <c r="O1158" s="492" t="s">
        <v>176</v>
      </c>
      <c r="P1158" s="492" t="s">
        <v>137</v>
      </c>
      <c r="Q1158" s="434">
        <v>913981</v>
      </c>
    </row>
    <row r="1159" spans="8:17">
      <c r="H1159" s="492" t="s">
        <v>697</v>
      </c>
      <c r="I1159" s="492" t="s">
        <v>9</v>
      </c>
      <c r="K1159" s="492" t="s">
        <v>21</v>
      </c>
      <c r="L1159" s="492">
        <v>6</v>
      </c>
      <c r="M1159" s="492" t="s">
        <v>137</v>
      </c>
      <c r="N1159" s="492" t="s">
        <v>138</v>
      </c>
      <c r="O1159" s="492" t="s">
        <v>176</v>
      </c>
      <c r="P1159" s="492" t="s">
        <v>137</v>
      </c>
      <c r="Q1159" s="434">
        <v>925487</v>
      </c>
    </row>
    <row r="1160" spans="8:17">
      <c r="H1160" s="492" t="s">
        <v>697</v>
      </c>
      <c r="I1160" s="492" t="s">
        <v>9</v>
      </c>
      <c r="K1160" s="492" t="s">
        <v>21</v>
      </c>
      <c r="L1160" s="492">
        <v>6</v>
      </c>
      <c r="M1160" s="492" t="s">
        <v>137</v>
      </c>
      <c r="N1160" s="492" t="s">
        <v>138</v>
      </c>
      <c r="O1160" s="492" t="s">
        <v>176</v>
      </c>
      <c r="P1160" s="492" t="s">
        <v>137</v>
      </c>
      <c r="Q1160" s="434">
        <v>925433</v>
      </c>
    </row>
    <row r="1161" spans="8:17">
      <c r="H1161" s="492" t="s">
        <v>699</v>
      </c>
      <c r="I1161" s="492" t="s">
        <v>9</v>
      </c>
      <c r="K1161" s="492" t="s">
        <v>21</v>
      </c>
      <c r="L1161" s="492">
        <v>6</v>
      </c>
      <c r="M1161" s="492" t="s">
        <v>137</v>
      </c>
      <c r="N1161" s="492" t="s">
        <v>138</v>
      </c>
      <c r="O1161" s="492" t="s">
        <v>176</v>
      </c>
      <c r="P1161" s="492" t="s">
        <v>137</v>
      </c>
      <c r="Q1161" s="434">
        <v>915559</v>
      </c>
    </row>
    <row r="1162" spans="8:17">
      <c r="H1162" s="492" t="s">
        <v>699</v>
      </c>
      <c r="I1162" s="492" t="s">
        <v>9</v>
      </c>
      <c r="K1162" s="492" t="s">
        <v>21</v>
      </c>
      <c r="L1162" s="492">
        <v>6</v>
      </c>
      <c r="M1162" s="492" t="s">
        <v>137</v>
      </c>
      <c r="N1162" s="492" t="s">
        <v>138</v>
      </c>
      <c r="O1162" s="492" t="s">
        <v>176</v>
      </c>
      <c r="P1162" s="492" t="s">
        <v>137</v>
      </c>
      <c r="Q1162" s="434">
        <v>925149</v>
      </c>
    </row>
    <row r="1163" spans="8:17">
      <c r="H1163" s="492" t="s">
        <v>699</v>
      </c>
      <c r="I1163" s="492" t="s">
        <v>9</v>
      </c>
      <c r="K1163" s="492" t="s">
        <v>21</v>
      </c>
      <c r="L1163" s="492">
        <v>6</v>
      </c>
      <c r="M1163" s="492" t="s">
        <v>137</v>
      </c>
      <c r="N1163" s="492" t="s">
        <v>138</v>
      </c>
      <c r="O1163" s="492" t="s">
        <v>176</v>
      </c>
      <c r="P1163" s="492" t="s">
        <v>137</v>
      </c>
      <c r="Q1163" s="434">
        <v>925313</v>
      </c>
    </row>
    <row r="1164" spans="8:17">
      <c r="H1164" s="492" t="s">
        <v>699</v>
      </c>
      <c r="I1164" s="492" t="s">
        <v>9</v>
      </c>
      <c r="J1164" s="492">
        <v>62</v>
      </c>
      <c r="K1164" s="492" t="s">
        <v>344</v>
      </c>
      <c r="L1164" s="492">
        <v>1</v>
      </c>
      <c r="M1164" s="492" t="s">
        <v>414</v>
      </c>
      <c r="N1164" s="492" t="s">
        <v>696</v>
      </c>
      <c r="O1164" s="492" t="s">
        <v>18085</v>
      </c>
      <c r="P1164" s="492" t="s">
        <v>0</v>
      </c>
      <c r="Q1164" s="434">
        <v>915419</v>
      </c>
    </row>
    <row r="1165" spans="8:17">
      <c r="H1165" s="492" t="s">
        <v>699</v>
      </c>
      <c r="I1165" s="492" t="s">
        <v>9</v>
      </c>
      <c r="J1165" s="492">
        <v>62</v>
      </c>
      <c r="K1165" s="492" t="s">
        <v>344</v>
      </c>
      <c r="L1165" s="492">
        <v>1</v>
      </c>
      <c r="M1165" s="492" t="s">
        <v>414</v>
      </c>
      <c r="N1165" s="492" t="s">
        <v>696</v>
      </c>
      <c r="O1165" s="492" t="s">
        <v>18085</v>
      </c>
      <c r="P1165" s="492" t="s">
        <v>0</v>
      </c>
      <c r="Q1165" s="434">
        <v>912251</v>
      </c>
    </row>
    <row r="1166" spans="8:17">
      <c r="H1166" s="492" t="s">
        <v>699</v>
      </c>
      <c r="I1166" s="492" t="s">
        <v>9</v>
      </c>
      <c r="J1166" s="492">
        <v>62</v>
      </c>
      <c r="K1166" s="492" t="s">
        <v>344</v>
      </c>
      <c r="L1166" s="492">
        <v>1</v>
      </c>
      <c r="M1166" s="492" t="s">
        <v>414</v>
      </c>
      <c r="N1166" s="492" t="s">
        <v>696</v>
      </c>
      <c r="O1166" s="492" t="s">
        <v>18085</v>
      </c>
      <c r="P1166" s="492" t="s">
        <v>0</v>
      </c>
      <c r="Q1166" s="434">
        <v>925479</v>
      </c>
    </row>
    <row r="1167" spans="8:17">
      <c r="H1167" s="492" t="s">
        <v>699</v>
      </c>
      <c r="I1167" s="492" t="s">
        <v>9</v>
      </c>
      <c r="J1167" s="492">
        <v>62</v>
      </c>
      <c r="K1167" s="492" t="s">
        <v>344</v>
      </c>
      <c r="L1167" s="492">
        <v>1</v>
      </c>
      <c r="M1167" s="492" t="s">
        <v>414</v>
      </c>
      <c r="N1167" s="492" t="s">
        <v>696</v>
      </c>
      <c r="O1167" s="492" t="s">
        <v>18085</v>
      </c>
      <c r="P1167" s="492" t="s">
        <v>0</v>
      </c>
      <c r="Q1167" s="434">
        <v>911573</v>
      </c>
    </row>
    <row r="1168" spans="8:17">
      <c r="H1168" s="492" t="s">
        <v>699</v>
      </c>
      <c r="I1168" s="492" t="s">
        <v>9</v>
      </c>
      <c r="J1168" s="492">
        <v>62</v>
      </c>
      <c r="K1168" s="492" t="s">
        <v>344</v>
      </c>
      <c r="L1168" s="492">
        <v>1</v>
      </c>
      <c r="M1168" s="492" t="s">
        <v>414</v>
      </c>
      <c r="N1168" s="492" t="s">
        <v>696</v>
      </c>
      <c r="O1168" s="492" t="s">
        <v>18085</v>
      </c>
      <c r="P1168" s="492" t="s">
        <v>0</v>
      </c>
      <c r="Q1168" s="434">
        <v>924287</v>
      </c>
    </row>
    <row r="1169" spans="8:17">
      <c r="H1169" s="492" t="s">
        <v>699</v>
      </c>
      <c r="I1169" s="492" t="s">
        <v>9</v>
      </c>
      <c r="J1169" s="492">
        <v>62</v>
      </c>
      <c r="K1169" s="492" t="s">
        <v>344</v>
      </c>
      <c r="L1169" s="492">
        <v>1</v>
      </c>
      <c r="M1169" s="492" t="s">
        <v>414</v>
      </c>
      <c r="N1169" s="492" t="s">
        <v>696</v>
      </c>
      <c r="O1169" s="492" t="s">
        <v>18085</v>
      </c>
      <c r="P1169" s="492" t="s">
        <v>0</v>
      </c>
      <c r="Q1169" s="434">
        <v>915668</v>
      </c>
    </row>
    <row r="1170" spans="8:17">
      <c r="H1170" s="492" t="s">
        <v>699</v>
      </c>
      <c r="I1170" s="492" t="s">
        <v>9</v>
      </c>
      <c r="J1170" s="492">
        <v>55</v>
      </c>
      <c r="K1170" s="492" t="s">
        <v>343</v>
      </c>
      <c r="L1170" s="492">
        <v>1</v>
      </c>
      <c r="M1170" s="492" t="s">
        <v>407</v>
      </c>
      <c r="N1170" s="492" t="s">
        <v>696</v>
      </c>
      <c r="O1170" s="492" t="s">
        <v>4689</v>
      </c>
      <c r="P1170" s="492" t="s">
        <v>0</v>
      </c>
      <c r="Q1170" s="434">
        <v>6612195</v>
      </c>
    </row>
    <row r="1171" spans="8:17">
      <c r="H1171" s="492" t="s">
        <v>699</v>
      </c>
      <c r="I1171" s="492" t="s">
        <v>9</v>
      </c>
      <c r="J1171" s="492">
        <v>55</v>
      </c>
      <c r="K1171" s="492" t="s">
        <v>343</v>
      </c>
      <c r="L1171" s="492">
        <v>1</v>
      </c>
      <c r="M1171" s="492" t="s">
        <v>407</v>
      </c>
      <c r="N1171" s="492" t="s">
        <v>696</v>
      </c>
      <c r="O1171" s="492" t="s">
        <v>4689</v>
      </c>
      <c r="P1171" s="492" t="s">
        <v>0</v>
      </c>
      <c r="Q1171" s="434">
        <v>6606728</v>
      </c>
    </row>
    <row r="1172" spans="8:17">
      <c r="H1172" s="492" t="s">
        <v>699</v>
      </c>
      <c r="I1172" s="492" t="s">
        <v>9</v>
      </c>
      <c r="J1172" s="492">
        <v>55</v>
      </c>
      <c r="K1172" s="492" t="s">
        <v>385</v>
      </c>
      <c r="L1172" s="492">
        <v>1</v>
      </c>
      <c r="M1172" s="492" t="s">
        <v>407</v>
      </c>
      <c r="N1172" s="492" t="s">
        <v>698</v>
      </c>
      <c r="O1172" s="492" t="s">
        <v>18014</v>
      </c>
      <c r="P1172" s="492" t="s">
        <v>0</v>
      </c>
      <c r="Q1172" s="434">
        <v>911371</v>
      </c>
    </row>
    <row r="1173" spans="8:17">
      <c r="H1173" s="492" t="s">
        <v>699</v>
      </c>
      <c r="I1173" s="492" t="s">
        <v>9</v>
      </c>
      <c r="J1173" s="492">
        <v>55</v>
      </c>
      <c r="K1173" s="492" t="s">
        <v>385</v>
      </c>
      <c r="L1173" s="492">
        <v>1</v>
      </c>
      <c r="M1173" s="492" t="s">
        <v>407</v>
      </c>
      <c r="N1173" s="492" t="s">
        <v>698</v>
      </c>
      <c r="O1173" s="492" t="s">
        <v>18014</v>
      </c>
      <c r="P1173" s="492" t="s">
        <v>0</v>
      </c>
      <c r="Q1173" s="434">
        <v>925018</v>
      </c>
    </row>
    <row r="1174" spans="8:17">
      <c r="H1174" s="492" t="s">
        <v>699</v>
      </c>
      <c r="I1174" s="492" t="s">
        <v>9</v>
      </c>
      <c r="J1174" s="492">
        <v>55</v>
      </c>
      <c r="K1174" s="492" t="s">
        <v>385</v>
      </c>
      <c r="L1174" s="492">
        <v>1</v>
      </c>
      <c r="M1174" s="492" t="s">
        <v>407</v>
      </c>
      <c r="N1174" s="492" t="s">
        <v>698</v>
      </c>
      <c r="O1174" s="492" t="s">
        <v>18014</v>
      </c>
      <c r="P1174" s="492" t="s">
        <v>0</v>
      </c>
      <c r="Q1174" s="434">
        <v>917277</v>
      </c>
    </row>
    <row r="1175" spans="8:17">
      <c r="H1175" s="492" t="s">
        <v>699</v>
      </c>
      <c r="I1175" s="492" t="s">
        <v>9</v>
      </c>
      <c r="J1175" s="492">
        <v>49</v>
      </c>
      <c r="K1175" s="492" t="s">
        <v>343</v>
      </c>
      <c r="L1175" s="492">
        <v>1</v>
      </c>
      <c r="M1175" s="492" t="s">
        <v>407</v>
      </c>
      <c r="N1175" s="492" t="s">
        <v>696</v>
      </c>
      <c r="O1175" s="492" t="s">
        <v>4689</v>
      </c>
      <c r="P1175" s="492" t="s">
        <v>0</v>
      </c>
      <c r="Q1175" s="434">
        <v>6278135</v>
      </c>
    </row>
    <row r="1176" spans="8:17">
      <c r="H1176" s="492" t="s">
        <v>699</v>
      </c>
      <c r="I1176" s="492" t="s">
        <v>9</v>
      </c>
      <c r="J1176" s="492">
        <v>55</v>
      </c>
      <c r="K1176" s="492" t="s">
        <v>343</v>
      </c>
      <c r="L1176" s="492">
        <v>1</v>
      </c>
      <c r="M1176" s="492" t="s">
        <v>407</v>
      </c>
      <c r="N1176" s="492" t="s">
        <v>696</v>
      </c>
      <c r="O1176" s="492" t="s">
        <v>4689</v>
      </c>
      <c r="P1176" s="492" t="s">
        <v>0</v>
      </c>
      <c r="Q1176" s="434">
        <v>6600652</v>
      </c>
    </row>
    <row r="1177" spans="8:17">
      <c r="H1177" s="492" t="s">
        <v>699</v>
      </c>
      <c r="I1177" s="492" t="s">
        <v>9</v>
      </c>
      <c r="J1177" s="492">
        <v>49</v>
      </c>
      <c r="K1177" s="492" t="s">
        <v>343</v>
      </c>
      <c r="L1177" s="492">
        <v>1</v>
      </c>
      <c r="M1177" s="492" t="s">
        <v>407</v>
      </c>
      <c r="N1177" s="492" t="s">
        <v>696</v>
      </c>
      <c r="O1177" s="492" t="s">
        <v>4689</v>
      </c>
      <c r="P1177" s="492" t="s">
        <v>0</v>
      </c>
      <c r="Q1177" s="434">
        <v>6278821</v>
      </c>
    </row>
    <row r="1178" spans="8:17">
      <c r="H1178" s="492" t="s">
        <v>699</v>
      </c>
      <c r="I1178" s="492" t="s">
        <v>9</v>
      </c>
      <c r="J1178" s="492">
        <v>49</v>
      </c>
      <c r="K1178" s="492" t="s">
        <v>343</v>
      </c>
      <c r="L1178" s="492">
        <v>1</v>
      </c>
      <c r="M1178" s="492" t="s">
        <v>407</v>
      </c>
      <c r="N1178" s="492" t="s">
        <v>696</v>
      </c>
      <c r="O1178" s="492" t="s">
        <v>4689</v>
      </c>
      <c r="P1178" s="492" t="s">
        <v>0</v>
      </c>
      <c r="Q1178" s="434">
        <v>6278172</v>
      </c>
    </row>
    <row r="1179" spans="8:17">
      <c r="H1179" s="492" t="s">
        <v>699</v>
      </c>
      <c r="I1179" s="492" t="s">
        <v>9</v>
      </c>
      <c r="J1179" s="492">
        <v>42</v>
      </c>
      <c r="K1179" s="492" t="s">
        <v>343</v>
      </c>
      <c r="L1179" s="492">
        <v>1</v>
      </c>
      <c r="M1179" s="492" t="s">
        <v>407</v>
      </c>
      <c r="N1179" s="492" t="s">
        <v>696</v>
      </c>
      <c r="O1179" s="492" t="s">
        <v>4689</v>
      </c>
      <c r="P1179" s="492" t="s">
        <v>0</v>
      </c>
      <c r="Q1179" s="434">
        <v>6243889</v>
      </c>
    </row>
    <row r="1180" spans="8:17">
      <c r="H1180" s="492" t="s">
        <v>699</v>
      </c>
      <c r="I1180" s="492" t="s">
        <v>9</v>
      </c>
      <c r="K1180" s="492" t="s">
        <v>21</v>
      </c>
      <c r="L1180" s="492">
        <v>6</v>
      </c>
      <c r="M1180" s="492" t="s">
        <v>26</v>
      </c>
      <c r="O1180" s="492" t="s">
        <v>18086</v>
      </c>
      <c r="P1180" s="492" t="s">
        <v>10</v>
      </c>
      <c r="Q1180" s="434">
        <v>6602440</v>
      </c>
    </row>
    <row r="1181" spans="8:17">
      <c r="H1181" s="492" t="s">
        <v>699</v>
      </c>
      <c r="I1181" s="492" t="s">
        <v>9</v>
      </c>
      <c r="J1181" s="492">
        <v>55</v>
      </c>
      <c r="K1181" s="492" t="s">
        <v>343</v>
      </c>
      <c r="L1181" s="492">
        <v>1</v>
      </c>
      <c r="M1181" s="492" t="s">
        <v>407</v>
      </c>
      <c r="N1181" s="492" t="s">
        <v>696</v>
      </c>
      <c r="O1181" s="492" t="s">
        <v>4689</v>
      </c>
      <c r="P1181" s="492" t="s">
        <v>0</v>
      </c>
      <c r="Q1181" s="434">
        <v>6602453</v>
      </c>
    </row>
    <row r="1182" spans="8:17">
      <c r="H1182" s="492" t="s">
        <v>699</v>
      </c>
      <c r="I1182" s="492" t="s">
        <v>9</v>
      </c>
      <c r="J1182" s="492">
        <v>49</v>
      </c>
      <c r="K1182" s="492" t="s">
        <v>343</v>
      </c>
      <c r="L1182" s="492">
        <v>1</v>
      </c>
      <c r="M1182" s="492" t="s">
        <v>407</v>
      </c>
      <c r="N1182" s="492" t="s">
        <v>696</v>
      </c>
      <c r="O1182" s="492" t="s">
        <v>4689</v>
      </c>
      <c r="P1182" s="492" t="s">
        <v>0</v>
      </c>
      <c r="Q1182" s="434">
        <v>6275949</v>
      </c>
    </row>
    <row r="1183" spans="8:17">
      <c r="H1183" s="492" t="s">
        <v>699</v>
      </c>
      <c r="I1183" s="492" t="s">
        <v>9</v>
      </c>
      <c r="J1183" s="492">
        <v>55</v>
      </c>
      <c r="K1183" s="492" t="s">
        <v>343</v>
      </c>
      <c r="L1183" s="492">
        <v>1</v>
      </c>
      <c r="M1183" s="492" t="s">
        <v>407</v>
      </c>
      <c r="N1183" s="492" t="s">
        <v>696</v>
      </c>
      <c r="O1183" s="492" t="s">
        <v>4689</v>
      </c>
      <c r="P1183" s="492" t="s">
        <v>0</v>
      </c>
      <c r="Q1183" s="434">
        <v>6606912</v>
      </c>
    </row>
    <row r="1184" spans="8:17">
      <c r="H1184" s="492" t="s">
        <v>699</v>
      </c>
      <c r="I1184" s="492" t="s">
        <v>9</v>
      </c>
      <c r="J1184" s="492">
        <v>55</v>
      </c>
      <c r="K1184" s="492" t="s">
        <v>343</v>
      </c>
      <c r="L1184" s="492">
        <v>1</v>
      </c>
      <c r="M1184" s="492" t="s">
        <v>407</v>
      </c>
      <c r="N1184" s="492" t="s">
        <v>696</v>
      </c>
      <c r="O1184" s="492" t="s">
        <v>4689</v>
      </c>
      <c r="P1184" s="492" t="s">
        <v>0</v>
      </c>
      <c r="Q1184" s="434">
        <v>6609860</v>
      </c>
    </row>
    <row r="1185" spans="8:17">
      <c r="H1185" s="492" t="s">
        <v>699</v>
      </c>
      <c r="I1185" s="492" t="s">
        <v>9</v>
      </c>
      <c r="J1185" s="492">
        <v>42</v>
      </c>
      <c r="K1185" s="492" t="s">
        <v>343</v>
      </c>
      <c r="L1185" s="492">
        <v>1</v>
      </c>
      <c r="M1185" s="492" t="s">
        <v>407</v>
      </c>
      <c r="N1185" s="492" t="s">
        <v>696</v>
      </c>
      <c r="O1185" s="492" t="s">
        <v>4689</v>
      </c>
      <c r="P1185" s="492" t="s">
        <v>0</v>
      </c>
      <c r="Q1185" s="434">
        <v>6101837</v>
      </c>
    </row>
    <row r="1186" spans="8:17">
      <c r="H1186" s="492" t="s">
        <v>699</v>
      </c>
      <c r="I1186" s="492" t="s">
        <v>9</v>
      </c>
      <c r="J1186" s="492">
        <v>55</v>
      </c>
      <c r="K1186" s="492" t="s">
        <v>395</v>
      </c>
      <c r="L1186" s="492">
        <v>1</v>
      </c>
      <c r="M1186" s="492" t="s">
        <v>407</v>
      </c>
      <c r="N1186" s="492" t="s">
        <v>4721</v>
      </c>
      <c r="O1186" s="492" t="s">
        <v>18087</v>
      </c>
      <c r="P1186" s="492" t="s">
        <v>0</v>
      </c>
      <c r="Q1186" s="434">
        <v>911331</v>
      </c>
    </row>
    <row r="1187" spans="8:17">
      <c r="H1187" s="492" t="s">
        <v>699</v>
      </c>
      <c r="I1187" s="492" t="s">
        <v>9</v>
      </c>
      <c r="J1187" s="492">
        <v>55</v>
      </c>
      <c r="K1187" s="492" t="s">
        <v>395</v>
      </c>
      <c r="L1187" s="492">
        <v>1</v>
      </c>
      <c r="M1187" s="492" t="s">
        <v>407</v>
      </c>
      <c r="N1187" s="492" t="s">
        <v>4721</v>
      </c>
      <c r="O1187" s="492" t="s">
        <v>18087</v>
      </c>
      <c r="P1187" s="492" t="s">
        <v>0</v>
      </c>
      <c r="Q1187" s="434">
        <v>915736</v>
      </c>
    </row>
    <row r="1188" spans="8:17">
      <c r="H1188" s="492" t="s">
        <v>699</v>
      </c>
      <c r="I1188" s="492" t="s">
        <v>9</v>
      </c>
      <c r="J1188" s="492">
        <v>55</v>
      </c>
      <c r="K1188" s="492" t="s">
        <v>395</v>
      </c>
      <c r="L1188" s="492">
        <v>1</v>
      </c>
      <c r="M1188" s="492" t="s">
        <v>407</v>
      </c>
      <c r="N1188" s="492" t="s">
        <v>4721</v>
      </c>
      <c r="O1188" s="492" t="s">
        <v>18087</v>
      </c>
      <c r="P1188" s="492" t="s">
        <v>0</v>
      </c>
      <c r="Q1188" s="434">
        <v>925020</v>
      </c>
    </row>
    <row r="1189" spans="8:17">
      <c r="H1189" s="492" t="s">
        <v>699</v>
      </c>
      <c r="I1189" s="492" t="s">
        <v>9</v>
      </c>
      <c r="J1189" s="492">
        <v>55</v>
      </c>
      <c r="K1189" s="492" t="s">
        <v>395</v>
      </c>
      <c r="L1189" s="492">
        <v>1</v>
      </c>
      <c r="M1189" s="492" t="s">
        <v>407</v>
      </c>
      <c r="N1189" s="492" t="s">
        <v>4721</v>
      </c>
      <c r="O1189" s="492" t="s">
        <v>18087</v>
      </c>
      <c r="P1189" s="492" t="s">
        <v>0</v>
      </c>
      <c r="Q1189" s="434">
        <v>924656</v>
      </c>
    </row>
    <row r="1190" spans="8:17">
      <c r="H1190" s="492" t="s">
        <v>699</v>
      </c>
      <c r="I1190" s="492" t="s">
        <v>9</v>
      </c>
      <c r="J1190" s="492">
        <v>55</v>
      </c>
      <c r="K1190" s="492" t="s">
        <v>395</v>
      </c>
      <c r="L1190" s="492">
        <v>1</v>
      </c>
      <c r="M1190" s="492" t="s">
        <v>407</v>
      </c>
      <c r="N1190" s="492" t="s">
        <v>4721</v>
      </c>
      <c r="O1190" s="492" t="s">
        <v>18087</v>
      </c>
      <c r="P1190" s="492" t="s">
        <v>0</v>
      </c>
      <c r="Q1190" s="434">
        <v>912750</v>
      </c>
    </row>
    <row r="1191" spans="8:17">
      <c r="H1191" s="492" t="s">
        <v>699</v>
      </c>
      <c r="I1191" s="492" t="s">
        <v>9</v>
      </c>
      <c r="J1191" s="492">
        <v>55</v>
      </c>
      <c r="K1191" s="492" t="s">
        <v>395</v>
      </c>
      <c r="L1191" s="492">
        <v>1</v>
      </c>
      <c r="M1191" s="492" t="s">
        <v>407</v>
      </c>
      <c r="N1191" s="492" t="s">
        <v>4721</v>
      </c>
      <c r="O1191" s="492" t="s">
        <v>18087</v>
      </c>
      <c r="P1191" s="492" t="s">
        <v>0</v>
      </c>
      <c r="Q1191" s="434">
        <v>924448</v>
      </c>
    </row>
    <row r="1192" spans="8:17">
      <c r="H1192" s="492" t="s">
        <v>699</v>
      </c>
      <c r="I1192" s="492" t="s">
        <v>9</v>
      </c>
      <c r="J1192" s="492">
        <v>55</v>
      </c>
      <c r="K1192" s="492" t="s">
        <v>395</v>
      </c>
      <c r="L1192" s="492">
        <v>1</v>
      </c>
      <c r="M1192" s="492" t="s">
        <v>407</v>
      </c>
      <c r="N1192" s="492" t="s">
        <v>4721</v>
      </c>
      <c r="O1192" s="492" t="s">
        <v>18087</v>
      </c>
      <c r="P1192" s="492" t="s">
        <v>0</v>
      </c>
      <c r="Q1192" s="434">
        <v>924723</v>
      </c>
    </row>
    <row r="1193" spans="8:17">
      <c r="H1193" s="492" t="s">
        <v>699</v>
      </c>
      <c r="I1193" s="492" t="s">
        <v>9</v>
      </c>
      <c r="J1193" s="492">
        <v>55</v>
      </c>
      <c r="K1193" s="492" t="s">
        <v>395</v>
      </c>
      <c r="L1193" s="492">
        <v>1</v>
      </c>
      <c r="M1193" s="492" t="s">
        <v>407</v>
      </c>
      <c r="N1193" s="492" t="s">
        <v>4721</v>
      </c>
      <c r="O1193" s="492" t="s">
        <v>18087</v>
      </c>
      <c r="P1193" s="492" t="s">
        <v>0</v>
      </c>
      <c r="Q1193" s="434">
        <v>913598</v>
      </c>
    </row>
    <row r="1194" spans="8:17">
      <c r="H1194" s="492" t="s">
        <v>699</v>
      </c>
      <c r="I1194" s="492" t="s">
        <v>9</v>
      </c>
      <c r="J1194" s="492">
        <v>55</v>
      </c>
      <c r="K1194" s="492" t="s">
        <v>395</v>
      </c>
      <c r="L1194" s="492">
        <v>1</v>
      </c>
      <c r="M1194" s="492" t="s">
        <v>407</v>
      </c>
      <c r="N1194" s="492" t="s">
        <v>4721</v>
      </c>
      <c r="O1194" s="492" t="s">
        <v>18087</v>
      </c>
      <c r="P1194" s="492" t="s">
        <v>0</v>
      </c>
      <c r="Q1194" s="434">
        <v>912754</v>
      </c>
    </row>
    <row r="1195" spans="8:17">
      <c r="H1195" s="492" t="s">
        <v>699</v>
      </c>
      <c r="I1195" s="492" t="s">
        <v>9</v>
      </c>
      <c r="J1195" s="492">
        <v>55</v>
      </c>
      <c r="K1195" s="492" t="s">
        <v>395</v>
      </c>
      <c r="L1195" s="492">
        <v>1</v>
      </c>
      <c r="M1195" s="492" t="s">
        <v>407</v>
      </c>
      <c r="N1195" s="492" t="s">
        <v>4721</v>
      </c>
      <c r="O1195" s="492" t="s">
        <v>18087</v>
      </c>
      <c r="P1195" s="492" t="s">
        <v>0</v>
      </c>
      <c r="Q1195" s="434">
        <v>913954</v>
      </c>
    </row>
    <row r="1196" spans="8:17">
      <c r="H1196" s="492" t="s">
        <v>699</v>
      </c>
      <c r="I1196" s="492" t="s">
        <v>9</v>
      </c>
      <c r="J1196" s="492">
        <v>55</v>
      </c>
      <c r="K1196" s="492" t="s">
        <v>395</v>
      </c>
      <c r="L1196" s="492">
        <v>1</v>
      </c>
      <c r="M1196" s="492" t="s">
        <v>407</v>
      </c>
      <c r="N1196" s="492" t="s">
        <v>4721</v>
      </c>
      <c r="O1196" s="492" t="s">
        <v>18087</v>
      </c>
      <c r="P1196" s="492" t="s">
        <v>0</v>
      </c>
      <c r="Q1196" s="434">
        <v>925306</v>
      </c>
    </row>
    <row r="1197" spans="8:17">
      <c r="H1197" s="492" t="s">
        <v>699</v>
      </c>
      <c r="I1197" s="492" t="s">
        <v>9</v>
      </c>
      <c r="J1197" s="492">
        <v>55</v>
      </c>
      <c r="K1197" s="492" t="s">
        <v>395</v>
      </c>
      <c r="L1197" s="492">
        <v>1</v>
      </c>
      <c r="M1197" s="492" t="s">
        <v>407</v>
      </c>
      <c r="N1197" s="492" t="s">
        <v>4721</v>
      </c>
      <c r="O1197" s="492" t="s">
        <v>18087</v>
      </c>
      <c r="P1197" s="492" t="s">
        <v>0</v>
      </c>
      <c r="Q1197" s="434">
        <v>912346</v>
      </c>
    </row>
    <row r="1198" spans="8:17">
      <c r="H1198" s="492" t="s">
        <v>699</v>
      </c>
      <c r="I1198" s="492" t="s">
        <v>9</v>
      </c>
      <c r="J1198" s="492">
        <v>55</v>
      </c>
      <c r="K1198" s="492" t="s">
        <v>385</v>
      </c>
      <c r="L1198" s="492">
        <v>1</v>
      </c>
      <c r="M1198" s="492" t="s">
        <v>407</v>
      </c>
      <c r="N1198" s="492" t="s">
        <v>698</v>
      </c>
      <c r="O1198" s="492" t="s">
        <v>18014</v>
      </c>
      <c r="P1198" s="492" t="s">
        <v>0</v>
      </c>
      <c r="Q1198" s="434">
        <v>912406</v>
      </c>
    </row>
    <row r="1199" spans="8:17">
      <c r="H1199" s="492" t="s">
        <v>699</v>
      </c>
      <c r="I1199" s="492" t="s">
        <v>9</v>
      </c>
      <c r="J1199" s="492">
        <v>55</v>
      </c>
      <c r="K1199" s="492" t="s">
        <v>385</v>
      </c>
      <c r="L1199" s="492">
        <v>1</v>
      </c>
      <c r="M1199" s="492" t="s">
        <v>407</v>
      </c>
      <c r="N1199" s="492" t="s">
        <v>698</v>
      </c>
      <c r="O1199" s="492" t="s">
        <v>18014</v>
      </c>
      <c r="P1199" s="492" t="s">
        <v>0</v>
      </c>
      <c r="Q1199" s="434">
        <v>915603</v>
      </c>
    </row>
    <row r="1200" spans="8:17">
      <c r="H1200" s="492" t="s">
        <v>699</v>
      </c>
      <c r="I1200" s="492" t="s">
        <v>9</v>
      </c>
      <c r="J1200" s="492">
        <v>55</v>
      </c>
      <c r="K1200" s="492" t="s">
        <v>385</v>
      </c>
      <c r="L1200" s="492">
        <v>1</v>
      </c>
      <c r="M1200" s="492" t="s">
        <v>407</v>
      </c>
      <c r="N1200" s="492" t="s">
        <v>698</v>
      </c>
      <c r="O1200" s="492" t="s">
        <v>18014</v>
      </c>
      <c r="P1200" s="492" t="s">
        <v>0</v>
      </c>
      <c r="Q1200" s="434">
        <v>917271</v>
      </c>
    </row>
    <row r="1201" spans="8:17">
      <c r="H1201" s="492" t="s">
        <v>699</v>
      </c>
      <c r="I1201" s="492" t="s">
        <v>9</v>
      </c>
      <c r="J1201" s="492">
        <v>55</v>
      </c>
      <c r="K1201" s="492" t="s">
        <v>385</v>
      </c>
      <c r="L1201" s="492">
        <v>1</v>
      </c>
      <c r="M1201" s="492" t="s">
        <v>407</v>
      </c>
      <c r="N1201" s="492" t="s">
        <v>698</v>
      </c>
      <c r="O1201" s="492" t="s">
        <v>18014</v>
      </c>
      <c r="P1201" s="492" t="s">
        <v>0</v>
      </c>
      <c r="Q1201" s="434">
        <v>912350</v>
      </c>
    </row>
    <row r="1202" spans="8:17">
      <c r="H1202" s="492" t="s">
        <v>699</v>
      </c>
      <c r="I1202" s="492" t="s">
        <v>9</v>
      </c>
      <c r="J1202" s="492">
        <v>55</v>
      </c>
      <c r="K1202" s="492" t="s">
        <v>385</v>
      </c>
      <c r="L1202" s="492">
        <v>1</v>
      </c>
      <c r="M1202" s="492" t="s">
        <v>407</v>
      </c>
      <c r="N1202" s="492" t="s">
        <v>698</v>
      </c>
      <c r="O1202" s="492" t="s">
        <v>18014</v>
      </c>
      <c r="P1202" s="492" t="s">
        <v>0</v>
      </c>
      <c r="Q1202" s="434">
        <v>915746</v>
      </c>
    </row>
    <row r="1203" spans="8:17">
      <c r="H1203" s="492" t="s">
        <v>699</v>
      </c>
      <c r="I1203" s="492" t="s">
        <v>9</v>
      </c>
      <c r="J1203" s="492">
        <v>55</v>
      </c>
      <c r="K1203" s="492" t="s">
        <v>385</v>
      </c>
      <c r="L1203" s="492">
        <v>1</v>
      </c>
      <c r="M1203" s="492" t="s">
        <v>407</v>
      </c>
      <c r="N1203" s="492" t="s">
        <v>698</v>
      </c>
      <c r="O1203" s="492" t="s">
        <v>18014</v>
      </c>
      <c r="P1203" s="492" t="s">
        <v>0</v>
      </c>
      <c r="Q1203" s="434">
        <v>925326</v>
      </c>
    </row>
    <row r="1204" spans="8:17">
      <c r="H1204" s="492" t="s">
        <v>699</v>
      </c>
      <c r="I1204" s="492" t="s">
        <v>9</v>
      </c>
      <c r="J1204" s="492">
        <v>55</v>
      </c>
      <c r="K1204" s="492" t="s">
        <v>385</v>
      </c>
      <c r="L1204" s="492">
        <v>1</v>
      </c>
      <c r="M1204" s="492" t="s">
        <v>407</v>
      </c>
      <c r="N1204" s="492" t="s">
        <v>698</v>
      </c>
      <c r="O1204" s="492" t="s">
        <v>18014</v>
      </c>
      <c r="P1204" s="492" t="s">
        <v>0</v>
      </c>
      <c r="Q1204" s="434">
        <v>911618</v>
      </c>
    </row>
    <row r="1205" spans="8:17">
      <c r="H1205" s="492" t="s">
        <v>699</v>
      </c>
      <c r="I1205" s="492" t="s">
        <v>9</v>
      </c>
      <c r="J1205" s="492">
        <v>55</v>
      </c>
      <c r="K1205" s="492" t="s">
        <v>385</v>
      </c>
      <c r="L1205" s="492">
        <v>1</v>
      </c>
      <c r="M1205" s="492" t="s">
        <v>407</v>
      </c>
      <c r="N1205" s="492" t="s">
        <v>698</v>
      </c>
      <c r="O1205" s="492" t="s">
        <v>18014</v>
      </c>
      <c r="P1205" s="492" t="s">
        <v>0</v>
      </c>
      <c r="Q1205" s="434">
        <v>915923</v>
      </c>
    </row>
    <row r="1206" spans="8:17">
      <c r="H1206" s="492" t="s">
        <v>699</v>
      </c>
      <c r="I1206" s="492" t="s">
        <v>9</v>
      </c>
      <c r="J1206" s="492">
        <v>55</v>
      </c>
      <c r="K1206" s="492" t="s">
        <v>385</v>
      </c>
      <c r="L1206" s="492">
        <v>1</v>
      </c>
      <c r="M1206" s="492" t="s">
        <v>407</v>
      </c>
      <c r="N1206" s="492" t="s">
        <v>698</v>
      </c>
      <c r="O1206" s="492" t="s">
        <v>18014</v>
      </c>
      <c r="P1206" s="492" t="s">
        <v>0</v>
      </c>
      <c r="Q1206" s="434">
        <v>924889</v>
      </c>
    </row>
    <row r="1207" spans="8:17">
      <c r="H1207" s="492" t="s">
        <v>699</v>
      </c>
      <c r="I1207" s="492" t="s">
        <v>9</v>
      </c>
      <c r="J1207" s="492">
        <v>55</v>
      </c>
      <c r="K1207" s="492" t="s">
        <v>385</v>
      </c>
      <c r="L1207" s="492">
        <v>1</v>
      </c>
      <c r="M1207" s="492" t="s">
        <v>407</v>
      </c>
      <c r="N1207" s="492" t="s">
        <v>698</v>
      </c>
      <c r="O1207" s="492" t="s">
        <v>18014</v>
      </c>
      <c r="P1207" s="492" t="s">
        <v>0</v>
      </c>
      <c r="Q1207" s="434">
        <v>912627</v>
      </c>
    </row>
    <row r="1208" spans="8:17">
      <c r="H1208" s="492" t="s">
        <v>699</v>
      </c>
      <c r="I1208" s="492" t="s">
        <v>9</v>
      </c>
      <c r="J1208" s="492">
        <v>55</v>
      </c>
      <c r="K1208" s="492" t="s">
        <v>385</v>
      </c>
      <c r="L1208" s="492">
        <v>1</v>
      </c>
      <c r="M1208" s="492" t="s">
        <v>407</v>
      </c>
      <c r="N1208" s="492" t="s">
        <v>698</v>
      </c>
      <c r="O1208" s="492" t="s">
        <v>18014</v>
      </c>
      <c r="P1208" s="492" t="s">
        <v>0</v>
      </c>
      <c r="Q1208" s="434">
        <v>912394</v>
      </c>
    </row>
    <row r="1209" spans="8:17">
      <c r="H1209" s="492" t="s">
        <v>699</v>
      </c>
      <c r="I1209" s="492" t="s">
        <v>9</v>
      </c>
      <c r="J1209" s="492">
        <v>55</v>
      </c>
      <c r="K1209" s="492" t="s">
        <v>385</v>
      </c>
      <c r="L1209" s="492">
        <v>1</v>
      </c>
      <c r="M1209" s="492" t="s">
        <v>407</v>
      </c>
      <c r="N1209" s="492" t="s">
        <v>698</v>
      </c>
      <c r="O1209" s="492" t="s">
        <v>18014</v>
      </c>
      <c r="P1209" s="492" t="s">
        <v>0</v>
      </c>
      <c r="Q1209" s="434">
        <v>925092</v>
      </c>
    </row>
    <row r="1210" spans="8:17">
      <c r="H1210" s="492" t="s">
        <v>701</v>
      </c>
      <c r="I1210" s="492" t="s">
        <v>9</v>
      </c>
      <c r="K1210" s="492" t="s">
        <v>21</v>
      </c>
      <c r="L1210" s="492">
        <v>6</v>
      </c>
      <c r="M1210" s="492" t="s">
        <v>26</v>
      </c>
      <c r="O1210" s="492" t="s">
        <v>18088</v>
      </c>
      <c r="P1210" s="492" t="s">
        <v>10</v>
      </c>
      <c r="Q1210" s="434">
        <v>6102455</v>
      </c>
    </row>
    <row r="1211" spans="8:17">
      <c r="H1211" s="492" t="s">
        <v>701</v>
      </c>
      <c r="I1211" s="492" t="s">
        <v>9</v>
      </c>
      <c r="K1211" s="492" t="s">
        <v>21</v>
      </c>
      <c r="L1211" s="492">
        <v>6</v>
      </c>
      <c r="M1211" s="492" t="s">
        <v>26</v>
      </c>
      <c r="O1211" s="492" t="s">
        <v>18088</v>
      </c>
      <c r="P1211" s="492" t="s">
        <v>10</v>
      </c>
      <c r="Q1211" s="434">
        <v>6607944</v>
      </c>
    </row>
    <row r="1212" spans="8:17">
      <c r="H1212" s="492" t="s">
        <v>701</v>
      </c>
      <c r="I1212" s="492" t="s">
        <v>9</v>
      </c>
      <c r="J1212" s="492">
        <v>62</v>
      </c>
      <c r="K1212" s="492" t="s">
        <v>39</v>
      </c>
      <c r="L1212" s="492">
        <v>3</v>
      </c>
      <c r="M1212" s="492" t="s">
        <v>414</v>
      </c>
      <c r="N1212" s="492" t="s">
        <v>696</v>
      </c>
      <c r="O1212" s="492" t="s">
        <v>18089</v>
      </c>
      <c r="P1212" s="492" t="s">
        <v>1</v>
      </c>
      <c r="Q1212" s="434">
        <v>912621</v>
      </c>
    </row>
    <row r="1213" spans="8:17">
      <c r="H1213" s="492" t="s">
        <v>701</v>
      </c>
      <c r="I1213" s="492" t="s">
        <v>9</v>
      </c>
      <c r="J1213" s="492">
        <v>62</v>
      </c>
      <c r="K1213" s="492" t="s">
        <v>39</v>
      </c>
      <c r="L1213" s="492">
        <v>3</v>
      </c>
      <c r="M1213" s="492" t="s">
        <v>414</v>
      </c>
      <c r="N1213" s="492" t="s">
        <v>696</v>
      </c>
      <c r="O1213" s="492" t="s">
        <v>18089</v>
      </c>
      <c r="P1213" s="492" t="s">
        <v>1</v>
      </c>
      <c r="Q1213" s="434">
        <v>912219</v>
      </c>
    </row>
    <row r="1214" spans="8:17">
      <c r="H1214" s="492" t="s">
        <v>701</v>
      </c>
      <c r="I1214" s="492" t="s">
        <v>9</v>
      </c>
      <c r="J1214" s="492">
        <v>62</v>
      </c>
      <c r="K1214" s="492" t="s">
        <v>39</v>
      </c>
      <c r="L1214" s="492">
        <v>3</v>
      </c>
      <c r="M1214" s="492" t="s">
        <v>414</v>
      </c>
      <c r="N1214" s="492" t="s">
        <v>696</v>
      </c>
      <c r="O1214" s="492" t="s">
        <v>18089</v>
      </c>
      <c r="P1214" s="492" t="s">
        <v>1</v>
      </c>
      <c r="Q1214" s="434">
        <v>924959</v>
      </c>
    </row>
    <row r="1215" spans="8:17">
      <c r="H1215" s="492" t="s">
        <v>701</v>
      </c>
      <c r="I1215" s="492" t="s">
        <v>9</v>
      </c>
      <c r="J1215" s="492">
        <v>62</v>
      </c>
      <c r="K1215" s="492" t="s">
        <v>39</v>
      </c>
      <c r="L1215" s="492">
        <v>3</v>
      </c>
      <c r="M1215" s="492" t="s">
        <v>414</v>
      </c>
      <c r="N1215" s="492" t="s">
        <v>696</v>
      </c>
      <c r="O1215" s="492" t="s">
        <v>18089</v>
      </c>
      <c r="P1215" s="492" t="s">
        <v>1</v>
      </c>
      <c r="Q1215" s="434">
        <v>925272</v>
      </c>
    </row>
    <row r="1216" spans="8:17">
      <c r="H1216" s="492" t="s">
        <v>703</v>
      </c>
      <c r="I1216" s="492" t="s">
        <v>9</v>
      </c>
      <c r="K1216" s="492" t="s">
        <v>60</v>
      </c>
      <c r="L1216" s="492">
        <v>3</v>
      </c>
      <c r="M1216" s="492" t="s">
        <v>137</v>
      </c>
      <c r="N1216" s="492" t="s">
        <v>175</v>
      </c>
      <c r="O1216" s="492" t="s">
        <v>139</v>
      </c>
      <c r="P1216" s="492" t="s">
        <v>137</v>
      </c>
      <c r="Q1216" s="434">
        <v>770183</v>
      </c>
    </row>
    <row r="1217" spans="8:17">
      <c r="H1217" s="492" t="s">
        <v>703</v>
      </c>
      <c r="I1217" s="492" t="s">
        <v>9</v>
      </c>
      <c r="K1217" s="492" t="s">
        <v>21</v>
      </c>
      <c r="L1217" s="492">
        <v>6</v>
      </c>
      <c r="M1217" s="492" t="s">
        <v>137</v>
      </c>
      <c r="N1217" s="492" t="s">
        <v>175</v>
      </c>
      <c r="O1217" s="492" t="s">
        <v>139</v>
      </c>
      <c r="P1217" s="492" t="s">
        <v>137</v>
      </c>
      <c r="Q1217" s="434">
        <v>770134</v>
      </c>
    </row>
    <row r="1218" spans="8:17">
      <c r="H1218" s="492" t="s">
        <v>703</v>
      </c>
      <c r="I1218" s="492" t="s">
        <v>9</v>
      </c>
      <c r="K1218" s="492" t="s">
        <v>21</v>
      </c>
      <c r="L1218" s="492">
        <v>6</v>
      </c>
      <c r="M1218" s="492" t="s">
        <v>137</v>
      </c>
      <c r="N1218" s="492" t="s">
        <v>175</v>
      </c>
      <c r="O1218" s="492" t="s">
        <v>139</v>
      </c>
      <c r="P1218" s="492" t="s">
        <v>137</v>
      </c>
      <c r="Q1218" s="434">
        <v>770162</v>
      </c>
    </row>
    <row r="1219" spans="8:17">
      <c r="H1219" s="492" t="s">
        <v>703</v>
      </c>
      <c r="I1219" s="492" t="s">
        <v>9</v>
      </c>
      <c r="K1219" s="492" t="s">
        <v>60</v>
      </c>
      <c r="L1219" s="492">
        <v>3</v>
      </c>
      <c r="M1219" s="492" t="s">
        <v>137</v>
      </c>
      <c r="N1219" s="492" t="s">
        <v>175</v>
      </c>
      <c r="O1219" s="492" t="s">
        <v>139</v>
      </c>
      <c r="P1219" s="492" t="s">
        <v>137</v>
      </c>
      <c r="Q1219" s="434">
        <v>770197</v>
      </c>
    </row>
    <row r="1220" spans="8:17">
      <c r="H1220" s="492" t="s">
        <v>703</v>
      </c>
      <c r="I1220" s="492" t="s">
        <v>9</v>
      </c>
      <c r="K1220" s="492" t="s">
        <v>60</v>
      </c>
      <c r="L1220" s="492">
        <v>3</v>
      </c>
      <c r="M1220" s="492" t="s">
        <v>137</v>
      </c>
      <c r="N1220" s="492" t="s">
        <v>175</v>
      </c>
      <c r="O1220" s="492" t="s">
        <v>139</v>
      </c>
      <c r="P1220" s="492" t="s">
        <v>137</v>
      </c>
      <c r="Q1220" s="434">
        <v>770175</v>
      </c>
    </row>
    <row r="1221" spans="8:17">
      <c r="H1221" s="492" t="s">
        <v>703</v>
      </c>
      <c r="I1221" s="492" t="s">
        <v>9</v>
      </c>
      <c r="K1221" s="492" t="s">
        <v>21</v>
      </c>
      <c r="L1221" s="492">
        <v>6</v>
      </c>
      <c r="M1221" s="492" t="s">
        <v>137</v>
      </c>
      <c r="N1221" s="492" t="s">
        <v>175</v>
      </c>
      <c r="O1221" s="492" t="s">
        <v>139</v>
      </c>
      <c r="P1221" s="492" t="s">
        <v>137</v>
      </c>
      <c r="Q1221" s="434">
        <v>770139</v>
      </c>
    </row>
    <row r="1222" spans="8:17">
      <c r="H1222" s="492" t="s">
        <v>703</v>
      </c>
      <c r="I1222" s="492" t="s">
        <v>9</v>
      </c>
      <c r="K1222" s="492" t="s">
        <v>21</v>
      </c>
      <c r="L1222" s="492">
        <v>6</v>
      </c>
      <c r="M1222" s="492" t="s">
        <v>137</v>
      </c>
      <c r="N1222" s="492" t="s">
        <v>175</v>
      </c>
      <c r="O1222" s="492" t="s">
        <v>139</v>
      </c>
      <c r="P1222" s="492" t="s">
        <v>137</v>
      </c>
      <c r="Q1222" s="434">
        <v>770184</v>
      </c>
    </row>
    <row r="1223" spans="8:17">
      <c r="H1223" s="492" t="s">
        <v>703</v>
      </c>
      <c r="I1223" s="492" t="s">
        <v>9</v>
      </c>
      <c r="K1223" s="492" t="s">
        <v>60</v>
      </c>
      <c r="L1223" s="492">
        <v>3</v>
      </c>
      <c r="M1223" s="492" t="s">
        <v>137</v>
      </c>
      <c r="N1223" s="492" t="s">
        <v>175</v>
      </c>
      <c r="O1223" s="492" t="s">
        <v>139</v>
      </c>
      <c r="P1223" s="492" t="s">
        <v>137</v>
      </c>
      <c r="Q1223" s="434">
        <v>770169</v>
      </c>
    </row>
    <row r="1224" spans="8:17">
      <c r="H1224" s="492" t="s">
        <v>703</v>
      </c>
      <c r="I1224" s="492" t="s">
        <v>9</v>
      </c>
      <c r="K1224" s="492" t="s">
        <v>21</v>
      </c>
      <c r="L1224" s="492">
        <v>6</v>
      </c>
      <c r="M1224" s="492" t="s">
        <v>137</v>
      </c>
      <c r="N1224" s="492" t="s">
        <v>175</v>
      </c>
      <c r="O1224" s="492" t="s">
        <v>139</v>
      </c>
      <c r="P1224" s="492" t="s">
        <v>137</v>
      </c>
      <c r="Q1224" s="434">
        <v>770179</v>
      </c>
    </row>
    <row r="1225" spans="8:17">
      <c r="H1225" s="492" t="s">
        <v>703</v>
      </c>
      <c r="I1225" s="492" t="s">
        <v>9</v>
      </c>
      <c r="K1225" s="492" t="s">
        <v>21</v>
      </c>
      <c r="L1225" s="492">
        <v>6</v>
      </c>
      <c r="M1225" s="492" t="s">
        <v>137</v>
      </c>
      <c r="N1225" s="492" t="s">
        <v>175</v>
      </c>
      <c r="O1225" s="492" t="s">
        <v>139</v>
      </c>
      <c r="P1225" s="492" t="s">
        <v>137</v>
      </c>
      <c r="Q1225" s="434">
        <v>770135</v>
      </c>
    </row>
    <row r="1226" spans="8:17">
      <c r="H1226" s="492" t="s">
        <v>703</v>
      </c>
      <c r="I1226" s="492" t="s">
        <v>9</v>
      </c>
      <c r="K1226" s="492" t="s">
        <v>60</v>
      </c>
      <c r="L1226" s="492">
        <v>3</v>
      </c>
      <c r="M1226" s="492" t="s">
        <v>137</v>
      </c>
      <c r="N1226" s="492" t="s">
        <v>175</v>
      </c>
      <c r="O1226" s="492" t="s">
        <v>139</v>
      </c>
      <c r="P1226" s="492" t="s">
        <v>137</v>
      </c>
      <c r="Q1226" s="434">
        <v>770130</v>
      </c>
    </row>
    <row r="1227" spans="8:17">
      <c r="H1227" s="492" t="s">
        <v>703</v>
      </c>
      <c r="I1227" s="492" t="s">
        <v>9</v>
      </c>
      <c r="K1227" s="492" t="s">
        <v>21</v>
      </c>
      <c r="L1227" s="492">
        <v>6</v>
      </c>
      <c r="M1227" s="492" t="s">
        <v>137</v>
      </c>
      <c r="N1227" s="492" t="s">
        <v>175</v>
      </c>
      <c r="O1227" s="492" t="s">
        <v>139</v>
      </c>
      <c r="P1227" s="492" t="s">
        <v>137</v>
      </c>
      <c r="Q1227" s="434">
        <v>770127</v>
      </c>
    </row>
    <row r="1228" spans="8:17">
      <c r="H1228" s="492" t="s">
        <v>703</v>
      </c>
      <c r="I1228" s="492" t="s">
        <v>9</v>
      </c>
      <c r="K1228" s="492" t="s">
        <v>21</v>
      </c>
      <c r="L1228" s="492">
        <v>6</v>
      </c>
      <c r="M1228" s="492" t="s">
        <v>137</v>
      </c>
      <c r="N1228" s="492" t="s">
        <v>175</v>
      </c>
      <c r="O1228" s="492" t="s">
        <v>139</v>
      </c>
      <c r="P1228" s="492" t="s">
        <v>137</v>
      </c>
      <c r="Q1228" s="434">
        <v>770148</v>
      </c>
    </row>
    <row r="1229" spans="8:17">
      <c r="H1229" s="492" t="s">
        <v>703</v>
      </c>
      <c r="I1229" s="492" t="s">
        <v>9</v>
      </c>
      <c r="K1229" s="492" t="s">
        <v>60</v>
      </c>
      <c r="L1229" s="492">
        <v>3</v>
      </c>
      <c r="M1229" s="492" t="s">
        <v>137</v>
      </c>
      <c r="N1229" s="492" t="s">
        <v>175</v>
      </c>
      <c r="O1229" s="492" t="s">
        <v>139</v>
      </c>
      <c r="P1229" s="492" t="s">
        <v>137</v>
      </c>
      <c r="Q1229" s="434">
        <v>770151</v>
      </c>
    </row>
    <row r="1230" spans="8:17">
      <c r="H1230" s="492" t="s">
        <v>703</v>
      </c>
      <c r="I1230" s="492" t="s">
        <v>9</v>
      </c>
      <c r="K1230" s="492" t="s">
        <v>60</v>
      </c>
      <c r="L1230" s="492">
        <v>3</v>
      </c>
      <c r="M1230" s="492" t="s">
        <v>137</v>
      </c>
      <c r="N1230" s="492" t="s">
        <v>175</v>
      </c>
      <c r="O1230" s="492" t="s">
        <v>139</v>
      </c>
      <c r="P1230" s="492" t="s">
        <v>137</v>
      </c>
      <c r="Q1230" s="434">
        <v>770180</v>
      </c>
    </row>
    <row r="1231" spans="8:17">
      <c r="H1231" s="492" t="s">
        <v>703</v>
      </c>
      <c r="I1231" s="492" t="s">
        <v>9</v>
      </c>
      <c r="K1231" s="492" t="s">
        <v>21</v>
      </c>
      <c r="L1231" s="492">
        <v>6</v>
      </c>
      <c r="M1231" s="492" t="s">
        <v>137</v>
      </c>
      <c r="N1231" s="492" t="s">
        <v>175</v>
      </c>
      <c r="O1231" s="492" t="s">
        <v>176</v>
      </c>
      <c r="P1231" s="492" t="s">
        <v>137</v>
      </c>
      <c r="Q1231" s="434">
        <v>770176</v>
      </c>
    </row>
    <row r="1232" spans="8:17">
      <c r="H1232" s="492" t="s">
        <v>703</v>
      </c>
      <c r="I1232" s="492" t="s">
        <v>9</v>
      </c>
      <c r="K1232" s="492" t="s">
        <v>60</v>
      </c>
      <c r="L1232" s="492">
        <v>3</v>
      </c>
      <c r="M1232" s="492" t="s">
        <v>137</v>
      </c>
      <c r="N1232" s="492" t="s">
        <v>175</v>
      </c>
      <c r="O1232" s="492" t="s">
        <v>139</v>
      </c>
      <c r="P1232" s="492" t="s">
        <v>137</v>
      </c>
      <c r="Q1232" s="434">
        <v>770171</v>
      </c>
    </row>
    <row r="1233" spans="8:17">
      <c r="H1233" s="492" t="s">
        <v>703</v>
      </c>
      <c r="I1233" s="492" t="s">
        <v>9</v>
      </c>
      <c r="K1233" s="492" t="s">
        <v>21</v>
      </c>
      <c r="L1233" s="492">
        <v>6</v>
      </c>
      <c r="M1233" s="492" t="s">
        <v>137</v>
      </c>
      <c r="N1233" s="492" t="s">
        <v>175</v>
      </c>
      <c r="O1233" s="492" t="s">
        <v>18090</v>
      </c>
      <c r="P1233" s="492" t="s">
        <v>137</v>
      </c>
      <c r="Q1233" s="434">
        <v>770172</v>
      </c>
    </row>
    <row r="1234" spans="8:17">
      <c r="H1234" s="492" t="s">
        <v>703</v>
      </c>
      <c r="I1234" s="492" t="s">
        <v>9</v>
      </c>
      <c r="K1234" s="492" t="s">
        <v>60</v>
      </c>
      <c r="L1234" s="492">
        <v>3</v>
      </c>
      <c r="M1234" s="492" t="s">
        <v>137</v>
      </c>
      <c r="N1234" s="492" t="s">
        <v>175</v>
      </c>
      <c r="O1234" s="492" t="s">
        <v>139</v>
      </c>
      <c r="P1234" s="492" t="s">
        <v>137</v>
      </c>
      <c r="Q1234" s="434">
        <v>770156</v>
      </c>
    </row>
    <row r="1235" spans="8:17">
      <c r="H1235" s="492" t="s">
        <v>703</v>
      </c>
      <c r="I1235" s="492" t="s">
        <v>9</v>
      </c>
      <c r="K1235" s="492" t="s">
        <v>21</v>
      </c>
      <c r="L1235" s="492">
        <v>6</v>
      </c>
      <c r="M1235" s="492" t="s">
        <v>137</v>
      </c>
      <c r="N1235" s="492" t="s">
        <v>175</v>
      </c>
      <c r="O1235" s="492" t="s">
        <v>176</v>
      </c>
      <c r="P1235" s="492" t="s">
        <v>137</v>
      </c>
      <c r="Q1235" s="434">
        <v>770188</v>
      </c>
    </row>
    <row r="1236" spans="8:17">
      <c r="H1236" s="492" t="s">
        <v>706</v>
      </c>
      <c r="I1236" s="492" t="s">
        <v>9</v>
      </c>
      <c r="K1236" s="492" t="s">
        <v>21</v>
      </c>
      <c r="L1236" s="492">
        <v>6</v>
      </c>
      <c r="M1236" s="492" t="s">
        <v>137</v>
      </c>
      <c r="N1236" s="492" t="s">
        <v>138</v>
      </c>
      <c r="O1236" s="492" t="s">
        <v>18091</v>
      </c>
      <c r="P1236" s="492" t="s">
        <v>137</v>
      </c>
      <c r="Q1236" s="434">
        <v>924281</v>
      </c>
    </row>
    <row r="1237" spans="8:17">
      <c r="H1237" s="492" t="s">
        <v>710</v>
      </c>
      <c r="I1237" s="492" t="s">
        <v>9</v>
      </c>
      <c r="K1237" s="492" t="s">
        <v>21</v>
      </c>
      <c r="L1237" s="492">
        <v>6</v>
      </c>
      <c r="M1237" s="492" t="s">
        <v>137</v>
      </c>
      <c r="N1237" s="492" t="s">
        <v>138</v>
      </c>
      <c r="O1237" s="492" t="s">
        <v>176</v>
      </c>
      <c r="P1237" s="492" t="s">
        <v>137</v>
      </c>
      <c r="Q1237" s="434">
        <v>913918</v>
      </c>
    </row>
    <row r="1238" spans="8:17">
      <c r="H1238" s="492" t="s">
        <v>710</v>
      </c>
      <c r="I1238" s="492" t="s">
        <v>9</v>
      </c>
      <c r="K1238" s="492" t="s">
        <v>21</v>
      </c>
      <c r="L1238" s="492">
        <v>6</v>
      </c>
      <c r="M1238" s="492" t="s">
        <v>137</v>
      </c>
      <c r="N1238" s="492" t="s">
        <v>138</v>
      </c>
      <c r="O1238" s="492" t="s">
        <v>176</v>
      </c>
      <c r="P1238" s="492" t="s">
        <v>137</v>
      </c>
      <c r="Q1238" s="434">
        <v>911593</v>
      </c>
    </row>
    <row r="1239" spans="8:17">
      <c r="H1239" s="492" t="s">
        <v>710</v>
      </c>
      <c r="I1239" s="492" t="s">
        <v>9</v>
      </c>
      <c r="K1239" s="492" t="s">
        <v>21</v>
      </c>
      <c r="L1239" s="492">
        <v>6</v>
      </c>
      <c r="M1239" s="492" t="s">
        <v>137</v>
      </c>
      <c r="N1239" s="492" t="s">
        <v>138</v>
      </c>
      <c r="O1239" s="492" t="s">
        <v>176</v>
      </c>
      <c r="P1239" s="492" t="s">
        <v>137</v>
      </c>
      <c r="Q1239" s="434">
        <v>913562</v>
      </c>
    </row>
    <row r="1240" spans="8:17">
      <c r="H1240" s="492" t="s">
        <v>710</v>
      </c>
      <c r="I1240" s="492" t="s">
        <v>9</v>
      </c>
      <c r="K1240" s="492" t="s">
        <v>21</v>
      </c>
      <c r="L1240" s="492">
        <v>6</v>
      </c>
      <c r="M1240" s="492" t="s">
        <v>137</v>
      </c>
      <c r="N1240" s="492" t="s">
        <v>138</v>
      </c>
      <c r="O1240" s="492" t="s">
        <v>176</v>
      </c>
      <c r="P1240" s="492" t="s">
        <v>137</v>
      </c>
      <c r="Q1240" s="434">
        <v>912682</v>
      </c>
    </row>
    <row r="1241" spans="8:17">
      <c r="H1241" s="492" t="s">
        <v>710</v>
      </c>
      <c r="I1241" s="492" t="s">
        <v>9</v>
      </c>
      <c r="K1241" s="492" t="s">
        <v>21</v>
      </c>
      <c r="L1241" s="492">
        <v>6</v>
      </c>
      <c r="M1241" s="492" t="s">
        <v>137</v>
      </c>
      <c r="N1241" s="492" t="s">
        <v>138</v>
      </c>
      <c r="O1241" s="492" t="s">
        <v>176</v>
      </c>
      <c r="P1241" s="492" t="s">
        <v>137</v>
      </c>
      <c r="Q1241" s="434">
        <v>912347</v>
      </c>
    </row>
    <row r="1242" spans="8:17">
      <c r="H1242" s="492" t="s">
        <v>710</v>
      </c>
      <c r="I1242" s="492" t="s">
        <v>9</v>
      </c>
      <c r="K1242" s="492" t="s">
        <v>21</v>
      </c>
      <c r="L1242" s="492">
        <v>6</v>
      </c>
      <c r="M1242" s="492" t="s">
        <v>137</v>
      </c>
      <c r="N1242" s="492" t="s">
        <v>138</v>
      </c>
      <c r="O1242" s="492" t="s">
        <v>176</v>
      </c>
      <c r="P1242" s="492" t="s">
        <v>137</v>
      </c>
      <c r="Q1242" s="434">
        <v>915427</v>
      </c>
    </row>
    <row r="1243" spans="8:17">
      <c r="H1243" s="492" t="s">
        <v>710</v>
      </c>
      <c r="I1243" s="492" t="s">
        <v>9</v>
      </c>
      <c r="K1243" s="492" t="s">
        <v>21</v>
      </c>
      <c r="L1243" s="492">
        <v>6</v>
      </c>
      <c r="M1243" s="492" t="s">
        <v>137</v>
      </c>
      <c r="N1243" s="492" t="s">
        <v>138</v>
      </c>
      <c r="O1243" s="492" t="s">
        <v>176</v>
      </c>
      <c r="P1243" s="492" t="s">
        <v>137</v>
      </c>
      <c r="Q1243" s="434">
        <v>924521</v>
      </c>
    </row>
    <row r="1244" spans="8:17">
      <c r="H1244" s="492" t="s">
        <v>710</v>
      </c>
      <c r="I1244" s="492" t="s">
        <v>9</v>
      </c>
      <c r="K1244" s="492" t="s">
        <v>21</v>
      </c>
      <c r="L1244" s="492">
        <v>6</v>
      </c>
      <c r="M1244" s="492" t="s">
        <v>137</v>
      </c>
      <c r="N1244" s="492" t="s">
        <v>138</v>
      </c>
      <c r="O1244" s="492" t="s">
        <v>176</v>
      </c>
      <c r="P1244" s="492" t="s">
        <v>137</v>
      </c>
      <c r="Q1244" s="434">
        <v>912616</v>
      </c>
    </row>
    <row r="1245" spans="8:17">
      <c r="H1245" s="492" t="s">
        <v>710</v>
      </c>
      <c r="I1245" s="492" t="s">
        <v>9</v>
      </c>
      <c r="K1245" s="492" t="s">
        <v>21</v>
      </c>
      <c r="L1245" s="492">
        <v>6</v>
      </c>
      <c r="M1245" s="492" t="s">
        <v>137</v>
      </c>
      <c r="N1245" s="492" t="s">
        <v>138</v>
      </c>
      <c r="O1245" s="492" t="s">
        <v>176</v>
      </c>
      <c r="P1245" s="492" t="s">
        <v>137</v>
      </c>
      <c r="Q1245" s="434">
        <v>911567</v>
      </c>
    </row>
    <row r="1246" spans="8:17">
      <c r="H1246" s="492" t="s">
        <v>710</v>
      </c>
      <c r="I1246" s="492" t="s">
        <v>9</v>
      </c>
      <c r="K1246" s="492" t="s">
        <v>21</v>
      </c>
      <c r="L1246" s="492">
        <v>6</v>
      </c>
      <c r="M1246" s="492" t="s">
        <v>137</v>
      </c>
      <c r="N1246" s="492" t="s">
        <v>138</v>
      </c>
      <c r="O1246" s="492" t="s">
        <v>176</v>
      </c>
      <c r="P1246" s="492" t="s">
        <v>137</v>
      </c>
      <c r="Q1246" s="434">
        <v>911271</v>
      </c>
    </row>
    <row r="1247" spans="8:17">
      <c r="H1247" s="492" t="s">
        <v>710</v>
      </c>
      <c r="I1247" s="492" t="s">
        <v>9</v>
      </c>
      <c r="K1247" s="492" t="s">
        <v>21</v>
      </c>
      <c r="L1247" s="492">
        <v>6</v>
      </c>
      <c r="M1247" s="492" t="s">
        <v>137</v>
      </c>
      <c r="N1247" s="492" t="s">
        <v>138</v>
      </c>
      <c r="O1247" s="492" t="s">
        <v>176</v>
      </c>
      <c r="P1247" s="492" t="s">
        <v>137</v>
      </c>
      <c r="Q1247" s="434">
        <v>925398</v>
      </c>
    </row>
    <row r="1248" spans="8:17">
      <c r="H1248" s="492" t="s">
        <v>710</v>
      </c>
      <c r="I1248" s="492" t="s">
        <v>9</v>
      </c>
      <c r="K1248" s="492" t="s">
        <v>21</v>
      </c>
      <c r="L1248" s="492">
        <v>6</v>
      </c>
      <c r="M1248" s="492" t="s">
        <v>137</v>
      </c>
      <c r="N1248" s="492" t="s">
        <v>138</v>
      </c>
      <c r="O1248" s="492" t="s">
        <v>176</v>
      </c>
      <c r="P1248" s="492" t="s">
        <v>137</v>
      </c>
      <c r="Q1248" s="434">
        <v>914087</v>
      </c>
    </row>
    <row r="1249" spans="8:17">
      <c r="H1249" s="492" t="s">
        <v>710</v>
      </c>
      <c r="I1249" s="492" t="s">
        <v>9</v>
      </c>
      <c r="K1249" s="492" t="s">
        <v>21</v>
      </c>
      <c r="L1249" s="492">
        <v>6</v>
      </c>
      <c r="M1249" s="492" t="s">
        <v>137</v>
      </c>
      <c r="N1249" s="492" t="s">
        <v>138</v>
      </c>
      <c r="O1249" s="492" t="s">
        <v>176</v>
      </c>
      <c r="P1249" s="492" t="s">
        <v>137</v>
      </c>
      <c r="Q1249" s="434">
        <v>924543</v>
      </c>
    </row>
    <row r="1250" spans="8:17">
      <c r="H1250" s="492" t="s">
        <v>710</v>
      </c>
      <c r="I1250" s="492" t="s">
        <v>9</v>
      </c>
      <c r="K1250" s="492" t="s">
        <v>21</v>
      </c>
      <c r="L1250" s="492">
        <v>6</v>
      </c>
      <c r="M1250" s="492" t="s">
        <v>137</v>
      </c>
      <c r="N1250" s="492" t="s">
        <v>138</v>
      </c>
      <c r="O1250" s="492" t="s">
        <v>176</v>
      </c>
      <c r="P1250" s="492" t="s">
        <v>137</v>
      </c>
      <c r="Q1250" s="434">
        <v>915629</v>
      </c>
    </row>
    <row r="1251" spans="8:17">
      <c r="H1251" s="492" t="s">
        <v>710</v>
      </c>
      <c r="I1251" s="492" t="s">
        <v>9</v>
      </c>
      <c r="K1251" s="492" t="s">
        <v>21</v>
      </c>
      <c r="L1251" s="492">
        <v>6</v>
      </c>
      <c r="M1251" s="492" t="s">
        <v>137</v>
      </c>
      <c r="N1251" s="492" t="s">
        <v>138</v>
      </c>
      <c r="O1251" s="492" t="s">
        <v>176</v>
      </c>
      <c r="P1251" s="492" t="s">
        <v>137</v>
      </c>
      <c r="Q1251" s="434">
        <v>925530</v>
      </c>
    </row>
    <row r="1252" spans="8:17">
      <c r="H1252" s="492" t="s">
        <v>710</v>
      </c>
      <c r="I1252" s="492" t="s">
        <v>9</v>
      </c>
      <c r="K1252" s="492" t="s">
        <v>21</v>
      </c>
      <c r="L1252" s="492">
        <v>6</v>
      </c>
      <c r="M1252" s="492" t="s">
        <v>137</v>
      </c>
      <c r="N1252" s="492" t="s">
        <v>138</v>
      </c>
      <c r="O1252" s="492" t="s">
        <v>176</v>
      </c>
      <c r="P1252" s="492" t="s">
        <v>137</v>
      </c>
      <c r="Q1252" s="434">
        <v>915988</v>
      </c>
    </row>
    <row r="1253" spans="8:17">
      <c r="H1253" s="492" t="s">
        <v>710</v>
      </c>
      <c r="I1253" s="492" t="s">
        <v>9</v>
      </c>
      <c r="M1253" s="492" t="s">
        <v>26</v>
      </c>
      <c r="P1253" s="492" t="s">
        <v>10</v>
      </c>
      <c r="Q1253" s="434">
        <v>6611340</v>
      </c>
    </row>
    <row r="1254" spans="8:17">
      <c r="H1254" s="492" t="s">
        <v>710</v>
      </c>
      <c r="I1254" s="492" t="s">
        <v>9</v>
      </c>
      <c r="M1254" s="492" t="s">
        <v>26</v>
      </c>
      <c r="P1254" s="492" t="s">
        <v>10</v>
      </c>
      <c r="Q1254" s="434">
        <v>6275130</v>
      </c>
    </row>
    <row r="1255" spans="8:17">
      <c r="H1255" s="492" t="s">
        <v>710</v>
      </c>
      <c r="I1255" s="492" t="s">
        <v>9</v>
      </c>
      <c r="M1255" s="492" t="s">
        <v>26</v>
      </c>
      <c r="P1255" s="492" t="s">
        <v>10</v>
      </c>
      <c r="Q1255" s="434">
        <v>6280918</v>
      </c>
    </row>
    <row r="1256" spans="8:17">
      <c r="H1256" s="492" t="s">
        <v>710</v>
      </c>
      <c r="I1256" s="492" t="s">
        <v>9</v>
      </c>
      <c r="M1256" s="492" t="s">
        <v>26</v>
      </c>
      <c r="P1256" s="492" t="s">
        <v>10</v>
      </c>
      <c r="Q1256" s="434">
        <v>6606654</v>
      </c>
    </row>
    <row r="1257" spans="8:17">
      <c r="H1257" s="492" t="s">
        <v>710</v>
      </c>
      <c r="I1257" s="492" t="s">
        <v>9</v>
      </c>
      <c r="M1257" s="492" t="s">
        <v>26</v>
      </c>
      <c r="P1257" s="492" t="s">
        <v>10</v>
      </c>
      <c r="Q1257" s="434">
        <v>6281715</v>
      </c>
    </row>
    <row r="1258" spans="8:17">
      <c r="H1258" s="492" t="s">
        <v>710</v>
      </c>
      <c r="I1258" s="492" t="s">
        <v>9</v>
      </c>
      <c r="M1258" s="492" t="s">
        <v>26</v>
      </c>
      <c r="P1258" s="492" t="s">
        <v>10</v>
      </c>
      <c r="Q1258" s="434">
        <v>6601378</v>
      </c>
    </row>
    <row r="1259" spans="8:17">
      <c r="H1259" s="492" t="s">
        <v>710</v>
      </c>
      <c r="I1259" s="492" t="s">
        <v>9</v>
      </c>
      <c r="M1259" s="492" t="s">
        <v>26</v>
      </c>
      <c r="P1259" s="492" t="s">
        <v>10</v>
      </c>
      <c r="Q1259" s="434">
        <v>6280900</v>
      </c>
    </row>
    <row r="1260" spans="8:17">
      <c r="H1260" s="492" t="s">
        <v>710</v>
      </c>
      <c r="I1260" s="492" t="s">
        <v>9</v>
      </c>
      <c r="M1260" s="492" t="s">
        <v>26</v>
      </c>
      <c r="P1260" s="492" t="s">
        <v>10</v>
      </c>
      <c r="Q1260" s="434">
        <v>6605714</v>
      </c>
    </row>
    <row r="1261" spans="8:17">
      <c r="H1261" s="492" t="s">
        <v>711</v>
      </c>
      <c r="I1261" s="492" t="s">
        <v>51</v>
      </c>
      <c r="J1261" s="492">
        <v>6</v>
      </c>
      <c r="K1261" s="492" t="s">
        <v>60</v>
      </c>
      <c r="L1261" s="492">
        <v>3</v>
      </c>
      <c r="M1261" s="492" t="s">
        <v>525</v>
      </c>
      <c r="O1261" s="492" t="s">
        <v>18092</v>
      </c>
      <c r="P1261" s="492" t="s">
        <v>10</v>
      </c>
      <c r="Q1261" s="434">
        <v>1791911</v>
      </c>
    </row>
    <row r="1262" spans="8:17">
      <c r="H1262" s="492" t="s">
        <v>711</v>
      </c>
      <c r="I1262" s="492" t="s">
        <v>51</v>
      </c>
      <c r="J1262" s="492">
        <v>5</v>
      </c>
      <c r="K1262" s="492" t="s">
        <v>29</v>
      </c>
      <c r="L1262" s="492">
        <v>2</v>
      </c>
      <c r="M1262" s="492" t="s">
        <v>525</v>
      </c>
      <c r="O1262" s="492" t="s">
        <v>18093</v>
      </c>
      <c r="P1262" s="492" t="s">
        <v>5</v>
      </c>
      <c r="Q1262" s="434">
        <v>1560590</v>
      </c>
    </row>
    <row r="1263" spans="8:17">
      <c r="H1263" s="492" t="s">
        <v>711</v>
      </c>
      <c r="I1263" s="492" t="s">
        <v>51</v>
      </c>
      <c r="J1263" s="492">
        <v>5</v>
      </c>
      <c r="K1263" s="492" t="s">
        <v>29</v>
      </c>
      <c r="L1263" s="492">
        <v>2</v>
      </c>
      <c r="M1263" s="492" t="s">
        <v>525</v>
      </c>
      <c r="O1263" s="492" t="s">
        <v>18093</v>
      </c>
      <c r="P1263" s="492" t="s">
        <v>5</v>
      </c>
      <c r="Q1263" s="434">
        <v>1729805</v>
      </c>
    </row>
    <row r="1264" spans="8:17">
      <c r="H1264" s="492" t="s">
        <v>711</v>
      </c>
      <c r="I1264" s="492" t="s">
        <v>51</v>
      </c>
      <c r="J1264" s="492">
        <v>5</v>
      </c>
      <c r="K1264" s="492" t="s">
        <v>29</v>
      </c>
      <c r="L1264" s="492">
        <v>2</v>
      </c>
      <c r="M1264" s="492" t="s">
        <v>525</v>
      </c>
      <c r="O1264" s="492" t="s">
        <v>18093</v>
      </c>
      <c r="P1264" s="492" t="s">
        <v>5</v>
      </c>
      <c r="Q1264" s="434">
        <v>1772236</v>
      </c>
    </row>
    <row r="1265" spans="8:17">
      <c r="H1265" s="492" t="s">
        <v>711</v>
      </c>
      <c r="I1265" s="492" t="s">
        <v>51</v>
      </c>
      <c r="J1265" s="492">
        <v>5</v>
      </c>
      <c r="K1265" s="492" t="s">
        <v>29</v>
      </c>
      <c r="L1265" s="492">
        <v>2</v>
      </c>
      <c r="M1265" s="492" t="s">
        <v>525</v>
      </c>
      <c r="O1265" s="492" t="s">
        <v>18093</v>
      </c>
      <c r="P1265" s="492" t="s">
        <v>5</v>
      </c>
      <c r="Q1265" s="434">
        <v>1659038</v>
      </c>
    </row>
    <row r="1266" spans="8:17">
      <c r="H1266" s="492" t="s">
        <v>711</v>
      </c>
      <c r="I1266" s="492" t="s">
        <v>51</v>
      </c>
      <c r="J1266" s="492">
        <v>5</v>
      </c>
      <c r="K1266" s="492" t="s">
        <v>29</v>
      </c>
      <c r="L1266" s="492">
        <v>2</v>
      </c>
      <c r="M1266" s="492" t="s">
        <v>525</v>
      </c>
      <c r="O1266" s="492" t="s">
        <v>18093</v>
      </c>
      <c r="P1266" s="492" t="s">
        <v>5</v>
      </c>
      <c r="Q1266" s="434">
        <v>1617746</v>
      </c>
    </row>
    <row r="1267" spans="8:17">
      <c r="H1267" s="492" t="s">
        <v>711</v>
      </c>
      <c r="I1267" s="492" t="s">
        <v>51</v>
      </c>
      <c r="J1267" s="492">
        <v>5</v>
      </c>
      <c r="K1267" s="492" t="s">
        <v>29</v>
      </c>
      <c r="L1267" s="492">
        <v>2</v>
      </c>
      <c r="M1267" s="492" t="s">
        <v>525</v>
      </c>
      <c r="O1267" s="492" t="s">
        <v>18093</v>
      </c>
      <c r="P1267" s="492" t="s">
        <v>5</v>
      </c>
      <c r="Q1267" s="434">
        <v>1612655</v>
      </c>
    </row>
    <row r="1268" spans="8:17">
      <c r="H1268" s="492" t="s">
        <v>711</v>
      </c>
      <c r="I1268" s="492" t="s">
        <v>51</v>
      </c>
      <c r="J1268" s="492">
        <v>5</v>
      </c>
      <c r="K1268" s="492" t="s">
        <v>29</v>
      </c>
      <c r="L1268" s="492">
        <v>2</v>
      </c>
      <c r="M1268" s="492" t="s">
        <v>525</v>
      </c>
      <c r="O1268" s="492" t="s">
        <v>18093</v>
      </c>
      <c r="P1268" s="492" t="s">
        <v>5</v>
      </c>
      <c r="Q1268" s="434">
        <v>1768441</v>
      </c>
    </row>
    <row r="1269" spans="8:17">
      <c r="H1269" s="492" t="s">
        <v>711</v>
      </c>
      <c r="I1269" s="492" t="s">
        <v>51</v>
      </c>
      <c r="J1269" s="492">
        <v>5</v>
      </c>
      <c r="K1269" s="492" t="s">
        <v>29</v>
      </c>
      <c r="L1269" s="492">
        <v>2</v>
      </c>
      <c r="M1269" s="492" t="s">
        <v>525</v>
      </c>
      <c r="O1269" s="492" t="s">
        <v>18093</v>
      </c>
      <c r="P1269" s="492" t="s">
        <v>5</v>
      </c>
      <c r="Q1269" s="434">
        <v>1676830</v>
      </c>
    </row>
    <row r="1270" spans="8:17">
      <c r="H1270" s="492" t="s">
        <v>711</v>
      </c>
      <c r="I1270" s="492" t="s">
        <v>51</v>
      </c>
      <c r="J1270" s="492">
        <v>5</v>
      </c>
      <c r="K1270" s="492" t="s">
        <v>29</v>
      </c>
      <c r="L1270" s="492">
        <v>2</v>
      </c>
      <c r="M1270" s="492" t="s">
        <v>525</v>
      </c>
      <c r="O1270" s="492" t="s">
        <v>18093</v>
      </c>
      <c r="P1270" s="492" t="s">
        <v>5</v>
      </c>
      <c r="Q1270" s="434">
        <v>1612211</v>
      </c>
    </row>
    <row r="1271" spans="8:17">
      <c r="H1271" s="492" t="s">
        <v>711</v>
      </c>
      <c r="I1271" s="492" t="s">
        <v>51</v>
      </c>
      <c r="J1271" s="492">
        <v>5</v>
      </c>
      <c r="K1271" s="492" t="s">
        <v>29</v>
      </c>
      <c r="L1271" s="492">
        <v>2</v>
      </c>
      <c r="M1271" s="492" t="s">
        <v>525</v>
      </c>
      <c r="O1271" s="492" t="s">
        <v>18093</v>
      </c>
      <c r="P1271" s="492" t="s">
        <v>5</v>
      </c>
      <c r="Q1271" s="434">
        <v>1768493</v>
      </c>
    </row>
    <row r="1272" spans="8:17">
      <c r="H1272" s="492" t="s">
        <v>711</v>
      </c>
      <c r="I1272" s="492" t="s">
        <v>51</v>
      </c>
      <c r="J1272" s="492">
        <v>5</v>
      </c>
      <c r="K1272" s="492" t="s">
        <v>29</v>
      </c>
      <c r="L1272" s="492">
        <v>2</v>
      </c>
      <c r="M1272" s="492" t="s">
        <v>525</v>
      </c>
      <c r="O1272" s="492" t="s">
        <v>18093</v>
      </c>
      <c r="P1272" s="492" t="s">
        <v>5</v>
      </c>
      <c r="Q1272" s="434">
        <v>1609775</v>
      </c>
    </row>
    <row r="1273" spans="8:17">
      <c r="H1273" s="492" t="s">
        <v>711</v>
      </c>
      <c r="I1273" s="492" t="s">
        <v>51</v>
      </c>
      <c r="J1273" s="492">
        <v>5</v>
      </c>
      <c r="K1273" s="492" t="s">
        <v>29</v>
      </c>
      <c r="L1273" s="492">
        <v>2</v>
      </c>
      <c r="M1273" s="492" t="s">
        <v>525</v>
      </c>
      <c r="O1273" s="492" t="s">
        <v>18093</v>
      </c>
      <c r="P1273" s="492" t="s">
        <v>5</v>
      </c>
      <c r="Q1273" s="434">
        <v>1673594</v>
      </c>
    </row>
    <row r="1274" spans="8:17">
      <c r="H1274" s="492" t="s">
        <v>711</v>
      </c>
      <c r="I1274" s="492" t="s">
        <v>51</v>
      </c>
      <c r="J1274" s="492">
        <v>5</v>
      </c>
      <c r="K1274" s="492" t="s">
        <v>29</v>
      </c>
      <c r="L1274" s="492">
        <v>2</v>
      </c>
      <c r="M1274" s="492" t="s">
        <v>525</v>
      </c>
      <c r="O1274" s="492" t="s">
        <v>18093</v>
      </c>
      <c r="P1274" s="492" t="s">
        <v>5</v>
      </c>
      <c r="Q1274" s="434">
        <v>1611216</v>
      </c>
    </row>
    <row r="1275" spans="8:17">
      <c r="H1275" s="492" t="s">
        <v>711</v>
      </c>
      <c r="I1275" s="492" t="s">
        <v>51</v>
      </c>
      <c r="J1275" s="492">
        <v>5</v>
      </c>
      <c r="K1275" s="492" t="s">
        <v>29</v>
      </c>
      <c r="L1275" s="492">
        <v>2</v>
      </c>
      <c r="M1275" s="492" t="s">
        <v>525</v>
      </c>
      <c r="O1275" s="492" t="s">
        <v>18093</v>
      </c>
      <c r="P1275" s="492" t="s">
        <v>5</v>
      </c>
      <c r="Q1275" s="434">
        <v>1728321</v>
      </c>
    </row>
    <row r="1276" spans="8:17">
      <c r="H1276" s="492" t="s">
        <v>711</v>
      </c>
      <c r="I1276" s="492" t="s">
        <v>51</v>
      </c>
      <c r="J1276" s="492">
        <v>5</v>
      </c>
      <c r="K1276" s="492" t="s">
        <v>29</v>
      </c>
      <c r="L1276" s="492">
        <v>2</v>
      </c>
      <c r="M1276" s="492" t="s">
        <v>525</v>
      </c>
      <c r="O1276" s="492" t="s">
        <v>18093</v>
      </c>
      <c r="P1276" s="492" t="s">
        <v>5</v>
      </c>
      <c r="Q1276" s="434">
        <v>1698528</v>
      </c>
    </row>
    <row r="1277" spans="8:17">
      <c r="H1277" s="492" t="s">
        <v>711</v>
      </c>
      <c r="I1277" s="492" t="s">
        <v>51</v>
      </c>
      <c r="J1277" s="492">
        <v>5</v>
      </c>
      <c r="K1277" s="492" t="s">
        <v>29</v>
      </c>
      <c r="L1277" s="492">
        <v>2</v>
      </c>
      <c r="M1277" s="492" t="s">
        <v>525</v>
      </c>
      <c r="O1277" s="492" t="s">
        <v>18093</v>
      </c>
      <c r="P1277" s="492" t="s">
        <v>5</v>
      </c>
      <c r="Q1277" s="434">
        <v>1810727</v>
      </c>
    </row>
    <row r="1278" spans="8:17">
      <c r="H1278" s="492" t="s">
        <v>711</v>
      </c>
      <c r="I1278" s="492" t="s">
        <v>51</v>
      </c>
      <c r="J1278" s="492">
        <v>5</v>
      </c>
      <c r="K1278" s="492" t="s">
        <v>29</v>
      </c>
      <c r="L1278" s="492">
        <v>2</v>
      </c>
      <c r="M1278" s="492" t="s">
        <v>525</v>
      </c>
      <c r="O1278" s="492" t="s">
        <v>18093</v>
      </c>
      <c r="P1278" s="492" t="s">
        <v>5</v>
      </c>
      <c r="Q1278" s="434">
        <v>1665817</v>
      </c>
    </row>
    <row r="1279" spans="8:17">
      <c r="H1279" s="492" t="s">
        <v>711</v>
      </c>
      <c r="I1279" s="492" t="s">
        <v>51</v>
      </c>
      <c r="J1279" s="492">
        <v>5</v>
      </c>
      <c r="K1279" s="492" t="s">
        <v>29</v>
      </c>
      <c r="L1279" s="492">
        <v>2</v>
      </c>
      <c r="M1279" s="492" t="s">
        <v>525</v>
      </c>
      <c r="O1279" s="492" t="s">
        <v>18093</v>
      </c>
      <c r="P1279" s="492" t="s">
        <v>5</v>
      </c>
      <c r="Q1279" s="434">
        <v>1672202</v>
      </c>
    </row>
    <row r="1280" spans="8:17">
      <c r="H1280" s="492" t="s">
        <v>711</v>
      </c>
      <c r="I1280" s="492" t="s">
        <v>51</v>
      </c>
      <c r="J1280" s="492">
        <v>5</v>
      </c>
      <c r="K1280" s="492" t="s">
        <v>29</v>
      </c>
      <c r="L1280" s="492">
        <v>2</v>
      </c>
      <c r="M1280" s="492" t="s">
        <v>525</v>
      </c>
      <c r="O1280" s="492" t="s">
        <v>18093</v>
      </c>
      <c r="P1280" s="492" t="s">
        <v>5</v>
      </c>
      <c r="Q1280" s="434">
        <v>1614541</v>
      </c>
    </row>
    <row r="1281" spans="8:17">
      <c r="H1281" s="492" t="s">
        <v>711</v>
      </c>
      <c r="I1281" s="492" t="s">
        <v>51</v>
      </c>
      <c r="J1281" s="492">
        <v>5</v>
      </c>
      <c r="K1281" s="492" t="s">
        <v>29</v>
      </c>
      <c r="L1281" s="492">
        <v>2</v>
      </c>
      <c r="M1281" s="492" t="s">
        <v>525</v>
      </c>
      <c r="O1281" s="492" t="s">
        <v>18093</v>
      </c>
      <c r="P1281" s="492" t="s">
        <v>5</v>
      </c>
      <c r="Q1281" s="434">
        <v>1728135</v>
      </c>
    </row>
    <row r="1282" spans="8:17">
      <c r="H1282" s="492" t="s">
        <v>711</v>
      </c>
      <c r="I1282" s="492" t="s">
        <v>51</v>
      </c>
      <c r="J1282" s="492">
        <v>5</v>
      </c>
      <c r="K1282" s="492" t="s">
        <v>29</v>
      </c>
      <c r="L1282" s="492">
        <v>2</v>
      </c>
      <c r="M1282" s="492" t="s">
        <v>525</v>
      </c>
      <c r="O1282" s="492" t="s">
        <v>18093</v>
      </c>
      <c r="P1282" s="492" t="s">
        <v>5</v>
      </c>
      <c r="Q1282" s="434">
        <v>1572522</v>
      </c>
    </row>
    <row r="1283" spans="8:17">
      <c r="H1283" s="492" t="s">
        <v>711</v>
      </c>
      <c r="I1283" s="492" t="s">
        <v>51</v>
      </c>
      <c r="J1283" s="492">
        <v>5</v>
      </c>
      <c r="K1283" s="492" t="s">
        <v>29</v>
      </c>
      <c r="L1283" s="492">
        <v>2</v>
      </c>
      <c r="M1283" s="492" t="s">
        <v>525</v>
      </c>
      <c r="O1283" s="492" t="s">
        <v>18093</v>
      </c>
      <c r="P1283" s="492" t="s">
        <v>5</v>
      </c>
      <c r="Q1283" s="434">
        <v>1694403</v>
      </c>
    </row>
    <row r="1284" spans="8:17">
      <c r="H1284" s="492" t="s">
        <v>711</v>
      </c>
      <c r="I1284" s="492" t="s">
        <v>51</v>
      </c>
      <c r="J1284" s="492">
        <v>5</v>
      </c>
      <c r="K1284" s="492" t="s">
        <v>29</v>
      </c>
      <c r="L1284" s="492">
        <v>2</v>
      </c>
      <c r="M1284" s="492" t="s">
        <v>525</v>
      </c>
      <c r="O1284" s="492" t="s">
        <v>18093</v>
      </c>
      <c r="P1284" s="492" t="s">
        <v>5</v>
      </c>
      <c r="Q1284" s="434">
        <v>1572734</v>
      </c>
    </row>
    <row r="1285" spans="8:17">
      <c r="H1285" s="492" t="s">
        <v>711</v>
      </c>
      <c r="I1285" s="492" t="s">
        <v>51</v>
      </c>
      <c r="J1285" s="492">
        <v>5</v>
      </c>
      <c r="K1285" s="492" t="s">
        <v>29</v>
      </c>
      <c r="L1285" s="492">
        <v>2</v>
      </c>
      <c r="M1285" s="492" t="s">
        <v>525</v>
      </c>
      <c r="O1285" s="492" t="s">
        <v>18093</v>
      </c>
      <c r="P1285" s="492" t="s">
        <v>5</v>
      </c>
      <c r="Q1285" s="434">
        <v>1611669</v>
      </c>
    </row>
    <row r="1286" spans="8:17">
      <c r="H1286" s="492" t="s">
        <v>711</v>
      </c>
      <c r="I1286" s="492" t="s">
        <v>51</v>
      </c>
      <c r="J1286" s="492">
        <v>5</v>
      </c>
      <c r="K1286" s="492" t="s">
        <v>29</v>
      </c>
      <c r="L1286" s="492">
        <v>2</v>
      </c>
      <c r="M1286" s="492" t="s">
        <v>525</v>
      </c>
      <c r="O1286" s="492" t="s">
        <v>18093</v>
      </c>
      <c r="P1286" s="492" t="s">
        <v>5</v>
      </c>
      <c r="Q1286" s="434">
        <v>1659057</v>
      </c>
    </row>
    <row r="1287" spans="8:17">
      <c r="H1287" s="492" t="s">
        <v>711</v>
      </c>
      <c r="I1287" s="492" t="s">
        <v>51</v>
      </c>
      <c r="J1287" s="492">
        <v>5</v>
      </c>
      <c r="K1287" s="492" t="s">
        <v>29</v>
      </c>
      <c r="L1287" s="492">
        <v>2</v>
      </c>
      <c r="M1287" s="492" t="s">
        <v>525</v>
      </c>
      <c r="O1287" s="492" t="s">
        <v>18093</v>
      </c>
      <c r="P1287" s="492" t="s">
        <v>5</v>
      </c>
      <c r="Q1287" s="434">
        <v>1657021</v>
      </c>
    </row>
    <row r="1288" spans="8:17">
      <c r="H1288" s="492" t="s">
        <v>711</v>
      </c>
      <c r="I1288" s="492" t="s">
        <v>51</v>
      </c>
      <c r="J1288" s="492">
        <v>5</v>
      </c>
      <c r="K1288" s="492" t="s">
        <v>29</v>
      </c>
      <c r="L1288" s="492">
        <v>2</v>
      </c>
      <c r="M1288" s="492" t="s">
        <v>525</v>
      </c>
      <c r="O1288" s="492" t="s">
        <v>18093</v>
      </c>
      <c r="P1288" s="492" t="s">
        <v>5</v>
      </c>
      <c r="Q1288" s="434">
        <v>1794965</v>
      </c>
    </row>
    <row r="1289" spans="8:17">
      <c r="H1289" s="492" t="s">
        <v>712</v>
      </c>
      <c r="I1289" s="492" t="s">
        <v>51</v>
      </c>
      <c r="J1289" s="492">
        <v>5</v>
      </c>
      <c r="K1289" s="492" t="s">
        <v>29</v>
      </c>
      <c r="L1289" s="492">
        <v>2</v>
      </c>
      <c r="M1289" s="492" t="s">
        <v>525</v>
      </c>
      <c r="O1289" s="492" t="s">
        <v>18093</v>
      </c>
      <c r="P1289" s="492" t="s">
        <v>5</v>
      </c>
      <c r="Q1289" s="434">
        <v>1649737</v>
      </c>
    </row>
    <row r="1290" spans="8:17">
      <c r="H1290" s="492" t="s">
        <v>712</v>
      </c>
      <c r="I1290" s="492" t="s">
        <v>51</v>
      </c>
      <c r="J1290" s="492">
        <v>5</v>
      </c>
      <c r="K1290" s="492" t="s">
        <v>29</v>
      </c>
      <c r="L1290" s="492">
        <v>2</v>
      </c>
      <c r="M1290" s="492" t="s">
        <v>525</v>
      </c>
      <c r="O1290" s="492" t="s">
        <v>18093</v>
      </c>
      <c r="P1290" s="492" t="s">
        <v>5</v>
      </c>
      <c r="Q1290" s="434">
        <v>1767558</v>
      </c>
    </row>
    <row r="1291" spans="8:17">
      <c r="H1291" s="492" t="s">
        <v>712</v>
      </c>
      <c r="I1291" s="492" t="s">
        <v>51</v>
      </c>
      <c r="J1291" s="492">
        <v>5</v>
      </c>
      <c r="K1291" s="492" t="s">
        <v>29</v>
      </c>
      <c r="L1291" s="492">
        <v>2</v>
      </c>
      <c r="M1291" s="492" t="s">
        <v>525</v>
      </c>
      <c r="O1291" s="492" t="s">
        <v>18093</v>
      </c>
      <c r="P1291" s="492" t="s">
        <v>5</v>
      </c>
      <c r="Q1291" s="434">
        <v>1773601</v>
      </c>
    </row>
    <row r="1292" spans="8:17">
      <c r="H1292" s="492" t="s">
        <v>712</v>
      </c>
      <c r="I1292" s="492" t="s">
        <v>51</v>
      </c>
      <c r="J1292" s="492">
        <v>5</v>
      </c>
      <c r="K1292" s="492" t="s">
        <v>29</v>
      </c>
      <c r="L1292" s="492">
        <v>2</v>
      </c>
      <c r="M1292" s="492" t="s">
        <v>525</v>
      </c>
      <c r="O1292" s="492" t="s">
        <v>18093</v>
      </c>
      <c r="P1292" s="492" t="s">
        <v>5</v>
      </c>
      <c r="Q1292" s="434">
        <v>1737970</v>
      </c>
    </row>
    <row r="1293" spans="8:17">
      <c r="H1293" s="492" t="s">
        <v>712</v>
      </c>
      <c r="I1293" s="492" t="s">
        <v>51</v>
      </c>
      <c r="J1293" s="492">
        <v>5</v>
      </c>
      <c r="K1293" s="492" t="s">
        <v>29</v>
      </c>
      <c r="L1293" s="492">
        <v>2</v>
      </c>
      <c r="M1293" s="492" t="s">
        <v>525</v>
      </c>
      <c r="O1293" s="492" t="s">
        <v>18093</v>
      </c>
      <c r="P1293" s="492" t="s">
        <v>5</v>
      </c>
      <c r="Q1293" s="434">
        <v>1776510</v>
      </c>
    </row>
    <row r="1294" spans="8:17">
      <c r="H1294" s="492" t="s">
        <v>712</v>
      </c>
      <c r="I1294" s="492" t="s">
        <v>51</v>
      </c>
      <c r="J1294" s="492">
        <v>5</v>
      </c>
      <c r="K1294" s="492" t="s">
        <v>29</v>
      </c>
      <c r="L1294" s="492">
        <v>2</v>
      </c>
      <c r="M1294" s="492" t="s">
        <v>525</v>
      </c>
      <c r="O1294" s="492" t="s">
        <v>18093</v>
      </c>
      <c r="P1294" s="492" t="s">
        <v>5</v>
      </c>
      <c r="Q1294" s="434">
        <v>1558540</v>
      </c>
    </row>
    <row r="1295" spans="8:17">
      <c r="H1295" s="492" t="s">
        <v>712</v>
      </c>
      <c r="I1295" s="492" t="s">
        <v>51</v>
      </c>
      <c r="J1295" s="492">
        <v>5</v>
      </c>
      <c r="K1295" s="492" t="s">
        <v>29</v>
      </c>
      <c r="L1295" s="492">
        <v>2</v>
      </c>
      <c r="M1295" s="492" t="s">
        <v>525</v>
      </c>
      <c r="O1295" s="492" t="s">
        <v>18093</v>
      </c>
      <c r="P1295" s="492" t="s">
        <v>5</v>
      </c>
      <c r="Q1295" s="434">
        <v>1727795</v>
      </c>
    </row>
    <row r="1296" spans="8:17">
      <c r="H1296" s="492" t="s">
        <v>712</v>
      </c>
      <c r="I1296" s="492" t="s">
        <v>51</v>
      </c>
      <c r="J1296" s="492">
        <v>5</v>
      </c>
      <c r="K1296" s="492" t="s">
        <v>29</v>
      </c>
      <c r="L1296" s="492">
        <v>2</v>
      </c>
      <c r="M1296" s="492" t="s">
        <v>525</v>
      </c>
      <c r="O1296" s="492" t="s">
        <v>18093</v>
      </c>
      <c r="P1296" s="492" t="s">
        <v>5</v>
      </c>
      <c r="Q1296" s="434">
        <v>1835491</v>
      </c>
    </row>
    <row r="1297" spans="8:17">
      <c r="H1297" s="492" t="s">
        <v>712</v>
      </c>
      <c r="I1297" s="492" t="s">
        <v>51</v>
      </c>
      <c r="J1297" s="492">
        <v>5</v>
      </c>
      <c r="K1297" s="492" t="s">
        <v>29</v>
      </c>
      <c r="L1297" s="492">
        <v>2</v>
      </c>
      <c r="M1297" s="492" t="s">
        <v>525</v>
      </c>
      <c r="O1297" s="492" t="s">
        <v>18093</v>
      </c>
      <c r="P1297" s="492" t="s">
        <v>5</v>
      </c>
      <c r="Q1297" s="434">
        <v>1801380</v>
      </c>
    </row>
    <row r="1298" spans="8:17">
      <c r="H1298" s="492" t="s">
        <v>712</v>
      </c>
      <c r="I1298" s="492" t="s">
        <v>51</v>
      </c>
      <c r="J1298" s="492">
        <v>5</v>
      </c>
      <c r="K1298" s="492" t="s">
        <v>29</v>
      </c>
      <c r="L1298" s="492">
        <v>2</v>
      </c>
      <c r="M1298" s="492" t="s">
        <v>525</v>
      </c>
      <c r="O1298" s="492" t="s">
        <v>18093</v>
      </c>
      <c r="P1298" s="492" t="s">
        <v>5</v>
      </c>
      <c r="Q1298" s="434">
        <v>1818411</v>
      </c>
    </row>
    <row r="1299" spans="8:17">
      <c r="H1299" s="492" t="s">
        <v>712</v>
      </c>
      <c r="I1299" s="492" t="s">
        <v>51</v>
      </c>
      <c r="J1299" s="492">
        <v>5</v>
      </c>
      <c r="K1299" s="492" t="s">
        <v>29</v>
      </c>
      <c r="L1299" s="492">
        <v>2</v>
      </c>
      <c r="M1299" s="492" t="s">
        <v>525</v>
      </c>
      <c r="O1299" s="492" t="s">
        <v>18093</v>
      </c>
      <c r="P1299" s="492" t="s">
        <v>5</v>
      </c>
      <c r="Q1299" s="434">
        <v>1513570</v>
      </c>
    </row>
    <row r="1300" spans="8:17">
      <c r="H1300" s="492" t="s">
        <v>712</v>
      </c>
      <c r="I1300" s="492" t="s">
        <v>51</v>
      </c>
      <c r="J1300" s="492">
        <v>5</v>
      </c>
      <c r="K1300" s="492" t="s">
        <v>29</v>
      </c>
      <c r="L1300" s="492">
        <v>2</v>
      </c>
      <c r="M1300" s="492" t="s">
        <v>525</v>
      </c>
      <c r="O1300" s="492" t="s">
        <v>18093</v>
      </c>
      <c r="P1300" s="492" t="s">
        <v>5</v>
      </c>
      <c r="Q1300" s="434">
        <v>1635314</v>
      </c>
    </row>
    <row r="1301" spans="8:17">
      <c r="H1301" s="492" t="s">
        <v>712</v>
      </c>
      <c r="I1301" s="492" t="s">
        <v>51</v>
      </c>
      <c r="J1301" s="492">
        <v>5</v>
      </c>
      <c r="K1301" s="492" t="s">
        <v>29</v>
      </c>
      <c r="L1301" s="492">
        <v>2</v>
      </c>
      <c r="M1301" s="492" t="s">
        <v>525</v>
      </c>
      <c r="O1301" s="492" t="s">
        <v>18093</v>
      </c>
      <c r="P1301" s="492" t="s">
        <v>5</v>
      </c>
      <c r="Q1301" s="434">
        <v>1787501</v>
      </c>
    </row>
    <row r="1302" spans="8:17">
      <c r="H1302" s="492" t="s">
        <v>712</v>
      </c>
      <c r="I1302" s="492" t="s">
        <v>51</v>
      </c>
      <c r="J1302" s="492">
        <v>5</v>
      </c>
      <c r="K1302" s="492" t="s">
        <v>29</v>
      </c>
      <c r="L1302" s="492">
        <v>2</v>
      </c>
      <c r="M1302" s="492" t="s">
        <v>525</v>
      </c>
      <c r="O1302" s="492" t="s">
        <v>18093</v>
      </c>
      <c r="P1302" s="492" t="s">
        <v>5</v>
      </c>
      <c r="Q1302" s="434">
        <v>1673730</v>
      </c>
    </row>
    <row r="1303" spans="8:17">
      <c r="H1303" s="492" t="s">
        <v>712</v>
      </c>
      <c r="I1303" s="492" t="s">
        <v>51</v>
      </c>
      <c r="J1303" s="492">
        <v>5</v>
      </c>
      <c r="K1303" s="492" t="s">
        <v>29</v>
      </c>
      <c r="L1303" s="492">
        <v>2</v>
      </c>
      <c r="M1303" s="492" t="s">
        <v>525</v>
      </c>
      <c r="O1303" s="492" t="s">
        <v>18093</v>
      </c>
      <c r="P1303" s="492" t="s">
        <v>5</v>
      </c>
      <c r="Q1303" s="434">
        <v>1552962</v>
      </c>
    </row>
    <row r="1304" spans="8:17">
      <c r="H1304" s="492" t="s">
        <v>712</v>
      </c>
      <c r="I1304" s="492" t="s">
        <v>51</v>
      </c>
      <c r="J1304" s="492">
        <v>5</v>
      </c>
      <c r="K1304" s="492" t="s">
        <v>29</v>
      </c>
      <c r="L1304" s="492">
        <v>2</v>
      </c>
      <c r="M1304" s="492" t="s">
        <v>525</v>
      </c>
      <c r="O1304" s="492" t="s">
        <v>18093</v>
      </c>
      <c r="P1304" s="492" t="s">
        <v>5</v>
      </c>
      <c r="Q1304" s="434">
        <v>1703419</v>
      </c>
    </row>
    <row r="1305" spans="8:17">
      <c r="H1305" s="492" t="s">
        <v>712</v>
      </c>
      <c r="I1305" s="492" t="s">
        <v>51</v>
      </c>
      <c r="J1305" s="492">
        <v>5</v>
      </c>
      <c r="K1305" s="492" t="s">
        <v>29</v>
      </c>
      <c r="L1305" s="492">
        <v>2</v>
      </c>
      <c r="M1305" s="492" t="s">
        <v>525</v>
      </c>
      <c r="O1305" s="492" t="s">
        <v>18093</v>
      </c>
      <c r="P1305" s="492" t="s">
        <v>5</v>
      </c>
      <c r="Q1305" s="434">
        <v>1557599</v>
      </c>
    </row>
    <row r="1306" spans="8:17">
      <c r="H1306" s="492" t="s">
        <v>712</v>
      </c>
      <c r="I1306" s="492" t="s">
        <v>51</v>
      </c>
      <c r="J1306" s="492">
        <v>5</v>
      </c>
      <c r="K1306" s="492" t="s">
        <v>29</v>
      </c>
      <c r="L1306" s="492">
        <v>2</v>
      </c>
      <c r="M1306" s="492" t="s">
        <v>525</v>
      </c>
      <c r="O1306" s="492" t="s">
        <v>18093</v>
      </c>
      <c r="P1306" s="492" t="s">
        <v>5</v>
      </c>
      <c r="Q1306" s="434">
        <v>1737770</v>
      </c>
    </row>
    <row r="1307" spans="8:17">
      <c r="H1307" s="492" t="s">
        <v>712</v>
      </c>
      <c r="I1307" s="492" t="s">
        <v>51</v>
      </c>
      <c r="J1307" s="492">
        <v>69</v>
      </c>
      <c r="K1307" s="492" t="s">
        <v>21</v>
      </c>
      <c r="L1307" s="492">
        <v>6</v>
      </c>
      <c r="M1307" s="492" t="s">
        <v>76</v>
      </c>
      <c r="N1307" s="492" t="s">
        <v>18028</v>
      </c>
      <c r="P1307" s="492" t="s">
        <v>6</v>
      </c>
      <c r="Q1307" s="434">
        <v>1501381</v>
      </c>
    </row>
    <row r="1308" spans="8:17">
      <c r="H1308" s="492" t="s">
        <v>712</v>
      </c>
      <c r="I1308" s="492" t="s">
        <v>51</v>
      </c>
      <c r="J1308" s="492">
        <v>69</v>
      </c>
      <c r="K1308" s="492" t="s">
        <v>21</v>
      </c>
      <c r="L1308" s="492">
        <v>6</v>
      </c>
      <c r="M1308" s="492" t="s">
        <v>76</v>
      </c>
      <c r="N1308" s="492" t="s">
        <v>18028</v>
      </c>
      <c r="P1308" s="492" t="s">
        <v>6</v>
      </c>
      <c r="Q1308" s="434">
        <v>1589032</v>
      </c>
    </row>
    <row r="1309" spans="8:17">
      <c r="H1309" s="492" t="s">
        <v>712</v>
      </c>
      <c r="I1309" s="492" t="s">
        <v>51</v>
      </c>
      <c r="J1309" s="492">
        <v>69</v>
      </c>
      <c r="K1309" s="492" t="s">
        <v>21</v>
      </c>
      <c r="L1309" s="492">
        <v>6</v>
      </c>
      <c r="M1309" s="492" t="s">
        <v>76</v>
      </c>
      <c r="N1309" s="492" t="s">
        <v>18028</v>
      </c>
      <c r="P1309" s="492" t="s">
        <v>6</v>
      </c>
      <c r="Q1309" s="434">
        <v>1641653</v>
      </c>
    </row>
    <row r="1310" spans="8:17">
      <c r="H1310" s="492" t="s">
        <v>712</v>
      </c>
      <c r="I1310" s="492" t="s">
        <v>51</v>
      </c>
      <c r="J1310" s="492">
        <v>69</v>
      </c>
      <c r="K1310" s="492" t="s">
        <v>21</v>
      </c>
      <c r="L1310" s="492">
        <v>6</v>
      </c>
      <c r="M1310" s="492" t="s">
        <v>76</v>
      </c>
      <c r="N1310" s="492" t="s">
        <v>18028</v>
      </c>
      <c r="P1310" s="492" t="s">
        <v>6</v>
      </c>
      <c r="Q1310" s="434">
        <v>1775975</v>
      </c>
    </row>
    <row r="1311" spans="8:17">
      <c r="H1311" s="492" t="s">
        <v>712</v>
      </c>
      <c r="I1311" s="492" t="s">
        <v>51</v>
      </c>
      <c r="J1311" s="492">
        <v>69</v>
      </c>
      <c r="K1311" s="492" t="s">
        <v>21</v>
      </c>
      <c r="L1311" s="492">
        <v>6</v>
      </c>
      <c r="M1311" s="492" t="s">
        <v>76</v>
      </c>
      <c r="N1311" s="492" t="s">
        <v>18028</v>
      </c>
      <c r="P1311" s="492" t="s">
        <v>6</v>
      </c>
      <c r="Q1311" s="434">
        <v>1644178</v>
      </c>
    </row>
    <row r="1312" spans="8:17">
      <c r="H1312" s="492" t="s">
        <v>712</v>
      </c>
      <c r="I1312" s="492" t="s">
        <v>51</v>
      </c>
      <c r="J1312" s="492">
        <v>69</v>
      </c>
      <c r="K1312" s="492" t="s">
        <v>21</v>
      </c>
      <c r="L1312" s="492">
        <v>6</v>
      </c>
      <c r="M1312" s="492" t="s">
        <v>76</v>
      </c>
      <c r="N1312" s="492" t="s">
        <v>18028</v>
      </c>
      <c r="O1312" s="492" t="s">
        <v>709</v>
      </c>
      <c r="P1312" s="492" t="s">
        <v>6</v>
      </c>
      <c r="Q1312" s="434">
        <v>1720815</v>
      </c>
    </row>
    <row r="1313" spans="8:17">
      <c r="H1313" s="492" t="s">
        <v>714</v>
      </c>
      <c r="I1313" s="492" t="s">
        <v>9</v>
      </c>
      <c r="K1313" s="492" t="s">
        <v>21</v>
      </c>
      <c r="L1313" s="492">
        <v>6</v>
      </c>
      <c r="M1313" s="492" t="s">
        <v>137</v>
      </c>
      <c r="N1313" s="492" t="s">
        <v>175</v>
      </c>
      <c r="O1313" s="492" t="s">
        <v>394</v>
      </c>
      <c r="P1313" s="492" t="s">
        <v>137</v>
      </c>
      <c r="Q1313" s="434">
        <v>770200</v>
      </c>
    </row>
    <row r="1314" spans="8:17">
      <c r="H1314" s="492" t="s">
        <v>714</v>
      </c>
      <c r="I1314" s="492" t="s">
        <v>9</v>
      </c>
      <c r="K1314" s="492" t="s">
        <v>21</v>
      </c>
      <c r="L1314" s="492">
        <v>6</v>
      </c>
      <c r="M1314" s="492" t="s">
        <v>137</v>
      </c>
      <c r="N1314" s="492" t="s">
        <v>175</v>
      </c>
      <c r="O1314" s="492" t="s">
        <v>394</v>
      </c>
      <c r="P1314" s="492" t="s">
        <v>137</v>
      </c>
      <c r="Q1314" s="434">
        <v>770182</v>
      </c>
    </row>
    <row r="1315" spans="8:17">
      <c r="H1315" s="492" t="s">
        <v>714</v>
      </c>
      <c r="I1315" s="492" t="s">
        <v>9</v>
      </c>
      <c r="K1315" s="492" t="s">
        <v>21</v>
      </c>
      <c r="L1315" s="492">
        <v>6</v>
      </c>
      <c r="M1315" s="492" t="s">
        <v>137</v>
      </c>
      <c r="N1315" s="492" t="s">
        <v>175</v>
      </c>
      <c r="O1315" s="492" t="s">
        <v>394</v>
      </c>
      <c r="P1315" s="492" t="s">
        <v>137</v>
      </c>
      <c r="Q1315" s="434">
        <v>770185</v>
      </c>
    </row>
    <row r="1316" spans="8:17">
      <c r="H1316" s="492" t="s">
        <v>714</v>
      </c>
      <c r="I1316" s="492" t="s">
        <v>9</v>
      </c>
      <c r="K1316" s="492" t="s">
        <v>21</v>
      </c>
      <c r="L1316" s="492">
        <v>6</v>
      </c>
      <c r="M1316" s="492" t="s">
        <v>137</v>
      </c>
      <c r="N1316" s="492" t="s">
        <v>175</v>
      </c>
      <c r="P1316" s="492" t="s">
        <v>137</v>
      </c>
      <c r="Q1316" s="434">
        <v>770160</v>
      </c>
    </row>
    <row r="1317" spans="8:17">
      <c r="H1317" s="492" t="s">
        <v>714</v>
      </c>
      <c r="I1317" s="492" t="s">
        <v>9</v>
      </c>
      <c r="K1317" s="492" t="s">
        <v>21</v>
      </c>
      <c r="L1317" s="492">
        <v>6</v>
      </c>
      <c r="M1317" s="492" t="s">
        <v>137</v>
      </c>
      <c r="N1317" s="492" t="s">
        <v>175</v>
      </c>
      <c r="P1317" s="492" t="s">
        <v>137</v>
      </c>
      <c r="Q1317" s="434">
        <v>770196</v>
      </c>
    </row>
    <row r="1318" spans="8:17">
      <c r="H1318" s="492" t="s">
        <v>714</v>
      </c>
      <c r="I1318" s="492" t="s">
        <v>9</v>
      </c>
      <c r="K1318" s="492" t="s">
        <v>21</v>
      </c>
      <c r="L1318" s="492">
        <v>6</v>
      </c>
      <c r="M1318" s="492" t="s">
        <v>137</v>
      </c>
      <c r="N1318" s="492" t="s">
        <v>175</v>
      </c>
      <c r="P1318" s="492" t="s">
        <v>137</v>
      </c>
      <c r="Q1318" s="434">
        <v>770195</v>
      </c>
    </row>
    <row r="1319" spans="8:17">
      <c r="H1319" s="492" t="s">
        <v>714</v>
      </c>
      <c r="I1319" s="492" t="s">
        <v>9</v>
      </c>
      <c r="K1319" s="492" t="s">
        <v>21</v>
      </c>
      <c r="L1319" s="492">
        <v>6</v>
      </c>
      <c r="M1319" s="492" t="s">
        <v>137</v>
      </c>
      <c r="N1319" s="492" t="s">
        <v>175</v>
      </c>
      <c r="O1319" s="492" t="s">
        <v>139</v>
      </c>
      <c r="P1319" s="492" t="s">
        <v>137</v>
      </c>
      <c r="Q1319" s="434">
        <v>770158</v>
      </c>
    </row>
    <row r="1320" spans="8:17">
      <c r="H1320" s="492" t="s">
        <v>714</v>
      </c>
      <c r="I1320" s="492" t="s">
        <v>9</v>
      </c>
      <c r="K1320" s="492" t="s">
        <v>21</v>
      </c>
      <c r="L1320" s="492">
        <v>6</v>
      </c>
      <c r="M1320" s="492" t="s">
        <v>137</v>
      </c>
      <c r="N1320" s="492" t="s">
        <v>175</v>
      </c>
      <c r="O1320" s="492" t="s">
        <v>139</v>
      </c>
      <c r="P1320" s="492" t="s">
        <v>137</v>
      </c>
      <c r="Q1320" s="434">
        <v>770149</v>
      </c>
    </row>
    <row r="1321" spans="8:17">
      <c r="H1321" s="492" t="s">
        <v>715</v>
      </c>
      <c r="I1321" s="492" t="s">
        <v>23</v>
      </c>
      <c r="M1321" s="492" t="s">
        <v>26</v>
      </c>
      <c r="P1321" s="492" t="s">
        <v>10</v>
      </c>
      <c r="Q1321" s="434">
        <v>7701842</v>
      </c>
    </row>
    <row r="1322" spans="8:17">
      <c r="H1322" s="492" t="s">
        <v>715</v>
      </c>
      <c r="I1322" s="492" t="s">
        <v>23</v>
      </c>
      <c r="M1322" s="492" t="s">
        <v>26</v>
      </c>
      <c r="O1322" s="492" t="s">
        <v>206</v>
      </c>
      <c r="P1322" s="492" t="s">
        <v>10</v>
      </c>
      <c r="Q1322" s="434">
        <v>3420315</v>
      </c>
    </row>
    <row r="1323" spans="8:17">
      <c r="H1323" s="492" t="s">
        <v>715</v>
      </c>
      <c r="I1323" s="492" t="s">
        <v>79</v>
      </c>
      <c r="M1323" s="492" t="s">
        <v>26</v>
      </c>
      <c r="P1323" s="492" t="s">
        <v>10</v>
      </c>
      <c r="Q1323" s="434">
        <v>5457723</v>
      </c>
    </row>
    <row r="1324" spans="8:17">
      <c r="H1324" s="492" t="s">
        <v>715</v>
      </c>
      <c r="I1324" s="492" t="s">
        <v>51</v>
      </c>
      <c r="M1324" s="492" t="s">
        <v>26</v>
      </c>
      <c r="P1324" s="492" t="s">
        <v>10</v>
      </c>
      <c r="Q1324" s="434">
        <v>1825326</v>
      </c>
    </row>
    <row r="1325" spans="8:17">
      <c r="H1325" s="492" t="s">
        <v>715</v>
      </c>
      <c r="I1325" s="492" t="s">
        <v>23</v>
      </c>
      <c r="M1325" s="492" t="s">
        <v>26</v>
      </c>
      <c r="O1325" s="492" t="s">
        <v>206</v>
      </c>
      <c r="P1325" s="492" t="s">
        <v>10</v>
      </c>
      <c r="Q1325" s="434">
        <v>3422601</v>
      </c>
    </row>
    <row r="1326" spans="8:17">
      <c r="H1326" s="492" t="s">
        <v>715</v>
      </c>
      <c r="I1326" s="492" t="s">
        <v>23</v>
      </c>
      <c r="M1326" s="492" t="s">
        <v>26</v>
      </c>
      <c r="O1326" s="492" t="s">
        <v>258</v>
      </c>
      <c r="P1326" s="492" t="s">
        <v>10</v>
      </c>
      <c r="Q1326" s="434">
        <v>3421354</v>
      </c>
    </row>
    <row r="1327" spans="8:17">
      <c r="H1327" s="492" t="s">
        <v>715</v>
      </c>
      <c r="I1327" s="492" t="s">
        <v>23</v>
      </c>
      <c r="M1327" s="492" t="s">
        <v>26</v>
      </c>
      <c r="O1327" s="492" t="s">
        <v>243</v>
      </c>
      <c r="P1327" s="492" t="s">
        <v>10</v>
      </c>
      <c r="Q1327" s="434">
        <v>3809625</v>
      </c>
    </row>
    <row r="1328" spans="8:17">
      <c r="H1328" s="492" t="s">
        <v>715</v>
      </c>
      <c r="I1328" s="492" t="s">
        <v>23</v>
      </c>
      <c r="M1328" s="492" t="s">
        <v>26</v>
      </c>
      <c r="O1328" s="492" t="s">
        <v>258</v>
      </c>
      <c r="P1328" s="492" t="s">
        <v>10</v>
      </c>
      <c r="Q1328" s="434">
        <v>3411935</v>
      </c>
    </row>
    <row r="1329" spans="8:17">
      <c r="H1329" s="492" t="s">
        <v>715</v>
      </c>
      <c r="I1329" s="492" t="s">
        <v>23</v>
      </c>
      <c r="M1329" s="492" t="s">
        <v>26</v>
      </c>
      <c r="O1329" s="492" t="s">
        <v>385</v>
      </c>
      <c r="P1329" s="492" t="s">
        <v>10</v>
      </c>
      <c r="Q1329" s="434">
        <v>3812650</v>
      </c>
    </row>
    <row r="1330" spans="8:17">
      <c r="H1330" s="492" t="s">
        <v>715</v>
      </c>
      <c r="I1330" s="492" t="s">
        <v>23</v>
      </c>
      <c r="M1330" s="492" t="s">
        <v>26</v>
      </c>
      <c r="P1330" s="492" t="s">
        <v>10</v>
      </c>
      <c r="Q1330" s="434">
        <v>3500771</v>
      </c>
    </row>
    <row r="1331" spans="8:17">
      <c r="H1331" s="492" t="s">
        <v>715</v>
      </c>
      <c r="I1331" s="492" t="s">
        <v>23</v>
      </c>
      <c r="M1331" s="492" t="s">
        <v>26</v>
      </c>
      <c r="O1331" s="492" t="s">
        <v>328</v>
      </c>
      <c r="P1331" s="492" t="s">
        <v>10</v>
      </c>
      <c r="Q1331" s="434">
        <v>3808488</v>
      </c>
    </row>
    <row r="1332" spans="8:17">
      <c r="H1332" s="492" t="s">
        <v>716</v>
      </c>
      <c r="I1332" s="492" t="s">
        <v>23</v>
      </c>
      <c r="M1332" s="492" t="s">
        <v>26</v>
      </c>
      <c r="O1332" s="492" t="s">
        <v>253</v>
      </c>
      <c r="P1332" s="492" t="s">
        <v>10</v>
      </c>
      <c r="Q1332" s="434">
        <v>3817149</v>
      </c>
    </row>
    <row r="1333" spans="8:17">
      <c r="H1333" s="492" t="s">
        <v>716</v>
      </c>
      <c r="I1333" s="492" t="s">
        <v>23</v>
      </c>
      <c r="M1333" s="492" t="s">
        <v>26</v>
      </c>
      <c r="O1333" s="492" t="s">
        <v>412</v>
      </c>
      <c r="P1333" s="492" t="s">
        <v>10</v>
      </c>
      <c r="Q1333" s="434">
        <v>3827208</v>
      </c>
    </row>
    <row r="1334" spans="8:17">
      <c r="H1334" s="492" t="s">
        <v>716</v>
      </c>
      <c r="I1334" s="492" t="s">
        <v>23</v>
      </c>
      <c r="M1334" s="492" t="s">
        <v>26</v>
      </c>
      <c r="O1334" s="492" t="s">
        <v>412</v>
      </c>
      <c r="P1334" s="492" t="s">
        <v>10</v>
      </c>
      <c r="Q1334" s="434">
        <v>3829291</v>
      </c>
    </row>
    <row r="1335" spans="8:17">
      <c r="H1335" s="492" t="s">
        <v>716</v>
      </c>
      <c r="I1335" s="492" t="s">
        <v>23</v>
      </c>
      <c r="M1335" s="492" t="s">
        <v>26</v>
      </c>
      <c r="P1335" s="492" t="s">
        <v>10</v>
      </c>
      <c r="Q1335" s="434">
        <v>3808234</v>
      </c>
    </row>
    <row r="1336" spans="8:17">
      <c r="H1336" s="492" t="s">
        <v>716</v>
      </c>
      <c r="I1336" s="492" t="s">
        <v>23</v>
      </c>
      <c r="M1336" s="492" t="s">
        <v>26</v>
      </c>
      <c r="O1336" s="492" t="s">
        <v>637</v>
      </c>
      <c r="P1336" s="492" t="s">
        <v>10</v>
      </c>
      <c r="Q1336" s="434">
        <v>3410818</v>
      </c>
    </row>
    <row r="1337" spans="8:17">
      <c r="H1337" s="492" t="s">
        <v>716</v>
      </c>
      <c r="I1337" s="492" t="s">
        <v>23</v>
      </c>
      <c r="M1337" s="492" t="s">
        <v>26</v>
      </c>
      <c r="P1337" s="492" t="s">
        <v>10</v>
      </c>
      <c r="Q1337" s="434">
        <v>3836492</v>
      </c>
    </row>
    <row r="1338" spans="8:17">
      <c r="H1338" s="492" t="s">
        <v>716</v>
      </c>
      <c r="I1338" s="492" t="s">
        <v>23</v>
      </c>
      <c r="M1338" s="492" t="s">
        <v>26</v>
      </c>
      <c r="P1338" s="492" t="s">
        <v>10</v>
      </c>
      <c r="Q1338" s="434">
        <v>3826187</v>
      </c>
    </row>
    <row r="1339" spans="8:17">
      <c r="H1339" s="492" t="s">
        <v>716</v>
      </c>
      <c r="I1339" s="492" t="s">
        <v>23</v>
      </c>
      <c r="M1339" s="492" t="s">
        <v>26</v>
      </c>
      <c r="P1339" s="492" t="s">
        <v>10</v>
      </c>
      <c r="Q1339" s="434">
        <v>3819931</v>
      </c>
    </row>
    <row r="1340" spans="8:17">
      <c r="H1340" s="492" t="s">
        <v>716</v>
      </c>
      <c r="I1340" s="492" t="s">
        <v>23</v>
      </c>
      <c r="M1340" s="492" t="s">
        <v>26</v>
      </c>
      <c r="O1340" s="492" t="s">
        <v>178</v>
      </c>
      <c r="P1340" s="492" t="s">
        <v>10</v>
      </c>
      <c r="Q1340" s="434">
        <v>3822693</v>
      </c>
    </row>
  </sheetData>
  <autoFilter ref="H1:Q1340" xr:uid="{00000000-0001-0000-0100-000000000000}"/>
  <phoneticPr fontId="86" type="noConversion"/>
  <conditionalFormatting sqref="A1:C1048576">
    <cfRule type="expression" dxfId="80" priority="1" stopIfTrue="1">
      <formula>$A1&lt;&gt;""</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91489" r:id="rId3" name="CommandButton1">
          <controlPr defaultSize="0" autoPict="0" altText="" r:id="rId4">
            <anchor moveWithCells="1">
              <from>
                <xdr:col>4</xdr:col>
                <xdr:colOff>45720</xdr:colOff>
                <xdr:row>0</xdr:row>
                <xdr:rowOff>0</xdr:rowOff>
              </from>
              <to>
                <xdr:col>6</xdr:col>
                <xdr:colOff>274320</xdr:colOff>
                <xdr:row>0</xdr:row>
                <xdr:rowOff>320040</xdr:rowOff>
              </to>
            </anchor>
          </controlPr>
        </control>
      </mc:Choice>
      <mc:Fallback>
        <control shapeId="19148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V115"/>
  <sheetViews>
    <sheetView topLeftCell="A11" workbookViewId="0">
      <selection activeCell="I21" sqref="I21"/>
    </sheetView>
  </sheetViews>
  <sheetFormatPr defaultColWidth="9" defaultRowHeight="14.4"/>
  <cols>
    <col min="1" max="1" width="5.77734375" style="66" customWidth="1"/>
    <col min="2" max="2" width="17.21875" style="66" hidden="1" customWidth="1"/>
    <col min="3" max="3" width="5.77734375" style="66" hidden="1" customWidth="1"/>
    <col min="4" max="4" width="8.44140625" style="66" customWidth="1"/>
    <col min="5" max="5" width="6.44140625" style="66" customWidth="1"/>
    <col min="6" max="6" width="10.33203125" style="66" hidden="1" customWidth="1"/>
    <col min="7" max="9" width="10.33203125" style="66" customWidth="1"/>
    <col min="10" max="10" width="35.88671875" style="66" customWidth="1"/>
    <col min="11" max="12" width="10.33203125" style="66" customWidth="1"/>
    <col min="13" max="13" width="12.77734375" style="66" customWidth="1"/>
    <col min="14" max="14" width="15.109375" style="66" customWidth="1"/>
    <col min="15" max="15" width="13" style="66" customWidth="1"/>
    <col min="16" max="17" width="10.21875" style="66" customWidth="1"/>
    <col min="18" max="18" width="8.109375" style="417" customWidth="1"/>
    <col min="19" max="19" width="17.21875" style="418" customWidth="1"/>
    <col min="20" max="20" width="9" style="418"/>
    <col min="21" max="21" width="9.6640625" style="418" customWidth="1"/>
    <col min="22" max="22" width="9" style="418"/>
    <col min="23" max="16384" width="9" style="417"/>
  </cols>
  <sheetData>
    <row r="1" spans="1:22" ht="24.75" customHeight="1">
      <c r="A1" s="565" t="s">
        <v>717</v>
      </c>
      <c r="B1" s="565"/>
      <c r="C1" s="565"/>
      <c r="D1" s="565"/>
      <c r="E1" s="565"/>
      <c r="F1" s="565"/>
      <c r="G1" s="565"/>
      <c r="H1" s="565"/>
      <c r="I1" s="565"/>
      <c r="J1" s="565"/>
      <c r="K1" s="565"/>
      <c r="L1" s="565"/>
      <c r="M1" s="565"/>
      <c r="N1" s="565"/>
      <c r="O1" s="565"/>
      <c r="P1" s="565"/>
      <c r="Q1" s="565"/>
      <c r="R1" s="427"/>
      <c r="S1" s="419"/>
      <c r="T1" s="428">
        <v>0</v>
      </c>
      <c r="U1" s="429" t="s">
        <v>718</v>
      </c>
    </row>
    <row r="2" spans="1:22" ht="28.5" customHeight="1">
      <c r="A2" s="420" t="s">
        <v>719</v>
      </c>
      <c r="B2" s="420" t="s">
        <v>720</v>
      </c>
      <c r="C2" s="420" t="s">
        <v>721</v>
      </c>
      <c r="D2" s="420" t="s">
        <v>722</v>
      </c>
      <c r="E2" s="420" t="s">
        <v>723</v>
      </c>
      <c r="F2" s="420" t="s">
        <v>724</v>
      </c>
      <c r="G2" s="420" t="s">
        <v>725</v>
      </c>
      <c r="H2" s="420" t="s">
        <v>726</v>
      </c>
      <c r="I2" s="420" t="s">
        <v>727</v>
      </c>
      <c r="J2" s="420" t="s">
        <v>728</v>
      </c>
      <c r="K2" s="420" t="s">
        <v>729</v>
      </c>
      <c r="L2" s="420" t="s">
        <v>730</v>
      </c>
      <c r="M2" s="420" t="s">
        <v>731</v>
      </c>
      <c r="N2" s="420" t="s">
        <v>732</v>
      </c>
      <c r="O2" s="420" t="s">
        <v>733</v>
      </c>
      <c r="P2" s="420" t="s">
        <v>734</v>
      </c>
      <c r="Q2" s="420" t="s">
        <v>17</v>
      </c>
      <c r="R2" s="430"/>
      <c r="S2" s="431" t="s">
        <v>720</v>
      </c>
      <c r="T2" s="431" t="s">
        <v>735</v>
      </c>
      <c r="U2" s="431" t="s">
        <v>736</v>
      </c>
      <c r="V2" s="431" t="s">
        <v>17</v>
      </c>
    </row>
    <row r="3" spans="1:22">
      <c r="A3" s="421">
        <v>1</v>
      </c>
      <c r="B3" s="421" t="s">
        <v>737</v>
      </c>
      <c r="C3" s="421" t="s">
        <v>738</v>
      </c>
      <c r="D3" s="421">
        <v>4919903</v>
      </c>
      <c r="E3" s="421" t="s">
        <v>739</v>
      </c>
      <c r="F3" s="421">
        <v>85.15</v>
      </c>
      <c r="G3" s="421">
        <v>22.1</v>
      </c>
      <c r="H3" s="421">
        <v>63.05</v>
      </c>
      <c r="I3" s="421">
        <v>64</v>
      </c>
      <c r="J3" s="426" t="s">
        <v>740</v>
      </c>
      <c r="K3" s="421">
        <v>85.15</v>
      </c>
      <c r="L3" s="421">
        <v>-0.94999999999999596</v>
      </c>
      <c r="M3" s="421">
        <v>-3.98</v>
      </c>
      <c r="N3" s="421">
        <v>1</v>
      </c>
      <c r="O3" s="421">
        <v>18.100000000000001</v>
      </c>
      <c r="P3" s="421" t="s">
        <v>741</v>
      </c>
      <c r="Q3" s="421" t="s">
        <v>742</v>
      </c>
      <c r="R3" s="66"/>
      <c r="S3" s="2" t="s">
        <v>743</v>
      </c>
      <c r="T3" s="2">
        <v>55</v>
      </c>
      <c r="U3" s="2" t="s">
        <v>738</v>
      </c>
      <c r="V3" s="2" t="s">
        <v>742</v>
      </c>
    </row>
    <row r="4" spans="1:22">
      <c r="A4" s="421">
        <v>2</v>
      </c>
      <c r="B4" s="421" t="s">
        <v>737</v>
      </c>
      <c r="C4" s="421" t="s">
        <v>738</v>
      </c>
      <c r="D4" s="421">
        <v>1515524</v>
      </c>
      <c r="E4" s="421" t="s">
        <v>744</v>
      </c>
      <c r="F4" s="421">
        <v>93.36</v>
      </c>
      <c r="G4" s="421">
        <v>23.1</v>
      </c>
      <c r="H4" s="421">
        <v>70.260000000000005</v>
      </c>
      <c r="I4" s="421">
        <v>70</v>
      </c>
      <c r="J4" s="426" t="s">
        <v>745</v>
      </c>
      <c r="K4" s="421">
        <v>93.36</v>
      </c>
      <c r="L4" s="421">
        <v>0.25999999999999102</v>
      </c>
      <c r="M4" s="421">
        <v>-1.65</v>
      </c>
      <c r="N4" s="421">
        <v>0</v>
      </c>
      <c r="O4" s="421">
        <v>18.2</v>
      </c>
      <c r="P4" s="421" t="s">
        <v>741</v>
      </c>
      <c r="Q4" s="421" t="s">
        <v>742</v>
      </c>
      <c r="R4" s="66"/>
      <c r="S4" s="104" t="s">
        <v>746</v>
      </c>
      <c r="T4" s="2">
        <v>45</v>
      </c>
      <c r="U4" s="2" t="s">
        <v>738</v>
      </c>
      <c r="V4" s="2" t="s">
        <v>742</v>
      </c>
    </row>
    <row r="5" spans="1:22">
      <c r="A5" s="421">
        <v>3</v>
      </c>
      <c r="B5" s="421" t="s">
        <v>737</v>
      </c>
      <c r="C5" s="421" t="s">
        <v>738</v>
      </c>
      <c r="D5" s="421">
        <v>1704373</v>
      </c>
      <c r="E5" s="421" t="s">
        <v>747</v>
      </c>
      <c r="F5" s="421">
        <v>92.97</v>
      </c>
      <c r="G5" s="421">
        <v>24.1</v>
      </c>
      <c r="H5" s="422">
        <v>68.87</v>
      </c>
      <c r="I5" s="421">
        <v>70</v>
      </c>
      <c r="J5" s="426" t="s">
        <v>748</v>
      </c>
      <c r="K5" s="421">
        <v>92.97</v>
      </c>
      <c r="L5" s="421">
        <v>-1.1299999999999999</v>
      </c>
      <c r="M5" s="421">
        <v>2.04</v>
      </c>
      <c r="N5" s="421">
        <v>-10</v>
      </c>
      <c r="O5" s="421">
        <v>18.100000000000001</v>
      </c>
      <c r="P5" s="421" t="s">
        <v>741</v>
      </c>
      <c r="Q5" s="421" t="s">
        <v>742</v>
      </c>
      <c r="R5" s="66"/>
      <c r="S5" s="104" t="s">
        <v>749</v>
      </c>
      <c r="T5" s="2">
        <v>47</v>
      </c>
      <c r="U5" s="2" t="s">
        <v>738</v>
      </c>
      <c r="V5" s="2" t="s">
        <v>750</v>
      </c>
    </row>
    <row r="6" spans="1:22">
      <c r="A6" s="421">
        <v>4</v>
      </c>
      <c r="B6" s="421" t="s">
        <v>737</v>
      </c>
      <c r="C6" s="421" t="s">
        <v>738</v>
      </c>
      <c r="D6" s="421">
        <v>1751306</v>
      </c>
      <c r="E6" s="421" t="s">
        <v>747</v>
      </c>
      <c r="F6" s="421">
        <v>92.7</v>
      </c>
      <c r="G6" s="421">
        <v>24.1</v>
      </c>
      <c r="H6" s="421">
        <v>68.599999999999994</v>
      </c>
      <c r="I6" s="421">
        <v>70</v>
      </c>
      <c r="J6" s="426" t="s">
        <v>751</v>
      </c>
      <c r="K6" s="421">
        <v>92.7</v>
      </c>
      <c r="L6" s="421">
        <v>-1.4000000000000099</v>
      </c>
      <c r="M6" s="421">
        <v>-3.14</v>
      </c>
      <c r="N6" s="421">
        <v>-1</v>
      </c>
      <c r="O6" s="421">
        <v>18</v>
      </c>
      <c r="P6" s="421" t="s">
        <v>741</v>
      </c>
      <c r="Q6" s="421" t="s">
        <v>742</v>
      </c>
      <c r="R6" s="66"/>
      <c r="S6" s="2" t="s">
        <v>752</v>
      </c>
      <c r="T6" s="2">
        <v>43</v>
      </c>
      <c r="U6" s="2" t="s">
        <v>738</v>
      </c>
      <c r="V6" s="2" t="s">
        <v>742</v>
      </c>
    </row>
    <row r="7" spans="1:22">
      <c r="A7" s="421">
        <v>5</v>
      </c>
      <c r="B7" s="421" t="s">
        <v>737</v>
      </c>
      <c r="C7" s="421" t="s">
        <v>738</v>
      </c>
      <c r="D7" s="421">
        <v>1605228</v>
      </c>
      <c r="E7" s="421" t="s">
        <v>753</v>
      </c>
      <c r="F7" s="421">
        <v>93.67</v>
      </c>
      <c r="G7" s="421">
        <v>22.5</v>
      </c>
      <c r="H7" s="421">
        <v>71.17</v>
      </c>
      <c r="I7" s="421">
        <v>70</v>
      </c>
      <c r="J7" s="426" t="s">
        <v>754</v>
      </c>
      <c r="K7" s="421">
        <v>93.67</v>
      </c>
      <c r="L7" s="421">
        <v>1.17</v>
      </c>
      <c r="M7" s="421">
        <v>1.3</v>
      </c>
      <c r="N7" s="421">
        <v>-5</v>
      </c>
      <c r="O7" s="421">
        <v>17.8</v>
      </c>
      <c r="P7" s="421" t="s">
        <v>741</v>
      </c>
      <c r="Q7" s="421" t="s">
        <v>742</v>
      </c>
      <c r="R7" s="66"/>
      <c r="S7" s="104" t="s">
        <v>755</v>
      </c>
      <c r="T7" s="2">
        <v>46</v>
      </c>
      <c r="U7" s="2" t="s">
        <v>738</v>
      </c>
      <c r="V7" s="2" t="s">
        <v>750</v>
      </c>
    </row>
    <row r="8" spans="1:22">
      <c r="A8" s="421">
        <v>6</v>
      </c>
      <c r="B8" s="421" t="s">
        <v>737</v>
      </c>
      <c r="C8" s="421" t="s">
        <v>738</v>
      </c>
      <c r="D8" s="421">
        <v>1829925</v>
      </c>
      <c r="E8" s="421" t="s">
        <v>747</v>
      </c>
      <c r="F8" s="421">
        <v>92.98</v>
      </c>
      <c r="G8" s="421">
        <v>24.1</v>
      </c>
      <c r="H8" s="421">
        <v>68.88</v>
      </c>
      <c r="I8" s="421">
        <v>70</v>
      </c>
      <c r="J8" s="426" t="s">
        <v>756</v>
      </c>
      <c r="K8" s="421">
        <v>92.98</v>
      </c>
      <c r="L8" s="421">
        <v>-1.1200000000000001</v>
      </c>
      <c r="M8" s="421">
        <v>0.54</v>
      </c>
      <c r="N8" s="421">
        <v>-13</v>
      </c>
      <c r="O8" s="421">
        <v>17.7</v>
      </c>
      <c r="P8" s="421" t="s">
        <v>741</v>
      </c>
      <c r="Q8" s="421" t="s">
        <v>742</v>
      </c>
      <c r="R8" s="66"/>
      <c r="S8" s="104" t="s">
        <v>757</v>
      </c>
      <c r="T8" s="2">
        <v>46</v>
      </c>
      <c r="U8" s="2" t="s">
        <v>738</v>
      </c>
      <c r="V8" s="2" t="s">
        <v>742</v>
      </c>
    </row>
    <row r="9" spans="1:22">
      <c r="A9" s="421">
        <v>7</v>
      </c>
      <c r="B9" s="421" t="s">
        <v>737</v>
      </c>
      <c r="C9" s="421" t="s">
        <v>738</v>
      </c>
      <c r="D9" s="421">
        <v>1599759</v>
      </c>
      <c r="E9" s="421" t="s">
        <v>753</v>
      </c>
      <c r="F9" s="421">
        <v>96</v>
      </c>
      <c r="G9" s="421">
        <v>22.5</v>
      </c>
      <c r="H9" s="423">
        <v>73.5</v>
      </c>
      <c r="I9" s="421">
        <v>70</v>
      </c>
      <c r="J9" s="426" t="s">
        <v>758</v>
      </c>
      <c r="K9" s="421">
        <v>96</v>
      </c>
      <c r="L9" s="423">
        <v>3.5</v>
      </c>
      <c r="M9" s="421">
        <v>-2.1800000000000002</v>
      </c>
      <c r="N9" s="421">
        <v>-2</v>
      </c>
      <c r="O9" s="421">
        <v>17.600000000000001</v>
      </c>
      <c r="P9" s="421" t="s">
        <v>741</v>
      </c>
      <c r="Q9" s="421" t="s">
        <v>742</v>
      </c>
      <c r="R9" s="66"/>
      <c r="S9" s="104" t="s">
        <v>759</v>
      </c>
      <c r="T9" s="2">
        <v>47</v>
      </c>
      <c r="U9" s="2" t="s">
        <v>738</v>
      </c>
      <c r="V9" s="2" t="s">
        <v>742</v>
      </c>
    </row>
    <row r="10" spans="1:22">
      <c r="A10" s="421">
        <v>8</v>
      </c>
      <c r="B10" s="421" t="s">
        <v>737</v>
      </c>
      <c r="C10" s="421" t="s">
        <v>738</v>
      </c>
      <c r="D10" s="421">
        <v>4883231</v>
      </c>
      <c r="E10" s="421" t="s">
        <v>739</v>
      </c>
      <c r="F10" s="421">
        <v>85.1</v>
      </c>
      <c r="G10" s="421">
        <v>22.1</v>
      </c>
      <c r="H10" s="421">
        <v>63</v>
      </c>
      <c r="I10" s="421">
        <v>64</v>
      </c>
      <c r="J10" s="426" t="s">
        <v>760</v>
      </c>
      <c r="K10" s="421">
        <v>85.1</v>
      </c>
      <c r="L10" s="421">
        <v>-1.00000000000001</v>
      </c>
      <c r="M10" s="421">
        <v>-1.48</v>
      </c>
      <c r="N10" s="421">
        <v>-9</v>
      </c>
      <c r="O10" s="421">
        <v>17.5</v>
      </c>
      <c r="P10" s="421" t="s">
        <v>741</v>
      </c>
      <c r="Q10" s="421" t="s">
        <v>742</v>
      </c>
      <c r="R10" s="66"/>
      <c r="S10" s="2" t="s">
        <v>761</v>
      </c>
      <c r="T10" s="2">
        <v>51</v>
      </c>
      <c r="U10" s="2" t="s">
        <v>738</v>
      </c>
      <c r="V10" s="2" t="s">
        <v>750</v>
      </c>
    </row>
    <row r="11" spans="1:22">
      <c r="A11" s="421">
        <v>9</v>
      </c>
      <c r="B11" s="421" t="s">
        <v>737</v>
      </c>
      <c r="C11" s="421" t="s">
        <v>738</v>
      </c>
      <c r="D11" s="421">
        <v>1867294</v>
      </c>
      <c r="E11" s="421" t="s">
        <v>747</v>
      </c>
      <c r="F11" s="421">
        <v>95.02</v>
      </c>
      <c r="G11" s="421">
        <v>24.1</v>
      </c>
      <c r="H11" s="421">
        <v>70.92</v>
      </c>
      <c r="I11" s="421">
        <v>70</v>
      </c>
      <c r="J11" s="426" t="s">
        <v>762</v>
      </c>
      <c r="K11" s="421">
        <v>95.02</v>
      </c>
      <c r="L11" s="421">
        <v>0.91999999999998705</v>
      </c>
      <c r="M11" s="421">
        <v>-1.46</v>
      </c>
      <c r="N11" s="421">
        <v>-7</v>
      </c>
      <c r="O11" s="421">
        <v>17.399999999999999</v>
      </c>
      <c r="P11" s="421" t="s">
        <v>741</v>
      </c>
      <c r="Q11" s="421" t="s">
        <v>742</v>
      </c>
      <c r="R11" s="66"/>
      <c r="S11" s="2" t="s">
        <v>763</v>
      </c>
      <c r="T11" s="2">
        <v>48</v>
      </c>
      <c r="U11" s="2" t="s">
        <v>738</v>
      </c>
      <c r="V11" s="2" t="s">
        <v>742</v>
      </c>
    </row>
    <row r="12" spans="1:22">
      <c r="A12" s="421">
        <v>10</v>
      </c>
      <c r="B12" s="421" t="s">
        <v>737</v>
      </c>
      <c r="C12" s="421" t="s">
        <v>738</v>
      </c>
      <c r="D12" s="421">
        <v>1863453</v>
      </c>
      <c r="E12" s="421" t="s">
        <v>747</v>
      </c>
      <c r="F12" s="421">
        <v>95.95</v>
      </c>
      <c r="G12" s="421">
        <v>24.1</v>
      </c>
      <c r="H12" s="421">
        <v>71.849999999999994</v>
      </c>
      <c r="I12" s="421">
        <v>70</v>
      </c>
      <c r="J12" s="426" t="s">
        <v>764</v>
      </c>
      <c r="K12" s="421">
        <v>95.95</v>
      </c>
      <c r="L12" s="421">
        <v>1.8499999999999901</v>
      </c>
      <c r="M12" s="421">
        <v>-0.05</v>
      </c>
      <c r="N12" s="421">
        <v>0</v>
      </c>
      <c r="O12" s="421">
        <v>17.399999999999999</v>
      </c>
      <c r="P12" s="421" t="s">
        <v>741</v>
      </c>
      <c r="Q12" s="421" t="s">
        <v>742</v>
      </c>
      <c r="R12" s="66"/>
      <c r="S12" s="104" t="s">
        <v>765</v>
      </c>
      <c r="T12" s="2">
        <v>53</v>
      </c>
      <c r="U12" s="2" t="s">
        <v>738</v>
      </c>
      <c r="V12" s="2" t="s">
        <v>750</v>
      </c>
    </row>
    <row r="13" spans="1:22">
      <c r="A13" s="421">
        <v>11</v>
      </c>
      <c r="B13" s="421" t="s">
        <v>737</v>
      </c>
      <c r="C13" s="421" t="s">
        <v>738</v>
      </c>
      <c r="D13" s="421">
        <v>1811084</v>
      </c>
      <c r="E13" s="421" t="s">
        <v>747</v>
      </c>
      <c r="F13" s="421">
        <v>94.8</v>
      </c>
      <c r="G13" s="421">
        <v>24.1</v>
      </c>
      <c r="H13" s="421">
        <v>70.7</v>
      </c>
      <c r="I13" s="421">
        <v>70</v>
      </c>
      <c r="J13" s="426" t="s">
        <v>766</v>
      </c>
      <c r="K13" s="421">
        <v>94.8</v>
      </c>
      <c r="L13" s="421">
        <v>0.69999999999998896</v>
      </c>
      <c r="M13" s="421">
        <v>0.23</v>
      </c>
      <c r="N13" s="421">
        <v>0</v>
      </c>
      <c r="O13" s="421">
        <v>17.3</v>
      </c>
      <c r="P13" s="421" t="s">
        <v>741</v>
      </c>
      <c r="Q13" s="421" t="s">
        <v>742</v>
      </c>
      <c r="R13" s="66"/>
      <c r="S13" s="2" t="s">
        <v>767</v>
      </c>
      <c r="T13" s="2">
        <v>45</v>
      </c>
      <c r="U13" s="2" t="s">
        <v>738</v>
      </c>
      <c r="V13" s="2" t="s">
        <v>742</v>
      </c>
    </row>
    <row r="14" spans="1:22">
      <c r="A14" s="421">
        <v>12</v>
      </c>
      <c r="B14" s="421" t="s">
        <v>737</v>
      </c>
      <c r="C14" s="421" t="s">
        <v>738</v>
      </c>
      <c r="D14" s="421">
        <v>1830143</v>
      </c>
      <c r="E14" s="421" t="s">
        <v>747</v>
      </c>
      <c r="F14" s="421">
        <v>93.21</v>
      </c>
      <c r="G14" s="421">
        <v>24.1</v>
      </c>
      <c r="H14" s="421">
        <v>69.11</v>
      </c>
      <c r="I14" s="421">
        <v>70</v>
      </c>
      <c r="J14" s="426" t="s">
        <v>768</v>
      </c>
      <c r="K14" s="421">
        <v>93.21</v>
      </c>
      <c r="L14" s="421">
        <v>-0.890000000000015</v>
      </c>
      <c r="M14" s="421">
        <v>1.03</v>
      </c>
      <c r="N14" s="421">
        <v>2</v>
      </c>
      <c r="O14" s="421">
        <v>17.3</v>
      </c>
      <c r="P14" s="421" t="s">
        <v>741</v>
      </c>
      <c r="Q14" s="421" t="s">
        <v>742</v>
      </c>
      <c r="R14" s="66"/>
      <c r="S14" s="2" t="s">
        <v>737</v>
      </c>
      <c r="T14" s="2">
        <v>46</v>
      </c>
      <c r="U14" s="2" t="s">
        <v>738</v>
      </c>
      <c r="V14" s="2" t="s">
        <v>742</v>
      </c>
    </row>
    <row r="15" spans="1:22">
      <c r="A15" s="421">
        <v>13</v>
      </c>
      <c r="B15" s="421" t="s">
        <v>737</v>
      </c>
      <c r="C15" s="421" t="s">
        <v>738</v>
      </c>
      <c r="D15" s="421">
        <v>1571182</v>
      </c>
      <c r="E15" s="421" t="s">
        <v>753</v>
      </c>
      <c r="F15" s="421">
        <v>93.87</v>
      </c>
      <c r="G15" s="421">
        <v>22.5</v>
      </c>
      <c r="H15" s="421">
        <v>71.37</v>
      </c>
      <c r="I15" s="421">
        <v>70</v>
      </c>
      <c r="J15" s="426" t="s">
        <v>769</v>
      </c>
      <c r="K15" s="421">
        <v>93.87</v>
      </c>
      <c r="L15" s="421">
        <v>1.37</v>
      </c>
      <c r="M15" s="421">
        <v>4.54</v>
      </c>
      <c r="N15" s="421">
        <v>-2</v>
      </c>
      <c r="O15" s="421">
        <v>17.3</v>
      </c>
      <c r="P15" s="421" t="s">
        <v>741</v>
      </c>
      <c r="Q15" s="421" t="s">
        <v>742</v>
      </c>
      <c r="R15" s="66"/>
      <c r="S15" s="2"/>
      <c r="T15" s="2"/>
      <c r="U15" s="2"/>
      <c r="V15" s="2"/>
    </row>
    <row r="16" spans="1:22">
      <c r="A16" s="421">
        <v>14</v>
      </c>
      <c r="B16" s="421" t="s">
        <v>737</v>
      </c>
      <c r="C16" s="421" t="s">
        <v>738</v>
      </c>
      <c r="D16" s="421">
        <v>4868583</v>
      </c>
      <c r="E16" s="421" t="s">
        <v>739</v>
      </c>
      <c r="F16" s="421">
        <v>82.95</v>
      </c>
      <c r="G16" s="421">
        <v>22.1</v>
      </c>
      <c r="H16" s="421">
        <v>60.85</v>
      </c>
      <c r="I16" s="421">
        <v>64</v>
      </c>
      <c r="J16" s="426" t="s">
        <v>770</v>
      </c>
      <c r="K16" s="421">
        <v>82.95</v>
      </c>
      <c r="L16" s="421">
        <v>-3.15</v>
      </c>
      <c r="M16" s="421">
        <v>-0.96</v>
      </c>
      <c r="N16" s="421">
        <v>1</v>
      </c>
      <c r="O16" s="421">
        <v>17.3</v>
      </c>
      <c r="P16" s="421" t="s">
        <v>741</v>
      </c>
      <c r="Q16" s="421" t="s">
        <v>742</v>
      </c>
      <c r="R16" s="66"/>
      <c r="S16" s="2"/>
      <c r="T16" s="2"/>
      <c r="U16" s="2"/>
      <c r="V16" s="2"/>
    </row>
    <row r="17" spans="1:22">
      <c r="A17" s="421">
        <v>15</v>
      </c>
      <c r="B17" s="421" t="s">
        <v>737</v>
      </c>
      <c r="C17" s="421" t="s">
        <v>738</v>
      </c>
      <c r="D17" s="421">
        <v>1861150</v>
      </c>
      <c r="E17" s="421" t="s">
        <v>747</v>
      </c>
      <c r="F17" s="421">
        <v>95.38</v>
      </c>
      <c r="G17" s="421">
        <v>24.1</v>
      </c>
      <c r="H17" s="421">
        <v>71.28</v>
      </c>
      <c r="I17" s="421">
        <v>70</v>
      </c>
      <c r="J17" s="426" t="s">
        <v>771</v>
      </c>
      <c r="K17" s="421">
        <v>95.38</v>
      </c>
      <c r="L17" s="421">
        <v>1.28</v>
      </c>
      <c r="M17" s="421">
        <v>1.1000000000000001</v>
      </c>
      <c r="N17" s="421">
        <v>-6</v>
      </c>
      <c r="O17" s="421">
        <v>17.399999999999999</v>
      </c>
      <c r="P17" s="421" t="s">
        <v>741</v>
      </c>
      <c r="Q17" s="421" t="s">
        <v>742</v>
      </c>
      <c r="R17" s="66"/>
      <c r="S17" s="2"/>
      <c r="T17" s="2"/>
      <c r="U17" s="2"/>
      <c r="V17" s="2"/>
    </row>
    <row r="18" spans="1:22">
      <c r="A18" s="421">
        <v>16</v>
      </c>
      <c r="B18" s="421" t="s">
        <v>737</v>
      </c>
      <c r="C18" s="421" t="s">
        <v>738</v>
      </c>
      <c r="D18" s="421">
        <v>1564112</v>
      </c>
      <c r="E18" s="421" t="s">
        <v>753</v>
      </c>
      <c r="F18" s="421">
        <v>91.44</v>
      </c>
      <c r="G18" s="421">
        <v>22.5</v>
      </c>
      <c r="H18" s="421">
        <v>68.94</v>
      </c>
      <c r="I18" s="421">
        <v>70</v>
      </c>
      <c r="J18" s="426" t="s">
        <v>772</v>
      </c>
      <c r="K18" s="421">
        <v>91.44</v>
      </c>
      <c r="L18" s="421">
        <v>-1.06</v>
      </c>
      <c r="M18" s="421">
        <v>2.58</v>
      </c>
      <c r="N18" s="421">
        <v>-1</v>
      </c>
      <c r="O18" s="421">
        <v>17.399999999999999</v>
      </c>
      <c r="P18" s="421" t="s">
        <v>741</v>
      </c>
      <c r="Q18" s="421" t="s">
        <v>742</v>
      </c>
      <c r="R18" s="66"/>
      <c r="S18" s="2"/>
      <c r="T18" s="2"/>
      <c r="U18" s="2"/>
      <c r="V18" s="2"/>
    </row>
    <row r="19" spans="1:22">
      <c r="A19" s="421">
        <v>17</v>
      </c>
      <c r="B19" s="421" t="s">
        <v>737</v>
      </c>
      <c r="C19" s="421" t="s">
        <v>738</v>
      </c>
      <c r="D19" s="421">
        <v>1841660</v>
      </c>
      <c r="E19" s="421" t="s">
        <v>747</v>
      </c>
      <c r="F19" s="421">
        <v>95.47</v>
      </c>
      <c r="G19" s="424">
        <v>24.1</v>
      </c>
      <c r="H19" s="421">
        <v>71.37</v>
      </c>
      <c r="I19" s="421">
        <v>70</v>
      </c>
      <c r="J19" s="426" t="s">
        <v>773</v>
      </c>
      <c r="K19" s="421">
        <v>95.47</v>
      </c>
      <c r="L19" s="421">
        <v>1.37</v>
      </c>
      <c r="M19" s="421">
        <v>0.8</v>
      </c>
      <c r="N19" s="421">
        <v>6</v>
      </c>
      <c r="O19" s="421">
        <v>17.3</v>
      </c>
      <c r="P19" s="421" t="s">
        <v>741</v>
      </c>
      <c r="Q19" s="421" t="s">
        <v>742</v>
      </c>
      <c r="R19" s="66"/>
      <c r="S19" s="2"/>
      <c r="T19" s="2"/>
      <c r="U19" s="2"/>
      <c r="V19" s="2"/>
    </row>
    <row r="20" spans="1:22">
      <c r="A20" s="421">
        <v>18</v>
      </c>
      <c r="B20" s="421" t="s">
        <v>737</v>
      </c>
      <c r="C20" s="421" t="s">
        <v>738</v>
      </c>
      <c r="D20" s="421">
        <v>4944235</v>
      </c>
      <c r="E20" s="421" t="s">
        <v>739</v>
      </c>
      <c r="F20" s="421">
        <v>85.56</v>
      </c>
      <c r="G20" s="421">
        <v>22.1</v>
      </c>
      <c r="H20" s="421">
        <v>63.46</v>
      </c>
      <c r="I20" s="421">
        <v>64</v>
      </c>
      <c r="J20" s="426" t="s">
        <v>774</v>
      </c>
      <c r="K20" s="421">
        <v>85.56</v>
      </c>
      <c r="L20" s="421">
        <v>-0.53999999999999904</v>
      </c>
      <c r="M20" s="421">
        <v>-0.59</v>
      </c>
      <c r="N20" s="421">
        <v>12</v>
      </c>
      <c r="O20" s="421">
        <v>17.399999999999999</v>
      </c>
      <c r="P20" s="421" t="s">
        <v>741</v>
      </c>
      <c r="Q20" s="421" t="s">
        <v>742</v>
      </c>
      <c r="R20" s="66"/>
      <c r="S20" s="2"/>
      <c r="T20" s="2"/>
      <c r="U20" s="104"/>
      <c r="V20" s="104"/>
    </row>
    <row r="21" spans="1:22">
      <c r="A21" s="421">
        <v>19</v>
      </c>
      <c r="B21" s="421" t="s">
        <v>737</v>
      </c>
      <c r="C21" s="421" t="s">
        <v>738</v>
      </c>
      <c r="D21" s="421">
        <v>1807794</v>
      </c>
      <c r="E21" s="421" t="s">
        <v>747</v>
      </c>
      <c r="F21" s="421">
        <v>96.22</v>
      </c>
      <c r="G21" s="421">
        <v>24.1</v>
      </c>
      <c r="H21" s="425">
        <v>72.12</v>
      </c>
      <c r="I21" s="421">
        <v>70</v>
      </c>
      <c r="J21" s="426" t="s">
        <v>775</v>
      </c>
      <c r="K21" s="421">
        <v>96.22</v>
      </c>
      <c r="L21" s="423">
        <v>2.12</v>
      </c>
      <c r="M21" s="421">
        <v>1.37</v>
      </c>
      <c r="N21" s="421">
        <v>5</v>
      </c>
      <c r="O21" s="421">
        <v>17.399999999999999</v>
      </c>
      <c r="P21" s="421" t="s">
        <v>741</v>
      </c>
      <c r="Q21" s="421" t="s">
        <v>742</v>
      </c>
      <c r="R21" s="66"/>
      <c r="S21" s="2"/>
      <c r="T21" s="2"/>
      <c r="U21" s="2"/>
      <c r="V21" s="2"/>
    </row>
    <row r="22" spans="1:22">
      <c r="A22" s="421">
        <v>20</v>
      </c>
      <c r="B22" s="421" t="s">
        <v>737</v>
      </c>
      <c r="C22" s="421" t="s">
        <v>738</v>
      </c>
      <c r="D22" s="421">
        <v>4869129</v>
      </c>
      <c r="E22" s="421" t="s">
        <v>739</v>
      </c>
      <c r="F22" s="421">
        <v>85.99</v>
      </c>
      <c r="G22" s="421">
        <v>22.1</v>
      </c>
      <c r="H22" s="421">
        <v>63.89</v>
      </c>
      <c r="I22" s="421">
        <v>64</v>
      </c>
      <c r="J22" s="426" t="s">
        <v>776</v>
      </c>
      <c r="K22" s="421">
        <v>85.99</v>
      </c>
      <c r="L22" s="421">
        <v>-0.11000000000000699</v>
      </c>
      <c r="M22" s="421">
        <v>0.5</v>
      </c>
      <c r="N22" s="421">
        <v>3</v>
      </c>
      <c r="O22" s="421">
        <v>17.5</v>
      </c>
      <c r="P22" s="421" t="s">
        <v>741</v>
      </c>
      <c r="Q22" s="421" t="s">
        <v>742</v>
      </c>
      <c r="R22" s="66"/>
      <c r="S22" s="2"/>
      <c r="T22" s="2"/>
      <c r="U22" s="2"/>
      <c r="V22" s="2"/>
    </row>
    <row r="23" spans="1:22">
      <c r="A23" s="421">
        <v>21</v>
      </c>
      <c r="B23" s="421" t="s">
        <v>737</v>
      </c>
      <c r="C23" s="421" t="s">
        <v>738</v>
      </c>
      <c r="D23" s="421">
        <v>1675237</v>
      </c>
      <c r="E23" s="421" t="s">
        <v>747</v>
      </c>
      <c r="F23" s="421">
        <v>95.41</v>
      </c>
      <c r="G23" s="421">
        <v>24.1</v>
      </c>
      <c r="H23" s="421">
        <v>71.31</v>
      </c>
      <c r="I23" s="421">
        <v>70</v>
      </c>
      <c r="J23" s="426" t="s">
        <v>777</v>
      </c>
      <c r="K23" s="421">
        <v>95.41</v>
      </c>
      <c r="L23" s="421">
        <v>1.31</v>
      </c>
      <c r="M23" s="421">
        <v>-0.76</v>
      </c>
      <c r="N23" s="421">
        <v>9</v>
      </c>
      <c r="O23" s="421">
        <v>17.5</v>
      </c>
      <c r="P23" s="421" t="s">
        <v>741</v>
      </c>
      <c r="Q23" s="421" t="s">
        <v>742</v>
      </c>
      <c r="R23" s="66"/>
      <c r="S23" s="2"/>
      <c r="T23" s="2"/>
      <c r="U23" s="2"/>
      <c r="V23" s="2"/>
    </row>
    <row r="24" spans="1:22">
      <c r="A24" s="421">
        <v>22</v>
      </c>
      <c r="B24" s="421" t="s">
        <v>737</v>
      </c>
      <c r="C24" s="421" t="s">
        <v>738</v>
      </c>
      <c r="D24" s="421">
        <v>1697327</v>
      </c>
      <c r="E24" s="421" t="s">
        <v>747</v>
      </c>
      <c r="F24" s="421">
        <v>93.12</v>
      </c>
      <c r="G24" s="421">
        <v>24.1</v>
      </c>
      <c r="H24" s="421">
        <v>69.02</v>
      </c>
      <c r="I24" s="421">
        <v>70</v>
      </c>
      <c r="J24" s="426" t="s">
        <v>778</v>
      </c>
      <c r="K24" s="421">
        <v>93.12</v>
      </c>
      <c r="L24" s="421">
        <v>-0.97999999999998999</v>
      </c>
      <c r="M24" s="421">
        <v>-2.0499999999999998</v>
      </c>
      <c r="N24" s="421">
        <v>4</v>
      </c>
      <c r="O24" s="421">
        <v>17.600000000000001</v>
      </c>
      <c r="P24" s="421" t="s">
        <v>741</v>
      </c>
      <c r="Q24" s="421" t="s">
        <v>742</v>
      </c>
      <c r="R24" s="66"/>
      <c r="S24" s="2"/>
      <c r="T24" s="2"/>
      <c r="U24" s="2"/>
      <c r="V24" s="2"/>
    </row>
    <row r="25" spans="1:22">
      <c r="A25" s="421">
        <v>23</v>
      </c>
      <c r="B25" s="421" t="s">
        <v>737</v>
      </c>
      <c r="C25" s="421" t="s">
        <v>738</v>
      </c>
      <c r="D25" s="421">
        <v>1574537</v>
      </c>
      <c r="E25" s="421" t="s">
        <v>753</v>
      </c>
      <c r="F25" s="421">
        <v>94.81</v>
      </c>
      <c r="G25" s="421">
        <v>22.5</v>
      </c>
      <c r="H25" s="425">
        <v>72.31</v>
      </c>
      <c r="I25" s="421">
        <v>70</v>
      </c>
      <c r="J25" s="426" t="s">
        <v>779</v>
      </c>
      <c r="K25" s="421">
        <v>94.81</v>
      </c>
      <c r="L25" s="423">
        <v>2.31</v>
      </c>
      <c r="M25" s="421">
        <v>0.32</v>
      </c>
      <c r="N25" s="421">
        <v>11</v>
      </c>
      <c r="O25" s="421">
        <v>17.7</v>
      </c>
      <c r="P25" s="421" t="s">
        <v>741</v>
      </c>
      <c r="Q25" s="421" t="s">
        <v>742</v>
      </c>
      <c r="R25" s="66"/>
      <c r="S25" s="104"/>
      <c r="T25" s="2"/>
      <c r="U25" s="2"/>
      <c r="V25" s="2"/>
    </row>
    <row r="26" spans="1:22">
      <c r="A26" s="421">
        <v>24</v>
      </c>
      <c r="B26" s="421" t="s">
        <v>737</v>
      </c>
      <c r="C26" s="421" t="s">
        <v>738</v>
      </c>
      <c r="D26" s="421">
        <v>1799649</v>
      </c>
      <c r="E26" s="421" t="s">
        <v>747</v>
      </c>
      <c r="F26" s="421">
        <v>94.74</v>
      </c>
      <c r="G26" s="421">
        <v>24.1</v>
      </c>
      <c r="H26" s="421">
        <v>70.64</v>
      </c>
      <c r="I26" s="421">
        <v>70</v>
      </c>
      <c r="J26" s="426" t="s">
        <v>780</v>
      </c>
      <c r="K26" s="421">
        <v>94.74</v>
      </c>
      <c r="L26" s="421">
        <v>0.63999999999998602</v>
      </c>
      <c r="M26" s="421">
        <v>-1.28</v>
      </c>
      <c r="N26" s="421">
        <v>11</v>
      </c>
      <c r="O26" s="421">
        <v>17.8</v>
      </c>
      <c r="P26" s="421" t="s">
        <v>741</v>
      </c>
      <c r="Q26" s="421" t="s">
        <v>742</v>
      </c>
      <c r="R26" s="66"/>
      <c r="S26" s="66"/>
    </row>
    <row r="27" spans="1:22">
      <c r="A27" s="421">
        <v>25</v>
      </c>
      <c r="B27" s="421" t="s">
        <v>737</v>
      </c>
      <c r="C27" s="421" t="s">
        <v>738</v>
      </c>
      <c r="D27" s="421">
        <v>1687854</v>
      </c>
      <c r="E27" s="421" t="s">
        <v>747</v>
      </c>
      <c r="F27" s="421">
        <v>95.11</v>
      </c>
      <c r="G27" s="421">
        <v>24.1</v>
      </c>
      <c r="H27" s="421">
        <v>71.010000000000005</v>
      </c>
      <c r="I27" s="421">
        <v>70</v>
      </c>
      <c r="J27" s="426" t="s">
        <v>781</v>
      </c>
      <c r="K27" s="421">
        <v>95.11</v>
      </c>
      <c r="L27" s="421">
        <v>1.00999999999999</v>
      </c>
      <c r="M27" s="421">
        <v>0.46</v>
      </c>
      <c r="N27" s="421">
        <v>13</v>
      </c>
      <c r="O27" s="421">
        <v>17.899999999999999</v>
      </c>
      <c r="P27" s="421" t="s">
        <v>741</v>
      </c>
      <c r="Q27" s="421" t="s">
        <v>742</v>
      </c>
      <c r="R27" s="66"/>
      <c r="S27" s="66"/>
    </row>
    <row r="28" spans="1:22">
      <c r="A28" s="421">
        <v>26</v>
      </c>
      <c r="B28" s="421" t="s">
        <v>737</v>
      </c>
      <c r="C28" s="421" t="s">
        <v>738</v>
      </c>
      <c r="D28" s="421">
        <v>1661258</v>
      </c>
      <c r="E28" s="421" t="s">
        <v>753</v>
      </c>
      <c r="F28" s="421">
        <v>92.7</v>
      </c>
      <c r="G28" s="421">
        <v>22.5</v>
      </c>
      <c r="H28" s="421">
        <v>70.2</v>
      </c>
      <c r="I28" s="421">
        <v>70</v>
      </c>
      <c r="J28" s="426" t="s">
        <v>782</v>
      </c>
      <c r="K28" s="421">
        <v>92.7</v>
      </c>
      <c r="L28" s="421">
        <v>0.20000000000000301</v>
      </c>
      <c r="M28" s="421">
        <v>1.78</v>
      </c>
      <c r="N28" s="421">
        <v>7</v>
      </c>
      <c r="O28" s="421">
        <v>18.100000000000001</v>
      </c>
      <c r="P28" s="421" t="s">
        <v>741</v>
      </c>
      <c r="Q28" s="421" t="s">
        <v>742</v>
      </c>
      <c r="R28" s="66"/>
      <c r="S28" s="66"/>
    </row>
    <row r="29" spans="1:22">
      <c r="A29" s="421">
        <v>27</v>
      </c>
      <c r="B29" s="421" t="s">
        <v>737</v>
      </c>
      <c r="C29" s="421" t="s">
        <v>738</v>
      </c>
      <c r="D29" s="421">
        <v>4866752</v>
      </c>
      <c r="E29" s="421" t="s">
        <v>739</v>
      </c>
      <c r="F29" s="421">
        <v>85.59</v>
      </c>
      <c r="G29" s="421">
        <v>22.1</v>
      </c>
      <c r="H29" s="421">
        <v>63.49</v>
      </c>
      <c r="I29" s="421">
        <v>64</v>
      </c>
      <c r="J29" s="426" t="s">
        <v>783</v>
      </c>
      <c r="K29" s="421">
        <v>85.59</v>
      </c>
      <c r="L29" s="421">
        <v>-0.50999999999999801</v>
      </c>
      <c r="M29" s="421">
        <v>0.34</v>
      </c>
      <c r="N29" s="421">
        <v>1</v>
      </c>
      <c r="O29" s="421">
        <v>18.2</v>
      </c>
      <c r="P29" s="421" t="s">
        <v>741</v>
      </c>
      <c r="Q29" s="421" t="s">
        <v>742</v>
      </c>
      <c r="R29" s="66"/>
      <c r="S29" s="66"/>
    </row>
    <row r="30" spans="1:22">
      <c r="A30" s="421">
        <v>28</v>
      </c>
      <c r="B30" s="421" t="s">
        <v>737</v>
      </c>
      <c r="C30" s="421" t="s">
        <v>738</v>
      </c>
      <c r="D30" s="421">
        <v>4918289</v>
      </c>
      <c r="E30" s="421" t="s">
        <v>739</v>
      </c>
      <c r="F30" s="421">
        <v>86.21</v>
      </c>
      <c r="G30" s="421">
        <v>22.1</v>
      </c>
      <c r="H30" s="421">
        <v>64.11</v>
      </c>
      <c r="I30" s="421">
        <v>64</v>
      </c>
      <c r="J30" s="426" t="s">
        <v>784</v>
      </c>
      <c r="K30" s="421">
        <v>86.21</v>
      </c>
      <c r="L30" s="421">
        <v>0.109999999999985</v>
      </c>
      <c r="M30" s="421">
        <v>-0.21</v>
      </c>
      <c r="N30" s="421">
        <v>7</v>
      </c>
      <c r="O30" s="421">
        <v>18.399999999999999</v>
      </c>
      <c r="P30" s="421" t="s">
        <v>741</v>
      </c>
      <c r="Q30" s="421" t="s">
        <v>742</v>
      </c>
      <c r="R30" s="66"/>
      <c r="S30" s="66"/>
    </row>
    <row r="31" spans="1:22">
      <c r="A31" s="421">
        <v>29</v>
      </c>
      <c r="B31" s="421" t="s">
        <v>737</v>
      </c>
      <c r="C31" s="421" t="s">
        <v>738</v>
      </c>
      <c r="D31" s="421">
        <v>1818131</v>
      </c>
      <c r="E31" s="421" t="s">
        <v>747</v>
      </c>
      <c r="F31" s="421">
        <v>93.96</v>
      </c>
      <c r="G31" s="421">
        <v>24.1</v>
      </c>
      <c r="H31" s="421">
        <v>69.86</v>
      </c>
      <c r="I31" s="421">
        <v>70</v>
      </c>
      <c r="J31" s="426" t="s">
        <v>785</v>
      </c>
      <c r="K31" s="421">
        <v>93.96</v>
      </c>
      <c r="L31" s="421">
        <v>-0.140000000000015</v>
      </c>
      <c r="M31" s="421">
        <v>2.63</v>
      </c>
      <c r="N31" s="421">
        <v>0</v>
      </c>
      <c r="O31" s="421">
        <v>18.5</v>
      </c>
      <c r="P31" s="421" t="s">
        <v>741</v>
      </c>
      <c r="Q31" s="421" t="s">
        <v>742</v>
      </c>
      <c r="R31" s="66"/>
      <c r="S31" s="66"/>
    </row>
    <row r="32" spans="1:22">
      <c r="A32" s="421">
        <v>30</v>
      </c>
      <c r="B32" s="421" t="s">
        <v>737</v>
      </c>
      <c r="C32" s="421" t="s">
        <v>738</v>
      </c>
      <c r="D32" s="421">
        <v>1757652</v>
      </c>
      <c r="E32" s="421" t="s">
        <v>747</v>
      </c>
      <c r="F32" s="421">
        <v>94.33</v>
      </c>
      <c r="G32" s="421">
        <v>24.1</v>
      </c>
      <c r="H32" s="421">
        <v>70.23</v>
      </c>
      <c r="I32" s="421">
        <v>70</v>
      </c>
      <c r="J32" s="426" t="s">
        <v>786</v>
      </c>
      <c r="K32" s="421">
        <v>94.33</v>
      </c>
      <c r="L32" s="421">
        <v>0.22999999999998999</v>
      </c>
      <c r="M32" s="421">
        <v>1.17</v>
      </c>
      <c r="N32" s="421">
        <v>9</v>
      </c>
      <c r="O32" s="421">
        <v>18.600000000000001</v>
      </c>
      <c r="P32" s="421" t="s">
        <v>741</v>
      </c>
      <c r="Q32" s="421" t="s">
        <v>742</v>
      </c>
      <c r="R32" s="66"/>
      <c r="S32" s="66"/>
    </row>
    <row r="33" spans="1:20">
      <c r="A33" s="421">
        <v>31</v>
      </c>
      <c r="B33" s="421" t="s">
        <v>737</v>
      </c>
      <c r="C33" s="421" t="s">
        <v>738</v>
      </c>
      <c r="D33" s="421">
        <v>1650564</v>
      </c>
      <c r="E33" s="421" t="s">
        <v>753</v>
      </c>
      <c r="F33" s="421">
        <v>92.15</v>
      </c>
      <c r="G33" s="421">
        <v>22.5</v>
      </c>
      <c r="H33" s="421">
        <v>69.650000000000006</v>
      </c>
      <c r="I33" s="421">
        <v>70</v>
      </c>
      <c r="J33" s="426" t="s">
        <v>787</v>
      </c>
      <c r="K33" s="421">
        <v>92.15</v>
      </c>
      <c r="L33" s="421">
        <v>-0.34999999999999398</v>
      </c>
      <c r="M33" s="421">
        <v>0.34</v>
      </c>
      <c r="N33" s="421">
        <v>7</v>
      </c>
      <c r="O33" s="421">
        <v>18.7</v>
      </c>
      <c r="P33" s="421" t="s">
        <v>741</v>
      </c>
      <c r="Q33" s="421" t="s">
        <v>742</v>
      </c>
      <c r="R33" s="66"/>
      <c r="S33" s="66"/>
    </row>
    <row r="34" spans="1:20">
      <c r="A34" s="421">
        <v>32</v>
      </c>
      <c r="B34" s="421" t="s">
        <v>737</v>
      </c>
      <c r="C34" s="421" t="s">
        <v>738</v>
      </c>
      <c r="D34" s="421">
        <v>1830006</v>
      </c>
      <c r="E34" s="421" t="s">
        <v>747</v>
      </c>
      <c r="F34" s="421">
        <v>94.35</v>
      </c>
      <c r="G34" s="421">
        <v>24.1</v>
      </c>
      <c r="H34" s="421">
        <v>70.25</v>
      </c>
      <c r="I34" s="421">
        <v>70</v>
      </c>
      <c r="J34" s="426" t="s">
        <v>788</v>
      </c>
      <c r="K34" s="421">
        <v>94.35</v>
      </c>
      <c r="L34" s="421">
        <v>0.25</v>
      </c>
      <c r="M34" s="421">
        <v>0.13</v>
      </c>
      <c r="N34" s="421">
        <v>0</v>
      </c>
      <c r="O34" s="421">
        <v>18.899999999999999</v>
      </c>
      <c r="P34" s="421" t="s">
        <v>741</v>
      </c>
      <c r="Q34" s="421" t="s">
        <v>742</v>
      </c>
      <c r="R34" s="66"/>
      <c r="S34" s="66"/>
    </row>
    <row r="35" spans="1:20">
      <c r="A35" s="421">
        <v>33</v>
      </c>
      <c r="B35" s="421" t="s">
        <v>737</v>
      </c>
      <c r="C35" s="421" t="s">
        <v>738</v>
      </c>
      <c r="D35" s="421">
        <v>4839600</v>
      </c>
      <c r="E35" s="421" t="s">
        <v>739</v>
      </c>
      <c r="F35" s="421">
        <v>85.71</v>
      </c>
      <c r="G35" s="421">
        <v>22.1</v>
      </c>
      <c r="H35" s="421">
        <v>63.61</v>
      </c>
      <c r="I35" s="421">
        <v>64</v>
      </c>
      <c r="J35" s="426" t="s">
        <v>789</v>
      </c>
      <c r="K35" s="421">
        <v>85.71</v>
      </c>
      <c r="L35" s="421">
        <v>-0.39000000000000801</v>
      </c>
      <c r="M35" s="421">
        <v>-3.04</v>
      </c>
      <c r="N35" s="421">
        <v>5</v>
      </c>
      <c r="O35" s="421">
        <v>19.100000000000001</v>
      </c>
      <c r="P35" s="421" t="s">
        <v>741</v>
      </c>
      <c r="Q35" s="421" t="s">
        <v>742</v>
      </c>
      <c r="R35" s="66"/>
      <c r="S35" s="66"/>
      <c r="T35" s="432" t="s">
        <v>790</v>
      </c>
    </row>
    <row r="36" spans="1:20">
      <c r="A36" s="66">
        <v>34</v>
      </c>
      <c r="B36" s="66" t="s">
        <v>737</v>
      </c>
      <c r="C36" s="66" t="s">
        <v>738</v>
      </c>
      <c r="D36" s="66">
        <v>4887681</v>
      </c>
      <c r="E36" s="66" t="s">
        <v>739</v>
      </c>
      <c r="F36" s="66">
        <v>85.03</v>
      </c>
      <c r="G36" s="66">
        <v>22.1</v>
      </c>
      <c r="H36" s="66">
        <v>62.93</v>
      </c>
      <c r="I36" s="66">
        <v>64</v>
      </c>
      <c r="J36" s="426" t="s">
        <v>791</v>
      </c>
      <c r="K36" s="66">
        <v>85.03</v>
      </c>
      <c r="L36" s="66">
        <v>-1.07</v>
      </c>
      <c r="M36" s="66">
        <v>-1.03</v>
      </c>
      <c r="N36" s="66">
        <v>-9</v>
      </c>
      <c r="O36" s="66">
        <v>19.2</v>
      </c>
      <c r="P36" s="66" t="s">
        <v>741</v>
      </c>
      <c r="Q36" s="66" t="s">
        <v>742</v>
      </c>
      <c r="R36" s="66"/>
      <c r="S36" s="66"/>
    </row>
    <row r="37" spans="1:20">
      <c r="A37" s="66">
        <v>35</v>
      </c>
      <c r="B37" s="66" t="s">
        <v>737</v>
      </c>
      <c r="C37" s="66" t="s">
        <v>738</v>
      </c>
      <c r="D37" s="66">
        <v>1616929</v>
      </c>
      <c r="E37" s="66" t="s">
        <v>753</v>
      </c>
      <c r="F37" s="66">
        <v>94.33</v>
      </c>
      <c r="G37" s="66">
        <v>22.5</v>
      </c>
      <c r="H37" s="66">
        <v>71.83</v>
      </c>
      <c r="I37" s="66">
        <v>70</v>
      </c>
      <c r="J37" s="426" t="s">
        <v>792</v>
      </c>
      <c r="K37" s="66">
        <v>94.33</v>
      </c>
      <c r="L37" s="66">
        <v>1.83</v>
      </c>
      <c r="M37" s="66">
        <v>0.88</v>
      </c>
      <c r="N37" s="66">
        <v>7</v>
      </c>
      <c r="O37" s="66">
        <v>19.5</v>
      </c>
      <c r="P37" s="66" t="s">
        <v>741</v>
      </c>
      <c r="Q37" s="66" t="s">
        <v>742</v>
      </c>
      <c r="R37" s="66"/>
      <c r="S37" s="66"/>
    </row>
    <row r="38" spans="1:20">
      <c r="A38" s="66">
        <v>36</v>
      </c>
      <c r="B38" s="66" t="s">
        <v>737</v>
      </c>
      <c r="C38" s="66" t="s">
        <v>738</v>
      </c>
      <c r="D38" s="66">
        <v>1708200</v>
      </c>
      <c r="E38" s="66" t="s">
        <v>747</v>
      </c>
      <c r="F38" s="66">
        <v>93.14</v>
      </c>
      <c r="G38" s="66">
        <v>24.1</v>
      </c>
      <c r="H38" s="66">
        <v>69.040000000000006</v>
      </c>
      <c r="I38" s="66">
        <v>70</v>
      </c>
      <c r="J38" s="426" t="s">
        <v>793</v>
      </c>
      <c r="K38" s="66">
        <v>93.14</v>
      </c>
      <c r="L38" s="66">
        <v>-0.96000000000000796</v>
      </c>
      <c r="M38" s="66">
        <v>2.2999999999999998</v>
      </c>
      <c r="N38" s="66">
        <v>-1</v>
      </c>
      <c r="O38" s="66">
        <v>19.7</v>
      </c>
      <c r="P38" s="66" t="s">
        <v>741</v>
      </c>
      <c r="Q38" s="66" t="s">
        <v>742</v>
      </c>
      <c r="R38" s="66"/>
      <c r="S38" s="66"/>
    </row>
    <row r="39" spans="1:20">
      <c r="A39" s="66">
        <v>37</v>
      </c>
      <c r="B39" s="66" t="s">
        <v>737</v>
      </c>
      <c r="C39" s="66" t="s">
        <v>738</v>
      </c>
      <c r="D39" s="66">
        <v>4866690</v>
      </c>
      <c r="E39" s="66" t="s">
        <v>739</v>
      </c>
      <c r="F39" s="66">
        <v>87.25</v>
      </c>
      <c r="G39" s="66">
        <v>22.1</v>
      </c>
      <c r="H39" s="66">
        <v>65.150000000000006</v>
      </c>
      <c r="I39" s="66">
        <v>64</v>
      </c>
      <c r="J39" s="426" t="s">
        <v>794</v>
      </c>
      <c r="K39" s="66">
        <v>87.25</v>
      </c>
      <c r="L39" s="66">
        <v>1.1500000000000099</v>
      </c>
      <c r="M39" s="66">
        <v>2.46</v>
      </c>
      <c r="N39" s="66">
        <v>-2</v>
      </c>
      <c r="O39" s="66">
        <v>20</v>
      </c>
      <c r="P39" s="66" t="s">
        <v>741</v>
      </c>
      <c r="Q39" s="66" t="s">
        <v>742</v>
      </c>
      <c r="R39" s="66"/>
      <c r="S39" s="66"/>
    </row>
    <row r="40" spans="1:20">
      <c r="A40" s="66">
        <v>38</v>
      </c>
      <c r="B40" s="66" t="s">
        <v>737</v>
      </c>
      <c r="C40" s="66" t="s">
        <v>738</v>
      </c>
      <c r="D40" s="66">
        <v>1854022</v>
      </c>
      <c r="E40" s="66" t="s">
        <v>747</v>
      </c>
      <c r="F40" s="66">
        <v>94.9</v>
      </c>
      <c r="G40" s="66">
        <v>24.1</v>
      </c>
      <c r="H40" s="66">
        <v>70.8</v>
      </c>
      <c r="I40" s="66">
        <v>70</v>
      </c>
      <c r="J40" s="426" t="s">
        <v>795</v>
      </c>
      <c r="K40" s="66">
        <v>94.9</v>
      </c>
      <c r="L40" s="66">
        <v>0.80000000000001104</v>
      </c>
      <c r="M40" s="66">
        <v>0.94</v>
      </c>
      <c r="N40" s="66">
        <v>-2</v>
      </c>
      <c r="O40" s="66">
        <v>20.3</v>
      </c>
      <c r="P40" s="66" t="s">
        <v>741</v>
      </c>
      <c r="Q40" s="66" t="s">
        <v>742</v>
      </c>
      <c r="R40" s="66"/>
      <c r="S40" s="66"/>
    </row>
    <row r="41" spans="1:20">
      <c r="A41" s="66">
        <v>39</v>
      </c>
      <c r="B41" s="66" t="s">
        <v>737</v>
      </c>
      <c r="C41" s="66" t="s">
        <v>738</v>
      </c>
      <c r="D41" s="66">
        <v>1844277</v>
      </c>
      <c r="E41" s="66" t="s">
        <v>747</v>
      </c>
      <c r="F41" s="66">
        <v>93.45</v>
      </c>
      <c r="G41" s="66">
        <v>24.1</v>
      </c>
      <c r="H41" s="66">
        <v>69.349999999999994</v>
      </c>
      <c r="I41" s="66">
        <v>70</v>
      </c>
      <c r="J41" s="426" t="s">
        <v>796</v>
      </c>
      <c r="K41" s="66">
        <v>93.45</v>
      </c>
      <c r="L41" s="66">
        <v>-0.65000000000000602</v>
      </c>
      <c r="M41" s="66">
        <v>0.12</v>
      </c>
      <c r="N41" s="66">
        <v>3</v>
      </c>
      <c r="O41" s="66">
        <v>20.5</v>
      </c>
      <c r="P41" s="66" t="s">
        <v>741</v>
      </c>
      <c r="Q41" s="66" t="s">
        <v>742</v>
      </c>
      <c r="R41" s="66"/>
      <c r="S41" s="66"/>
    </row>
    <row r="42" spans="1:20">
      <c r="A42" s="66">
        <v>40</v>
      </c>
      <c r="B42" s="66" t="s">
        <v>737</v>
      </c>
      <c r="C42" s="66" t="s">
        <v>738</v>
      </c>
      <c r="D42" s="66">
        <v>1794079</v>
      </c>
      <c r="E42" s="66" t="s">
        <v>747</v>
      </c>
      <c r="F42" s="66">
        <v>93.63</v>
      </c>
      <c r="G42" s="66">
        <v>24.1</v>
      </c>
      <c r="H42" s="66">
        <v>69.53</v>
      </c>
      <c r="I42" s="66">
        <v>70</v>
      </c>
      <c r="J42" s="426" t="s">
        <v>797</v>
      </c>
      <c r="K42" s="66">
        <v>93.63</v>
      </c>
      <c r="L42" s="66">
        <v>-0.46999999999999897</v>
      </c>
      <c r="M42" s="66">
        <v>0.89</v>
      </c>
      <c r="N42" s="66">
        <v>0</v>
      </c>
      <c r="O42" s="66">
        <v>20.8</v>
      </c>
      <c r="P42" s="66" t="s">
        <v>741</v>
      </c>
      <c r="Q42" s="66" t="s">
        <v>742</v>
      </c>
      <c r="R42" s="66"/>
      <c r="S42" s="66"/>
    </row>
    <row r="43" spans="1:20">
      <c r="A43" s="66">
        <v>41</v>
      </c>
      <c r="B43" s="66" t="s">
        <v>737</v>
      </c>
      <c r="C43" s="66" t="s">
        <v>738</v>
      </c>
      <c r="D43" s="66">
        <v>1784007</v>
      </c>
      <c r="E43" s="66" t="s">
        <v>747</v>
      </c>
      <c r="F43" s="66">
        <v>94.04</v>
      </c>
      <c r="G43" s="66">
        <v>24.1</v>
      </c>
      <c r="H43" s="66">
        <v>69.94</v>
      </c>
      <c r="I43" s="66">
        <v>70</v>
      </c>
      <c r="J43" s="426" t="s">
        <v>798</v>
      </c>
      <c r="K43" s="66">
        <v>94.04</v>
      </c>
      <c r="L43" s="66">
        <v>-6.0000000000002301E-2</v>
      </c>
      <c r="M43" s="66">
        <v>-0.76</v>
      </c>
      <c r="N43" s="66">
        <v>0</v>
      </c>
      <c r="O43" s="66">
        <v>20.8</v>
      </c>
      <c r="P43" s="66" t="s">
        <v>741</v>
      </c>
      <c r="Q43" s="66" t="s">
        <v>742</v>
      </c>
      <c r="R43" s="66"/>
      <c r="S43" s="66"/>
    </row>
    <row r="44" spans="1:20">
      <c r="A44" s="66">
        <v>42</v>
      </c>
      <c r="B44" s="66" t="s">
        <v>737</v>
      </c>
      <c r="C44" s="66" t="s">
        <v>738</v>
      </c>
      <c r="D44" s="66">
        <v>1757022</v>
      </c>
      <c r="E44" s="66" t="s">
        <v>747</v>
      </c>
      <c r="F44" s="66">
        <v>93.86</v>
      </c>
      <c r="G44" s="66">
        <v>24.1</v>
      </c>
      <c r="H44" s="66">
        <v>69.760000000000005</v>
      </c>
      <c r="I44" s="66">
        <v>70</v>
      </c>
      <c r="J44" s="426" t="s">
        <v>799</v>
      </c>
      <c r="K44" s="66">
        <v>93.86</v>
      </c>
      <c r="L44" s="66">
        <v>-0.24000000000000901</v>
      </c>
      <c r="M44" s="66">
        <v>1.29</v>
      </c>
      <c r="N44" s="66">
        <v>-2</v>
      </c>
      <c r="O44" s="66">
        <v>20.9</v>
      </c>
      <c r="P44" s="66" t="s">
        <v>741</v>
      </c>
      <c r="Q44" s="66" t="s">
        <v>742</v>
      </c>
      <c r="R44" s="66"/>
      <c r="S44" s="66"/>
    </row>
    <row r="45" spans="1:20">
      <c r="A45" s="66">
        <v>43</v>
      </c>
      <c r="B45" s="66" t="s">
        <v>737</v>
      </c>
      <c r="C45" s="66" t="s">
        <v>738</v>
      </c>
      <c r="D45" s="66">
        <v>1632719</v>
      </c>
      <c r="E45" s="66" t="s">
        <v>753</v>
      </c>
      <c r="F45" s="66">
        <v>22.62</v>
      </c>
      <c r="G45" s="66">
        <v>22.5</v>
      </c>
      <c r="H45" s="66">
        <v>0.12000000000000099</v>
      </c>
      <c r="I45" s="66">
        <v>70</v>
      </c>
      <c r="J45" s="426" t="s">
        <v>800</v>
      </c>
      <c r="K45" s="66">
        <v>22.62</v>
      </c>
      <c r="L45" s="66">
        <v>-69.88</v>
      </c>
      <c r="M45" s="66">
        <v>-0.03</v>
      </c>
      <c r="N45" s="66">
        <v>-2</v>
      </c>
      <c r="O45" s="66">
        <v>21</v>
      </c>
      <c r="P45" s="66" t="s">
        <v>741</v>
      </c>
      <c r="Q45" s="66" t="s">
        <v>742</v>
      </c>
      <c r="R45" s="66"/>
      <c r="S45" s="66"/>
    </row>
    <row r="46" spans="1:20">
      <c r="A46" s="66">
        <v>44</v>
      </c>
      <c r="B46" s="66" t="s">
        <v>737</v>
      </c>
      <c r="C46" s="66" t="s">
        <v>738</v>
      </c>
      <c r="D46" s="66">
        <v>1747993</v>
      </c>
      <c r="E46" s="66" t="s">
        <v>747</v>
      </c>
      <c r="F46" s="66">
        <v>93.97</v>
      </c>
      <c r="G46" s="66">
        <v>24.1</v>
      </c>
      <c r="H46" s="66">
        <v>69.87</v>
      </c>
      <c r="I46" s="66">
        <v>70</v>
      </c>
      <c r="J46" s="426" t="s">
        <v>801</v>
      </c>
      <c r="K46" s="66">
        <v>93.97</v>
      </c>
      <c r="L46" s="66">
        <v>-0.12999999999999501</v>
      </c>
      <c r="M46" s="66">
        <v>-0.92</v>
      </c>
      <c r="N46" s="66">
        <v>8</v>
      </c>
      <c r="O46" s="66">
        <v>21.1</v>
      </c>
      <c r="P46" s="66" t="s">
        <v>741</v>
      </c>
      <c r="Q46" s="66" t="s">
        <v>742</v>
      </c>
      <c r="R46" s="66"/>
      <c r="S46" s="66"/>
    </row>
    <row r="47" spans="1:20">
      <c r="A47" s="66">
        <v>45</v>
      </c>
      <c r="B47" s="66" t="s">
        <v>737</v>
      </c>
      <c r="C47" s="66" t="s">
        <v>738</v>
      </c>
      <c r="D47" s="66">
        <v>1567653</v>
      </c>
      <c r="E47" s="66" t="s">
        <v>753</v>
      </c>
      <c r="F47" s="66">
        <v>93.78</v>
      </c>
      <c r="G47" s="66">
        <v>22.5</v>
      </c>
      <c r="H47" s="66">
        <v>71.28</v>
      </c>
      <c r="I47" s="66">
        <v>70</v>
      </c>
      <c r="J47" s="426" t="s">
        <v>802</v>
      </c>
      <c r="K47" s="66">
        <v>93.78</v>
      </c>
      <c r="L47" s="66">
        <v>1.28</v>
      </c>
      <c r="M47" s="66">
        <v>0.71</v>
      </c>
      <c r="N47" s="66">
        <v>4</v>
      </c>
      <c r="O47" s="66">
        <v>21.1</v>
      </c>
      <c r="P47" s="66" t="s">
        <v>741</v>
      </c>
      <c r="Q47" s="66" t="s">
        <v>742</v>
      </c>
      <c r="R47" s="66"/>
      <c r="S47" s="66"/>
    </row>
    <row r="48" spans="1:20">
      <c r="A48" s="66">
        <v>46</v>
      </c>
      <c r="B48" s="66" t="s">
        <v>737</v>
      </c>
      <c r="C48" s="66" t="s">
        <v>738</v>
      </c>
      <c r="D48" s="66">
        <v>1686289</v>
      </c>
      <c r="E48" s="66" t="s">
        <v>747</v>
      </c>
      <c r="F48" s="66">
        <v>92.9</v>
      </c>
      <c r="G48" s="66">
        <v>24.1</v>
      </c>
      <c r="H48" s="66">
        <v>68.8</v>
      </c>
      <c r="I48" s="66">
        <v>70</v>
      </c>
      <c r="J48" s="426" t="s">
        <v>803</v>
      </c>
      <c r="K48" s="66">
        <v>92.9</v>
      </c>
      <c r="L48" s="66">
        <v>-1.19999999999999</v>
      </c>
      <c r="M48" s="66">
        <v>1.05</v>
      </c>
      <c r="N48" s="66">
        <v>-8</v>
      </c>
      <c r="O48" s="66">
        <v>21.1</v>
      </c>
      <c r="P48" s="66" t="s">
        <v>741</v>
      </c>
      <c r="Q48" s="66" t="s">
        <v>742</v>
      </c>
      <c r="R48" s="66"/>
      <c r="S48" s="66"/>
    </row>
    <row r="49" spans="10:19">
      <c r="J49" s="426"/>
      <c r="R49" s="66"/>
      <c r="S49" s="66"/>
    </row>
    <row r="50" spans="10:19">
      <c r="J50" s="426"/>
      <c r="R50" s="66"/>
      <c r="S50" s="66"/>
    </row>
    <row r="51" spans="10:19">
      <c r="J51" s="426"/>
      <c r="R51" s="66"/>
      <c r="S51" s="66"/>
    </row>
    <row r="52" spans="10:19">
      <c r="J52" s="426"/>
      <c r="R52" s="66"/>
      <c r="S52" s="66"/>
    </row>
    <row r="53" spans="10:19">
      <c r="J53" s="426"/>
      <c r="R53" s="66"/>
      <c r="S53" s="66"/>
    </row>
    <row r="54" spans="10:19">
      <c r="J54" s="426"/>
      <c r="R54" s="66"/>
      <c r="S54" s="66"/>
    </row>
    <row r="55" spans="10:19">
      <c r="J55" s="426"/>
      <c r="R55" s="66"/>
      <c r="S55" s="66"/>
    </row>
    <row r="56" spans="10:19">
      <c r="J56" s="426"/>
      <c r="R56" s="66"/>
      <c r="S56" s="66"/>
    </row>
    <row r="57" spans="10:19">
      <c r="J57" s="426"/>
      <c r="R57" s="66"/>
      <c r="S57" s="66"/>
    </row>
    <row r="58" spans="10:19">
      <c r="J58" s="426"/>
      <c r="R58" s="66"/>
      <c r="S58" s="66"/>
    </row>
    <row r="59" spans="10:19">
      <c r="J59" s="426"/>
      <c r="R59" s="66"/>
      <c r="S59" s="66"/>
    </row>
    <row r="60" spans="10:19">
      <c r="J60" s="426"/>
      <c r="R60" s="66"/>
      <c r="S60" s="66"/>
    </row>
    <row r="61" spans="10:19">
      <c r="J61" s="426"/>
      <c r="R61" s="66"/>
      <c r="S61" s="66"/>
    </row>
    <row r="62" spans="10:19">
      <c r="J62" s="426"/>
      <c r="R62" s="66"/>
      <c r="S62" s="66"/>
    </row>
    <row r="63" spans="10:19">
      <c r="J63" s="426"/>
    </row>
    <row r="64" spans="10:19">
      <c r="J64" s="426"/>
    </row>
    <row r="65" spans="10:10">
      <c r="J65" s="426"/>
    </row>
    <row r="66" spans="10:10">
      <c r="J66" s="426"/>
    </row>
    <row r="67" spans="10:10">
      <c r="J67" s="426"/>
    </row>
    <row r="68" spans="10:10">
      <c r="J68" s="426"/>
    </row>
    <row r="69" spans="10:10">
      <c r="J69" s="426"/>
    </row>
    <row r="70" spans="10:10">
      <c r="J70" s="426"/>
    </row>
    <row r="71" spans="10:10">
      <c r="J71" s="426"/>
    </row>
    <row r="72" spans="10:10">
      <c r="J72" s="426"/>
    </row>
    <row r="73" spans="10:10">
      <c r="J73" s="426"/>
    </row>
    <row r="74" spans="10:10">
      <c r="J74" s="426"/>
    </row>
    <row r="75" spans="10:10">
      <c r="J75" s="426"/>
    </row>
    <row r="76" spans="10:10">
      <c r="J76" s="426"/>
    </row>
    <row r="77" spans="10:10">
      <c r="J77" s="426"/>
    </row>
    <row r="78" spans="10:10">
      <c r="J78" s="426"/>
    </row>
    <row r="79" spans="10:10">
      <c r="J79" s="426"/>
    </row>
    <row r="80" spans="10:10">
      <c r="J80" s="426"/>
    </row>
    <row r="81" spans="10:10">
      <c r="J81" s="426"/>
    </row>
    <row r="82" spans="10:10">
      <c r="J82" s="426"/>
    </row>
    <row r="83" spans="10:10">
      <c r="J83" s="426"/>
    </row>
    <row r="84" spans="10:10">
      <c r="J84" s="426"/>
    </row>
    <row r="85" spans="10:10">
      <c r="J85" s="426"/>
    </row>
    <row r="86" spans="10:10">
      <c r="J86" s="426"/>
    </row>
    <row r="87" spans="10:10">
      <c r="J87" s="426"/>
    </row>
    <row r="88" spans="10:10">
      <c r="J88" s="426"/>
    </row>
    <row r="89" spans="10:10">
      <c r="J89" s="426"/>
    </row>
    <row r="90" spans="10:10">
      <c r="J90" s="426"/>
    </row>
    <row r="91" spans="10:10">
      <c r="J91" s="426"/>
    </row>
    <row r="92" spans="10:10">
      <c r="J92" s="426"/>
    </row>
    <row r="93" spans="10:10">
      <c r="J93" s="426"/>
    </row>
    <row r="94" spans="10:10">
      <c r="J94" s="426"/>
    </row>
    <row r="95" spans="10:10">
      <c r="J95" s="426"/>
    </row>
    <row r="96" spans="10:10">
      <c r="J96" s="426"/>
    </row>
    <row r="97" spans="10:10">
      <c r="J97" s="426"/>
    </row>
    <row r="98" spans="10:10">
      <c r="J98" s="426"/>
    </row>
    <row r="99" spans="10:10">
      <c r="J99" s="426"/>
    </row>
    <row r="100" spans="10:10">
      <c r="J100" s="426"/>
    </row>
    <row r="101" spans="10:10">
      <c r="J101" s="426"/>
    </row>
    <row r="102" spans="10:10">
      <c r="J102" s="426"/>
    </row>
    <row r="103" spans="10:10">
      <c r="J103" s="426"/>
    </row>
    <row r="104" spans="10:10">
      <c r="J104" s="426"/>
    </row>
    <row r="105" spans="10:10">
      <c r="J105" s="426"/>
    </row>
    <row r="106" spans="10:10">
      <c r="J106" s="426"/>
    </row>
    <row r="107" spans="10:10">
      <c r="J107" s="426"/>
    </row>
    <row r="108" spans="10:10">
      <c r="J108" s="426"/>
    </row>
    <row r="109" spans="10:10">
      <c r="J109" s="426"/>
    </row>
    <row r="110" spans="10:10">
      <c r="J110" s="426"/>
    </row>
    <row r="111" spans="10:10">
      <c r="J111" s="426"/>
    </row>
    <row r="112" spans="10:10">
      <c r="J112" s="426"/>
    </row>
    <row r="113" spans="10:10">
      <c r="J113" s="426"/>
    </row>
    <row r="114" spans="10:10">
      <c r="J114" s="426"/>
    </row>
    <row r="115" spans="10:10">
      <c r="J115" s="426"/>
    </row>
  </sheetData>
  <mergeCells count="1">
    <mergeCell ref="A1:Q1"/>
  </mergeCells>
  <phoneticPr fontId="86" type="noConversion"/>
  <pageMargins left="0.7" right="0.7" top="0.75" bottom="0.75" header="0.3" footer="0.3"/>
  <pageSetup paperSize="39" orientation="portrait" horizontalDpi="180" verticalDpi="18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查询地磅数据">
                <anchor moveWithCells="1">
                  <from>
                    <xdr:col>18</xdr:col>
                    <xdr:colOff>7620</xdr:colOff>
                    <xdr:row>0</xdr:row>
                    <xdr:rowOff>15240</xdr:rowOff>
                  </from>
                  <to>
                    <xdr:col>18</xdr:col>
                    <xdr:colOff>1036320</xdr:colOff>
                    <xdr:row>0</xdr:row>
                    <xdr:rowOff>228600</xdr:rowOff>
                  </to>
                </anchor>
              </controlPr>
            </control>
          </mc:Choice>
        </mc:AlternateContent>
        <mc:AlternateContent xmlns:mc="http://schemas.openxmlformats.org/markup-compatibility/2006">
          <mc:Choice Requires="x14">
            <control shapeId="15363" r:id="rId4" name="Spinner 3">
              <controlPr defaultSize="0" autoPict="0">
                <anchor moveWithCells="1">
                  <from>
                    <xdr:col>19</xdr:col>
                    <xdr:colOff>434340</xdr:colOff>
                    <xdr:row>0</xdr:row>
                    <xdr:rowOff>0</xdr:rowOff>
                  </from>
                  <to>
                    <xdr:col>19</xdr:col>
                    <xdr:colOff>541020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2"/>
  <sheetViews>
    <sheetView zoomScale="130" zoomScaleNormal="130" workbookViewId="0">
      <selection activeCell="A2" sqref="A2:D2"/>
    </sheetView>
  </sheetViews>
  <sheetFormatPr defaultColWidth="9" defaultRowHeight="14.4"/>
  <cols>
    <col min="11" max="11" width="18.33203125" customWidth="1"/>
    <col min="12" max="12" width="21.44140625" customWidth="1"/>
  </cols>
  <sheetData>
    <row r="1" spans="1:12" s="410" customFormat="1" ht="20.25" customHeight="1">
      <c r="A1" s="411" t="s">
        <v>804</v>
      </c>
      <c r="B1" s="411" t="s">
        <v>17</v>
      </c>
      <c r="C1" s="411" t="s">
        <v>805</v>
      </c>
      <c r="D1" s="412"/>
      <c r="E1" s="412"/>
      <c r="F1" s="412"/>
      <c r="G1" s="412"/>
      <c r="H1" s="412"/>
      <c r="I1" s="412"/>
      <c r="J1" s="412"/>
      <c r="K1" s="413" t="s">
        <v>806</v>
      </c>
      <c r="L1" s="414">
        <v>46028</v>
      </c>
    </row>
    <row r="2" spans="1:12" s="410" customFormat="1">
      <c r="A2"/>
      <c r="B2"/>
      <c r="C2"/>
      <c r="K2" s="415" t="s">
        <v>17985</v>
      </c>
      <c r="L2" s="416">
        <v>46271.006655092591</v>
      </c>
    </row>
  </sheetData>
  <phoneticPr fontId="8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70C0"/>
    <pageSetUpPr fitToPage="1"/>
  </sheetPr>
  <dimension ref="A1:U8"/>
  <sheetViews>
    <sheetView workbookViewId="0">
      <selection activeCell="E6" sqref="E6"/>
    </sheetView>
  </sheetViews>
  <sheetFormatPr defaultColWidth="14.44140625" defaultRowHeight="14.4"/>
  <cols>
    <col min="1" max="1" width="7.44140625" customWidth="1"/>
    <col min="2" max="2" width="9.44140625" customWidth="1"/>
    <col min="3" max="3" width="15.109375" customWidth="1"/>
    <col min="4" max="4" width="5.21875" customWidth="1"/>
    <col min="5" max="5" width="21.33203125" customWidth="1"/>
    <col min="6" max="6" width="13.6640625" customWidth="1"/>
    <col min="7" max="7" width="47.88671875" customWidth="1"/>
    <col min="8" max="8" width="11" customWidth="1"/>
    <col min="9" max="10" width="11.6640625" customWidth="1"/>
    <col min="11" max="11" width="9" customWidth="1"/>
    <col min="12" max="12" width="7.109375" customWidth="1"/>
    <col min="13" max="13" width="10.6640625" customWidth="1"/>
    <col min="14" max="14" width="14.6640625" customWidth="1"/>
  </cols>
  <sheetData>
    <row r="1" spans="1:21" ht="29.1" customHeight="1"/>
    <row r="2" spans="1:21" ht="36" customHeight="1">
      <c r="A2" s="408" t="s">
        <v>719</v>
      </c>
      <c r="B2" s="409" t="s">
        <v>807</v>
      </c>
      <c r="C2" s="409" t="s">
        <v>808</v>
      </c>
      <c r="D2" s="408" t="s">
        <v>809</v>
      </c>
      <c r="E2" s="409" t="s">
        <v>810</v>
      </c>
      <c r="F2" s="408" t="s">
        <v>811</v>
      </c>
      <c r="G2" s="408" t="s">
        <v>812</v>
      </c>
      <c r="H2" s="409" t="s">
        <v>813</v>
      </c>
      <c r="I2" s="409" t="s">
        <v>814</v>
      </c>
      <c r="J2" s="409" t="s">
        <v>815</v>
      </c>
      <c r="K2" s="409" t="s">
        <v>816</v>
      </c>
      <c r="L2" s="409" t="s">
        <v>817</v>
      </c>
      <c r="M2" s="409" t="s">
        <v>818</v>
      </c>
      <c r="N2" s="408" t="s">
        <v>819</v>
      </c>
      <c r="O2" s="408" t="s">
        <v>820</v>
      </c>
      <c r="P2" s="409" t="s">
        <v>821</v>
      </c>
      <c r="Q2" s="408" t="s">
        <v>822</v>
      </c>
      <c r="R2" s="408" t="s">
        <v>823</v>
      </c>
      <c r="S2" s="408" t="s">
        <v>824</v>
      </c>
      <c r="T2" s="408" t="s">
        <v>825</v>
      </c>
      <c r="U2" s="409" t="s">
        <v>826</v>
      </c>
    </row>
    <row r="3" spans="1:21" ht="168.6" customHeight="1"/>
    <row r="4" spans="1:21" ht="155.1" customHeight="1"/>
    <row r="5" spans="1:21" ht="141.6" customHeight="1"/>
    <row r="6" spans="1:21" ht="141.6" customHeight="1">
      <c r="F6" s="292"/>
    </row>
    <row r="7" spans="1:21" ht="236.1" customHeight="1"/>
    <row r="8" spans="1:21" ht="409.5" customHeight="1"/>
  </sheetData>
  <phoneticPr fontId="86" type="noConversion"/>
  <printOptions horizontalCentered="1"/>
  <pageMargins left="0.20833333333333301" right="0.20833333333333301" top="0.16666666666666699" bottom="0.16666666666666699" header="0.13888888888888901" footer="0.13888888888888901"/>
  <pageSetup paperSize="9" scale="74"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Pict="0" macro="[0]!次日施工计划.次日施工计划">
                <anchor>
                  <from>
                    <xdr:col>14</xdr:col>
                    <xdr:colOff>259080</xdr:colOff>
                    <xdr:row>2</xdr:row>
                    <xdr:rowOff>0</xdr:rowOff>
                  </from>
                  <to>
                    <xdr:col>15</xdr:col>
                    <xdr:colOff>822960</xdr:colOff>
                    <xdr:row>2</xdr:row>
                    <xdr:rowOff>373380</xdr:rowOff>
                  </to>
                </anchor>
              </controlPr>
            </control>
          </mc:Choice>
        </mc:AlternateContent>
        <mc:AlternateContent xmlns:mc="http://schemas.openxmlformats.org/markup-compatibility/2006">
          <mc:Choice Requires="x14">
            <control shapeId="29698" r:id="rId4" name="Button 2">
              <controlPr defaultSize="0" print="0" autoPict="0" macro="[0]!按日期查询">
                <anchor>
                  <from>
                    <xdr:col>14</xdr:col>
                    <xdr:colOff>259080</xdr:colOff>
                    <xdr:row>2</xdr:row>
                    <xdr:rowOff>388620</xdr:rowOff>
                  </from>
                  <to>
                    <xdr:col>15</xdr:col>
                    <xdr:colOff>822960</xdr:colOff>
                    <xdr:row>2</xdr:row>
                    <xdr:rowOff>769620</xdr:rowOff>
                  </to>
                </anchor>
              </controlPr>
            </control>
          </mc:Choice>
        </mc:AlternateContent>
        <mc:AlternateContent xmlns:mc="http://schemas.openxmlformats.org/markup-compatibility/2006">
          <mc:Choice Requires="x14">
            <control shapeId="29699" r:id="rId5" name="Button 3">
              <controlPr defaultSize="0" print="0" autoPict="0" macro="[0]!行高增">
                <anchor>
                  <from>
                    <xdr:col>14</xdr:col>
                    <xdr:colOff>259080</xdr:colOff>
                    <xdr:row>2</xdr:row>
                    <xdr:rowOff>792480</xdr:rowOff>
                  </from>
                  <to>
                    <xdr:col>15</xdr:col>
                    <xdr:colOff>822960</xdr:colOff>
                    <xdr:row>2</xdr:row>
                    <xdr:rowOff>1173480</xdr:rowOff>
                  </to>
                </anchor>
              </controlPr>
            </control>
          </mc:Choice>
        </mc:AlternateContent>
        <mc:AlternateContent xmlns:mc="http://schemas.openxmlformats.org/markup-compatibility/2006">
          <mc:Choice Requires="x14">
            <control shapeId="29700" r:id="rId6" name="Button 4">
              <controlPr defaultSize="0" print="0" autoPict="0" macro="[0]!行高减">
                <anchor>
                  <from>
                    <xdr:col>14</xdr:col>
                    <xdr:colOff>259080</xdr:colOff>
                    <xdr:row>2</xdr:row>
                    <xdr:rowOff>1196340</xdr:rowOff>
                  </from>
                  <to>
                    <xdr:col>15</xdr:col>
                    <xdr:colOff>822960</xdr:colOff>
                    <xdr:row>2</xdr:row>
                    <xdr:rowOff>1562100</xdr:rowOff>
                  </to>
                </anchor>
              </controlPr>
            </control>
          </mc:Choice>
        </mc:AlternateContent>
        <mc:AlternateContent xmlns:mc="http://schemas.openxmlformats.org/markup-compatibility/2006">
          <mc:Choice Requires="x14">
            <control shapeId="29701" r:id="rId7" name="Button 5">
              <controlPr defaultSize="0" print="0" autoPict="0" macro="[0]!行高还原">
                <anchor>
                  <from>
                    <xdr:col>14</xdr:col>
                    <xdr:colOff>259080</xdr:colOff>
                    <xdr:row>2</xdr:row>
                    <xdr:rowOff>1584960</xdr:rowOff>
                  </from>
                  <to>
                    <xdr:col>15</xdr:col>
                    <xdr:colOff>822960</xdr:colOff>
                    <xdr:row>3</xdr:row>
                    <xdr:rowOff>243840</xdr:rowOff>
                  </to>
                </anchor>
              </controlPr>
            </control>
          </mc:Choice>
        </mc:AlternateContent>
        <mc:AlternateContent xmlns:mc="http://schemas.openxmlformats.org/markup-compatibility/2006">
          <mc:Choice Requires="x14">
            <control shapeId="29702" r:id="rId8" name="Button 6">
              <controlPr defaultSize="0" print="0" autoPict="0" macro="[0]!行高自动">
                <anchor>
                  <from>
                    <xdr:col>14</xdr:col>
                    <xdr:colOff>259080</xdr:colOff>
                    <xdr:row>3</xdr:row>
                    <xdr:rowOff>266700</xdr:rowOff>
                  </from>
                  <to>
                    <xdr:col>15</xdr:col>
                    <xdr:colOff>822960</xdr:colOff>
                    <xdr:row>3</xdr:row>
                    <xdr:rowOff>647700</xdr:rowOff>
                  </to>
                </anchor>
              </controlPr>
            </control>
          </mc:Choice>
        </mc:AlternateContent>
        <mc:AlternateContent xmlns:mc="http://schemas.openxmlformats.org/markup-compatibility/2006">
          <mc:Choice Requires="x14">
            <control shapeId="29703" r:id="rId9" name="Button 7">
              <controlPr defaultSize="0" print="0" autoPict="0" macro="[0]!单元格区域保存为图片.单元格区域保存为图片">
                <anchor>
                  <from>
                    <xdr:col>14</xdr:col>
                    <xdr:colOff>259080</xdr:colOff>
                    <xdr:row>3</xdr:row>
                    <xdr:rowOff>670560</xdr:rowOff>
                  </from>
                  <to>
                    <xdr:col>15</xdr:col>
                    <xdr:colOff>822960</xdr:colOff>
                    <xdr:row>3</xdr:row>
                    <xdr:rowOff>1051560</xdr:rowOff>
                  </to>
                </anchor>
              </controlPr>
            </control>
          </mc:Choice>
        </mc:AlternateContent>
        <mc:AlternateContent xmlns:mc="http://schemas.openxmlformats.org/markup-compatibility/2006">
          <mc:Choice Requires="x14">
            <control shapeId="29704" r:id="rId10" name="Button 8">
              <controlPr defaultSize="0" print="0" autoPict="0" macro="[0]!施工概况提取">
                <anchor>
                  <from>
                    <xdr:col>14</xdr:col>
                    <xdr:colOff>259080</xdr:colOff>
                    <xdr:row>3</xdr:row>
                    <xdr:rowOff>1066800</xdr:rowOff>
                  </from>
                  <to>
                    <xdr:col>15</xdr:col>
                    <xdr:colOff>822960</xdr:colOff>
                    <xdr:row>3</xdr:row>
                    <xdr:rowOff>1455420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826654866176336"/>
  </sheetPr>
  <dimension ref="A1:I38"/>
  <sheetViews>
    <sheetView topLeftCell="O1" zoomScale="205" zoomScaleNormal="205" workbookViewId="0">
      <selection activeCell="V1" sqref="V1:W17"/>
    </sheetView>
  </sheetViews>
  <sheetFormatPr defaultColWidth="9" defaultRowHeight="14.4"/>
  <cols>
    <col min="1" max="4" width="9" style="182"/>
    <col min="5" max="5" width="10.44140625" style="182" customWidth="1"/>
    <col min="6" max="6" width="10.77734375" style="182" customWidth="1"/>
    <col min="7" max="7" width="9" style="182"/>
    <col min="8" max="8" width="13.88671875" style="182" customWidth="1"/>
    <col min="9" max="9" width="9" style="393"/>
    <col min="10" max="16384" width="9" style="182"/>
  </cols>
  <sheetData>
    <row r="1" spans="1:9" ht="17.399999999999999">
      <c r="A1" s="566"/>
      <c r="B1" s="566"/>
      <c r="C1" s="566"/>
      <c r="D1" s="566"/>
      <c r="E1" s="566"/>
      <c r="F1" s="566"/>
      <c r="G1" s="566"/>
      <c r="H1" s="566"/>
      <c r="I1" s="566"/>
    </row>
    <row r="2" spans="1:9">
      <c r="A2" s="570" t="s">
        <v>827</v>
      </c>
      <c r="B2" s="394"/>
      <c r="C2" s="394" t="s">
        <v>828</v>
      </c>
      <c r="D2" s="394" t="s">
        <v>829</v>
      </c>
      <c r="E2" s="394" t="s">
        <v>830</v>
      </c>
      <c r="F2" s="394" t="s">
        <v>831</v>
      </c>
      <c r="G2" s="394" t="s">
        <v>832</v>
      </c>
      <c r="H2" s="394" t="s">
        <v>823</v>
      </c>
      <c r="I2" s="396"/>
    </row>
    <row r="3" spans="1:9">
      <c r="A3" s="571"/>
      <c r="B3" s="395" t="s">
        <v>833</v>
      </c>
      <c r="C3" s="396">
        <v>37</v>
      </c>
      <c r="D3" s="397">
        <v>578</v>
      </c>
      <c r="E3" s="398">
        <f>D3/C3</f>
        <v>15.621621621621621</v>
      </c>
      <c r="F3" s="399">
        <f>D3/780</f>
        <v>0.74102564102564106</v>
      </c>
      <c r="G3" s="574">
        <f>SUM(C3:C5)</f>
        <v>112</v>
      </c>
      <c r="H3" s="575"/>
      <c r="I3" s="398">
        <f t="shared" ref="I3:I9" si="0">D3/60</f>
        <v>9.6333333333333329</v>
      </c>
    </row>
    <row r="4" spans="1:9">
      <c r="A4" s="571"/>
      <c r="B4" s="395" t="s">
        <v>834</v>
      </c>
      <c r="C4" s="396">
        <v>36</v>
      </c>
      <c r="D4" s="396">
        <v>557</v>
      </c>
      <c r="E4" s="398">
        <f>D4/C4</f>
        <v>15.472222222222221</v>
      </c>
      <c r="F4" s="399">
        <f>D4/780</f>
        <v>0.71410256410256412</v>
      </c>
      <c r="G4" s="574"/>
      <c r="H4" s="575"/>
      <c r="I4" s="398">
        <f t="shared" si="0"/>
        <v>9.2833333333333332</v>
      </c>
    </row>
    <row r="5" spans="1:9">
      <c r="A5" s="571"/>
      <c r="B5" s="395" t="s">
        <v>835</v>
      </c>
      <c r="C5" s="396">
        <v>39</v>
      </c>
      <c r="D5" s="397">
        <v>550</v>
      </c>
      <c r="E5" s="398">
        <f>D5/C5</f>
        <v>14.102564102564102</v>
      </c>
      <c r="F5" s="399">
        <f>D5/780</f>
        <v>0.70512820512820518</v>
      </c>
      <c r="G5" s="574"/>
      <c r="H5" s="575"/>
      <c r="I5" s="398">
        <f t="shared" si="0"/>
        <v>9.1666666666666661</v>
      </c>
    </row>
    <row r="6" spans="1:9">
      <c r="A6" s="572" t="s">
        <v>836</v>
      </c>
      <c r="B6" s="394"/>
      <c r="C6" s="394" t="s">
        <v>828</v>
      </c>
      <c r="D6" s="394" t="s">
        <v>829</v>
      </c>
      <c r="E6" s="394" t="s">
        <v>830</v>
      </c>
      <c r="F6" s="394" t="s">
        <v>831</v>
      </c>
      <c r="G6" s="394" t="s">
        <v>832</v>
      </c>
      <c r="H6" s="575"/>
      <c r="I6" s="211"/>
    </row>
    <row r="7" spans="1:9">
      <c r="A7" s="572"/>
      <c r="B7" s="395" t="s">
        <v>833</v>
      </c>
      <c r="C7" s="396">
        <v>33</v>
      </c>
      <c r="D7" s="397">
        <v>550</v>
      </c>
      <c r="E7" s="398">
        <f>D7/C7</f>
        <v>16.666666666666668</v>
      </c>
      <c r="F7" s="399">
        <f>D7/660</f>
        <v>0.83333333333333337</v>
      </c>
      <c r="G7" s="574">
        <f>SUM(C7:C9)</f>
        <v>110</v>
      </c>
      <c r="H7" s="575"/>
      <c r="I7" s="398">
        <f t="shared" si="0"/>
        <v>9.1666666666666661</v>
      </c>
    </row>
    <row r="8" spans="1:9">
      <c r="A8" s="572"/>
      <c r="B8" s="395" t="s">
        <v>834</v>
      </c>
      <c r="C8" s="396">
        <v>36</v>
      </c>
      <c r="D8" s="396">
        <v>560</v>
      </c>
      <c r="E8" s="398">
        <f>D8/C8</f>
        <v>15.555555555555555</v>
      </c>
      <c r="F8" s="399">
        <f>D8/660</f>
        <v>0.84848484848484851</v>
      </c>
      <c r="G8" s="574"/>
      <c r="H8" s="575"/>
      <c r="I8" s="398">
        <f t="shared" si="0"/>
        <v>9.3333333333333339</v>
      </c>
    </row>
    <row r="9" spans="1:9">
      <c r="A9" s="572"/>
      <c r="B9" s="395" t="s">
        <v>835</v>
      </c>
      <c r="C9" s="396">
        <v>41</v>
      </c>
      <c r="D9" s="397">
        <v>537</v>
      </c>
      <c r="E9" s="398">
        <f>D9/C9</f>
        <v>13.097560975609756</v>
      </c>
      <c r="F9" s="399">
        <f>D9/660</f>
        <v>0.8136363636363636</v>
      </c>
      <c r="G9" s="574"/>
      <c r="H9" s="575"/>
      <c r="I9" s="398">
        <f t="shared" si="0"/>
        <v>8.9499999999999993</v>
      </c>
    </row>
    <row r="10" spans="1:9">
      <c r="A10" s="573" t="s">
        <v>837</v>
      </c>
      <c r="B10" s="567" t="s">
        <v>838</v>
      </c>
      <c r="C10" s="567"/>
      <c r="D10" s="400">
        <f>(D3+D7)/60</f>
        <v>18.8</v>
      </c>
      <c r="E10" s="568"/>
      <c r="F10" s="568"/>
      <c r="G10" s="568"/>
      <c r="H10" s="575"/>
      <c r="I10" s="396"/>
    </row>
    <row r="11" spans="1:9">
      <c r="A11" s="573"/>
      <c r="B11" s="567" t="s">
        <v>839</v>
      </c>
      <c r="C11" s="567"/>
      <c r="D11" s="400">
        <f>(D4+D8)/60</f>
        <v>18.616666666666667</v>
      </c>
      <c r="E11" s="401" t="s">
        <v>840</v>
      </c>
      <c r="F11" s="402" t="s">
        <v>12</v>
      </c>
      <c r="G11" s="403">
        <f>站存计算!H18</f>
        <v>1339</v>
      </c>
      <c r="H11" s="576"/>
      <c r="I11" s="396"/>
    </row>
    <row r="12" spans="1:9">
      <c r="A12" s="573"/>
      <c r="B12" s="567" t="s">
        <v>841</v>
      </c>
      <c r="C12" s="567"/>
      <c r="D12" s="400">
        <f>(D5+D9)/60</f>
        <v>18.116666666666667</v>
      </c>
      <c r="E12" s="404" t="str">
        <f ca="1">TEXT(TODAY()-DATE(2019,3,5),"0")</f>
        <v>2742</v>
      </c>
      <c r="F12" s="405" t="s">
        <v>842</v>
      </c>
      <c r="G12" s="569">
        <f>站存计算!B18:G18</f>
        <v>0</v>
      </c>
      <c r="H12" s="569"/>
      <c r="I12" s="396"/>
    </row>
    <row r="13" spans="1:9">
      <c r="E13" s="406" t="s">
        <v>790</v>
      </c>
    </row>
    <row r="14" spans="1:9">
      <c r="D14" s="406"/>
      <c r="F14" s="407"/>
      <c r="H14" s="393"/>
    </row>
    <row r="15" spans="1:9">
      <c r="E15" s="406" t="s">
        <v>790</v>
      </c>
    </row>
    <row r="16" spans="1:9">
      <c r="D16" s="406"/>
    </row>
    <row r="17" spans="6:9">
      <c r="H17" s="406" t="s">
        <v>790</v>
      </c>
      <c r="I17" s="407"/>
    </row>
    <row r="19" spans="6:9">
      <c r="F19" s="407"/>
    </row>
    <row r="20" spans="6:9">
      <c r="G20" s="182" t="s">
        <v>790</v>
      </c>
    </row>
    <row r="38" spans="2:4">
      <c r="B38" s="406" t="s">
        <v>843</v>
      </c>
      <c r="D38" s="406" t="s">
        <v>844</v>
      </c>
    </row>
  </sheetData>
  <sheetProtection password="976C" sheet="1" objects="1" scenarios="1"/>
  <mergeCells count="12">
    <mergeCell ref="A1:I1"/>
    <mergeCell ref="B10:C10"/>
    <mergeCell ref="E10:G10"/>
    <mergeCell ref="B11:C11"/>
    <mergeCell ref="B12:C12"/>
    <mergeCell ref="G12:H12"/>
    <mergeCell ref="A2:A5"/>
    <mergeCell ref="A6:A9"/>
    <mergeCell ref="A10:A12"/>
    <mergeCell ref="G3:G5"/>
    <mergeCell ref="G7:G9"/>
    <mergeCell ref="H3:H11"/>
  </mergeCells>
  <phoneticPr fontId="86" type="noConversion"/>
  <pageMargins left="0.7" right="0.7" top="0.75" bottom="0.75" header="0.3" footer="0.3"/>
  <pageSetup paperSize="9" orientation="portrait" horizontalDpi="2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3" tint="0.39826654866176336"/>
  </sheetPr>
  <dimension ref="A1:E20"/>
  <sheetViews>
    <sheetView workbookViewId="0">
      <selection activeCell="G7" sqref="G7"/>
    </sheetView>
  </sheetViews>
  <sheetFormatPr defaultColWidth="9" defaultRowHeight="14.4"/>
  <cols>
    <col min="1" max="1" width="7.109375" style="378" customWidth="1"/>
    <col min="2" max="2" width="15.77734375" style="378" customWidth="1"/>
    <col min="3" max="3" width="17.33203125" style="378" customWidth="1"/>
    <col min="4" max="4" width="18.44140625" style="378" customWidth="1"/>
    <col min="5" max="5" width="20.44140625" style="379" customWidth="1"/>
    <col min="6" max="16384" width="9" style="379"/>
  </cols>
  <sheetData>
    <row r="1" spans="1:5" ht="30" customHeight="1">
      <c r="A1" s="577" t="s">
        <v>845</v>
      </c>
      <c r="B1" s="578"/>
      <c r="C1" s="578"/>
      <c r="D1" s="578"/>
      <c r="E1" s="579"/>
    </row>
    <row r="2" spans="1:5" ht="30" customHeight="1">
      <c r="A2" s="580" t="s">
        <v>846</v>
      </c>
      <c r="B2" s="581"/>
      <c r="C2" s="581"/>
      <c r="D2" s="581"/>
      <c r="E2" s="381" t="s">
        <v>847</v>
      </c>
    </row>
    <row r="3" spans="1:5" ht="36" customHeight="1">
      <c r="A3" s="382" t="s">
        <v>719</v>
      </c>
      <c r="B3" s="383" t="s">
        <v>848</v>
      </c>
      <c r="C3" s="383" t="s">
        <v>849</v>
      </c>
      <c r="D3" s="582" t="s">
        <v>850</v>
      </c>
      <c r="E3" s="583"/>
    </row>
    <row r="4" spans="1:5" ht="20.100000000000001" customHeight="1">
      <c r="A4" s="384">
        <v>1</v>
      </c>
      <c r="B4" s="385">
        <v>0.6875</v>
      </c>
      <c r="C4" s="380" t="s">
        <v>851</v>
      </c>
      <c r="D4" s="581" t="s">
        <v>852</v>
      </c>
      <c r="E4" s="584"/>
    </row>
    <row r="5" spans="1:5" ht="30.75" customHeight="1">
      <c r="A5" s="384">
        <v>2</v>
      </c>
      <c r="B5" s="385">
        <v>0.72222222222222199</v>
      </c>
      <c r="C5" s="380" t="s">
        <v>853</v>
      </c>
      <c r="D5" s="581" t="s">
        <v>854</v>
      </c>
      <c r="E5" s="584"/>
    </row>
    <row r="6" spans="1:5" ht="66.75" customHeight="1">
      <c r="A6" s="384">
        <v>3</v>
      </c>
      <c r="B6" s="385">
        <v>0.75</v>
      </c>
      <c r="C6" s="380" t="s">
        <v>855</v>
      </c>
      <c r="D6" s="581" t="s">
        <v>856</v>
      </c>
      <c r="E6" s="584"/>
    </row>
    <row r="7" spans="1:5" ht="41.25" customHeight="1">
      <c r="A7" s="384">
        <v>4</v>
      </c>
      <c r="B7" s="385">
        <v>0.875</v>
      </c>
      <c r="C7" s="380" t="s">
        <v>857</v>
      </c>
      <c r="D7" s="581" t="s">
        <v>858</v>
      </c>
      <c r="E7" s="584"/>
    </row>
    <row r="8" spans="1:5" ht="26.25" customHeight="1">
      <c r="A8" s="384">
        <v>5</v>
      </c>
      <c r="B8" s="385">
        <v>0.89583333333333304</v>
      </c>
      <c r="C8" s="380" t="s">
        <v>851</v>
      </c>
      <c r="D8" s="581" t="s">
        <v>859</v>
      </c>
      <c r="E8" s="584"/>
    </row>
    <row r="9" spans="1:5" ht="45" customHeight="1">
      <c r="A9" s="384">
        <v>6</v>
      </c>
      <c r="B9" s="385">
        <v>0</v>
      </c>
      <c r="C9" s="380" t="s">
        <v>860</v>
      </c>
      <c r="D9" s="581" t="s">
        <v>861</v>
      </c>
      <c r="E9" s="584"/>
    </row>
    <row r="10" spans="1:5" ht="26.25" customHeight="1">
      <c r="A10" s="384">
        <v>7</v>
      </c>
      <c r="B10" s="386">
        <v>4.1666666666666699E-2</v>
      </c>
      <c r="C10" s="387" t="s">
        <v>857</v>
      </c>
      <c r="D10" s="585" t="s">
        <v>862</v>
      </c>
      <c r="E10" s="586"/>
    </row>
    <row r="11" spans="1:5" ht="41.25" customHeight="1">
      <c r="A11" s="384">
        <v>8</v>
      </c>
      <c r="B11" s="386">
        <v>0.1875</v>
      </c>
      <c r="C11" s="387" t="s">
        <v>851</v>
      </c>
      <c r="D11" s="585" t="s">
        <v>863</v>
      </c>
      <c r="E11" s="586"/>
    </row>
    <row r="12" spans="1:5" ht="51" customHeight="1">
      <c r="A12" s="384">
        <v>9</v>
      </c>
      <c r="B12" s="386"/>
      <c r="C12" s="387"/>
      <c r="D12" s="585"/>
      <c r="E12" s="586"/>
    </row>
    <row r="13" spans="1:5" ht="20.100000000000001" customHeight="1">
      <c r="A13" s="384">
        <v>10</v>
      </c>
      <c r="B13" s="386"/>
      <c r="C13" s="387"/>
      <c r="D13" s="585"/>
      <c r="E13" s="586"/>
    </row>
    <row r="14" spans="1:5" ht="20.100000000000001" customHeight="1">
      <c r="A14" s="384">
        <v>11</v>
      </c>
      <c r="B14" s="388"/>
      <c r="C14" s="389"/>
      <c r="D14" s="591"/>
      <c r="E14" s="592"/>
    </row>
    <row r="15" spans="1:5" ht="20.100000000000001" customHeight="1">
      <c r="A15" s="384">
        <v>12</v>
      </c>
      <c r="B15" s="386"/>
      <c r="C15" s="387"/>
      <c r="D15" s="587"/>
      <c r="E15" s="588"/>
    </row>
    <row r="16" spans="1:5" ht="20.100000000000001" customHeight="1">
      <c r="A16" s="384">
        <v>13</v>
      </c>
      <c r="B16" s="386"/>
      <c r="C16" s="387"/>
      <c r="D16" s="587"/>
      <c r="E16" s="588"/>
    </row>
    <row r="17" spans="1:5" ht="20.100000000000001" customHeight="1">
      <c r="A17" s="384">
        <v>14</v>
      </c>
      <c r="B17" s="386"/>
      <c r="C17" s="387"/>
      <c r="D17" s="587"/>
      <c r="E17" s="588"/>
    </row>
    <row r="18" spans="1:5" ht="20.100000000000001" customHeight="1">
      <c r="A18" s="384">
        <v>15</v>
      </c>
      <c r="B18" s="386"/>
      <c r="C18" s="387"/>
      <c r="D18" s="390"/>
      <c r="E18" s="391"/>
    </row>
    <row r="19" spans="1:5" ht="20.100000000000001" customHeight="1">
      <c r="A19" s="384">
        <v>16</v>
      </c>
      <c r="B19" s="386"/>
      <c r="C19" s="387"/>
      <c r="D19" s="587"/>
      <c r="E19" s="588"/>
    </row>
    <row r="20" spans="1:5" ht="76.5" customHeight="1">
      <c r="A20" s="392" t="s">
        <v>864</v>
      </c>
      <c r="B20" s="589" t="s">
        <v>865</v>
      </c>
      <c r="C20" s="589"/>
      <c r="D20" s="589"/>
      <c r="E20" s="590"/>
    </row>
  </sheetData>
  <mergeCells count="19">
    <mergeCell ref="D16:E16"/>
    <mergeCell ref="D17:E17"/>
    <mergeCell ref="D19:E19"/>
    <mergeCell ref="B20:E20"/>
    <mergeCell ref="D11:E11"/>
    <mergeCell ref="D12:E12"/>
    <mergeCell ref="D13:E13"/>
    <mergeCell ref="D14:E14"/>
    <mergeCell ref="D15:E15"/>
    <mergeCell ref="D6:E6"/>
    <mergeCell ref="D7:E7"/>
    <mergeCell ref="D8:E8"/>
    <mergeCell ref="D9:E9"/>
    <mergeCell ref="D10:E10"/>
    <mergeCell ref="A1:E1"/>
    <mergeCell ref="A2:D2"/>
    <mergeCell ref="D3:E3"/>
    <mergeCell ref="D4:E4"/>
    <mergeCell ref="D5:E5"/>
  </mergeCells>
  <phoneticPr fontId="86" type="noConversion"/>
  <dataValidations count="1">
    <dataValidation type="list" allowBlank="1" showInputMessage="1" showErrorMessage="1" sqref="E2" xr:uid="{00000000-0002-0000-0600-000000000000}">
      <formula1>"岑欢,姚远,蒋静静,刘智龙,丘桂颖,樊俨峰"</formula1>
    </dataValidation>
  </dataValidations>
  <printOptions horizontalCentered="1"/>
  <pageMargins left="0.25" right="0.25" top="0.75" bottom="0.75" header="0.3" footer="0.3"/>
  <pageSetup paperSize="9" orientation="portrait" horizontalDpi="180" verticalDpi="180"/>
  <drawing r:id="rId1"/>
  <legacyDrawing r:id="rId2"/>
  <controls>
    <mc:AlternateContent xmlns:mc="http://schemas.openxmlformats.org/markup-compatibility/2006">
      <mc:Choice Requires="x14">
        <control shapeId="35854" r:id="rId3" name="CommandButton4">
          <controlPr defaultSize="0" autoPict="0" altText="" r:id="rId4">
            <anchor moveWithCells="1">
              <from>
                <xdr:col>9</xdr:col>
                <xdr:colOff>236220</xdr:colOff>
                <xdr:row>1</xdr:row>
                <xdr:rowOff>68580</xdr:rowOff>
              </from>
              <to>
                <xdr:col>10</xdr:col>
                <xdr:colOff>243840</xdr:colOff>
                <xdr:row>2</xdr:row>
                <xdr:rowOff>137160</xdr:rowOff>
              </to>
            </anchor>
          </controlPr>
        </control>
      </mc:Choice>
      <mc:Fallback>
        <control shapeId="35854" r:id="rId3" name="CommandButton4"/>
      </mc:Fallback>
    </mc:AlternateContent>
    <mc:AlternateContent xmlns:mc="http://schemas.openxmlformats.org/markup-compatibility/2006">
      <mc:Choice Requires="x14">
        <control shapeId="35852" r:id="rId5" name="CommandButton3">
          <controlPr defaultSize="0" autoPict="0" altText="" r:id="rId6">
            <anchor moveWithCells="1">
              <from>
                <xdr:col>8</xdr:col>
                <xdr:colOff>198120</xdr:colOff>
                <xdr:row>1</xdr:row>
                <xdr:rowOff>68580</xdr:rowOff>
              </from>
              <to>
                <xdr:col>9</xdr:col>
                <xdr:colOff>205740</xdr:colOff>
                <xdr:row>2</xdr:row>
                <xdr:rowOff>137160</xdr:rowOff>
              </to>
            </anchor>
          </controlPr>
        </control>
      </mc:Choice>
      <mc:Fallback>
        <control shapeId="35852" r:id="rId5" name="CommandButton3"/>
      </mc:Fallback>
    </mc:AlternateContent>
    <mc:AlternateContent xmlns:mc="http://schemas.openxmlformats.org/markup-compatibility/2006">
      <mc:Choice Requires="x14">
        <control shapeId="35849" r:id="rId7" name="CommandButton2">
          <controlPr defaultSize="0" autoPict="0" altText="" r:id="rId8">
            <anchor moveWithCells="1">
              <from>
                <xdr:col>7</xdr:col>
                <xdr:colOff>167640</xdr:colOff>
                <xdr:row>1</xdr:row>
                <xdr:rowOff>76200</xdr:rowOff>
              </from>
              <to>
                <xdr:col>8</xdr:col>
                <xdr:colOff>175260</xdr:colOff>
                <xdr:row>2</xdr:row>
                <xdr:rowOff>144780</xdr:rowOff>
              </to>
            </anchor>
          </controlPr>
        </control>
      </mc:Choice>
      <mc:Fallback>
        <control shapeId="35849" r:id="rId7" name="CommandButton2"/>
      </mc:Fallback>
    </mc:AlternateContent>
    <mc:AlternateContent xmlns:mc="http://schemas.openxmlformats.org/markup-compatibility/2006">
      <mc:Choice Requires="x14">
        <control shapeId="35848" r:id="rId9" name="CommandButton1">
          <controlPr defaultSize="0" autoPict="0" altText="" r:id="rId10">
            <anchor moveWithCells="1">
              <from>
                <xdr:col>5</xdr:col>
                <xdr:colOff>350520</xdr:colOff>
                <xdr:row>1</xdr:row>
                <xdr:rowOff>76200</xdr:rowOff>
              </from>
              <to>
                <xdr:col>7</xdr:col>
                <xdr:colOff>144780</xdr:colOff>
                <xdr:row>2</xdr:row>
                <xdr:rowOff>144780</xdr:rowOff>
              </to>
            </anchor>
          </controlPr>
        </control>
      </mc:Choice>
      <mc:Fallback>
        <control shapeId="35848" r:id="rId9" name="CommandButton1"/>
      </mc:Fallback>
    </mc:AlternateContent>
    <mc:AlternateContent xmlns:mc="http://schemas.openxmlformats.org/markup-compatibility/2006">
      <mc:Choice Requires="x14">
        <control shapeId="35847" r:id="rId11" name="CommandButton_插入行">
          <controlPr defaultSize="0" autoPict="0" altText="" r:id="rId12">
            <anchor moveWithCells="1">
              <from>
                <xdr:col>5</xdr:col>
                <xdr:colOff>0</xdr:colOff>
                <xdr:row>10</xdr:row>
                <xdr:rowOff>0</xdr:rowOff>
              </from>
              <to>
                <xdr:col>6</xdr:col>
                <xdr:colOff>7620</xdr:colOff>
                <xdr:row>10</xdr:row>
                <xdr:rowOff>251460</xdr:rowOff>
              </to>
            </anchor>
          </controlPr>
        </control>
      </mc:Choice>
      <mc:Fallback>
        <control shapeId="35847" r:id="rId11" name="CommandButton_插入行"/>
      </mc:Fallback>
    </mc:AlternateContent>
    <mc:AlternateContent xmlns:mc="http://schemas.openxmlformats.org/markup-compatibility/2006">
      <mc:Choice Requires="x14">
        <control shapeId="35845" r:id="rId13" name="SpinButton1">
          <controlPr defaultSize="0" autoPict="0" altText="" r:id="rId14">
            <anchor moveWithCells="1">
              <from>
                <xdr:col>4</xdr:col>
                <xdr:colOff>0</xdr:colOff>
                <xdr:row>1</xdr:row>
                <xdr:rowOff>0</xdr:rowOff>
              </from>
              <to>
                <xdr:col>4</xdr:col>
                <xdr:colOff>365760</xdr:colOff>
                <xdr:row>2</xdr:row>
                <xdr:rowOff>0</xdr:rowOff>
              </to>
            </anchor>
          </controlPr>
        </control>
      </mc:Choice>
      <mc:Fallback>
        <control shapeId="35845" r:id="rId13" name="Spin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2" tint="-0.249977111117893"/>
    <pageSetUpPr fitToPage="1"/>
  </sheetPr>
  <dimension ref="A1:T37"/>
  <sheetViews>
    <sheetView workbookViewId="0">
      <selection activeCell="J17" sqref="J17"/>
    </sheetView>
  </sheetViews>
  <sheetFormatPr defaultColWidth="9" defaultRowHeight="14.4"/>
  <cols>
    <col min="1" max="2" width="5.44140625" customWidth="1"/>
    <col min="3" max="6" width="10.109375" customWidth="1"/>
    <col min="7" max="7" width="9.44140625" style="134" customWidth="1"/>
    <col min="8" max="8" width="10.21875" customWidth="1"/>
    <col min="9" max="9" width="20.44140625" style="2" customWidth="1"/>
    <col min="12" max="17" width="9.109375" customWidth="1"/>
    <col min="18" max="18" width="13.44140625" customWidth="1"/>
    <col min="19" max="19" width="9.109375" customWidth="1"/>
    <col min="20" max="20" width="51.109375" customWidth="1"/>
  </cols>
  <sheetData>
    <row r="1" spans="1:20" ht="42.75" customHeight="1">
      <c r="A1" s="593" t="s">
        <v>866</v>
      </c>
      <c r="B1" s="593"/>
      <c r="C1" s="593"/>
      <c r="D1" s="593"/>
      <c r="E1" s="593"/>
      <c r="F1" s="593"/>
      <c r="G1" s="593"/>
      <c r="H1" s="593"/>
      <c r="I1" s="593"/>
    </row>
    <row r="2" spans="1:20" s="174" customFormat="1" ht="30" customHeight="1">
      <c r="A2" s="325" t="s">
        <v>867</v>
      </c>
      <c r="B2" s="325" t="s">
        <v>719</v>
      </c>
      <c r="C2" s="325" t="s">
        <v>868</v>
      </c>
      <c r="D2" s="325" t="s">
        <v>828</v>
      </c>
      <c r="E2" s="325" t="s">
        <v>869</v>
      </c>
      <c r="F2" s="325" t="s">
        <v>870</v>
      </c>
      <c r="G2" s="326" t="s">
        <v>871</v>
      </c>
      <c r="H2" s="325" t="s">
        <v>872</v>
      </c>
      <c r="I2" s="325" t="s">
        <v>873</v>
      </c>
      <c r="K2" s="346" t="s">
        <v>874</v>
      </c>
      <c r="M2" s="594" t="s">
        <v>875</v>
      </c>
      <c r="N2" s="595"/>
      <c r="O2" s="595"/>
      <c r="P2" s="595"/>
      <c r="Q2" s="595"/>
      <c r="R2" s="596"/>
      <c r="T2" s="366" t="s">
        <v>876</v>
      </c>
    </row>
    <row r="3" spans="1:20" ht="20.100000000000001" customHeight="1">
      <c r="A3" s="609" t="s">
        <v>877</v>
      </c>
      <c r="B3" s="36">
        <v>1</v>
      </c>
      <c r="C3" s="327" t="s">
        <v>878</v>
      </c>
      <c r="D3" s="36">
        <v>23</v>
      </c>
      <c r="E3" s="328">
        <v>0.8125</v>
      </c>
      <c r="F3" s="328">
        <v>6.25E-2</v>
      </c>
      <c r="G3" s="298">
        <v>375</v>
      </c>
      <c r="H3" s="131">
        <v>16.3</v>
      </c>
      <c r="I3" s="163">
        <v>3</v>
      </c>
      <c r="M3" s="347" t="s">
        <v>868</v>
      </c>
      <c r="N3" s="337" t="s">
        <v>879</v>
      </c>
      <c r="O3" s="337" t="s">
        <v>880</v>
      </c>
      <c r="P3" s="337" t="s">
        <v>869</v>
      </c>
      <c r="Q3" s="337" t="s">
        <v>870</v>
      </c>
      <c r="R3" s="367" t="s">
        <v>881</v>
      </c>
      <c r="T3" s="368" t="s">
        <v>882</v>
      </c>
    </row>
    <row r="4" spans="1:20" ht="20.100000000000001" customHeight="1">
      <c r="A4" s="609"/>
      <c r="B4" s="36">
        <v>2</v>
      </c>
      <c r="C4" s="327"/>
      <c r="D4" s="36"/>
      <c r="E4" s="328"/>
      <c r="F4" s="328"/>
      <c r="G4" s="298"/>
      <c r="H4" s="131"/>
      <c r="I4" s="163"/>
      <c r="M4" s="348" t="s">
        <v>883</v>
      </c>
      <c r="N4" s="349">
        <v>2</v>
      </c>
      <c r="O4" s="349">
        <v>7010</v>
      </c>
      <c r="P4" s="350">
        <v>0.81597222222222199</v>
      </c>
      <c r="Q4" s="350">
        <v>0.95833333333333304</v>
      </c>
      <c r="R4" s="369" t="s">
        <v>884</v>
      </c>
      <c r="T4" s="368" t="s">
        <v>885</v>
      </c>
    </row>
    <row r="5" spans="1:20" ht="20.100000000000001" customHeight="1">
      <c r="A5" s="609"/>
      <c r="B5" s="36">
        <v>3</v>
      </c>
      <c r="C5" s="329"/>
      <c r="D5" s="36"/>
      <c r="E5" s="328"/>
      <c r="F5" s="328"/>
      <c r="G5" s="298"/>
      <c r="H5" s="131"/>
      <c r="I5" s="163"/>
      <c r="M5" s="348" t="s">
        <v>878</v>
      </c>
      <c r="N5" s="349">
        <v>1</v>
      </c>
      <c r="O5" s="349">
        <v>7011</v>
      </c>
      <c r="P5" s="350">
        <v>0.8125</v>
      </c>
      <c r="Q5" s="350">
        <v>6.25E-2</v>
      </c>
      <c r="R5" s="369" t="s">
        <v>886</v>
      </c>
      <c r="T5" s="368" t="s">
        <v>887</v>
      </c>
    </row>
    <row r="6" spans="1:20" ht="20.100000000000001" customHeight="1">
      <c r="A6" s="609"/>
      <c r="B6" s="36">
        <v>4</v>
      </c>
      <c r="C6" s="327"/>
      <c r="D6" s="36"/>
      <c r="E6" s="328"/>
      <c r="F6" s="328"/>
      <c r="G6" s="298"/>
      <c r="H6" s="131"/>
      <c r="I6" s="163"/>
      <c r="M6" s="351" t="s">
        <v>888</v>
      </c>
      <c r="N6" s="349">
        <v>3</v>
      </c>
      <c r="O6" s="349">
        <v>7013</v>
      </c>
      <c r="P6" s="350">
        <v>0.81597222222222199</v>
      </c>
      <c r="Q6" s="350">
        <v>0.9375</v>
      </c>
      <c r="R6" s="370" t="s">
        <v>889</v>
      </c>
      <c r="T6" s="371"/>
    </row>
    <row r="7" spans="1:20" ht="20.100000000000001" customHeight="1">
      <c r="A7" s="609"/>
      <c r="B7" s="36">
        <v>5</v>
      </c>
      <c r="C7" s="327"/>
      <c r="D7" s="36"/>
      <c r="E7" s="328"/>
      <c r="F7" s="328"/>
      <c r="G7" s="298"/>
      <c r="H7" s="131"/>
      <c r="I7" s="163"/>
      <c r="M7" s="352"/>
      <c r="N7" s="349"/>
      <c r="O7" s="349"/>
      <c r="P7" s="350"/>
      <c r="Q7" s="350"/>
      <c r="R7" s="370"/>
      <c r="T7" s="371"/>
    </row>
    <row r="8" spans="1:20" s="174" customFormat="1" ht="30" customHeight="1">
      <c r="A8" s="330" t="s">
        <v>867</v>
      </c>
      <c r="B8" s="330" t="s">
        <v>719</v>
      </c>
      <c r="C8" s="330" t="s">
        <v>868</v>
      </c>
      <c r="D8" s="330" t="s">
        <v>828</v>
      </c>
      <c r="E8" s="330" t="s">
        <v>869</v>
      </c>
      <c r="F8" s="330" t="s">
        <v>870</v>
      </c>
      <c r="G8" s="331" t="s">
        <v>871</v>
      </c>
      <c r="H8" s="330" t="s">
        <v>872</v>
      </c>
      <c r="I8" s="330" t="s">
        <v>873</v>
      </c>
      <c r="M8" s="353"/>
      <c r="N8" s="354"/>
      <c r="O8" s="354"/>
      <c r="P8" s="355"/>
      <c r="Q8" s="355"/>
      <c r="R8" s="372"/>
      <c r="T8" s="373" t="s">
        <v>890</v>
      </c>
    </row>
    <row r="9" spans="1:20" ht="20.100000000000001" customHeight="1">
      <c r="A9" s="609" t="s">
        <v>891</v>
      </c>
      <c r="B9" s="36">
        <v>1</v>
      </c>
      <c r="C9" s="327" t="s">
        <v>883</v>
      </c>
      <c r="D9" s="36">
        <v>17</v>
      </c>
      <c r="E9" s="328">
        <v>0.81597222222222199</v>
      </c>
      <c r="F9" s="328">
        <v>0.95833333333333304</v>
      </c>
      <c r="G9" s="298">
        <v>220</v>
      </c>
      <c r="H9" s="131">
        <v>12.9</v>
      </c>
      <c r="I9" s="163">
        <v>2</v>
      </c>
      <c r="M9" s="352"/>
      <c r="N9" s="349"/>
      <c r="O9" s="349"/>
      <c r="P9" s="350"/>
      <c r="Q9" s="350"/>
      <c r="R9" s="369"/>
      <c r="T9" s="371" t="s">
        <v>892</v>
      </c>
    </row>
    <row r="10" spans="1:20" ht="20.100000000000001" customHeight="1">
      <c r="A10" s="609"/>
      <c r="B10" s="36">
        <v>2</v>
      </c>
      <c r="C10" s="327"/>
      <c r="D10" s="36"/>
      <c r="E10" s="328"/>
      <c r="F10" s="328"/>
      <c r="G10" s="298"/>
      <c r="H10" s="131"/>
      <c r="I10" s="163"/>
      <c r="M10" s="352"/>
      <c r="N10" s="349"/>
      <c r="O10" s="349"/>
      <c r="P10" s="350"/>
      <c r="Q10" s="350"/>
      <c r="R10" s="370"/>
      <c r="T10" s="368" t="s">
        <v>893</v>
      </c>
    </row>
    <row r="11" spans="1:20" ht="20.100000000000001" customHeight="1">
      <c r="A11" s="609"/>
      <c r="B11" s="36">
        <v>3</v>
      </c>
      <c r="C11" s="327"/>
      <c r="D11" s="36"/>
      <c r="E11" s="328"/>
      <c r="F11" s="328"/>
      <c r="G11" s="298"/>
      <c r="H11" s="131"/>
      <c r="I11" s="163"/>
      <c r="M11" s="352"/>
      <c r="N11" s="349"/>
      <c r="O11" s="349"/>
      <c r="P11" s="350"/>
      <c r="Q11" s="350"/>
      <c r="R11" s="370"/>
      <c r="T11" s="368" t="s">
        <v>894</v>
      </c>
    </row>
    <row r="12" spans="1:20" ht="20.100000000000001" customHeight="1">
      <c r="A12" s="609"/>
      <c r="B12" s="36">
        <v>4</v>
      </c>
      <c r="C12" s="327"/>
      <c r="D12" s="36"/>
      <c r="E12" s="328"/>
      <c r="F12" s="328"/>
      <c r="G12" s="298"/>
      <c r="H12" s="131"/>
      <c r="I12" s="163"/>
      <c r="M12" s="352"/>
      <c r="N12" s="349"/>
      <c r="O12" s="349"/>
      <c r="P12" s="350"/>
      <c r="Q12" s="350"/>
      <c r="R12" s="370"/>
      <c r="T12" s="368" t="s">
        <v>895</v>
      </c>
    </row>
    <row r="13" spans="1:20" ht="21.75" customHeight="1">
      <c r="A13" s="609"/>
      <c r="B13" s="36">
        <v>5</v>
      </c>
      <c r="C13" s="327"/>
      <c r="D13" s="36"/>
      <c r="E13" s="328"/>
      <c r="F13" s="328"/>
      <c r="G13" s="298"/>
      <c r="H13" s="131"/>
      <c r="I13" s="163"/>
      <c r="M13" s="352"/>
      <c r="N13" s="349"/>
      <c r="O13" s="349"/>
      <c r="P13" s="350"/>
      <c r="Q13" s="350"/>
      <c r="R13" s="370"/>
      <c r="T13" s="368" t="s">
        <v>896</v>
      </c>
    </row>
    <row r="14" spans="1:20" s="174" customFormat="1" ht="30" customHeight="1">
      <c r="A14" s="332" t="s">
        <v>867</v>
      </c>
      <c r="B14" s="332" t="s">
        <v>719</v>
      </c>
      <c r="C14" s="332" t="s">
        <v>868</v>
      </c>
      <c r="D14" s="332" t="s">
        <v>828</v>
      </c>
      <c r="E14" s="332" t="s">
        <v>869</v>
      </c>
      <c r="F14" s="332" t="s">
        <v>870</v>
      </c>
      <c r="G14" s="332" t="s">
        <v>871</v>
      </c>
      <c r="H14" s="332" t="s">
        <v>872</v>
      </c>
      <c r="I14" s="332" t="s">
        <v>873</v>
      </c>
      <c r="M14" s="352"/>
      <c r="N14" s="354"/>
      <c r="O14" s="354"/>
      <c r="P14" s="355"/>
      <c r="Q14" s="355"/>
      <c r="R14" s="372"/>
      <c r="T14" s="374" t="s">
        <v>897</v>
      </c>
    </row>
    <row r="15" spans="1:20" ht="20.100000000000001" customHeight="1">
      <c r="A15" s="609" t="s">
        <v>898</v>
      </c>
      <c r="B15" s="36">
        <v>1</v>
      </c>
      <c r="C15" s="327" t="s">
        <v>888</v>
      </c>
      <c r="D15" s="36">
        <v>14</v>
      </c>
      <c r="E15" s="328">
        <v>0.81597222222222199</v>
      </c>
      <c r="F15" s="328">
        <v>0.9375</v>
      </c>
      <c r="G15" s="298">
        <v>190</v>
      </c>
      <c r="H15" s="131">
        <v>13.6</v>
      </c>
      <c r="I15" s="163">
        <v>2</v>
      </c>
      <c r="M15" s="352"/>
      <c r="N15" s="349"/>
      <c r="O15" s="349"/>
      <c r="P15" s="350"/>
      <c r="Q15" s="350"/>
      <c r="R15" s="369"/>
    </row>
    <row r="16" spans="1:20" ht="20.100000000000001" customHeight="1">
      <c r="A16" s="609"/>
      <c r="B16" s="36">
        <v>2</v>
      </c>
      <c r="C16" s="327"/>
      <c r="D16" s="36"/>
      <c r="E16" s="328"/>
      <c r="F16" s="328"/>
      <c r="G16" s="298"/>
      <c r="H16" s="131"/>
      <c r="I16" s="163"/>
      <c r="M16" s="356"/>
      <c r="N16" s="349"/>
      <c r="O16" s="349"/>
      <c r="P16" s="350"/>
      <c r="Q16" s="350"/>
      <c r="R16" s="369"/>
      <c r="T16" s="468" t="s">
        <v>17980</v>
      </c>
    </row>
    <row r="17" spans="1:20" ht="20.100000000000001" customHeight="1">
      <c r="A17" s="609"/>
      <c r="B17" s="36">
        <v>3</v>
      </c>
      <c r="C17" s="327"/>
      <c r="D17" s="36"/>
      <c r="E17" s="328"/>
      <c r="F17" s="328"/>
      <c r="G17" s="298"/>
      <c r="H17" s="131"/>
      <c r="I17" s="163"/>
      <c r="M17" s="352"/>
      <c r="N17" s="349"/>
      <c r="O17" s="349"/>
      <c r="P17" s="350"/>
      <c r="Q17" s="350"/>
      <c r="R17" s="369"/>
      <c r="T17" s="375" t="s">
        <v>899</v>
      </c>
    </row>
    <row r="18" spans="1:20" ht="20.100000000000001" customHeight="1">
      <c r="A18" s="609"/>
      <c r="B18" s="36">
        <v>4</v>
      </c>
      <c r="C18" s="327"/>
      <c r="D18" s="36"/>
      <c r="E18" s="328"/>
      <c r="F18" s="328"/>
      <c r="G18" s="298"/>
      <c r="H18" s="131"/>
      <c r="I18" s="163"/>
      <c r="M18" s="356"/>
      <c r="N18" s="349"/>
      <c r="O18" s="349"/>
      <c r="P18" s="350"/>
      <c r="Q18" s="350"/>
      <c r="R18" s="369"/>
    </row>
    <row r="19" spans="1:20" ht="20.100000000000001" customHeight="1">
      <c r="A19" s="609"/>
      <c r="B19" s="36">
        <v>5</v>
      </c>
      <c r="C19" s="119"/>
      <c r="D19" s="119"/>
      <c r="E19" s="328"/>
      <c r="F19" s="328"/>
      <c r="G19" s="298"/>
      <c r="H19" s="131"/>
      <c r="I19" s="163"/>
      <c r="M19" s="356"/>
      <c r="N19" s="349"/>
      <c r="O19" s="349"/>
      <c r="P19" s="350"/>
      <c r="Q19" s="350"/>
      <c r="R19" s="369"/>
    </row>
    <row r="20" spans="1:20" ht="35.1" customHeight="1">
      <c r="A20" s="597" t="s">
        <v>837</v>
      </c>
      <c r="B20" s="598"/>
      <c r="C20" s="327" t="s">
        <v>17981</v>
      </c>
      <c r="D20" s="460" t="s">
        <v>17982</v>
      </c>
      <c r="E20" s="328" t="s">
        <v>17983</v>
      </c>
      <c r="F20" s="328" t="s">
        <v>17984</v>
      </c>
      <c r="G20" s="298">
        <v>785</v>
      </c>
      <c r="H20" s="131">
        <v>14.537037037037036</v>
      </c>
      <c r="I20" s="36" t="str">
        <f>SUM($I$3:$I$7)&amp;"-"&amp;SUM($I$9:$I$13)&amp;"-"&amp;SUM($I$15:$I$19)</f>
        <v>3-2-2</v>
      </c>
      <c r="M20" s="356"/>
      <c r="N20" s="349"/>
      <c r="O20" s="349"/>
      <c r="P20" s="349"/>
      <c r="Q20" s="349"/>
      <c r="R20" s="369"/>
    </row>
    <row r="21" spans="1:20" s="275" customFormat="1" ht="30" customHeight="1">
      <c r="A21" s="333"/>
      <c r="B21" s="333"/>
      <c r="C21" s="334"/>
      <c r="D21" s="599"/>
      <c r="E21" s="599"/>
      <c r="F21" s="599"/>
      <c r="G21" s="599"/>
      <c r="H21" s="336"/>
      <c r="I21" s="335"/>
      <c r="M21" s="357"/>
      <c r="N21" s="358"/>
      <c r="O21" s="358"/>
      <c r="P21" s="358"/>
      <c r="Q21" s="358"/>
      <c r="R21" s="376"/>
      <c r="T21" s="377"/>
    </row>
    <row r="22" spans="1:20" ht="31.5" customHeight="1">
      <c r="A22" s="600" t="s">
        <v>900</v>
      </c>
      <c r="B22" s="600"/>
      <c r="C22" s="600"/>
      <c r="D22" s="600"/>
      <c r="E22" s="600"/>
      <c r="F22" s="600"/>
      <c r="G22" s="600"/>
      <c r="H22" s="600"/>
      <c r="I22" s="600"/>
      <c r="K22" s="359" t="s">
        <v>874</v>
      </c>
    </row>
    <row r="23" spans="1:20" ht="20.100000000000001" customHeight="1">
      <c r="A23" s="610" t="s">
        <v>871</v>
      </c>
      <c r="B23" s="611"/>
      <c r="C23" s="601" t="s">
        <v>901</v>
      </c>
      <c r="D23" s="601"/>
      <c r="E23" s="601"/>
      <c r="F23" s="601" t="s">
        <v>902</v>
      </c>
      <c r="G23" s="601"/>
      <c r="H23" s="601"/>
      <c r="I23" s="602"/>
    </row>
    <row r="24" spans="1:20" ht="15" customHeight="1">
      <c r="A24" s="612"/>
      <c r="B24" s="606"/>
      <c r="C24" s="337" t="s">
        <v>903</v>
      </c>
      <c r="D24" s="337" t="s">
        <v>10</v>
      </c>
      <c r="E24" s="337" t="s">
        <v>904</v>
      </c>
      <c r="F24" s="337" t="s">
        <v>903</v>
      </c>
      <c r="G24" s="338" t="s">
        <v>10</v>
      </c>
      <c r="H24" s="337" t="s">
        <v>904</v>
      </c>
      <c r="I24" s="360" t="s">
        <v>905</v>
      </c>
      <c r="N24" s="292"/>
    </row>
    <row r="25" spans="1:20" ht="20.100000000000001" customHeight="1">
      <c r="A25" s="603"/>
      <c r="B25" s="604"/>
      <c r="C25" s="339"/>
      <c r="D25" s="339"/>
      <c r="E25" s="339"/>
      <c r="F25" s="339"/>
      <c r="G25" s="339"/>
      <c r="H25" s="339"/>
      <c r="I25" s="149"/>
    </row>
    <row r="26" spans="1:20" ht="20.100000000000001" customHeight="1">
      <c r="A26" s="605"/>
      <c r="B26" s="606"/>
      <c r="C26" s="339"/>
      <c r="D26" s="339"/>
      <c r="E26" s="339"/>
      <c r="F26" s="339"/>
      <c r="G26" s="339"/>
      <c r="H26" s="339"/>
      <c r="I26" s="149"/>
    </row>
    <row r="27" spans="1:20" ht="28.5" customHeight="1">
      <c r="A27" s="605"/>
      <c r="B27" s="606"/>
      <c r="C27" s="339"/>
      <c r="D27" s="339"/>
      <c r="E27" s="339"/>
      <c r="F27" s="339"/>
      <c r="G27" s="339"/>
      <c r="H27" s="339"/>
      <c r="I27" s="361" t="s">
        <v>790</v>
      </c>
    </row>
    <row r="28" spans="1:20" s="275" customFormat="1" ht="22.5" customHeight="1">
      <c r="A28" s="603"/>
      <c r="B28" s="604"/>
      <c r="C28" s="339"/>
      <c r="D28" s="339"/>
      <c r="E28" s="339"/>
      <c r="F28" s="339"/>
      <c r="G28" s="339"/>
      <c r="H28" s="339"/>
      <c r="I28" s="149"/>
    </row>
    <row r="29" spans="1:20" s="275" customFormat="1" ht="26.25" customHeight="1">
      <c r="A29" s="603"/>
      <c r="B29" s="604"/>
      <c r="C29" s="339"/>
      <c r="D29" s="339"/>
      <c r="E29" s="339"/>
      <c r="F29" s="339"/>
      <c r="G29" s="339"/>
      <c r="H29" s="339"/>
      <c r="I29" s="362"/>
    </row>
    <row r="30" spans="1:20" s="275" customFormat="1" ht="20.25" customHeight="1">
      <c r="A30" s="603"/>
      <c r="B30" s="604"/>
      <c r="C30" s="339"/>
      <c r="D30" s="339"/>
      <c r="E30" s="339"/>
      <c r="F30" s="339"/>
      <c r="G30" s="340"/>
      <c r="H30" s="341"/>
      <c r="I30" s="363"/>
    </row>
    <row r="31" spans="1:20" ht="20.100000000000001" customHeight="1">
      <c r="A31" s="605"/>
      <c r="B31" s="606"/>
      <c r="C31" s="339"/>
      <c r="D31" s="339"/>
      <c r="E31" s="339"/>
      <c r="F31" s="339"/>
      <c r="G31" s="340"/>
      <c r="H31" s="341"/>
      <c r="I31" s="364"/>
    </row>
    <row r="32" spans="1:20" ht="20.100000000000001" customHeight="1">
      <c r="A32" s="605"/>
      <c r="B32" s="606"/>
      <c r="C32" s="339"/>
      <c r="D32" s="339"/>
      <c r="E32" s="339"/>
      <c r="F32" s="339"/>
      <c r="G32" s="340"/>
      <c r="H32" s="341"/>
      <c r="I32" s="364"/>
    </row>
    <row r="33" spans="1:9" ht="20.100000000000001" customHeight="1">
      <c r="A33" s="603"/>
      <c r="B33" s="604"/>
      <c r="C33" s="339"/>
      <c r="D33" s="339"/>
      <c r="E33" s="339"/>
      <c r="F33" s="339"/>
      <c r="G33" s="339"/>
      <c r="H33" s="342"/>
      <c r="I33" s="364"/>
    </row>
    <row r="34" spans="1:9" s="275" customFormat="1" ht="20.100000000000001" customHeight="1">
      <c r="A34" s="603"/>
      <c r="B34" s="604"/>
      <c r="C34" s="339"/>
      <c r="D34" s="339"/>
      <c r="E34" s="339"/>
      <c r="F34" s="339"/>
      <c r="G34" s="343"/>
      <c r="H34" s="344"/>
      <c r="I34" s="364"/>
    </row>
    <row r="35" spans="1:9" s="275" customFormat="1" ht="20.100000000000001" customHeight="1">
      <c r="A35" s="603"/>
      <c r="B35" s="604"/>
      <c r="C35" s="339"/>
      <c r="D35" s="339"/>
      <c r="E35" s="339"/>
      <c r="F35" s="339"/>
      <c r="G35" s="339"/>
      <c r="H35" s="339"/>
      <c r="I35" s="364"/>
    </row>
    <row r="36" spans="1:9" s="275" customFormat="1" ht="20.100000000000001" customHeight="1">
      <c r="A36" s="607"/>
      <c r="B36" s="608"/>
      <c r="C36" s="345"/>
      <c r="D36" s="345"/>
      <c r="E36" s="345"/>
      <c r="F36" s="345"/>
      <c r="G36" s="345"/>
      <c r="H36" s="345"/>
      <c r="I36" s="365"/>
    </row>
    <row r="37" spans="1:9">
      <c r="C37" s="2"/>
      <c r="D37" s="2"/>
      <c r="E37" s="2"/>
      <c r="F37" s="2"/>
      <c r="G37" s="100"/>
      <c r="H37" s="2"/>
    </row>
  </sheetData>
  <mergeCells count="23">
    <mergeCell ref="A33:B33"/>
    <mergeCell ref="A34:B34"/>
    <mergeCell ref="A35:B35"/>
    <mergeCell ref="A36:B36"/>
    <mergeCell ref="A3:A7"/>
    <mergeCell ref="A9:A13"/>
    <mergeCell ref="A15:A19"/>
    <mergeCell ref="A23:B24"/>
    <mergeCell ref="A28:B28"/>
    <mergeCell ref="A29:B29"/>
    <mergeCell ref="A30:B30"/>
    <mergeCell ref="A31:B31"/>
    <mergeCell ref="A32:B32"/>
    <mergeCell ref="C23:E23"/>
    <mergeCell ref="F23:I23"/>
    <mergeCell ref="A25:B25"/>
    <mergeCell ref="A26:B26"/>
    <mergeCell ref="A27:B27"/>
    <mergeCell ref="A1:I1"/>
    <mergeCell ref="M2:R2"/>
    <mergeCell ref="A20:B20"/>
    <mergeCell ref="D21:G21"/>
    <mergeCell ref="A22:I22"/>
  </mergeCells>
  <phoneticPr fontId="86" type="noConversion"/>
  <printOptions horizontalCentered="1"/>
  <pageMargins left="0.70866141732283505" right="0.70866141732283505" top="0.74803149606299202" bottom="0.74803149606299202" header="0.31496062992126" footer="0.31496062992126"/>
  <pageSetup paperSize="9" scale="97" orientation="portrait" horizontalDpi="360" verticalDpi="18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dimension ref="A1:AP70"/>
  <sheetViews>
    <sheetView topLeftCell="V4" workbookViewId="0">
      <selection activeCell="AT16" sqref="AT16"/>
    </sheetView>
  </sheetViews>
  <sheetFormatPr defaultColWidth="9" defaultRowHeight="16.8"/>
  <cols>
    <col min="1" max="1" width="5.6640625" style="314" customWidth="1"/>
    <col min="2" max="2" width="7.21875" style="314" customWidth="1"/>
    <col min="3" max="3" width="8.44140625" style="314" customWidth="1"/>
    <col min="4" max="4" width="9" style="314" customWidth="1"/>
    <col min="5" max="5" width="6.44140625" style="314" customWidth="1"/>
    <col min="6" max="7" width="6" style="314" customWidth="1"/>
    <col min="8" max="8" width="7.109375" style="314" customWidth="1"/>
    <col min="9" max="9" width="6" style="314" customWidth="1"/>
    <col min="10" max="10" width="8.109375" style="314" customWidth="1"/>
    <col min="11" max="11" width="7.6640625" style="314" customWidth="1"/>
    <col min="12" max="12" width="6.109375" style="314" customWidth="1"/>
    <col min="13" max="13" width="22.21875" style="314" customWidth="1"/>
    <col min="14" max="14" width="35.6640625" style="314" customWidth="1"/>
    <col min="15" max="15" width="12.6640625" style="314" customWidth="1"/>
    <col min="16" max="16" width="5.77734375" style="66" customWidth="1"/>
    <col min="17" max="18" width="8.6640625" style="66" customWidth="1"/>
    <col min="19" max="20" width="6.6640625" style="66" customWidth="1"/>
    <col min="21" max="21" width="13.21875" style="66" customWidth="1"/>
    <col min="22" max="22" width="5.6640625" style="66" customWidth="1"/>
    <col min="23" max="23" width="5.77734375" style="66" customWidth="1"/>
    <col min="24" max="24" width="22.21875" style="66" customWidth="1"/>
    <col min="25" max="16384" width="9" style="66"/>
  </cols>
  <sheetData>
    <row r="1" spans="1:42" customFormat="1" ht="28.5" customHeight="1">
      <c r="A1" s="616" t="s">
        <v>906</v>
      </c>
      <c r="B1" s="616"/>
      <c r="C1" s="616"/>
      <c r="D1" s="616"/>
      <c r="E1" s="616"/>
      <c r="F1" s="616"/>
      <c r="G1" s="616"/>
      <c r="H1" s="616"/>
      <c r="I1" s="616"/>
      <c r="J1" s="616"/>
      <c r="K1" s="616"/>
      <c r="L1" s="616"/>
      <c r="M1" s="616"/>
      <c r="N1" s="616"/>
      <c r="O1" s="616"/>
      <c r="S1" s="2"/>
    </row>
    <row r="2" spans="1:42" customFormat="1" ht="30" customHeight="1">
      <c r="A2" s="3"/>
      <c r="B2" s="4" t="s">
        <v>907</v>
      </c>
      <c r="C2" s="4" t="s">
        <v>908</v>
      </c>
      <c r="D2" s="601" t="s">
        <v>909</v>
      </c>
      <c r="E2" s="601"/>
      <c r="F2" s="5" t="s">
        <v>910</v>
      </c>
      <c r="G2" s="6" t="s">
        <v>911</v>
      </c>
      <c r="H2" s="5" t="s">
        <v>912</v>
      </c>
      <c r="I2" s="5" t="s">
        <v>26</v>
      </c>
      <c r="J2" s="5" t="s">
        <v>913</v>
      </c>
      <c r="K2" s="5" t="s">
        <v>837</v>
      </c>
      <c r="L2" s="5" t="s">
        <v>914</v>
      </c>
      <c r="M2" s="5" t="s">
        <v>915</v>
      </c>
      <c r="N2" s="5" t="s">
        <v>916</v>
      </c>
      <c r="O2" s="18" t="s">
        <v>917</v>
      </c>
      <c r="Q2" s="27" t="s">
        <v>918</v>
      </c>
      <c r="R2" s="617" t="s">
        <v>919</v>
      </c>
      <c r="S2" s="618"/>
      <c r="T2" s="618"/>
      <c r="U2" s="618"/>
      <c r="V2" s="618"/>
      <c r="W2" s="618"/>
      <c r="X2" s="619"/>
    </row>
    <row r="3" spans="1:42" customFormat="1" ht="23.25" customHeight="1">
      <c r="A3" s="7"/>
      <c r="B3" s="8"/>
      <c r="C3" s="9"/>
      <c r="D3" s="620"/>
      <c r="E3" s="621"/>
      <c r="F3" s="9"/>
      <c r="G3" s="9"/>
      <c r="H3" s="10"/>
      <c r="I3" s="10"/>
      <c r="J3" s="19"/>
      <c r="K3" s="10"/>
      <c r="L3" s="10"/>
      <c r="M3" s="10"/>
      <c r="N3" s="10"/>
      <c r="O3" s="20"/>
      <c r="Q3" s="28" t="s">
        <v>921</v>
      </c>
      <c r="R3" s="9"/>
      <c r="S3" s="29" t="s">
        <v>922</v>
      </c>
      <c r="T3" s="29">
        <v>5</v>
      </c>
      <c r="U3" s="30" t="s">
        <v>923</v>
      </c>
      <c r="V3" s="622"/>
      <c r="W3" s="622"/>
      <c r="X3" s="29" t="s">
        <v>922</v>
      </c>
    </row>
    <row r="4" spans="1:42" customFormat="1" ht="15.6">
      <c r="S4" s="2"/>
      <c r="AO4" s="613" t="s">
        <v>19710</v>
      </c>
      <c r="AP4" s="614"/>
    </row>
    <row r="5" spans="1:42"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c r="AO5" s="615" t="s">
        <v>19711</v>
      </c>
      <c r="AP5" s="517">
        <v>1</v>
      </c>
    </row>
    <row r="6" spans="1:42" s="2" customFormat="1">
      <c r="A6" s="315"/>
      <c r="B6" s="316"/>
      <c r="C6" s="317"/>
      <c r="D6" s="316"/>
      <c r="E6" s="316"/>
      <c r="F6" s="316"/>
      <c r="G6" s="316"/>
      <c r="H6" s="316"/>
      <c r="I6" s="316"/>
      <c r="J6" s="465"/>
      <c r="K6" s="316"/>
      <c r="L6" s="316"/>
      <c r="M6" s="316"/>
      <c r="N6" s="465"/>
      <c r="O6" s="318"/>
      <c r="Q6" s="34" t="s">
        <v>520</v>
      </c>
      <c r="R6" s="34">
        <v>20021</v>
      </c>
      <c r="S6" s="35">
        <v>2.0833333333333332E-2</v>
      </c>
      <c r="T6" s="34" t="s">
        <v>272</v>
      </c>
      <c r="U6" s="34" t="s">
        <v>17995</v>
      </c>
      <c r="V6" s="34">
        <v>51</v>
      </c>
      <c r="W6" s="34">
        <v>65.2</v>
      </c>
      <c r="X6" s="34" t="s">
        <v>17994</v>
      </c>
      <c r="AO6" s="609"/>
      <c r="AP6" s="517">
        <v>2</v>
      </c>
    </row>
    <row r="7" spans="1:42" s="2" customFormat="1">
      <c r="A7" s="315"/>
      <c r="B7" s="316"/>
      <c r="C7" s="317"/>
      <c r="D7" s="316"/>
      <c r="E7" s="316"/>
      <c r="F7" s="316"/>
      <c r="G7" s="316"/>
      <c r="H7" s="316"/>
      <c r="I7" s="316"/>
      <c r="J7" s="316"/>
      <c r="K7" s="316"/>
      <c r="L7" s="316"/>
      <c r="M7" s="316"/>
      <c r="N7" s="316"/>
      <c r="O7" s="318"/>
      <c r="Q7" s="38" t="s">
        <v>280</v>
      </c>
      <c r="R7" s="38">
        <v>20023</v>
      </c>
      <c r="S7" s="39">
        <v>4.8611111111111112E-3</v>
      </c>
      <c r="T7" s="38" t="s">
        <v>272</v>
      </c>
      <c r="U7" s="38" t="s">
        <v>17995</v>
      </c>
      <c r="V7" s="38">
        <v>51</v>
      </c>
      <c r="W7" s="38">
        <v>64.8</v>
      </c>
      <c r="X7" s="38" t="s">
        <v>17994</v>
      </c>
      <c r="AO7" s="609"/>
      <c r="AP7" s="517">
        <v>3</v>
      </c>
    </row>
    <row r="8" spans="1:42" s="2" customFormat="1">
      <c r="A8" s="315"/>
      <c r="B8" s="316"/>
      <c r="C8" s="317"/>
      <c r="D8" s="316"/>
      <c r="E8" s="316"/>
      <c r="F8" s="316"/>
      <c r="G8" s="316"/>
      <c r="H8" s="316"/>
      <c r="I8" s="316"/>
      <c r="J8" s="316"/>
      <c r="K8" s="316"/>
      <c r="L8" s="316"/>
      <c r="M8" s="316"/>
      <c r="N8" s="316"/>
      <c r="O8" s="318"/>
      <c r="Q8" s="474" t="s">
        <v>60</v>
      </c>
      <c r="R8" s="474">
        <v>43303</v>
      </c>
      <c r="S8" s="37">
        <v>0.93333333333333324</v>
      </c>
      <c r="T8" s="474" t="s">
        <v>29</v>
      </c>
      <c r="U8" s="474" t="s">
        <v>18007</v>
      </c>
      <c r="V8" s="474">
        <v>55</v>
      </c>
      <c r="W8" s="474">
        <v>68.099999999999994</v>
      </c>
      <c r="X8" s="474" t="s">
        <v>18006</v>
      </c>
      <c r="AO8" s="609"/>
      <c r="AP8" s="517">
        <v>4</v>
      </c>
    </row>
    <row r="9" spans="1:42" s="2" customFormat="1">
      <c r="A9" s="315"/>
      <c r="B9" s="316"/>
      <c r="C9" s="317"/>
      <c r="D9" s="316"/>
      <c r="E9" s="316"/>
      <c r="F9" s="316"/>
      <c r="G9" s="316"/>
      <c r="H9" s="316"/>
      <c r="I9" s="316"/>
      <c r="J9" s="316"/>
      <c r="K9" s="316"/>
      <c r="L9" s="316"/>
      <c r="M9" s="316"/>
      <c r="N9" s="316"/>
      <c r="O9" s="318"/>
      <c r="Q9" s="34" t="s">
        <v>272</v>
      </c>
      <c r="R9" s="34">
        <v>43407</v>
      </c>
      <c r="S9" s="35"/>
      <c r="T9" s="34" t="s">
        <v>29</v>
      </c>
      <c r="U9" s="34" t="s">
        <v>17989</v>
      </c>
      <c r="V9" s="34">
        <v>52</v>
      </c>
      <c r="W9" s="34">
        <v>66</v>
      </c>
      <c r="X9" s="34" t="s">
        <v>17988</v>
      </c>
      <c r="AO9" s="609"/>
      <c r="AP9" s="517">
        <v>5</v>
      </c>
    </row>
    <row r="10" spans="1:42" s="2" customFormat="1">
      <c r="A10" s="315"/>
      <c r="B10" s="316"/>
      <c r="C10" s="317"/>
      <c r="D10" s="316"/>
      <c r="E10" s="316"/>
      <c r="F10" s="316"/>
      <c r="G10" s="316"/>
      <c r="H10" s="316"/>
      <c r="I10" s="316"/>
      <c r="J10" s="465"/>
      <c r="K10" s="316"/>
      <c r="L10" s="316"/>
      <c r="M10" s="316"/>
      <c r="N10" s="316"/>
      <c r="O10" s="318"/>
      <c r="Q10" s="34" t="s">
        <v>60</v>
      </c>
      <c r="R10" s="34">
        <v>43609</v>
      </c>
      <c r="S10" s="35"/>
      <c r="T10" s="34" t="s">
        <v>29</v>
      </c>
      <c r="U10" s="34" t="s">
        <v>17999</v>
      </c>
      <c r="V10" s="34">
        <v>49</v>
      </c>
      <c r="W10" s="34">
        <v>62.1</v>
      </c>
      <c r="X10" s="34" t="s">
        <v>17998</v>
      </c>
      <c r="AO10" s="609"/>
      <c r="AP10" s="517">
        <v>6</v>
      </c>
    </row>
    <row r="11" spans="1:42" s="2" customFormat="1">
      <c r="A11" s="315"/>
      <c r="B11" s="316"/>
      <c r="C11" s="317"/>
      <c r="D11" s="316"/>
      <c r="E11" s="316"/>
      <c r="F11" s="316"/>
      <c r="G11" s="316"/>
      <c r="H11" s="316"/>
      <c r="I11" s="316"/>
      <c r="J11" s="465"/>
      <c r="K11" s="316"/>
      <c r="L11" s="316"/>
      <c r="M11" s="316"/>
      <c r="N11" s="316"/>
      <c r="O11" s="318"/>
      <c r="Q11" s="38" t="s">
        <v>34</v>
      </c>
      <c r="R11" s="38">
        <v>49980</v>
      </c>
      <c r="S11" s="39">
        <v>0.23680555555555557</v>
      </c>
      <c r="T11" s="38" t="s">
        <v>21</v>
      </c>
      <c r="U11" s="38" t="s">
        <v>17993</v>
      </c>
      <c r="V11" s="38">
        <v>53</v>
      </c>
      <c r="W11" s="38">
        <v>68.3</v>
      </c>
      <c r="X11" s="38" t="s">
        <v>17992</v>
      </c>
      <c r="AO11" s="609"/>
      <c r="AP11" s="517">
        <v>7</v>
      </c>
    </row>
    <row r="12" spans="1:42" s="2" customFormat="1">
      <c r="A12" s="315"/>
      <c r="B12" s="316"/>
      <c r="C12" s="317"/>
      <c r="D12" s="316"/>
      <c r="E12" s="316"/>
      <c r="F12" s="316"/>
      <c r="G12" s="316"/>
      <c r="H12" s="316"/>
      <c r="I12" s="316"/>
      <c r="J12" s="316"/>
      <c r="K12" s="316"/>
      <c r="L12" s="316"/>
      <c r="M12" s="316"/>
      <c r="N12" s="316"/>
      <c r="O12" s="318"/>
      <c r="Q12" s="38" t="s">
        <v>234</v>
      </c>
      <c r="R12" s="38">
        <v>67101</v>
      </c>
      <c r="S12" s="39">
        <v>0.95138888888888884</v>
      </c>
      <c r="T12" s="38" t="s">
        <v>272</v>
      </c>
      <c r="U12" s="38" t="s">
        <v>17997</v>
      </c>
      <c r="V12" s="38">
        <v>56</v>
      </c>
      <c r="W12" s="38">
        <v>68.099999999999994</v>
      </c>
      <c r="X12" s="38" t="s">
        <v>17996</v>
      </c>
      <c r="AO12" s="609"/>
      <c r="AP12" s="517">
        <v>8</v>
      </c>
    </row>
    <row r="13" spans="1:42" s="2" customFormat="1">
      <c r="A13" s="315"/>
      <c r="B13" s="316"/>
      <c r="C13" s="317"/>
      <c r="D13" s="316"/>
      <c r="E13" s="316"/>
      <c r="F13" s="316"/>
      <c r="G13" s="316"/>
      <c r="H13" s="316"/>
      <c r="I13" s="316"/>
      <c r="J13" s="316"/>
      <c r="K13" s="316"/>
      <c r="L13" s="316"/>
      <c r="M13" s="316"/>
      <c r="N13" s="316"/>
      <c r="O13" s="318"/>
      <c r="Q13" s="38" t="s">
        <v>60</v>
      </c>
      <c r="R13" s="38">
        <v>81301</v>
      </c>
      <c r="S13" s="39"/>
      <c r="T13" s="38" t="s">
        <v>29</v>
      </c>
      <c r="U13" s="38" t="s">
        <v>18003</v>
      </c>
      <c r="V13" s="38">
        <v>47</v>
      </c>
      <c r="W13" s="38">
        <v>61</v>
      </c>
      <c r="X13" s="38" t="s">
        <v>18002</v>
      </c>
      <c r="AO13" s="609"/>
      <c r="AP13" s="517">
        <v>9</v>
      </c>
    </row>
    <row r="14" spans="1:42" s="2" customFormat="1">
      <c r="A14" s="315"/>
      <c r="B14" s="316"/>
      <c r="C14" s="317"/>
      <c r="D14" s="316"/>
      <c r="E14" s="316"/>
      <c r="F14" s="316"/>
      <c r="G14" s="316"/>
      <c r="H14" s="316"/>
      <c r="I14" s="316"/>
      <c r="J14" s="316"/>
      <c r="K14" s="316"/>
      <c r="L14" s="316"/>
      <c r="M14" s="316"/>
      <c r="N14" s="316"/>
      <c r="O14" s="318"/>
      <c r="Q14" s="34" t="s">
        <v>60</v>
      </c>
      <c r="R14" s="34">
        <v>81305</v>
      </c>
      <c r="S14" s="35"/>
      <c r="T14" s="34" t="s">
        <v>29</v>
      </c>
      <c r="U14" s="34" t="s">
        <v>17991</v>
      </c>
      <c r="V14" s="34">
        <v>44</v>
      </c>
      <c r="W14" s="34">
        <v>55.7</v>
      </c>
      <c r="X14" s="466" t="s">
        <v>17990</v>
      </c>
      <c r="AO14" s="609"/>
      <c r="AP14" s="517">
        <v>10</v>
      </c>
    </row>
    <row r="15" spans="1:42" s="2" customFormat="1">
      <c r="A15" s="315"/>
      <c r="B15" s="316"/>
      <c r="C15" s="317"/>
      <c r="D15" s="316"/>
      <c r="E15" s="316"/>
      <c r="F15" s="316"/>
      <c r="G15" s="316"/>
      <c r="H15" s="316"/>
      <c r="I15" s="316"/>
      <c r="J15" s="316"/>
      <c r="K15" s="316"/>
      <c r="L15" s="316"/>
      <c r="M15" s="316"/>
      <c r="N15" s="316"/>
      <c r="O15" s="318"/>
      <c r="Q15" s="474" t="s">
        <v>60</v>
      </c>
      <c r="R15" s="474">
        <v>86801</v>
      </c>
      <c r="S15" s="37">
        <v>0.9819444444444444</v>
      </c>
      <c r="T15" s="474" t="s">
        <v>29</v>
      </c>
      <c r="U15" s="474" t="s">
        <v>18005</v>
      </c>
      <c r="V15" s="474">
        <v>43</v>
      </c>
      <c r="W15" s="474">
        <v>54.4</v>
      </c>
      <c r="X15" s="474" t="s">
        <v>18004</v>
      </c>
      <c r="AO15" s="615" t="s">
        <v>19712</v>
      </c>
      <c r="AP15" s="517">
        <v>11</v>
      </c>
    </row>
    <row r="16" spans="1:42" s="2" customFormat="1">
      <c r="A16" s="315"/>
      <c r="B16" s="316"/>
      <c r="C16" s="317"/>
      <c r="D16" s="316"/>
      <c r="E16" s="316"/>
      <c r="F16" s="316"/>
      <c r="G16" s="316"/>
      <c r="H16" s="316"/>
      <c r="I16" s="316"/>
      <c r="J16" s="316"/>
      <c r="K16" s="316"/>
      <c r="L16" s="316"/>
      <c r="M16" s="316"/>
      <c r="N16" s="316"/>
      <c r="O16" s="318"/>
      <c r="Q16" s="474" t="s">
        <v>60</v>
      </c>
      <c r="R16" s="36">
        <v>86803</v>
      </c>
      <c r="S16" s="37"/>
      <c r="T16" s="474" t="s">
        <v>29</v>
      </c>
      <c r="U16" s="474" t="s">
        <v>18001</v>
      </c>
      <c r="V16" s="36">
        <v>42</v>
      </c>
      <c r="W16" s="36">
        <v>54.5</v>
      </c>
      <c r="X16" s="474" t="s">
        <v>18000</v>
      </c>
      <c r="AO16" s="609"/>
      <c r="AP16" s="517">
        <v>12</v>
      </c>
    </row>
    <row r="17" spans="1:42" s="2" customFormat="1">
      <c r="A17" s="315"/>
      <c r="B17" s="316"/>
      <c r="C17" s="317"/>
      <c r="D17" s="316"/>
      <c r="E17" s="316"/>
      <c r="F17" s="316"/>
      <c r="G17" s="316"/>
      <c r="H17" s="316"/>
      <c r="I17" s="316"/>
      <c r="J17" s="316"/>
      <c r="K17" s="316"/>
      <c r="L17" s="316"/>
      <c r="M17" s="316"/>
      <c r="N17" s="316"/>
      <c r="O17" s="318"/>
      <c r="Q17" s="474" t="s">
        <v>60</v>
      </c>
      <c r="R17" s="36">
        <v>86807</v>
      </c>
      <c r="S17" s="37"/>
      <c r="T17" s="474" t="s">
        <v>29</v>
      </c>
      <c r="U17" s="474" t="s">
        <v>18001</v>
      </c>
      <c r="V17" s="36">
        <v>42</v>
      </c>
      <c r="W17" s="36">
        <v>54.5</v>
      </c>
      <c r="X17" s="264" t="s">
        <v>18000</v>
      </c>
      <c r="AO17" s="609"/>
      <c r="AP17" s="517">
        <v>13</v>
      </c>
    </row>
    <row r="18" spans="1:42" s="2" customFormat="1">
      <c r="A18" s="315"/>
      <c r="B18" s="316"/>
      <c r="C18" s="317"/>
      <c r="D18" s="316"/>
      <c r="E18" s="316"/>
      <c r="F18" s="316"/>
      <c r="G18" s="316"/>
      <c r="H18" s="316"/>
      <c r="I18" s="316"/>
      <c r="J18" s="316"/>
      <c r="K18" s="316"/>
      <c r="L18" s="316"/>
      <c r="M18" s="316"/>
      <c r="N18" s="316"/>
      <c r="O18" s="318"/>
      <c r="Q18" s="34"/>
      <c r="R18" s="34"/>
      <c r="S18" s="35"/>
      <c r="T18" s="34"/>
      <c r="U18" s="34"/>
      <c r="V18" s="34"/>
      <c r="W18" s="34"/>
      <c r="X18" s="34"/>
      <c r="AO18" s="609"/>
      <c r="AP18" s="517">
        <v>14</v>
      </c>
    </row>
    <row r="19" spans="1:42" s="2" customFormat="1">
      <c r="A19" s="315"/>
      <c r="B19" s="316"/>
      <c r="C19" s="317"/>
      <c r="D19" s="316"/>
      <c r="E19" s="316"/>
      <c r="F19" s="316"/>
      <c r="G19" s="316"/>
      <c r="H19" s="316"/>
      <c r="I19" s="316"/>
      <c r="J19" s="316"/>
      <c r="K19" s="316"/>
      <c r="L19" s="316"/>
      <c r="M19" s="316"/>
      <c r="N19" s="316"/>
      <c r="O19" s="318"/>
      <c r="Q19" s="34"/>
      <c r="R19" s="34"/>
      <c r="S19" s="35"/>
      <c r="T19" s="34"/>
      <c r="U19" s="34"/>
      <c r="V19" s="34"/>
      <c r="W19" s="34"/>
      <c r="X19" s="34"/>
      <c r="AO19" s="609"/>
      <c r="AP19" s="517">
        <v>15</v>
      </c>
    </row>
    <row r="20" spans="1:42" s="2" customFormat="1">
      <c r="A20" s="315"/>
      <c r="B20" s="316"/>
      <c r="C20" s="317"/>
      <c r="D20" s="316"/>
      <c r="E20" s="316"/>
      <c r="F20" s="316"/>
      <c r="G20" s="316"/>
      <c r="H20" s="316"/>
      <c r="I20" s="316"/>
      <c r="J20" s="316"/>
      <c r="K20" s="316"/>
      <c r="L20" s="316"/>
      <c r="M20" s="316"/>
      <c r="N20" s="316"/>
      <c r="O20" s="318"/>
      <c r="Q20" s="36"/>
      <c r="R20" s="36"/>
      <c r="S20" s="37"/>
      <c r="T20" s="36"/>
      <c r="U20" s="36"/>
      <c r="V20" s="36"/>
      <c r="W20" s="36"/>
      <c r="X20" s="36"/>
    </row>
    <row r="21" spans="1:42" s="2" customFormat="1">
      <c r="A21" s="315"/>
      <c r="B21" s="316"/>
      <c r="C21" s="317"/>
      <c r="D21" s="316"/>
      <c r="E21" s="316"/>
      <c r="F21" s="316"/>
      <c r="G21" s="316"/>
      <c r="H21" s="316"/>
      <c r="I21" s="316"/>
      <c r="J21" s="316"/>
      <c r="K21" s="316"/>
      <c r="L21" s="316"/>
      <c r="M21" s="316"/>
      <c r="N21" s="316"/>
      <c r="O21" s="318"/>
      <c r="Q21" s="38"/>
      <c r="R21" s="38"/>
      <c r="S21" s="39"/>
      <c r="T21" s="38"/>
      <c r="U21" s="38"/>
      <c r="V21" s="38"/>
      <c r="W21" s="38"/>
      <c r="X21" s="38"/>
    </row>
    <row r="22" spans="1:42" s="2" customFormat="1">
      <c r="A22" s="315"/>
      <c r="B22" s="316"/>
      <c r="C22" s="317"/>
      <c r="D22" s="316"/>
      <c r="E22" s="316"/>
      <c r="F22" s="316"/>
      <c r="G22" s="316"/>
      <c r="H22" s="316"/>
      <c r="I22" s="316"/>
      <c r="J22" s="316"/>
      <c r="K22" s="316"/>
      <c r="L22" s="316"/>
      <c r="M22" s="316"/>
      <c r="N22" s="316"/>
      <c r="O22" s="318"/>
      <c r="Q22" s="34"/>
      <c r="R22" s="34"/>
      <c r="S22" s="35"/>
      <c r="T22" s="34"/>
      <c r="U22" s="34"/>
      <c r="V22" s="34"/>
      <c r="W22" s="34"/>
      <c r="X22" s="34"/>
    </row>
    <row r="23" spans="1:42" s="2" customFormat="1">
      <c r="A23" s="315"/>
      <c r="B23" s="316"/>
      <c r="C23" s="317"/>
      <c r="D23" s="316"/>
      <c r="E23" s="316"/>
      <c r="F23" s="316"/>
      <c r="G23" s="316"/>
      <c r="H23" s="316"/>
      <c r="I23" s="316"/>
      <c r="J23" s="316"/>
      <c r="K23" s="316"/>
      <c r="L23" s="316"/>
      <c r="M23" s="316"/>
      <c r="N23" s="316"/>
      <c r="O23" s="318"/>
      <c r="Q23" s="34"/>
      <c r="R23" s="34"/>
      <c r="S23" s="35"/>
      <c r="T23" s="34"/>
      <c r="U23" s="34"/>
      <c r="V23" s="34"/>
      <c r="W23" s="34"/>
      <c r="X23" s="34"/>
    </row>
    <row r="24" spans="1:42" s="2" customFormat="1">
      <c r="A24" s="315"/>
      <c r="B24" s="316"/>
      <c r="C24" s="317"/>
      <c r="D24" s="316"/>
      <c r="E24" s="316"/>
      <c r="F24" s="316"/>
      <c r="G24" s="316"/>
      <c r="H24" s="316"/>
      <c r="I24" s="316"/>
      <c r="J24" s="316"/>
      <c r="K24" s="316"/>
      <c r="L24" s="316"/>
      <c r="M24" s="316"/>
      <c r="N24" s="316"/>
      <c r="O24" s="318"/>
      <c r="Q24" s="34"/>
      <c r="R24" s="34"/>
      <c r="S24" s="35"/>
      <c r="T24" s="34"/>
      <c r="U24" s="34"/>
      <c r="V24" s="34"/>
      <c r="W24" s="34"/>
      <c r="X24" s="34"/>
    </row>
    <row r="25" spans="1:42" s="2" customFormat="1">
      <c r="A25" s="315"/>
      <c r="B25" s="316"/>
      <c r="C25" s="317"/>
      <c r="D25" s="316"/>
      <c r="E25" s="316"/>
      <c r="F25" s="316"/>
      <c r="G25" s="316"/>
      <c r="H25" s="316"/>
      <c r="I25" s="316"/>
      <c r="J25" s="316"/>
      <c r="K25" s="316"/>
      <c r="L25" s="316"/>
      <c r="M25" s="316"/>
      <c r="N25" s="316"/>
      <c r="O25" s="318"/>
      <c r="Q25" s="36"/>
      <c r="R25" s="36"/>
      <c r="S25" s="37"/>
      <c r="T25" s="36"/>
      <c r="U25" s="36"/>
      <c r="V25" s="36"/>
      <c r="W25" s="36"/>
      <c r="X25" s="36"/>
    </row>
    <row r="26" spans="1:42" s="2" customFormat="1">
      <c r="A26" s="315"/>
      <c r="B26" s="316"/>
      <c r="C26" s="317"/>
      <c r="D26" s="316"/>
      <c r="E26" s="316"/>
      <c r="F26" s="316"/>
      <c r="G26" s="316"/>
      <c r="H26" s="316"/>
      <c r="I26" s="316"/>
      <c r="J26" s="316"/>
      <c r="K26" s="316"/>
      <c r="L26" s="316"/>
      <c r="M26" s="316"/>
      <c r="N26" s="316"/>
      <c r="O26" s="318"/>
      <c r="Q26" s="34"/>
      <c r="R26" s="34"/>
      <c r="S26" s="35"/>
      <c r="T26" s="34"/>
      <c r="U26" s="34"/>
      <c r="V26" s="34"/>
      <c r="W26" s="34"/>
      <c r="X26" s="34"/>
    </row>
    <row r="27" spans="1:42" s="2" customFormat="1">
      <c r="A27" s="315"/>
      <c r="B27" s="316"/>
      <c r="C27" s="317"/>
      <c r="D27" s="316"/>
      <c r="E27" s="316"/>
      <c r="F27" s="316"/>
      <c r="G27" s="316"/>
      <c r="H27" s="316"/>
      <c r="I27" s="316"/>
      <c r="J27" s="316"/>
      <c r="K27" s="316"/>
      <c r="L27" s="316"/>
      <c r="M27" s="316"/>
      <c r="N27" s="316"/>
      <c r="O27" s="318"/>
      <c r="Q27" s="36"/>
      <c r="R27" s="36"/>
      <c r="S27" s="37"/>
      <c r="T27" s="36"/>
      <c r="U27" s="36"/>
      <c r="V27" s="36"/>
      <c r="W27" s="36"/>
      <c r="X27" s="36"/>
    </row>
    <row r="28" spans="1:42" s="2" customFormat="1">
      <c r="A28" s="315"/>
      <c r="B28" s="316"/>
      <c r="C28" s="317"/>
      <c r="D28" s="316"/>
      <c r="E28" s="316"/>
      <c r="F28" s="316"/>
      <c r="G28" s="316"/>
      <c r="H28" s="316"/>
      <c r="I28" s="316"/>
      <c r="J28" s="316"/>
      <c r="K28" s="316"/>
      <c r="L28" s="316"/>
      <c r="M28" s="316"/>
      <c r="N28" s="316"/>
      <c r="O28" s="318"/>
      <c r="Q28" s="36"/>
      <c r="R28" s="36"/>
      <c r="S28" s="37"/>
      <c r="T28" s="36"/>
      <c r="U28" s="36"/>
      <c r="V28" s="36"/>
      <c r="W28" s="36"/>
      <c r="X28" s="36"/>
    </row>
    <row r="29" spans="1:42" s="2" customFormat="1">
      <c r="A29" s="315"/>
      <c r="B29" s="316"/>
      <c r="C29" s="317"/>
      <c r="D29" s="316"/>
      <c r="E29" s="316"/>
      <c r="F29" s="316"/>
      <c r="G29" s="316"/>
      <c r="H29" s="316"/>
      <c r="I29" s="316"/>
      <c r="J29" s="316"/>
      <c r="K29" s="316"/>
      <c r="L29" s="316"/>
      <c r="M29" s="316"/>
      <c r="N29" s="316"/>
      <c r="O29" s="318"/>
      <c r="Q29" s="38"/>
      <c r="R29" s="38"/>
      <c r="S29" s="39"/>
      <c r="T29" s="38"/>
      <c r="U29" s="38"/>
      <c r="V29" s="38"/>
      <c r="W29" s="38"/>
      <c r="X29" s="38"/>
    </row>
    <row r="30" spans="1:42" s="2" customFormat="1">
      <c r="A30" s="315"/>
      <c r="B30" s="316"/>
      <c r="C30" s="317"/>
      <c r="D30" s="316"/>
      <c r="E30" s="316"/>
      <c r="F30" s="316"/>
      <c r="G30" s="316"/>
      <c r="H30" s="316"/>
      <c r="I30" s="316"/>
      <c r="J30" s="316"/>
      <c r="K30" s="316"/>
      <c r="L30" s="316"/>
      <c r="M30" s="316"/>
      <c r="N30" s="316"/>
      <c r="O30" s="318"/>
      <c r="Q30" s="34"/>
      <c r="R30" s="34"/>
      <c r="S30" s="35"/>
      <c r="T30" s="34"/>
      <c r="U30" s="34"/>
      <c r="V30" s="34"/>
      <c r="W30" s="34"/>
      <c r="X30" s="34"/>
    </row>
    <row r="31" spans="1:42" s="2" customFormat="1">
      <c r="A31" s="315"/>
      <c r="B31" s="316"/>
      <c r="C31" s="317"/>
      <c r="D31" s="316"/>
      <c r="E31" s="316"/>
      <c r="F31" s="316"/>
      <c r="G31" s="316"/>
      <c r="H31" s="316"/>
      <c r="I31" s="316"/>
      <c r="J31" s="316"/>
      <c r="K31" s="316"/>
      <c r="L31" s="316"/>
      <c r="M31" s="316"/>
      <c r="N31" s="316"/>
      <c r="O31" s="318"/>
      <c r="Q31" s="36"/>
      <c r="R31" s="36"/>
      <c r="S31" s="37"/>
      <c r="T31" s="36"/>
      <c r="U31" s="36"/>
      <c r="V31" s="36"/>
      <c r="W31" s="36"/>
      <c r="X31" s="36"/>
    </row>
    <row r="32" spans="1:42" s="2" customFormat="1">
      <c r="A32" s="315"/>
      <c r="B32" s="316"/>
      <c r="C32" s="317"/>
      <c r="D32" s="316"/>
      <c r="E32" s="316"/>
      <c r="F32" s="316"/>
      <c r="G32" s="316"/>
      <c r="H32" s="316"/>
      <c r="I32" s="316"/>
      <c r="J32" s="316"/>
      <c r="K32" s="316"/>
      <c r="L32" s="316"/>
      <c r="M32" s="316"/>
      <c r="N32" s="316"/>
      <c r="O32" s="318"/>
      <c r="Q32" s="36"/>
      <c r="R32" s="36"/>
      <c r="S32" s="37"/>
      <c r="T32" s="36"/>
      <c r="U32" s="36"/>
      <c r="V32" s="36"/>
      <c r="W32" s="36"/>
      <c r="X32" s="36"/>
    </row>
    <row r="33" spans="1:24" s="2" customFormat="1">
      <c r="A33" s="315"/>
      <c r="B33" s="316"/>
      <c r="C33" s="317"/>
      <c r="D33" s="316"/>
      <c r="E33" s="316"/>
      <c r="F33" s="316"/>
      <c r="G33" s="316"/>
      <c r="H33" s="316"/>
      <c r="I33" s="316"/>
      <c r="J33" s="316"/>
      <c r="K33" s="316"/>
      <c r="L33" s="316"/>
      <c r="M33" s="316"/>
      <c r="N33" s="316"/>
      <c r="O33" s="318"/>
      <c r="Q33" s="38"/>
      <c r="R33" s="38"/>
      <c r="S33" s="39"/>
      <c r="T33" s="38"/>
      <c r="U33" s="38"/>
      <c r="V33" s="38"/>
      <c r="W33" s="38"/>
      <c r="X33" s="38"/>
    </row>
    <row r="34" spans="1:24" s="2" customFormat="1">
      <c r="A34" s="315"/>
      <c r="B34" s="316"/>
      <c r="C34" s="317"/>
      <c r="D34" s="316"/>
      <c r="E34" s="316"/>
      <c r="F34" s="316"/>
      <c r="G34" s="316"/>
      <c r="H34" s="316"/>
      <c r="I34" s="316"/>
      <c r="J34" s="316"/>
      <c r="K34" s="316"/>
      <c r="L34" s="316"/>
      <c r="M34" s="316"/>
      <c r="N34" s="316"/>
      <c r="O34" s="318"/>
      <c r="Q34" s="34"/>
      <c r="R34" s="34"/>
      <c r="S34" s="35"/>
      <c r="T34" s="34"/>
      <c r="U34" s="34"/>
      <c r="V34" s="34"/>
      <c r="W34" s="34"/>
      <c r="X34" s="34"/>
    </row>
    <row r="35" spans="1:24" s="2" customFormat="1">
      <c r="A35" s="315"/>
      <c r="B35" s="316"/>
      <c r="C35" s="317"/>
      <c r="D35" s="316"/>
      <c r="E35" s="316"/>
      <c r="F35" s="316"/>
      <c r="G35" s="316"/>
      <c r="H35" s="316"/>
      <c r="I35" s="316"/>
      <c r="J35" s="316"/>
      <c r="K35" s="316"/>
      <c r="L35" s="316"/>
      <c r="M35" s="316"/>
      <c r="N35" s="316"/>
      <c r="O35" s="318"/>
      <c r="Q35" s="34"/>
      <c r="R35" s="34"/>
      <c r="S35" s="35"/>
      <c r="T35" s="34"/>
      <c r="U35" s="34"/>
      <c r="V35" s="34"/>
      <c r="W35" s="34"/>
      <c r="X35" s="34"/>
    </row>
    <row r="36" spans="1:24" s="2" customFormat="1">
      <c r="A36" s="315"/>
      <c r="B36" s="316"/>
      <c r="C36" s="317"/>
      <c r="D36" s="316"/>
      <c r="E36" s="316"/>
      <c r="F36" s="316"/>
      <c r="G36" s="316"/>
      <c r="H36" s="316"/>
      <c r="I36" s="316"/>
      <c r="J36" s="316"/>
      <c r="K36" s="316"/>
      <c r="L36" s="316"/>
      <c r="M36" s="316"/>
      <c r="N36" s="316"/>
      <c r="O36" s="318"/>
      <c r="Q36" s="34"/>
      <c r="R36" s="34"/>
      <c r="S36" s="35"/>
      <c r="T36" s="34"/>
      <c r="U36" s="34"/>
      <c r="V36" s="34"/>
      <c r="W36" s="34"/>
      <c r="X36" s="34"/>
    </row>
    <row r="37" spans="1:24" s="2" customFormat="1">
      <c r="A37" s="315"/>
      <c r="B37" s="316"/>
      <c r="C37" s="317"/>
      <c r="D37" s="316"/>
      <c r="E37" s="316"/>
      <c r="F37" s="316"/>
      <c r="G37" s="316"/>
      <c r="H37" s="316"/>
      <c r="I37" s="316"/>
      <c r="J37" s="316"/>
      <c r="K37" s="316"/>
      <c r="L37" s="316"/>
      <c r="M37" s="316"/>
      <c r="N37" s="316"/>
      <c r="O37" s="318"/>
      <c r="Q37" s="34"/>
      <c r="R37" s="34"/>
      <c r="S37" s="35"/>
      <c r="T37" s="34"/>
      <c r="U37" s="34"/>
      <c r="V37" s="34"/>
      <c r="W37" s="34"/>
      <c r="X37" s="34"/>
    </row>
    <row r="38" spans="1:24" s="2" customFormat="1">
      <c r="A38" s="315"/>
      <c r="B38" s="316"/>
      <c r="C38" s="317"/>
      <c r="D38" s="316"/>
      <c r="E38" s="316"/>
      <c r="F38" s="316"/>
      <c r="G38" s="316"/>
      <c r="H38" s="316"/>
      <c r="I38" s="316"/>
      <c r="J38" s="316"/>
      <c r="K38" s="316"/>
      <c r="L38" s="316"/>
      <c r="M38" s="316"/>
      <c r="N38" s="316"/>
      <c r="O38" s="318"/>
      <c r="Q38" s="38"/>
      <c r="R38" s="38"/>
      <c r="S38" s="39"/>
      <c r="T38" s="38"/>
      <c r="U38" s="38"/>
      <c r="V38" s="38"/>
      <c r="W38" s="38"/>
      <c r="X38" s="38"/>
    </row>
    <row r="39" spans="1:24" s="2" customFormat="1">
      <c r="A39" s="315"/>
      <c r="B39" s="316"/>
      <c r="C39" s="317"/>
      <c r="D39" s="316"/>
      <c r="E39" s="316"/>
      <c r="F39" s="316"/>
      <c r="G39" s="316"/>
      <c r="H39" s="316"/>
      <c r="I39" s="316"/>
      <c r="J39" s="316"/>
      <c r="K39" s="316"/>
      <c r="L39" s="316"/>
      <c r="M39" s="316"/>
      <c r="N39" s="316"/>
      <c r="O39" s="318"/>
      <c r="Q39" s="34"/>
      <c r="R39" s="34"/>
      <c r="S39" s="35"/>
      <c r="T39" s="34"/>
      <c r="U39" s="34"/>
      <c r="V39" s="34"/>
      <c r="W39" s="34"/>
      <c r="X39" s="34"/>
    </row>
    <row r="40" spans="1:24" s="2" customFormat="1">
      <c r="A40" s="315"/>
      <c r="B40" s="316"/>
      <c r="C40" s="317"/>
      <c r="D40" s="316"/>
      <c r="E40" s="316"/>
      <c r="F40" s="316"/>
      <c r="G40" s="316"/>
      <c r="H40" s="316"/>
      <c r="I40" s="316"/>
      <c r="J40" s="316"/>
      <c r="K40" s="316"/>
      <c r="L40" s="316"/>
      <c r="M40" s="316"/>
      <c r="N40" s="316"/>
      <c r="O40" s="318"/>
      <c r="Q40" s="34"/>
      <c r="R40" s="34"/>
      <c r="S40" s="35"/>
      <c r="T40" s="34"/>
      <c r="U40" s="34"/>
      <c r="V40" s="34"/>
      <c r="W40" s="34"/>
      <c r="X40" s="34"/>
    </row>
    <row r="41" spans="1:24" s="2" customFormat="1">
      <c r="A41" s="315"/>
      <c r="B41" s="316"/>
      <c r="C41" s="317"/>
      <c r="D41" s="316"/>
      <c r="E41" s="316"/>
      <c r="F41" s="316"/>
      <c r="G41" s="316"/>
      <c r="H41" s="316"/>
      <c r="I41" s="316"/>
      <c r="J41" s="316"/>
      <c r="K41" s="316"/>
      <c r="L41" s="316"/>
      <c r="M41" s="316"/>
      <c r="N41" s="316"/>
      <c r="O41" s="318"/>
      <c r="Q41" s="34"/>
      <c r="R41" s="34"/>
      <c r="S41" s="35"/>
      <c r="T41" s="34"/>
      <c r="U41" s="34"/>
      <c r="V41" s="34"/>
      <c r="W41" s="34"/>
      <c r="X41" s="34"/>
    </row>
    <row r="42" spans="1:24" s="2" customFormat="1">
      <c r="A42" s="315"/>
      <c r="B42" s="316"/>
      <c r="C42" s="317"/>
      <c r="D42" s="316"/>
      <c r="E42" s="316"/>
      <c r="F42" s="316"/>
      <c r="G42" s="316"/>
      <c r="H42" s="316"/>
      <c r="I42" s="316"/>
      <c r="J42" s="316"/>
      <c r="K42" s="316"/>
      <c r="L42" s="316"/>
      <c r="M42" s="316"/>
      <c r="N42" s="316"/>
      <c r="O42" s="318"/>
      <c r="Q42" s="36"/>
      <c r="R42" s="36"/>
      <c r="S42" s="37"/>
      <c r="T42" s="36"/>
      <c r="U42" s="36"/>
      <c r="V42" s="36"/>
      <c r="W42" s="36"/>
      <c r="X42" s="36"/>
    </row>
    <row r="43" spans="1:24" s="2" customFormat="1">
      <c r="A43" s="315"/>
      <c r="B43" s="316"/>
      <c r="C43" s="317"/>
      <c r="D43" s="316"/>
      <c r="E43" s="316"/>
      <c r="F43" s="316"/>
      <c r="G43" s="316"/>
      <c r="H43" s="316"/>
      <c r="I43" s="316"/>
      <c r="J43" s="316"/>
      <c r="K43" s="316"/>
      <c r="L43" s="316"/>
      <c r="M43" s="316"/>
      <c r="N43" s="316"/>
      <c r="O43" s="318"/>
    </row>
    <row r="44" spans="1:24" s="2" customFormat="1">
      <c r="A44" s="315"/>
      <c r="B44" s="316"/>
      <c r="C44" s="317"/>
      <c r="D44" s="316"/>
      <c r="E44" s="316"/>
      <c r="F44" s="316"/>
      <c r="G44" s="316"/>
      <c r="H44" s="316"/>
      <c r="I44" s="316"/>
      <c r="J44" s="316"/>
      <c r="K44" s="316"/>
      <c r="L44" s="316"/>
      <c r="M44" s="316"/>
      <c r="N44" s="316"/>
      <c r="O44" s="318"/>
    </row>
    <row r="45" spans="1:24" s="2" customFormat="1">
      <c r="A45" s="315"/>
      <c r="B45" s="316"/>
      <c r="C45" s="317"/>
      <c r="D45" s="316"/>
      <c r="E45" s="316"/>
      <c r="F45" s="316"/>
      <c r="G45" s="316"/>
      <c r="H45" s="316"/>
      <c r="I45" s="316"/>
      <c r="J45" s="316"/>
      <c r="K45" s="316"/>
      <c r="L45" s="316"/>
      <c r="M45" s="316"/>
      <c r="N45" s="316"/>
      <c r="O45" s="318"/>
    </row>
    <row r="46" spans="1:24" s="2" customFormat="1">
      <c r="A46" s="315"/>
      <c r="B46" s="316"/>
      <c r="C46" s="317"/>
      <c r="D46" s="316"/>
      <c r="E46" s="316"/>
      <c r="F46" s="316"/>
      <c r="G46" s="316"/>
      <c r="H46" s="316"/>
      <c r="I46" s="316"/>
      <c r="J46" s="316"/>
      <c r="K46" s="316"/>
      <c r="L46" s="316"/>
      <c r="M46" s="316"/>
      <c r="N46" s="319"/>
      <c r="O46" s="318"/>
    </row>
    <row r="47" spans="1:24" s="2" customFormat="1">
      <c r="A47" s="315"/>
      <c r="B47" s="316"/>
      <c r="C47" s="317"/>
      <c r="D47" s="316"/>
      <c r="E47" s="316"/>
      <c r="F47" s="316"/>
      <c r="G47" s="316"/>
      <c r="H47" s="316"/>
      <c r="I47" s="316"/>
      <c r="J47" s="316"/>
      <c r="K47" s="316"/>
      <c r="L47" s="316"/>
      <c r="M47" s="316"/>
      <c r="N47" s="316"/>
      <c r="O47" s="318"/>
    </row>
    <row r="48" spans="1:24" s="2" customFormat="1">
      <c r="A48" s="315"/>
      <c r="B48" s="316"/>
      <c r="C48" s="317"/>
      <c r="D48" s="316"/>
      <c r="E48" s="316"/>
      <c r="F48" s="316"/>
      <c r="G48" s="316"/>
      <c r="H48" s="316"/>
      <c r="I48" s="316"/>
      <c r="J48" s="316"/>
      <c r="K48" s="316"/>
      <c r="L48" s="316"/>
      <c r="M48" s="316"/>
      <c r="N48" s="316"/>
      <c r="O48" s="318"/>
    </row>
    <row r="49" spans="1:15" s="2" customFormat="1">
      <c r="A49" s="315"/>
      <c r="B49" s="316"/>
      <c r="C49" s="317"/>
      <c r="D49" s="316"/>
      <c r="E49" s="316"/>
      <c r="F49" s="316"/>
      <c r="G49" s="316"/>
      <c r="H49" s="316"/>
      <c r="I49" s="316"/>
      <c r="J49" s="316"/>
      <c r="K49" s="316"/>
      <c r="L49" s="316"/>
      <c r="M49" s="316"/>
      <c r="N49" s="316"/>
      <c r="O49" s="318"/>
    </row>
    <row r="50" spans="1:15" s="2" customFormat="1">
      <c r="A50" s="315"/>
      <c r="B50" s="316"/>
      <c r="C50" s="317"/>
      <c r="D50" s="316"/>
      <c r="E50" s="316"/>
      <c r="F50" s="316"/>
      <c r="G50" s="316"/>
      <c r="H50" s="316"/>
      <c r="I50" s="316"/>
      <c r="J50" s="316"/>
      <c r="K50" s="316"/>
      <c r="L50" s="316"/>
      <c r="M50" s="316"/>
      <c r="N50" s="316"/>
      <c r="O50" s="318"/>
    </row>
    <row r="51" spans="1:15" s="2" customFormat="1">
      <c r="A51" s="315"/>
      <c r="B51" s="316"/>
      <c r="C51" s="317"/>
      <c r="D51" s="316"/>
      <c r="E51" s="316"/>
      <c r="F51" s="316"/>
      <c r="G51" s="316"/>
      <c r="H51" s="316"/>
      <c r="I51" s="316"/>
      <c r="J51" s="316"/>
      <c r="K51" s="316"/>
      <c r="L51" s="316"/>
      <c r="M51" s="316"/>
      <c r="N51" s="316"/>
      <c r="O51" s="318"/>
    </row>
    <row r="52" spans="1:15">
      <c r="A52" s="315"/>
      <c r="B52" s="316"/>
      <c r="C52" s="317"/>
      <c r="D52" s="316"/>
      <c r="E52" s="316"/>
      <c r="F52" s="316"/>
      <c r="G52" s="316"/>
      <c r="H52" s="316"/>
      <c r="I52" s="316"/>
      <c r="J52" s="316"/>
      <c r="K52" s="316"/>
      <c r="L52" s="316"/>
      <c r="M52" s="316"/>
      <c r="N52" s="316"/>
      <c r="O52" s="318"/>
    </row>
    <row r="53" spans="1:15">
      <c r="A53" s="315"/>
      <c r="B53" s="316"/>
      <c r="C53" s="317"/>
      <c r="D53" s="316"/>
      <c r="E53" s="316"/>
      <c r="F53" s="316"/>
      <c r="G53" s="316"/>
      <c r="H53" s="316"/>
      <c r="I53" s="316"/>
      <c r="J53" s="316"/>
      <c r="K53" s="316"/>
      <c r="L53" s="316"/>
      <c r="M53" s="316"/>
      <c r="N53" s="316"/>
      <c r="O53" s="318"/>
    </row>
    <row r="54" spans="1:15">
      <c r="A54" s="315"/>
      <c r="B54" s="316"/>
      <c r="C54" s="317"/>
      <c r="D54" s="316"/>
      <c r="E54" s="316"/>
      <c r="F54" s="316"/>
      <c r="G54" s="316"/>
      <c r="H54" s="316"/>
      <c r="I54" s="316"/>
      <c r="J54" s="316"/>
      <c r="K54" s="316"/>
      <c r="L54" s="316"/>
      <c r="M54" s="316"/>
      <c r="N54" s="316"/>
      <c r="O54" s="318"/>
    </row>
    <row r="55" spans="1:15">
      <c r="A55" s="315"/>
      <c r="B55" s="316"/>
      <c r="C55" s="317"/>
      <c r="D55" s="316"/>
      <c r="E55" s="316"/>
      <c r="F55" s="316"/>
      <c r="G55" s="316"/>
      <c r="H55" s="316"/>
      <c r="I55" s="316"/>
      <c r="J55" s="316"/>
      <c r="K55" s="316"/>
      <c r="L55" s="316"/>
      <c r="M55" s="316"/>
      <c r="N55" s="316"/>
      <c r="O55" s="318"/>
    </row>
    <row r="56" spans="1:15">
      <c r="A56" s="315"/>
      <c r="B56" s="316"/>
      <c r="C56" s="317"/>
      <c r="D56" s="316"/>
      <c r="E56" s="316"/>
      <c r="F56" s="316"/>
      <c r="G56" s="316"/>
      <c r="H56" s="316"/>
      <c r="I56" s="316"/>
      <c r="J56" s="316"/>
      <c r="K56" s="316"/>
      <c r="L56" s="316"/>
      <c r="M56" s="316"/>
      <c r="N56" s="316"/>
      <c r="O56" s="318"/>
    </row>
    <row r="57" spans="1:15">
      <c r="A57" s="315"/>
      <c r="B57" s="316"/>
      <c r="C57" s="317"/>
      <c r="D57" s="316"/>
      <c r="E57" s="316"/>
      <c r="F57" s="316"/>
      <c r="G57" s="316"/>
      <c r="H57" s="316"/>
      <c r="I57" s="316"/>
      <c r="J57" s="316"/>
      <c r="K57" s="316"/>
      <c r="L57" s="316"/>
      <c r="M57" s="316"/>
      <c r="N57" s="316"/>
      <c r="O57" s="320"/>
    </row>
    <row r="58" spans="1:15">
      <c r="A58" s="315"/>
      <c r="B58" s="316"/>
      <c r="C58" s="317"/>
      <c r="D58" s="316"/>
      <c r="E58" s="316"/>
      <c r="F58" s="316"/>
      <c r="G58" s="316"/>
      <c r="H58" s="316"/>
      <c r="I58" s="316"/>
      <c r="J58" s="316"/>
      <c r="K58" s="316"/>
      <c r="L58" s="316"/>
      <c r="M58" s="316"/>
      <c r="N58" s="316"/>
      <c r="O58" s="318"/>
    </row>
    <row r="59" spans="1:15">
      <c r="A59" s="315"/>
      <c r="B59" s="316"/>
      <c r="C59" s="317"/>
      <c r="D59" s="316"/>
      <c r="E59" s="316"/>
      <c r="F59" s="316"/>
      <c r="G59" s="316"/>
      <c r="H59" s="316"/>
      <c r="I59" s="316"/>
      <c r="J59" s="316"/>
      <c r="K59" s="316"/>
      <c r="L59" s="316"/>
      <c r="M59" s="316"/>
      <c r="N59" s="316"/>
      <c r="O59" s="318"/>
    </row>
    <row r="60" spans="1:15">
      <c r="A60" s="315"/>
      <c r="B60" s="316"/>
      <c r="C60" s="317"/>
      <c r="D60" s="316"/>
      <c r="E60" s="316"/>
      <c r="F60" s="316"/>
      <c r="G60" s="316"/>
      <c r="H60" s="316"/>
      <c r="I60" s="316"/>
      <c r="J60" s="316"/>
      <c r="K60" s="316"/>
      <c r="L60" s="316"/>
      <c r="M60" s="316"/>
      <c r="N60" s="316"/>
      <c r="O60" s="318"/>
    </row>
    <row r="61" spans="1:15">
      <c r="A61" s="315"/>
      <c r="B61" s="316"/>
      <c r="C61" s="317"/>
      <c r="D61" s="316"/>
      <c r="E61" s="316"/>
      <c r="F61" s="316"/>
      <c r="G61" s="316"/>
      <c r="H61" s="316"/>
      <c r="I61" s="316"/>
      <c r="J61" s="316"/>
      <c r="K61" s="316"/>
      <c r="L61" s="316"/>
      <c r="M61" s="316"/>
      <c r="N61" s="316"/>
      <c r="O61" s="318"/>
    </row>
    <row r="62" spans="1:15">
      <c r="A62" s="315"/>
      <c r="B62" s="316"/>
      <c r="C62" s="317"/>
      <c r="D62" s="316"/>
      <c r="E62" s="316"/>
      <c r="F62" s="316"/>
      <c r="G62" s="316"/>
      <c r="H62" s="316"/>
      <c r="I62" s="316"/>
      <c r="J62" s="316"/>
      <c r="K62" s="316"/>
      <c r="L62" s="316"/>
      <c r="M62" s="316"/>
      <c r="N62" s="316"/>
      <c r="O62" s="318"/>
    </row>
    <row r="63" spans="1:15">
      <c r="A63" s="315"/>
      <c r="B63" s="316"/>
      <c r="C63" s="317"/>
      <c r="D63" s="316"/>
      <c r="E63" s="316"/>
      <c r="F63" s="316"/>
      <c r="G63" s="316"/>
      <c r="H63" s="316"/>
      <c r="I63" s="316"/>
      <c r="J63" s="316"/>
      <c r="K63" s="316"/>
      <c r="L63" s="316"/>
      <c r="M63" s="316"/>
      <c r="N63" s="316"/>
      <c r="O63" s="318"/>
    </row>
    <row r="64" spans="1:15">
      <c r="A64" s="315"/>
      <c r="B64" s="316"/>
      <c r="C64" s="317"/>
      <c r="D64" s="316"/>
      <c r="E64" s="316"/>
      <c r="F64" s="316"/>
      <c r="G64" s="316"/>
      <c r="H64" s="316"/>
      <c r="I64" s="316"/>
      <c r="J64" s="316"/>
      <c r="K64" s="316"/>
      <c r="L64" s="316"/>
      <c r="M64" s="316"/>
      <c r="N64" s="316"/>
      <c r="O64" s="318"/>
    </row>
    <row r="65" spans="1:15">
      <c r="A65" s="315"/>
      <c r="B65" s="316"/>
      <c r="C65" s="317"/>
      <c r="D65" s="316"/>
      <c r="E65" s="316"/>
      <c r="F65" s="316"/>
      <c r="G65" s="316"/>
      <c r="H65" s="316"/>
      <c r="I65" s="316"/>
      <c r="J65" s="316"/>
      <c r="K65" s="316"/>
      <c r="L65" s="316"/>
      <c r="M65" s="316"/>
      <c r="N65" s="316"/>
      <c r="O65" s="318"/>
    </row>
    <row r="66" spans="1:15">
      <c r="A66" s="315"/>
      <c r="B66" s="316"/>
      <c r="C66" s="317"/>
      <c r="D66" s="316"/>
      <c r="E66" s="316"/>
      <c r="F66" s="316"/>
      <c r="G66" s="316"/>
      <c r="H66" s="316"/>
      <c r="I66" s="316"/>
      <c r="J66" s="316"/>
      <c r="K66" s="316"/>
      <c r="L66" s="316"/>
      <c r="M66" s="316"/>
      <c r="N66" s="316"/>
      <c r="O66" s="318"/>
    </row>
    <row r="67" spans="1:15">
      <c r="A67" s="315"/>
      <c r="B67" s="316"/>
      <c r="C67" s="317"/>
      <c r="D67" s="316"/>
      <c r="E67" s="316"/>
      <c r="F67" s="316"/>
      <c r="G67" s="316"/>
      <c r="H67" s="316"/>
      <c r="I67" s="316"/>
      <c r="J67" s="316"/>
      <c r="K67" s="316"/>
      <c r="L67" s="316"/>
      <c r="M67" s="316"/>
      <c r="N67" s="316"/>
      <c r="O67" s="318"/>
    </row>
    <row r="68" spans="1:15">
      <c r="A68" s="315"/>
      <c r="B68" s="316"/>
      <c r="C68" s="317"/>
      <c r="D68" s="316"/>
      <c r="E68" s="316"/>
      <c r="F68" s="316"/>
      <c r="G68" s="316"/>
      <c r="H68" s="316"/>
      <c r="I68" s="316"/>
      <c r="J68" s="316"/>
      <c r="K68" s="316"/>
      <c r="L68" s="316"/>
      <c r="M68" s="316"/>
      <c r="N68" s="316"/>
      <c r="O68" s="318"/>
    </row>
    <row r="69" spans="1:15">
      <c r="A69" s="315"/>
      <c r="B69" s="316"/>
      <c r="C69" s="317"/>
      <c r="D69" s="316"/>
      <c r="E69" s="316"/>
      <c r="F69" s="316"/>
      <c r="G69" s="316"/>
      <c r="H69" s="316"/>
      <c r="I69" s="316"/>
      <c r="J69" s="316"/>
      <c r="K69" s="316"/>
      <c r="L69" s="316"/>
      <c r="M69" s="316"/>
      <c r="N69" s="316"/>
      <c r="O69" s="318"/>
    </row>
    <row r="70" spans="1:15">
      <c r="A70" s="321"/>
      <c r="B70" s="322"/>
      <c r="C70" s="323"/>
      <c r="D70" s="322"/>
      <c r="E70" s="322"/>
      <c r="F70" s="322"/>
      <c r="G70" s="322"/>
      <c r="H70" s="322"/>
      <c r="I70" s="322"/>
      <c r="J70" s="322"/>
      <c r="K70" s="322"/>
      <c r="L70" s="322"/>
      <c r="M70" s="322"/>
      <c r="N70" s="322"/>
      <c r="O70" s="324"/>
    </row>
  </sheetData>
  <mergeCells count="8">
    <mergeCell ref="AO4:AP4"/>
    <mergeCell ref="AO5:AO14"/>
    <mergeCell ref="AO15:AO19"/>
    <mergeCell ref="A1:O1"/>
    <mergeCell ref="D2:E2"/>
    <mergeCell ref="R2:X2"/>
    <mergeCell ref="D3:E3"/>
    <mergeCell ref="V3:W3"/>
  </mergeCells>
  <phoneticPr fontId="86"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164608" r:id="rId3" name="da">
          <controlPr defaultSize="0" altText="" r:id="rId4">
            <anchor moveWithCells="1">
              <from>
                <xdr:col>23</xdr:col>
                <xdr:colOff>975360</xdr:colOff>
                <xdr:row>9</xdr:row>
                <xdr:rowOff>0</xdr:rowOff>
              </from>
              <to>
                <xdr:col>23</xdr:col>
                <xdr:colOff>1432560</xdr:colOff>
                <xdr:row>10</xdr:row>
                <xdr:rowOff>121920</xdr:rowOff>
              </to>
            </anchor>
          </controlPr>
        </control>
      </mc:Choice>
      <mc:Fallback>
        <control shapeId="164608" r:id="rId3" name="da"/>
      </mc:Fallback>
    </mc:AlternateContent>
    <mc:AlternateContent xmlns:mc="http://schemas.openxmlformats.org/markup-compatibility/2006">
      <mc:Choice Requires="x14">
        <control shapeId="163841" r:id="rId5" name="Button 1">
          <controlPr defaultSize="0" print="0" autoPict="0" macro="[0]!返回到发列车表">
            <anchor>
              <from>
                <xdr:col>13</xdr:col>
                <xdr:colOff>1569720</xdr:colOff>
                <xdr:row>1</xdr:row>
                <xdr:rowOff>22860</xdr:rowOff>
              </from>
              <to>
                <xdr:col>13</xdr:col>
                <xdr:colOff>2072640</xdr:colOff>
                <xdr:row>1</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V27"/>
  <sheetViews>
    <sheetView zoomScale="115" zoomScaleNormal="115" workbookViewId="0">
      <selection activeCell="G35" sqref="G35"/>
    </sheetView>
  </sheetViews>
  <sheetFormatPr defaultColWidth="8.77734375" defaultRowHeight="14.4"/>
  <cols>
    <col min="1" max="1" width="6" style="302" customWidth="1"/>
    <col min="2" max="2" width="6.44140625" style="302" customWidth="1"/>
    <col min="3" max="3" width="10.109375" style="302" customWidth="1"/>
    <col min="4" max="4" width="9" style="302"/>
    <col min="5" max="5" width="12.88671875" style="302" customWidth="1"/>
    <col min="6" max="6" width="6.33203125" style="302" customWidth="1"/>
    <col min="7" max="7" width="6.44140625" style="302" customWidth="1"/>
    <col min="8" max="8" width="39.21875" style="302" customWidth="1"/>
    <col min="9" max="9" width="6.44140625" style="302" customWidth="1"/>
    <col min="10" max="10" width="8.109375" style="302" customWidth="1"/>
    <col min="11" max="11" width="9" style="302" customWidth="1"/>
    <col min="12" max="12" width="9.77734375" style="302" customWidth="1"/>
    <col min="13" max="13" width="8" style="302" customWidth="1"/>
    <col min="14" max="15" width="5.77734375" style="302" customWidth="1"/>
    <col min="16" max="16" width="30.88671875" style="303" customWidth="1"/>
    <col min="17" max="17" width="7.6640625" style="304" customWidth="1"/>
    <col min="18" max="18" width="9.33203125" style="302" customWidth="1"/>
    <col min="19" max="19" width="9.21875" style="302" customWidth="1"/>
    <col min="20" max="21" width="8.77734375" style="302"/>
    <col min="22" max="22" width="9.21875" style="302" customWidth="1"/>
    <col min="23" max="16384" width="8.77734375" style="303"/>
  </cols>
  <sheetData>
    <row r="1" spans="1:22" s="300" customFormat="1" ht="25.5" customHeight="1">
      <c r="A1" s="623" t="s">
        <v>17979</v>
      </c>
      <c r="B1" s="624"/>
      <c r="C1" s="624"/>
      <c r="D1" s="624"/>
      <c r="E1" s="624"/>
      <c r="F1" s="624"/>
      <c r="G1" s="624"/>
      <c r="H1" s="624"/>
      <c r="I1" s="624"/>
      <c r="J1" s="624"/>
      <c r="K1" s="624"/>
      <c r="L1" s="624"/>
      <c r="M1" s="624"/>
      <c r="N1" s="624"/>
      <c r="O1" s="624"/>
      <c r="P1" s="624"/>
      <c r="Q1" s="624"/>
      <c r="R1" s="624"/>
      <c r="S1" s="624"/>
      <c r="T1" s="624"/>
      <c r="U1" s="624"/>
      <c r="V1" s="624"/>
    </row>
    <row r="2" spans="1:22" s="300" customFormat="1" ht="24.9" customHeight="1">
      <c r="A2" s="281" t="s">
        <v>918</v>
      </c>
      <c r="B2" s="625" t="s">
        <v>940</v>
      </c>
      <c r="C2" s="626"/>
      <c r="D2" s="626"/>
      <c r="E2" s="626"/>
      <c r="F2" s="626"/>
      <c r="G2" s="626"/>
      <c r="H2" s="627"/>
      <c r="I2" s="228"/>
      <c r="J2" s="628" t="s">
        <v>941</v>
      </c>
      <c r="K2" s="629"/>
      <c r="L2" s="629"/>
      <c r="M2" s="629"/>
      <c r="N2" s="629"/>
      <c r="O2" s="629"/>
      <c r="P2" s="629"/>
      <c r="Q2" s="629"/>
      <c r="R2" s="629"/>
      <c r="S2" s="629"/>
      <c r="T2" s="629"/>
      <c r="U2" s="629"/>
      <c r="V2" s="629"/>
    </row>
    <row r="3" spans="1:22" s="300" customFormat="1" ht="33.75" customHeight="1">
      <c r="A3" s="249" t="s">
        <v>719</v>
      </c>
      <c r="B3" s="249" t="s">
        <v>907</v>
      </c>
      <c r="C3" s="249" t="s">
        <v>909</v>
      </c>
      <c r="D3" s="248" t="s">
        <v>804</v>
      </c>
      <c r="E3" s="248" t="s">
        <v>842</v>
      </c>
      <c r="F3" s="248" t="s">
        <v>931</v>
      </c>
      <c r="G3" s="248" t="s">
        <v>917</v>
      </c>
      <c r="H3" s="226" t="s">
        <v>932</v>
      </c>
      <c r="I3" s="229"/>
      <c r="J3" s="230" t="s">
        <v>907</v>
      </c>
      <c r="K3" s="230" t="s">
        <v>17</v>
      </c>
      <c r="L3" s="230" t="s">
        <v>942</v>
      </c>
      <c r="M3" s="230" t="s">
        <v>842</v>
      </c>
      <c r="N3" s="230" t="s">
        <v>931</v>
      </c>
      <c r="O3" s="230" t="s">
        <v>917</v>
      </c>
      <c r="P3" s="235" t="s">
        <v>804</v>
      </c>
      <c r="Q3" s="235" t="s">
        <v>915</v>
      </c>
      <c r="R3" s="230" t="s">
        <v>943</v>
      </c>
      <c r="S3" s="235" t="s">
        <v>944</v>
      </c>
      <c r="T3" s="230" t="s">
        <v>945</v>
      </c>
      <c r="U3" s="230" t="s">
        <v>946</v>
      </c>
      <c r="V3" s="241" t="s">
        <v>947</v>
      </c>
    </row>
    <row r="4" spans="1:22">
      <c r="A4" s="246">
        <v>1</v>
      </c>
      <c r="B4" s="234"/>
      <c r="C4" s="305"/>
      <c r="D4" s="234"/>
      <c r="E4" s="234"/>
      <c r="F4" s="234"/>
      <c r="G4" s="234"/>
      <c r="H4" s="234"/>
      <c r="I4" s="310"/>
      <c r="J4" s="246"/>
      <c r="K4" s="234"/>
      <c r="L4" s="234"/>
      <c r="M4" s="234"/>
      <c r="N4" s="234"/>
      <c r="O4" s="234"/>
      <c r="P4" s="311"/>
      <c r="Q4" s="246"/>
      <c r="R4" s="234"/>
      <c r="S4" s="234"/>
      <c r="T4" s="313"/>
      <c r="U4" s="313"/>
      <c r="V4" s="234"/>
    </row>
    <row r="5" spans="1:22">
      <c r="A5" s="234">
        <v>2</v>
      </c>
      <c r="B5" s="306"/>
      <c r="C5" s="307"/>
      <c r="D5" s="308"/>
      <c r="E5" s="306"/>
      <c r="F5" s="308"/>
      <c r="G5" s="308"/>
      <c r="H5" s="308"/>
      <c r="I5" s="310"/>
      <c r="J5" s="246"/>
      <c r="K5" s="234"/>
      <c r="L5" s="234"/>
      <c r="M5" s="234"/>
      <c r="N5" s="234"/>
      <c r="O5" s="234"/>
      <c r="P5" s="311"/>
      <c r="Q5" s="246"/>
      <c r="R5" s="234"/>
      <c r="S5" s="234"/>
      <c r="T5" s="313"/>
      <c r="U5" s="313"/>
      <c r="V5" s="234"/>
    </row>
    <row r="6" spans="1:22">
      <c r="A6" s="234">
        <v>3</v>
      </c>
      <c r="B6" s="234"/>
      <c r="C6" s="305"/>
      <c r="D6" s="246"/>
      <c r="E6" s="234"/>
      <c r="F6" s="234"/>
      <c r="G6" s="234"/>
      <c r="H6" s="246"/>
      <c r="I6" s="310"/>
      <c r="J6" s="246"/>
      <c r="K6" s="234"/>
      <c r="L6" s="246"/>
      <c r="M6" s="234"/>
      <c r="N6" s="234"/>
      <c r="O6" s="234"/>
      <c r="P6" s="311"/>
      <c r="Q6" s="246"/>
      <c r="R6" s="234"/>
      <c r="S6" s="234"/>
      <c r="T6" s="313"/>
      <c r="U6" s="313"/>
      <c r="V6" s="234"/>
    </row>
    <row r="7" spans="1:22">
      <c r="A7" s="234">
        <v>4</v>
      </c>
      <c r="B7" s="246"/>
      <c r="C7" s="309"/>
      <c r="D7" s="246"/>
      <c r="E7" s="234"/>
      <c r="F7" s="234"/>
      <c r="G7" s="234"/>
      <c r="H7" s="234"/>
      <c r="I7" s="310"/>
      <c r="J7" s="246"/>
      <c r="K7" s="234"/>
      <c r="L7" s="234"/>
      <c r="M7" s="234"/>
      <c r="N7" s="234"/>
      <c r="O7" s="234"/>
      <c r="P7" s="311"/>
      <c r="Q7" s="246"/>
      <c r="R7" s="234"/>
      <c r="S7" s="234"/>
      <c r="T7" s="313"/>
      <c r="U7" s="313"/>
      <c r="V7" s="234"/>
    </row>
    <row r="8" spans="1:22">
      <c r="A8" s="234">
        <v>5</v>
      </c>
      <c r="B8" s="234"/>
      <c r="C8" s="305"/>
      <c r="D8" s="246"/>
      <c r="E8" s="234"/>
      <c r="F8" s="234"/>
      <c r="G8" s="234"/>
      <c r="H8" s="246"/>
      <c r="I8" s="310"/>
      <c r="J8" s="246"/>
      <c r="K8" s="246"/>
      <c r="L8" s="234"/>
      <c r="M8" s="234"/>
      <c r="N8" s="234"/>
      <c r="O8" s="234"/>
      <c r="P8" s="311"/>
      <c r="Q8" s="246"/>
      <c r="R8" s="234"/>
      <c r="S8" s="234"/>
      <c r="T8" s="313"/>
      <c r="U8" s="313"/>
      <c r="V8" s="234"/>
    </row>
    <row r="9" spans="1:22">
      <c r="A9" s="234">
        <v>6</v>
      </c>
      <c r="B9" s="246"/>
      <c r="C9" s="309"/>
      <c r="D9" s="246"/>
      <c r="E9" s="234"/>
      <c r="F9" s="234"/>
      <c r="G9" s="234"/>
      <c r="H9" s="234"/>
      <c r="I9" s="310"/>
      <c r="J9" s="246"/>
      <c r="K9" s="246"/>
      <c r="L9" s="234"/>
      <c r="M9" s="234"/>
      <c r="N9" s="234"/>
      <c r="O9" s="234"/>
      <c r="P9" s="311"/>
      <c r="Q9" s="246"/>
      <c r="R9" s="234"/>
      <c r="S9" s="234"/>
      <c r="T9" s="313"/>
      <c r="U9" s="313"/>
      <c r="V9" s="234"/>
    </row>
    <row r="10" spans="1:22">
      <c r="A10" s="234">
        <v>7</v>
      </c>
      <c r="B10" s="246"/>
      <c r="C10" s="309"/>
      <c r="D10" s="246"/>
      <c r="E10" s="234"/>
      <c r="F10" s="234"/>
      <c r="G10" s="234"/>
      <c r="H10" s="234"/>
      <c r="I10" s="310"/>
      <c r="J10" s="246"/>
      <c r="K10" s="246"/>
      <c r="L10" s="234"/>
      <c r="M10" s="234"/>
      <c r="N10" s="234"/>
      <c r="O10" s="234"/>
      <c r="P10" s="311"/>
      <c r="Q10" s="246"/>
      <c r="R10" s="234"/>
      <c r="S10" s="234"/>
      <c r="T10" s="313"/>
      <c r="U10" s="313"/>
      <c r="V10" s="234"/>
    </row>
    <row r="11" spans="1:22">
      <c r="A11" s="234">
        <v>8</v>
      </c>
      <c r="B11" s="234"/>
      <c r="C11" s="305"/>
      <c r="D11" s="246"/>
      <c r="E11" s="234"/>
      <c r="F11" s="234"/>
      <c r="G11" s="234"/>
      <c r="H11" s="234"/>
      <c r="I11" s="310"/>
      <c r="J11" s="234"/>
      <c r="K11" s="234"/>
      <c r="L11" s="234"/>
      <c r="M11" s="234"/>
      <c r="N11" s="234"/>
      <c r="O11" s="234"/>
      <c r="P11" s="311"/>
      <c r="Q11" s="246"/>
      <c r="R11" s="234"/>
      <c r="S11" s="234"/>
      <c r="T11" s="313"/>
      <c r="U11" s="313"/>
      <c r="V11" s="234"/>
    </row>
    <row r="12" spans="1:22">
      <c r="A12" s="234">
        <v>9</v>
      </c>
      <c r="B12" s="234"/>
      <c r="C12" s="309"/>
      <c r="D12" s="234"/>
      <c r="E12" s="234"/>
      <c r="F12" s="234"/>
      <c r="G12" s="234"/>
      <c r="H12" s="234"/>
      <c r="I12" s="310"/>
      <c r="J12" s="234"/>
      <c r="K12" s="234"/>
      <c r="L12" s="234"/>
      <c r="M12" s="234"/>
      <c r="N12" s="234"/>
      <c r="O12" s="234"/>
      <c r="P12" s="311"/>
      <c r="Q12" s="246"/>
      <c r="R12" s="234"/>
      <c r="S12" s="234"/>
      <c r="T12" s="313"/>
      <c r="U12" s="313"/>
      <c r="V12" s="234"/>
    </row>
    <row r="13" spans="1:22">
      <c r="A13" s="234">
        <v>10</v>
      </c>
      <c r="B13" s="234"/>
      <c r="C13" s="309"/>
      <c r="D13" s="234"/>
      <c r="E13" s="234"/>
      <c r="F13" s="234"/>
      <c r="G13" s="234"/>
      <c r="H13" s="234"/>
      <c r="I13" s="310"/>
      <c r="J13" s="234"/>
      <c r="K13" s="234"/>
      <c r="L13" s="234"/>
      <c r="M13" s="234"/>
      <c r="N13" s="234"/>
      <c r="O13" s="234"/>
      <c r="P13" s="311"/>
      <c r="Q13" s="246"/>
      <c r="R13" s="234"/>
      <c r="S13" s="234"/>
      <c r="T13" s="313"/>
      <c r="U13" s="313"/>
      <c r="V13" s="234"/>
    </row>
    <row r="14" spans="1:22">
      <c r="A14" s="234">
        <v>11</v>
      </c>
      <c r="B14" s="234"/>
      <c r="C14" s="309"/>
      <c r="D14" s="234"/>
      <c r="E14" s="234"/>
      <c r="F14" s="234"/>
      <c r="G14" s="234"/>
      <c r="H14" s="234"/>
      <c r="I14" s="310"/>
      <c r="J14" s="234"/>
      <c r="K14" s="234"/>
      <c r="L14" s="234"/>
      <c r="M14" s="234"/>
      <c r="N14" s="234"/>
      <c r="O14" s="234"/>
      <c r="P14" s="311"/>
      <c r="Q14" s="246"/>
      <c r="R14" s="234"/>
      <c r="S14" s="234"/>
      <c r="T14" s="313"/>
      <c r="U14" s="313"/>
      <c r="V14" s="234"/>
    </row>
    <row r="15" spans="1:22" s="301" customFormat="1">
      <c r="A15" s="234">
        <v>12</v>
      </c>
      <c r="B15" s="234"/>
      <c r="C15" s="309"/>
      <c r="D15" s="234"/>
      <c r="E15" s="234"/>
      <c r="F15" s="234"/>
      <c r="G15" s="234"/>
      <c r="H15" s="234"/>
      <c r="I15" s="310"/>
      <c r="J15" s="234"/>
      <c r="K15" s="234"/>
      <c r="L15" s="234"/>
      <c r="M15" s="234"/>
      <c r="N15" s="234"/>
      <c r="O15" s="234"/>
      <c r="P15" s="311"/>
      <c r="Q15" s="246"/>
      <c r="R15" s="234"/>
      <c r="S15" s="234"/>
      <c r="T15" s="313"/>
      <c r="U15" s="313"/>
      <c r="V15" s="234"/>
    </row>
    <row r="16" spans="1:22">
      <c r="A16" s="234">
        <v>13</v>
      </c>
      <c r="B16" s="234"/>
      <c r="C16" s="234"/>
      <c r="D16" s="234"/>
      <c r="E16" s="234"/>
      <c r="F16" s="234"/>
      <c r="G16" s="234"/>
      <c r="H16" s="234"/>
      <c r="I16" s="310"/>
      <c r="J16" s="234"/>
      <c r="K16" s="234"/>
      <c r="L16" s="234"/>
      <c r="M16" s="234"/>
      <c r="N16" s="234"/>
      <c r="O16" s="234"/>
      <c r="P16" s="311"/>
      <c r="Q16" s="246"/>
      <c r="R16" s="234"/>
      <c r="S16" s="234"/>
      <c r="T16" s="313"/>
      <c r="U16" s="234"/>
      <c r="V16" s="234"/>
    </row>
    <row r="17" spans="1:22">
      <c r="A17" s="234">
        <v>14</v>
      </c>
      <c r="B17" s="234"/>
      <c r="C17" s="234"/>
      <c r="D17" s="234"/>
      <c r="E17" s="234"/>
      <c r="F17" s="234"/>
      <c r="G17" s="234"/>
      <c r="H17" s="234"/>
      <c r="J17" s="234"/>
      <c r="K17" s="234"/>
      <c r="L17" s="234"/>
      <c r="M17" s="234"/>
      <c r="N17" s="234"/>
      <c r="O17" s="234"/>
      <c r="P17" s="311"/>
      <c r="Q17" s="246"/>
      <c r="R17" s="234"/>
      <c r="S17" s="234"/>
      <c r="T17" s="313"/>
      <c r="U17" s="313"/>
      <c r="V17" s="234"/>
    </row>
    <row r="18" spans="1:22">
      <c r="A18" s="234">
        <v>15</v>
      </c>
      <c r="B18" s="234"/>
      <c r="C18" s="234"/>
      <c r="D18" s="234"/>
      <c r="E18" s="234"/>
      <c r="F18" s="234"/>
      <c r="G18" s="234"/>
      <c r="H18" s="234"/>
      <c r="J18" s="234"/>
      <c r="K18" s="234"/>
      <c r="L18" s="234"/>
      <c r="M18" s="234"/>
      <c r="N18" s="234"/>
      <c r="O18" s="234"/>
      <c r="P18" s="311"/>
      <c r="Q18" s="246"/>
      <c r="R18" s="234"/>
      <c r="S18" s="234"/>
      <c r="T18" s="313"/>
      <c r="U18" s="313"/>
      <c r="V18" s="234"/>
    </row>
    <row r="19" spans="1:22">
      <c r="A19" s="234">
        <v>16</v>
      </c>
      <c r="B19" s="234"/>
      <c r="C19" s="234"/>
      <c r="D19" s="234"/>
      <c r="E19" s="234"/>
      <c r="F19" s="234"/>
      <c r="G19" s="234"/>
      <c r="H19" s="234"/>
      <c r="J19" s="234"/>
      <c r="K19" s="234"/>
      <c r="L19" s="234"/>
      <c r="M19" s="234"/>
      <c r="N19" s="234"/>
      <c r="O19" s="234"/>
      <c r="P19" s="311"/>
      <c r="Q19" s="246"/>
      <c r="R19" s="234"/>
      <c r="S19" s="234"/>
      <c r="T19" s="313"/>
      <c r="U19" s="313"/>
      <c r="V19" s="234"/>
    </row>
    <row r="20" spans="1:22">
      <c r="A20" s="234">
        <v>17</v>
      </c>
      <c r="B20" s="234"/>
      <c r="C20" s="234"/>
      <c r="D20" s="234"/>
      <c r="E20" s="234"/>
      <c r="F20" s="234"/>
      <c r="G20" s="234"/>
      <c r="H20" s="234"/>
      <c r="J20" s="234"/>
      <c r="K20" s="234"/>
      <c r="L20" s="234"/>
      <c r="M20" s="234"/>
      <c r="N20" s="234"/>
      <c r="O20" s="234"/>
      <c r="P20" s="311"/>
      <c r="Q20" s="246"/>
      <c r="R20" s="234"/>
      <c r="S20" s="234"/>
      <c r="T20" s="313"/>
      <c r="U20" s="313"/>
      <c r="V20" s="234"/>
    </row>
    <row r="21" spans="1:22">
      <c r="A21" s="234">
        <v>18</v>
      </c>
      <c r="B21" s="234"/>
      <c r="C21" s="234"/>
      <c r="D21" s="234"/>
      <c r="E21" s="234"/>
      <c r="F21" s="234"/>
      <c r="G21" s="234"/>
      <c r="H21" s="234"/>
      <c r="J21" s="234"/>
      <c r="K21" s="234"/>
      <c r="L21" s="234"/>
      <c r="M21" s="234"/>
      <c r="N21" s="234"/>
      <c r="O21" s="234"/>
      <c r="P21" s="311"/>
      <c r="Q21" s="246"/>
      <c r="R21" s="234"/>
      <c r="S21" s="234"/>
      <c r="T21" s="313"/>
      <c r="U21" s="313"/>
      <c r="V21" s="234"/>
    </row>
    <row r="22" spans="1:22">
      <c r="A22" s="234">
        <v>19</v>
      </c>
      <c r="B22" s="234"/>
      <c r="C22" s="234"/>
      <c r="D22" s="234"/>
      <c r="E22" s="234"/>
      <c r="F22" s="234"/>
      <c r="G22" s="234"/>
      <c r="H22" s="234"/>
      <c r="J22" s="234"/>
      <c r="K22" s="234"/>
      <c r="L22" s="234"/>
      <c r="M22" s="234"/>
      <c r="N22" s="234"/>
      <c r="O22" s="234"/>
      <c r="P22" s="312"/>
      <c r="Q22" s="246"/>
      <c r="R22" s="234"/>
      <c r="S22" s="234"/>
      <c r="T22" s="313"/>
      <c r="U22" s="313"/>
      <c r="V22" s="234"/>
    </row>
    <row r="23" spans="1:22">
      <c r="A23" s="234">
        <v>20</v>
      </c>
      <c r="B23" s="234"/>
      <c r="C23" s="234"/>
      <c r="D23" s="234"/>
      <c r="E23" s="234"/>
      <c r="F23" s="234"/>
      <c r="G23" s="234"/>
      <c r="H23" s="234"/>
      <c r="J23" s="234"/>
      <c r="K23" s="234"/>
      <c r="L23" s="234"/>
      <c r="M23" s="234"/>
      <c r="N23" s="234"/>
      <c r="O23" s="234"/>
      <c r="P23" s="311"/>
      <c r="Q23" s="246"/>
      <c r="R23" s="234"/>
      <c r="S23" s="234"/>
      <c r="T23" s="313"/>
      <c r="U23" s="313"/>
      <c r="V23" s="234"/>
    </row>
    <row r="25" spans="1:22">
      <c r="I25" s="304"/>
    </row>
    <row r="27" spans="1:22">
      <c r="B27" s="304"/>
    </row>
  </sheetData>
  <mergeCells count="3">
    <mergeCell ref="A1:V1"/>
    <mergeCell ref="B2:H2"/>
    <mergeCell ref="J2:V2"/>
  </mergeCells>
  <phoneticPr fontId="86" type="noConversion"/>
  <printOptions horizontalCentered="1"/>
  <pageMargins left="0.23622047244094499" right="0.23622047244094499" top="0.118110236220472" bottom="0.39370078740157499" header="0" footer="0"/>
  <pageSetup paperSize="9" orientation="portrait"/>
  <drawing r:id="rId1"/>
  <legacyDrawing r:id="rId2"/>
  <controls>
    <mc:AlternateContent xmlns:mc="http://schemas.openxmlformats.org/markup-compatibility/2006">
      <mc:Choice Requires="x14">
        <control shapeId="4181" r:id="rId3" name="CommandButton3">
          <controlPr defaultSize="0" autoPict="0" altText="" r:id="rId4">
            <anchor>
              <from>
                <xdr:col>2</xdr:col>
                <xdr:colOff>7620</xdr:colOff>
                <xdr:row>1</xdr:row>
                <xdr:rowOff>22860</xdr:rowOff>
              </from>
              <to>
                <xdr:col>2</xdr:col>
                <xdr:colOff>609600</xdr:colOff>
                <xdr:row>2</xdr:row>
                <xdr:rowOff>15240</xdr:rowOff>
              </to>
            </anchor>
          </controlPr>
        </control>
      </mc:Choice>
      <mc:Fallback>
        <control shapeId="4181" r:id="rId3" name="CommandButton3"/>
      </mc:Fallback>
    </mc:AlternateContent>
    <mc:AlternateContent xmlns:mc="http://schemas.openxmlformats.org/markup-compatibility/2006">
      <mc:Choice Requires="x14">
        <control shapeId="4110" r:id="rId5" name="CommandButton2">
          <controlPr defaultSize="0" autoPict="0" altText="" r:id="rId6">
            <anchor>
              <from>
                <xdr:col>7</xdr:col>
                <xdr:colOff>929640</xdr:colOff>
                <xdr:row>1</xdr:row>
                <xdr:rowOff>15240</xdr:rowOff>
              </from>
              <to>
                <xdr:col>7</xdr:col>
                <xdr:colOff>1531620</xdr:colOff>
                <xdr:row>2</xdr:row>
                <xdr:rowOff>7620</xdr:rowOff>
              </to>
            </anchor>
          </controlPr>
        </control>
      </mc:Choice>
      <mc:Fallback>
        <control shapeId="4110" r:id="rId5" name="CommandButton2"/>
      </mc:Fallback>
    </mc:AlternateContent>
    <mc:AlternateContent xmlns:mc="http://schemas.openxmlformats.org/markup-compatibility/2006">
      <mc:Choice Requires="x14">
        <control shapeId="4109" r:id="rId7" name="CommandButton1">
          <controlPr defaultSize="0" autoPict="0" altText="" r:id="rId8">
            <anchor>
              <from>
                <xdr:col>14</xdr:col>
                <xdr:colOff>83820</xdr:colOff>
                <xdr:row>1</xdr:row>
                <xdr:rowOff>15240</xdr:rowOff>
              </from>
              <to>
                <xdr:col>15</xdr:col>
                <xdr:colOff>335280</xdr:colOff>
                <xdr:row>2</xdr:row>
                <xdr:rowOff>7620</xdr:rowOff>
              </to>
            </anchor>
          </controlPr>
        </control>
      </mc:Choice>
      <mc:Fallback>
        <control shapeId="4109" r:id="rId7" name="CommandButton1"/>
      </mc:Fallback>
    </mc:AlternateContent>
    <mc:AlternateContent xmlns:mc="http://schemas.openxmlformats.org/markup-compatibility/2006">
      <mc:Choice Requires="x14">
        <control shapeId="4108" r:id="rId9" name="CommandButton_保存">
          <controlPr defaultSize="0" autoPict="0" altText="" r:id="rId10">
            <anchor moveWithCells="1">
              <from>
                <xdr:col>8</xdr:col>
                <xdr:colOff>0</xdr:colOff>
                <xdr:row>2</xdr:row>
                <xdr:rowOff>0</xdr:rowOff>
              </from>
              <to>
                <xdr:col>9</xdr:col>
                <xdr:colOff>7620</xdr:colOff>
                <xdr:row>2</xdr:row>
                <xdr:rowOff>198120</xdr:rowOff>
              </to>
            </anchor>
          </controlPr>
        </control>
      </mc:Choice>
      <mc:Fallback>
        <control shapeId="4108" r:id="rId9" name="CommandButton_保存"/>
      </mc:Fallback>
    </mc:AlternateContent>
    <mc:AlternateContent xmlns:mc="http://schemas.openxmlformats.org/markup-compatibility/2006">
      <mc:Choice Requires="x14">
        <control shapeId="4107" r:id="rId11" name="CommandButton_清空">
          <controlPr defaultSize="0" altText="" r:id="rId12">
            <anchor moveWithCells="1">
              <from>
                <xdr:col>8</xdr:col>
                <xdr:colOff>0</xdr:colOff>
                <xdr:row>1</xdr:row>
                <xdr:rowOff>0</xdr:rowOff>
              </from>
              <to>
                <xdr:col>9</xdr:col>
                <xdr:colOff>60960</xdr:colOff>
                <xdr:row>2</xdr:row>
                <xdr:rowOff>0</xdr:rowOff>
              </to>
            </anchor>
          </controlPr>
        </control>
      </mc:Choice>
      <mc:Fallback>
        <control shapeId="4107" r:id="rId11" name="CommandButton_清空"/>
      </mc:Fallback>
    </mc:AlternateContent>
    <mc:AlternateContent xmlns:mc="http://schemas.openxmlformats.org/markup-compatibility/2006">
      <mc:Choice Requires="x14">
        <control shapeId="4102" r:id="rId13" name="down">
          <controlPr defaultSize="0" autoPict="0" altText="" r:id="rId14">
            <anchor moveWithCells="1">
              <from>
                <xdr:col>8</xdr:col>
                <xdr:colOff>0</xdr:colOff>
                <xdr:row>11</xdr:row>
                <xdr:rowOff>129540</xdr:rowOff>
              </from>
              <to>
                <xdr:col>9</xdr:col>
                <xdr:colOff>0</xdr:colOff>
                <xdr:row>13</xdr:row>
                <xdr:rowOff>60960</xdr:rowOff>
              </to>
            </anchor>
          </controlPr>
        </control>
      </mc:Choice>
      <mc:Fallback>
        <control shapeId="4102" r:id="rId13" name="down"/>
      </mc:Fallback>
    </mc:AlternateContent>
    <mc:AlternateContent xmlns:mc="http://schemas.openxmlformats.org/markup-compatibility/2006">
      <mc:Choice Requires="x14">
        <control shapeId="4101" r:id="rId15" name="up">
          <controlPr defaultSize="0" autoPict="0" altText="" r:id="rId16">
            <anchor moveWithCells="1">
              <from>
                <xdr:col>8</xdr:col>
                <xdr:colOff>0</xdr:colOff>
                <xdr:row>10</xdr:row>
                <xdr:rowOff>68580</xdr:rowOff>
              </from>
              <to>
                <xdr:col>9</xdr:col>
                <xdr:colOff>0</xdr:colOff>
                <xdr:row>12</xdr:row>
                <xdr:rowOff>0</xdr:rowOff>
              </to>
            </anchor>
          </controlPr>
        </control>
      </mc:Choice>
      <mc:Fallback>
        <control shapeId="4101" r:id="rId15" name="up"/>
      </mc:Fallback>
    </mc:AlternateContent>
    <mc:AlternateContent xmlns:mc="http://schemas.openxmlformats.org/markup-compatibility/2006">
      <mc:Choice Requires="x14">
        <control shapeId="4100" r:id="rId17" name="sc">
          <controlPr defaultSize="0" autoPict="0" altText="" r:id="rId18">
            <anchor moveWithCells="1">
              <from>
                <xdr:col>8</xdr:col>
                <xdr:colOff>0</xdr:colOff>
                <xdr:row>9</xdr:row>
                <xdr:rowOff>0</xdr:rowOff>
              </from>
              <to>
                <xdr:col>9</xdr:col>
                <xdr:colOff>0</xdr:colOff>
                <xdr:row>10</xdr:row>
                <xdr:rowOff>68580</xdr:rowOff>
              </to>
            </anchor>
          </controlPr>
        </control>
      </mc:Choice>
      <mc:Fallback>
        <control shapeId="4100" r:id="rId17" nam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B0F0"/>
  </sheetPr>
  <dimension ref="A1:CD1342"/>
  <sheetViews>
    <sheetView zoomScale="120" zoomScaleNormal="120" workbookViewId="0">
      <selection activeCell="B1" sqref="B1:B16"/>
    </sheetView>
  </sheetViews>
  <sheetFormatPr defaultColWidth="9" defaultRowHeight="14.4"/>
  <cols>
    <col min="1" max="1" width="27.109375" style="2" customWidth="1"/>
    <col min="2" max="2" width="6.6640625" style="2" customWidth="1"/>
    <col min="3" max="3" width="6.88671875" style="2" customWidth="1"/>
    <col min="4" max="4" width="5.6640625" style="2" customWidth="1"/>
    <col min="5" max="5" width="16.21875" style="2" customWidth="1"/>
    <col min="6" max="6" width="7.6640625" style="2" customWidth="1"/>
    <col min="7" max="7" width="50.6640625" style="276" customWidth="1"/>
    <col min="8" max="8" width="10.21875" style="2" customWidth="1"/>
    <col min="9" max="9" width="6" style="2" customWidth="1"/>
    <col min="10" max="10" width="10.44140625" style="2" customWidth="1"/>
    <col min="11" max="11" width="9.77734375" style="100" customWidth="1"/>
    <col min="12" max="12" width="8.21875" style="2" customWidth="1"/>
    <col min="14" max="14" width="7.33203125" customWidth="1"/>
    <col min="15" max="15" width="5.44140625" customWidth="1"/>
  </cols>
  <sheetData>
    <row r="1" spans="1:82" ht="22.5" customHeight="1">
      <c r="A1" s="509" t="s">
        <v>18126</v>
      </c>
      <c r="B1" s="140" t="s">
        <v>734</v>
      </c>
      <c r="C1" s="140" t="s">
        <v>17</v>
      </c>
      <c r="D1" s="140" t="s">
        <v>931</v>
      </c>
      <c r="E1" s="140" t="s">
        <v>842</v>
      </c>
      <c r="F1" s="140" t="s">
        <v>917</v>
      </c>
      <c r="G1" s="277" t="s">
        <v>804</v>
      </c>
      <c r="H1" s="140" t="s">
        <v>972</v>
      </c>
      <c r="I1" s="140" t="s">
        <v>903</v>
      </c>
      <c r="J1" s="140" t="s">
        <v>973</v>
      </c>
      <c r="K1" s="288" t="s">
        <v>915</v>
      </c>
      <c r="L1" s="289" t="s">
        <v>974</v>
      </c>
    </row>
    <row r="2" spans="1:82" ht="25.5" customHeight="1">
      <c r="A2" s="163"/>
      <c r="B2" s="278">
        <v>1</v>
      </c>
      <c r="C2" s="507"/>
      <c r="D2" s="462"/>
      <c r="E2" s="462"/>
      <c r="F2" s="463"/>
      <c r="G2" s="461"/>
      <c r="H2" s="281"/>
      <c r="I2" s="85"/>
      <c r="J2" s="85"/>
      <c r="K2" s="284"/>
      <c r="L2" s="85"/>
    </row>
    <row r="3" spans="1:82">
      <c r="A3" s="282"/>
      <c r="B3" s="278">
        <v>2</v>
      </c>
      <c r="C3" s="515">
        <v>115.2</v>
      </c>
      <c r="D3" s="516">
        <v>53</v>
      </c>
      <c r="E3" s="462" t="s">
        <v>1663</v>
      </c>
      <c r="F3" s="463">
        <v>67.900000000000006</v>
      </c>
      <c r="G3" s="461" t="s">
        <v>19684</v>
      </c>
      <c r="H3" s="281"/>
      <c r="I3" s="85"/>
      <c r="J3" s="85">
        <v>49982</v>
      </c>
      <c r="K3" s="284">
        <v>4699</v>
      </c>
      <c r="L3" s="290">
        <v>8</v>
      </c>
      <c r="CD3" s="292"/>
    </row>
    <row r="4" spans="1:82">
      <c r="A4" s="282"/>
      <c r="B4" s="278">
        <v>3</v>
      </c>
      <c r="C4" s="461"/>
      <c r="D4" s="462"/>
      <c r="E4" s="462"/>
      <c r="F4" s="463"/>
      <c r="G4" s="461"/>
      <c r="H4" s="281"/>
      <c r="I4" s="85"/>
      <c r="J4" s="85"/>
      <c r="K4" s="284"/>
      <c r="L4" s="85"/>
    </row>
    <row r="5" spans="1:82">
      <c r="A5" s="282"/>
      <c r="B5" s="278">
        <v>4</v>
      </c>
      <c r="C5" s="507"/>
      <c r="D5" s="462"/>
      <c r="E5" s="462"/>
      <c r="F5" s="463"/>
      <c r="G5" s="461"/>
      <c r="H5" s="281"/>
      <c r="I5" s="85"/>
      <c r="J5" s="85"/>
      <c r="K5" s="284"/>
      <c r="L5" s="85"/>
    </row>
    <row r="6" spans="1:82">
      <c r="A6" s="282"/>
      <c r="B6" s="278">
        <v>5</v>
      </c>
      <c r="C6" s="461" t="s">
        <v>985</v>
      </c>
      <c r="D6" s="462">
        <v>26</v>
      </c>
      <c r="E6" s="462" t="s">
        <v>19625</v>
      </c>
      <c r="F6" s="463">
        <v>33.700000000000003</v>
      </c>
      <c r="G6" s="464" t="s">
        <v>19685</v>
      </c>
      <c r="H6" s="281"/>
      <c r="I6" s="85"/>
      <c r="J6" s="85">
        <v>43611</v>
      </c>
      <c r="K6" s="291">
        <v>2423</v>
      </c>
      <c r="L6" s="85">
        <v>4</v>
      </c>
    </row>
    <row r="7" spans="1:82">
      <c r="A7" s="163"/>
      <c r="B7" s="278">
        <v>6</v>
      </c>
      <c r="C7" s="507"/>
      <c r="D7" s="462"/>
      <c r="E7" s="462"/>
      <c r="F7" s="463"/>
      <c r="G7" s="461"/>
      <c r="H7" s="281"/>
      <c r="I7" s="85"/>
      <c r="J7" s="85"/>
      <c r="K7" s="284"/>
      <c r="L7" s="85"/>
    </row>
    <row r="8" spans="1:82">
      <c r="A8" s="282"/>
      <c r="B8" s="278">
        <v>7</v>
      </c>
      <c r="C8" s="461"/>
      <c r="D8" s="462">
        <v>52</v>
      </c>
      <c r="E8" s="462" t="s">
        <v>19627</v>
      </c>
      <c r="F8" s="463">
        <v>68.400000000000006</v>
      </c>
      <c r="G8" s="461" t="s">
        <v>19626</v>
      </c>
      <c r="H8" s="281"/>
      <c r="I8" s="85"/>
      <c r="J8" s="85">
        <v>81303</v>
      </c>
      <c r="K8" s="284">
        <v>1424.8</v>
      </c>
      <c r="L8" s="85"/>
    </row>
    <row r="9" spans="1:82">
      <c r="A9" s="163" t="s">
        <v>19668</v>
      </c>
      <c r="B9" s="278">
        <v>8</v>
      </c>
      <c r="C9" s="461" t="s">
        <v>1</v>
      </c>
      <c r="D9" s="462">
        <v>52</v>
      </c>
      <c r="E9" s="462" t="s">
        <v>19628</v>
      </c>
      <c r="F9" s="463">
        <v>68.599999999999994</v>
      </c>
      <c r="G9" s="461" t="s">
        <v>19686</v>
      </c>
      <c r="H9" s="281"/>
      <c r="I9" s="85"/>
      <c r="J9" s="506">
        <v>45421</v>
      </c>
      <c r="K9" s="284">
        <v>4593.2</v>
      </c>
      <c r="L9" s="85">
        <v>52</v>
      </c>
    </row>
    <row r="10" spans="1:82">
      <c r="A10" s="282"/>
      <c r="B10" s="278">
        <v>9</v>
      </c>
      <c r="C10" s="507"/>
      <c r="D10" s="462"/>
      <c r="E10" s="462"/>
      <c r="F10" s="463"/>
      <c r="G10" s="461"/>
      <c r="H10" s="281"/>
      <c r="I10" s="85"/>
      <c r="J10" s="85"/>
      <c r="K10" s="284"/>
      <c r="L10" s="85"/>
    </row>
    <row r="11" spans="1:82" ht="43.2">
      <c r="A11" s="282" t="s">
        <v>19669</v>
      </c>
      <c r="B11" s="278">
        <v>10</v>
      </c>
      <c r="C11" s="461" t="s">
        <v>19629</v>
      </c>
      <c r="D11" s="462">
        <v>42</v>
      </c>
      <c r="E11" s="462" t="s">
        <v>19630</v>
      </c>
      <c r="F11" s="463">
        <v>52.7</v>
      </c>
      <c r="G11" s="461" t="s">
        <v>19687</v>
      </c>
      <c r="H11" s="281"/>
      <c r="I11" s="85"/>
      <c r="J11" s="85">
        <v>43609</v>
      </c>
      <c r="K11" s="284">
        <v>2451.1</v>
      </c>
      <c r="L11" s="85">
        <v>34</v>
      </c>
    </row>
    <row r="12" spans="1:82">
      <c r="A12" s="282"/>
      <c r="B12" s="278">
        <v>11</v>
      </c>
      <c r="C12" s="279"/>
      <c r="D12" s="38">
        <v>65</v>
      </c>
      <c r="E12" s="38" t="s">
        <v>19631</v>
      </c>
      <c r="F12" s="280">
        <v>78</v>
      </c>
      <c r="G12" s="464" t="s">
        <v>19688</v>
      </c>
      <c r="H12" s="281"/>
      <c r="I12" s="85"/>
      <c r="J12" s="85">
        <v>43607</v>
      </c>
      <c r="K12" s="284">
        <v>1735.5</v>
      </c>
      <c r="L12" s="85">
        <v>1</v>
      </c>
    </row>
    <row r="13" spans="1:82" ht="43.2">
      <c r="A13" s="282" t="s">
        <v>19670</v>
      </c>
      <c r="B13" s="278">
        <v>12</v>
      </c>
      <c r="C13" s="279" t="s">
        <v>19632</v>
      </c>
      <c r="D13" s="38">
        <v>45</v>
      </c>
      <c r="E13" s="38" t="s">
        <v>19633</v>
      </c>
      <c r="F13" s="280">
        <v>68.900000000000006</v>
      </c>
      <c r="G13" s="461" t="s">
        <v>19689</v>
      </c>
      <c r="H13" s="281"/>
      <c r="I13" s="85"/>
      <c r="J13" s="85">
        <v>90001</v>
      </c>
      <c r="K13" s="284">
        <v>1316.7</v>
      </c>
      <c r="L13" s="85">
        <v>14</v>
      </c>
    </row>
    <row r="14" spans="1:82" ht="57.6">
      <c r="A14" s="282" t="s">
        <v>19671</v>
      </c>
      <c r="B14" s="278">
        <v>13</v>
      </c>
      <c r="C14" s="279" t="s">
        <v>1014</v>
      </c>
      <c r="D14" s="38">
        <v>40</v>
      </c>
      <c r="E14" s="38" t="s">
        <v>19634</v>
      </c>
      <c r="F14" s="280">
        <v>44.7</v>
      </c>
      <c r="G14" s="461" t="s">
        <v>19690</v>
      </c>
      <c r="H14" s="281"/>
      <c r="I14" s="85"/>
      <c r="J14" s="506">
        <v>34101</v>
      </c>
      <c r="K14" s="284">
        <v>3010</v>
      </c>
      <c r="L14" s="85">
        <v>40</v>
      </c>
    </row>
    <row r="15" spans="1:82" ht="28.8">
      <c r="A15" s="163"/>
      <c r="B15" s="278">
        <v>14</v>
      </c>
      <c r="C15" s="279" t="s">
        <v>1014</v>
      </c>
      <c r="D15" s="38">
        <v>34</v>
      </c>
      <c r="E15" s="38" t="s">
        <v>19635</v>
      </c>
      <c r="F15" s="280">
        <v>50.3</v>
      </c>
      <c r="G15" s="461" t="s">
        <v>19691</v>
      </c>
      <c r="H15" s="283"/>
      <c r="I15" s="85"/>
      <c r="J15" s="85">
        <v>45421</v>
      </c>
      <c r="K15" s="291">
        <v>1548.1</v>
      </c>
      <c r="L15" s="85">
        <v>34</v>
      </c>
      <c r="O15" s="292" t="s">
        <v>790</v>
      </c>
    </row>
    <row r="16" spans="1:82" ht="57.6">
      <c r="A16" s="163" t="s">
        <v>19672</v>
      </c>
      <c r="B16" s="278">
        <v>15</v>
      </c>
      <c r="C16" s="279" t="s">
        <v>19632</v>
      </c>
      <c r="D16" s="38">
        <v>44</v>
      </c>
      <c r="E16" s="38" t="s">
        <v>19636</v>
      </c>
      <c r="F16" s="280">
        <v>59.2</v>
      </c>
      <c r="G16" s="461" t="s">
        <v>19692</v>
      </c>
      <c r="H16" s="281"/>
      <c r="I16" s="85"/>
      <c r="J16" s="85">
        <v>45413</v>
      </c>
      <c r="K16" s="284">
        <v>1868.2</v>
      </c>
      <c r="L16" s="85">
        <v>44</v>
      </c>
    </row>
    <row r="17" spans="1:16">
      <c r="A17" s="163"/>
      <c r="B17" s="278" t="s">
        <v>634</v>
      </c>
      <c r="C17" s="279"/>
      <c r="D17" s="38"/>
      <c r="E17" s="38"/>
      <c r="F17" s="280"/>
      <c r="G17" s="461"/>
      <c r="H17" s="281"/>
      <c r="I17" s="85"/>
      <c r="J17" s="85"/>
      <c r="K17" s="284"/>
      <c r="L17" s="85"/>
    </row>
    <row r="18" spans="1:16">
      <c r="A18" s="163"/>
      <c r="B18" s="278" t="s">
        <v>638</v>
      </c>
      <c r="C18" s="279"/>
      <c r="D18" s="38"/>
      <c r="E18" s="38"/>
      <c r="F18" s="280"/>
      <c r="G18" s="461"/>
      <c r="H18" s="281"/>
      <c r="I18" s="85"/>
      <c r="J18" s="85"/>
      <c r="K18" s="284"/>
      <c r="L18" s="85"/>
      <c r="P18" s="292"/>
    </row>
    <row r="19" spans="1:16">
      <c r="A19" s="163"/>
      <c r="B19" s="266" t="s">
        <v>978</v>
      </c>
      <c r="C19" s="281"/>
      <c r="D19" s="85"/>
      <c r="E19" s="85"/>
      <c r="F19" s="284"/>
      <c r="G19" s="461"/>
      <c r="H19" s="281"/>
      <c r="I19" s="85"/>
      <c r="J19" s="85"/>
      <c r="K19" s="284"/>
      <c r="L19" s="85"/>
    </row>
    <row r="20" spans="1:16">
      <c r="A20" s="163" t="s">
        <v>19673</v>
      </c>
      <c r="B20" s="266" t="s">
        <v>691</v>
      </c>
      <c r="C20" s="281" t="s">
        <v>0</v>
      </c>
      <c r="D20" s="85">
        <v>43</v>
      </c>
      <c r="E20" s="85" t="s">
        <v>18119</v>
      </c>
      <c r="F20" s="284">
        <v>47.3</v>
      </c>
      <c r="G20" s="461" t="s">
        <v>19693</v>
      </c>
      <c r="H20" s="281"/>
      <c r="I20" s="85"/>
      <c r="J20" s="85">
        <v>87303</v>
      </c>
      <c r="K20" s="284">
        <v>3312.1</v>
      </c>
      <c r="L20" s="85">
        <v>43</v>
      </c>
      <c r="N20" s="292"/>
    </row>
    <row r="21" spans="1:16">
      <c r="A21" s="163"/>
      <c r="B21" s="266" t="s">
        <v>979</v>
      </c>
      <c r="C21" s="281" t="s">
        <v>1</v>
      </c>
      <c r="D21" s="85">
        <v>51</v>
      </c>
      <c r="E21" s="85" t="s">
        <v>1650</v>
      </c>
      <c r="F21" s="284">
        <v>65</v>
      </c>
      <c r="G21" s="461" t="s">
        <v>19694</v>
      </c>
      <c r="H21" s="281"/>
      <c r="I21" s="85"/>
      <c r="J21" s="85">
        <v>45419</v>
      </c>
      <c r="K21" s="284">
        <v>4552</v>
      </c>
      <c r="L21" s="85"/>
      <c r="N21" s="292"/>
    </row>
    <row r="22" spans="1:16">
      <c r="A22" s="163"/>
      <c r="B22" s="266" t="s">
        <v>970</v>
      </c>
      <c r="C22" s="281"/>
      <c r="D22" s="85"/>
      <c r="E22" s="85"/>
      <c r="F22" s="284"/>
      <c r="G22" s="461"/>
      <c r="H22" s="281"/>
      <c r="I22" s="85"/>
      <c r="J22" s="85"/>
      <c r="K22" s="284"/>
      <c r="L22" s="85"/>
    </row>
    <row r="23" spans="1:16">
      <c r="A23" s="163"/>
      <c r="B23" s="266" t="s">
        <v>980</v>
      </c>
      <c r="C23" s="281"/>
      <c r="D23" s="85"/>
      <c r="E23" s="85"/>
      <c r="F23" s="284"/>
      <c r="G23" s="461"/>
      <c r="H23" s="281"/>
      <c r="I23" s="85"/>
      <c r="J23" s="85"/>
      <c r="K23" s="284"/>
      <c r="L23" s="85"/>
    </row>
    <row r="24" spans="1:16">
      <c r="A24" s="163"/>
      <c r="B24" s="266" t="s">
        <v>981</v>
      </c>
      <c r="C24" s="281"/>
      <c r="D24" s="85"/>
      <c r="E24" s="85"/>
      <c r="F24" s="284"/>
      <c r="G24" s="461"/>
      <c r="H24" s="281"/>
      <c r="I24" s="85"/>
      <c r="J24" s="85"/>
      <c r="K24" s="284"/>
      <c r="L24" s="85"/>
    </row>
    <row r="25" spans="1:16">
      <c r="A25" s="163"/>
      <c r="B25" s="266" t="s">
        <v>982</v>
      </c>
      <c r="C25" s="281"/>
      <c r="D25" s="85"/>
      <c r="E25" s="85"/>
      <c r="F25" s="284"/>
      <c r="G25" s="461"/>
      <c r="H25" s="281"/>
      <c r="I25" s="85"/>
      <c r="J25" s="85"/>
      <c r="K25" s="284"/>
      <c r="L25" s="85"/>
    </row>
    <row r="26" spans="1:16">
      <c r="A26" s="163"/>
      <c r="B26" s="266" t="s">
        <v>983</v>
      </c>
      <c r="C26" s="281"/>
      <c r="D26" s="85"/>
      <c r="E26" s="85"/>
      <c r="F26" s="284"/>
      <c r="G26" s="461"/>
      <c r="H26" s="281"/>
      <c r="I26" s="85"/>
      <c r="J26" s="85"/>
      <c r="K26" s="284"/>
      <c r="L26" s="85"/>
    </row>
    <row r="27" spans="1:16">
      <c r="A27" s="163"/>
      <c r="B27" s="266" t="s">
        <v>692</v>
      </c>
      <c r="C27" s="281"/>
      <c r="D27" s="85"/>
      <c r="E27" s="85"/>
      <c r="F27" s="284"/>
      <c r="G27" s="461"/>
      <c r="H27" s="281"/>
      <c r="I27" s="85"/>
      <c r="J27" s="85"/>
      <c r="K27" s="284"/>
      <c r="L27" s="85"/>
    </row>
    <row r="28" spans="1:16">
      <c r="A28" s="163"/>
      <c r="B28" s="266" t="s">
        <v>984</v>
      </c>
      <c r="C28" s="281"/>
      <c r="D28" s="85"/>
      <c r="E28" s="85"/>
      <c r="F28" s="284"/>
      <c r="G28" s="461"/>
      <c r="H28" s="281"/>
      <c r="I28" s="85"/>
      <c r="J28" s="85"/>
      <c r="K28" s="284"/>
      <c r="L28" s="85"/>
    </row>
    <row r="29" spans="1:16" ht="244.8">
      <c r="A29" s="163" t="s">
        <v>19674</v>
      </c>
      <c r="B29" s="285" t="s">
        <v>643</v>
      </c>
      <c r="C29" s="281"/>
      <c r="D29" s="85">
        <v>19</v>
      </c>
      <c r="E29" s="85" t="s">
        <v>19637</v>
      </c>
      <c r="F29" s="284">
        <v>28.4</v>
      </c>
      <c r="G29" s="461" t="s">
        <v>19637</v>
      </c>
      <c r="H29" s="281"/>
      <c r="I29" s="85"/>
      <c r="J29" s="85">
        <v>43601</v>
      </c>
      <c r="K29" s="284">
        <v>454</v>
      </c>
      <c r="L29" s="85">
        <v>18</v>
      </c>
    </row>
    <row r="30" spans="1:16" ht="158.4">
      <c r="A30" s="163" t="s">
        <v>19675</v>
      </c>
      <c r="B30" s="285" t="s">
        <v>676</v>
      </c>
      <c r="C30" s="281" t="s">
        <v>0</v>
      </c>
      <c r="D30" s="85">
        <v>13</v>
      </c>
      <c r="E30" s="85" t="s">
        <v>19638</v>
      </c>
      <c r="F30" s="284">
        <v>20.7</v>
      </c>
      <c r="G30" s="461" t="s">
        <v>19638</v>
      </c>
      <c r="H30" s="281"/>
      <c r="I30" s="85"/>
      <c r="J30" s="85">
        <v>35013</v>
      </c>
      <c r="K30" s="284">
        <v>365.9</v>
      </c>
      <c r="L30" s="85">
        <v>12</v>
      </c>
    </row>
    <row r="31" spans="1:16">
      <c r="A31" s="282"/>
      <c r="B31" s="285" t="s">
        <v>677</v>
      </c>
      <c r="C31" s="281" t="s">
        <v>1</v>
      </c>
      <c r="D31" s="85">
        <v>40</v>
      </c>
      <c r="E31" s="85" t="s">
        <v>19639</v>
      </c>
      <c r="F31" s="284">
        <v>51.5</v>
      </c>
      <c r="G31" s="461" t="s">
        <v>19695</v>
      </c>
      <c r="H31" s="281"/>
      <c r="I31" s="85"/>
      <c r="J31" s="85">
        <v>81305</v>
      </c>
      <c r="K31" s="284">
        <v>2930.1</v>
      </c>
      <c r="L31" s="85"/>
    </row>
    <row r="32" spans="1:16">
      <c r="A32" s="163"/>
      <c r="B32" s="285" t="s">
        <v>986</v>
      </c>
      <c r="C32" s="281"/>
      <c r="D32" s="85">
        <v>29</v>
      </c>
      <c r="E32" s="85" t="s">
        <v>19640</v>
      </c>
      <c r="F32" s="284">
        <v>37.700000000000003</v>
      </c>
      <c r="G32" s="461" t="s">
        <v>19640</v>
      </c>
      <c r="H32" s="281"/>
      <c r="I32" s="85"/>
      <c r="J32" s="85">
        <v>43611</v>
      </c>
      <c r="K32" s="284">
        <v>671.4</v>
      </c>
      <c r="L32" s="85"/>
    </row>
    <row r="33" spans="1:12">
      <c r="A33" s="163"/>
      <c r="B33" s="285" t="s">
        <v>680</v>
      </c>
      <c r="C33" s="281"/>
      <c r="D33" s="85">
        <v>15</v>
      </c>
      <c r="E33" s="85" t="s">
        <v>19641</v>
      </c>
      <c r="F33" s="284">
        <v>19.3</v>
      </c>
      <c r="G33" s="461" t="s">
        <v>19641</v>
      </c>
      <c r="H33" s="281"/>
      <c r="I33" s="85"/>
      <c r="J33" s="85">
        <v>86805</v>
      </c>
      <c r="K33" s="284">
        <v>347.8</v>
      </c>
      <c r="L33" s="85"/>
    </row>
    <row r="34" spans="1:12">
      <c r="A34" s="163"/>
      <c r="B34" s="286" t="s">
        <v>987</v>
      </c>
      <c r="C34" s="281"/>
      <c r="D34" s="85"/>
      <c r="E34" s="85"/>
      <c r="F34" s="284"/>
      <c r="G34" s="461"/>
      <c r="H34" s="281"/>
      <c r="I34" s="85"/>
      <c r="J34" s="85"/>
      <c r="K34" s="284"/>
      <c r="L34" s="85"/>
    </row>
    <row r="35" spans="1:12">
      <c r="A35" s="163"/>
      <c r="B35" s="286" t="s">
        <v>988</v>
      </c>
      <c r="C35" s="281"/>
      <c r="D35" s="85"/>
      <c r="E35" s="85"/>
      <c r="F35" s="284"/>
      <c r="G35" s="461"/>
      <c r="H35" s="281"/>
      <c r="I35" s="85"/>
      <c r="J35" s="85"/>
      <c r="K35" s="284"/>
      <c r="L35" s="85"/>
    </row>
    <row r="36" spans="1:12" ht="28.8">
      <c r="A36" s="163" t="s">
        <v>19676</v>
      </c>
      <c r="B36" s="286" t="s">
        <v>681</v>
      </c>
      <c r="C36" s="281"/>
      <c r="D36" s="85">
        <v>27</v>
      </c>
      <c r="E36" s="85" t="s">
        <v>19642</v>
      </c>
      <c r="F36" s="284">
        <v>34.200000000000003</v>
      </c>
      <c r="G36" s="461" t="s">
        <v>19642</v>
      </c>
      <c r="H36" s="281"/>
      <c r="I36" s="85"/>
      <c r="J36" s="85">
        <v>45413</v>
      </c>
      <c r="K36" s="284">
        <v>610.70000000000005</v>
      </c>
      <c r="L36" s="85"/>
    </row>
    <row r="37" spans="1:12">
      <c r="A37" s="163"/>
      <c r="B37" s="286" t="s">
        <v>714</v>
      </c>
      <c r="C37" s="281"/>
      <c r="D37" s="85">
        <v>2</v>
      </c>
      <c r="E37" s="85" t="s">
        <v>19643</v>
      </c>
      <c r="F37" s="284">
        <v>2.7</v>
      </c>
      <c r="G37" s="508" t="s">
        <v>19696</v>
      </c>
      <c r="H37" s="281"/>
      <c r="I37" s="85"/>
      <c r="J37" s="85">
        <v>43607</v>
      </c>
      <c r="K37" s="284">
        <v>52</v>
      </c>
      <c r="L37" s="85">
        <v>1</v>
      </c>
    </row>
    <row r="38" spans="1:12">
      <c r="A38" s="163"/>
      <c r="B38" s="286" t="s">
        <v>715</v>
      </c>
      <c r="C38" s="281"/>
      <c r="D38" s="85"/>
      <c r="E38" s="85"/>
      <c r="F38" s="284"/>
      <c r="G38" s="461"/>
      <c r="H38" s="85"/>
      <c r="I38" s="85"/>
      <c r="J38" s="85"/>
      <c r="K38" s="284"/>
      <c r="L38" s="85"/>
    </row>
    <row r="39" spans="1:12">
      <c r="A39" s="163"/>
      <c r="B39" s="286" t="s">
        <v>716</v>
      </c>
      <c r="C39" s="281"/>
      <c r="D39" s="85"/>
      <c r="E39" s="85"/>
      <c r="F39" s="284"/>
      <c r="G39" s="461"/>
      <c r="H39" s="85"/>
      <c r="I39" s="85"/>
      <c r="J39" s="85"/>
      <c r="K39" s="284"/>
      <c r="L39" s="85"/>
    </row>
    <row r="40" spans="1:12">
      <c r="A40" s="163"/>
      <c r="B40" s="286" t="s">
        <v>989</v>
      </c>
      <c r="C40" s="281" t="s">
        <v>1</v>
      </c>
      <c r="D40" s="85">
        <v>16</v>
      </c>
      <c r="E40" s="85" t="s">
        <v>19644</v>
      </c>
      <c r="F40" s="284">
        <v>21.1</v>
      </c>
      <c r="G40" s="461" t="s">
        <v>19697</v>
      </c>
      <c r="H40" s="85"/>
      <c r="I40" s="85"/>
      <c r="J40" s="85">
        <v>81301</v>
      </c>
      <c r="K40" s="284">
        <v>1491.5</v>
      </c>
      <c r="L40" s="85">
        <v>16</v>
      </c>
    </row>
    <row r="41" spans="1:12">
      <c r="A41" s="163"/>
      <c r="B41" s="286" t="s">
        <v>741</v>
      </c>
      <c r="C41" s="281"/>
      <c r="D41" s="85">
        <v>100</v>
      </c>
      <c r="E41" s="85" t="s">
        <v>19645</v>
      </c>
      <c r="F41" s="284">
        <v>127.8</v>
      </c>
      <c r="G41" s="461" t="s">
        <v>19698</v>
      </c>
      <c r="H41" s="281"/>
      <c r="I41" s="85"/>
      <c r="J41" s="85">
        <v>45423</v>
      </c>
      <c r="K41" s="284">
        <v>2316.6</v>
      </c>
      <c r="L41" s="85">
        <v>1</v>
      </c>
    </row>
    <row r="42" spans="1:12">
      <c r="A42" s="163"/>
      <c r="B42" s="286" t="s">
        <v>990</v>
      </c>
      <c r="C42" s="281" t="s">
        <v>1</v>
      </c>
      <c r="D42" s="85">
        <v>32</v>
      </c>
      <c r="E42" s="85" t="s">
        <v>19646</v>
      </c>
      <c r="F42" s="284">
        <v>40.700000000000003</v>
      </c>
      <c r="G42" s="461" t="s">
        <v>19699</v>
      </c>
      <c r="H42" s="281"/>
      <c r="I42" s="85"/>
      <c r="J42" s="85">
        <v>81301</v>
      </c>
      <c r="K42" s="284">
        <v>1534.1</v>
      </c>
      <c r="L42" s="85">
        <v>5</v>
      </c>
    </row>
    <row r="43" spans="1:12">
      <c r="A43" s="163"/>
      <c r="B43" s="287" t="s">
        <v>991</v>
      </c>
      <c r="C43" s="85"/>
      <c r="D43" s="85"/>
      <c r="E43" s="85"/>
      <c r="F43" s="284"/>
      <c r="G43" s="461"/>
      <c r="H43" s="85"/>
      <c r="I43" s="85"/>
      <c r="J43" s="85"/>
      <c r="K43" s="284"/>
      <c r="L43" s="85"/>
    </row>
    <row r="44" spans="1:12">
      <c r="A44" s="163"/>
      <c r="B44" s="287" t="s">
        <v>711</v>
      </c>
      <c r="C44" s="281"/>
      <c r="D44" s="85"/>
      <c r="E44" s="85"/>
      <c r="F44" s="284"/>
      <c r="G44" s="461"/>
      <c r="H44" s="281"/>
      <c r="I44" s="85"/>
      <c r="J44" s="85"/>
      <c r="K44" s="284"/>
      <c r="L44" s="85"/>
    </row>
    <row r="45" spans="1:12" ht="115.2">
      <c r="A45" s="163" t="s">
        <v>19677</v>
      </c>
      <c r="B45" s="287" t="s">
        <v>712</v>
      </c>
      <c r="C45" s="281" t="s">
        <v>985</v>
      </c>
      <c r="D45" s="85">
        <v>13</v>
      </c>
      <c r="E45" s="85" t="s">
        <v>19647</v>
      </c>
      <c r="F45" s="284">
        <v>16.8</v>
      </c>
      <c r="G45" s="461" t="s">
        <v>19700</v>
      </c>
      <c r="H45" s="281"/>
      <c r="I45" s="85"/>
      <c r="J45" s="85">
        <v>45423</v>
      </c>
      <c r="K45" s="284">
        <v>588.6</v>
      </c>
      <c r="L45" s="85">
        <v>13</v>
      </c>
    </row>
    <row r="46" spans="1:12">
      <c r="A46" s="163"/>
      <c r="B46" s="287" t="s">
        <v>689</v>
      </c>
      <c r="C46" s="281"/>
      <c r="D46" s="85">
        <v>12</v>
      </c>
      <c r="E46" s="85" t="s">
        <v>19648</v>
      </c>
      <c r="F46" s="284">
        <v>15.7</v>
      </c>
      <c r="G46" s="461" t="s">
        <v>19648</v>
      </c>
      <c r="H46" s="281"/>
      <c r="I46" s="85"/>
      <c r="J46" s="85">
        <v>81301</v>
      </c>
      <c r="K46" s="284">
        <v>275.60000000000002</v>
      </c>
      <c r="L46" s="85">
        <v>12</v>
      </c>
    </row>
    <row r="47" spans="1:12">
      <c r="A47" s="163"/>
      <c r="B47" s="287" t="s">
        <v>992</v>
      </c>
      <c r="C47" s="281" t="s">
        <v>985</v>
      </c>
      <c r="D47" s="85">
        <v>27</v>
      </c>
      <c r="E47" s="85" t="s">
        <v>18122</v>
      </c>
      <c r="F47" s="284">
        <v>34.799999999999997</v>
      </c>
      <c r="G47" s="464" t="s">
        <v>19701</v>
      </c>
      <c r="H47" s="281"/>
      <c r="I47" s="85"/>
      <c r="J47" s="85">
        <v>86805</v>
      </c>
      <c r="K47" s="284">
        <v>2274.1999999999998</v>
      </c>
      <c r="L47" s="85"/>
    </row>
    <row r="48" spans="1:12">
      <c r="A48" s="163"/>
      <c r="B48" s="287" t="s">
        <v>993</v>
      </c>
      <c r="C48" s="281"/>
      <c r="D48" s="85">
        <v>18</v>
      </c>
      <c r="E48" s="85" t="s">
        <v>19650</v>
      </c>
      <c r="F48" s="284">
        <v>19.8</v>
      </c>
      <c r="G48" s="461" t="s">
        <v>19649</v>
      </c>
      <c r="H48" s="85"/>
      <c r="I48" s="85"/>
      <c r="J48" s="85">
        <v>34103</v>
      </c>
      <c r="K48" s="284">
        <v>409.2</v>
      </c>
      <c r="L48" s="85">
        <v>18</v>
      </c>
    </row>
    <row r="49" spans="1:12">
      <c r="A49" s="163"/>
      <c r="B49" s="287" t="s">
        <v>994</v>
      </c>
      <c r="C49" s="281" t="s">
        <v>0</v>
      </c>
      <c r="D49" s="85">
        <v>18</v>
      </c>
      <c r="E49" s="85" t="s">
        <v>19650</v>
      </c>
      <c r="F49" s="284">
        <v>19.8</v>
      </c>
      <c r="G49" s="461" t="s">
        <v>19649</v>
      </c>
      <c r="H49" s="281"/>
      <c r="I49" s="85"/>
      <c r="J49" s="85">
        <v>34103</v>
      </c>
      <c r="K49" s="284">
        <v>414.5</v>
      </c>
      <c r="L49" s="85">
        <v>18</v>
      </c>
    </row>
    <row r="50" spans="1:12">
      <c r="A50" s="163"/>
      <c r="B50" s="287" t="s">
        <v>995</v>
      </c>
      <c r="C50" s="281"/>
      <c r="D50" s="85"/>
      <c r="E50" s="85"/>
      <c r="F50" s="284"/>
      <c r="G50" s="461"/>
      <c r="H50" s="281"/>
      <c r="I50" s="85"/>
      <c r="J50" s="85"/>
      <c r="K50" s="284"/>
      <c r="L50" s="85"/>
    </row>
    <row r="51" spans="1:12">
      <c r="A51" s="163"/>
      <c r="B51" s="287" t="s">
        <v>996</v>
      </c>
      <c r="C51" s="281"/>
      <c r="D51" s="85"/>
      <c r="E51" s="85"/>
      <c r="F51" s="284"/>
      <c r="G51" s="461"/>
      <c r="H51" s="85"/>
      <c r="I51" s="85"/>
      <c r="J51" s="85"/>
      <c r="K51" s="284"/>
      <c r="L51" s="85"/>
    </row>
    <row r="52" spans="1:12">
      <c r="A52" s="163"/>
      <c r="B52" s="287" t="s">
        <v>997</v>
      </c>
      <c r="C52" s="281"/>
      <c r="D52" s="85"/>
      <c r="E52" s="85"/>
      <c r="F52" s="284"/>
      <c r="G52" s="461"/>
      <c r="H52" s="85"/>
      <c r="I52" s="85"/>
      <c r="J52" s="85"/>
      <c r="K52" s="284"/>
      <c r="L52" s="85"/>
    </row>
    <row r="53" spans="1:12">
      <c r="A53" s="163"/>
      <c r="B53" s="287" t="s">
        <v>998</v>
      </c>
      <c r="C53" s="281"/>
      <c r="D53" s="85">
        <v>44</v>
      </c>
      <c r="E53" s="85" t="s">
        <v>19651</v>
      </c>
      <c r="F53" s="284">
        <v>56.4</v>
      </c>
      <c r="G53" s="461" t="s">
        <v>19651</v>
      </c>
      <c r="H53" s="281"/>
      <c r="I53" s="85"/>
      <c r="J53" s="85">
        <v>49974</v>
      </c>
      <c r="K53" s="284">
        <v>1010.9</v>
      </c>
      <c r="L53" s="85">
        <v>44</v>
      </c>
    </row>
    <row r="54" spans="1:12">
      <c r="A54" s="163" t="s">
        <v>19678</v>
      </c>
      <c r="B54" s="287" t="s">
        <v>999</v>
      </c>
      <c r="C54" s="281" t="s">
        <v>1</v>
      </c>
      <c r="D54" s="85">
        <v>37</v>
      </c>
      <c r="E54" s="85" t="s">
        <v>19652</v>
      </c>
      <c r="F54" s="284">
        <v>47</v>
      </c>
      <c r="G54" s="461" t="s">
        <v>19702</v>
      </c>
      <c r="H54" s="281"/>
      <c r="I54" s="85"/>
      <c r="J54" s="85">
        <v>49982</v>
      </c>
      <c r="K54" s="284">
        <v>2529.6999999999998</v>
      </c>
      <c r="L54" s="85">
        <v>32</v>
      </c>
    </row>
    <row r="55" spans="1:12">
      <c r="A55" s="163"/>
      <c r="B55" s="287" t="s">
        <v>1000</v>
      </c>
      <c r="C55" s="281"/>
      <c r="D55" s="85"/>
      <c r="E55" s="85"/>
      <c r="F55" s="284"/>
      <c r="G55" s="461"/>
      <c r="H55" s="85"/>
      <c r="I55" s="85"/>
      <c r="J55" s="85"/>
      <c r="K55" s="284"/>
      <c r="L55" s="85"/>
    </row>
    <row r="56" spans="1:12">
      <c r="A56" s="163"/>
      <c r="B56" s="287" t="s">
        <v>1001</v>
      </c>
      <c r="C56" s="281"/>
      <c r="D56" s="85"/>
      <c r="E56" s="85"/>
      <c r="F56" s="284"/>
      <c r="G56" s="461"/>
      <c r="H56" s="85"/>
      <c r="I56" s="85"/>
      <c r="J56" s="85"/>
      <c r="K56" s="284"/>
      <c r="L56" s="85"/>
    </row>
    <row r="57" spans="1:12">
      <c r="A57" s="163"/>
      <c r="B57" s="287" t="s">
        <v>1002</v>
      </c>
      <c r="C57" s="281"/>
      <c r="D57" s="85"/>
      <c r="E57" s="85"/>
      <c r="F57" s="284"/>
      <c r="G57" s="461"/>
      <c r="H57" s="85"/>
      <c r="I57" s="85"/>
      <c r="J57" s="85"/>
      <c r="K57" s="284"/>
      <c r="L57" s="85"/>
    </row>
    <row r="58" spans="1:12">
      <c r="A58" s="163"/>
      <c r="B58" s="287" t="s">
        <v>1003</v>
      </c>
      <c r="C58" s="281"/>
      <c r="D58" s="85"/>
      <c r="E58" s="85"/>
      <c r="F58" s="284"/>
      <c r="G58" s="461"/>
      <c r="H58" s="85"/>
      <c r="I58" s="85"/>
      <c r="J58" s="85"/>
      <c r="K58" s="284"/>
      <c r="L58" s="85"/>
    </row>
    <row r="59" spans="1:12">
      <c r="A59" s="163"/>
      <c r="B59" s="287" t="s">
        <v>1004</v>
      </c>
      <c r="C59" s="85"/>
      <c r="D59" s="85"/>
      <c r="E59" s="85"/>
      <c r="F59" s="284"/>
      <c r="G59" s="461"/>
      <c r="H59" s="85"/>
      <c r="I59" s="85"/>
      <c r="J59" s="85"/>
      <c r="K59" s="284"/>
      <c r="L59" s="85"/>
    </row>
    <row r="60" spans="1:12">
      <c r="A60" s="163"/>
      <c r="B60" s="287" t="s">
        <v>1005</v>
      </c>
      <c r="C60" s="85"/>
      <c r="D60" s="85"/>
      <c r="E60" s="85"/>
      <c r="F60" s="284"/>
      <c r="G60" s="461"/>
      <c r="H60" s="85"/>
      <c r="I60" s="85"/>
      <c r="J60" s="85"/>
      <c r="K60" s="284"/>
      <c r="L60" s="85"/>
    </row>
    <row r="61" spans="1:12">
      <c r="A61" s="163"/>
      <c r="B61" s="287" t="s">
        <v>1006</v>
      </c>
      <c r="C61" s="85"/>
      <c r="D61" s="85"/>
      <c r="E61" s="85"/>
      <c r="F61" s="284"/>
      <c r="G61" s="461"/>
      <c r="H61" s="85"/>
      <c r="I61" s="85"/>
      <c r="J61" s="85"/>
      <c r="K61" s="284"/>
      <c r="L61" s="85"/>
    </row>
    <row r="62" spans="1:12">
      <c r="A62" s="163"/>
      <c r="B62" s="287" t="s">
        <v>1007</v>
      </c>
      <c r="C62" s="85"/>
      <c r="D62" s="85"/>
      <c r="E62" s="85"/>
      <c r="F62" s="284"/>
      <c r="G62" s="461"/>
      <c r="H62" s="85"/>
      <c r="I62" s="85"/>
      <c r="J62" s="85"/>
      <c r="K62" s="284"/>
      <c r="L62" s="85"/>
    </row>
    <row r="63" spans="1:12">
      <c r="A63" s="163"/>
      <c r="B63" s="287" t="s">
        <v>1008</v>
      </c>
      <c r="C63" s="85"/>
      <c r="D63" s="85"/>
      <c r="E63" s="85"/>
      <c r="F63" s="284"/>
      <c r="G63" s="461"/>
      <c r="H63" s="85"/>
      <c r="I63" s="85"/>
      <c r="J63" s="85"/>
      <c r="K63" s="284"/>
      <c r="L63" s="85"/>
    </row>
    <row r="64" spans="1:12">
      <c r="A64" s="163"/>
      <c r="B64" s="287" t="s">
        <v>1009</v>
      </c>
      <c r="C64" s="85"/>
      <c r="D64" s="85"/>
      <c r="E64" s="85"/>
      <c r="F64" s="284"/>
      <c r="G64" s="461"/>
      <c r="H64" s="85"/>
      <c r="I64" s="85"/>
      <c r="J64" s="85"/>
      <c r="K64" s="284"/>
      <c r="L64" s="85"/>
    </row>
    <row r="65" spans="1:12">
      <c r="A65" s="163"/>
      <c r="B65" s="287" t="s">
        <v>1010</v>
      </c>
      <c r="C65" s="85"/>
      <c r="D65" s="85"/>
      <c r="E65" s="85"/>
      <c r="F65" s="284"/>
      <c r="G65" s="461"/>
      <c r="H65" s="85"/>
      <c r="I65" s="85"/>
      <c r="J65" s="85"/>
      <c r="K65" s="284"/>
      <c r="L65" s="85"/>
    </row>
    <row r="66" spans="1:12">
      <c r="A66" s="163"/>
      <c r="B66" s="287" t="s">
        <v>1011</v>
      </c>
      <c r="C66" s="85"/>
      <c r="D66" s="85"/>
      <c r="E66" s="85"/>
      <c r="F66" s="284"/>
      <c r="G66" s="461"/>
      <c r="H66" s="85"/>
      <c r="I66" s="85"/>
      <c r="J66" s="85"/>
      <c r="K66" s="284"/>
      <c r="L66" s="85"/>
    </row>
    <row r="67" spans="1:12">
      <c r="A67" s="163"/>
      <c r="B67" s="293" t="s">
        <v>1012</v>
      </c>
      <c r="C67" s="85"/>
      <c r="D67" s="85"/>
      <c r="E67" s="85"/>
      <c r="F67" s="284"/>
      <c r="G67" s="461"/>
      <c r="H67" s="85"/>
      <c r="I67" s="85"/>
      <c r="J67" s="85"/>
      <c r="K67" s="284"/>
      <c r="L67" s="85"/>
    </row>
    <row r="68" spans="1:12">
      <c r="A68" s="163"/>
      <c r="B68" s="293" t="s">
        <v>1013</v>
      </c>
      <c r="C68" s="85"/>
      <c r="D68" s="85"/>
      <c r="E68" s="85"/>
      <c r="F68" s="284"/>
      <c r="G68" s="461"/>
      <c r="H68" s="85"/>
      <c r="I68" s="85"/>
      <c r="J68" s="85"/>
      <c r="K68" s="284"/>
      <c r="L68" s="85"/>
    </row>
    <row r="69" spans="1:12">
      <c r="A69" s="163"/>
      <c r="B69" s="293" t="s">
        <v>693</v>
      </c>
      <c r="C69" s="281"/>
      <c r="D69" s="85"/>
      <c r="E69" s="85"/>
      <c r="F69" s="284"/>
      <c r="G69" s="461"/>
      <c r="H69" s="281"/>
      <c r="I69" s="85"/>
      <c r="J69" s="85"/>
      <c r="K69" s="284"/>
      <c r="L69" s="85"/>
    </row>
    <row r="70" spans="1:12">
      <c r="A70" s="163"/>
      <c r="B70" s="293" t="s">
        <v>700</v>
      </c>
      <c r="C70" s="281"/>
      <c r="D70" s="85">
        <v>5</v>
      </c>
      <c r="E70" s="85" t="s">
        <v>19654</v>
      </c>
      <c r="F70" s="284">
        <v>5.5</v>
      </c>
      <c r="G70" s="461" t="s">
        <v>19653</v>
      </c>
      <c r="H70" s="281"/>
      <c r="I70" s="85"/>
      <c r="J70" s="85">
        <v>45411</v>
      </c>
      <c r="K70" s="284">
        <v>115.5</v>
      </c>
      <c r="L70" s="85">
        <v>5</v>
      </c>
    </row>
    <row r="71" spans="1:12">
      <c r="A71" s="163" t="s">
        <v>19679</v>
      </c>
      <c r="B71" s="293" t="s">
        <v>701</v>
      </c>
      <c r="C71" s="281" t="s">
        <v>985</v>
      </c>
      <c r="D71" s="85">
        <v>20</v>
      </c>
      <c r="E71" s="85" t="s">
        <v>19655</v>
      </c>
      <c r="F71" s="284">
        <v>27.6</v>
      </c>
      <c r="G71" s="464" t="s">
        <v>19703</v>
      </c>
      <c r="H71" s="281"/>
      <c r="I71" s="85"/>
      <c r="J71" s="85">
        <v>43611</v>
      </c>
      <c r="K71" s="284">
        <v>1009.5</v>
      </c>
      <c r="L71" s="85">
        <v>19</v>
      </c>
    </row>
    <row r="72" spans="1:12">
      <c r="A72" s="163"/>
      <c r="B72" s="293" t="s">
        <v>703</v>
      </c>
      <c r="C72" s="281"/>
      <c r="D72" s="85">
        <v>11</v>
      </c>
      <c r="E72" s="85" t="s">
        <v>19656</v>
      </c>
      <c r="F72" s="284">
        <v>14.7</v>
      </c>
      <c r="G72" s="461" t="s">
        <v>19656</v>
      </c>
      <c r="H72" s="281"/>
      <c r="I72" s="85"/>
      <c r="J72" s="85">
        <v>43601</v>
      </c>
      <c r="K72" s="284">
        <v>248.8</v>
      </c>
      <c r="L72" s="85">
        <v>11</v>
      </c>
    </row>
    <row r="73" spans="1:12">
      <c r="A73" s="163"/>
      <c r="B73" s="293" t="s">
        <v>704</v>
      </c>
      <c r="C73" s="281"/>
      <c r="D73" s="85"/>
      <c r="E73" s="85"/>
      <c r="F73" s="284"/>
      <c r="G73" s="461"/>
      <c r="H73" s="281"/>
      <c r="I73" s="85"/>
      <c r="J73" s="85"/>
      <c r="K73" s="284"/>
      <c r="L73" s="85"/>
    </row>
    <row r="74" spans="1:12">
      <c r="A74" s="282"/>
      <c r="B74" s="293" t="s">
        <v>706</v>
      </c>
      <c r="C74" s="281"/>
      <c r="D74" s="85">
        <v>3</v>
      </c>
      <c r="E74" s="85" t="s">
        <v>18124</v>
      </c>
      <c r="F74" s="284">
        <v>3.3</v>
      </c>
      <c r="G74" s="461" t="s">
        <v>19657</v>
      </c>
      <c r="H74" s="281"/>
      <c r="I74" s="85"/>
      <c r="J74" s="85">
        <v>87303</v>
      </c>
      <c r="K74" s="284">
        <v>65.900000000000006</v>
      </c>
      <c r="L74" s="85">
        <v>3</v>
      </c>
    </row>
    <row r="75" spans="1:12">
      <c r="A75" s="163"/>
      <c r="B75" s="293" t="s">
        <v>707</v>
      </c>
      <c r="C75" s="281"/>
      <c r="D75" s="85">
        <v>35</v>
      </c>
      <c r="E75" s="85" t="s">
        <v>19659</v>
      </c>
      <c r="F75" s="284">
        <v>38.5</v>
      </c>
      <c r="G75" s="461" t="s">
        <v>19658</v>
      </c>
      <c r="H75" s="281"/>
      <c r="I75" s="85"/>
      <c r="J75" s="85">
        <v>45413</v>
      </c>
      <c r="K75" s="284">
        <v>815.6</v>
      </c>
      <c r="L75" s="85">
        <v>2</v>
      </c>
    </row>
    <row r="76" spans="1:12" ht="28.8">
      <c r="A76" s="163" t="s">
        <v>19680</v>
      </c>
      <c r="B76" s="293" t="s">
        <v>708</v>
      </c>
      <c r="C76" s="281" t="s">
        <v>18120</v>
      </c>
      <c r="D76" s="85">
        <v>40</v>
      </c>
      <c r="E76" s="85" t="s">
        <v>19660</v>
      </c>
      <c r="F76" s="284">
        <v>44</v>
      </c>
      <c r="G76" s="461" t="s">
        <v>19704</v>
      </c>
      <c r="H76" s="281"/>
      <c r="I76" s="85"/>
      <c r="J76" s="85">
        <v>43609</v>
      </c>
      <c r="K76" s="284">
        <v>1451</v>
      </c>
      <c r="L76" s="85">
        <v>40</v>
      </c>
    </row>
    <row r="77" spans="1:12">
      <c r="A77" s="163"/>
      <c r="B77" s="293" t="s">
        <v>710</v>
      </c>
      <c r="C77" s="281" t="s">
        <v>0</v>
      </c>
      <c r="D77" s="85">
        <v>24</v>
      </c>
      <c r="E77" s="85" t="s">
        <v>17986</v>
      </c>
      <c r="F77" s="284">
        <v>26.4</v>
      </c>
      <c r="G77" s="461" t="s">
        <v>19661</v>
      </c>
      <c r="H77" s="281"/>
      <c r="I77" s="85"/>
      <c r="J77" s="85">
        <v>45411</v>
      </c>
      <c r="K77" s="284">
        <v>557.20000000000005</v>
      </c>
      <c r="L77" s="85">
        <v>24</v>
      </c>
    </row>
    <row r="78" spans="1:12">
      <c r="A78" s="163"/>
      <c r="B78" s="293" t="s">
        <v>694</v>
      </c>
      <c r="C78" s="281" t="s">
        <v>0</v>
      </c>
      <c r="D78" s="85">
        <v>28</v>
      </c>
      <c r="E78" s="85" t="s">
        <v>19663</v>
      </c>
      <c r="F78" s="284">
        <v>30.8</v>
      </c>
      <c r="G78" s="461" t="s">
        <v>19662</v>
      </c>
      <c r="H78" s="281"/>
      <c r="I78" s="85"/>
      <c r="J78" s="85">
        <v>35011</v>
      </c>
      <c r="K78" s="284">
        <v>638.4</v>
      </c>
      <c r="L78" s="85">
        <v>25</v>
      </c>
    </row>
    <row r="79" spans="1:12">
      <c r="A79" s="163" t="s">
        <v>19681</v>
      </c>
      <c r="B79" s="293" t="s">
        <v>695</v>
      </c>
      <c r="C79" s="281" t="s">
        <v>985</v>
      </c>
      <c r="D79" s="85">
        <v>33</v>
      </c>
      <c r="E79" s="85" t="s">
        <v>19664</v>
      </c>
      <c r="F79" s="284">
        <v>36.299999999999997</v>
      </c>
      <c r="G79" s="464" t="s">
        <v>19705</v>
      </c>
      <c r="H79" s="281"/>
      <c r="I79" s="85"/>
      <c r="J79" s="85">
        <v>43605</v>
      </c>
      <c r="K79" s="284">
        <v>1853.5</v>
      </c>
      <c r="L79" s="85">
        <v>25</v>
      </c>
    </row>
    <row r="80" spans="1:12">
      <c r="A80" s="163"/>
      <c r="B80" s="293" t="s">
        <v>1015</v>
      </c>
      <c r="C80" s="281" t="s">
        <v>985</v>
      </c>
      <c r="D80" s="85">
        <v>28</v>
      </c>
      <c r="E80" s="514" t="s">
        <v>19665</v>
      </c>
      <c r="F80" s="284">
        <v>36.4</v>
      </c>
      <c r="G80" s="464" t="s">
        <v>19706</v>
      </c>
      <c r="H80" s="281"/>
      <c r="I80" s="85"/>
      <c r="J80" s="514">
        <v>43605</v>
      </c>
      <c r="K80" s="284">
        <v>2527.9</v>
      </c>
      <c r="L80" s="85">
        <v>28</v>
      </c>
    </row>
    <row r="81" spans="1:12">
      <c r="A81" s="163" t="s">
        <v>19682</v>
      </c>
      <c r="B81" s="293" t="s">
        <v>697</v>
      </c>
      <c r="C81" s="281" t="s">
        <v>1</v>
      </c>
      <c r="D81" s="85">
        <v>6</v>
      </c>
      <c r="E81" s="85" t="s">
        <v>18123</v>
      </c>
      <c r="F81" s="284">
        <v>6.6</v>
      </c>
      <c r="G81" s="461" t="s">
        <v>19666</v>
      </c>
      <c r="H81" s="281"/>
      <c r="I81" s="85"/>
      <c r="J81" s="85">
        <v>34103</v>
      </c>
      <c r="K81" s="284">
        <v>139.6</v>
      </c>
      <c r="L81" s="85">
        <v>6</v>
      </c>
    </row>
    <row r="82" spans="1:12">
      <c r="A82" s="163"/>
      <c r="B82" s="293" t="s">
        <v>699</v>
      </c>
      <c r="C82" s="281"/>
      <c r="D82" s="85"/>
      <c r="E82" s="85"/>
      <c r="F82" s="284"/>
      <c r="G82" s="461"/>
      <c r="H82" s="281"/>
      <c r="I82" s="85"/>
      <c r="J82" s="85"/>
      <c r="K82" s="284"/>
      <c r="L82" s="85"/>
    </row>
    <row r="83" spans="1:12" ht="43.2">
      <c r="A83" s="163" t="s">
        <v>19683</v>
      </c>
      <c r="B83" s="293" t="s">
        <v>1016</v>
      </c>
      <c r="C83" s="281" t="s">
        <v>1</v>
      </c>
      <c r="D83" s="85">
        <v>9</v>
      </c>
      <c r="E83" s="85" t="s">
        <v>19667</v>
      </c>
      <c r="F83" s="284">
        <v>10.3</v>
      </c>
      <c r="G83" s="461" t="s">
        <v>19707</v>
      </c>
      <c r="H83" s="85"/>
      <c r="I83" s="85"/>
      <c r="J83" s="85">
        <v>43611</v>
      </c>
      <c r="K83" s="284">
        <v>224.5</v>
      </c>
      <c r="L83" s="85">
        <v>1</v>
      </c>
    </row>
    <row r="84" spans="1:12">
      <c r="A84" s="163"/>
      <c r="B84" s="293" t="s">
        <v>1017</v>
      </c>
      <c r="C84" s="85"/>
      <c r="D84" s="85">
        <v>8</v>
      </c>
      <c r="E84" s="85" t="s">
        <v>18121</v>
      </c>
      <c r="F84" s="284">
        <v>9</v>
      </c>
      <c r="G84" s="464" t="s">
        <v>19708</v>
      </c>
      <c r="H84" s="85"/>
      <c r="I84" s="85"/>
      <c r="J84" s="85">
        <v>34103</v>
      </c>
      <c r="K84" s="284">
        <v>194.4</v>
      </c>
      <c r="L84" s="85">
        <v>2</v>
      </c>
    </row>
    <row r="85" spans="1:12">
      <c r="A85" s="163"/>
      <c r="B85" s="293" t="s">
        <v>1018</v>
      </c>
      <c r="C85" s="281"/>
      <c r="D85" s="85"/>
      <c r="E85" s="85"/>
      <c r="F85" s="284"/>
      <c r="G85" s="461"/>
      <c r="H85" s="281"/>
      <c r="I85" s="85"/>
      <c r="J85" s="85"/>
      <c r="K85" s="284"/>
      <c r="L85" s="85"/>
    </row>
    <row r="86" spans="1:12">
      <c r="A86" s="163"/>
      <c r="B86" s="294" t="s">
        <v>1019</v>
      </c>
      <c r="C86" s="281"/>
      <c r="D86" s="85"/>
      <c r="E86" s="85"/>
      <c r="F86" s="85"/>
      <c r="G86" s="461"/>
      <c r="H86" s="85"/>
      <c r="I86" s="85"/>
      <c r="J86" s="85"/>
      <c r="K86" s="298"/>
      <c r="L86" s="85"/>
    </row>
    <row r="87" spans="1:12">
      <c r="A87" s="163"/>
      <c r="B87" s="294" t="s">
        <v>1020</v>
      </c>
      <c r="C87" s="281"/>
      <c r="D87" s="85"/>
      <c r="E87" s="85"/>
      <c r="F87" s="85"/>
      <c r="G87" s="461"/>
      <c r="H87" s="85"/>
      <c r="I87" s="85"/>
      <c r="J87" s="85"/>
      <c r="K87" s="298"/>
      <c r="L87" s="85"/>
    </row>
    <row r="88" spans="1:12">
      <c r="A88" s="163"/>
      <c r="B88" s="294" t="s">
        <v>1021</v>
      </c>
      <c r="C88" s="85"/>
      <c r="D88" s="85"/>
      <c r="E88" s="85"/>
      <c r="F88" s="85"/>
      <c r="G88" s="461"/>
      <c r="H88" s="85"/>
      <c r="I88" s="85"/>
      <c r="J88" s="85"/>
      <c r="K88" s="298"/>
      <c r="L88" s="85"/>
    </row>
    <row r="89" spans="1:12">
      <c r="A89" s="163"/>
      <c r="B89" s="294" t="s">
        <v>1022</v>
      </c>
      <c r="C89" s="85"/>
      <c r="D89" s="85"/>
      <c r="E89" s="85"/>
      <c r="F89" s="85"/>
      <c r="G89" s="461"/>
      <c r="H89" s="85"/>
      <c r="I89" s="85"/>
      <c r="J89" s="85"/>
      <c r="K89" s="298"/>
      <c r="L89" s="85"/>
    </row>
    <row r="90" spans="1:12">
      <c r="A90" s="163"/>
      <c r="B90" s="294" t="s">
        <v>1023</v>
      </c>
      <c r="C90" s="85"/>
      <c r="D90" s="85"/>
      <c r="E90" s="85"/>
      <c r="F90" s="85"/>
      <c r="G90" s="461"/>
      <c r="H90" s="85"/>
      <c r="I90" s="85"/>
      <c r="J90" s="85"/>
      <c r="K90" s="298"/>
      <c r="L90" s="85"/>
    </row>
    <row r="91" spans="1:12">
      <c r="A91" s="163"/>
      <c r="B91" s="294" t="s">
        <v>1024</v>
      </c>
      <c r="C91" s="85"/>
      <c r="D91" s="85"/>
      <c r="E91" s="85"/>
      <c r="F91" s="85"/>
      <c r="G91" s="461"/>
      <c r="H91" s="85"/>
      <c r="I91" s="85"/>
      <c r="J91" s="85"/>
      <c r="K91" s="298"/>
      <c r="L91" s="85"/>
    </row>
    <row r="92" spans="1:12">
      <c r="A92" s="163"/>
      <c r="B92" s="294" t="s">
        <v>1025</v>
      </c>
      <c r="C92" s="281"/>
      <c r="D92" s="85"/>
      <c r="E92" s="85"/>
      <c r="F92" s="85"/>
      <c r="G92" s="461"/>
      <c r="H92" s="85"/>
      <c r="I92" s="85"/>
      <c r="J92" s="85"/>
      <c r="K92" s="298"/>
      <c r="L92" s="85"/>
    </row>
    <row r="93" spans="1:12" ht="21.75" customHeight="1">
      <c r="A93" s="163"/>
      <c r="B93" s="295" t="s">
        <v>837</v>
      </c>
      <c r="C93" s="296"/>
      <c r="D93" s="296">
        <v>1259</v>
      </c>
      <c r="E93" s="296"/>
      <c r="F93" s="296"/>
      <c r="G93" s="297" t="s">
        <v>19709</v>
      </c>
      <c r="H93" s="296" t="s">
        <v>1026</v>
      </c>
      <c r="I93" s="296">
        <v>280</v>
      </c>
      <c r="J93" s="296"/>
      <c r="K93" s="299"/>
      <c r="L93" s="85">
        <v>655</v>
      </c>
    </row>
    <row r="148" spans="1:1">
      <c r="A148" s="159"/>
    </row>
    <row r="273" spans="1:1">
      <c r="A273" s="159"/>
    </row>
    <row r="1342" spans="10:10">
      <c r="J1342" s="504"/>
    </row>
  </sheetData>
  <phoneticPr fontId="86"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8250" r:id="rId3" name="CommandButton_罐车结存">
          <controlPr defaultSize="0" autoPict="0" altText="" r:id="rId4">
            <anchor moveWithCells="1">
              <from>
                <xdr:col>6</xdr:col>
                <xdr:colOff>0</xdr:colOff>
                <xdr:row>92</xdr:row>
                <xdr:rowOff>0</xdr:rowOff>
              </from>
              <to>
                <xdr:col>6</xdr:col>
                <xdr:colOff>609600</xdr:colOff>
                <xdr:row>93</xdr:row>
                <xdr:rowOff>0</xdr:rowOff>
              </to>
            </anchor>
          </controlPr>
        </control>
      </mc:Choice>
      <mc:Fallback>
        <control shapeId="8250" r:id="rId3" name="CommandButton_罐车结存"/>
      </mc:Fallback>
    </mc:AlternateContent>
    <mc:AlternateContent xmlns:mc="http://schemas.openxmlformats.org/markup-compatibility/2006">
      <mc:Choice Requires="x14">
        <control shapeId="8249" r:id="rId5" name="SpinButton_调节按钮">
          <controlPr defaultSize="0" autoPict="0" altText="" r:id="rId6">
            <anchor moveWithCells="1">
              <from>
                <xdr:col>10</xdr:col>
                <xdr:colOff>182880</xdr:colOff>
                <xdr:row>12</xdr:row>
                <xdr:rowOff>68580</xdr:rowOff>
              </from>
              <to>
                <xdr:col>10</xdr:col>
                <xdr:colOff>381000</xdr:colOff>
                <xdr:row>12</xdr:row>
                <xdr:rowOff>182880</xdr:rowOff>
              </to>
            </anchor>
          </controlPr>
        </control>
      </mc:Choice>
      <mc:Fallback>
        <control shapeId="8249" r:id="rId5" name="SpinButton_调节按钮"/>
      </mc:Fallback>
    </mc:AlternateContent>
    <mc:AlternateContent xmlns:mc="http://schemas.openxmlformats.org/markup-compatibility/2006">
      <mc:Choice Requires="x14">
        <control shapeId="8248" r:id="rId7" name="CommandButton_自备罐">
          <controlPr defaultSize="0" autoPict="0" altText="" r:id="rId8">
            <anchor moveWithCells="1">
              <from>
                <xdr:col>10</xdr:col>
                <xdr:colOff>30480</xdr:colOff>
                <xdr:row>12</xdr:row>
                <xdr:rowOff>76200</xdr:rowOff>
              </from>
              <to>
                <xdr:col>10</xdr:col>
                <xdr:colOff>182880</xdr:colOff>
                <xdr:row>12</xdr:row>
                <xdr:rowOff>198120</xdr:rowOff>
              </to>
            </anchor>
          </controlPr>
        </control>
      </mc:Choice>
      <mc:Fallback>
        <control shapeId="8248" r:id="rId7" name="CommandButton_自备罐"/>
      </mc:Fallback>
    </mc:AlternateContent>
    <mc:AlternateContent xmlns:mc="http://schemas.openxmlformats.org/markup-compatibility/2006">
      <mc:Choice Requires="x14">
        <control shapeId="8247" r:id="rId9" name="CommandButton_路罐">
          <controlPr defaultSize="0" autoPict="0" altText="" r:id="rId10">
            <anchor moveWithCells="1">
              <from>
                <xdr:col>10</xdr:col>
                <xdr:colOff>30480</xdr:colOff>
                <xdr:row>13</xdr:row>
                <xdr:rowOff>68580</xdr:rowOff>
              </from>
              <to>
                <xdr:col>10</xdr:col>
                <xdr:colOff>182880</xdr:colOff>
                <xdr:row>13</xdr:row>
                <xdr:rowOff>190500</xdr:rowOff>
              </to>
            </anchor>
          </controlPr>
        </control>
      </mc:Choice>
      <mc:Fallback>
        <control shapeId="8247" r:id="rId9" name="CommandButton_路罐"/>
      </mc:Fallback>
    </mc:AlternateContent>
    <mc:AlternateContent xmlns:mc="http://schemas.openxmlformats.org/markup-compatibility/2006">
      <mc:Choice Requires="x14">
        <control shapeId="8246" r:id="rId11" name="CommandButton_结存按钮">
          <controlPr defaultSize="0" autoPict="0" altText="" r:id="rId12">
            <anchor moveWithCells="1">
              <from>
                <xdr:col>8</xdr:col>
                <xdr:colOff>0</xdr:colOff>
                <xdr:row>12</xdr:row>
                <xdr:rowOff>83820</xdr:rowOff>
              </from>
              <to>
                <xdr:col>8</xdr:col>
                <xdr:colOff>304800</xdr:colOff>
                <xdr:row>12</xdr:row>
                <xdr:rowOff>198120</xdr:rowOff>
              </to>
            </anchor>
          </controlPr>
        </control>
      </mc:Choice>
      <mc:Fallback>
        <control shapeId="8246" r:id="rId11" name="CommandButton_结存按钮"/>
      </mc:Fallback>
    </mc:AlternateContent>
    <mc:AlternateContent xmlns:mc="http://schemas.openxmlformats.org/markup-compatibility/2006">
      <mc:Choice Requires="x14">
        <control shapeId="8245" r:id="rId13" name="TextBox_结存文本框">
          <controlPr defaultSize="0" autoPict="0" altText="" r:id="rId14">
            <anchor moveWithCells="1">
              <from>
                <xdr:col>8</xdr:col>
                <xdr:colOff>304800</xdr:colOff>
                <xdr:row>12</xdr:row>
                <xdr:rowOff>83820</xdr:rowOff>
              </from>
              <to>
                <xdr:col>10</xdr:col>
                <xdr:colOff>30480</xdr:colOff>
                <xdr:row>12</xdr:row>
                <xdr:rowOff>198120</xdr:rowOff>
              </to>
            </anchor>
          </controlPr>
        </control>
      </mc:Choice>
      <mc:Fallback>
        <control shapeId="8245" r:id="rId13" name="TextBox_结存文本框"/>
      </mc:Fallback>
    </mc:AlternateContent>
    <mc:AlternateContent xmlns:mc="http://schemas.openxmlformats.org/markup-compatibility/2006">
      <mc:Choice Requires="x14">
        <control shapeId="8234" r:id="rId15" name="da">
          <controlPr defaultSize="0" altText="" r:id="rId16">
            <anchor moveWithCells="1">
              <from>
                <xdr:col>12</xdr:col>
                <xdr:colOff>68580</xdr:colOff>
                <xdr:row>2</xdr:row>
                <xdr:rowOff>0</xdr:rowOff>
              </from>
              <to>
                <xdr:col>13</xdr:col>
                <xdr:colOff>91440</xdr:colOff>
                <xdr:row>4</xdr:row>
                <xdr:rowOff>15240</xdr:rowOff>
              </to>
            </anchor>
          </controlPr>
        </control>
      </mc:Choice>
      <mc:Fallback>
        <control shapeId="8234" r:id="rId15" name="da"/>
      </mc:Fallback>
    </mc:AlternateContent>
    <mc:AlternateContent xmlns:mc="http://schemas.openxmlformats.org/markup-compatibility/2006">
      <mc:Choice Requires="x14">
        <control shapeId="8233" r:id="rId17" name="bh">
          <controlPr defaultSize="0" altText="" r:id="rId18">
            <anchor moveWithCells="1">
              <from>
                <xdr:col>11</xdr:col>
                <xdr:colOff>0</xdr:colOff>
                <xdr:row>2</xdr:row>
                <xdr:rowOff>0</xdr:rowOff>
              </from>
              <to>
                <xdr:col>12</xdr:col>
                <xdr:colOff>68580</xdr:colOff>
                <xdr:row>4</xdr:row>
                <xdr:rowOff>15240</xdr:rowOff>
              </to>
            </anchor>
          </controlPr>
        </control>
      </mc:Choice>
      <mc:Fallback>
        <control shapeId="8233" r:id="rId17" name="bh"/>
      </mc:Fallback>
    </mc:AlternateContent>
    <mc:AlternateContent xmlns:mc="http://schemas.openxmlformats.org/markup-compatibility/2006">
      <mc:Choice Requires="x14">
        <control shapeId="8214" r:id="rId19" name="Button 22">
          <controlPr defaultSize="0" print="0" autoPict="0" macro="[0]!选取文件">
            <anchor>
              <from>
                <xdr:col>12</xdr:col>
                <xdr:colOff>68580</xdr:colOff>
                <xdr:row>2</xdr:row>
                <xdr:rowOff>30480</xdr:rowOff>
              </from>
              <to>
                <xdr:col>15</xdr:col>
                <xdr:colOff>76200</xdr:colOff>
                <xdr:row>4</xdr:row>
                <xdr:rowOff>0</xdr:rowOff>
              </to>
            </anchor>
          </controlPr>
        </control>
      </mc:Choice>
    </mc:AlternateContent>
    <mc:AlternateContent xmlns:mc="http://schemas.openxmlformats.org/markup-compatibility/2006">
      <mc:Choice Requires="x14">
        <control shapeId="8215" r:id="rId20" name="Button 23">
          <controlPr defaultSize="0" print="0" autoPict="0" macro="[0]!Sheet6_清空股道">
            <anchor>
              <from>
                <xdr:col>12</xdr:col>
                <xdr:colOff>68580</xdr:colOff>
                <xdr:row>4</xdr:row>
                <xdr:rowOff>53340</xdr:rowOff>
              </from>
              <to>
                <xdr:col>15</xdr:col>
                <xdr:colOff>76200</xdr:colOff>
                <xdr:row>6</xdr:row>
                <xdr:rowOff>83820</xdr:rowOff>
              </to>
            </anchor>
          </controlPr>
        </control>
      </mc:Choice>
    </mc:AlternateContent>
    <mc:AlternateContent xmlns:mc="http://schemas.openxmlformats.org/markup-compatibility/2006">
      <mc:Choice Requires="x14">
        <control shapeId="8243" r:id="rId21" name="Button 51">
          <controlPr defaultSize="0" print="0" autoPict="0" macro="[0]!返回到发列车表">
            <anchor>
              <from>
                <xdr:col>12</xdr:col>
                <xdr:colOff>60960</xdr:colOff>
                <xdr:row>1</xdr:row>
                <xdr:rowOff>7620</xdr:rowOff>
              </from>
              <to>
                <xdr:col>15</xdr:col>
                <xdr:colOff>68580</xdr:colOff>
                <xdr:row>2</xdr:row>
                <xdr:rowOff>15240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filterMode="1"/>
  <dimension ref="A1:Q1262"/>
  <sheetViews>
    <sheetView workbookViewId="0">
      <selection activeCell="N895" sqref="N895"/>
    </sheetView>
  </sheetViews>
  <sheetFormatPr defaultColWidth="8.77734375" defaultRowHeight="14.4"/>
  <cols>
    <col min="1" max="1" width="5.77734375" style="275" customWidth="1"/>
    <col min="2" max="2" width="4.21875" style="275" customWidth="1"/>
    <col min="3" max="3" width="8.77734375" style="275"/>
    <col min="4" max="4" width="9.6640625" style="275" customWidth="1"/>
    <col min="5" max="5" width="6.6640625" style="275" customWidth="1"/>
    <col min="6" max="6" width="6.77734375" style="275" customWidth="1"/>
    <col min="7" max="7" width="5" style="275" customWidth="1"/>
    <col min="8" max="8" width="12.109375" style="275" customWidth="1"/>
    <col min="9" max="9" width="6.6640625" style="275" customWidth="1"/>
    <col min="10" max="10" width="10" style="275" customWidth="1"/>
    <col min="11" max="11" width="8.77734375" style="275"/>
    <col min="12" max="12" width="5" style="275" customWidth="1"/>
    <col min="13" max="13" width="26.109375" style="275" customWidth="1"/>
    <col min="14" max="14" width="46.88671875" style="275" customWidth="1"/>
    <col min="15" max="15" width="24.21875" style="275" customWidth="1"/>
    <col min="16" max="16" width="21.88671875" style="275" customWidth="1"/>
    <col min="17" max="16384" width="8.77734375" style="275"/>
  </cols>
  <sheetData>
    <row r="1" spans="1:17">
      <c r="A1" s="493"/>
      <c r="B1" s="494"/>
      <c r="C1" s="494"/>
      <c r="D1" s="494"/>
      <c r="E1" s="494"/>
      <c r="F1" s="494"/>
      <c r="G1" s="494"/>
      <c r="H1" s="494"/>
      <c r="I1" s="494"/>
      <c r="J1" s="494"/>
      <c r="K1" s="494"/>
      <c r="L1" s="494"/>
      <c r="M1" s="494"/>
      <c r="N1" s="494"/>
      <c r="O1" s="494"/>
      <c r="P1" s="494"/>
      <c r="Q1" s="494"/>
    </row>
    <row r="2" spans="1:17" ht="15.6">
      <c r="A2" s="630" t="s">
        <v>18127</v>
      </c>
      <c r="B2" s="631"/>
      <c r="C2" s="631"/>
      <c r="D2" s="631"/>
      <c r="E2" s="631"/>
      <c r="F2" s="631"/>
      <c r="G2" s="631"/>
      <c r="H2" s="631"/>
      <c r="I2" s="631"/>
      <c r="J2" s="631"/>
      <c r="K2" s="631"/>
      <c r="L2" s="631"/>
      <c r="M2" s="631"/>
      <c r="N2" s="631"/>
      <c r="O2" s="631"/>
      <c r="P2" s="631"/>
      <c r="Q2" s="631"/>
    </row>
    <row r="3" spans="1:17" ht="31.2">
      <c r="A3" s="495" t="s">
        <v>734</v>
      </c>
      <c r="B3" s="495" t="s">
        <v>924</v>
      </c>
      <c r="C3" s="495" t="s">
        <v>842</v>
      </c>
      <c r="D3" s="495" t="s">
        <v>722</v>
      </c>
      <c r="E3" s="495" t="s">
        <v>914</v>
      </c>
      <c r="F3" s="495" t="s">
        <v>917</v>
      </c>
      <c r="G3" s="495" t="s">
        <v>915</v>
      </c>
      <c r="H3" s="495" t="s">
        <v>804</v>
      </c>
      <c r="I3" s="495" t="s">
        <v>17</v>
      </c>
      <c r="J3" s="495" t="s">
        <v>925</v>
      </c>
      <c r="K3" s="495" t="s">
        <v>16</v>
      </c>
      <c r="L3" s="495" t="s">
        <v>926</v>
      </c>
      <c r="M3" s="495" t="s">
        <v>927</v>
      </c>
      <c r="N3" s="495" t="s">
        <v>928</v>
      </c>
      <c r="O3" s="495" t="s">
        <v>18128</v>
      </c>
      <c r="P3" s="495" t="s">
        <v>907</v>
      </c>
      <c r="Q3" s="495" t="s">
        <v>1027</v>
      </c>
    </row>
    <row r="4" spans="1:17">
      <c r="A4" s="496" t="s">
        <v>1050</v>
      </c>
      <c r="B4" s="497" t="s">
        <v>1029</v>
      </c>
      <c r="C4" s="500" t="s">
        <v>937</v>
      </c>
      <c r="D4" s="497" t="s">
        <v>18129</v>
      </c>
      <c r="E4" s="497" t="s">
        <v>1070</v>
      </c>
      <c r="F4" s="497" t="s">
        <v>1062</v>
      </c>
      <c r="G4" s="497"/>
      <c r="H4" s="497"/>
      <c r="I4" s="497"/>
      <c r="J4" s="497" t="s">
        <v>26</v>
      </c>
      <c r="K4" s="497" t="s">
        <v>21</v>
      </c>
      <c r="L4" s="497"/>
      <c r="M4" s="497"/>
      <c r="N4" s="497"/>
      <c r="O4" s="497" t="s">
        <v>18130</v>
      </c>
      <c r="P4" s="497" t="s">
        <v>18131</v>
      </c>
      <c r="Q4" s="503">
        <v>92</v>
      </c>
    </row>
    <row r="5" spans="1:17">
      <c r="A5" s="496" t="s">
        <v>1050</v>
      </c>
      <c r="B5" s="497" t="s">
        <v>962</v>
      </c>
      <c r="C5" s="497" t="s">
        <v>1097</v>
      </c>
      <c r="D5" s="500" t="s">
        <v>18132</v>
      </c>
      <c r="E5" s="497" t="s">
        <v>1084</v>
      </c>
      <c r="F5" s="497" t="s">
        <v>1098</v>
      </c>
      <c r="G5" s="497"/>
      <c r="H5" s="501" t="s">
        <v>21</v>
      </c>
      <c r="I5" s="497" t="s">
        <v>966</v>
      </c>
      <c r="J5" s="497" t="s">
        <v>137</v>
      </c>
      <c r="K5" s="497" t="s">
        <v>71</v>
      </c>
      <c r="L5" s="497"/>
      <c r="M5" s="497" t="s">
        <v>138</v>
      </c>
      <c r="N5" s="497" t="s">
        <v>139</v>
      </c>
      <c r="O5" s="497" t="s">
        <v>18130</v>
      </c>
      <c r="P5" s="497" t="s">
        <v>18131</v>
      </c>
      <c r="Q5" s="503">
        <v>92</v>
      </c>
    </row>
    <row r="6" spans="1:17">
      <c r="A6" s="496" t="s">
        <v>1050</v>
      </c>
      <c r="B6" s="497" t="s">
        <v>1034</v>
      </c>
      <c r="C6" s="497" t="s">
        <v>1097</v>
      </c>
      <c r="D6" s="500" t="s">
        <v>18133</v>
      </c>
      <c r="E6" s="497" t="s">
        <v>1072</v>
      </c>
      <c r="F6" s="497" t="s">
        <v>1098</v>
      </c>
      <c r="G6" s="497"/>
      <c r="H6" s="501" t="s">
        <v>21</v>
      </c>
      <c r="I6" s="497" t="s">
        <v>966</v>
      </c>
      <c r="J6" s="497" t="s">
        <v>137</v>
      </c>
      <c r="K6" s="497" t="s">
        <v>71</v>
      </c>
      <c r="L6" s="497"/>
      <c r="M6" s="497" t="s">
        <v>138</v>
      </c>
      <c r="N6" s="497" t="s">
        <v>139</v>
      </c>
      <c r="O6" s="497" t="s">
        <v>18130</v>
      </c>
      <c r="P6" s="497" t="s">
        <v>18131</v>
      </c>
      <c r="Q6" s="503">
        <v>92</v>
      </c>
    </row>
    <row r="7" spans="1:17">
      <c r="A7" s="496" t="s">
        <v>1050</v>
      </c>
      <c r="B7" s="497" t="s">
        <v>1043</v>
      </c>
      <c r="C7" s="497" t="s">
        <v>1111</v>
      </c>
      <c r="D7" s="496" t="s">
        <v>18118</v>
      </c>
      <c r="E7" s="497" t="s">
        <v>1113</v>
      </c>
      <c r="F7" s="497" t="s">
        <v>1062</v>
      </c>
      <c r="G7" s="497"/>
      <c r="H7" s="501" t="s">
        <v>21</v>
      </c>
      <c r="I7" s="497" t="s">
        <v>966</v>
      </c>
      <c r="J7" s="497" t="s">
        <v>137</v>
      </c>
      <c r="K7" s="497" t="s">
        <v>174</v>
      </c>
      <c r="L7" s="497"/>
      <c r="M7" s="497" t="s">
        <v>175</v>
      </c>
      <c r="N7" s="497" t="s">
        <v>139</v>
      </c>
      <c r="O7" s="497" t="s">
        <v>18130</v>
      </c>
      <c r="P7" s="497" t="s">
        <v>18131</v>
      </c>
      <c r="Q7" s="503">
        <v>92</v>
      </c>
    </row>
    <row r="8" spans="1:17">
      <c r="A8" s="496" t="s">
        <v>1050</v>
      </c>
      <c r="B8" s="497" t="s">
        <v>1045</v>
      </c>
      <c r="C8" s="497" t="s">
        <v>1097</v>
      </c>
      <c r="D8" s="497" t="s">
        <v>18134</v>
      </c>
      <c r="E8" s="497" t="s">
        <v>1072</v>
      </c>
      <c r="F8" s="497" t="s">
        <v>1098</v>
      </c>
      <c r="G8" s="497" t="s">
        <v>968</v>
      </c>
      <c r="H8" s="501" t="s">
        <v>21</v>
      </c>
      <c r="I8" s="497" t="s">
        <v>966</v>
      </c>
      <c r="J8" s="497" t="s">
        <v>18135</v>
      </c>
      <c r="K8" s="497" t="s">
        <v>177</v>
      </c>
      <c r="L8" s="497"/>
      <c r="M8" s="497" t="s">
        <v>18136</v>
      </c>
      <c r="N8" s="497" t="s">
        <v>18137</v>
      </c>
      <c r="O8" s="497" t="s">
        <v>18130</v>
      </c>
      <c r="P8" s="497" t="s">
        <v>18131</v>
      </c>
      <c r="Q8" s="503">
        <v>92</v>
      </c>
    </row>
    <row r="9" spans="1:17">
      <c r="A9" s="496" t="s">
        <v>1050</v>
      </c>
      <c r="B9" s="497" t="s">
        <v>966</v>
      </c>
      <c r="C9" s="497" t="s">
        <v>1097</v>
      </c>
      <c r="D9" s="497" t="s">
        <v>18138</v>
      </c>
      <c r="E9" s="497" t="s">
        <v>1072</v>
      </c>
      <c r="F9" s="497" t="s">
        <v>1098</v>
      </c>
      <c r="G9" s="497" t="s">
        <v>968</v>
      </c>
      <c r="H9" s="501" t="s">
        <v>21</v>
      </c>
      <c r="I9" s="497" t="s">
        <v>966</v>
      </c>
      <c r="J9" s="497" t="s">
        <v>18135</v>
      </c>
      <c r="K9" s="497" t="s">
        <v>177</v>
      </c>
      <c r="L9" s="497"/>
      <c r="M9" s="497" t="s">
        <v>18136</v>
      </c>
      <c r="N9" s="497" t="s">
        <v>18137</v>
      </c>
      <c r="O9" s="497" t="s">
        <v>18130</v>
      </c>
      <c r="P9" s="497" t="s">
        <v>18131</v>
      </c>
      <c r="Q9" s="503">
        <v>92</v>
      </c>
    </row>
    <row r="10" spans="1:17">
      <c r="A10" s="496" t="s">
        <v>1050</v>
      </c>
      <c r="B10" s="497" t="s">
        <v>950</v>
      </c>
      <c r="C10" s="497" t="s">
        <v>1097</v>
      </c>
      <c r="D10" s="497" t="s">
        <v>18139</v>
      </c>
      <c r="E10" s="497" t="s">
        <v>1084</v>
      </c>
      <c r="F10" s="497" t="s">
        <v>1098</v>
      </c>
      <c r="G10" s="497" t="s">
        <v>968</v>
      </c>
      <c r="H10" s="501" t="s">
        <v>21</v>
      </c>
      <c r="I10" s="497" t="s">
        <v>966</v>
      </c>
      <c r="J10" s="497" t="s">
        <v>18135</v>
      </c>
      <c r="K10" s="497" t="s">
        <v>177</v>
      </c>
      <c r="L10" s="497"/>
      <c r="M10" s="497" t="s">
        <v>18136</v>
      </c>
      <c r="N10" s="497" t="s">
        <v>18137</v>
      </c>
      <c r="O10" s="497" t="s">
        <v>18130</v>
      </c>
      <c r="P10" s="497" t="s">
        <v>18131</v>
      </c>
      <c r="Q10" s="503">
        <v>92</v>
      </c>
    </row>
    <row r="11" spans="1:17">
      <c r="A11" s="496" t="s">
        <v>1050</v>
      </c>
      <c r="B11" s="497" t="s">
        <v>954</v>
      </c>
      <c r="C11" s="497" t="s">
        <v>1097</v>
      </c>
      <c r="D11" s="497" t="s">
        <v>18140</v>
      </c>
      <c r="E11" s="497" t="s">
        <v>1084</v>
      </c>
      <c r="F11" s="497" t="s">
        <v>1098</v>
      </c>
      <c r="G11" s="497" t="s">
        <v>948</v>
      </c>
      <c r="H11" s="501" t="s">
        <v>21</v>
      </c>
      <c r="I11" s="497" t="s">
        <v>966</v>
      </c>
      <c r="J11" s="497" t="s">
        <v>18135</v>
      </c>
      <c r="K11" s="497" t="s">
        <v>177</v>
      </c>
      <c r="L11" s="497"/>
      <c r="M11" s="497" t="s">
        <v>18136</v>
      </c>
      <c r="N11" s="497" t="s">
        <v>18137</v>
      </c>
      <c r="O11" s="497" t="s">
        <v>18130</v>
      </c>
      <c r="P11" s="497" t="s">
        <v>18131</v>
      </c>
      <c r="Q11" s="503">
        <v>92</v>
      </c>
    </row>
    <row r="12" spans="1:17">
      <c r="A12" s="496" t="s">
        <v>1050</v>
      </c>
      <c r="B12" s="497" t="s">
        <v>1049</v>
      </c>
      <c r="C12" s="497" t="s">
        <v>753</v>
      </c>
      <c r="D12" s="497" t="s">
        <v>18141</v>
      </c>
      <c r="E12" s="497" t="s">
        <v>1067</v>
      </c>
      <c r="F12" s="497" t="s">
        <v>1060</v>
      </c>
      <c r="G12" s="497" t="s">
        <v>1063</v>
      </c>
      <c r="H12" s="502" t="s">
        <v>195</v>
      </c>
      <c r="I12" s="497" t="s">
        <v>1034</v>
      </c>
      <c r="J12" s="497" t="s">
        <v>76</v>
      </c>
      <c r="K12" s="497" t="s">
        <v>21</v>
      </c>
      <c r="L12" s="497"/>
      <c r="M12" s="497" t="s">
        <v>4152</v>
      </c>
      <c r="N12" s="497" t="s">
        <v>18142</v>
      </c>
      <c r="O12" s="497" t="s">
        <v>18130</v>
      </c>
      <c r="P12" s="497" t="s">
        <v>18131</v>
      </c>
      <c r="Q12" s="503">
        <v>92</v>
      </c>
    </row>
    <row r="13" spans="1:17">
      <c r="A13" s="496" t="s">
        <v>1050</v>
      </c>
      <c r="B13" s="497" t="s">
        <v>1050</v>
      </c>
      <c r="C13" s="497" t="s">
        <v>747</v>
      </c>
      <c r="D13" s="497" t="s">
        <v>18143</v>
      </c>
      <c r="E13" s="497" t="s">
        <v>1182</v>
      </c>
      <c r="F13" s="497" t="s">
        <v>1060</v>
      </c>
      <c r="G13" s="497" t="s">
        <v>1063</v>
      </c>
      <c r="H13" s="502" t="s">
        <v>195</v>
      </c>
      <c r="I13" s="497" t="s">
        <v>1034</v>
      </c>
      <c r="J13" s="497" t="s">
        <v>76</v>
      </c>
      <c r="K13" s="497" t="s">
        <v>21</v>
      </c>
      <c r="L13" s="497"/>
      <c r="M13" s="497" t="s">
        <v>4152</v>
      </c>
      <c r="N13" s="497" t="s">
        <v>18142</v>
      </c>
      <c r="O13" s="497" t="s">
        <v>18130</v>
      </c>
      <c r="P13" s="497" t="s">
        <v>18131</v>
      </c>
      <c r="Q13" s="503">
        <v>92</v>
      </c>
    </row>
    <row r="14" spans="1:17">
      <c r="A14" s="496" t="s">
        <v>1050</v>
      </c>
      <c r="B14" s="497" t="s">
        <v>1028</v>
      </c>
      <c r="C14" s="500" t="s">
        <v>936</v>
      </c>
      <c r="D14" s="497" t="s">
        <v>18144</v>
      </c>
      <c r="E14" s="497" t="s">
        <v>1044</v>
      </c>
      <c r="F14" s="497" t="s">
        <v>1060</v>
      </c>
      <c r="G14" s="497" t="s">
        <v>1063</v>
      </c>
      <c r="H14" s="502" t="s">
        <v>195</v>
      </c>
      <c r="I14" s="497" t="s">
        <v>1034</v>
      </c>
      <c r="J14" s="497" t="s">
        <v>76</v>
      </c>
      <c r="K14" s="497" t="s">
        <v>21</v>
      </c>
      <c r="L14" s="497"/>
      <c r="M14" s="497" t="s">
        <v>4152</v>
      </c>
      <c r="N14" s="497" t="s">
        <v>18142</v>
      </c>
      <c r="O14" s="497" t="s">
        <v>18130</v>
      </c>
      <c r="P14" s="497" t="s">
        <v>18145</v>
      </c>
      <c r="Q14" s="503">
        <v>116</v>
      </c>
    </row>
    <row r="15" spans="1:17">
      <c r="A15" s="496" t="s">
        <v>1050</v>
      </c>
      <c r="B15" s="497" t="s">
        <v>1051</v>
      </c>
      <c r="C15" s="500" t="s">
        <v>937</v>
      </c>
      <c r="D15" s="497" t="s">
        <v>18146</v>
      </c>
      <c r="E15" s="497" t="s">
        <v>1061</v>
      </c>
      <c r="F15" s="497" t="s">
        <v>1062</v>
      </c>
      <c r="G15" s="497" t="s">
        <v>1063</v>
      </c>
      <c r="H15" s="502" t="s">
        <v>195</v>
      </c>
      <c r="I15" s="497" t="s">
        <v>1034</v>
      </c>
      <c r="J15" s="497" t="s">
        <v>76</v>
      </c>
      <c r="K15" s="497" t="s">
        <v>21</v>
      </c>
      <c r="L15" s="497"/>
      <c r="M15" s="497" t="s">
        <v>4152</v>
      </c>
      <c r="N15" s="497" t="s">
        <v>18142</v>
      </c>
      <c r="O15" s="497" t="s">
        <v>18130</v>
      </c>
      <c r="P15" s="497" t="s">
        <v>18145</v>
      </c>
      <c r="Q15" s="503">
        <v>116</v>
      </c>
    </row>
    <row r="16" spans="1:17">
      <c r="A16" s="496" t="s">
        <v>1050</v>
      </c>
      <c r="B16" s="497" t="s">
        <v>1052</v>
      </c>
      <c r="C16" s="500" t="s">
        <v>937</v>
      </c>
      <c r="D16" s="497" t="s">
        <v>18147</v>
      </c>
      <c r="E16" s="497" t="s">
        <v>1061</v>
      </c>
      <c r="F16" s="497" t="s">
        <v>1062</v>
      </c>
      <c r="G16" s="497" t="s">
        <v>1063</v>
      </c>
      <c r="H16" s="502" t="s">
        <v>195</v>
      </c>
      <c r="I16" s="497" t="s">
        <v>1034</v>
      </c>
      <c r="J16" s="497" t="s">
        <v>76</v>
      </c>
      <c r="K16" s="497" t="s">
        <v>21</v>
      </c>
      <c r="L16" s="497"/>
      <c r="M16" s="497" t="s">
        <v>4152</v>
      </c>
      <c r="N16" s="497" t="s">
        <v>18142</v>
      </c>
      <c r="O16" s="497" t="s">
        <v>18130</v>
      </c>
      <c r="P16" s="497" t="s">
        <v>18145</v>
      </c>
      <c r="Q16" s="503">
        <v>116</v>
      </c>
    </row>
    <row r="17" spans="1:17">
      <c r="A17" s="496" t="s">
        <v>1050</v>
      </c>
      <c r="B17" s="497" t="s">
        <v>1054</v>
      </c>
      <c r="C17" s="500" t="s">
        <v>937</v>
      </c>
      <c r="D17" s="497" t="s">
        <v>18148</v>
      </c>
      <c r="E17" s="497" t="s">
        <v>1067</v>
      </c>
      <c r="F17" s="497" t="s">
        <v>1062</v>
      </c>
      <c r="G17" s="497" t="s">
        <v>1063</v>
      </c>
      <c r="H17" s="502" t="s">
        <v>195</v>
      </c>
      <c r="I17" s="497" t="s">
        <v>1034</v>
      </c>
      <c r="J17" s="497" t="s">
        <v>76</v>
      </c>
      <c r="K17" s="497" t="s">
        <v>21</v>
      </c>
      <c r="L17" s="497"/>
      <c r="M17" s="497" t="s">
        <v>4152</v>
      </c>
      <c r="N17" s="497" t="s">
        <v>18142</v>
      </c>
      <c r="O17" s="497" t="s">
        <v>18130</v>
      </c>
      <c r="P17" s="497" t="s">
        <v>18145</v>
      </c>
      <c r="Q17" s="503">
        <v>116</v>
      </c>
    </row>
    <row r="18" spans="1:17">
      <c r="A18" s="496" t="s">
        <v>1050</v>
      </c>
      <c r="B18" s="497" t="s">
        <v>1056</v>
      </c>
      <c r="C18" s="500" t="s">
        <v>936</v>
      </c>
      <c r="D18" s="497" t="s">
        <v>18149</v>
      </c>
      <c r="E18" s="497" t="s">
        <v>1088</v>
      </c>
      <c r="F18" s="497" t="s">
        <v>1060</v>
      </c>
      <c r="G18" s="497" t="s">
        <v>1063</v>
      </c>
      <c r="H18" s="502" t="s">
        <v>195</v>
      </c>
      <c r="I18" s="497" t="s">
        <v>1034</v>
      </c>
      <c r="J18" s="497" t="s">
        <v>76</v>
      </c>
      <c r="K18" s="497" t="s">
        <v>21</v>
      </c>
      <c r="L18" s="497"/>
      <c r="M18" s="497" t="s">
        <v>4152</v>
      </c>
      <c r="N18" s="497" t="s">
        <v>18142</v>
      </c>
      <c r="O18" s="497" t="s">
        <v>18130</v>
      </c>
      <c r="P18" s="497" t="s">
        <v>18145</v>
      </c>
      <c r="Q18" s="503">
        <v>116</v>
      </c>
    </row>
    <row r="19" spans="1:17">
      <c r="A19" s="496" t="s">
        <v>1050</v>
      </c>
      <c r="B19" s="497" t="s">
        <v>1058</v>
      </c>
      <c r="C19" s="500" t="s">
        <v>936</v>
      </c>
      <c r="D19" s="497" t="s">
        <v>18110</v>
      </c>
      <c r="E19" s="497" t="s">
        <v>1044</v>
      </c>
      <c r="F19" s="497" t="s">
        <v>1060</v>
      </c>
      <c r="G19" s="497" t="s">
        <v>1033</v>
      </c>
      <c r="H19" s="502" t="s">
        <v>195</v>
      </c>
      <c r="I19" s="497" t="s">
        <v>1034</v>
      </c>
      <c r="J19" s="497" t="s">
        <v>76</v>
      </c>
      <c r="K19" s="497" t="s">
        <v>21</v>
      </c>
      <c r="L19" s="497"/>
      <c r="M19" s="497" t="s">
        <v>4152</v>
      </c>
      <c r="N19" s="497" t="s">
        <v>18142</v>
      </c>
      <c r="O19" s="497" t="s">
        <v>18130</v>
      </c>
      <c r="P19" s="497" t="s">
        <v>18145</v>
      </c>
      <c r="Q19" s="503">
        <v>116</v>
      </c>
    </row>
    <row r="20" spans="1:17">
      <c r="A20" s="496" t="s">
        <v>1050</v>
      </c>
      <c r="B20" s="497" t="s">
        <v>1073</v>
      </c>
      <c r="C20" s="500" t="s">
        <v>937</v>
      </c>
      <c r="D20" s="497" t="s">
        <v>18150</v>
      </c>
      <c r="E20" s="497" t="s">
        <v>1070</v>
      </c>
      <c r="F20" s="497" t="s">
        <v>1062</v>
      </c>
      <c r="G20" s="497" t="s">
        <v>1063</v>
      </c>
      <c r="H20" s="502" t="s">
        <v>195</v>
      </c>
      <c r="I20" s="497" t="s">
        <v>1034</v>
      </c>
      <c r="J20" s="497" t="s">
        <v>76</v>
      </c>
      <c r="K20" s="497" t="s">
        <v>21</v>
      </c>
      <c r="L20" s="497"/>
      <c r="M20" s="497" t="s">
        <v>4152</v>
      </c>
      <c r="N20" s="497" t="s">
        <v>18142</v>
      </c>
      <c r="O20" s="497" t="s">
        <v>18130</v>
      </c>
      <c r="P20" s="497" t="s">
        <v>18145</v>
      </c>
      <c r="Q20" s="503">
        <v>116</v>
      </c>
    </row>
    <row r="21" spans="1:17">
      <c r="A21" s="496" t="s">
        <v>1050</v>
      </c>
      <c r="B21" s="497" t="s">
        <v>1076</v>
      </c>
      <c r="C21" s="500" t="s">
        <v>937</v>
      </c>
      <c r="D21" s="497" t="s">
        <v>18151</v>
      </c>
      <c r="E21" s="497" t="s">
        <v>1083</v>
      </c>
      <c r="F21" s="497" t="s">
        <v>1062</v>
      </c>
      <c r="G21" s="497" t="s">
        <v>1063</v>
      </c>
      <c r="H21" s="502" t="s">
        <v>195</v>
      </c>
      <c r="I21" s="497" t="s">
        <v>1034</v>
      </c>
      <c r="J21" s="497" t="s">
        <v>76</v>
      </c>
      <c r="K21" s="497" t="s">
        <v>21</v>
      </c>
      <c r="L21" s="497"/>
      <c r="M21" s="497" t="s">
        <v>4152</v>
      </c>
      <c r="N21" s="497" t="s">
        <v>18142</v>
      </c>
      <c r="O21" s="497" t="s">
        <v>18130</v>
      </c>
      <c r="P21" s="497" t="s">
        <v>18145</v>
      </c>
      <c r="Q21" s="503">
        <v>116</v>
      </c>
    </row>
    <row r="22" spans="1:17">
      <c r="A22" s="496" t="s">
        <v>1050</v>
      </c>
      <c r="B22" s="497" t="s">
        <v>1078</v>
      </c>
      <c r="C22" s="500" t="s">
        <v>937</v>
      </c>
      <c r="D22" s="497" t="s">
        <v>18152</v>
      </c>
      <c r="E22" s="497" t="s">
        <v>1083</v>
      </c>
      <c r="F22" s="497" t="s">
        <v>1062</v>
      </c>
      <c r="G22" s="497" t="s">
        <v>1033</v>
      </c>
      <c r="H22" s="502" t="s">
        <v>195</v>
      </c>
      <c r="I22" s="497" t="s">
        <v>1034</v>
      </c>
      <c r="J22" s="497" t="s">
        <v>76</v>
      </c>
      <c r="K22" s="497" t="s">
        <v>21</v>
      </c>
      <c r="L22" s="497"/>
      <c r="M22" s="497" t="s">
        <v>4152</v>
      </c>
      <c r="N22" s="497" t="s">
        <v>18142</v>
      </c>
      <c r="O22" s="497" t="s">
        <v>18130</v>
      </c>
      <c r="P22" s="497" t="s">
        <v>18145</v>
      </c>
      <c r="Q22" s="503">
        <v>116</v>
      </c>
    </row>
    <row r="23" spans="1:17">
      <c r="A23" s="496" t="s">
        <v>1050</v>
      </c>
      <c r="B23" s="497" t="s">
        <v>1080</v>
      </c>
      <c r="C23" s="500" t="s">
        <v>937</v>
      </c>
      <c r="D23" s="497" t="s">
        <v>18153</v>
      </c>
      <c r="E23" s="497" t="s">
        <v>1172</v>
      </c>
      <c r="F23" s="497" t="s">
        <v>1062</v>
      </c>
      <c r="G23" s="497" t="s">
        <v>1063</v>
      </c>
      <c r="H23" s="502" t="s">
        <v>195</v>
      </c>
      <c r="I23" s="497" t="s">
        <v>1034</v>
      </c>
      <c r="J23" s="497" t="s">
        <v>76</v>
      </c>
      <c r="K23" s="497" t="s">
        <v>21</v>
      </c>
      <c r="L23" s="497"/>
      <c r="M23" s="497" t="s">
        <v>4152</v>
      </c>
      <c r="N23" s="497" t="s">
        <v>18142</v>
      </c>
      <c r="O23" s="497" t="s">
        <v>18130</v>
      </c>
      <c r="P23" s="497" t="s">
        <v>18145</v>
      </c>
      <c r="Q23" s="503">
        <v>116</v>
      </c>
    </row>
    <row r="24" spans="1:17">
      <c r="A24" s="496" t="s">
        <v>1050</v>
      </c>
      <c r="B24" s="497" t="s">
        <v>1082</v>
      </c>
      <c r="C24" s="497" t="s">
        <v>747</v>
      </c>
      <c r="D24" s="497" t="s">
        <v>18154</v>
      </c>
      <c r="E24" s="497" t="s">
        <v>1160</v>
      </c>
      <c r="F24" s="497" t="s">
        <v>1060</v>
      </c>
      <c r="G24" s="497" t="s">
        <v>1063</v>
      </c>
      <c r="H24" s="502" t="s">
        <v>195</v>
      </c>
      <c r="I24" s="497" t="s">
        <v>1034</v>
      </c>
      <c r="J24" s="497" t="s">
        <v>76</v>
      </c>
      <c r="K24" s="497" t="s">
        <v>21</v>
      </c>
      <c r="L24" s="497"/>
      <c r="M24" s="497" t="s">
        <v>4152</v>
      </c>
      <c r="N24" s="497" t="s">
        <v>18142</v>
      </c>
      <c r="O24" s="497" t="s">
        <v>18130</v>
      </c>
      <c r="P24" s="497" t="s">
        <v>18145</v>
      </c>
      <c r="Q24" s="503">
        <v>116</v>
      </c>
    </row>
    <row r="25" spans="1:17">
      <c r="A25" s="496" t="s">
        <v>1050</v>
      </c>
      <c r="B25" s="497" t="s">
        <v>1083</v>
      </c>
      <c r="C25" s="500" t="s">
        <v>937</v>
      </c>
      <c r="D25" s="497" t="s">
        <v>18155</v>
      </c>
      <c r="E25" s="497" t="s">
        <v>1066</v>
      </c>
      <c r="F25" s="497" t="s">
        <v>1062</v>
      </c>
      <c r="G25" s="497" t="s">
        <v>1095</v>
      </c>
      <c r="H25" s="498" t="s">
        <v>674</v>
      </c>
      <c r="I25" s="497" t="s">
        <v>1029</v>
      </c>
      <c r="J25" s="497" t="s">
        <v>1190</v>
      </c>
      <c r="K25" s="497" t="s">
        <v>21</v>
      </c>
      <c r="L25" s="497"/>
      <c r="M25" s="497" t="s">
        <v>18156</v>
      </c>
      <c r="N25" s="497" t="s">
        <v>18157</v>
      </c>
      <c r="O25" s="497" t="s">
        <v>18130</v>
      </c>
      <c r="P25" s="497" t="s">
        <v>18145</v>
      </c>
      <c r="Q25" s="503">
        <v>116</v>
      </c>
    </row>
    <row r="26" spans="1:17">
      <c r="A26" s="496" t="s">
        <v>1050</v>
      </c>
      <c r="B26" s="497" t="s">
        <v>1075</v>
      </c>
      <c r="C26" s="500" t="s">
        <v>937</v>
      </c>
      <c r="D26" s="497" t="s">
        <v>18158</v>
      </c>
      <c r="E26" s="497" t="s">
        <v>1067</v>
      </c>
      <c r="F26" s="497" t="s">
        <v>1062</v>
      </c>
      <c r="G26" s="497" t="s">
        <v>1095</v>
      </c>
      <c r="H26" s="498" t="s">
        <v>674</v>
      </c>
      <c r="I26" s="497" t="s">
        <v>1029</v>
      </c>
      <c r="J26" s="497" t="s">
        <v>1190</v>
      </c>
      <c r="K26" s="497" t="s">
        <v>21</v>
      </c>
      <c r="L26" s="497"/>
      <c r="M26" s="497" t="s">
        <v>18156</v>
      </c>
      <c r="N26" s="497" t="s">
        <v>18157</v>
      </c>
      <c r="O26" s="497" t="s">
        <v>18130</v>
      </c>
      <c r="P26" s="497" t="s">
        <v>18145</v>
      </c>
      <c r="Q26" s="503">
        <v>116</v>
      </c>
    </row>
    <row r="27" spans="1:17">
      <c r="A27" s="496" t="s">
        <v>1050</v>
      </c>
      <c r="B27" s="497" t="s">
        <v>1059</v>
      </c>
      <c r="C27" s="500" t="s">
        <v>937</v>
      </c>
      <c r="D27" s="497" t="s">
        <v>18159</v>
      </c>
      <c r="E27" s="497" t="s">
        <v>1061</v>
      </c>
      <c r="F27" s="497" t="s">
        <v>1062</v>
      </c>
      <c r="G27" s="497" t="s">
        <v>1095</v>
      </c>
      <c r="H27" s="498" t="s">
        <v>674</v>
      </c>
      <c r="I27" s="497" t="s">
        <v>1029</v>
      </c>
      <c r="J27" s="497" t="s">
        <v>1190</v>
      </c>
      <c r="K27" s="497" t="s">
        <v>21</v>
      </c>
      <c r="L27" s="497"/>
      <c r="M27" s="497" t="s">
        <v>18156</v>
      </c>
      <c r="N27" s="497" t="s">
        <v>18157</v>
      </c>
      <c r="O27" s="497" t="s">
        <v>18130</v>
      </c>
      <c r="P27" s="497" t="s">
        <v>18145</v>
      </c>
      <c r="Q27" s="503">
        <v>116</v>
      </c>
    </row>
    <row r="28" spans="1:17">
      <c r="A28" s="496" t="s">
        <v>1050</v>
      </c>
      <c r="B28" s="497" t="s">
        <v>1086</v>
      </c>
      <c r="C28" s="500" t="s">
        <v>937</v>
      </c>
      <c r="D28" s="497" t="s">
        <v>18160</v>
      </c>
      <c r="E28" s="497" t="s">
        <v>1066</v>
      </c>
      <c r="F28" s="497" t="s">
        <v>1062</v>
      </c>
      <c r="G28" s="497" t="s">
        <v>1095</v>
      </c>
      <c r="H28" s="498" t="s">
        <v>674</v>
      </c>
      <c r="I28" s="497" t="s">
        <v>1029</v>
      </c>
      <c r="J28" s="497" t="s">
        <v>1190</v>
      </c>
      <c r="K28" s="497" t="s">
        <v>21</v>
      </c>
      <c r="L28" s="497"/>
      <c r="M28" s="497" t="s">
        <v>18156</v>
      </c>
      <c r="N28" s="497" t="s">
        <v>18157</v>
      </c>
      <c r="O28" s="497" t="s">
        <v>18130</v>
      </c>
      <c r="P28" s="497" t="s">
        <v>18145</v>
      </c>
      <c r="Q28" s="503">
        <v>116</v>
      </c>
    </row>
    <row r="29" spans="1:17">
      <c r="A29" s="496" t="s">
        <v>1050</v>
      </c>
      <c r="B29" s="497" t="s">
        <v>1087</v>
      </c>
      <c r="C29" s="497" t="s">
        <v>747</v>
      </c>
      <c r="D29" s="497" t="s">
        <v>18161</v>
      </c>
      <c r="E29" s="497" t="s">
        <v>1059</v>
      </c>
      <c r="F29" s="497" t="s">
        <v>1060</v>
      </c>
      <c r="G29" s="497" t="s">
        <v>1095</v>
      </c>
      <c r="H29" s="498" t="s">
        <v>674</v>
      </c>
      <c r="I29" s="497" t="s">
        <v>1029</v>
      </c>
      <c r="J29" s="497" t="s">
        <v>1190</v>
      </c>
      <c r="K29" s="497" t="s">
        <v>21</v>
      </c>
      <c r="L29" s="497"/>
      <c r="M29" s="497" t="s">
        <v>18156</v>
      </c>
      <c r="N29" s="497" t="s">
        <v>18157</v>
      </c>
      <c r="O29" s="497" t="s">
        <v>18130</v>
      </c>
      <c r="P29" s="497" t="s">
        <v>18145</v>
      </c>
      <c r="Q29" s="503">
        <v>116</v>
      </c>
    </row>
    <row r="30" spans="1:17">
      <c r="A30" s="496" t="s">
        <v>1050</v>
      </c>
      <c r="B30" s="497" t="s">
        <v>1090</v>
      </c>
      <c r="C30" s="500" t="s">
        <v>937</v>
      </c>
      <c r="D30" s="497" t="s">
        <v>18162</v>
      </c>
      <c r="E30" s="497" t="s">
        <v>1067</v>
      </c>
      <c r="F30" s="497" t="s">
        <v>1062</v>
      </c>
      <c r="G30" s="497" t="s">
        <v>1095</v>
      </c>
      <c r="H30" s="498" t="s">
        <v>674</v>
      </c>
      <c r="I30" s="497" t="s">
        <v>1029</v>
      </c>
      <c r="J30" s="497" t="s">
        <v>1190</v>
      </c>
      <c r="K30" s="497" t="s">
        <v>21</v>
      </c>
      <c r="L30" s="497"/>
      <c r="M30" s="497" t="s">
        <v>18156</v>
      </c>
      <c r="N30" s="497" t="s">
        <v>18157</v>
      </c>
      <c r="O30" s="497" t="s">
        <v>18130</v>
      </c>
      <c r="P30" s="497" t="s">
        <v>18145</v>
      </c>
      <c r="Q30" s="503">
        <v>116</v>
      </c>
    </row>
    <row r="31" spans="1:17">
      <c r="A31" s="496" t="s">
        <v>1050</v>
      </c>
      <c r="B31" s="497" t="s">
        <v>1092</v>
      </c>
      <c r="C31" s="500" t="s">
        <v>1109</v>
      </c>
      <c r="D31" s="497" t="s">
        <v>18163</v>
      </c>
      <c r="E31" s="497" t="s">
        <v>1083</v>
      </c>
      <c r="F31" s="497" t="s">
        <v>1038</v>
      </c>
      <c r="G31" s="497"/>
      <c r="H31" s="497"/>
      <c r="I31" s="497"/>
      <c r="J31" s="497" t="s">
        <v>26</v>
      </c>
      <c r="K31" s="497" t="s">
        <v>21</v>
      </c>
      <c r="L31" s="497"/>
      <c r="M31" s="497"/>
      <c r="N31" s="497"/>
      <c r="O31" s="497" t="s">
        <v>18164</v>
      </c>
      <c r="P31" s="497" t="s">
        <v>18165</v>
      </c>
      <c r="Q31" s="503">
        <v>191</v>
      </c>
    </row>
    <row r="32" spans="1:17">
      <c r="A32" s="496" t="s">
        <v>1050</v>
      </c>
      <c r="B32" s="497" t="s">
        <v>1093</v>
      </c>
      <c r="C32" s="500" t="s">
        <v>1106</v>
      </c>
      <c r="D32" s="497" t="s">
        <v>18166</v>
      </c>
      <c r="E32" s="497" t="s">
        <v>1061</v>
      </c>
      <c r="F32" s="497" t="s">
        <v>1060</v>
      </c>
      <c r="G32" s="497"/>
      <c r="H32" s="497"/>
      <c r="I32" s="497"/>
      <c r="J32" s="497" t="s">
        <v>26</v>
      </c>
      <c r="K32" s="497" t="s">
        <v>21</v>
      </c>
      <c r="L32" s="497"/>
      <c r="M32" s="497"/>
      <c r="N32" s="497" t="s">
        <v>18167</v>
      </c>
      <c r="O32" s="497" t="s">
        <v>18164</v>
      </c>
      <c r="P32" s="497" t="s">
        <v>18165</v>
      </c>
      <c r="Q32" s="503">
        <v>191</v>
      </c>
    </row>
    <row r="33" spans="1:17">
      <c r="A33" s="496" t="s">
        <v>1050</v>
      </c>
      <c r="B33" s="497" t="s">
        <v>1094</v>
      </c>
      <c r="C33" s="500" t="s">
        <v>1323</v>
      </c>
      <c r="D33" s="497" t="s">
        <v>18168</v>
      </c>
      <c r="E33" s="497" t="s">
        <v>1068</v>
      </c>
      <c r="F33" s="497" t="s">
        <v>1038</v>
      </c>
      <c r="G33" s="497"/>
      <c r="H33" s="497"/>
      <c r="I33" s="497"/>
      <c r="J33" s="497" t="s">
        <v>26</v>
      </c>
      <c r="K33" s="497" t="s">
        <v>34</v>
      </c>
      <c r="L33" s="497"/>
      <c r="M33" s="497"/>
      <c r="N33" s="497"/>
      <c r="O33" s="497" t="s">
        <v>2651</v>
      </c>
      <c r="P33" s="497" t="s">
        <v>18169</v>
      </c>
      <c r="Q33" s="503">
        <v>194</v>
      </c>
    </row>
    <row r="34" spans="1:17">
      <c r="A34" s="496" t="s">
        <v>1050</v>
      </c>
      <c r="B34" s="497" t="s">
        <v>1095</v>
      </c>
      <c r="C34" s="500" t="s">
        <v>936</v>
      </c>
      <c r="D34" s="497" t="s">
        <v>18170</v>
      </c>
      <c r="E34" s="497" t="s">
        <v>1031</v>
      </c>
      <c r="F34" s="497" t="s">
        <v>1060</v>
      </c>
      <c r="G34" s="497"/>
      <c r="H34" s="497"/>
      <c r="I34" s="497"/>
      <c r="J34" s="497" t="s">
        <v>26</v>
      </c>
      <c r="K34" s="497" t="s">
        <v>34</v>
      </c>
      <c r="L34" s="497"/>
      <c r="M34" s="497"/>
      <c r="N34" s="497" t="s">
        <v>18167</v>
      </c>
      <c r="O34" s="497" t="s">
        <v>2651</v>
      </c>
      <c r="P34" s="497" t="s">
        <v>18169</v>
      </c>
      <c r="Q34" s="503">
        <v>194</v>
      </c>
    </row>
    <row r="35" spans="1:17">
      <c r="A35" s="496" t="s">
        <v>1050</v>
      </c>
      <c r="B35" s="497" t="s">
        <v>1096</v>
      </c>
      <c r="C35" s="499" t="s">
        <v>1036</v>
      </c>
      <c r="D35" s="497" t="s">
        <v>18171</v>
      </c>
      <c r="E35" s="497" t="s">
        <v>1086</v>
      </c>
      <c r="F35" s="497" t="s">
        <v>1038</v>
      </c>
      <c r="G35" s="497"/>
      <c r="H35" s="497"/>
      <c r="I35" s="497"/>
      <c r="J35" s="497" t="s">
        <v>26</v>
      </c>
      <c r="K35" s="497" t="s">
        <v>29</v>
      </c>
      <c r="L35" s="497"/>
      <c r="M35" s="497"/>
      <c r="N35" s="497" t="s">
        <v>18172</v>
      </c>
      <c r="O35" s="497" t="s">
        <v>1154</v>
      </c>
      <c r="P35" s="497" t="s">
        <v>18173</v>
      </c>
      <c r="Q35" s="503">
        <v>226</v>
      </c>
    </row>
    <row r="36" spans="1:17">
      <c r="A36" s="496" t="s">
        <v>1050</v>
      </c>
      <c r="B36" s="497" t="s">
        <v>1133</v>
      </c>
      <c r="C36" s="499" t="s">
        <v>1036</v>
      </c>
      <c r="D36" s="497" t="s">
        <v>18174</v>
      </c>
      <c r="E36" s="497" t="s">
        <v>1046</v>
      </c>
      <c r="F36" s="497" t="s">
        <v>1038</v>
      </c>
      <c r="G36" s="497"/>
      <c r="H36" s="497"/>
      <c r="I36" s="497"/>
      <c r="J36" s="497" t="s">
        <v>26</v>
      </c>
      <c r="K36" s="497" t="s">
        <v>29</v>
      </c>
      <c r="L36" s="497"/>
      <c r="M36" s="497"/>
      <c r="N36" s="497" t="s">
        <v>18175</v>
      </c>
      <c r="O36" s="497" t="s">
        <v>1154</v>
      </c>
      <c r="P36" s="497" t="s">
        <v>18173</v>
      </c>
      <c r="Q36" s="503">
        <v>226</v>
      </c>
    </row>
    <row r="37" spans="1:17">
      <c r="A37" s="496" t="s">
        <v>1050</v>
      </c>
      <c r="B37" s="497" t="s">
        <v>1135</v>
      </c>
      <c r="C37" s="499" t="s">
        <v>1036</v>
      </c>
      <c r="D37" s="497" t="s">
        <v>18176</v>
      </c>
      <c r="E37" s="497" t="s">
        <v>1175</v>
      </c>
      <c r="F37" s="497" t="s">
        <v>1038</v>
      </c>
      <c r="G37" s="497"/>
      <c r="H37" s="497"/>
      <c r="I37" s="497"/>
      <c r="J37" s="497" t="s">
        <v>26</v>
      </c>
      <c r="K37" s="497" t="s">
        <v>29</v>
      </c>
      <c r="L37" s="497"/>
      <c r="M37" s="497"/>
      <c r="N37" s="497" t="s">
        <v>18172</v>
      </c>
      <c r="O37" s="497" t="s">
        <v>1154</v>
      </c>
      <c r="P37" s="497" t="s">
        <v>18173</v>
      </c>
      <c r="Q37" s="503">
        <v>226</v>
      </c>
    </row>
    <row r="38" spans="1:17">
      <c r="A38" s="496" t="s">
        <v>1050</v>
      </c>
      <c r="B38" s="497" t="s">
        <v>1136</v>
      </c>
      <c r="C38" s="499" t="s">
        <v>1047</v>
      </c>
      <c r="D38" s="497" t="s">
        <v>18177</v>
      </c>
      <c r="E38" s="497" t="s">
        <v>1048</v>
      </c>
      <c r="F38" s="497" t="s">
        <v>1038</v>
      </c>
      <c r="G38" s="497"/>
      <c r="H38" s="497"/>
      <c r="I38" s="497"/>
      <c r="J38" s="497" t="s">
        <v>26</v>
      </c>
      <c r="K38" s="497" t="s">
        <v>29</v>
      </c>
      <c r="L38" s="497"/>
      <c r="M38" s="497"/>
      <c r="N38" s="497" t="s">
        <v>18172</v>
      </c>
      <c r="O38" s="497" t="s">
        <v>1154</v>
      </c>
      <c r="P38" s="497" t="s">
        <v>18173</v>
      </c>
      <c r="Q38" s="503">
        <v>226</v>
      </c>
    </row>
    <row r="39" spans="1:17">
      <c r="A39" s="496" t="s">
        <v>1050</v>
      </c>
      <c r="B39" s="497" t="s">
        <v>1137</v>
      </c>
      <c r="C39" s="497" t="s">
        <v>747</v>
      </c>
      <c r="D39" s="497" t="s">
        <v>18178</v>
      </c>
      <c r="E39" s="497" t="s">
        <v>1059</v>
      </c>
      <c r="F39" s="497" t="s">
        <v>1060</v>
      </c>
      <c r="G39" s="497"/>
      <c r="H39" s="497"/>
      <c r="I39" s="497"/>
      <c r="J39" s="497" t="s">
        <v>26</v>
      </c>
      <c r="K39" s="497" t="s">
        <v>21</v>
      </c>
      <c r="L39" s="497"/>
      <c r="M39" s="497"/>
      <c r="N39" s="497" t="s">
        <v>18179</v>
      </c>
      <c r="O39" s="497" t="s">
        <v>18180</v>
      </c>
      <c r="P39" s="497" t="s">
        <v>18181</v>
      </c>
      <c r="Q39" s="503">
        <v>140</v>
      </c>
    </row>
    <row r="40" spans="1:17">
      <c r="A40" s="496" t="s">
        <v>1050</v>
      </c>
      <c r="B40" s="497" t="s">
        <v>1138</v>
      </c>
      <c r="C40" s="500" t="s">
        <v>1199</v>
      </c>
      <c r="D40" s="497" t="s">
        <v>18182</v>
      </c>
      <c r="E40" s="497" t="s">
        <v>1073</v>
      </c>
      <c r="F40" s="497" t="s">
        <v>1062</v>
      </c>
      <c r="G40" s="497"/>
      <c r="H40" s="497"/>
      <c r="I40" s="497"/>
      <c r="J40" s="497" t="s">
        <v>26</v>
      </c>
      <c r="K40" s="497" t="s">
        <v>34</v>
      </c>
      <c r="L40" s="497"/>
      <c r="M40" s="497"/>
      <c r="N40" s="497"/>
      <c r="O40" s="497" t="s">
        <v>1195</v>
      </c>
      <c r="P40" s="497" t="s">
        <v>18183</v>
      </c>
      <c r="Q40" s="503">
        <v>88</v>
      </c>
    </row>
    <row r="41" spans="1:17">
      <c r="A41" s="496" t="s">
        <v>1050</v>
      </c>
      <c r="B41" s="497" t="s">
        <v>1139</v>
      </c>
      <c r="C41" s="497" t="s">
        <v>753</v>
      </c>
      <c r="D41" s="497" t="s">
        <v>18184</v>
      </c>
      <c r="E41" s="497" t="s">
        <v>1068</v>
      </c>
      <c r="F41" s="497" t="s">
        <v>1060</v>
      </c>
      <c r="G41" s="497" t="s">
        <v>1063</v>
      </c>
      <c r="H41" s="501" t="s">
        <v>21</v>
      </c>
      <c r="I41" s="497" t="s">
        <v>966</v>
      </c>
      <c r="J41" s="497" t="s">
        <v>76</v>
      </c>
      <c r="K41" s="497" t="s">
        <v>60</v>
      </c>
      <c r="L41" s="497"/>
      <c r="M41" s="497" t="s">
        <v>80</v>
      </c>
      <c r="N41" s="497" t="s">
        <v>18185</v>
      </c>
      <c r="O41" s="497" t="s">
        <v>1124</v>
      </c>
      <c r="P41" s="497" t="s">
        <v>18186</v>
      </c>
      <c r="Q41" s="494">
        <v>27</v>
      </c>
    </row>
    <row r="42" spans="1:17">
      <c r="A42" s="496" t="s">
        <v>1050</v>
      </c>
      <c r="B42" s="497" t="s">
        <v>1141</v>
      </c>
      <c r="C42" s="497" t="s">
        <v>753</v>
      </c>
      <c r="D42" s="497" t="s">
        <v>18187</v>
      </c>
      <c r="E42" s="497" t="s">
        <v>1081</v>
      </c>
      <c r="F42" s="497" t="s">
        <v>1060</v>
      </c>
      <c r="G42" s="497" t="s">
        <v>1063</v>
      </c>
      <c r="H42" s="501" t="s">
        <v>21</v>
      </c>
      <c r="I42" s="497" t="s">
        <v>966</v>
      </c>
      <c r="J42" s="497" t="s">
        <v>76</v>
      </c>
      <c r="K42" s="497" t="s">
        <v>60</v>
      </c>
      <c r="L42" s="497"/>
      <c r="M42" s="497" t="s">
        <v>80</v>
      </c>
      <c r="N42" s="497" t="s">
        <v>18185</v>
      </c>
      <c r="O42" s="497" t="s">
        <v>1124</v>
      </c>
      <c r="P42" s="497" t="s">
        <v>18186</v>
      </c>
      <c r="Q42" s="494">
        <v>27</v>
      </c>
    </row>
    <row r="43" spans="1:17">
      <c r="A43" s="496" t="s">
        <v>1050</v>
      </c>
      <c r="B43" s="497" t="s">
        <v>1143</v>
      </c>
      <c r="C43" s="497" t="s">
        <v>753</v>
      </c>
      <c r="D43" s="497" t="s">
        <v>18188</v>
      </c>
      <c r="E43" s="497" t="s">
        <v>1070</v>
      </c>
      <c r="F43" s="497" t="s">
        <v>1060</v>
      </c>
      <c r="G43" s="497" t="s">
        <v>1063</v>
      </c>
      <c r="H43" s="501" t="s">
        <v>21</v>
      </c>
      <c r="I43" s="497" t="s">
        <v>966</v>
      </c>
      <c r="J43" s="497" t="s">
        <v>76</v>
      </c>
      <c r="K43" s="497" t="s">
        <v>60</v>
      </c>
      <c r="L43" s="497"/>
      <c r="M43" s="497" t="s">
        <v>80</v>
      </c>
      <c r="N43" s="497" t="s">
        <v>18185</v>
      </c>
      <c r="O43" s="497" t="s">
        <v>1124</v>
      </c>
      <c r="P43" s="497" t="s">
        <v>18186</v>
      </c>
      <c r="Q43" s="494">
        <v>27</v>
      </c>
    </row>
    <row r="44" spans="1:17">
      <c r="A44" s="496" t="s">
        <v>1050</v>
      </c>
      <c r="B44" s="497" t="s">
        <v>1144</v>
      </c>
      <c r="C44" s="497" t="s">
        <v>1097</v>
      </c>
      <c r="D44" s="500" t="s">
        <v>18189</v>
      </c>
      <c r="E44" s="497" t="s">
        <v>1075</v>
      </c>
      <c r="F44" s="497" t="s">
        <v>1098</v>
      </c>
      <c r="G44" s="497"/>
      <c r="H44" s="501" t="s">
        <v>21</v>
      </c>
      <c r="I44" s="497" t="s">
        <v>966</v>
      </c>
      <c r="J44" s="497" t="s">
        <v>137</v>
      </c>
      <c r="K44" s="497" t="s">
        <v>343</v>
      </c>
      <c r="L44" s="497"/>
      <c r="M44" s="497" t="s">
        <v>138</v>
      </c>
      <c r="N44" s="497"/>
      <c r="O44" s="497" t="s">
        <v>1197</v>
      </c>
      <c r="P44" s="497" t="s">
        <v>18190</v>
      </c>
      <c r="Q44" s="494">
        <v>36</v>
      </c>
    </row>
    <row r="45" spans="1:17">
      <c r="A45" s="496" t="s">
        <v>1050</v>
      </c>
      <c r="B45" s="497" t="s">
        <v>1145</v>
      </c>
      <c r="C45" s="497" t="s">
        <v>1097</v>
      </c>
      <c r="D45" s="500" t="s">
        <v>18191</v>
      </c>
      <c r="E45" s="497" t="s">
        <v>1072</v>
      </c>
      <c r="F45" s="497" t="s">
        <v>1098</v>
      </c>
      <c r="G45" s="497"/>
      <c r="H45" s="501" t="s">
        <v>21</v>
      </c>
      <c r="I45" s="497" t="s">
        <v>966</v>
      </c>
      <c r="J45" s="497" t="s">
        <v>137</v>
      </c>
      <c r="K45" s="497" t="s">
        <v>343</v>
      </c>
      <c r="L45" s="497"/>
      <c r="M45" s="497" t="s">
        <v>138</v>
      </c>
      <c r="N45" s="497" t="s">
        <v>709</v>
      </c>
      <c r="O45" s="497" t="s">
        <v>1197</v>
      </c>
      <c r="P45" s="497" t="s">
        <v>18190</v>
      </c>
      <c r="Q45" s="494">
        <v>36</v>
      </c>
    </row>
    <row r="46" spans="1:17" hidden="1">
      <c r="A46" s="496" t="s">
        <v>1028</v>
      </c>
      <c r="B46" s="497" t="s">
        <v>1029</v>
      </c>
      <c r="C46" s="497" t="s">
        <v>1111</v>
      </c>
      <c r="D46" s="496" t="s">
        <v>1209</v>
      </c>
      <c r="E46" s="497" t="s">
        <v>1113</v>
      </c>
      <c r="F46" s="497" t="s">
        <v>1062</v>
      </c>
      <c r="G46" s="497"/>
      <c r="H46" s="501" t="s">
        <v>21</v>
      </c>
      <c r="I46" s="497" t="s">
        <v>966</v>
      </c>
      <c r="J46" s="497" t="s">
        <v>137</v>
      </c>
      <c r="K46" s="497" t="s">
        <v>181</v>
      </c>
      <c r="L46" s="497"/>
      <c r="M46" s="497" t="s">
        <v>175</v>
      </c>
      <c r="N46" s="497" t="s">
        <v>179</v>
      </c>
      <c r="O46" s="497" t="s">
        <v>1091</v>
      </c>
      <c r="P46" s="497" t="s">
        <v>18192</v>
      </c>
      <c r="Q46" s="503">
        <v>170</v>
      </c>
    </row>
    <row r="47" spans="1:17" hidden="1">
      <c r="A47" s="496" t="s">
        <v>1028</v>
      </c>
      <c r="B47" s="497" t="s">
        <v>962</v>
      </c>
      <c r="C47" s="497" t="s">
        <v>1111</v>
      </c>
      <c r="D47" s="496" t="s">
        <v>18115</v>
      </c>
      <c r="E47" s="497" t="s">
        <v>1113</v>
      </c>
      <c r="F47" s="497" t="s">
        <v>1062</v>
      </c>
      <c r="G47" s="497"/>
      <c r="H47" s="501" t="s">
        <v>21</v>
      </c>
      <c r="I47" s="497" t="s">
        <v>966</v>
      </c>
      <c r="J47" s="497" t="s">
        <v>137</v>
      </c>
      <c r="K47" s="497" t="s">
        <v>181</v>
      </c>
      <c r="L47" s="497"/>
      <c r="M47" s="497" t="s">
        <v>175</v>
      </c>
      <c r="N47" s="497" t="s">
        <v>179</v>
      </c>
      <c r="O47" s="497" t="s">
        <v>1114</v>
      </c>
      <c r="P47" s="497" t="s">
        <v>18193</v>
      </c>
      <c r="Q47" s="503">
        <v>313</v>
      </c>
    </row>
    <row r="48" spans="1:17" hidden="1">
      <c r="A48" s="496" t="s">
        <v>1028</v>
      </c>
      <c r="B48" s="497" t="s">
        <v>1034</v>
      </c>
      <c r="C48" s="497" t="s">
        <v>1111</v>
      </c>
      <c r="D48" s="496" t="s">
        <v>18106</v>
      </c>
      <c r="E48" s="497" t="s">
        <v>1113</v>
      </c>
      <c r="F48" s="497" t="s">
        <v>1062</v>
      </c>
      <c r="G48" s="497"/>
      <c r="H48" s="501" t="s">
        <v>21</v>
      </c>
      <c r="I48" s="497" t="s">
        <v>966</v>
      </c>
      <c r="J48" s="497" t="s">
        <v>137</v>
      </c>
      <c r="K48" s="497" t="s">
        <v>181</v>
      </c>
      <c r="L48" s="497"/>
      <c r="M48" s="497" t="s">
        <v>175</v>
      </c>
      <c r="N48" s="497" t="s">
        <v>179</v>
      </c>
      <c r="O48" s="497" t="s">
        <v>1114</v>
      </c>
      <c r="P48" s="497" t="s">
        <v>18193</v>
      </c>
      <c r="Q48" s="503">
        <v>313</v>
      </c>
    </row>
    <row r="49" spans="1:17" hidden="1">
      <c r="A49" s="496" t="s">
        <v>1028</v>
      </c>
      <c r="B49" s="497" t="s">
        <v>1043</v>
      </c>
      <c r="C49" s="497" t="s">
        <v>1111</v>
      </c>
      <c r="D49" s="496" t="s">
        <v>18194</v>
      </c>
      <c r="E49" s="497" t="s">
        <v>1113</v>
      </c>
      <c r="F49" s="497" t="s">
        <v>1062</v>
      </c>
      <c r="G49" s="497"/>
      <c r="H49" s="501" t="s">
        <v>21</v>
      </c>
      <c r="I49" s="497" t="s">
        <v>966</v>
      </c>
      <c r="J49" s="497" t="s">
        <v>137</v>
      </c>
      <c r="K49" s="497" t="s">
        <v>181</v>
      </c>
      <c r="L49" s="497"/>
      <c r="M49" s="497" t="s">
        <v>175</v>
      </c>
      <c r="N49" s="497" t="s">
        <v>179</v>
      </c>
      <c r="O49" s="497" t="s">
        <v>1114</v>
      </c>
      <c r="P49" s="497" t="s">
        <v>18193</v>
      </c>
      <c r="Q49" s="503">
        <v>313</v>
      </c>
    </row>
    <row r="50" spans="1:17" hidden="1">
      <c r="A50" s="496" t="s">
        <v>1028</v>
      </c>
      <c r="B50" s="497" t="s">
        <v>1045</v>
      </c>
      <c r="C50" s="497" t="s">
        <v>1111</v>
      </c>
      <c r="D50" s="496" t="s">
        <v>18195</v>
      </c>
      <c r="E50" s="497" t="s">
        <v>1113</v>
      </c>
      <c r="F50" s="497" t="s">
        <v>1062</v>
      </c>
      <c r="G50" s="497"/>
      <c r="H50" s="501" t="s">
        <v>21</v>
      </c>
      <c r="I50" s="497" t="s">
        <v>966</v>
      </c>
      <c r="J50" s="497" t="s">
        <v>137</v>
      </c>
      <c r="K50" s="497" t="s">
        <v>181</v>
      </c>
      <c r="L50" s="497"/>
      <c r="M50" s="497" t="s">
        <v>175</v>
      </c>
      <c r="N50" s="497" t="s">
        <v>179</v>
      </c>
      <c r="O50" s="497" t="s">
        <v>1114</v>
      </c>
      <c r="P50" s="497" t="s">
        <v>18193</v>
      </c>
      <c r="Q50" s="503">
        <v>313</v>
      </c>
    </row>
    <row r="51" spans="1:17" hidden="1">
      <c r="A51" s="496" t="s">
        <v>1028</v>
      </c>
      <c r="B51" s="497" t="s">
        <v>966</v>
      </c>
      <c r="C51" s="497" t="s">
        <v>1111</v>
      </c>
      <c r="D51" s="496" t="s">
        <v>1120</v>
      </c>
      <c r="E51" s="497" t="s">
        <v>1113</v>
      </c>
      <c r="F51" s="497" t="s">
        <v>1062</v>
      </c>
      <c r="G51" s="497"/>
      <c r="H51" s="501" t="s">
        <v>21</v>
      </c>
      <c r="I51" s="497" t="s">
        <v>966</v>
      </c>
      <c r="J51" s="497" t="s">
        <v>137</v>
      </c>
      <c r="K51" s="497" t="s">
        <v>163</v>
      </c>
      <c r="L51" s="497"/>
      <c r="M51" s="497" t="s">
        <v>175</v>
      </c>
      <c r="N51" s="497" t="s">
        <v>179</v>
      </c>
      <c r="O51" s="497" t="s">
        <v>1114</v>
      </c>
      <c r="P51" s="497" t="s">
        <v>18196</v>
      </c>
      <c r="Q51" s="503">
        <v>2810</v>
      </c>
    </row>
    <row r="52" spans="1:17" hidden="1">
      <c r="A52" s="496" t="s">
        <v>1028</v>
      </c>
      <c r="B52" s="497" t="s">
        <v>950</v>
      </c>
      <c r="C52" s="497" t="s">
        <v>1111</v>
      </c>
      <c r="D52" s="496" t="s">
        <v>18197</v>
      </c>
      <c r="E52" s="497" t="s">
        <v>1113</v>
      </c>
      <c r="F52" s="497" t="s">
        <v>1062</v>
      </c>
      <c r="G52" s="497"/>
      <c r="H52" s="501" t="s">
        <v>21</v>
      </c>
      <c r="I52" s="497" t="s">
        <v>966</v>
      </c>
      <c r="J52" s="497" t="s">
        <v>137</v>
      </c>
      <c r="K52" s="497" t="s">
        <v>163</v>
      </c>
      <c r="L52" s="497"/>
      <c r="M52" s="497" t="s">
        <v>175</v>
      </c>
      <c r="N52" s="497" t="s">
        <v>179</v>
      </c>
      <c r="O52" s="497" t="s">
        <v>1114</v>
      </c>
      <c r="P52" s="497" t="s">
        <v>18196</v>
      </c>
      <c r="Q52" s="503">
        <v>2810</v>
      </c>
    </row>
    <row r="53" spans="1:17" hidden="1">
      <c r="A53" s="496" t="s">
        <v>1028</v>
      </c>
      <c r="B53" s="497" t="s">
        <v>954</v>
      </c>
      <c r="C53" s="497" t="s">
        <v>1111</v>
      </c>
      <c r="D53" s="496" t="s">
        <v>18198</v>
      </c>
      <c r="E53" s="497" t="s">
        <v>1113</v>
      </c>
      <c r="F53" s="497" t="s">
        <v>1062</v>
      </c>
      <c r="G53" s="497"/>
      <c r="H53" s="501" t="s">
        <v>21</v>
      </c>
      <c r="I53" s="497" t="s">
        <v>966</v>
      </c>
      <c r="J53" s="497" t="s">
        <v>137</v>
      </c>
      <c r="K53" s="497" t="s">
        <v>163</v>
      </c>
      <c r="L53" s="497"/>
      <c r="M53" s="497" t="s">
        <v>175</v>
      </c>
      <c r="N53" s="497" t="s">
        <v>179</v>
      </c>
      <c r="O53" s="497" t="s">
        <v>1114</v>
      </c>
      <c r="P53" s="497" t="s">
        <v>18196</v>
      </c>
      <c r="Q53" s="503">
        <v>2810</v>
      </c>
    </row>
    <row r="54" spans="1:17" hidden="1">
      <c r="A54" s="496" t="s">
        <v>1028</v>
      </c>
      <c r="B54" s="497" t="s">
        <v>1049</v>
      </c>
      <c r="C54" s="497" t="s">
        <v>1111</v>
      </c>
      <c r="D54" s="496" t="s">
        <v>1121</v>
      </c>
      <c r="E54" s="497" t="s">
        <v>1113</v>
      </c>
      <c r="F54" s="497" t="s">
        <v>1062</v>
      </c>
      <c r="G54" s="497"/>
      <c r="H54" s="501" t="s">
        <v>21</v>
      </c>
      <c r="I54" s="497" t="s">
        <v>966</v>
      </c>
      <c r="J54" s="497" t="s">
        <v>137</v>
      </c>
      <c r="K54" s="497" t="s">
        <v>173</v>
      </c>
      <c r="L54" s="497"/>
      <c r="M54" s="497" t="s">
        <v>175</v>
      </c>
      <c r="N54" s="497" t="s">
        <v>139</v>
      </c>
      <c r="O54" s="497" t="s">
        <v>1035</v>
      </c>
      <c r="P54" s="497" t="s">
        <v>18199</v>
      </c>
      <c r="Q54" s="503">
        <v>2792</v>
      </c>
    </row>
    <row r="55" spans="1:17" hidden="1">
      <c r="A55" s="496" t="s">
        <v>1028</v>
      </c>
      <c r="B55" s="497" t="s">
        <v>1050</v>
      </c>
      <c r="C55" s="497" t="s">
        <v>1111</v>
      </c>
      <c r="D55" s="496" t="s">
        <v>1122</v>
      </c>
      <c r="E55" s="497" t="s">
        <v>1113</v>
      </c>
      <c r="F55" s="497" t="s">
        <v>1062</v>
      </c>
      <c r="G55" s="497"/>
      <c r="H55" s="501" t="s">
        <v>21</v>
      </c>
      <c r="I55" s="497" t="s">
        <v>966</v>
      </c>
      <c r="J55" s="497" t="s">
        <v>137</v>
      </c>
      <c r="K55" s="497" t="s">
        <v>173</v>
      </c>
      <c r="L55" s="497"/>
      <c r="M55" s="497" t="s">
        <v>175</v>
      </c>
      <c r="N55" s="497" t="s">
        <v>139</v>
      </c>
      <c r="O55" s="497" t="s">
        <v>1035</v>
      </c>
      <c r="P55" s="497" t="s">
        <v>18199</v>
      </c>
      <c r="Q55" s="503">
        <v>2792</v>
      </c>
    </row>
    <row r="56" spans="1:17" hidden="1">
      <c r="A56" s="496" t="s">
        <v>1028</v>
      </c>
      <c r="B56" s="497" t="s">
        <v>1028</v>
      </c>
      <c r="C56" s="497" t="s">
        <v>1111</v>
      </c>
      <c r="D56" s="496" t="s">
        <v>1123</v>
      </c>
      <c r="E56" s="497" t="s">
        <v>1113</v>
      </c>
      <c r="F56" s="497" t="s">
        <v>1062</v>
      </c>
      <c r="G56" s="497"/>
      <c r="H56" s="501" t="s">
        <v>21</v>
      </c>
      <c r="I56" s="497" t="s">
        <v>966</v>
      </c>
      <c r="J56" s="497" t="s">
        <v>137</v>
      </c>
      <c r="K56" s="497" t="s">
        <v>173</v>
      </c>
      <c r="L56" s="497"/>
      <c r="M56" s="497" t="s">
        <v>175</v>
      </c>
      <c r="N56" s="497" t="s">
        <v>139</v>
      </c>
      <c r="O56" s="497" t="s">
        <v>1035</v>
      </c>
      <c r="P56" s="497" t="s">
        <v>18199</v>
      </c>
      <c r="Q56" s="503">
        <v>2792</v>
      </c>
    </row>
    <row r="57" spans="1:17" hidden="1">
      <c r="A57" s="496" t="s">
        <v>1028</v>
      </c>
      <c r="B57" s="497" t="s">
        <v>1051</v>
      </c>
      <c r="C57" s="497" t="s">
        <v>1111</v>
      </c>
      <c r="D57" s="496" t="s">
        <v>18200</v>
      </c>
      <c r="E57" s="497" t="s">
        <v>1113</v>
      </c>
      <c r="F57" s="497" t="s">
        <v>1062</v>
      </c>
      <c r="G57" s="497"/>
      <c r="H57" s="501" t="s">
        <v>21</v>
      </c>
      <c r="I57" s="497" t="s">
        <v>966</v>
      </c>
      <c r="J57" s="497" t="s">
        <v>137</v>
      </c>
      <c r="K57" s="497" t="s">
        <v>163</v>
      </c>
      <c r="L57" s="497"/>
      <c r="M57" s="497" t="s">
        <v>175</v>
      </c>
      <c r="N57" s="497"/>
      <c r="O57" s="497" t="s">
        <v>1035</v>
      </c>
      <c r="P57" s="497" t="s">
        <v>18199</v>
      </c>
      <c r="Q57" s="503">
        <v>2792</v>
      </c>
    </row>
    <row r="58" spans="1:17" hidden="1">
      <c r="A58" s="496" t="s">
        <v>1028</v>
      </c>
      <c r="B58" s="497" t="s">
        <v>1052</v>
      </c>
      <c r="C58" s="497" t="s">
        <v>1111</v>
      </c>
      <c r="D58" s="496" t="s">
        <v>18201</v>
      </c>
      <c r="E58" s="497" t="s">
        <v>1113</v>
      </c>
      <c r="F58" s="497" t="s">
        <v>1062</v>
      </c>
      <c r="G58" s="497"/>
      <c r="H58" s="501" t="s">
        <v>21</v>
      </c>
      <c r="I58" s="497" t="s">
        <v>966</v>
      </c>
      <c r="J58" s="497" t="s">
        <v>137</v>
      </c>
      <c r="K58" s="497" t="s">
        <v>173</v>
      </c>
      <c r="L58" s="497"/>
      <c r="M58" s="497" t="s">
        <v>175</v>
      </c>
      <c r="N58" s="497"/>
      <c r="O58" s="497" t="s">
        <v>1124</v>
      </c>
      <c r="P58" s="497" t="s">
        <v>18202</v>
      </c>
      <c r="Q58" s="503">
        <v>4746</v>
      </c>
    </row>
    <row r="59" spans="1:17" hidden="1">
      <c r="A59" s="496" t="s">
        <v>1028</v>
      </c>
      <c r="B59" s="497" t="s">
        <v>1054</v>
      </c>
      <c r="C59" s="497" t="s">
        <v>1111</v>
      </c>
      <c r="D59" s="496" t="s">
        <v>1125</v>
      </c>
      <c r="E59" s="497" t="s">
        <v>1113</v>
      </c>
      <c r="F59" s="497" t="s">
        <v>1062</v>
      </c>
      <c r="G59" s="497"/>
      <c r="H59" s="501" t="s">
        <v>21</v>
      </c>
      <c r="I59" s="497" t="s">
        <v>966</v>
      </c>
      <c r="J59" s="497" t="s">
        <v>137</v>
      </c>
      <c r="K59" s="497" t="s">
        <v>173</v>
      </c>
      <c r="L59" s="497"/>
      <c r="M59" s="497" t="s">
        <v>175</v>
      </c>
      <c r="N59" s="497"/>
      <c r="O59" s="497" t="s">
        <v>1124</v>
      </c>
      <c r="P59" s="497" t="s">
        <v>18202</v>
      </c>
      <c r="Q59" s="503">
        <v>4746</v>
      </c>
    </row>
    <row r="60" spans="1:17" hidden="1">
      <c r="A60" s="496" t="s">
        <v>1028</v>
      </c>
      <c r="B60" s="497" t="s">
        <v>1056</v>
      </c>
      <c r="C60" s="497" t="s">
        <v>1111</v>
      </c>
      <c r="D60" s="496" t="s">
        <v>1126</v>
      </c>
      <c r="E60" s="497" t="s">
        <v>1113</v>
      </c>
      <c r="F60" s="497" t="s">
        <v>1062</v>
      </c>
      <c r="G60" s="497"/>
      <c r="H60" s="501" t="s">
        <v>21</v>
      </c>
      <c r="I60" s="497" t="s">
        <v>966</v>
      </c>
      <c r="J60" s="497" t="s">
        <v>137</v>
      </c>
      <c r="K60" s="497" t="s">
        <v>60</v>
      </c>
      <c r="L60" s="497"/>
      <c r="M60" s="497" t="s">
        <v>175</v>
      </c>
      <c r="N60" s="497" t="s">
        <v>139</v>
      </c>
      <c r="O60" s="497" t="s">
        <v>1127</v>
      </c>
      <c r="P60" s="497" t="s">
        <v>18203</v>
      </c>
      <c r="Q60" s="503">
        <v>4404</v>
      </c>
    </row>
    <row r="61" spans="1:17" hidden="1">
      <c r="A61" s="496" t="s">
        <v>1028</v>
      </c>
      <c r="B61" s="497" t="s">
        <v>1058</v>
      </c>
      <c r="C61" s="497" t="s">
        <v>1111</v>
      </c>
      <c r="D61" s="496" t="s">
        <v>1128</v>
      </c>
      <c r="E61" s="497" t="s">
        <v>1113</v>
      </c>
      <c r="F61" s="497" t="s">
        <v>1062</v>
      </c>
      <c r="G61" s="497"/>
      <c r="H61" s="501" t="s">
        <v>21</v>
      </c>
      <c r="I61" s="497" t="s">
        <v>966</v>
      </c>
      <c r="J61" s="497" t="s">
        <v>137</v>
      </c>
      <c r="K61" s="497" t="s">
        <v>60</v>
      </c>
      <c r="L61" s="497"/>
      <c r="M61" s="497" t="s">
        <v>175</v>
      </c>
      <c r="N61" s="497" t="s">
        <v>139</v>
      </c>
      <c r="O61" s="497" t="s">
        <v>1127</v>
      </c>
      <c r="P61" s="497" t="s">
        <v>18203</v>
      </c>
      <c r="Q61" s="503">
        <v>4404</v>
      </c>
    </row>
    <row r="62" spans="1:17" hidden="1">
      <c r="A62" s="496" t="s">
        <v>1028</v>
      </c>
      <c r="B62" s="497" t="s">
        <v>1073</v>
      </c>
      <c r="C62" s="497" t="s">
        <v>1111</v>
      </c>
      <c r="D62" s="496" t="s">
        <v>18204</v>
      </c>
      <c r="E62" s="497" t="s">
        <v>1113</v>
      </c>
      <c r="F62" s="497" t="s">
        <v>1062</v>
      </c>
      <c r="G62" s="497"/>
      <c r="H62" s="501" t="s">
        <v>21</v>
      </c>
      <c r="I62" s="497" t="s">
        <v>966</v>
      </c>
      <c r="J62" s="497" t="s">
        <v>137</v>
      </c>
      <c r="K62" s="497" t="s">
        <v>60</v>
      </c>
      <c r="L62" s="497"/>
      <c r="M62" s="497" t="s">
        <v>175</v>
      </c>
      <c r="N62" s="497" t="s">
        <v>139</v>
      </c>
      <c r="O62" s="497" t="s">
        <v>1127</v>
      </c>
      <c r="P62" s="497" t="s">
        <v>18203</v>
      </c>
      <c r="Q62" s="503">
        <v>4404</v>
      </c>
    </row>
    <row r="63" spans="1:17" hidden="1">
      <c r="A63" s="496" t="s">
        <v>1028</v>
      </c>
      <c r="B63" s="497" t="s">
        <v>1076</v>
      </c>
      <c r="C63" s="497" t="s">
        <v>1111</v>
      </c>
      <c r="D63" s="496" t="s">
        <v>18205</v>
      </c>
      <c r="E63" s="497" t="s">
        <v>1113</v>
      </c>
      <c r="F63" s="497" t="s">
        <v>1062</v>
      </c>
      <c r="G63" s="497"/>
      <c r="H63" s="501" t="s">
        <v>21</v>
      </c>
      <c r="I63" s="497" t="s">
        <v>966</v>
      </c>
      <c r="J63" s="497" t="s">
        <v>137</v>
      </c>
      <c r="K63" s="497" t="s">
        <v>163</v>
      </c>
      <c r="L63" s="497"/>
      <c r="M63" s="497" t="s">
        <v>175</v>
      </c>
      <c r="N63" s="497" t="s">
        <v>176</v>
      </c>
      <c r="O63" s="497" t="s">
        <v>1124</v>
      </c>
      <c r="P63" s="497" t="s">
        <v>18206</v>
      </c>
      <c r="Q63" s="503">
        <v>4111</v>
      </c>
    </row>
    <row r="64" spans="1:17" hidden="1">
      <c r="A64" s="496" t="s">
        <v>1028</v>
      </c>
      <c r="B64" s="497" t="s">
        <v>1078</v>
      </c>
      <c r="C64" s="497" t="s">
        <v>1111</v>
      </c>
      <c r="D64" s="496" t="s">
        <v>18207</v>
      </c>
      <c r="E64" s="497" t="s">
        <v>1113</v>
      </c>
      <c r="F64" s="497" t="s">
        <v>1062</v>
      </c>
      <c r="G64" s="497"/>
      <c r="H64" s="501" t="s">
        <v>21</v>
      </c>
      <c r="I64" s="497" t="s">
        <v>966</v>
      </c>
      <c r="J64" s="497" t="s">
        <v>137</v>
      </c>
      <c r="K64" s="497" t="s">
        <v>163</v>
      </c>
      <c r="L64" s="497"/>
      <c r="M64" s="497" t="s">
        <v>175</v>
      </c>
      <c r="N64" s="497" t="s">
        <v>176</v>
      </c>
      <c r="O64" s="497" t="s">
        <v>1124</v>
      </c>
      <c r="P64" s="497" t="s">
        <v>18206</v>
      </c>
      <c r="Q64" s="503">
        <v>4111</v>
      </c>
    </row>
    <row r="65" spans="1:17" hidden="1">
      <c r="A65" s="496" t="s">
        <v>1028</v>
      </c>
      <c r="B65" s="497" t="s">
        <v>1080</v>
      </c>
      <c r="C65" s="497" t="s">
        <v>1111</v>
      </c>
      <c r="D65" s="496" t="s">
        <v>1129</v>
      </c>
      <c r="E65" s="497" t="s">
        <v>1113</v>
      </c>
      <c r="F65" s="497" t="s">
        <v>1062</v>
      </c>
      <c r="G65" s="497"/>
      <c r="H65" s="501" t="s">
        <v>21</v>
      </c>
      <c r="I65" s="497" t="s">
        <v>966</v>
      </c>
      <c r="J65" s="497" t="s">
        <v>137</v>
      </c>
      <c r="K65" s="497" t="s">
        <v>163</v>
      </c>
      <c r="L65" s="497"/>
      <c r="M65" s="497" t="s">
        <v>175</v>
      </c>
      <c r="N65" s="497" t="s">
        <v>176</v>
      </c>
      <c r="O65" s="497" t="s">
        <v>1124</v>
      </c>
      <c r="P65" s="497" t="s">
        <v>18206</v>
      </c>
      <c r="Q65" s="503">
        <v>4111</v>
      </c>
    </row>
    <row r="66" spans="1:17" hidden="1">
      <c r="A66" s="496" t="s">
        <v>1028</v>
      </c>
      <c r="B66" s="497" t="s">
        <v>1082</v>
      </c>
      <c r="C66" s="497" t="s">
        <v>1111</v>
      </c>
      <c r="D66" s="496" t="s">
        <v>18208</v>
      </c>
      <c r="E66" s="497" t="s">
        <v>1113</v>
      </c>
      <c r="F66" s="497" t="s">
        <v>1062</v>
      </c>
      <c r="G66" s="497"/>
      <c r="H66" s="501" t="s">
        <v>21</v>
      </c>
      <c r="I66" s="497" t="s">
        <v>966</v>
      </c>
      <c r="J66" s="497" t="s">
        <v>137</v>
      </c>
      <c r="K66" s="497" t="s">
        <v>163</v>
      </c>
      <c r="L66" s="497"/>
      <c r="M66" s="497" t="s">
        <v>175</v>
      </c>
      <c r="N66" s="497" t="s">
        <v>18209</v>
      </c>
      <c r="O66" s="497" t="s">
        <v>1124</v>
      </c>
      <c r="P66" s="497" t="s">
        <v>18206</v>
      </c>
      <c r="Q66" s="503">
        <v>4111</v>
      </c>
    </row>
    <row r="67" spans="1:17" hidden="1">
      <c r="A67" s="496" t="s">
        <v>1028</v>
      </c>
      <c r="B67" s="497" t="s">
        <v>1083</v>
      </c>
      <c r="C67" s="497" t="s">
        <v>1111</v>
      </c>
      <c r="D67" s="496" t="s">
        <v>18210</v>
      </c>
      <c r="E67" s="497" t="s">
        <v>1113</v>
      </c>
      <c r="F67" s="497" t="s">
        <v>1062</v>
      </c>
      <c r="G67" s="497"/>
      <c r="H67" s="501" t="s">
        <v>21</v>
      </c>
      <c r="I67" s="497" t="s">
        <v>966</v>
      </c>
      <c r="J67" s="497" t="s">
        <v>137</v>
      </c>
      <c r="K67" s="497" t="s">
        <v>163</v>
      </c>
      <c r="L67" s="497"/>
      <c r="M67" s="497" t="s">
        <v>175</v>
      </c>
      <c r="N67" s="497" t="s">
        <v>18209</v>
      </c>
      <c r="O67" s="497" t="s">
        <v>1124</v>
      </c>
      <c r="P67" s="497" t="s">
        <v>18206</v>
      </c>
      <c r="Q67" s="503">
        <v>4111</v>
      </c>
    </row>
    <row r="68" spans="1:17" hidden="1">
      <c r="A68" s="496" t="s">
        <v>1028</v>
      </c>
      <c r="B68" s="497" t="s">
        <v>1075</v>
      </c>
      <c r="C68" s="497" t="s">
        <v>1111</v>
      </c>
      <c r="D68" s="496" t="s">
        <v>18211</v>
      </c>
      <c r="E68" s="497" t="s">
        <v>1113</v>
      </c>
      <c r="F68" s="497" t="s">
        <v>1062</v>
      </c>
      <c r="G68" s="497"/>
      <c r="H68" s="501" t="s">
        <v>21</v>
      </c>
      <c r="I68" s="497" t="s">
        <v>966</v>
      </c>
      <c r="J68" s="497" t="s">
        <v>137</v>
      </c>
      <c r="K68" s="497" t="s">
        <v>163</v>
      </c>
      <c r="L68" s="497"/>
      <c r="M68" s="497" t="s">
        <v>175</v>
      </c>
      <c r="N68" s="497" t="s">
        <v>18209</v>
      </c>
      <c r="O68" s="497" t="s">
        <v>1124</v>
      </c>
      <c r="P68" s="497" t="s">
        <v>18206</v>
      </c>
      <c r="Q68" s="503">
        <v>4111</v>
      </c>
    </row>
    <row r="69" spans="1:17" hidden="1">
      <c r="A69" s="496" t="s">
        <v>1028</v>
      </c>
      <c r="B69" s="497" t="s">
        <v>1059</v>
      </c>
      <c r="C69" s="497" t="s">
        <v>1111</v>
      </c>
      <c r="D69" s="496" t="s">
        <v>18212</v>
      </c>
      <c r="E69" s="497" t="s">
        <v>1113</v>
      </c>
      <c r="F69" s="497" t="s">
        <v>1062</v>
      </c>
      <c r="G69" s="497"/>
      <c r="H69" s="501" t="s">
        <v>21</v>
      </c>
      <c r="I69" s="497" t="s">
        <v>966</v>
      </c>
      <c r="J69" s="497" t="s">
        <v>137</v>
      </c>
      <c r="K69" s="497" t="s">
        <v>163</v>
      </c>
      <c r="L69" s="497"/>
      <c r="M69" s="497" t="s">
        <v>175</v>
      </c>
      <c r="N69" s="497" t="s">
        <v>18209</v>
      </c>
      <c r="O69" s="497" t="s">
        <v>1124</v>
      </c>
      <c r="P69" s="497" t="s">
        <v>18206</v>
      </c>
      <c r="Q69" s="503">
        <v>4111</v>
      </c>
    </row>
    <row r="70" spans="1:17" hidden="1">
      <c r="A70" s="496" t="s">
        <v>1028</v>
      </c>
      <c r="B70" s="497" t="s">
        <v>1086</v>
      </c>
      <c r="C70" s="497" t="s">
        <v>1111</v>
      </c>
      <c r="D70" s="496" t="s">
        <v>18213</v>
      </c>
      <c r="E70" s="497" t="s">
        <v>1113</v>
      </c>
      <c r="F70" s="497" t="s">
        <v>1062</v>
      </c>
      <c r="G70" s="497"/>
      <c r="H70" s="501" t="s">
        <v>21</v>
      </c>
      <c r="I70" s="497" t="s">
        <v>966</v>
      </c>
      <c r="J70" s="497" t="s">
        <v>137</v>
      </c>
      <c r="K70" s="497" t="s">
        <v>163</v>
      </c>
      <c r="L70" s="497"/>
      <c r="M70" s="497" t="s">
        <v>175</v>
      </c>
      <c r="N70" s="497" t="s">
        <v>18209</v>
      </c>
      <c r="O70" s="497" t="s">
        <v>1124</v>
      </c>
      <c r="P70" s="497" t="s">
        <v>18206</v>
      </c>
      <c r="Q70" s="503">
        <v>4111</v>
      </c>
    </row>
    <row r="71" spans="1:17" hidden="1">
      <c r="A71" s="496" t="s">
        <v>1028</v>
      </c>
      <c r="B71" s="497" t="s">
        <v>1087</v>
      </c>
      <c r="C71" s="497" t="s">
        <v>1111</v>
      </c>
      <c r="D71" s="496" t="s">
        <v>1130</v>
      </c>
      <c r="E71" s="497" t="s">
        <v>1113</v>
      </c>
      <c r="F71" s="497" t="s">
        <v>1062</v>
      </c>
      <c r="G71" s="497"/>
      <c r="H71" s="501" t="s">
        <v>21</v>
      </c>
      <c r="I71" s="497" t="s">
        <v>966</v>
      </c>
      <c r="J71" s="497" t="s">
        <v>137</v>
      </c>
      <c r="K71" s="497" t="s">
        <v>163</v>
      </c>
      <c r="L71" s="497"/>
      <c r="M71" s="497" t="s">
        <v>175</v>
      </c>
      <c r="N71" s="497" t="s">
        <v>18209</v>
      </c>
      <c r="O71" s="497" t="s">
        <v>1124</v>
      </c>
      <c r="P71" s="497" t="s">
        <v>18206</v>
      </c>
      <c r="Q71" s="503">
        <v>4111</v>
      </c>
    </row>
    <row r="72" spans="1:17" hidden="1">
      <c r="A72" s="496" t="s">
        <v>1028</v>
      </c>
      <c r="B72" s="497" t="s">
        <v>1090</v>
      </c>
      <c r="C72" s="497" t="s">
        <v>1111</v>
      </c>
      <c r="D72" s="496" t="s">
        <v>18214</v>
      </c>
      <c r="E72" s="497" t="s">
        <v>1113</v>
      </c>
      <c r="F72" s="497" t="s">
        <v>1062</v>
      </c>
      <c r="G72" s="497"/>
      <c r="H72" s="501" t="s">
        <v>21</v>
      </c>
      <c r="I72" s="497" t="s">
        <v>966</v>
      </c>
      <c r="J72" s="497" t="s">
        <v>137</v>
      </c>
      <c r="K72" s="497" t="s">
        <v>163</v>
      </c>
      <c r="L72" s="497"/>
      <c r="M72" s="497" t="s">
        <v>175</v>
      </c>
      <c r="N72" s="497" t="s">
        <v>179</v>
      </c>
      <c r="O72" s="497" t="s">
        <v>1131</v>
      </c>
      <c r="P72" s="497" t="s">
        <v>18215</v>
      </c>
      <c r="Q72" s="503">
        <v>4210</v>
      </c>
    </row>
    <row r="73" spans="1:17" hidden="1">
      <c r="A73" s="496" t="s">
        <v>1028</v>
      </c>
      <c r="B73" s="497" t="s">
        <v>1092</v>
      </c>
      <c r="C73" s="497" t="s">
        <v>1111</v>
      </c>
      <c r="D73" s="496" t="s">
        <v>18216</v>
      </c>
      <c r="E73" s="497" t="s">
        <v>1113</v>
      </c>
      <c r="F73" s="497" t="s">
        <v>1062</v>
      </c>
      <c r="G73" s="497"/>
      <c r="H73" s="501" t="s">
        <v>21</v>
      </c>
      <c r="I73" s="497" t="s">
        <v>966</v>
      </c>
      <c r="J73" s="497" t="s">
        <v>137</v>
      </c>
      <c r="K73" s="497" t="s">
        <v>163</v>
      </c>
      <c r="L73" s="497"/>
      <c r="M73" s="497" t="s">
        <v>175</v>
      </c>
      <c r="N73" s="497" t="s">
        <v>179</v>
      </c>
      <c r="O73" s="497" t="s">
        <v>1131</v>
      </c>
      <c r="P73" s="497" t="s">
        <v>18215</v>
      </c>
      <c r="Q73" s="503">
        <v>4210</v>
      </c>
    </row>
    <row r="74" spans="1:17" hidden="1">
      <c r="A74" s="496" t="s">
        <v>1028</v>
      </c>
      <c r="B74" s="497" t="s">
        <v>1093</v>
      </c>
      <c r="C74" s="497" t="s">
        <v>1111</v>
      </c>
      <c r="D74" s="496" t="s">
        <v>18217</v>
      </c>
      <c r="E74" s="497" t="s">
        <v>1113</v>
      </c>
      <c r="F74" s="497" t="s">
        <v>1062</v>
      </c>
      <c r="G74" s="497"/>
      <c r="H74" s="501" t="s">
        <v>21</v>
      </c>
      <c r="I74" s="497" t="s">
        <v>966</v>
      </c>
      <c r="J74" s="497" t="s">
        <v>137</v>
      </c>
      <c r="K74" s="497" t="s">
        <v>163</v>
      </c>
      <c r="L74" s="497"/>
      <c r="M74" s="497" t="s">
        <v>175</v>
      </c>
      <c r="N74" s="497" t="s">
        <v>179</v>
      </c>
      <c r="O74" s="497" t="s">
        <v>1131</v>
      </c>
      <c r="P74" s="497" t="s">
        <v>18215</v>
      </c>
      <c r="Q74" s="503">
        <v>4210</v>
      </c>
    </row>
    <row r="75" spans="1:17" hidden="1">
      <c r="A75" s="496" t="s">
        <v>1028</v>
      </c>
      <c r="B75" s="497" t="s">
        <v>1094</v>
      </c>
      <c r="C75" s="497" t="s">
        <v>1111</v>
      </c>
      <c r="D75" s="496" t="s">
        <v>1132</v>
      </c>
      <c r="E75" s="497" t="s">
        <v>1113</v>
      </c>
      <c r="F75" s="497" t="s">
        <v>1062</v>
      </c>
      <c r="G75" s="497"/>
      <c r="H75" s="501" t="s">
        <v>21</v>
      </c>
      <c r="I75" s="497" t="s">
        <v>966</v>
      </c>
      <c r="J75" s="497" t="s">
        <v>137</v>
      </c>
      <c r="K75" s="497" t="s">
        <v>163</v>
      </c>
      <c r="L75" s="497"/>
      <c r="M75" s="497" t="s">
        <v>175</v>
      </c>
      <c r="N75" s="497" t="s">
        <v>179</v>
      </c>
      <c r="O75" s="497" t="s">
        <v>1131</v>
      </c>
      <c r="P75" s="497" t="s">
        <v>18215</v>
      </c>
      <c r="Q75" s="503">
        <v>4210</v>
      </c>
    </row>
    <row r="76" spans="1:17" hidden="1">
      <c r="A76" s="496" t="s">
        <v>1028</v>
      </c>
      <c r="B76" s="497" t="s">
        <v>1095</v>
      </c>
      <c r="C76" s="497" t="s">
        <v>1111</v>
      </c>
      <c r="D76" s="496" t="s">
        <v>1134</v>
      </c>
      <c r="E76" s="497" t="s">
        <v>1113</v>
      </c>
      <c r="F76" s="497" t="s">
        <v>1062</v>
      </c>
      <c r="G76" s="497"/>
      <c r="H76" s="501" t="s">
        <v>21</v>
      </c>
      <c r="I76" s="497" t="s">
        <v>966</v>
      </c>
      <c r="J76" s="497" t="s">
        <v>137</v>
      </c>
      <c r="K76" s="497" t="s">
        <v>163</v>
      </c>
      <c r="L76" s="497"/>
      <c r="M76" s="497" t="s">
        <v>175</v>
      </c>
      <c r="N76" s="497" t="s">
        <v>179</v>
      </c>
      <c r="O76" s="497" t="s">
        <v>1131</v>
      </c>
      <c r="P76" s="497" t="s">
        <v>18215</v>
      </c>
      <c r="Q76" s="503">
        <v>4210</v>
      </c>
    </row>
    <row r="77" spans="1:17" hidden="1">
      <c r="A77" s="496" t="s">
        <v>1028</v>
      </c>
      <c r="B77" s="497" t="s">
        <v>1096</v>
      </c>
      <c r="C77" s="497" t="s">
        <v>1111</v>
      </c>
      <c r="D77" s="496" t="s">
        <v>18218</v>
      </c>
      <c r="E77" s="497" t="s">
        <v>1113</v>
      </c>
      <c r="F77" s="497" t="s">
        <v>1062</v>
      </c>
      <c r="G77" s="497"/>
      <c r="H77" s="501" t="s">
        <v>21</v>
      </c>
      <c r="I77" s="497" t="s">
        <v>966</v>
      </c>
      <c r="J77" s="497" t="s">
        <v>137</v>
      </c>
      <c r="K77" s="497" t="s">
        <v>163</v>
      </c>
      <c r="L77" s="497"/>
      <c r="M77" s="497" t="s">
        <v>175</v>
      </c>
      <c r="N77" s="497" t="s">
        <v>179</v>
      </c>
      <c r="O77" s="497" t="s">
        <v>1131</v>
      </c>
      <c r="P77" s="497" t="s">
        <v>18215</v>
      </c>
      <c r="Q77" s="503">
        <v>4210</v>
      </c>
    </row>
    <row r="78" spans="1:17" hidden="1">
      <c r="A78" s="496" t="s">
        <v>1028</v>
      </c>
      <c r="B78" s="497" t="s">
        <v>1133</v>
      </c>
      <c r="C78" s="497" t="s">
        <v>1111</v>
      </c>
      <c r="D78" s="496" t="s">
        <v>18219</v>
      </c>
      <c r="E78" s="497" t="s">
        <v>1113</v>
      </c>
      <c r="F78" s="497" t="s">
        <v>1062</v>
      </c>
      <c r="G78" s="497"/>
      <c r="H78" s="501" t="s">
        <v>21</v>
      </c>
      <c r="I78" s="497" t="s">
        <v>966</v>
      </c>
      <c r="J78" s="497" t="s">
        <v>137</v>
      </c>
      <c r="K78" s="497" t="s">
        <v>173</v>
      </c>
      <c r="L78" s="497"/>
      <c r="M78" s="497" t="s">
        <v>175</v>
      </c>
      <c r="N78" s="497"/>
      <c r="O78" s="497" t="s">
        <v>1127</v>
      </c>
      <c r="P78" s="497" t="s">
        <v>18220</v>
      </c>
      <c r="Q78" s="503">
        <v>3135</v>
      </c>
    </row>
    <row r="79" spans="1:17" hidden="1">
      <c r="A79" s="496" t="s">
        <v>1028</v>
      </c>
      <c r="B79" s="497" t="s">
        <v>1135</v>
      </c>
      <c r="C79" s="497" t="s">
        <v>1111</v>
      </c>
      <c r="D79" s="496" t="s">
        <v>18221</v>
      </c>
      <c r="E79" s="497" t="s">
        <v>1113</v>
      </c>
      <c r="F79" s="497" t="s">
        <v>1062</v>
      </c>
      <c r="G79" s="497"/>
      <c r="H79" s="501" t="s">
        <v>21</v>
      </c>
      <c r="I79" s="497" t="s">
        <v>966</v>
      </c>
      <c r="J79" s="497" t="s">
        <v>137</v>
      </c>
      <c r="K79" s="497" t="s">
        <v>163</v>
      </c>
      <c r="L79" s="497"/>
      <c r="M79" s="497" t="s">
        <v>175</v>
      </c>
      <c r="N79" s="497" t="s">
        <v>179</v>
      </c>
      <c r="O79" s="497" t="s">
        <v>1127</v>
      </c>
      <c r="P79" s="497" t="s">
        <v>18220</v>
      </c>
      <c r="Q79" s="503">
        <v>3135</v>
      </c>
    </row>
    <row r="80" spans="1:17" hidden="1">
      <c r="A80" s="496" t="s">
        <v>1028</v>
      </c>
      <c r="B80" s="497" t="s">
        <v>1136</v>
      </c>
      <c r="C80" s="497" t="s">
        <v>1111</v>
      </c>
      <c r="D80" s="496" t="s">
        <v>18222</v>
      </c>
      <c r="E80" s="497" t="s">
        <v>1113</v>
      </c>
      <c r="F80" s="497" t="s">
        <v>1062</v>
      </c>
      <c r="G80" s="497"/>
      <c r="H80" s="501" t="s">
        <v>21</v>
      </c>
      <c r="I80" s="497" t="s">
        <v>966</v>
      </c>
      <c r="J80" s="497" t="s">
        <v>137</v>
      </c>
      <c r="K80" s="497" t="s">
        <v>163</v>
      </c>
      <c r="L80" s="497"/>
      <c r="M80" s="497" t="s">
        <v>175</v>
      </c>
      <c r="N80" s="497" t="s">
        <v>179</v>
      </c>
      <c r="O80" s="497" t="s">
        <v>1127</v>
      </c>
      <c r="P80" s="497" t="s">
        <v>18220</v>
      </c>
      <c r="Q80" s="503">
        <v>3135</v>
      </c>
    </row>
    <row r="81" spans="1:17" hidden="1">
      <c r="A81" s="496" t="s">
        <v>1028</v>
      </c>
      <c r="B81" s="497" t="s">
        <v>1137</v>
      </c>
      <c r="C81" s="497" t="s">
        <v>1111</v>
      </c>
      <c r="D81" s="496" t="s">
        <v>1140</v>
      </c>
      <c r="E81" s="497" t="s">
        <v>1113</v>
      </c>
      <c r="F81" s="497" t="s">
        <v>1062</v>
      </c>
      <c r="G81" s="497"/>
      <c r="H81" s="501" t="s">
        <v>21</v>
      </c>
      <c r="I81" s="497" t="s">
        <v>966</v>
      </c>
      <c r="J81" s="497" t="s">
        <v>137</v>
      </c>
      <c r="K81" s="497" t="s">
        <v>163</v>
      </c>
      <c r="L81" s="497"/>
      <c r="M81" s="497" t="s">
        <v>175</v>
      </c>
      <c r="N81" s="497" t="s">
        <v>179</v>
      </c>
      <c r="O81" s="497" t="s">
        <v>1127</v>
      </c>
      <c r="P81" s="497" t="s">
        <v>18220</v>
      </c>
      <c r="Q81" s="503">
        <v>3135</v>
      </c>
    </row>
    <row r="82" spans="1:17" hidden="1">
      <c r="A82" s="496" t="s">
        <v>1028</v>
      </c>
      <c r="B82" s="497" t="s">
        <v>1138</v>
      </c>
      <c r="C82" s="497" t="s">
        <v>1111</v>
      </c>
      <c r="D82" s="496" t="s">
        <v>1142</v>
      </c>
      <c r="E82" s="497" t="s">
        <v>1113</v>
      </c>
      <c r="F82" s="497" t="s">
        <v>1062</v>
      </c>
      <c r="G82" s="497"/>
      <c r="H82" s="501" t="s">
        <v>21</v>
      </c>
      <c r="I82" s="497" t="s">
        <v>966</v>
      </c>
      <c r="J82" s="497" t="s">
        <v>137</v>
      </c>
      <c r="K82" s="497" t="s">
        <v>163</v>
      </c>
      <c r="L82" s="497"/>
      <c r="M82" s="497" t="s">
        <v>175</v>
      </c>
      <c r="N82" s="497" t="s">
        <v>179</v>
      </c>
      <c r="O82" s="497" t="s">
        <v>1127</v>
      </c>
      <c r="P82" s="497" t="s">
        <v>18220</v>
      </c>
      <c r="Q82" s="503">
        <v>3135</v>
      </c>
    </row>
    <row r="83" spans="1:17" hidden="1">
      <c r="A83" s="496" t="s">
        <v>1028</v>
      </c>
      <c r="B83" s="497" t="s">
        <v>1139</v>
      </c>
      <c r="C83" s="497" t="s">
        <v>1111</v>
      </c>
      <c r="D83" s="496" t="s">
        <v>18223</v>
      </c>
      <c r="E83" s="497" t="s">
        <v>1113</v>
      </c>
      <c r="F83" s="497" t="s">
        <v>1062</v>
      </c>
      <c r="G83" s="497"/>
      <c r="H83" s="501" t="s">
        <v>21</v>
      </c>
      <c r="I83" s="497" t="s">
        <v>966</v>
      </c>
      <c r="J83" s="497" t="s">
        <v>137</v>
      </c>
      <c r="K83" s="497" t="s">
        <v>163</v>
      </c>
      <c r="L83" s="497"/>
      <c r="M83" s="497" t="s">
        <v>175</v>
      </c>
      <c r="N83" s="497" t="s">
        <v>176</v>
      </c>
      <c r="O83" s="497" t="s">
        <v>1127</v>
      </c>
      <c r="P83" s="497" t="s">
        <v>18224</v>
      </c>
      <c r="Q83" s="503">
        <v>7695</v>
      </c>
    </row>
    <row r="84" spans="1:17" hidden="1">
      <c r="A84" s="496" t="s">
        <v>1028</v>
      </c>
      <c r="B84" s="497" t="s">
        <v>1141</v>
      </c>
      <c r="C84" s="497" t="s">
        <v>1111</v>
      </c>
      <c r="D84" s="496" t="s">
        <v>18225</v>
      </c>
      <c r="E84" s="497" t="s">
        <v>1113</v>
      </c>
      <c r="F84" s="497" t="s">
        <v>1062</v>
      </c>
      <c r="G84" s="497"/>
      <c r="H84" s="501" t="s">
        <v>21</v>
      </c>
      <c r="I84" s="497" t="s">
        <v>966</v>
      </c>
      <c r="J84" s="497" t="s">
        <v>137</v>
      </c>
      <c r="K84" s="497" t="s">
        <v>163</v>
      </c>
      <c r="L84" s="497"/>
      <c r="M84" s="497" t="s">
        <v>175</v>
      </c>
      <c r="N84" s="497" t="s">
        <v>139</v>
      </c>
      <c r="O84" s="497" t="s">
        <v>1127</v>
      </c>
      <c r="P84" s="497" t="s">
        <v>18224</v>
      </c>
      <c r="Q84" s="503">
        <v>7695</v>
      </c>
    </row>
    <row r="85" spans="1:17" hidden="1">
      <c r="A85" s="496" t="s">
        <v>1028</v>
      </c>
      <c r="B85" s="497" t="s">
        <v>1143</v>
      </c>
      <c r="C85" s="497" t="s">
        <v>1111</v>
      </c>
      <c r="D85" s="496" t="s">
        <v>18226</v>
      </c>
      <c r="E85" s="497" t="s">
        <v>1113</v>
      </c>
      <c r="F85" s="497" t="s">
        <v>1062</v>
      </c>
      <c r="G85" s="497"/>
      <c r="H85" s="501" t="s">
        <v>21</v>
      </c>
      <c r="I85" s="497" t="s">
        <v>966</v>
      </c>
      <c r="J85" s="497" t="s">
        <v>137</v>
      </c>
      <c r="K85" s="497" t="s">
        <v>174</v>
      </c>
      <c r="L85" s="497"/>
      <c r="M85" s="497" t="s">
        <v>175</v>
      </c>
      <c r="N85" s="497"/>
      <c r="O85" s="497" t="s">
        <v>18227</v>
      </c>
      <c r="P85" s="497" t="s">
        <v>18228</v>
      </c>
      <c r="Q85" s="503">
        <v>1173</v>
      </c>
    </row>
    <row r="86" spans="1:17" hidden="1">
      <c r="A86" s="496" t="s">
        <v>1028</v>
      </c>
      <c r="B86" s="497" t="s">
        <v>1144</v>
      </c>
      <c r="C86" s="497" t="s">
        <v>1111</v>
      </c>
      <c r="D86" s="496" t="s">
        <v>18229</v>
      </c>
      <c r="E86" s="497" t="s">
        <v>1113</v>
      </c>
      <c r="F86" s="497" t="s">
        <v>1062</v>
      </c>
      <c r="G86" s="497"/>
      <c r="H86" s="501" t="s">
        <v>21</v>
      </c>
      <c r="I86" s="497" t="s">
        <v>966</v>
      </c>
      <c r="J86" s="497" t="s">
        <v>137</v>
      </c>
      <c r="K86" s="497" t="s">
        <v>174</v>
      </c>
      <c r="L86" s="497"/>
      <c r="M86" s="497" t="s">
        <v>175</v>
      </c>
      <c r="N86" s="497"/>
      <c r="O86" s="497" t="s">
        <v>18227</v>
      </c>
      <c r="P86" s="497" t="s">
        <v>18228</v>
      </c>
      <c r="Q86" s="503">
        <v>1173</v>
      </c>
    </row>
    <row r="87" spans="1:17" hidden="1">
      <c r="A87" s="496" t="s">
        <v>1028</v>
      </c>
      <c r="B87" s="497" t="s">
        <v>1145</v>
      </c>
      <c r="C87" s="497" t="s">
        <v>1111</v>
      </c>
      <c r="D87" s="496" t="s">
        <v>18230</v>
      </c>
      <c r="E87" s="497" t="s">
        <v>1113</v>
      </c>
      <c r="F87" s="497" t="s">
        <v>1062</v>
      </c>
      <c r="G87" s="497"/>
      <c r="H87" s="501" t="s">
        <v>21</v>
      </c>
      <c r="I87" s="497" t="s">
        <v>966</v>
      </c>
      <c r="J87" s="497" t="s">
        <v>137</v>
      </c>
      <c r="K87" s="497" t="s">
        <v>174</v>
      </c>
      <c r="L87" s="497"/>
      <c r="M87" s="497" t="s">
        <v>175</v>
      </c>
      <c r="N87" s="497"/>
      <c r="O87" s="497" t="s">
        <v>18227</v>
      </c>
      <c r="P87" s="497" t="s">
        <v>18228</v>
      </c>
      <c r="Q87" s="503">
        <v>1173</v>
      </c>
    </row>
    <row r="88" spans="1:17" hidden="1">
      <c r="A88" s="496" t="s">
        <v>1028</v>
      </c>
      <c r="B88" s="497" t="s">
        <v>1104</v>
      </c>
      <c r="C88" s="497" t="s">
        <v>1111</v>
      </c>
      <c r="D88" s="496" t="s">
        <v>1216</v>
      </c>
      <c r="E88" s="497" t="s">
        <v>1113</v>
      </c>
      <c r="F88" s="497" t="s">
        <v>1062</v>
      </c>
      <c r="G88" s="497"/>
      <c r="H88" s="501" t="s">
        <v>21</v>
      </c>
      <c r="I88" s="497" t="s">
        <v>966</v>
      </c>
      <c r="J88" s="497" t="s">
        <v>137</v>
      </c>
      <c r="K88" s="497" t="s">
        <v>174</v>
      </c>
      <c r="L88" s="497"/>
      <c r="M88" s="497" t="s">
        <v>175</v>
      </c>
      <c r="N88" s="497"/>
      <c r="O88" s="497" t="s">
        <v>18227</v>
      </c>
      <c r="P88" s="497" t="s">
        <v>18228</v>
      </c>
      <c r="Q88" s="503">
        <v>1173</v>
      </c>
    </row>
    <row r="89" spans="1:17" hidden="1">
      <c r="A89" s="496" t="s">
        <v>1028</v>
      </c>
      <c r="B89" s="497" t="s">
        <v>955</v>
      </c>
      <c r="C89" s="497" t="s">
        <v>1111</v>
      </c>
      <c r="D89" s="496" t="s">
        <v>1215</v>
      </c>
      <c r="E89" s="497" t="s">
        <v>1113</v>
      </c>
      <c r="F89" s="497" t="s">
        <v>1062</v>
      </c>
      <c r="G89" s="497"/>
      <c r="H89" s="501" t="s">
        <v>21</v>
      </c>
      <c r="I89" s="497" t="s">
        <v>966</v>
      </c>
      <c r="J89" s="497" t="s">
        <v>137</v>
      </c>
      <c r="K89" s="497" t="s">
        <v>174</v>
      </c>
      <c r="L89" s="497"/>
      <c r="M89" s="497" t="s">
        <v>175</v>
      </c>
      <c r="N89" s="497"/>
      <c r="O89" s="497" t="s">
        <v>1127</v>
      </c>
      <c r="P89" s="497" t="s">
        <v>18231</v>
      </c>
      <c r="Q89" s="503">
        <v>1046</v>
      </c>
    </row>
    <row r="90" spans="1:17" hidden="1">
      <c r="A90" s="496" t="s">
        <v>1028</v>
      </c>
      <c r="B90" s="497" t="s">
        <v>1147</v>
      </c>
      <c r="C90" s="497" t="s">
        <v>1111</v>
      </c>
      <c r="D90" s="496" t="s">
        <v>1214</v>
      </c>
      <c r="E90" s="497" t="s">
        <v>1113</v>
      </c>
      <c r="F90" s="497" t="s">
        <v>1062</v>
      </c>
      <c r="G90" s="497"/>
      <c r="H90" s="501" t="s">
        <v>21</v>
      </c>
      <c r="I90" s="497" t="s">
        <v>966</v>
      </c>
      <c r="J90" s="497" t="s">
        <v>137</v>
      </c>
      <c r="K90" s="497" t="s">
        <v>174</v>
      </c>
      <c r="L90" s="497"/>
      <c r="M90" s="497" t="s">
        <v>175</v>
      </c>
      <c r="N90" s="497"/>
      <c r="O90" s="497" t="s">
        <v>1127</v>
      </c>
      <c r="P90" s="497" t="s">
        <v>18231</v>
      </c>
      <c r="Q90" s="503">
        <v>1046</v>
      </c>
    </row>
    <row r="91" spans="1:17" hidden="1">
      <c r="A91" s="496" t="s">
        <v>1028</v>
      </c>
      <c r="B91" s="497" t="s">
        <v>951</v>
      </c>
      <c r="C91" s="497" t="s">
        <v>1111</v>
      </c>
      <c r="D91" s="496" t="s">
        <v>18232</v>
      </c>
      <c r="E91" s="497" t="s">
        <v>1113</v>
      </c>
      <c r="F91" s="497" t="s">
        <v>1062</v>
      </c>
      <c r="G91" s="497"/>
      <c r="H91" s="501" t="s">
        <v>21</v>
      </c>
      <c r="I91" s="497" t="s">
        <v>966</v>
      </c>
      <c r="J91" s="497" t="s">
        <v>137</v>
      </c>
      <c r="K91" s="497" t="s">
        <v>174</v>
      </c>
      <c r="L91" s="497"/>
      <c r="M91" s="497" t="s">
        <v>175</v>
      </c>
      <c r="N91" s="497"/>
      <c r="O91" s="497" t="s">
        <v>1127</v>
      </c>
      <c r="P91" s="497" t="s">
        <v>18231</v>
      </c>
      <c r="Q91" s="503">
        <v>1046</v>
      </c>
    </row>
    <row r="92" spans="1:17" hidden="1">
      <c r="A92" s="496" t="s">
        <v>1028</v>
      </c>
      <c r="B92" s="497" t="s">
        <v>948</v>
      </c>
      <c r="C92" s="497" t="s">
        <v>1111</v>
      </c>
      <c r="D92" s="496" t="s">
        <v>18233</v>
      </c>
      <c r="E92" s="497" t="s">
        <v>1113</v>
      </c>
      <c r="F92" s="497" t="s">
        <v>1062</v>
      </c>
      <c r="G92" s="497"/>
      <c r="H92" s="501" t="s">
        <v>21</v>
      </c>
      <c r="I92" s="497" t="s">
        <v>966</v>
      </c>
      <c r="J92" s="497" t="s">
        <v>137</v>
      </c>
      <c r="K92" s="497" t="s">
        <v>174</v>
      </c>
      <c r="L92" s="497"/>
      <c r="M92" s="497" t="s">
        <v>175</v>
      </c>
      <c r="N92" s="497"/>
      <c r="O92" s="497" t="s">
        <v>1127</v>
      </c>
      <c r="P92" s="497" t="s">
        <v>18231</v>
      </c>
      <c r="Q92" s="503">
        <v>1046</v>
      </c>
    </row>
    <row r="93" spans="1:17" hidden="1">
      <c r="A93" s="496" t="s">
        <v>1028</v>
      </c>
      <c r="B93" s="497" t="s">
        <v>968</v>
      </c>
      <c r="C93" s="497" t="s">
        <v>1111</v>
      </c>
      <c r="D93" s="496" t="s">
        <v>1116</v>
      </c>
      <c r="E93" s="497" t="s">
        <v>1113</v>
      </c>
      <c r="F93" s="497" t="s">
        <v>1062</v>
      </c>
      <c r="G93" s="497"/>
      <c r="H93" s="501" t="s">
        <v>21</v>
      </c>
      <c r="I93" s="497" t="s">
        <v>966</v>
      </c>
      <c r="J93" s="497" t="s">
        <v>137</v>
      </c>
      <c r="K93" s="497" t="s">
        <v>174</v>
      </c>
      <c r="L93" s="497"/>
      <c r="M93" s="497" t="s">
        <v>175</v>
      </c>
      <c r="N93" s="497"/>
      <c r="O93" s="497" t="s">
        <v>1114</v>
      </c>
      <c r="P93" s="497" t="s">
        <v>18234</v>
      </c>
      <c r="Q93" s="503">
        <v>397</v>
      </c>
    </row>
    <row r="94" spans="1:17" hidden="1">
      <c r="A94" s="496" t="s">
        <v>1028</v>
      </c>
      <c r="B94" s="497" t="s">
        <v>1100</v>
      </c>
      <c r="C94" s="497" t="s">
        <v>1111</v>
      </c>
      <c r="D94" s="496" t="s">
        <v>1115</v>
      </c>
      <c r="E94" s="497" t="s">
        <v>1113</v>
      </c>
      <c r="F94" s="497" t="s">
        <v>1062</v>
      </c>
      <c r="G94" s="497"/>
      <c r="H94" s="501" t="s">
        <v>21</v>
      </c>
      <c r="I94" s="497" t="s">
        <v>966</v>
      </c>
      <c r="J94" s="497" t="s">
        <v>137</v>
      </c>
      <c r="K94" s="497" t="s">
        <v>394</v>
      </c>
      <c r="L94" s="497"/>
      <c r="M94" s="497" t="s">
        <v>175</v>
      </c>
      <c r="N94" s="497" t="s">
        <v>18235</v>
      </c>
      <c r="O94" s="497" t="s">
        <v>1114</v>
      </c>
      <c r="P94" s="497" t="s">
        <v>18234</v>
      </c>
      <c r="Q94" s="503">
        <v>397</v>
      </c>
    </row>
    <row r="95" spans="1:17" hidden="1">
      <c r="A95" s="496" t="s">
        <v>1028</v>
      </c>
      <c r="B95" s="497" t="s">
        <v>965</v>
      </c>
      <c r="C95" s="497" t="s">
        <v>1111</v>
      </c>
      <c r="D95" s="496" t="s">
        <v>1112</v>
      </c>
      <c r="E95" s="497" t="s">
        <v>1113</v>
      </c>
      <c r="F95" s="497" t="s">
        <v>1062</v>
      </c>
      <c r="G95" s="497"/>
      <c r="H95" s="501" t="s">
        <v>21</v>
      </c>
      <c r="I95" s="497" t="s">
        <v>966</v>
      </c>
      <c r="J95" s="497" t="s">
        <v>137</v>
      </c>
      <c r="K95" s="497" t="s">
        <v>394</v>
      </c>
      <c r="L95" s="497"/>
      <c r="M95" s="497" t="s">
        <v>175</v>
      </c>
      <c r="N95" s="497" t="s">
        <v>18235</v>
      </c>
      <c r="O95" s="497" t="s">
        <v>1114</v>
      </c>
      <c r="P95" s="497" t="s">
        <v>18234</v>
      </c>
      <c r="Q95" s="503">
        <v>397</v>
      </c>
    </row>
    <row r="96" spans="1:17" hidden="1">
      <c r="A96" s="496" t="s">
        <v>1028</v>
      </c>
      <c r="B96" s="497" t="s">
        <v>1153</v>
      </c>
      <c r="C96" s="497" t="s">
        <v>1111</v>
      </c>
      <c r="D96" s="496" t="s">
        <v>1117</v>
      </c>
      <c r="E96" s="497" t="s">
        <v>1113</v>
      </c>
      <c r="F96" s="497" t="s">
        <v>1062</v>
      </c>
      <c r="G96" s="497"/>
      <c r="H96" s="501" t="s">
        <v>21</v>
      </c>
      <c r="I96" s="497" t="s">
        <v>966</v>
      </c>
      <c r="J96" s="497" t="s">
        <v>137</v>
      </c>
      <c r="K96" s="497" t="s">
        <v>174</v>
      </c>
      <c r="L96" s="497"/>
      <c r="M96" s="497" t="s">
        <v>175</v>
      </c>
      <c r="N96" s="497"/>
      <c r="O96" s="497" t="s">
        <v>1114</v>
      </c>
      <c r="P96" s="497" t="s">
        <v>18234</v>
      </c>
      <c r="Q96" s="503">
        <v>397</v>
      </c>
    </row>
    <row r="97" spans="1:17" hidden="1">
      <c r="A97" s="496" t="s">
        <v>1028</v>
      </c>
      <c r="B97" s="497" t="s">
        <v>952</v>
      </c>
      <c r="C97" s="497" t="s">
        <v>1111</v>
      </c>
      <c r="D97" s="496" t="s">
        <v>1152</v>
      </c>
      <c r="E97" s="497" t="s">
        <v>1113</v>
      </c>
      <c r="F97" s="497" t="s">
        <v>1062</v>
      </c>
      <c r="G97" s="497"/>
      <c r="H97" s="501" t="s">
        <v>21</v>
      </c>
      <c r="I97" s="497" t="s">
        <v>966</v>
      </c>
      <c r="J97" s="497" t="s">
        <v>137</v>
      </c>
      <c r="K97" s="497" t="s">
        <v>174</v>
      </c>
      <c r="L97" s="497"/>
      <c r="M97" s="497" t="s">
        <v>175</v>
      </c>
      <c r="N97" s="497"/>
      <c r="O97" s="497" t="s">
        <v>1114</v>
      </c>
      <c r="P97" s="497" t="s">
        <v>18234</v>
      </c>
      <c r="Q97" s="503">
        <v>397</v>
      </c>
    </row>
    <row r="98" spans="1:17" hidden="1">
      <c r="A98" s="496" t="s">
        <v>1028</v>
      </c>
      <c r="B98" s="497" t="s">
        <v>963</v>
      </c>
      <c r="C98" s="497" t="s">
        <v>1111</v>
      </c>
      <c r="D98" s="496" t="s">
        <v>1151</v>
      </c>
      <c r="E98" s="497" t="s">
        <v>1113</v>
      </c>
      <c r="F98" s="497" t="s">
        <v>1062</v>
      </c>
      <c r="G98" s="497"/>
      <c r="H98" s="501" t="s">
        <v>21</v>
      </c>
      <c r="I98" s="497" t="s">
        <v>966</v>
      </c>
      <c r="J98" s="497" t="s">
        <v>137</v>
      </c>
      <c r="K98" s="497" t="s">
        <v>174</v>
      </c>
      <c r="L98" s="497"/>
      <c r="M98" s="497" t="s">
        <v>175</v>
      </c>
      <c r="N98" s="497"/>
      <c r="O98" s="497" t="s">
        <v>1114</v>
      </c>
      <c r="P98" s="497" t="s">
        <v>18234</v>
      </c>
      <c r="Q98" s="503">
        <v>397</v>
      </c>
    </row>
    <row r="99" spans="1:17" hidden="1">
      <c r="A99" s="496" t="s">
        <v>1028</v>
      </c>
      <c r="B99" s="497" t="s">
        <v>960</v>
      </c>
      <c r="C99" s="497" t="s">
        <v>1111</v>
      </c>
      <c r="D99" s="496" t="s">
        <v>1150</v>
      </c>
      <c r="E99" s="497" t="s">
        <v>1113</v>
      </c>
      <c r="F99" s="497" t="s">
        <v>1062</v>
      </c>
      <c r="G99" s="497"/>
      <c r="H99" s="501" t="s">
        <v>21</v>
      </c>
      <c r="I99" s="497" t="s">
        <v>966</v>
      </c>
      <c r="J99" s="497" t="s">
        <v>137</v>
      </c>
      <c r="K99" s="497" t="s">
        <v>174</v>
      </c>
      <c r="L99" s="497"/>
      <c r="M99" s="497" t="s">
        <v>175</v>
      </c>
      <c r="N99" s="497"/>
      <c r="O99" s="497" t="s">
        <v>1114</v>
      </c>
      <c r="P99" s="497" t="s">
        <v>18234</v>
      </c>
      <c r="Q99" s="503">
        <v>397</v>
      </c>
    </row>
    <row r="100" spans="1:17" hidden="1">
      <c r="A100" s="496" t="s">
        <v>1028</v>
      </c>
      <c r="B100" s="497" t="s">
        <v>1155</v>
      </c>
      <c r="C100" s="497" t="s">
        <v>1111</v>
      </c>
      <c r="D100" s="496" t="s">
        <v>1149</v>
      </c>
      <c r="E100" s="497" t="s">
        <v>1113</v>
      </c>
      <c r="F100" s="497" t="s">
        <v>1062</v>
      </c>
      <c r="G100" s="497"/>
      <c r="H100" s="501" t="s">
        <v>21</v>
      </c>
      <c r="I100" s="497" t="s">
        <v>966</v>
      </c>
      <c r="J100" s="497" t="s">
        <v>137</v>
      </c>
      <c r="K100" s="497" t="s">
        <v>174</v>
      </c>
      <c r="L100" s="497"/>
      <c r="M100" s="497" t="s">
        <v>175</v>
      </c>
      <c r="N100" s="497"/>
      <c r="O100" s="497" t="s">
        <v>1114</v>
      </c>
      <c r="P100" s="497" t="s">
        <v>18234</v>
      </c>
      <c r="Q100" s="503">
        <v>397</v>
      </c>
    </row>
    <row r="101" spans="1:17" hidden="1">
      <c r="A101" s="496" t="s">
        <v>1028</v>
      </c>
      <c r="B101" s="497" t="s">
        <v>957</v>
      </c>
      <c r="C101" s="497" t="s">
        <v>1111</v>
      </c>
      <c r="D101" s="496" t="s">
        <v>1118</v>
      </c>
      <c r="E101" s="497" t="s">
        <v>1113</v>
      </c>
      <c r="F101" s="497" t="s">
        <v>1062</v>
      </c>
      <c r="G101" s="497"/>
      <c r="H101" s="501" t="s">
        <v>21</v>
      </c>
      <c r="I101" s="497" t="s">
        <v>966</v>
      </c>
      <c r="J101" s="497" t="s">
        <v>137</v>
      </c>
      <c r="K101" s="497" t="s">
        <v>394</v>
      </c>
      <c r="L101" s="497"/>
      <c r="M101" s="497" t="s">
        <v>175</v>
      </c>
      <c r="N101" s="497" t="s">
        <v>176</v>
      </c>
      <c r="O101" s="497" t="s">
        <v>18107</v>
      </c>
      <c r="P101" s="497" t="s">
        <v>18236</v>
      </c>
      <c r="Q101" s="503">
        <v>375</v>
      </c>
    </row>
    <row r="102" spans="1:17" hidden="1">
      <c r="A102" s="496" t="s">
        <v>1028</v>
      </c>
      <c r="B102" s="497" t="s">
        <v>1157</v>
      </c>
      <c r="C102" s="497" t="s">
        <v>1111</v>
      </c>
      <c r="D102" s="496" t="s">
        <v>18237</v>
      </c>
      <c r="E102" s="497" t="s">
        <v>1113</v>
      </c>
      <c r="F102" s="497" t="s">
        <v>1062</v>
      </c>
      <c r="G102" s="497"/>
      <c r="H102" s="501" t="s">
        <v>21</v>
      </c>
      <c r="I102" s="497" t="s">
        <v>966</v>
      </c>
      <c r="J102" s="497" t="s">
        <v>137</v>
      </c>
      <c r="K102" s="497" t="s">
        <v>394</v>
      </c>
      <c r="L102" s="497"/>
      <c r="M102" s="497" t="s">
        <v>175</v>
      </c>
      <c r="N102" s="497" t="s">
        <v>176</v>
      </c>
      <c r="O102" s="497" t="s">
        <v>18107</v>
      </c>
      <c r="P102" s="497" t="s">
        <v>18236</v>
      </c>
      <c r="Q102" s="503">
        <v>375</v>
      </c>
    </row>
    <row r="103" spans="1:17" hidden="1">
      <c r="A103" s="496" t="s">
        <v>1028</v>
      </c>
      <c r="B103" s="497" t="s">
        <v>1039</v>
      </c>
      <c r="C103" s="497" t="s">
        <v>1111</v>
      </c>
      <c r="D103" s="496" t="s">
        <v>1119</v>
      </c>
      <c r="E103" s="497" t="s">
        <v>1113</v>
      </c>
      <c r="F103" s="497" t="s">
        <v>1062</v>
      </c>
      <c r="G103" s="497"/>
      <c r="H103" s="501" t="s">
        <v>21</v>
      </c>
      <c r="I103" s="497" t="s">
        <v>966</v>
      </c>
      <c r="J103" s="497" t="s">
        <v>137</v>
      </c>
      <c r="K103" s="497" t="s">
        <v>394</v>
      </c>
      <c r="L103" s="497"/>
      <c r="M103" s="497" t="s">
        <v>175</v>
      </c>
      <c r="N103" s="497" t="s">
        <v>176</v>
      </c>
      <c r="O103" s="497" t="s">
        <v>18107</v>
      </c>
      <c r="P103" s="497" t="s">
        <v>18236</v>
      </c>
      <c r="Q103" s="503">
        <v>375</v>
      </c>
    </row>
    <row r="104" spans="1:17" hidden="1">
      <c r="A104" s="496" t="s">
        <v>1028</v>
      </c>
      <c r="B104" s="497" t="s">
        <v>1108</v>
      </c>
      <c r="C104" s="497" t="s">
        <v>1111</v>
      </c>
      <c r="D104" s="496" t="s">
        <v>18116</v>
      </c>
      <c r="E104" s="497" t="s">
        <v>1113</v>
      </c>
      <c r="F104" s="497" t="s">
        <v>1062</v>
      </c>
      <c r="G104" s="497"/>
      <c r="H104" s="501" t="s">
        <v>21</v>
      </c>
      <c r="I104" s="497" t="s">
        <v>966</v>
      </c>
      <c r="J104" s="497" t="s">
        <v>137</v>
      </c>
      <c r="K104" s="497" t="s">
        <v>174</v>
      </c>
      <c r="L104" s="497"/>
      <c r="M104" s="497" t="s">
        <v>175</v>
      </c>
      <c r="N104" s="497"/>
      <c r="O104" s="497" t="s">
        <v>1035</v>
      </c>
      <c r="P104" s="497" t="s">
        <v>18238</v>
      </c>
      <c r="Q104" s="503">
        <v>347</v>
      </c>
    </row>
    <row r="105" spans="1:17" hidden="1">
      <c r="A105" s="496" t="s">
        <v>1028</v>
      </c>
      <c r="B105" s="497" t="s">
        <v>1042</v>
      </c>
      <c r="C105" s="497" t="s">
        <v>1111</v>
      </c>
      <c r="D105" s="496" t="s">
        <v>18239</v>
      </c>
      <c r="E105" s="497" t="s">
        <v>1113</v>
      </c>
      <c r="F105" s="497" t="s">
        <v>1062</v>
      </c>
      <c r="G105" s="497"/>
      <c r="H105" s="501" t="s">
        <v>21</v>
      </c>
      <c r="I105" s="497" t="s">
        <v>966</v>
      </c>
      <c r="J105" s="497" t="s">
        <v>137</v>
      </c>
      <c r="K105" s="497" t="s">
        <v>174</v>
      </c>
      <c r="L105" s="497"/>
      <c r="M105" s="497" t="s">
        <v>175</v>
      </c>
      <c r="N105" s="497"/>
      <c r="O105" s="497" t="s">
        <v>1035</v>
      </c>
      <c r="P105" s="497" t="s">
        <v>18238</v>
      </c>
      <c r="Q105" s="503">
        <v>347</v>
      </c>
    </row>
    <row r="106" spans="1:17" hidden="1">
      <c r="A106" s="496" t="s">
        <v>1028</v>
      </c>
      <c r="B106" s="497" t="s">
        <v>1159</v>
      </c>
      <c r="C106" s="497" t="s">
        <v>1111</v>
      </c>
      <c r="D106" s="496" t="s">
        <v>18240</v>
      </c>
      <c r="E106" s="497" t="s">
        <v>1113</v>
      </c>
      <c r="F106" s="497" t="s">
        <v>1062</v>
      </c>
      <c r="G106" s="497"/>
      <c r="H106" s="501" t="s">
        <v>21</v>
      </c>
      <c r="I106" s="497" t="s">
        <v>966</v>
      </c>
      <c r="J106" s="497" t="s">
        <v>137</v>
      </c>
      <c r="K106" s="497" t="s">
        <v>174</v>
      </c>
      <c r="L106" s="497"/>
      <c r="M106" s="497" t="s">
        <v>175</v>
      </c>
      <c r="N106" s="497"/>
      <c r="O106" s="497" t="s">
        <v>1035</v>
      </c>
      <c r="P106" s="497" t="s">
        <v>18238</v>
      </c>
      <c r="Q106" s="503">
        <v>347</v>
      </c>
    </row>
    <row r="107" spans="1:17" hidden="1">
      <c r="A107" s="496" t="s">
        <v>1028</v>
      </c>
      <c r="B107" s="497" t="s">
        <v>1201</v>
      </c>
      <c r="C107" s="497" t="s">
        <v>1111</v>
      </c>
      <c r="D107" s="496" t="s">
        <v>18114</v>
      </c>
      <c r="E107" s="497" t="s">
        <v>1113</v>
      </c>
      <c r="F107" s="497" t="s">
        <v>1062</v>
      </c>
      <c r="G107" s="497"/>
      <c r="H107" s="501" t="s">
        <v>21</v>
      </c>
      <c r="I107" s="497" t="s">
        <v>966</v>
      </c>
      <c r="J107" s="497" t="s">
        <v>137</v>
      </c>
      <c r="K107" s="497" t="s">
        <v>174</v>
      </c>
      <c r="L107" s="497"/>
      <c r="M107" s="497" t="s">
        <v>175</v>
      </c>
      <c r="N107" s="497"/>
      <c r="O107" s="497" t="s">
        <v>1154</v>
      </c>
      <c r="P107" s="497" t="s">
        <v>18241</v>
      </c>
      <c r="Q107" s="503">
        <v>336</v>
      </c>
    </row>
    <row r="108" spans="1:17" hidden="1">
      <c r="A108" s="496" t="s">
        <v>1028</v>
      </c>
      <c r="B108" s="497" t="s">
        <v>1657</v>
      </c>
      <c r="C108" s="497" t="s">
        <v>1111</v>
      </c>
      <c r="D108" s="496" t="s">
        <v>18242</v>
      </c>
      <c r="E108" s="497" t="s">
        <v>1113</v>
      </c>
      <c r="F108" s="497" t="s">
        <v>1062</v>
      </c>
      <c r="G108" s="497"/>
      <c r="H108" s="501" t="s">
        <v>21</v>
      </c>
      <c r="I108" s="497" t="s">
        <v>966</v>
      </c>
      <c r="J108" s="497" t="s">
        <v>137</v>
      </c>
      <c r="K108" s="497" t="s">
        <v>174</v>
      </c>
      <c r="L108" s="497"/>
      <c r="M108" s="497" t="s">
        <v>175</v>
      </c>
      <c r="N108" s="497"/>
      <c r="O108" s="497" t="s">
        <v>1154</v>
      </c>
      <c r="P108" s="497" t="s">
        <v>18241</v>
      </c>
      <c r="Q108" s="503">
        <v>336</v>
      </c>
    </row>
    <row r="109" spans="1:17" hidden="1">
      <c r="A109" s="496" t="s">
        <v>1028</v>
      </c>
      <c r="B109" s="497" t="s">
        <v>2126</v>
      </c>
      <c r="C109" s="497" t="s">
        <v>1111</v>
      </c>
      <c r="D109" s="496" t="s">
        <v>18243</v>
      </c>
      <c r="E109" s="497" t="s">
        <v>1113</v>
      </c>
      <c r="F109" s="497" t="s">
        <v>1062</v>
      </c>
      <c r="G109" s="497"/>
      <c r="H109" s="501" t="s">
        <v>21</v>
      </c>
      <c r="I109" s="497" t="s">
        <v>966</v>
      </c>
      <c r="J109" s="497" t="s">
        <v>137</v>
      </c>
      <c r="K109" s="497" t="s">
        <v>394</v>
      </c>
      <c r="L109" s="497"/>
      <c r="M109" s="497" t="s">
        <v>175</v>
      </c>
      <c r="N109" s="497" t="s">
        <v>176</v>
      </c>
      <c r="O109" s="497" t="s">
        <v>1124</v>
      </c>
      <c r="P109" s="497" t="s">
        <v>18244</v>
      </c>
      <c r="Q109" s="503">
        <v>208</v>
      </c>
    </row>
    <row r="110" spans="1:17" hidden="1">
      <c r="A110" s="496" t="s">
        <v>1028</v>
      </c>
      <c r="B110" s="497" t="s">
        <v>961</v>
      </c>
      <c r="C110" s="497" t="s">
        <v>1111</v>
      </c>
      <c r="D110" s="496" t="s">
        <v>1156</v>
      </c>
      <c r="E110" s="497" t="s">
        <v>1113</v>
      </c>
      <c r="F110" s="497" t="s">
        <v>1062</v>
      </c>
      <c r="G110" s="497"/>
      <c r="H110" s="501" t="s">
        <v>21</v>
      </c>
      <c r="I110" s="497" t="s">
        <v>966</v>
      </c>
      <c r="J110" s="497" t="s">
        <v>137</v>
      </c>
      <c r="K110" s="497" t="s">
        <v>394</v>
      </c>
      <c r="L110" s="497"/>
      <c r="M110" s="497" t="s">
        <v>175</v>
      </c>
      <c r="N110" s="497" t="s">
        <v>18245</v>
      </c>
      <c r="O110" s="497" t="s">
        <v>1124</v>
      </c>
      <c r="P110" s="497" t="s">
        <v>18244</v>
      </c>
      <c r="Q110" s="503">
        <v>208</v>
      </c>
    </row>
    <row r="111" spans="1:17" hidden="1">
      <c r="A111" s="496" t="s">
        <v>1051</v>
      </c>
      <c r="B111" s="497" t="s">
        <v>1029</v>
      </c>
      <c r="C111" s="510" t="s">
        <v>1414</v>
      </c>
      <c r="D111" s="510" t="s">
        <v>18246</v>
      </c>
      <c r="E111" s="497" t="s">
        <v>18247</v>
      </c>
      <c r="F111" s="497" t="s">
        <v>18248</v>
      </c>
      <c r="G111" s="497" t="s">
        <v>1050</v>
      </c>
      <c r="H111" s="498" t="s">
        <v>217</v>
      </c>
      <c r="I111" s="497" t="s">
        <v>1029</v>
      </c>
      <c r="J111" s="497" t="s">
        <v>18249</v>
      </c>
      <c r="K111" s="497" t="s">
        <v>217</v>
      </c>
      <c r="L111" s="497"/>
      <c r="M111" s="497" t="s">
        <v>217</v>
      </c>
      <c r="N111" s="497" t="s">
        <v>18250</v>
      </c>
      <c r="O111" s="497" t="s">
        <v>18251</v>
      </c>
      <c r="P111" s="497" t="s">
        <v>18252</v>
      </c>
      <c r="Q111" s="494">
        <v>43</v>
      </c>
    </row>
    <row r="112" spans="1:17" hidden="1">
      <c r="A112" s="496" t="s">
        <v>1051</v>
      </c>
      <c r="B112" s="497" t="s">
        <v>962</v>
      </c>
      <c r="C112" s="510" t="s">
        <v>1414</v>
      </c>
      <c r="D112" s="510" t="s">
        <v>18253</v>
      </c>
      <c r="E112" s="497" t="s">
        <v>1100</v>
      </c>
      <c r="F112" s="497" t="s">
        <v>18248</v>
      </c>
      <c r="G112" s="497" t="s">
        <v>1050</v>
      </c>
      <c r="H112" s="498" t="s">
        <v>217</v>
      </c>
      <c r="I112" s="497" t="s">
        <v>1029</v>
      </c>
      <c r="J112" s="497" t="s">
        <v>18249</v>
      </c>
      <c r="K112" s="497" t="s">
        <v>217</v>
      </c>
      <c r="L112" s="497"/>
      <c r="M112" s="497" t="s">
        <v>217</v>
      </c>
      <c r="N112" s="497" t="s">
        <v>18250</v>
      </c>
      <c r="O112" s="497" t="s">
        <v>18251</v>
      </c>
      <c r="P112" s="497" t="s">
        <v>18252</v>
      </c>
      <c r="Q112" s="494">
        <v>43</v>
      </c>
    </row>
    <row r="113" spans="1:17" hidden="1">
      <c r="A113" s="496" t="s">
        <v>1051</v>
      </c>
      <c r="B113" s="497" t="s">
        <v>1034</v>
      </c>
      <c r="C113" s="500" t="s">
        <v>1109</v>
      </c>
      <c r="D113" s="497" t="s">
        <v>18254</v>
      </c>
      <c r="E113" s="497" t="s">
        <v>1068</v>
      </c>
      <c r="F113" s="497" t="s">
        <v>1038</v>
      </c>
      <c r="G113" s="497"/>
      <c r="H113" s="497"/>
      <c r="I113" s="497"/>
      <c r="J113" s="497" t="s">
        <v>26</v>
      </c>
      <c r="K113" s="497" t="s">
        <v>21</v>
      </c>
      <c r="L113" s="497"/>
      <c r="M113" s="497"/>
      <c r="N113" s="497" t="s">
        <v>18255</v>
      </c>
      <c r="O113" s="497" t="s">
        <v>18251</v>
      </c>
      <c r="P113" s="497" t="s">
        <v>18252</v>
      </c>
      <c r="Q113" s="494">
        <v>43</v>
      </c>
    </row>
    <row r="114" spans="1:17" hidden="1">
      <c r="A114" s="496" t="s">
        <v>1051</v>
      </c>
      <c r="B114" s="497" t="s">
        <v>1043</v>
      </c>
      <c r="C114" s="511" t="s">
        <v>18256</v>
      </c>
      <c r="D114" s="512" t="s">
        <v>18257</v>
      </c>
      <c r="E114" s="497" t="s">
        <v>18258</v>
      </c>
      <c r="F114" s="497" t="s">
        <v>18248</v>
      </c>
      <c r="G114" s="497"/>
      <c r="H114" s="497"/>
      <c r="I114" s="497"/>
      <c r="J114" s="497" t="s">
        <v>26</v>
      </c>
      <c r="K114" s="497" t="s">
        <v>21</v>
      </c>
      <c r="L114" s="497"/>
      <c r="M114" s="497"/>
      <c r="N114" s="497" t="s">
        <v>18259</v>
      </c>
      <c r="O114" s="497" t="s">
        <v>18260</v>
      </c>
      <c r="P114" s="497" t="s">
        <v>18261</v>
      </c>
      <c r="Q114" s="503">
        <v>617</v>
      </c>
    </row>
    <row r="115" spans="1:17" hidden="1">
      <c r="A115" s="496" t="s">
        <v>1051</v>
      </c>
      <c r="B115" s="497" t="s">
        <v>1045</v>
      </c>
      <c r="C115" s="511" t="s">
        <v>18262</v>
      </c>
      <c r="D115" s="512" t="s">
        <v>18263</v>
      </c>
      <c r="E115" s="497" t="s">
        <v>1786</v>
      </c>
      <c r="F115" s="497" t="s">
        <v>18248</v>
      </c>
      <c r="G115" s="497"/>
      <c r="H115" s="497"/>
      <c r="I115" s="497"/>
      <c r="J115" s="497" t="s">
        <v>26</v>
      </c>
      <c r="K115" s="497" t="s">
        <v>21</v>
      </c>
      <c r="L115" s="497"/>
      <c r="M115" s="497"/>
      <c r="N115" s="497" t="s">
        <v>18259</v>
      </c>
      <c r="O115" s="497" t="s">
        <v>18260</v>
      </c>
      <c r="P115" s="497" t="s">
        <v>18261</v>
      </c>
      <c r="Q115" s="503">
        <v>617</v>
      </c>
    </row>
    <row r="116" spans="1:17" hidden="1">
      <c r="A116" s="496" t="s">
        <v>1051</v>
      </c>
      <c r="B116" s="497" t="s">
        <v>966</v>
      </c>
      <c r="C116" s="500" t="s">
        <v>1109</v>
      </c>
      <c r="D116" s="497" t="s">
        <v>18264</v>
      </c>
      <c r="E116" s="497" t="s">
        <v>1064</v>
      </c>
      <c r="F116" s="497" t="s">
        <v>1038</v>
      </c>
      <c r="G116" s="497"/>
      <c r="H116" s="497"/>
      <c r="I116" s="497"/>
      <c r="J116" s="497" t="s">
        <v>26</v>
      </c>
      <c r="K116" s="497" t="s">
        <v>34</v>
      </c>
      <c r="L116" s="497"/>
      <c r="M116" s="497"/>
      <c r="N116" s="497"/>
      <c r="O116" s="497" t="s">
        <v>1195</v>
      </c>
      <c r="P116" s="497" t="s">
        <v>18183</v>
      </c>
      <c r="Q116" s="503">
        <v>88</v>
      </c>
    </row>
    <row r="117" spans="1:17" hidden="1">
      <c r="A117" s="496" t="s">
        <v>1051</v>
      </c>
      <c r="B117" s="497" t="s">
        <v>950</v>
      </c>
      <c r="C117" s="500" t="s">
        <v>1110</v>
      </c>
      <c r="D117" s="497" t="s">
        <v>18265</v>
      </c>
      <c r="E117" s="497" t="s">
        <v>1068</v>
      </c>
      <c r="F117" s="497" t="s">
        <v>1038</v>
      </c>
      <c r="G117" s="497"/>
      <c r="H117" s="497"/>
      <c r="I117" s="497"/>
      <c r="J117" s="497" t="s">
        <v>26</v>
      </c>
      <c r="K117" s="497" t="s">
        <v>34</v>
      </c>
      <c r="L117" s="497"/>
      <c r="M117" s="497"/>
      <c r="N117" s="497"/>
      <c r="O117" s="497" t="s">
        <v>1195</v>
      </c>
      <c r="P117" s="497" t="s">
        <v>18183</v>
      </c>
      <c r="Q117" s="503">
        <v>88</v>
      </c>
    </row>
    <row r="118" spans="1:17" hidden="1">
      <c r="A118" s="496" t="s">
        <v>1051</v>
      </c>
      <c r="B118" s="497" t="s">
        <v>954</v>
      </c>
      <c r="C118" s="500" t="s">
        <v>1323</v>
      </c>
      <c r="D118" s="497" t="s">
        <v>18266</v>
      </c>
      <c r="E118" s="497" t="s">
        <v>1066</v>
      </c>
      <c r="F118" s="497" t="s">
        <v>1038</v>
      </c>
      <c r="G118" s="497"/>
      <c r="H118" s="497"/>
      <c r="I118" s="497"/>
      <c r="J118" s="497" t="s">
        <v>26</v>
      </c>
      <c r="K118" s="497" t="s">
        <v>34</v>
      </c>
      <c r="L118" s="497"/>
      <c r="M118" s="497"/>
      <c r="N118" s="497"/>
      <c r="O118" s="497" t="s">
        <v>1195</v>
      </c>
      <c r="P118" s="497" t="s">
        <v>18183</v>
      </c>
      <c r="Q118" s="503">
        <v>88</v>
      </c>
    </row>
    <row r="119" spans="1:17" hidden="1">
      <c r="A119" s="496" t="s">
        <v>1051</v>
      </c>
      <c r="B119" s="497" t="s">
        <v>1049</v>
      </c>
      <c r="C119" s="500" t="s">
        <v>1106</v>
      </c>
      <c r="D119" s="497" t="s">
        <v>18267</v>
      </c>
      <c r="E119" s="497" t="s">
        <v>1061</v>
      </c>
      <c r="F119" s="497" t="s">
        <v>1060</v>
      </c>
      <c r="G119" s="497"/>
      <c r="H119" s="497"/>
      <c r="I119" s="497"/>
      <c r="J119" s="497" t="s">
        <v>26</v>
      </c>
      <c r="K119" s="497" t="s">
        <v>34</v>
      </c>
      <c r="L119" s="497"/>
      <c r="M119" s="497"/>
      <c r="N119" s="497"/>
      <c r="O119" s="497" t="s">
        <v>1195</v>
      </c>
      <c r="P119" s="497" t="s">
        <v>18183</v>
      </c>
      <c r="Q119" s="503">
        <v>88</v>
      </c>
    </row>
    <row r="120" spans="1:17" hidden="1">
      <c r="A120" s="496" t="s">
        <v>1051</v>
      </c>
      <c r="B120" s="497" t="s">
        <v>1050</v>
      </c>
      <c r="C120" s="497" t="s">
        <v>747</v>
      </c>
      <c r="D120" s="497" t="s">
        <v>18268</v>
      </c>
      <c r="E120" s="497" t="s">
        <v>1059</v>
      </c>
      <c r="F120" s="497" t="s">
        <v>1060</v>
      </c>
      <c r="G120" s="497"/>
      <c r="H120" s="497"/>
      <c r="I120" s="497"/>
      <c r="J120" s="497" t="s">
        <v>26</v>
      </c>
      <c r="K120" s="497" t="s">
        <v>21</v>
      </c>
      <c r="L120" s="497"/>
      <c r="M120" s="497"/>
      <c r="N120" s="497"/>
      <c r="O120" s="497" t="s">
        <v>1124</v>
      </c>
      <c r="P120" s="497" t="s">
        <v>18269</v>
      </c>
      <c r="Q120" s="503">
        <v>92</v>
      </c>
    </row>
    <row r="121" spans="1:17" hidden="1">
      <c r="A121" s="496" t="s">
        <v>1051</v>
      </c>
      <c r="B121" s="497" t="s">
        <v>1028</v>
      </c>
      <c r="C121" s="497" t="s">
        <v>747</v>
      </c>
      <c r="D121" s="497" t="s">
        <v>18270</v>
      </c>
      <c r="E121" s="497" t="s">
        <v>1075</v>
      </c>
      <c r="F121" s="497" t="s">
        <v>1060</v>
      </c>
      <c r="G121" s="497"/>
      <c r="H121" s="497"/>
      <c r="I121" s="497"/>
      <c r="J121" s="497" t="s">
        <v>26</v>
      </c>
      <c r="K121" s="497" t="s">
        <v>21</v>
      </c>
      <c r="L121" s="497"/>
      <c r="M121" s="497"/>
      <c r="N121" s="497"/>
      <c r="O121" s="497" t="s">
        <v>1124</v>
      </c>
      <c r="P121" s="497" t="s">
        <v>18269</v>
      </c>
      <c r="Q121" s="503">
        <v>92</v>
      </c>
    </row>
    <row r="122" spans="1:17" hidden="1">
      <c r="A122" s="496" t="s">
        <v>1051</v>
      </c>
      <c r="B122" s="497" t="s">
        <v>1051</v>
      </c>
      <c r="C122" s="497" t="s">
        <v>747</v>
      </c>
      <c r="D122" s="497" t="s">
        <v>18271</v>
      </c>
      <c r="E122" s="497" t="s">
        <v>1059</v>
      </c>
      <c r="F122" s="497" t="s">
        <v>1060</v>
      </c>
      <c r="G122" s="497"/>
      <c r="H122" s="497"/>
      <c r="I122" s="497"/>
      <c r="J122" s="497" t="s">
        <v>26</v>
      </c>
      <c r="K122" s="497" t="s">
        <v>21</v>
      </c>
      <c r="L122" s="497"/>
      <c r="M122" s="497"/>
      <c r="N122" s="497"/>
      <c r="O122" s="497" t="s">
        <v>1124</v>
      </c>
      <c r="P122" s="497" t="s">
        <v>18269</v>
      </c>
      <c r="Q122" s="503">
        <v>92</v>
      </c>
    </row>
    <row r="123" spans="1:17" hidden="1">
      <c r="A123" s="496" t="s">
        <v>1051</v>
      </c>
      <c r="B123" s="497" t="s">
        <v>1052</v>
      </c>
      <c r="C123" s="500" t="s">
        <v>939</v>
      </c>
      <c r="D123" s="497" t="s">
        <v>18272</v>
      </c>
      <c r="E123" s="497" t="s">
        <v>1059</v>
      </c>
      <c r="F123" s="497" t="s">
        <v>1038</v>
      </c>
      <c r="G123" s="497"/>
      <c r="H123" s="497"/>
      <c r="I123" s="497"/>
      <c r="J123" s="497" t="s">
        <v>26</v>
      </c>
      <c r="K123" s="497" t="s">
        <v>34</v>
      </c>
      <c r="L123" s="497"/>
      <c r="M123" s="497"/>
      <c r="N123" s="497"/>
      <c r="O123" s="497" t="s">
        <v>956</v>
      </c>
      <c r="P123" s="497" t="s">
        <v>18273</v>
      </c>
      <c r="Q123" s="503">
        <v>56</v>
      </c>
    </row>
    <row r="124" spans="1:17" hidden="1">
      <c r="A124" s="496" t="s">
        <v>1051</v>
      </c>
      <c r="B124" s="497" t="s">
        <v>1054</v>
      </c>
      <c r="C124" s="513" t="s">
        <v>18274</v>
      </c>
      <c r="D124" s="513" t="s">
        <v>18275</v>
      </c>
      <c r="E124" s="497" t="s">
        <v>1177</v>
      </c>
      <c r="F124" s="497" t="s">
        <v>1038</v>
      </c>
      <c r="G124" s="497"/>
      <c r="H124" s="502" t="s">
        <v>60</v>
      </c>
      <c r="I124" s="497"/>
      <c r="J124" s="497" t="s">
        <v>26</v>
      </c>
      <c r="K124" s="497" t="s">
        <v>34</v>
      </c>
      <c r="L124" s="497"/>
      <c r="M124" s="497"/>
      <c r="N124" s="497" t="s">
        <v>18276</v>
      </c>
      <c r="O124" s="497" t="s">
        <v>1195</v>
      </c>
      <c r="P124" s="497" t="s">
        <v>18277</v>
      </c>
      <c r="Q124" s="503">
        <v>112</v>
      </c>
    </row>
    <row r="125" spans="1:17" hidden="1">
      <c r="A125" s="496" t="s">
        <v>1051</v>
      </c>
      <c r="B125" s="497" t="s">
        <v>1056</v>
      </c>
      <c r="C125" s="513" t="s">
        <v>18274</v>
      </c>
      <c r="D125" s="513" t="s">
        <v>18278</v>
      </c>
      <c r="E125" s="497" t="s">
        <v>1177</v>
      </c>
      <c r="F125" s="497" t="s">
        <v>1038</v>
      </c>
      <c r="G125" s="497"/>
      <c r="H125" s="502" t="s">
        <v>60</v>
      </c>
      <c r="I125" s="497"/>
      <c r="J125" s="497" t="s">
        <v>26</v>
      </c>
      <c r="K125" s="497" t="s">
        <v>34</v>
      </c>
      <c r="L125" s="497"/>
      <c r="M125" s="497"/>
      <c r="N125" s="497" t="s">
        <v>18276</v>
      </c>
      <c r="O125" s="497" t="s">
        <v>1195</v>
      </c>
      <c r="P125" s="497" t="s">
        <v>18277</v>
      </c>
      <c r="Q125" s="503">
        <v>112</v>
      </c>
    </row>
    <row r="126" spans="1:17" hidden="1">
      <c r="A126" s="496" t="s">
        <v>1051</v>
      </c>
      <c r="B126" s="497" t="s">
        <v>1058</v>
      </c>
      <c r="C126" s="500" t="s">
        <v>1109</v>
      </c>
      <c r="D126" s="497" t="s">
        <v>18279</v>
      </c>
      <c r="E126" s="497" t="s">
        <v>1075</v>
      </c>
      <c r="F126" s="497" t="s">
        <v>1038</v>
      </c>
      <c r="G126" s="497"/>
      <c r="H126" s="502" t="s">
        <v>60</v>
      </c>
      <c r="I126" s="497" t="s">
        <v>1034</v>
      </c>
      <c r="J126" s="497" t="s">
        <v>24</v>
      </c>
      <c r="K126" s="497" t="s">
        <v>34</v>
      </c>
      <c r="L126" s="497"/>
      <c r="M126" s="497"/>
      <c r="N126" s="497" t="s">
        <v>18280</v>
      </c>
      <c r="O126" s="497" t="s">
        <v>1195</v>
      </c>
      <c r="P126" s="497" t="s">
        <v>18277</v>
      </c>
      <c r="Q126" s="503">
        <v>112</v>
      </c>
    </row>
    <row r="127" spans="1:17" hidden="1">
      <c r="A127" s="496" t="s">
        <v>1051</v>
      </c>
      <c r="B127" s="497" t="s">
        <v>1073</v>
      </c>
      <c r="C127" s="500" t="s">
        <v>939</v>
      </c>
      <c r="D127" s="497" t="s">
        <v>18281</v>
      </c>
      <c r="E127" s="497" t="s">
        <v>1177</v>
      </c>
      <c r="F127" s="497" t="s">
        <v>1038</v>
      </c>
      <c r="G127" s="497"/>
      <c r="H127" s="497"/>
      <c r="I127" s="497"/>
      <c r="J127" s="497" t="s">
        <v>26</v>
      </c>
      <c r="K127" s="497" t="s">
        <v>34</v>
      </c>
      <c r="L127" s="497"/>
      <c r="M127" s="497"/>
      <c r="N127" s="497"/>
      <c r="O127" s="497" t="s">
        <v>1195</v>
      </c>
      <c r="P127" s="497" t="s">
        <v>18277</v>
      </c>
      <c r="Q127" s="503">
        <v>112</v>
      </c>
    </row>
    <row r="128" spans="1:17" hidden="1">
      <c r="A128" s="496" t="s">
        <v>1051</v>
      </c>
      <c r="B128" s="497" t="s">
        <v>1076</v>
      </c>
      <c r="C128" s="497" t="s">
        <v>753</v>
      </c>
      <c r="D128" s="497" t="s">
        <v>18282</v>
      </c>
      <c r="E128" s="497" t="s">
        <v>1079</v>
      </c>
      <c r="F128" s="497" t="s">
        <v>1060</v>
      </c>
      <c r="G128" s="497" t="s">
        <v>1063</v>
      </c>
      <c r="H128" s="501" t="s">
        <v>21</v>
      </c>
      <c r="I128" s="497" t="s">
        <v>966</v>
      </c>
      <c r="J128" s="497" t="s">
        <v>76</v>
      </c>
      <c r="K128" s="497" t="s">
        <v>49</v>
      </c>
      <c r="L128" s="497"/>
      <c r="M128" s="497" t="s">
        <v>18283</v>
      </c>
      <c r="N128" s="497" t="s">
        <v>18284</v>
      </c>
      <c r="O128" s="497" t="s">
        <v>18285</v>
      </c>
      <c r="P128" s="497" t="s">
        <v>18286</v>
      </c>
      <c r="Q128" s="503">
        <v>115</v>
      </c>
    </row>
    <row r="129" spans="1:17" hidden="1">
      <c r="A129" s="496" t="s">
        <v>1051</v>
      </c>
      <c r="B129" s="497" t="s">
        <v>1078</v>
      </c>
      <c r="C129" s="500" t="s">
        <v>936</v>
      </c>
      <c r="D129" s="497" t="s">
        <v>18287</v>
      </c>
      <c r="E129" s="497" t="s">
        <v>1088</v>
      </c>
      <c r="F129" s="497" t="s">
        <v>1060</v>
      </c>
      <c r="G129" s="497" t="s">
        <v>1042</v>
      </c>
      <c r="H129" s="501" t="s">
        <v>21</v>
      </c>
      <c r="I129" s="497" t="s">
        <v>966</v>
      </c>
      <c r="J129" s="497" t="s">
        <v>154</v>
      </c>
      <c r="K129" s="497" t="s">
        <v>656</v>
      </c>
      <c r="L129" s="497"/>
      <c r="M129" s="497" t="s">
        <v>18136</v>
      </c>
      <c r="N129" s="497" t="s">
        <v>18288</v>
      </c>
      <c r="O129" s="497" t="s">
        <v>1197</v>
      </c>
      <c r="P129" s="497" t="s">
        <v>18289</v>
      </c>
      <c r="Q129" s="503">
        <v>228</v>
      </c>
    </row>
    <row r="130" spans="1:17" hidden="1">
      <c r="A130" s="496" t="s">
        <v>1051</v>
      </c>
      <c r="B130" s="497" t="s">
        <v>1080</v>
      </c>
      <c r="C130" s="500" t="s">
        <v>939</v>
      </c>
      <c r="D130" s="497" t="s">
        <v>18290</v>
      </c>
      <c r="E130" s="497" t="s">
        <v>1177</v>
      </c>
      <c r="F130" s="497" t="s">
        <v>1038</v>
      </c>
      <c r="G130" s="497"/>
      <c r="H130" s="497"/>
      <c r="I130" s="497"/>
      <c r="J130" s="497" t="s">
        <v>26</v>
      </c>
      <c r="K130" s="497" t="s">
        <v>21</v>
      </c>
      <c r="L130" s="497"/>
      <c r="M130" s="497"/>
      <c r="N130" s="497" t="s">
        <v>18255</v>
      </c>
      <c r="O130" s="497" t="s">
        <v>18251</v>
      </c>
      <c r="P130" s="497" t="s">
        <v>18252</v>
      </c>
      <c r="Q130" s="494">
        <v>43</v>
      </c>
    </row>
    <row r="131" spans="1:17" hidden="1">
      <c r="A131" s="496" t="s">
        <v>1051</v>
      </c>
      <c r="B131" s="497" t="s">
        <v>1082</v>
      </c>
      <c r="C131" s="500" t="s">
        <v>939</v>
      </c>
      <c r="D131" s="497" t="s">
        <v>18291</v>
      </c>
      <c r="E131" s="497" t="s">
        <v>1177</v>
      </c>
      <c r="F131" s="497" t="s">
        <v>1038</v>
      </c>
      <c r="G131" s="497"/>
      <c r="H131" s="497"/>
      <c r="I131" s="497"/>
      <c r="J131" s="497" t="s">
        <v>26</v>
      </c>
      <c r="K131" s="497" t="s">
        <v>21</v>
      </c>
      <c r="L131" s="497"/>
      <c r="M131" s="497"/>
      <c r="N131" s="497" t="s">
        <v>18255</v>
      </c>
      <c r="O131" s="497" t="s">
        <v>18251</v>
      </c>
      <c r="P131" s="497" t="s">
        <v>18252</v>
      </c>
      <c r="Q131" s="494">
        <v>43</v>
      </c>
    </row>
    <row r="132" spans="1:17" hidden="1">
      <c r="A132" s="496" t="s">
        <v>1051</v>
      </c>
      <c r="B132" s="497" t="s">
        <v>1083</v>
      </c>
      <c r="C132" s="500" t="s">
        <v>939</v>
      </c>
      <c r="D132" s="497" t="s">
        <v>18292</v>
      </c>
      <c r="E132" s="497" t="s">
        <v>1072</v>
      </c>
      <c r="F132" s="497" t="s">
        <v>1038</v>
      </c>
      <c r="G132" s="497"/>
      <c r="H132" s="497"/>
      <c r="I132" s="497"/>
      <c r="J132" s="497" t="s">
        <v>26</v>
      </c>
      <c r="K132" s="497" t="s">
        <v>21</v>
      </c>
      <c r="L132" s="497"/>
      <c r="M132" s="497"/>
      <c r="N132" s="497" t="s">
        <v>18255</v>
      </c>
      <c r="O132" s="497" t="s">
        <v>18251</v>
      </c>
      <c r="P132" s="497" t="s">
        <v>18252</v>
      </c>
      <c r="Q132" s="494">
        <v>43</v>
      </c>
    </row>
    <row r="133" spans="1:17" hidden="1">
      <c r="A133" s="496" t="s">
        <v>1051</v>
      </c>
      <c r="B133" s="497" t="s">
        <v>1075</v>
      </c>
      <c r="C133" s="500" t="s">
        <v>939</v>
      </c>
      <c r="D133" s="497" t="s">
        <v>18293</v>
      </c>
      <c r="E133" s="497" t="s">
        <v>1041</v>
      </c>
      <c r="F133" s="497" t="s">
        <v>1038</v>
      </c>
      <c r="G133" s="497"/>
      <c r="H133" s="497"/>
      <c r="I133" s="497"/>
      <c r="J133" s="497" t="s">
        <v>26</v>
      </c>
      <c r="K133" s="497" t="s">
        <v>21</v>
      </c>
      <c r="L133" s="497"/>
      <c r="M133" s="497"/>
      <c r="N133" s="497"/>
      <c r="O133" s="497" t="s">
        <v>18251</v>
      </c>
      <c r="P133" s="497" t="s">
        <v>18252</v>
      </c>
      <c r="Q133" s="494">
        <v>43</v>
      </c>
    </row>
    <row r="134" spans="1:17" hidden="1">
      <c r="A134" s="496" t="s">
        <v>1051</v>
      </c>
      <c r="B134" s="497" t="s">
        <v>1059</v>
      </c>
      <c r="C134" s="500" t="s">
        <v>935</v>
      </c>
      <c r="D134" s="497" t="s">
        <v>18294</v>
      </c>
      <c r="E134" s="497" t="s">
        <v>1041</v>
      </c>
      <c r="F134" s="497" t="s">
        <v>1038</v>
      </c>
      <c r="G134" s="497"/>
      <c r="H134" s="497"/>
      <c r="I134" s="497"/>
      <c r="J134" s="497" t="s">
        <v>26</v>
      </c>
      <c r="K134" s="497" t="s">
        <v>21</v>
      </c>
      <c r="L134" s="497"/>
      <c r="M134" s="497"/>
      <c r="N134" s="497" t="s">
        <v>18255</v>
      </c>
      <c r="O134" s="497" t="s">
        <v>18251</v>
      </c>
      <c r="P134" s="497" t="s">
        <v>18252</v>
      </c>
      <c r="Q134" s="494">
        <v>43</v>
      </c>
    </row>
    <row r="135" spans="1:17" hidden="1">
      <c r="A135" s="496" t="s">
        <v>1051</v>
      </c>
      <c r="B135" s="497" t="s">
        <v>1086</v>
      </c>
      <c r="C135" s="500" t="s">
        <v>1109</v>
      </c>
      <c r="D135" s="497" t="s">
        <v>18295</v>
      </c>
      <c r="E135" s="497" t="s">
        <v>1066</v>
      </c>
      <c r="F135" s="497" t="s">
        <v>1038</v>
      </c>
      <c r="G135" s="497"/>
      <c r="H135" s="497"/>
      <c r="I135" s="497"/>
      <c r="J135" s="497" t="s">
        <v>26</v>
      </c>
      <c r="K135" s="497" t="s">
        <v>21</v>
      </c>
      <c r="L135" s="497"/>
      <c r="M135" s="497"/>
      <c r="N135" s="497"/>
      <c r="O135" s="497" t="s">
        <v>18251</v>
      </c>
      <c r="P135" s="497" t="s">
        <v>18252</v>
      </c>
      <c r="Q135" s="494">
        <v>43</v>
      </c>
    </row>
    <row r="136" spans="1:17" hidden="1">
      <c r="A136" s="496" t="s">
        <v>1051</v>
      </c>
      <c r="B136" s="497" t="s">
        <v>1087</v>
      </c>
      <c r="C136" s="500" t="s">
        <v>939</v>
      </c>
      <c r="D136" s="497" t="s">
        <v>18296</v>
      </c>
      <c r="E136" s="497" t="s">
        <v>1177</v>
      </c>
      <c r="F136" s="497" t="s">
        <v>1038</v>
      </c>
      <c r="G136" s="497"/>
      <c r="H136" s="497"/>
      <c r="I136" s="497"/>
      <c r="J136" s="497" t="s">
        <v>26</v>
      </c>
      <c r="K136" s="497" t="s">
        <v>21</v>
      </c>
      <c r="L136" s="497"/>
      <c r="M136" s="497"/>
      <c r="N136" s="497" t="s">
        <v>18255</v>
      </c>
      <c r="O136" s="497" t="s">
        <v>18251</v>
      </c>
      <c r="P136" s="497" t="s">
        <v>18252</v>
      </c>
      <c r="Q136" s="494">
        <v>43</v>
      </c>
    </row>
    <row r="137" spans="1:17" hidden="1">
      <c r="A137" s="496" t="s">
        <v>1051</v>
      </c>
      <c r="B137" s="497" t="s">
        <v>1090</v>
      </c>
      <c r="C137" s="500" t="s">
        <v>935</v>
      </c>
      <c r="D137" s="497" t="s">
        <v>18297</v>
      </c>
      <c r="E137" s="497" t="s">
        <v>1041</v>
      </c>
      <c r="F137" s="497" t="s">
        <v>1038</v>
      </c>
      <c r="G137" s="497"/>
      <c r="H137" s="497"/>
      <c r="I137" s="497"/>
      <c r="J137" s="497" t="s">
        <v>26</v>
      </c>
      <c r="K137" s="497" t="s">
        <v>21</v>
      </c>
      <c r="L137" s="497"/>
      <c r="M137" s="497"/>
      <c r="N137" s="497" t="s">
        <v>18255</v>
      </c>
      <c r="O137" s="497" t="s">
        <v>18251</v>
      </c>
      <c r="P137" s="497" t="s">
        <v>18252</v>
      </c>
      <c r="Q137" s="494">
        <v>43</v>
      </c>
    </row>
    <row r="138" spans="1:17" hidden="1">
      <c r="A138" s="496" t="s">
        <v>1051</v>
      </c>
      <c r="B138" s="497" t="s">
        <v>1092</v>
      </c>
      <c r="C138" s="500" t="s">
        <v>939</v>
      </c>
      <c r="D138" s="497" t="s">
        <v>18298</v>
      </c>
      <c r="E138" s="497" t="s">
        <v>1053</v>
      </c>
      <c r="F138" s="497" t="s">
        <v>1038</v>
      </c>
      <c r="G138" s="497"/>
      <c r="H138" s="497"/>
      <c r="I138" s="497"/>
      <c r="J138" s="497" t="s">
        <v>26</v>
      </c>
      <c r="K138" s="497" t="s">
        <v>21</v>
      </c>
      <c r="L138" s="497"/>
      <c r="M138" s="497"/>
      <c r="N138" s="497" t="s">
        <v>18255</v>
      </c>
      <c r="O138" s="497" t="s">
        <v>18251</v>
      </c>
      <c r="P138" s="497" t="s">
        <v>18252</v>
      </c>
      <c r="Q138" s="494">
        <v>43</v>
      </c>
    </row>
    <row r="139" spans="1:17" hidden="1">
      <c r="A139" s="496" t="s">
        <v>1051</v>
      </c>
      <c r="B139" s="497" t="s">
        <v>1093</v>
      </c>
      <c r="C139" s="500" t="s">
        <v>936</v>
      </c>
      <c r="D139" s="497" t="s">
        <v>18299</v>
      </c>
      <c r="E139" s="497" t="s">
        <v>1031</v>
      </c>
      <c r="F139" s="497" t="s">
        <v>1060</v>
      </c>
      <c r="G139" s="497"/>
      <c r="H139" s="497"/>
      <c r="I139" s="497"/>
      <c r="J139" s="497" t="s">
        <v>26</v>
      </c>
      <c r="K139" s="497" t="s">
        <v>21</v>
      </c>
      <c r="L139" s="497"/>
      <c r="M139" s="497"/>
      <c r="N139" s="497" t="s">
        <v>18255</v>
      </c>
      <c r="O139" s="497" t="s">
        <v>18251</v>
      </c>
      <c r="P139" s="497" t="s">
        <v>18252</v>
      </c>
      <c r="Q139" s="494">
        <v>43</v>
      </c>
    </row>
    <row r="140" spans="1:17" hidden="1">
      <c r="A140" s="496" t="s">
        <v>1051</v>
      </c>
      <c r="B140" s="497" t="s">
        <v>1094</v>
      </c>
      <c r="C140" s="500" t="s">
        <v>1193</v>
      </c>
      <c r="D140" s="497" t="s">
        <v>18300</v>
      </c>
      <c r="E140" s="497" t="s">
        <v>1167</v>
      </c>
      <c r="F140" s="497" t="s">
        <v>1060</v>
      </c>
      <c r="G140" s="497"/>
      <c r="H140" s="497"/>
      <c r="I140" s="497"/>
      <c r="J140" s="497" t="s">
        <v>26</v>
      </c>
      <c r="K140" s="497" t="s">
        <v>21</v>
      </c>
      <c r="L140" s="497"/>
      <c r="M140" s="497"/>
      <c r="N140" s="497" t="s">
        <v>18255</v>
      </c>
      <c r="O140" s="497" t="s">
        <v>18251</v>
      </c>
      <c r="P140" s="497" t="s">
        <v>18252</v>
      </c>
      <c r="Q140" s="494">
        <v>43</v>
      </c>
    </row>
    <row r="141" spans="1:17" hidden="1">
      <c r="A141" s="496" t="s">
        <v>1051</v>
      </c>
      <c r="B141" s="497" t="s">
        <v>1095</v>
      </c>
      <c r="C141" s="500" t="s">
        <v>936</v>
      </c>
      <c r="D141" s="497" t="s">
        <v>18301</v>
      </c>
      <c r="E141" s="497" t="s">
        <v>1041</v>
      </c>
      <c r="F141" s="497" t="s">
        <v>1060</v>
      </c>
      <c r="G141" s="497"/>
      <c r="H141" s="497"/>
      <c r="I141" s="497"/>
      <c r="J141" s="497" t="s">
        <v>26</v>
      </c>
      <c r="K141" s="497" t="s">
        <v>21</v>
      </c>
      <c r="L141" s="497"/>
      <c r="M141" s="497"/>
      <c r="N141" s="497" t="s">
        <v>18255</v>
      </c>
      <c r="O141" s="497" t="s">
        <v>18251</v>
      </c>
      <c r="P141" s="497" t="s">
        <v>18252</v>
      </c>
      <c r="Q141" s="494">
        <v>43</v>
      </c>
    </row>
    <row r="142" spans="1:17" hidden="1">
      <c r="A142" s="496" t="s">
        <v>1051</v>
      </c>
      <c r="B142" s="497" t="s">
        <v>1096</v>
      </c>
      <c r="C142" s="500" t="s">
        <v>936</v>
      </c>
      <c r="D142" s="497" t="s">
        <v>18302</v>
      </c>
      <c r="E142" s="497" t="s">
        <v>1064</v>
      </c>
      <c r="F142" s="497" t="s">
        <v>1060</v>
      </c>
      <c r="G142" s="497"/>
      <c r="H142" s="497"/>
      <c r="I142" s="497"/>
      <c r="J142" s="497" t="s">
        <v>26</v>
      </c>
      <c r="K142" s="497" t="s">
        <v>21</v>
      </c>
      <c r="L142" s="497"/>
      <c r="M142" s="497"/>
      <c r="N142" s="497" t="s">
        <v>18255</v>
      </c>
      <c r="O142" s="497" t="s">
        <v>18251</v>
      </c>
      <c r="P142" s="497" t="s">
        <v>18252</v>
      </c>
      <c r="Q142" s="494">
        <v>43</v>
      </c>
    </row>
    <row r="143" spans="1:17" hidden="1">
      <c r="A143" s="496" t="s">
        <v>1051</v>
      </c>
      <c r="B143" s="497" t="s">
        <v>1133</v>
      </c>
      <c r="C143" s="500" t="s">
        <v>936</v>
      </c>
      <c r="D143" s="497" t="s">
        <v>18303</v>
      </c>
      <c r="E143" s="497" t="s">
        <v>1031</v>
      </c>
      <c r="F143" s="497" t="s">
        <v>1060</v>
      </c>
      <c r="G143" s="497"/>
      <c r="H143" s="497"/>
      <c r="I143" s="497"/>
      <c r="J143" s="497" t="s">
        <v>26</v>
      </c>
      <c r="K143" s="497" t="s">
        <v>21</v>
      </c>
      <c r="L143" s="497"/>
      <c r="M143" s="497"/>
      <c r="N143" s="497" t="s">
        <v>18255</v>
      </c>
      <c r="O143" s="497" t="s">
        <v>18251</v>
      </c>
      <c r="P143" s="497" t="s">
        <v>18252</v>
      </c>
      <c r="Q143" s="494">
        <v>43</v>
      </c>
    </row>
    <row r="144" spans="1:17" hidden="1">
      <c r="A144" s="496" t="s">
        <v>1051</v>
      </c>
      <c r="B144" s="497" t="s">
        <v>1135</v>
      </c>
      <c r="C144" s="500" t="s">
        <v>939</v>
      </c>
      <c r="D144" s="497" t="s">
        <v>18304</v>
      </c>
      <c r="E144" s="497" t="s">
        <v>1105</v>
      </c>
      <c r="F144" s="497" t="s">
        <v>1038</v>
      </c>
      <c r="G144" s="497"/>
      <c r="H144" s="497"/>
      <c r="I144" s="497"/>
      <c r="J144" s="497" t="s">
        <v>26</v>
      </c>
      <c r="K144" s="497" t="s">
        <v>21</v>
      </c>
      <c r="L144" s="497"/>
      <c r="M144" s="497"/>
      <c r="N144" s="497" t="s">
        <v>18255</v>
      </c>
      <c r="O144" s="497" t="s">
        <v>18251</v>
      </c>
      <c r="P144" s="497" t="s">
        <v>18252</v>
      </c>
      <c r="Q144" s="494">
        <v>43</v>
      </c>
    </row>
    <row r="145" spans="1:17" hidden="1">
      <c r="A145" s="496" t="s">
        <v>1051</v>
      </c>
      <c r="B145" s="497" t="s">
        <v>1136</v>
      </c>
      <c r="C145" s="500" t="s">
        <v>935</v>
      </c>
      <c r="D145" s="497" t="s">
        <v>18305</v>
      </c>
      <c r="E145" s="497" t="s">
        <v>1041</v>
      </c>
      <c r="F145" s="497" t="s">
        <v>1038</v>
      </c>
      <c r="G145" s="497"/>
      <c r="H145" s="497"/>
      <c r="I145" s="497"/>
      <c r="J145" s="497" t="s">
        <v>26</v>
      </c>
      <c r="K145" s="497" t="s">
        <v>21</v>
      </c>
      <c r="L145" s="497"/>
      <c r="M145" s="497"/>
      <c r="N145" s="497"/>
      <c r="O145" s="497" t="s">
        <v>18251</v>
      </c>
      <c r="P145" s="497" t="s">
        <v>18252</v>
      </c>
      <c r="Q145" s="494">
        <v>43</v>
      </c>
    </row>
    <row r="146" spans="1:17" hidden="1">
      <c r="A146" s="496" t="s">
        <v>1051</v>
      </c>
      <c r="B146" s="497" t="s">
        <v>1137</v>
      </c>
      <c r="C146" s="500" t="s">
        <v>939</v>
      </c>
      <c r="D146" s="497" t="s">
        <v>18306</v>
      </c>
      <c r="E146" s="497" t="s">
        <v>1177</v>
      </c>
      <c r="F146" s="497" t="s">
        <v>1038</v>
      </c>
      <c r="G146" s="497"/>
      <c r="H146" s="497"/>
      <c r="I146" s="497"/>
      <c r="J146" s="497" t="s">
        <v>26</v>
      </c>
      <c r="K146" s="497" t="s">
        <v>21</v>
      </c>
      <c r="L146" s="497"/>
      <c r="M146" s="497"/>
      <c r="N146" s="497"/>
      <c r="O146" s="497" t="s">
        <v>18251</v>
      </c>
      <c r="P146" s="497" t="s">
        <v>18252</v>
      </c>
      <c r="Q146" s="494">
        <v>43</v>
      </c>
    </row>
    <row r="147" spans="1:17" hidden="1">
      <c r="A147" s="496" t="s">
        <v>1051</v>
      </c>
      <c r="B147" s="497" t="s">
        <v>1138</v>
      </c>
      <c r="C147" s="500" t="s">
        <v>935</v>
      </c>
      <c r="D147" s="497" t="s">
        <v>18307</v>
      </c>
      <c r="E147" s="497" t="s">
        <v>1041</v>
      </c>
      <c r="F147" s="497" t="s">
        <v>1038</v>
      </c>
      <c r="G147" s="497"/>
      <c r="H147" s="497"/>
      <c r="I147" s="497"/>
      <c r="J147" s="497" t="s">
        <v>26</v>
      </c>
      <c r="K147" s="497" t="s">
        <v>21</v>
      </c>
      <c r="L147" s="497"/>
      <c r="M147" s="497"/>
      <c r="N147" s="497" t="s">
        <v>18255</v>
      </c>
      <c r="O147" s="497" t="s">
        <v>18251</v>
      </c>
      <c r="P147" s="497" t="s">
        <v>18252</v>
      </c>
      <c r="Q147" s="494">
        <v>43</v>
      </c>
    </row>
    <row r="148" spans="1:17" hidden="1">
      <c r="A148" s="496" t="s">
        <v>1051</v>
      </c>
      <c r="B148" s="497" t="s">
        <v>1139</v>
      </c>
      <c r="C148" s="500" t="s">
        <v>935</v>
      </c>
      <c r="D148" s="497" t="s">
        <v>18308</v>
      </c>
      <c r="E148" s="497" t="s">
        <v>1055</v>
      </c>
      <c r="F148" s="497" t="s">
        <v>1038</v>
      </c>
      <c r="G148" s="497"/>
      <c r="H148" s="497"/>
      <c r="I148" s="497"/>
      <c r="J148" s="497" t="s">
        <v>26</v>
      </c>
      <c r="K148" s="497" t="s">
        <v>21</v>
      </c>
      <c r="L148" s="497"/>
      <c r="M148" s="497"/>
      <c r="N148" s="497" t="s">
        <v>18255</v>
      </c>
      <c r="O148" s="497" t="s">
        <v>18251</v>
      </c>
      <c r="P148" s="497" t="s">
        <v>18252</v>
      </c>
      <c r="Q148" s="494">
        <v>43</v>
      </c>
    </row>
    <row r="149" spans="1:17" hidden="1">
      <c r="A149" s="496" t="s">
        <v>1051</v>
      </c>
      <c r="B149" s="497" t="s">
        <v>1141</v>
      </c>
      <c r="C149" s="500" t="s">
        <v>1109</v>
      </c>
      <c r="D149" s="497" t="s">
        <v>18309</v>
      </c>
      <c r="E149" s="497" t="s">
        <v>1068</v>
      </c>
      <c r="F149" s="497" t="s">
        <v>1038</v>
      </c>
      <c r="G149" s="497"/>
      <c r="H149" s="497"/>
      <c r="I149" s="497"/>
      <c r="J149" s="497" t="s">
        <v>26</v>
      </c>
      <c r="K149" s="497" t="s">
        <v>21</v>
      </c>
      <c r="L149" s="497"/>
      <c r="M149" s="497"/>
      <c r="N149" s="497" t="s">
        <v>18255</v>
      </c>
      <c r="O149" s="497" t="s">
        <v>18251</v>
      </c>
      <c r="P149" s="497" t="s">
        <v>18252</v>
      </c>
      <c r="Q149" s="494">
        <v>43</v>
      </c>
    </row>
    <row r="150" spans="1:17" hidden="1">
      <c r="A150" s="496" t="s">
        <v>1051</v>
      </c>
      <c r="B150" s="497" t="s">
        <v>1143</v>
      </c>
      <c r="C150" s="500" t="s">
        <v>1109</v>
      </c>
      <c r="D150" s="497" t="s">
        <v>18310</v>
      </c>
      <c r="E150" s="497" t="s">
        <v>1068</v>
      </c>
      <c r="F150" s="497" t="s">
        <v>1038</v>
      </c>
      <c r="G150" s="497"/>
      <c r="H150" s="497"/>
      <c r="I150" s="497"/>
      <c r="J150" s="497" t="s">
        <v>26</v>
      </c>
      <c r="K150" s="497" t="s">
        <v>21</v>
      </c>
      <c r="L150" s="497"/>
      <c r="M150" s="497"/>
      <c r="N150" s="497" t="s">
        <v>18255</v>
      </c>
      <c r="O150" s="497" t="s">
        <v>18251</v>
      </c>
      <c r="P150" s="497" t="s">
        <v>18252</v>
      </c>
      <c r="Q150" s="494">
        <v>43</v>
      </c>
    </row>
    <row r="151" spans="1:17" hidden="1">
      <c r="A151" s="496" t="s">
        <v>1051</v>
      </c>
      <c r="B151" s="497" t="s">
        <v>1144</v>
      </c>
      <c r="C151" s="500" t="s">
        <v>935</v>
      </c>
      <c r="D151" s="497" t="s">
        <v>18311</v>
      </c>
      <c r="E151" s="497" t="s">
        <v>1041</v>
      </c>
      <c r="F151" s="497" t="s">
        <v>1038</v>
      </c>
      <c r="G151" s="497"/>
      <c r="H151" s="497"/>
      <c r="I151" s="497"/>
      <c r="J151" s="497" t="s">
        <v>26</v>
      </c>
      <c r="K151" s="497" t="s">
        <v>21</v>
      </c>
      <c r="L151" s="497"/>
      <c r="M151" s="497"/>
      <c r="N151" s="497" t="s">
        <v>18255</v>
      </c>
      <c r="O151" s="497" t="s">
        <v>18251</v>
      </c>
      <c r="P151" s="497" t="s">
        <v>18252</v>
      </c>
      <c r="Q151" s="494">
        <v>43</v>
      </c>
    </row>
    <row r="152" spans="1:17" hidden="1">
      <c r="A152" s="496" t="s">
        <v>1051</v>
      </c>
      <c r="B152" s="497" t="s">
        <v>1145</v>
      </c>
      <c r="C152" s="500" t="s">
        <v>935</v>
      </c>
      <c r="D152" s="497" t="s">
        <v>18312</v>
      </c>
      <c r="E152" s="497" t="s">
        <v>1077</v>
      </c>
      <c r="F152" s="497" t="s">
        <v>1038</v>
      </c>
      <c r="G152" s="497"/>
      <c r="H152" s="497"/>
      <c r="I152" s="497"/>
      <c r="J152" s="497" t="s">
        <v>26</v>
      </c>
      <c r="K152" s="497" t="s">
        <v>21</v>
      </c>
      <c r="L152" s="497"/>
      <c r="M152" s="497"/>
      <c r="N152" s="497" t="s">
        <v>18255</v>
      </c>
      <c r="O152" s="497" t="s">
        <v>18251</v>
      </c>
      <c r="P152" s="497" t="s">
        <v>18252</v>
      </c>
      <c r="Q152" s="494">
        <v>43</v>
      </c>
    </row>
    <row r="153" spans="1:17" hidden="1">
      <c r="A153" s="496" t="s">
        <v>1051</v>
      </c>
      <c r="B153" s="497" t="s">
        <v>1104</v>
      </c>
      <c r="C153" s="500" t="s">
        <v>1109</v>
      </c>
      <c r="D153" s="497" t="s">
        <v>18313</v>
      </c>
      <c r="E153" s="497" t="s">
        <v>1066</v>
      </c>
      <c r="F153" s="497" t="s">
        <v>1038</v>
      </c>
      <c r="G153" s="497"/>
      <c r="H153" s="497"/>
      <c r="I153" s="497"/>
      <c r="J153" s="497" t="s">
        <v>26</v>
      </c>
      <c r="K153" s="497" t="s">
        <v>21</v>
      </c>
      <c r="L153" s="497"/>
      <c r="M153" s="497"/>
      <c r="N153" s="497" t="s">
        <v>18255</v>
      </c>
      <c r="O153" s="497" t="s">
        <v>18251</v>
      </c>
      <c r="P153" s="497" t="s">
        <v>18252</v>
      </c>
      <c r="Q153" s="494">
        <v>43</v>
      </c>
    </row>
    <row r="154" spans="1:17" hidden="1">
      <c r="A154" s="496" t="s">
        <v>1051</v>
      </c>
      <c r="B154" s="497" t="s">
        <v>955</v>
      </c>
      <c r="C154" s="500" t="s">
        <v>939</v>
      </c>
      <c r="D154" s="497" t="s">
        <v>18314</v>
      </c>
      <c r="E154" s="497" t="s">
        <v>1105</v>
      </c>
      <c r="F154" s="497" t="s">
        <v>1038</v>
      </c>
      <c r="G154" s="497"/>
      <c r="H154" s="497"/>
      <c r="I154" s="497"/>
      <c r="J154" s="497" t="s">
        <v>26</v>
      </c>
      <c r="K154" s="497" t="s">
        <v>21</v>
      </c>
      <c r="L154" s="497"/>
      <c r="M154" s="497"/>
      <c r="N154" s="497"/>
      <c r="O154" s="497" t="s">
        <v>18251</v>
      </c>
      <c r="P154" s="497" t="s">
        <v>18252</v>
      </c>
      <c r="Q154" s="494">
        <v>43</v>
      </c>
    </row>
    <row r="155" spans="1:17" hidden="1">
      <c r="A155" s="496" t="s">
        <v>1051</v>
      </c>
      <c r="B155" s="497" t="s">
        <v>1147</v>
      </c>
      <c r="C155" s="500" t="s">
        <v>1109</v>
      </c>
      <c r="D155" s="497" t="s">
        <v>18315</v>
      </c>
      <c r="E155" s="497" t="s">
        <v>1070</v>
      </c>
      <c r="F155" s="497" t="s">
        <v>1038</v>
      </c>
      <c r="G155" s="497"/>
      <c r="H155" s="497"/>
      <c r="I155" s="497"/>
      <c r="J155" s="497" t="s">
        <v>26</v>
      </c>
      <c r="K155" s="497" t="s">
        <v>21</v>
      </c>
      <c r="L155" s="497"/>
      <c r="M155" s="497"/>
      <c r="N155" s="497" t="s">
        <v>18255</v>
      </c>
      <c r="O155" s="497" t="s">
        <v>18251</v>
      </c>
      <c r="P155" s="497" t="s">
        <v>18252</v>
      </c>
      <c r="Q155" s="494">
        <v>43</v>
      </c>
    </row>
    <row r="156" spans="1:17" hidden="1">
      <c r="A156" s="496" t="s">
        <v>1052</v>
      </c>
      <c r="B156" s="497" t="s">
        <v>1029</v>
      </c>
      <c r="C156" s="497" t="s">
        <v>1097</v>
      </c>
      <c r="D156" s="497" t="s">
        <v>18316</v>
      </c>
      <c r="E156" s="497" t="s">
        <v>1072</v>
      </c>
      <c r="F156" s="497" t="s">
        <v>1098</v>
      </c>
      <c r="G156" s="497" t="s">
        <v>963</v>
      </c>
      <c r="H156" s="498" t="s">
        <v>671</v>
      </c>
      <c r="I156" s="497" t="s">
        <v>1029</v>
      </c>
      <c r="J156" s="499" t="s">
        <v>407</v>
      </c>
      <c r="K156" s="497" t="s">
        <v>21</v>
      </c>
      <c r="L156" s="497"/>
      <c r="M156" s="497" t="s">
        <v>4627</v>
      </c>
      <c r="N156" s="497" t="s">
        <v>18317</v>
      </c>
      <c r="O156" s="497" t="s">
        <v>1655</v>
      </c>
      <c r="P156" s="497" t="s">
        <v>18318</v>
      </c>
      <c r="Q156" s="503">
        <v>70</v>
      </c>
    </row>
    <row r="157" spans="1:17" hidden="1">
      <c r="A157" s="496" t="s">
        <v>1052</v>
      </c>
      <c r="B157" s="497" t="s">
        <v>962</v>
      </c>
      <c r="C157" s="497" t="s">
        <v>1097</v>
      </c>
      <c r="D157" s="497" t="s">
        <v>18319</v>
      </c>
      <c r="E157" s="497" t="s">
        <v>1041</v>
      </c>
      <c r="F157" s="497" t="s">
        <v>1098</v>
      </c>
      <c r="G157" s="497" t="s">
        <v>963</v>
      </c>
      <c r="H157" s="498" t="s">
        <v>671</v>
      </c>
      <c r="I157" s="497" t="s">
        <v>1029</v>
      </c>
      <c r="J157" s="499" t="s">
        <v>407</v>
      </c>
      <c r="K157" s="497" t="s">
        <v>21</v>
      </c>
      <c r="L157" s="497"/>
      <c r="M157" s="497" t="s">
        <v>4627</v>
      </c>
      <c r="N157" s="497" t="s">
        <v>18317</v>
      </c>
      <c r="O157" s="497" t="s">
        <v>1655</v>
      </c>
      <c r="P157" s="497" t="s">
        <v>18318</v>
      </c>
      <c r="Q157" s="503">
        <v>70</v>
      </c>
    </row>
    <row r="158" spans="1:17" hidden="1">
      <c r="A158" s="496" t="s">
        <v>1052</v>
      </c>
      <c r="B158" s="497" t="s">
        <v>1034</v>
      </c>
      <c r="C158" s="497" t="s">
        <v>1097</v>
      </c>
      <c r="D158" s="497" t="s">
        <v>18320</v>
      </c>
      <c r="E158" s="497" t="s">
        <v>1072</v>
      </c>
      <c r="F158" s="497" t="s">
        <v>1098</v>
      </c>
      <c r="G158" s="497" t="s">
        <v>963</v>
      </c>
      <c r="H158" s="498" t="s">
        <v>671</v>
      </c>
      <c r="I158" s="497" t="s">
        <v>1029</v>
      </c>
      <c r="J158" s="499" t="s">
        <v>407</v>
      </c>
      <c r="K158" s="497" t="s">
        <v>21</v>
      </c>
      <c r="L158" s="497"/>
      <c r="M158" s="497" t="s">
        <v>4627</v>
      </c>
      <c r="N158" s="497" t="s">
        <v>18317</v>
      </c>
      <c r="O158" s="497" t="s">
        <v>1655</v>
      </c>
      <c r="P158" s="497" t="s">
        <v>18318</v>
      </c>
      <c r="Q158" s="503">
        <v>70</v>
      </c>
    </row>
    <row r="159" spans="1:17" hidden="1">
      <c r="A159" s="496" t="s">
        <v>1052</v>
      </c>
      <c r="B159" s="497" t="s">
        <v>1043</v>
      </c>
      <c r="C159" s="497" t="s">
        <v>1097</v>
      </c>
      <c r="D159" s="497" t="s">
        <v>18321</v>
      </c>
      <c r="E159" s="497" t="s">
        <v>1041</v>
      </c>
      <c r="F159" s="497" t="s">
        <v>1098</v>
      </c>
      <c r="G159" s="497" t="s">
        <v>963</v>
      </c>
      <c r="H159" s="498" t="s">
        <v>671</v>
      </c>
      <c r="I159" s="497" t="s">
        <v>1029</v>
      </c>
      <c r="J159" s="499" t="s">
        <v>407</v>
      </c>
      <c r="K159" s="497" t="s">
        <v>21</v>
      </c>
      <c r="L159" s="497"/>
      <c r="M159" s="497" t="s">
        <v>4627</v>
      </c>
      <c r="N159" s="497" t="s">
        <v>18317</v>
      </c>
      <c r="O159" s="497" t="s">
        <v>1655</v>
      </c>
      <c r="P159" s="497" t="s">
        <v>18318</v>
      </c>
      <c r="Q159" s="503">
        <v>70</v>
      </c>
    </row>
    <row r="160" spans="1:17" hidden="1">
      <c r="A160" s="496" t="s">
        <v>1052</v>
      </c>
      <c r="B160" s="497" t="s">
        <v>1045</v>
      </c>
      <c r="C160" s="497" t="s">
        <v>1097</v>
      </c>
      <c r="D160" s="497" t="s">
        <v>18322</v>
      </c>
      <c r="E160" s="497" t="s">
        <v>1072</v>
      </c>
      <c r="F160" s="497" t="s">
        <v>1098</v>
      </c>
      <c r="G160" s="497" t="s">
        <v>963</v>
      </c>
      <c r="H160" s="498" t="s">
        <v>671</v>
      </c>
      <c r="I160" s="497" t="s">
        <v>1029</v>
      </c>
      <c r="J160" s="499" t="s">
        <v>407</v>
      </c>
      <c r="K160" s="497" t="s">
        <v>21</v>
      </c>
      <c r="L160" s="497"/>
      <c r="M160" s="497" t="s">
        <v>4627</v>
      </c>
      <c r="N160" s="497" t="s">
        <v>18317</v>
      </c>
      <c r="O160" s="497" t="s">
        <v>1655</v>
      </c>
      <c r="P160" s="497" t="s">
        <v>18318</v>
      </c>
      <c r="Q160" s="503">
        <v>70</v>
      </c>
    </row>
    <row r="161" spans="1:17" hidden="1">
      <c r="A161" s="496" t="s">
        <v>1052</v>
      </c>
      <c r="B161" s="497" t="s">
        <v>966</v>
      </c>
      <c r="C161" s="497" t="s">
        <v>1097</v>
      </c>
      <c r="D161" s="497" t="s">
        <v>18323</v>
      </c>
      <c r="E161" s="497" t="s">
        <v>1072</v>
      </c>
      <c r="F161" s="497" t="s">
        <v>1098</v>
      </c>
      <c r="G161" s="497" t="s">
        <v>963</v>
      </c>
      <c r="H161" s="498" t="s">
        <v>671</v>
      </c>
      <c r="I161" s="497" t="s">
        <v>1029</v>
      </c>
      <c r="J161" s="499" t="s">
        <v>407</v>
      </c>
      <c r="K161" s="497" t="s">
        <v>21</v>
      </c>
      <c r="L161" s="497"/>
      <c r="M161" s="497" t="s">
        <v>4627</v>
      </c>
      <c r="N161" s="497" t="s">
        <v>18324</v>
      </c>
      <c r="O161" s="497" t="s">
        <v>1655</v>
      </c>
      <c r="P161" s="497" t="s">
        <v>18318</v>
      </c>
      <c r="Q161" s="503">
        <v>70</v>
      </c>
    </row>
    <row r="162" spans="1:17" hidden="1">
      <c r="A162" s="496" t="s">
        <v>1052</v>
      </c>
      <c r="B162" s="497" t="s">
        <v>950</v>
      </c>
      <c r="C162" s="497" t="s">
        <v>1097</v>
      </c>
      <c r="D162" s="497" t="s">
        <v>18325</v>
      </c>
      <c r="E162" s="497" t="s">
        <v>1072</v>
      </c>
      <c r="F162" s="497" t="s">
        <v>1098</v>
      </c>
      <c r="G162" s="497" t="s">
        <v>963</v>
      </c>
      <c r="H162" s="498" t="s">
        <v>671</v>
      </c>
      <c r="I162" s="497" t="s">
        <v>1029</v>
      </c>
      <c r="J162" s="499" t="s">
        <v>407</v>
      </c>
      <c r="K162" s="497" t="s">
        <v>21</v>
      </c>
      <c r="L162" s="497"/>
      <c r="M162" s="497" t="s">
        <v>4627</v>
      </c>
      <c r="N162" s="497" t="s">
        <v>18324</v>
      </c>
      <c r="O162" s="497" t="s">
        <v>1114</v>
      </c>
      <c r="P162" s="497" t="s">
        <v>18326</v>
      </c>
      <c r="Q162" s="503">
        <v>167</v>
      </c>
    </row>
    <row r="163" spans="1:17" hidden="1">
      <c r="A163" s="496" t="s">
        <v>1052</v>
      </c>
      <c r="B163" s="497" t="s">
        <v>954</v>
      </c>
      <c r="C163" s="497" t="s">
        <v>1097</v>
      </c>
      <c r="D163" s="497" t="s">
        <v>18327</v>
      </c>
      <c r="E163" s="497" t="s">
        <v>1071</v>
      </c>
      <c r="F163" s="497" t="s">
        <v>1098</v>
      </c>
      <c r="G163" s="497" t="s">
        <v>963</v>
      </c>
      <c r="H163" s="498" t="s">
        <v>671</v>
      </c>
      <c r="I163" s="497" t="s">
        <v>1029</v>
      </c>
      <c r="J163" s="499" t="s">
        <v>407</v>
      </c>
      <c r="K163" s="497" t="s">
        <v>21</v>
      </c>
      <c r="L163" s="497"/>
      <c r="M163" s="497" t="s">
        <v>4627</v>
      </c>
      <c r="N163" s="497" t="s">
        <v>18324</v>
      </c>
      <c r="O163" s="497" t="s">
        <v>1114</v>
      </c>
      <c r="P163" s="497" t="s">
        <v>18326</v>
      </c>
      <c r="Q163" s="503">
        <v>167</v>
      </c>
    </row>
    <row r="164" spans="1:17" hidden="1">
      <c r="A164" s="496" t="s">
        <v>1052</v>
      </c>
      <c r="B164" s="497" t="s">
        <v>1049</v>
      </c>
      <c r="C164" s="497" t="s">
        <v>1097</v>
      </c>
      <c r="D164" s="497" t="s">
        <v>18328</v>
      </c>
      <c r="E164" s="497" t="s">
        <v>1071</v>
      </c>
      <c r="F164" s="497" t="s">
        <v>1098</v>
      </c>
      <c r="G164" s="497" t="s">
        <v>963</v>
      </c>
      <c r="H164" s="498" t="s">
        <v>671</v>
      </c>
      <c r="I164" s="497" t="s">
        <v>1029</v>
      </c>
      <c r="J164" s="499" t="s">
        <v>407</v>
      </c>
      <c r="K164" s="497" t="s">
        <v>21</v>
      </c>
      <c r="L164" s="497"/>
      <c r="M164" s="497" t="s">
        <v>4627</v>
      </c>
      <c r="N164" s="497" t="s">
        <v>18324</v>
      </c>
      <c r="O164" s="497" t="s">
        <v>1114</v>
      </c>
      <c r="P164" s="497" t="s">
        <v>18326</v>
      </c>
      <c r="Q164" s="503">
        <v>167</v>
      </c>
    </row>
    <row r="165" spans="1:17" hidden="1">
      <c r="A165" s="496" t="s">
        <v>1052</v>
      </c>
      <c r="B165" s="497" t="s">
        <v>1050</v>
      </c>
      <c r="C165" s="497" t="s">
        <v>1102</v>
      </c>
      <c r="D165" s="497" t="s">
        <v>18329</v>
      </c>
      <c r="E165" s="497" t="s">
        <v>1183</v>
      </c>
      <c r="F165" s="497" t="s">
        <v>1098</v>
      </c>
      <c r="G165" s="497" t="s">
        <v>948</v>
      </c>
      <c r="H165" s="498" t="s">
        <v>671</v>
      </c>
      <c r="I165" s="497" t="s">
        <v>1029</v>
      </c>
      <c r="J165" s="499" t="s">
        <v>407</v>
      </c>
      <c r="K165" s="497" t="s">
        <v>21</v>
      </c>
      <c r="L165" s="497"/>
      <c r="M165" s="497" t="s">
        <v>4627</v>
      </c>
      <c r="N165" s="497" t="s">
        <v>18324</v>
      </c>
      <c r="O165" s="497" t="s">
        <v>1114</v>
      </c>
      <c r="P165" s="497" t="s">
        <v>18326</v>
      </c>
      <c r="Q165" s="503">
        <v>167</v>
      </c>
    </row>
    <row r="166" spans="1:17" hidden="1">
      <c r="A166" s="496" t="s">
        <v>1052</v>
      </c>
      <c r="B166" s="497" t="s">
        <v>1028</v>
      </c>
      <c r="C166" s="497" t="s">
        <v>1097</v>
      </c>
      <c r="D166" s="497" t="s">
        <v>18330</v>
      </c>
      <c r="E166" s="497" t="s">
        <v>1072</v>
      </c>
      <c r="F166" s="497" t="s">
        <v>1098</v>
      </c>
      <c r="G166" s="497" t="s">
        <v>963</v>
      </c>
      <c r="H166" s="498" t="s">
        <v>644</v>
      </c>
      <c r="I166" s="497" t="s">
        <v>1029</v>
      </c>
      <c r="J166" s="499" t="s">
        <v>407</v>
      </c>
      <c r="K166" s="497" t="s">
        <v>21</v>
      </c>
      <c r="L166" s="497"/>
      <c r="M166" s="497" t="s">
        <v>18331</v>
      </c>
      <c r="N166" s="497" t="s">
        <v>18332</v>
      </c>
      <c r="O166" s="497" t="s">
        <v>1114</v>
      </c>
      <c r="P166" s="497" t="s">
        <v>18326</v>
      </c>
      <c r="Q166" s="503">
        <v>167</v>
      </c>
    </row>
    <row r="167" spans="1:17" hidden="1">
      <c r="A167" s="496" t="s">
        <v>1052</v>
      </c>
      <c r="B167" s="497" t="s">
        <v>1051</v>
      </c>
      <c r="C167" s="497" t="s">
        <v>1097</v>
      </c>
      <c r="D167" s="497" t="s">
        <v>18333</v>
      </c>
      <c r="E167" s="497" t="s">
        <v>1061</v>
      </c>
      <c r="F167" s="497" t="s">
        <v>1098</v>
      </c>
      <c r="G167" s="497" t="s">
        <v>963</v>
      </c>
      <c r="H167" s="498" t="s">
        <v>644</v>
      </c>
      <c r="I167" s="497" t="s">
        <v>1029</v>
      </c>
      <c r="J167" s="499" t="s">
        <v>407</v>
      </c>
      <c r="K167" s="497" t="s">
        <v>21</v>
      </c>
      <c r="L167" s="497"/>
      <c r="M167" s="497" t="s">
        <v>18331</v>
      </c>
      <c r="N167" s="497" t="s">
        <v>18332</v>
      </c>
      <c r="O167" s="497" t="s">
        <v>1114</v>
      </c>
      <c r="P167" s="497" t="s">
        <v>18326</v>
      </c>
      <c r="Q167" s="503">
        <v>167</v>
      </c>
    </row>
    <row r="168" spans="1:17" hidden="1">
      <c r="A168" s="496" t="s">
        <v>1052</v>
      </c>
      <c r="B168" s="497" t="s">
        <v>1052</v>
      </c>
      <c r="C168" s="497" t="s">
        <v>1097</v>
      </c>
      <c r="D168" s="497" t="s">
        <v>18334</v>
      </c>
      <c r="E168" s="497" t="s">
        <v>1072</v>
      </c>
      <c r="F168" s="497" t="s">
        <v>1098</v>
      </c>
      <c r="G168" s="497" t="s">
        <v>963</v>
      </c>
      <c r="H168" s="498" t="s">
        <v>644</v>
      </c>
      <c r="I168" s="497" t="s">
        <v>1029</v>
      </c>
      <c r="J168" s="499" t="s">
        <v>407</v>
      </c>
      <c r="K168" s="497" t="s">
        <v>21</v>
      </c>
      <c r="L168" s="497"/>
      <c r="M168" s="497" t="s">
        <v>18331</v>
      </c>
      <c r="N168" s="497" t="s">
        <v>18332</v>
      </c>
      <c r="O168" s="497" t="s">
        <v>1114</v>
      </c>
      <c r="P168" s="497" t="s">
        <v>18326</v>
      </c>
      <c r="Q168" s="503">
        <v>167</v>
      </c>
    </row>
    <row r="169" spans="1:17" hidden="1">
      <c r="A169" s="496" t="s">
        <v>1052</v>
      </c>
      <c r="B169" s="497" t="s">
        <v>1054</v>
      </c>
      <c r="C169" s="497" t="s">
        <v>1097</v>
      </c>
      <c r="D169" s="497" t="s">
        <v>18335</v>
      </c>
      <c r="E169" s="497" t="s">
        <v>1084</v>
      </c>
      <c r="F169" s="497" t="s">
        <v>1098</v>
      </c>
      <c r="G169" s="497" t="s">
        <v>963</v>
      </c>
      <c r="H169" s="498" t="s">
        <v>644</v>
      </c>
      <c r="I169" s="497" t="s">
        <v>1029</v>
      </c>
      <c r="J169" s="499" t="s">
        <v>407</v>
      </c>
      <c r="K169" s="497" t="s">
        <v>21</v>
      </c>
      <c r="L169" s="497"/>
      <c r="M169" s="497" t="s">
        <v>18331</v>
      </c>
      <c r="N169" s="497" t="s">
        <v>18332</v>
      </c>
      <c r="O169" s="497" t="s">
        <v>1114</v>
      </c>
      <c r="P169" s="497" t="s">
        <v>18326</v>
      </c>
      <c r="Q169" s="503">
        <v>167</v>
      </c>
    </row>
    <row r="170" spans="1:17" hidden="1">
      <c r="A170" s="496" t="s">
        <v>1052</v>
      </c>
      <c r="B170" s="497" t="s">
        <v>1056</v>
      </c>
      <c r="C170" s="497" t="s">
        <v>1097</v>
      </c>
      <c r="D170" s="497" t="s">
        <v>18336</v>
      </c>
      <c r="E170" s="497" t="s">
        <v>1072</v>
      </c>
      <c r="F170" s="497" t="s">
        <v>1098</v>
      </c>
      <c r="G170" s="497" t="s">
        <v>963</v>
      </c>
      <c r="H170" s="498" t="s">
        <v>644</v>
      </c>
      <c r="I170" s="497" t="s">
        <v>1029</v>
      </c>
      <c r="J170" s="499" t="s">
        <v>407</v>
      </c>
      <c r="K170" s="497" t="s">
        <v>21</v>
      </c>
      <c r="L170" s="497"/>
      <c r="M170" s="497" t="s">
        <v>18331</v>
      </c>
      <c r="N170" s="497" t="s">
        <v>18332</v>
      </c>
      <c r="O170" s="497" t="s">
        <v>1114</v>
      </c>
      <c r="P170" s="497" t="s">
        <v>18326</v>
      </c>
      <c r="Q170" s="503">
        <v>167</v>
      </c>
    </row>
    <row r="171" spans="1:17" hidden="1">
      <c r="A171" s="496" t="s">
        <v>1052</v>
      </c>
      <c r="B171" s="497" t="s">
        <v>1058</v>
      </c>
      <c r="C171" s="497" t="s">
        <v>1097</v>
      </c>
      <c r="D171" s="497" t="s">
        <v>18337</v>
      </c>
      <c r="E171" s="497" t="s">
        <v>1044</v>
      </c>
      <c r="F171" s="497" t="s">
        <v>1098</v>
      </c>
      <c r="G171" s="497" t="s">
        <v>963</v>
      </c>
      <c r="H171" s="498" t="s">
        <v>644</v>
      </c>
      <c r="I171" s="497" t="s">
        <v>1029</v>
      </c>
      <c r="J171" s="499" t="s">
        <v>407</v>
      </c>
      <c r="K171" s="497" t="s">
        <v>21</v>
      </c>
      <c r="L171" s="497"/>
      <c r="M171" s="497" t="s">
        <v>18331</v>
      </c>
      <c r="N171" s="497" t="s">
        <v>18332</v>
      </c>
      <c r="O171" s="497" t="s">
        <v>1114</v>
      </c>
      <c r="P171" s="497" t="s">
        <v>18326</v>
      </c>
      <c r="Q171" s="503">
        <v>167</v>
      </c>
    </row>
    <row r="172" spans="1:17" hidden="1">
      <c r="A172" s="496" t="s">
        <v>1052</v>
      </c>
      <c r="B172" s="497" t="s">
        <v>1073</v>
      </c>
      <c r="C172" s="497" t="s">
        <v>1097</v>
      </c>
      <c r="D172" s="497" t="s">
        <v>18338</v>
      </c>
      <c r="E172" s="497" t="s">
        <v>1075</v>
      </c>
      <c r="F172" s="497" t="s">
        <v>1098</v>
      </c>
      <c r="G172" s="497" t="s">
        <v>963</v>
      </c>
      <c r="H172" s="498" t="s">
        <v>644</v>
      </c>
      <c r="I172" s="497" t="s">
        <v>1029</v>
      </c>
      <c r="J172" s="499" t="s">
        <v>407</v>
      </c>
      <c r="K172" s="497" t="s">
        <v>21</v>
      </c>
      <c r="L172" s="497"/>
      <c r="M172" s="497" t="s">
        <v>18331</v>
      </c>
      <c r="N172" s="497" t="s">
        <v>18332</v>
      </c>
      <c r="O172" s="497" t="s">
        <v>1114</v>
      </c>
      <c r="P172" s="497" t="s">
        <v>18326</v>
      </c>
      <c r="Q172" s="503">
        <v>167</v>
      </c>
    </row>
    <row r="173" spans="1:17" hidden="1">
      <c r="A173" s="496" t="s">
        <v>1052</v>
      </c>
      <c r="B173" s="497" t="s">
        <v>1076</v>
      </c>
      <c r="C173" s="497" t="s">
        <v>1290</v>
      </c>
      <c r="D173" s="497" t="s">
        <v>18339</v>
      </c>
      <c r="E173" s="497" t="s">
        <v>1208</v>
      </c>
      <c r="F173" s="497" t="s">
        <v>1098</v>
      </c>
      <c r="G173" s="497" t="s">
        <v>948</v>
      </c>
      <c r="H173" s="498" t="s">
        <v>644</v>
      </c>
      <c r="I173" s="497" t="s">
        <v>1029</v>
      </c>
      <c r="J173" s="499" t="s">
        <v>407</v>
      </c>
      <c r="K173" s="497" t="s">
        <v>21</v>
      </c>
      <c r="L173" s="497"/>
      <c r="M173" s="497" t="s">
        <v>18331</v>
      </c>
      <c r="N173" s="497" t="s">
        <v>18332</v>
      </c>
      <c r="O173" s="497" t="s">
        <v>1114</v>
      </c>
      <c r="P173" s="497" t="s">
        <v>18326</v>
      </c>
      <c r="Q173" s="503">
        <v>167</v>
      </c>
    </row>
    <row r="174" spans="1:17" hidden="1">
      <c r="A174" s="496" t="s">
        <v>1052</v>
      </c>
      <c r="B174" s="497" t="s">
        <v>1078</v>
      </c>
      <c r="C174" s="497" t="s">
        <v>1097</v>
      </c>
      <c r="D174" s="497" t="s">
        <v>18340</v>
      </c>
      <c r="E174" s="497" t="s">
        <v>1072</v>
      </c>
      <c r="F174" s="497" t="s">
        <v>1098</v>
      </c>
      <c r="G174" s="497" t="s">
        <v>963</v>
      </c>
      <c r="H174" s="498" t="s">
        <v>644</v>
      </c>
      <c r="I174" s="497" t="s">
        <v>1029</v>
      </c>
      <c r="J174" s="499" t="s">
        <v>407</v>
      </c>
      <c r="K174" s="497" t="s">
        <v>21</v>
      </c>
      <c r="L174" s="497"/>
      <c r="M174" s="497" t="s">
        <v>18331</v>
      </c>
      <c r="N174" s="497" t="s">
        <v>18332</v>
      </c>
      <c r="O174" s="497" t="s">
        <v>1655</v>
      </c>
      <c r="P174" s="497" t="s">
        <v>18318</v>
      </c>
      <c r="Q174" s="503">
        <v>70</v>
      </c>
    </row>
    <row r="175" spans="1:17" hidden="1">
      <c r="A175" s="496" t="s">
        <v>1052</v>
      </c>
      <c r="B175" s="497" t="s">
        <v>1080</v>
      </c>
      <c r="C175" s="497" t="s">
        <v>1102</v>
      </c>
      <c r="D175" s="497" t="s">
        <v>18341</v>
      </c>
      <c r="E175" s="497" t="s">
        <v>1183</v>
      </c>
      <c r="F175" s="497" t="s">
        <v>1098</v>
      </c>
      <c r="G175" s="497" t="s">
        <v>948</v>
      </c>
      <c r="H175" s="498" t="s">
        <v>644</v>
      </c>
      <c r="I175" s="497" t="s">
        <v>1029</v>
      </c>
      <c r="J175" s="499" t="s">
        <v>407</v>
      </c>
      <c r="K175" s="497" t="s">
        <v>21</v>
      </c>
      <c r="L175" s="497"/>
      <c r="M175" s="497" t="s">
        <v>18331</v>
      </c>
      <c r="N175" s="497" t="s">
        <v>18332</v>
      </c>
      <c r="O175" s="497" t="s">
        <v>1655</v>
      </c>
      <c r="P175" s="497" t="s">
        <v>18318</v>
      </c>
      <c r="Q175" s="503">
        <v>70</v>
      </c>
    </row>
    <row r="176" spans="1:17" hidden="1">
      <c r="A176" s="496" t="s">
        <v>1052</v>
      </c>
      <c r="B176" s="497" t="s">
        <v>1082</v>
      </c>
      <c r="C176" s="497" t="s">
        <v>1102</v>
      </c>
      <c r="D176" s="497" t="s">
        <v>18342</v>
      </c>
      <c r="E176" s="497" t="s">
        <v>1183</v>
      </c>
      <c r="F176" s="497" t="s">
        <v>1098</v>
      </c>
      <c r="G176" s="497" t="s">
        <v>948</v>
      </c>
      <c r="H176" s="502" t="s">
        <v>85</v>
      </c>
      <c r="I176" s="497" t="s">
        <v>1034</v>
      </c>
      <c r="J176" s="499" t="s">
        <v>407</v>
      </c>
      <c r="K176" s="497" t="s">
        <v>21</v>
      </c>
      <c r="L176" s="497"/>
      <c r="M176" s="497" t="s">
        <v>4582</v>
      </c>
      <c r="N176" s="497" t="s">
        <v>18343</v>
      </c>
      <c r="O176" s="497" t="s">
        <v>1655</v>
      </c>
      <c r="P176" s="497" t="s">
        <v>18318</v>
      </c>
      <c r="Q176" s="503">
        <v>70</v>
      </c>
    </row>
    <row r="177" spans="1:17" hidden="1">
      <c r="A177" s="496" t="s">
        <v>1052</v>
      </c>
      <c r="B177" s="497" t="s">
        <v>1083</v>
      </c>
      <c r="C177" s="497" t="s">
        <v>1097</v>
      </c>
      <c r="D177" s="497" t="s">
        <v>18344</v>
      </c>
      <c r="E177" s="497" t="s">
        <v>1072</v>
      </c>
      <c r="F177" s="497" t="s">
        <v>1098</v>
      </c>
      <c r="G177" s="497" t="s">
        <v>963</v>
      </c>
      <c r="H177" s="502" t="s">
        <v>85</v>
      </c>
      <c r="I177" s="497" t="s">
        <v>1034</v>
      </c>
      <c r="J177" s="499" t="s">
        <v>407</v>
      </c>
      <c r="K177" s="497" t="s">
        <v>21</v>
      </c>
      <c r="L177" s="497"/>
      <c r="M177" s="497" t="s">
        <v>4582</v>
      </c>
      <c r="N177" s="497" t="s">
        <v>18343</v>
      </c>
      <c r="O177" s="497" t="s">
        <v>1655</v>
      </c>
      <c r="P177" s="497" t="s">
        <v>18318</v>
      </c>
      <c r="Q177" s="503">
        <v>70</v>
      </c>
    </row>
    <row r="178" spans="1:17" hidden="1">
      <c r="A178" s="496" t="s">
        <v>1052</v>
      </c>
      <c r="B178" s="497" t="s">
        <v>1075</v>
      </c>
      <c r="C178" s="497" t="s">
        <v>1102</v>
      </c>
      <c r="D178" s="497" t="s">
        <v>18345</v>
      </c>
      <c r="E178" s="497" t="s">
        <v>1211</v>
      </c>
      <c r="F178" s="497" t="s">
        <v>1098</v>
      </c>
      <c r="G178" s="497" t="s">
        <v>948</v>
      </c>
      <c r="H178" s="502" t="s">
        <v>85</v>
      </c>
      <c r="I178" s="497" t="s">
        <v>1034</v>
      </c>
      <c r="J178" s="499" t="s">
        <v>407</v>
      </c>
      <c r="K178" s="497" t="s">
        <v>21</v>
      </c>
      <c r="L178" s="497"/>
      <c r="M178" s="497" t="s">
        <v>4582</v>
      </c>
      <c r="N178" s="497" t="s">
        <v>18343</v>
      </c>
      <c r="O178" s="497" t="s">
        <v>1655</v>
      </c>
      <c r="P178" s="497" t="s">
        <v>18318</v>
      </c>
      <c r="Q178" s="503">
        <v>70</v>
      </c>
    </row>
    <row r="179" spans="1:17" hidden="1">
      <c r="A179" s="496" t="s">
        <v>1052</v>
      </c>
      <c r="B179" s="497" t="s">
        <v>1059</v>
      </c>
      <c r="C179" s="497" t="s">
        <v>1097</v>
      </c>
      <c r="D179" s="497" t="s">
        <v>18346</v>
      </c>
      <c r="E179" s="497" t="s">
        <v>1044</v>
      </c>
      <c r="F179" s="497" t="s">
        <v>1098</v>
      </c>
      <c r="G179" s="497" t="s">
        <v>963</v>
      </c>
      <c r="H179" s="502" t="s">
        <v>85</v>
      </c>
      <c r="I179" s="497" t="s">
        <v>1034</v>
      </c>
      <c r="J179" s="499" t="s">
        <v>407</v>
      </c>
      <c r="K179" s="497" t="s">
        <v>21</v>
      </c>
      <c r="L179" s="497"/>
      <c r="M179" s="497" t="s">
        <v>4582</v>
      </c>
      <c r="N179" s="497" t="s">
        <v>18343</v>
      </c>
      <c r="O179" s="497" t="s">
        <v>1655</v>
      </c>
      <c r="P179" s="497" t="s">
        <v>18318</v>
      </c>
      <c r="Q179" s="503">
        <v>70</v>
      </c>
    </row>
    <row r="180" spans="1:17" hidden="1">
      <c r="A180" s="496" t="s">
        <v>1052</v>
      </c>
      <c r="B180" s="497" t="s">
        <v>1086</v>
      </c>
      <c r="C180" s="497" t="s">
        <v>1097</v>
      </c>
      <c r="D180" s="497" t="s">
        <v>18347</v>
      </c>
      <c r="E180" s="497" t="s">
        <v>1041</v>
      </c>
      <c r="F180" s="497" t="s">
        <v>1098</v>
      </c>
      <c r="G180" s="497" t="s">
        <v>963</v>
      </c>
      <c r="H180" s="502" t="s">
        <v>85</v>
      </c>
      <c r="I180" s="497" t="s">
        <v>1034</v>
      </c>
      <c r="J180" s="499" t="s">
        <v>407</v>
      </c>
      <c r="K180" s="497" t="s">
        <v>21</v>
      </c>
      <c r="L180" s="497"/>
      <c r="M180" s="497" t="s">
        <v>4582</v>
      </c>
      <c r="N180" s="497" t="s">
        <v>18343</v>
      </c>
      <c r="O180" s="497" t="s">
        <v>1655</v>
      </c>
      <c r="P180" s="497" t="s">
        <v>18318</v>
      </c>
      <c r="Q180" s="503">
        <v>70</v>
      </c>
    </row>
    <row r="181" spans="1:17" hidden="1">
      <c r="A181" s="496" t="s">
        <v>1052</v>
      </c>
      <c r="B181" s="497" t="s">
        <v>1087</v>
      </c>
      <c r="C181" s="497" t="s">
        <v>1097</v>
      </c>
      <c r="D181" s="497" t="s">
        <v>18348</v>
      </c>
      <c r="E181" s="497" t="s">
        <v>1041</v>
      </c>
      <c r="F181" s="497" t="s">
        <v>1098</v>
      </c>
      <c r="G181" s="497" t="s">
        <v>963</v>
      </c>
      <c r="H181" s="502" t="s">
        <v>85</v>
      </c>
      <c r="I181" s="497" t="s">
        <v>1034</v>
      </c>
      <c r="J181" s="499" t="s">
        <v>407</v>
      </c>
      <c r="K181" s="497" t="s">
        <v>21</v>
      </c>
      <c r="L181" s="497"/>
      <c r="M181" s="497" t="s">
        <v>4582</v>
      </c>
      <c r="N181" s="497" t="s">
        <v>18343</v>
      </c>
      <c r="O181" s="497" t="s">
        <v>1655</v>
      </c>
      <c r="P181" s="497" t="s">
        <v>18318</v>
      </c>
      <c r="Q181" s="503">
        <v>70</v>
      </c>
    </row>
    <row r="182" spans="1:17" hidden="1">
      <c r="A182" s="496" t="s">
        <v>1052</v>
      </c>
      <c r="B182" s="497" t="s">
        <v>1090</v>
      </c>
      <c r="C182" s="497" t="s">
        <v>1097</v>
      </c>
      <c r="D182" s="497" t="s">
        <v>18349</v>
      </c>
      <c r="E182" s="497" t="s">
        <v>1084</v>
      </c>
      <c r="F182" s="497" t="s">
        <v>1098</v>
      </c>
      <c r="G182" s="497" t="s">
        <v>963</v>
      </c>
      <c r="H182" s="502" t="s">
        <v>85</v>
      </c>
      <c r="I182" s="497" t="s">
        <v>1034</v>
      </c>
      <c r="J182" s="499" t="s">
        <v>407</v>
      </c>
      <c r="K182" s="497" t="s">
        <v>21</v>
      </c>
      <c r="L182" s="497"/>
      <c r="M182" s="497" t="s">
        <v>4582</v>
      </c>
      <c r="N182" s="497" t="s">
        <v>18343</v>
      </c>
      <c r="O182" s="497" t="s">
        <v>1655</v>
      </c>
      <c r="P182" s="497" t="s">
        <v>18318</v>
      </c>
      <c r="Q182" s="503">
        <v>70</v>
      </c>
    </row>
    <row r="183" spans="1:17" hidden="1">
      <c r="A183" s="496" t="s">
        <v>1052</v>
      </c>
      <c r="B183" s="497" t="s">
        <v>1092</v>
      </c>
      <c r="C183" s="497" t="s">
        <v>1097</v>
      </c>
      <c r="D183" s="497" t="s">
        <v>18350</v>
      </c>
      <c r="E183" s="497" t="s">
        <v>1072</v>
      </c>
      <c r="F183" s="497" t="s">
        <v>1098</v>
      </c>
      <c r="G183" s="497" t="s">
        <v>963</v>
      </c>
      <c r="H183" s="502" t="s">
        <v>85</v>
      </c>
      <c r="I183" s="497" t="s">
        <v>1034</v>
      </c>
      <c r="J183" s="499" t="s">
        <v>407</v>
      </c>
      <c r="K183" s="497" t="s">
        <v>21</v>
      </c>
      <c r="L183" s="497"/>
      <c r="M183" s="497" t="s">
        <v>4582</v>
      </c>
      <c r="N183" s="497" t="s">
        <v>18343</v>
      </c>
      <c r="O183" s="497" t="s">
        <v>1655</v>
      </c>
      <c r="P183" s="497" t="s">
        <v>18318</v>
      </c>
      <c r="Q183" s="503">
        <v>70</v>
      </c>
    </row>
    <row r="184" spans="1:17" hidden="1">
      <c r="A184" s="496" t="s">
        <v>1052</v>
      </c>
      <c r="B184" s="497" t="s">
        <v>1093</v>
      </c>
      <c r="C184" s="497" t="s">
        <v>1097</v>
      </c>
      <c r="D184" s="497" t="s">
        <v>18351</v>
      </c>
      <c r="E184" s="497" t="s">
        <v>1041</v>
      </c>
      <c r="F184" s="497" t="s">
        <v>1098</v>
      </c>
      <c r="G184" s="497" t="s">
        <v>963</v>
      </c>
      <c r="H184" s="502" t="s">
        <v>85</v>
      </c>
      <c r="I184" s="497" t="s">
        <v>1034</v>
      </c>
      <c r="J184" s="499" t="s">
        <v>407</v>
      </c>
      <c r="K184" s="497" t="s">
        <v>21</v>
      </c>
      <c r="L184" s="497"/>
      <c r="M184" s="497" t="s">
        <v>4582</v>
      </c>
      <c r="N184" s="497" t="s">
        <v>18343</v>
      </c>
      <c r="O184" s="497" t="s">
        <v>1655</v>
      </c>
      <c r="P184" s="497" t="s">
        <v>18318</v>
      </c>
      <c r="Q184" s="503">
        <v>70</v>
      </c>
    </row>
    <row r="185" spans="1:17" hidden="1">
      <c r="A185" s="496" t="s">
        <v>1052</v>
      </c>
      <c r="B185" s="497" t="s">
        <v>1094</v>
      </c>
      <c r="C185" s="497" t="s">
        <v>1097</v>
      </c>
      <c r="D185" s="497" t="s">
        <v>18352</v>
      </c>
      <c r="E185" s="497" t="s">
        <v>1072</v>
      </c>
      <c r="F185" s="497" t="s">
        <v>1098</v>
      </c>
      <c r="G185" s="497" t="s">
        <v>963</v>
      </c>
      <c r="H185" s="502" t="s">
        <v>85</v>
      </c>
      <c r="I185" s="497" t="s">
        <v>1034</v>
      </c>
      <c r="J185" s="499" t="s">
        <v>407</v>
      </c>
      <c r="K185" s="497" t="s">
        <v>21</v>
      </c>
      <c r="L185" s="497"/>
      <c r="M185" s="497" t="s">
        <v>4582</v>
      </c>
      <c r="N185" s="497" t="s">
        <v>18343</v>
      </c>
      <c r="O185" s="497" t="s">
        <v>1655</v>
      </c>
      <c r="P185" s="497" t="s">
        <v>18318</v>
      </c>
      <c r="Q185" s="503">
        <v>70</v>
      </c>
    </row>
    <row r="186" spans="1:17" hidden="1">
      <c r="A186" s="496" t="s">
        <v>1052</v>
      </c>
      <c r="B186" s="497" t="s">
        <v>1095</v>
      </c>
      <c r="C186" s="497" t="s">
        <v>1097</v>
      </c>
      <c r="D186" s="497" t="s">
        <v>18353</v>
      </c>
      <c r="E186" s="497" t="s">
        <v>1072</v>
      </c>
      <c r="F186" s="497" t="s">
        <v>1098</v>
      </c>
      <c r="G186" s="497" t="s">
        <v>963</v>
      </c>
      <c r="H186" s="502" t="s">
        <v>85</v>
      </c>
      <c r="I186" s="497" t="s">
        <v>1034</v>
      </c>
      <c r="J186" s="499" t="s">
        <v>407</v>
      </c>
      <c r="K186" s="497" t="s">
        <v>21</v>
      </c>
      <c r="L186" s="497"/>
      <c r="M186" s="497" t="s">
        <v>4582</v>
      </c>
      <c r="N186" s="497" t="s">
        <v>18343</v>
      </c>
      <c r="O186" s="497" t="s">
        <v>1655</v>
      </c>
      <c r="P186" s="497" t="s">
        <v>18318</v>
      </c>
      <c r="Q186" s="503">
        <v>70</v>
      </c>
    </row>
    <row r="187" spans="1:17" hidden="1">
      <c r="A187" s="496" t="s">
        <v>1052</v>
      </c>
      <c r="B187" s="497" t="s">
        <v>1096</v>
      </c>
      <c r="C187" s="497" t="s">
        <v>1097</v>
      </c>
      <c r="D187" s="497" t="s">
        <v>18354</v>
      </c>
      <c r="E187" s="497" t="s">
        <v>1088</v>
      </c>
      <c r="F187" s="497" t="s">
        <v>1098</v>
      </c>
      <c r="G187" s="497" t="s">
        <v>963</v>
      </c>
      <c r="H187" s="502" t="s">
        <v>85</v>
      </c>
      <c r="I187" s="497" t="s">
        <v>1034</v>
      </c>
      <c r="J187" s="499" t="s">
        <v>407</v>
      </c>
      <c r="K187" s="497" t="s">
        <v>21</v>
      </c>
      <c r="L187" s="497"/>
      <c r="M187" s="497" t="s">
        <v>4582</v>
      </c>
      <c r="N187" s="497" t="s">
        <v>18343</v>
      </c>
      <c r="O187" s="497" t="s">
        <v>1655</v>
      </c>
      <c r="P187" s="497" t="s">
        <v>18318</v>
      </c>
      <c r="Q187" s="503">
        <v>70</v>
      </c>
    </row>
    <row r="188" spans="1:17" hidden="1">
      <c r="A188" s="496" t="s">
        <v>1052</v>
      </c>
      <c r="B188" s="497" t="s">
        <v>1133</v>
      </c>
      <c r="C188" s="497" t="s">
        <v>1097</v>
      </c>
      <c r="D188" s="497" t="s">
        <v>18355</v>
      </c>
      <c r="E188" s="497" t="s">
        <v>1084</v>
      </c>
      <c r="F188" s="497" t="s">
        <v>1098</v>
      </c>
      <c r="G188" s="497" t="s">
        <v>963</v>
      </c>
      <c r="H188" s="502" t="s">
        <v>85</v>
      </c>
      <c r="I188" s="497" t="s">
        <v>1034</v>
      </c>
      <c r="J188" s="499" t="s">
        <v>407</v>
      </c>
      <c r="K188" s="497" t="s">
        <v>21</v>
      </c>
      <c r="L188" s="497"/>
      <c r="M188" s="497" t="s">
        <v>4582</v>
      </c>
      <c r="N188" s="497" t="s">
        <v>18343</v>
      </c>
      <c r="O188" s="497" t="s">
        <v>1655</v>
      </c>
      <c r="P188" s="497" t="s">
        <v>18318</v>
      </c>
      <c r="Q188" s="503">
        <v>70</v>
      </c>
    </row>
    <row r="189" spans="1:17" hidden="1">
      <c r="A189" s="496" t="s">
        <v>1052</v>
      </c>
      <c r="B189" s="497" t="s">
        <v>1135</v>
      </c>
      <c r="C189" s="497" t="s">
        <v>1097</v>
      </c>
      <c r="D189" s="497" t="s">
        <v>18356</v>
      </c>
      <c r="E189" s="497" t="s">
        <v>1041</v>
      </c>
      <c r="F189" s="497" t="s">
        <v>1098</v>
      </c>
      <c r="G189" s="497" t="s">
        <v>963</v>
      </c>
      <c r="H189" s="502" t="s">
        <v>85</v>
      </c>
      <c r="I189" s="497" t="s">
        <v>1034</v>
      </c>
      <c r="J189" s="499" t="s">
        <v>407</v>
      </c>
      <c r="K189" s="497" t="s">
        <v>21</v>
      </c>
      <c r="L189" s="497"/>
      <c r="M189" s="497" t="s">
        <v>4582</v>
      </c>
      <c r="N189" s="497" t="s">
        <v>18343</v>
      </c>
      <c r="O189" s="497" t="s">
        <v>1655</v>
      </c>
      <c r="P189" s="497" t="s">
        <v>18318</v>
      </c>
      <c r="Q189" s="503">
        <v>70</v>
      </c>
    </row>
    <row r="190" spans="1:17" hidden="1">
      <c r="A190" s="496" t="s">
        <v>1052</v>
      </c>
      <c r="B190" s="497" t="s">
        <v>1136</v>
      </c>
      <c r="C190" s="497" t="s">
        <v>1097</v>
      </c>
      <c r="D190" s="497" t="s">
        <v>18357</v>
      </c>
      <c r="E190" s="497" t="s">
        <v>1072</v>
      </c>
      <c r="F190" s="497" t="s">
        <v>1098</v>
      </c>
      <c r="G190" s="497" t="s">
        <v>963</v>
      </c>
      <c r="H190" s="502" t="s">
        <v>85</v>
      </c>
      <c r="I190" s="497" t="s">
        <v>1034</v>
      </c>
      <c r="J190" s="499" t="s">
        <v>407</v>
      </c>
      <c r="K190" s="497" t="s">
        <v>21</v>
      </c>
      <c r="L190" s="497"/>
      <c r="M190" s="497" t="s">
        <v>4582</v>
      </c>
      <c r="N190" s="497" t="s">
        <v>18343</v>
      </c>
      <c r="O190" s="497" t="s">
        <v>1655</v>
      </c>
      <c r="P190" s="497" t="s">
        <v>18318</v>
      </c>
      <c r="Q190" s="503">
        <v>70</v>
      </c>
    </row>
    <row r="191" spans="1:17" hidden="1">
      <c r="A191" s="496" t="s">
        <v>1052</v>
      </c>
      <c r="B191" s="497" t="s">
        <v>1137</v>
      </c>
      <c r="C191" s="497" t="s">
        <v>1097</v>
      </c>
      <c r="D191" s="497" t="s">
        <v>18358</v>
      </c>
      <c r="E191" s="497" t="s">
        <v>1072</v>
      </c>
      <c r="F191" s="497" t="s">
        <v>1098</v>
      </c>
      <c r="G191" s="497" t="s">
        <v>963</v>
      </c>
      <c r="H191" s="502" t="s">
        <v>85</v>
      </c>
      <c r="I191" s="497" t="s">
        <v>1034</v>
      </c>
      <c r="J191" s="499" t="s">
        <v>407</v>
      </c>
      <c r="K191" s="497" t="s">
        <v>21</v>
      </c>
      <c r="L191" s="497"/>
      <c r="M191" s="497" t="s">
        <v>4582</v>
      </c>
      <c r="N191" s="497" t="s">
        <v>18343</v>
      </c>
      <c r="O191" s="497" t="s">
        <v>1655</v>
      </c>
      <c r="P191" s="497" t="s">
        <v>18318</v>
      </c>
      <c r="Q191" s="503">
        <v>70</v>
      </c>
    </row>
    <row r="192" spans="1:17" hidden="1">
      <c r="A192" s="496" t="s">
        <v>1052</v>
      </c>
      <c r="B192" s="497" t="s">
        <v>1138</v>
      </c>
      <c r="C192" s="497" t="s">
        <v>739</v>
      </c>
      <c r="D192" s="497" t="s">
        <v>18359</v>
      </c>
      <c r="E192" s="497" t="s">
        <v>1164</v>
      </c>
      <c r="F192" s="497" t="s">
        <v>1062</v>
      </c>
      <c r="G192" s="497"/>
      <c r="H192" s="497"/>
      <c r="I192" s="497"/>
      <c r="J192" s="497" t="s">
        <v>26</v>
      </c>
      <c r="K192" s="497" t="s">
        <v>34</v>
      </c>
      <c r="L192" s="497"/>
      <c r="M192" s="497"/>
      <c r="N192" s="497"/>
      <c r="O192" s="497" t="s">
        <v>1089</v>
      </c>
      <c r="P192" s="497" t="s">
        <v>18360</v>
      </c>
      <c r="Q192" s="503">
        <v>97</v>
      </c>
    </row>
    <row r="193" spans="1:17" hidden="1">
      <c r="A193" s="496" t="s">
        <v>1052</v>
      </c>
      <c r="B193" s="497" t="s">
        <v>1139</v>
      </c>
      <c r="C193" s="497" t="s">
        <v>747</v>
      </c>
      <c r="D193" s="497" t="s">
        <v>18361</v>
      </c>
      <c r="E193" s="497" t="s">
        <v>1077</v>
      </c>
      <c r="F193" s="497" t="s">
        <v>1060</v>
      </c>
      <c r="G193" s="497" t="s">
        <v>1033</v>
      </c>
      <c r="H193" s="502" t="s">
        <v>65</v>
      </c>
      <c r="I193" s="497" t="s">
        <v>1034</v>
      </c>
      <c r="J193" s="497" t="s">
        <v>477</v>
      </c>
      <c r="K193" s="497" t="s">
        <v>21</v>
      </c>
      <c r="L193" s="497"/>
      <c r="M193" s="497" t="s">
        <v>18362</v>
      </c>
      <c r="N193" s="497" t="s">
        <v>18363</v>
      </c>
      <c r="O193" s="497" t="s">
        <v>1089</v>
      </c>
      <c r="P193" s="497" t="s">
        <v>18360</v>
      </c>
      <c r="Q193" s="503">
        <v>97</v>
      </c>
    </row>
    <row r="194" spans="1:17" hidden="1">
      <c r="A194" s="496" t="s">
        <v>1052</v>
      </c>
      <c r="B194" s="497" t="s">
        <v>1141</v>
      </c>
      <c r="C194" s="497" t="s">
        <v>744</v>
      </c>
      <c r="D194" s="497" t="s">
        <v>18364</v>
      </c>
      <c r="E194" s="497" t="s">
        <v>1160</v>
      </c>
      <c r="F194" s="497" t="s">
        <v>1060</v>
      </c>
      <c r="G194" s="497" t="s">
        <v>1033</v>
      </c>
      <c r="H194" s="502" t="s">
        <v>41</v>
      </c>
      <c r="I194" s="497" t="s">
        <v>1034</v>
      </c>
      <c r="J194" s="497" t="s">
        <v>76</v>
      </c>
      <c r="K194" s="497" t="s">
        <v>21</v>
      </c>
      <c r="L194" s="497"/>
      <c r="M194" s="497" t="s">
        <v>77</v>
      </c>
      <c r="N194" s="497" t="s">
        <v>18365</v>
      </c>
      <c r="O194" s="497" t="s">
        <v>1127</v>
      </c>
      <c r="P194" s="497" t="s">
        <v>18366</v>
      </c>
      <c r="Q194" s="503">
        <v>163</v>
      </c>
    </row>
    <row r="195" spans="1:17" hidden="1">
      <c r="A195" s="496" t="s">
        <v>1052</v>
      </c>
      <c r="B195" s="497" t="s">
        <v>1143</v>
      </c>
      <c r="C195" s="497" t="s">
        <v>747</v>
      </c>
      <c r="D195" s="497" t="s">
        <v>18367</v>
      </c>
      <c r="E195" s="497" t="s">
        <v>1055</v>
      </c>
      <c r="F195" s="497" t="s">
        <v>1060</v>
      </c>
      <c r="G195" s="497" t="s">
        <v>1033</v>
      </c>
      <c r="H195" s="502" t="s">
        <v>41</v>
      </c>
      <c r="I195" s="497" t="s">
        <v>1034</v>
      </c>
      <c r="J195" s="497" t="s">
        <v>76</v>
      </c>
      <c r="K195" s="497" t="s">
        <v>21</v>
      </c>
      <c r="L195" s="497"/>
      <c r="M195" s="497" t="s">
        <v>77</v>
      </c>
      <c r="N195" s="497" t="s">
        <v>18368</v>
      </c>
      <c r="O195" s="497" t="s">
        <v>1127</v>
      </c>
      <c r="P195" s="497" t="s">
        <v>18366</v>
      </c>
      <c r="Q195" s="503">
        <v>163</v>
      </c>
    </row>
    <row r="196" spans="1:17" hidden="1">
      <c r="A196" s="496" t="s">
        <v>1054</v>
      </c>
      <c r="B196" s="497" t="s">
        <v>1029</v>
      </c>
      <c r="C196" s="499" t="s">
        <v>1030</v>
      </c>
      <c r="D196" s="497" t="s">
        <v>18369</v>
      </c>
      <c r="E196" s="497" t="s">
        <v>1046</v>
      </c>
      <c r="F196" s="497" t="s">
        <v>1032</v>
      </c>
      <c r="G196" s="497" t="s">
        <v>1033</v>
      </c>
      <c r="H196" s="498" t="s">
        <v>316</v>
      </c>
      <c r="I196" s="497" t="s">
        <v>1029</v>
      </c>
      <c r="J196" s="497" t="s">
        <v>453</v>
      </c>
      <c r="K196" s="497" t="s">
        <v>21</v>
      </c>
      <c r="L196" s="497"/>
      <c r="M196" s="497" t="s">
        <v>4273</v>
      </c>
      <c r="N196" s="497" t="s">
        <v>18370</v>
      </c>
      <c r="O196" s="497" t="s">
        <v>1035</v>
      </c>
      <c r="P196" s="497" t="s">
        <v>18371</v>
      </c>
      <c r="Q196" s="503">
        <v>84</v>
      </c>
    </row>
    <row r="197" spans="1:17" hidden="1">
      <c r="A197" s="496" t="s">
        <v>1054</v>
      </c>
      <c r="B197" s="497" t="s">
        <v>962</v>
      </c>
      <c r="C197" s="499" t="s">
        <v>1030</v>
      </c>
      <c r="D197" s="497" t="s">
        <v>18372</v>
      </c>
      <c r="E197" s="497" t="s">
        <v>1077</v>
      </c>
      <c r="F197" s="497" t="s">
        <v>1032</v>
      </c>
      <c r="G197" s="497" t="s">
        <v>1033</v>
      </c>
      <c r="H197" s="498" t="s">
        <v>316</v>
      </c>
      <c r="I197" s="497" t="s">
        <v>1029</v>
      </c>
      <c r="J197" s="497" t="s">
        <v>453</v>
      </c>
      <c r="K197" s="497" t="s">
        <v>21</v>
      </c>
      <c r="L197" s="497"/>
      <c r="M197" s="497" t="s">
        <v>4273</v>
      </c>
      <c r="N197" s="497" t="s">
        <v>18370</v>
      </c>
      <c r="O197" s="497" t="s">
        <v>1035</v>
      </c>
      <c r="P197" s="497" t="s">
        <v>18371</v>
      </c>
      <c r="Q197" s="503">
        <v>84</v>
      </c>
    </row>
    <row r="198" spans="1:17" hidden="1">
      <c r="A198" s="496" t="s">
        <v>1054</v>
      </c>
      <c r="B198" s="497" t="s">
        <v>1034</v>
      </c>
      <c r="C198" s="499" t="s">
        <v>1030</v>
      </c>
      <c r="D198" s="497" t="s">
        <v>18373</v>
      </c>
      <c r="E198" s="497" t="s">
        <v>1177</v>
      </c>
      <c r="F198" s="497" t="s">
        <v>1032</v>
      </c>
      <c r="G198" s="497" t="s">
        <v>1033</v>
      </c>
      <c r="H198" s="498" t="s">
        <v>258</v>
      </c>
      <c r="I198" s="497" t="s">
        <v>1029</v>
      </c>
      <c r="J198" s="497" t="s">
        <v>453</v>
      </c>
      <c r="K198" s="497" t="s">
        <v>21</v>
      </c>
      <c r="L198" s="497"/>
      <c r="M198" s="497" t="s">
        <v>684</v>
      </c>
      <c r="N198" s="497" t="s">
        <v>18374</v>
      </c>
      <c r="O198" s="497" t="s">
        <v>1035</v>
      </c>
      <c r="P198" s="497" t="s">
        <v>18371</v>
      </c>
      <c r="Q198" s="503">
        <v>84</v>
      </c>
    </row>
    <row r="199" spans="1:17" hidden="1">
      <c r="A199" s="496" t="s">
        <v>1054</v>
      </c>
      <c r="B199" s="497" t="s">
        <v>1043</v>
      </c>
      <c r="C199" s="499" t="s">
        <v>1030</v>
      </c>
      <c r="D199" s="497" t="s">
        <v>18375</v>
      </c>
      <c r="E199" s="497" t="s">
        <v>1177</v>
      </c>
      <c r="F199" s="497" t="s">
        <v>1032</v>
      </c>
      <c r="G199" s="497" t="s">
        <v>1033</v>
      </c>
      <c r="H199" s="498" t="s">
        <v>261</v>
      </c>
      <c r="I199" s="497" t="s">
        <v>1029</v>
      </c>
      <c r="J199" s="497" t="s">
        <v>453</v>
      </c>
      <c r="K199" s="497" t="s">
        <v>21</v>
      </c>
      <c r="L199" s="497"/>
      <c r="M199" s="497" t="s">
        <v>4069</v>
      </c>
      <c r="N199" s="497" t="s">
        <v>18376</v>
      </c>
      <c r="O199" s="497" t="s">
        <v>1035</v>
      </c>
      <c r="P199" s="497" t="s">
        <v>18371</v>
      </c>
      <c r="Q199" s="503">
        <v>84</v>
      </c>
    </row>
    <row r="200" spans="1:17" hidden="1">
      <c r="A200" s="496" t="s">
        <v>1054</v>
      </c>
      <c r="B200" s="497" t="s">
        <v>1045</v>
      </c>
      <c r="C200" s="499" t="s">
        <v>1030</v>
      </c>
      <c r="D200" s="497" t="s">
        <v>18377</v>
      </c>
      <c r="E200" s="497" t="s">
        <v>1055</v>
      </c>
      <c r="F200" s="497" t="s">
        <v>1032</v>
      </c>
      <c r="G200" s="497" t="s">
        <v>1033</v>
      </c>
      <c r="H200" s="498" t="s">
        <v>412</v>
      </c>
      <c r="I200" s="497" t="s">
        <v>1029</v>
      </c>
      <c r="J200" s="497" t="s">
        <v>453</v>
      </c>
      <c r="K200" s="497" t="s">
        <v>21</v>
      </c>
      <c r="L200" s="497"/>
      <c r="M200" s="497" t="s">
        <v>1188</v>
      </c>
      <c r="N200" s="497" t="s">
        <v>18378</v>
      </c>
      <c r="O200" s="497" t="s">
        <v>1035</v>
      </c>
      <c r="P200" s="497" t="s">
        <v>18371</v>
      </c>
      <c r="Q200" s="503">
        <v>84</v>
      </c>
    </row>
    <row r="201" spans="1:17" hidden="1">
      <c r="A201" s="496" t="s">
        <v>1054</v>
      </c>
      <c r="B201" s="497" t="s">
        <v>966</v>
      </c>
      <c r="C201" s="499" t="s">
        <v>1030</v>
      </c>
      <c r="D201" s="497" t="s">
        <v>18379</v>
      </c>
      <c r="E201" s="497" t="s">
        <v>1053</v>
      </c>
      <c r="F201" s="497" t="s">
        <v>1032</v>
      </c>
      <c r="G201" s="497" t="s">
        <v>1033</v>
      </c>
      <c r="H201" s="498" t="s">
        <v>629</v>
      </c>
      <c r="I201" s="497" t="s">
        <v>1029</v>
      </c>
      <c r="J201" s="497" t="s">
        <v>453</v>
      </c>
      <c r="K201" s="497" t="s">
        <v>21</v>
      </c>
      <c r="L201" s="497"/>
      <c r="M201" s="497" t="s">
        <v>18380</v>
      </c>
      <c r="N201" s="497" t="s">
        <v>18381</v>
      </c>
      <c r="O201" s="497" t="s">
        <v>1035</v>
      </c>
      <c r="P201" s="497" t="s">
        <v>18371</v>
      </c>
      <c r="Q201" s="503">
        <v>84</v>
      </c>
    </row>
    <row r="202" spans="1:17" hidden="1">
      <c r="A202" s="496" t="s">
        <v>1054</v>
      </c>
      <c r="B202" s="497" t="s">
        <v>950</v>
      </c>
      <c r="C202" s="499" t="s">
        <v>1030</v>
      </c>
      <c r="D202" s="497" t="s">
        <v>18382</v>
      </c>
      <c r="E202" s="497" t="s">
        <v>1177</v>
      </c>
      <c r="F202" s="497" t="s">
        <v>1032</v>
      </c>
      <c r="G202" s="497" t="s">
        <v>1033</v>
      </c>
      <c r="H202" s="498" t="s">
        <v>383</v>
      </c>
      <c r="I202" s="497" t="s">
        <v>1029</v>
      </c>
      <c r="J202" s="497" t="s">
        <v>453</v>
      </c>
      <c r="K202" s="497" t="s">
        <v>21</v>
      </c>
      <c r="L202" s="497"/>
      <c r="M202" s="497" t="s">
        <v>4072</v>
      </c>
      <c r="N202" s="497" t="s">
        <v>18383</v>
      </c>
      <c r="O202" s="497" t="s">
        <v>1035</v>
      </c>
      <c r="P202" s="497" t="s">
        <v>18371</v>
      </c>
      <c r="Q202" s="503">
        <v>84</v>
      </c>
    </row>
    <row r="203" spans="1:17" hidden="1">
      <c r="A203" s="496" t="s">
        <v>1054</v>
      </c>
      <c r="B203" s="497" t="s">
        <v>954</v>
      </c>
      <c r="C203" s="499" t="s">
        <v>1036</v>
      </c>
      <c r="D203" s="497" t="s">
        <v>18384</v>
      </c>
      <c r="E203" s="497" t="s">
        <v>1037</v>
      </c>
      <c r="F203" s="497" t="s">
        <v>1038</v>
      </c>
      <c r="G203" s="497" t="s">
        <v>1039</v>
      </c>
      <c r="H203" s="498" t="s">
        <v>361</v>
      </c>
      <c r="I203" s="497" t="s">
        <v>1029</v>
      </c>
      <c r="J203" s="497" t="s">
        <v>453</v>
      </c>
      <c r="K203" s="497" t="s">
        <v>21</v>
      </c>
      <c r="L203" s="497"/>
      <c r="M203" s="497" t="s">
        <v>687</v>
      </c>
      <c r="N203" s="497" t="s">
        <v>18385</v>
      </c>
      <c r="O203" s="497" t="s">
        <v>1035</v>
      </c>
      <c r="P203" s="497" t="s">
        <v>18371</v>
      </c>
      <c r="Q203" s="503">
        <v>84</v>
      </c>
    </row>
    <row r="204" spans="1:17" hidden="1">
      <c r="A204" s="496" t="s">
        <v>1054</v>
      </c>
      <c r="B204" s="497" t="s">
        <v>1049</v>
      </c>
      <c r="C204" s="499" t="s">
        <v>1040</v>
      </c>
      <c r="D204" s="497" t="s">
        <v>18386</v>
      </c>
      <c r="E204" s="497" t="s">
        <v>1072</v>
      </c>
      <c r="F204" s="497" t="s">
        <v>1038</v>
      </c>
      <c r="G204" s="497" t="s">
        <v>1042</v>
      </c>
      <c r="H204" s="498" t="s">
        <v>361</v>
      </c>
      <c r="I204" s="497" t="s">
        <v>1029</v>
      </c>
      <c r="J204" s="497" t="s">
        <v>453</v>
      </c>
      <c r="K204" s="497" t="s">
        <v>21</v>
      </c>
      <c r="L204" s="497"/>
      <c r="M204" s="497" t="s">
        <v>687</v>
      </c>
      <c r="N204" s="497" t="s">
        <v>18385</v>
      </c>
      <c r="O204" s="497" t="s">
        <v>1035</v>
      </c>
      <c r="P204" s="497" t="s">
        <v>18371</v>
      </c>
      <c r="Q204" s="503">
        <v>84</v>
      </c>
    </row>
    <row r="205" spans="1:17" hidden="1">
      <c r="A205" s="496" t="s">
        <v>1054</v>
      </c>
      <c r="B205" s="497" t="s">
        <v>1050</v>
      </c>
      <c r="C205" s="499" t="s">
        <v>1036</v>
      </c>
      <c r="D205" s="497" t="s">
        <v>18387</v>
      </c>
      <c r="E205" s="497" t="s">
        <v>17977</v>
      </c>
      <c r="F205" s="497" t="s">
        <v>1038</v>
      </c>
      <c r="G205" s="497" t="s">
        <v>1039</v>
      </c>
      <c r="H205" s="502" t="s">
        <v>206</v>
      </c>
      <c r="I205" s="497" t="s">
        <v>1034</v>
      </c>
      <c r="J205" s="497" t="s">
        <v>453</v>
      </c>
      <c r="K205" s="497" t="s">
        <v>21</v>
      </c>
      <c r="L205" s="497"/>
      <c r="M205" s="497" t="s">
        <v>4252</v>
      </c>
      <c r="N205" s="497" t="s">
        <v>18388</v>
      </c>
      <c r="O205" s="497" t="s">
        <v>1035</v>
      </c>
      <c r="P205" s="497" t="s">
        <v>18371</v>
      </c>
      <c r="Q205" s="503">
        <v>84</v>
      </c>
    </row>
    <row r="206" spans="1:17" hidden="1">
      <c r="A206" s="496" t="s">
        <v>1054</v>
      </c>
      <c r="B206" s="497" t="s">
        <v>1028</v>
      </c>
      <c r="C206" s="499" t="s">
        <v>1036</v>
      </c>
      <c r="D206" s="497" t="s">
        <v>18389</v>
      </c>
      <c r="E206" s="497" t="s">
        <v>1179</v>
      </c>
      <c r="F206" s="497" t="s">
        <v>1038</v>
      </c>
      <c r="G206" s="497" t="s">
        <v>1039</v>
      </c>
      <c r="H206" s="502" t="s">
        <v>206</v>
      </c>
      <c r="I206" s="497" t="s">
        <v>1034</v>
      </c>
      <c r="J206" s="497" t="s">
        <v>453</v>
      </c>
      <c r="K206" s="497" t="s">
        <v>21</v>
      </c>
      <c r="L206" s="497"/>
      <c r="M206" s="497" t="s">
        <v>4252</v>
      </c>
      <c r="N206" s="497" t="s">
        <v>18388</v>
      </c>
      <c r="O206" s="497" t="s">
        <v>1035</v>
      </c>
      <c r="P206" s="497" t="s">
        <v>18371</v>
      </c>
      <c r="Q206" s="503">
        <v>84</v>
      </c>
    </row>
    <row r="207" spans="1:17" hidden="1">
      <c r="A207" s="496" t="s">
        <v>1054</v>
      </c>
      <c r="B207" s="497" t="s">
        <v>1051</v>
      </c>
      <c r="C207" s="500" t="s">
        <v>936</v>
      </c>
      <c r="D207" s="497" t="s">
        <v>18390</v>
      </c>
      <c r="E207" s="497" t="s">
        <v>1079</v>
      </c>
      <c r="F207" s="497" t="s">
        <v>1060</v>
      </c>
      <c r="G207" s="497"/>
      <c r="H207" s="502" t="s">
        <v>125</v>
      </c>
      <c r="I207" s="497"/>
      <c r="J207" s="497" t="s">
        <v>26</v>
      </c>
      <c r="K207" s="497" t="s">
        <v>29</v>
      </c>
      <c r="L207" s="497"/>
      <c r="M207" s="497"/>
      <c r="N207" s="497" t="s">
        <v>18167</v>
      </c>
      <c r="O207" s="497" t="s">
        <v>1213</v>
      </c>
      <c r="P207" s="497" t="s">
        <v>18391</v>
      </c>
      <c r="Q207" s="503">
        <v>63</v>
      </c>
    </row>
    <row r="208" spans="1:17" hidden="1">
      <c r="A208" s="496" t="s">
        <v>1054</v>
      </c>
      <c r="B208" s="497" t="s">
        <v>1052</v>
      </c>
      <c r="C208" s="500" t="s">
        <v>936</v>
      </c>
      <c r="D208" s="497" t="s">
        <v>18392</v>
      </c>
      <c r="E208" s="497" t="s">
        <v>1064</v>
      </c>
      <c r="F208" s="497" t="s">
        <v>1060</v>
      </c>
      <c r="G208" s="497"/>
      <c r="H208" s="502" t="s">
        <v>125</v>
      </c>
      <c r="I208" s="497"/>
      <c r="J208" s="497" t="s">
        <v>26</v>
      </c>
      <c r="K208" s="497" t="s">
        <v>29</v>
      </c>
      <c r="L208" s="497"/>
      <c r="M208" s="497"/>
      <c r="N208" s="497" t="s">
        <v>18167</v>
      </c>
      <c r="O208" s="497" t="s">
        <v>1213</v>
      </c>
      <c r="P208" s="497" t="s">
        <v>18391</v>
      </c>
      <c r="Q208" s="503">
        <v>63</v>
      </c>
    </row>
    <row r="209" spans="1:17" hidden="1">
      <c r="A209" s="496" t="s">
        <v>1054</v>
      </c>
      <c r="B209" s="497" t="s">
        <v>1054</v>
      </c>
      <c r="C209" s="500" t="s">
        <v>936</v>
      </c>
      <c r="D209" s="497" t="s">
        <v>18393</v>
      </c>
      <c r="E209" s="497" t="s">
        <v>1075</v>
      </c>
      <c r="F209" s="497" t="s">
        <v>1060</v>
      </c>
      <c r="G209" s="497"/>
      <c r="H209" s="502" t="s">
        <v>125</v>
      </c>
      <c r="I209" s="497"/>
      <c r="J209" s="497" t="s">
        <v>26</v>
      </c>
      <c r="K209" s="497" t="s">
        <v>29</v>
      </c>
      <c r="L209" s="497"/>
      <c r="M209" s="497"/>
      <c r="N209" s="497"/>
      <c r="O209" s="497" t="s">
        <v>1213</v>
      </c>
      <c r="P209" s="497" t="s">
        <v>18391</v>
      </c>
      <c r="Q209" s="503">
        <v>63</v>
      </c>
    </row>
    <row r="210" spans="1:17" hidden="1">
      <c r="A210" s="496" t="s">
        <v>1054</v>
      </c>
      <c r="B210" s="497" t="s">
        <v>1056</v>
      </c>
      <c r="C210" s="500" t="s">
        <v>938</v>
      </c>
      <c r="D210" s="497" t="s">
        <v>18394</v>
      </c>
      <c r="E210" s="497" t="s">
        <v>1044</v>
      </c>
      <c r="F210" s="497" t="s">
        <v>1060</v>
      </c>
      <c r="G210" s="497"/>
      <c r="H210" s="502" t="s">
        <v>125</v>
      </c>
      <c r="I210" s="497"/>
      <c r="J210" s="497" t="s">
        <v>26</v>
      </c>
      <c r="K210" s="497" t="s">
        <v>29</v>
      </c>
      <c r="L210" s="497"/>
      <c r="M210" s="497"/>
      <c r="N210" s="497" t="s">
        <v>18167</v>
      </c>
      <c r="O210" s="497" t="s">
        <v>1213</v>
      </c>
      <c r="P210" s="497" t="s">
        <v>18391</v>
      </c>
      <c r="Q210" s="503">
        <v>63</v>
      </c>
    </row>
    <row r="211" spans="1:17" hidden="1">
      <c r="A211" s="496" t="s">
        <v>1054</v>
      </c>
      <c r="B211" s="497" t="s">
        <v>1058</v>
      </c>
      <c r="C211" s="500" t="s">
        <v>938</v>
      </c>
      <c r="D211" s="497" t="s">
        <v>18395</v>
      </c>
      <c r="E211" s="497" t="s">
        <v>1101</v>
      </c>
      <c r="F211" s="497" t="s">
        <v>1060</v>
      </c>
      <c r="G211" s="497"/>
      <c r="H211" s="502" t="s">
        <v>125</v>
      </c>
      <c r="I211" s="497"/>
      <c r="J211" s="497" t="s">
        <v>26</v>
      </c>
      <c r="K211" s="497" t="s">
        <v>29</v>
      </c>
      <c r="L211" s="497"/>
      <c r="M211" s="497"/>
      <c r="N211" s="497" t="s">
        <v>18167</v>
      </c>
      <c r="O211" s="497" t="s">
        <v>1213</v>
      </c>
      <c r="P211" s="497" t="s">
        <v>18391</v>
      </c>
      <c r="Q211" s="503">
        <v>63</v>
      </c>
    </row>
    <row r="212" spans="1:17" hidden="1">
      <c r="A212" s="496" t="s">
        <v>1054</v>
      </c>
      <c r="B212" s="497" t="s">
        <v>1073</v>
      </c>
      <c r="C212" s="500" t="s">
        <v>936</v>
      </c>
      <c r="D212" s="497" t="s">
        <v>18396</v>
      </c>
      <c r="E212" s="497" t="s">
        <v>1031</v>
      </c>
      <c r="F212" s="497" t="s">
        <v>1060</v>
      </c>
      <c r="G212" s="497"/>
      <c r="H212" s="502" t="s">
        <v>125</v>
      </c>
      <c r="I212" s="497"/>
      <c r="J212" s="497" t="s">
        <v>26</v>
      </c>
      <c r="K212" s="497" t="s">
        <v>29</v>
      </c>
      <c r="L212" s="497"/>
      <c r="M212" s="497"/>
      <c r="N212" s="497" t="s">
        <v>18167</v>
      </c>
      <c r="O212" s="497" t="s">
        <v>1213</v>
      </c>
      <c r="P212" s="497" t="s">
        <v>18391</v>
      </c>
      <c r="Q212" s="503">
        <v>63</v>
      </c>
    </row>
    <row r="213" spans="1:17" hidden="1">
      <c r="A213" s="496" t="s">
        <v>1054</v>
      </c>
      <c r="B213" s="497" t="s">
        <v>1076</v>
      </c>
      <c r="C213" s="500" t="s">
        <v>935</v>
      </c>
      <c r="D213" s="497" t="s">
        <v>18397</v>
      </c>
      <c r="E213" s="497" t="s">
        <v>1041</v>
      </c>
      <c r="F213" s="497" t="s">
        <v>1038</v>
      </c>
      <c r="G213" s="497"/>
      <c r="H213" s="502" t="s">
        <v>125</v>
      </c>
      <c r="I213" s="497"/>
      <c r="J213" s="497" t="s">
        <v>26</v>
      </c>
      <c r="K213" s="497" t="s">
        <v>29</v>
      </c>
      <c r="L213" s="497"/>
      <c r="M213" s="497"/>
      <c r="N213" s="497" t="s">
        <v>18167</v>
      </c>
      <c r="O213" s="497" t="s">
        <v>1213</v>
      </c>
      <c r="P213" s="497" t="s">
        <v>18391</v>
      </c>
      <c r="Q213" s="503">
        <v>63</v>
      </c>
    </row>
    <row r="214" spans="1:17" hidden="1">
      <c r="A214" s="496" t="s">
        <v>1054</v>
      </c>
      <c r="B214" s="497" t="s">
        <v>1078</v>
      </c>
      <c r="C214" s="500" t="s">
        <v>935</v>
      </c>
      <c r="D214" s="497" t="s">
        <v>18398</v>
      </c>
      <c r="E214" s="497" t="s">
        <v>1055</v>
      </c>
      <c r="F214" s="497" t="s">
        <v>1038</v>
      </c>
      <c r="G214" s="497"/>
      <c r="H214" s="502" t="s">
        <v>125</v>
      </c>
      <c r="I214" s="497"/>
      <c r="J214" s="497" t="s">
        <v>26</v>
      </c>
      <c r="K214" s="497" t="s">
        <v>29</v>
      </c>
      <c r="L214" s="497"/>
      <c r="M214" s="497"/>
      <c r="N214" s="497"/>
      <c r="O214" s="497" t="s">
        <v>1213</v>
      </c>
      <c r="P214" s="497" t="s">
        <v>18391</v>
      </c>
      <c r="Q214" s="503">
        <v>63</v>
      </c>
    </row>
    <row r="215" spans="1:17" hidden="1">
      <c r="A215" s="496" t="s">
        <v>1054</v>
      </c>
      <c r="B215" s="497" t="s">
        <v>1080</v>
      </c>
      <c r="C215" s="500" t="s">
        <v>939</v>
      </c>
      <c r="D215" s="497" t="s">
        <v>18399</v>
      </c>
      <c r="E215" s="497" t="s">
        <v>1041</v>
      </c>
      <c r="F215" s="497" t="s">
        <v>1038</v>
      </c>
      <c r="G215" s="497"/>
      <c r="H215" s="502" t="s">
        <v>125</v>
      </c>
      <c r="I215" s="497"/>
      <c r="J215" s="497" t="s">
        <v>26</v>
      </c>
      <c r="K215" s="497" t="s">
        <v>29</v>
      </c>
      <c r="L215" s="497"/>
      <c r="M215" s="497"/>
      <c r="N215" s="497" t="s">
        <v>18167</v>
      </c>
      <c r="O215" s="497" t="s">
        <v>1213</v>
      </c>
      <c r="P215" s="497" t="s">
        <v>18391</v>
      </c>
      <c r="Q215" s="503">
        <v>63</v>
      </c>
    </row>
    <row r="216" spans="1:17" hidden="1">
      <c r="A216" s="496" t="s">
        <v>1054</v>
      </c>
      <c r="B216" s="497" t="s">
        <v>1082</v>
      </c>
      <c r="C216" s="500" t="s">
        <v>935</v>
      </c>
      <c r="D216" s="497" t="s">
        <v>18400</v>
      </c>
      <c r="E216" s="497" t="s">
        <v>1059</v>
      </c>
      <c r="F216" s="497" t="s">
        <v>1038</v>
      </c>
      <c r="G216" s="497"/>
      <c r="H216" s="502" t="s">
        <v>125</v>
      </c>
      <c r="I216" s="497"/>
      <c r="J216" s="497" t="s">
        <v>26</v>
      </c>
      <c r="K216" s="497" t="s">
        <v>29</v>
      </c>
      <c r="L216" s="497"/>
      <c r="M216" s="497"/>
      <c r="N216" s="497" t="s">
        <v>18167</v>
      </c>
      <c r="O216" s="497" t="s">
        <v>1213</v>
      </c>
      <c r="P216" s="497" t="s">
        <v>18391</v>
      </c>
      <c r="Q216" s="503">
        <v>63</v>
      </c>
    </row>
    <row r="217" spans="1:17" hidden="1">
      <c r="A217" s="496" t="s">
        <v>1054</v>
      </c>
      <c r="B217" s="497" t="s">
        <v>1083</v>
      </c>
      <c r="C217" s="500" t="s">
        <v>939</v>
      </c>
      <c r="D217" s="497" t="s">
        <v>18401</v>
      </c>
      <c r="E217" s="497" t="s">
        <v>1177</v>
      </c>
      <c r="F217" s="497" t="s">
        <v>1038</v>
      </c>
      <c r="G217" s="497"/>
      <c r="H217" s="502" t="s">
        <v>125</v>
      </c>
      <c r="I217" s="497"/>
      <c r="J217" s="497" t="s">
        <v>26</v>
      </c>
      <c r="K217" s="497" t="s">
        <v>29</v>
      </c>
      <c r="L217" s="497"/>
      <c r="M217" s="497"/>
      <c r="N217" s="497" t="s">
        <v>18167</v>
      </c>
      <c r="O217" s="497" t="s">
        <v>1213</v>
      </c>
      <c r="P217" s="497" t="s">
        <v>18391</v>
      </c>
      <c r="Q217" s="503">
        <v>63</v>
      </c>
    </row>
    <row r="218" spans="1:17" hidden="1">
      <c r="A218" s="496" t="s">
        <v>1054</v>
      </c>
      <c r="B218" s="497" t="s">
        <v>1075</v>
      </c>
      <c r="C218" s="500" t="s">
        <v>939</v>
      </c>
      <c r="D218" s="497" t="s">
        <v>18402</v>
      </c>
      <c r="E218" s="497" t="s">
        <v>1177</v>
      </c>
      <c r="F218" s="497" t="s">
        <v>1038</v>
      </c>
      <c r="G218" s="497"/>
      <c r="H218" s="502" t="s">
        <v>125</v>
      </c>
      <c r="I218" s="497"/>
      <c r="J218" s="497" t="s">
        <v>26</v>
      </c>
      <c r="K218" s="497" t="s">
        <v>29</v>
      </c>
      <c r="L218" s="497"/>
      <c r="M218" s="497"/>
      <c r="N218" s="497" t="s">
        <v>18167</v>
      </c>
      <c r="O218" s="497" t="s">
        <v>1213</v>
      </c>
      <c r="P218" s="497" t="s">
        <v>18391</v>
      </c>
      <c r="Q218" s="503">
        <v>63</v>
      </c>
    </row>
    <row r="219" spans="1:17" hidden="1">
      <c r="A219" s="496" t="s">
        <v>1054</v>
      </c>
      <c r="B219" s="497" t="s">
        <v>1059</v>
      </c>
      <c r="C219" s="500" t="s">
        <v>939</v>
      </c>
      <c r="D219" s="497" t="s">
        <v>18403</v>
      </c>
      <c r="E219" s="497" t="s">
        <v>1059</v>
      </c>
      <c r="F219" s="497" t="s">
        <v>1038</v>
      </c>
      <c r="G219" s="497"/>
      <c r="H219" s="502" t="s">
        <v>125</v>
      </c>
      <c r="I219" s="497"/>
      <c r="J219" s="497" t="s">
        <v>26</v>
      </c>
      <c r="K219" s="497" t="s">
        <v>29</v>
      </c>
      <c r="L219" s="497"/>
      <c r="M219" s="497"/>
      <c r="N219" s="497" t="s">
        <v>18167</v>
      </c>
      <c r="O219" s="497" t="s">
        <v>1213</v>
      </c>
      <c r="P219" s="497" t="s">
        <v>18391</v>
      </c>
      <c r="Q219" s="503">
        <v>63</v>
      </c>
    </row>
    <row r="220" spans="1:17" hidden="1">
      <c r="A220" s="496" t="s">
        <v>1054</v>
      </c>
      <c r="B220" s="497" t="s">
        <v>1086</v>
      </c>
      <c r="C220" s="500" t="s">
        <v>939</v>
      </c>
      <c r="D220" s="497" t="s">
        <v>18404</v>
      </c>
      <c r="E220" s="497" t="s">
        <v>1105</v>
      </c>
      <c r="F220" s="497" t="s">
        <v>1038</v>
      </c>
      <c r="G220" s="497"/>
      <c r="H220" s="502" t="s">
        <v>125</v>
      </c>
      <c r="I220" s="497"/>
      <c r="J220" s="497" t="s">
        <v>26</v>
      </c>
      <c r="K220" s="497" t="s">
        <v>29</v>
      </c>
      <c r="L220" s="497"/>
      <c r="M220" s="497"/>
      <c r="N220" s="497"/>
      <c r="O220" s="497" t="s">
        <v>1213</v>
      </c>
      <c r="P220" s="497" t="s">
        <v>18391</v>
      </c>
      <c r="Q220" s="503">
        <v>63</v>
      </c>
    </row>
    <row r="221" spans="1:17" hidden="1">
      <c r="A221" s="496" t="s">
        <v>1054</v>
      </c>
      <c r="B221" s="497" t="s">
        <v>1087</v>
      </c>
      <c r="C221" s="500" t="s">
        <v>939</v>
      </c>
      <c r="D221" s="497" t="s">
        <v>18405</v>
      </c>
      <c r="E221" s="497" t="s">
        <v>1044</v>
      </c>
      <c r="F221" s="497" t="s">
        <v>1038</v>
      </c>
      <c r="G221" s="497"/>
      <c r="H221" s="502" t="s">
        <v>125</v>
      </c>
      <c r="I221" s="497"/>
      <c r="J221" s="497" t="s">
        <v>26</v>
      </c>
      <c r="K221" s="497" t="s">
        <v>29</v>
      </c>
      <c r="L221" s="497"/>
      <c r="M221" s="497"/>
      <c r="N221" s="497" t="s">
        <v>18167</v>
      </c>
      <c r="O221" s="497" t="s">
        <v>1213</v>
      </c>
      <c r="P221" s="497" t="s">
        <v>18391</v>
      </c>
      <c r="Q221" s="503">
        <v>63</v>
      </c>
    </row>
    <row r="222" spans="1:17" hidden="1">
      <c r="A222" s="496" t="s">
        <v>1054</v>
      </c>
      <c r="B222" s="497" t="s">
        <v>1090</v>
      </c>
      <c r="C222" s="497" t="s">
        <v>747</v>
      </c>
      <c r="D222" s="497" t="s">
        <v>18406</v>
      </c>
      <c r="E222" s="497" t="s">
        <v>1046</v>
      </c>
      <c r="F222" s="497" t="s">
        <v>1060</v>
      </c>
      <c r="G222" s="497"/>
      <c r="H222" s="497"/>
      <c r="I222" s="497"/>
      <c r="J222" s="497" t="s">
        <v>26</v>
      </c>
      <c r="K222" s="497" t="s">
        <v>21</v>
      </c>
      <c r="L222" s="497"/>
      <c r="M222" s="497"/>
      <c r="N222" s="497"/>
      <c r="O222" s="497" t="s">
        <v>1196</v>
      </c>
      <c r="P222" s="497" t="s">
        <v>18407</v>
      </c>
      <c r="Q222" s="503">
        <v>87</v>
      </c>
    </row>
    <row r="223" spans="1:17" hidden="1">
      <c r="A223" s="496" t="s">
        <v>1054</v>
      </c>
      <c r="B223" s="497" t="s">
        <v>1092</v>
      </c>
      <c r="C223" s="513" t="s">
        <v>18274</v>
      </c>
      <c r="D223" s="513" t="s">
        <v>18408</v>
      </c>
      <c r="E223" s="497" t="s">
        <v>1177</v>
      </c>
      <c r="F223" s="497" t="s">
        <v>1038</v>
      </c>
      <c r="G223" s="497"/>
      <c r="H223" s="502" t="s">
        <v>174</v>
      </c>
      <c r="I223" s="497" t="s">
        <v>1034</v>
      </c>
      <c r="J223" s="497" t="s">
        <v>26</v>
      </c>
      <c r="K223" s="497" t="s">
        <v>34</v>
      </c>
      <c r="L223" s="497"/>
      <c r="M223" s="497"/>
      <c r="N223" s="497" t="s">
        <v>18409</v>
      </c>
      <c r="O223" s="497" t="s">
        <v>1195</v>
      </c>
      <c r="P223" s="497" t="s">
        <v>18410</v>
      </c>
      <c r="Q223" s="503">
        <v>59</v>
      </c>
    </row>
    <row r="224" spans="1:17" hidden="1">
      <c r="A224" s="496" t="s">
        <v>1054</v>
      </c>
      <c r="B224" s="497" t="s">
        <v>1093</v>
      </c>
      <c r="C224" s="513" t="s">
        <v>18274</v>
      </c>
      <c r="D224" s="513" t="s">
        <v>18411</v>
      </c>
      <c r="E224" s="497" t="s">
        <v>1177</v>
      </c>
      <c r="F224" s="497" t="s">
        <v>1038</v>
      </c>
      <c r="G224" s="497"/>
      <c r="H224" s="502" t="s">
        <v>174</v>
      </c>
      <c r="I224" s="497" t="s">
        <v>1034</v>
      </c>
      <c r="J224" s="497" t="s">
        <v>26</v>
      </c>
      <c r="K224" s="497" t="s">
        <v>34</v>
      </c>
      <c r="L224" s="497"/>
      <c r="M224" s="497"/>
      <c r="N224" s="497" t="s">
        <v>18409</v>
      </c>
      <c r="O224" s="497" t="s">
        <v>1195</v>
      </c>
      <c r="P224" s="497" t="s">
        <v>18410</v>
      </c>
      <c r="Q224" s="503">
        <v>59</v>
      </c>
    </row>
    <row r="225" spans="1:17" hidden="1">
      <c r="A225" s="496" t="s">
        <v>1054</v>
      </c>
      <c r="B225" s="497" t="s">
        <v>1094</v>
      </c>
      <c r="C225" s="513" t="s">
        <v>18274</v>
      </c>
      <c r="D225" s="513" t="s">
        <v>18412</v>
      </c>
      <c r="E225" s="497" t="s">
        <v>1177</v>
      </c>
      <c r="F225" s="497" t="s">
        <v>1038</v>
      </c>
      <c r="G225" s="497"/>
      <c r="H225" s="502" t="s">
        <v>174</v>
      </c>
      <c r="I225" s="497" t="s">
        <v>1034</v>
      </c>
      <c r="J225" s="497" t="s">
        <v>26</v>
      </c>
      <c r="K225" s="497" t="s">
        <v>34</v>
      </c>
      <c r="L225" s="497"/>
      <c r="M225" s="497"/>
      <c r="N225" s="497" t="s">
        <v>18409</v>
      </c>
      <c r="O225" s="497" t="s">
        <v>1195</v>
      </c>
      <c r="P225" s="497" t="s">
        <v>18410</v>
      </c>
      <c r="Q225" s="503">
        <v>59</v>
      </c>
    </row>
    <row r="226" spans="1:17" hidden="1">
      <c r="A226" s="496" t="s">
        <v>1054</v>
      </c>
      <c r="B226" s="497" t="s">
        <v>1095</v>
      </c>
      <c r="C226" s="513" t="s">
        <v>18274</v>
      </c>
      <c r="D226" s="513" t="s">
        <v>18413</v>
      </c>
      <c r="E226" s="497" t="s">
        <v>1177</v>
      </c>
      <c r="F226" s="497" t="s">
        <v>1038</v>
      </c>
      <c r="G226" s="497"/>
      <c r="H226" s="502" t="s">
        <v>174</v>
      </c>
      <c r="I226" s="497" t="s">
        <v>1034</v>
      </c>
      <c r="J226" s="497" t="s">
        <v>26</v>
      </c>
      <c r="K226" s="497" t="s">
        <v>34</v>
      </c>
      <c r="L226" s="497"/>
      <c r="M226" s="497"/>
      <c r="N226" s="497" t="s">
        <v>18409</v>
      </c>
      <c r="O226" s="497" t="s">
        <v>1195</v>
      </c>
      <c r="P226" s="497" t="s">
        <v>18410</v>
      </c>
      <c r="Q226" s="503">
        <v>59</v>
      </c>
    </row>
    <row r="227" spans="1:17" hidden="1">
      <c r="A227" s="496" t="s">
        <v>1054</v>
      </c>
      <c r="B227" s="497" t="s">
        <v>1096</v>
      </c>
      <c r="C227" s="513" t="s">
        <v>18274</v>
      </c>
      <c r="D227" s="513" t="s">
        <v>18414</v>
      </c>
      <c r="E227" s="497" t="s">
        <v>1177</v>
      </c>
      <c r="F227" s="497" t="s">
        <v>1038</v>
      </c>
      <c r="G227" s="497"/>
      <c r="H227" s="502" t="s">
        <v>174</v>
      </c>
      <c r="I227" s="497" t="s">
        <v>1034</v>
      </c>
      <c r="J227" s="497" t="s">
        <v>26</v>
      </c>
      <c r="K227" s="497" t="s">
        <v>34</v>
      </c>
      <c r="L227" s="497"/>
      <c r="M227" s="497"/>
      <c r="N227" s="497" t="s">
        <v>18409</v>
      </c>
      <c r="O227" s="497" t="s">
        <v>1195</v>
      </c>
      <c r="P227" s="497" t="s">
        <v>18410</v>
      </c>
      <c r="Q227" s="503">
        <v>59</v>
      </c>
    </row>
    <row r="228" spans="1:17" hidden="1">
      <c r="A228" s="496" t="s">
        <v>1054</v>
      </c>
      <c r="B228" s="497" t="s">
        <v>1133</v>
      </c>
      <c r="C228" s="513" t="s">
        <v>18274</v>
      </c>
      <c r="D228" s="513" t="s">
        <v>18415</v>
      </c>
      <c r="E228" s="497" t="s">
        <v>1177</v>
      </c>
      <c r="F228" s="497" t="s">
        <v>1038</v>
      </c>
      <c r="G228" s="497"/>
      <c r="H228" s="502" t="s">
        <v>174</v>
      </c>
      <c r="I228" s="497" t="s">
        <v>1034</v>
      </c>
      <c r="J228" s="497" t="s">
        <v>26</v>
      </c>
      <c r="K228" s="497" t="s">
        <v>34</v>
      </c>
      <c r="L228" s="497"/>
      <c r="M228" s="497"/>
      <c r="N228" s="497" t="s">
        <v>18409</v>
      </c>
      <c r="O228" s="497" t="s">
        <v>1195</v>
      </c>
      <c r="P228" s="497" t="s">
        <v>18410</v>
      </c>
      <c r="Q228" s="503">
        <v>59</v>
      </c>
    </row>
    <row r="229" spans="1:17" hidden="1">
      <c r="A229" s="496" t="s">
        <v>1054</v>
      </c>
      <c r="B229" s="497" t="s">
        <v>1135</v>
      </c>
      <c r="C229" s="513" t="s">
        <v>18274</v>
      </c>
      <c r="D229" s="513" t="s">
        <v>18416</v>
      </c>
      <c r="E229" s="497" t="s">
        <v>1177</v>
      </c>
      <c r="F229" s="497" t="s">
        <v>1038</v>
      </c>
      <c r="G229" s="497"/>
      <c r="H229" s="502" t="s">
        <v>174</v>
      </c>
      <c r="I229" s="497" t="s">
        <v>1034</v>
      </c>
      <c r="J229" s="497" t="s">
        <v>26</v>
      </c>
      <c r="K229" s="497" t="s">
        <v>34</v>
      </c>
      <c r="L229" s="497"/>
      <c r="M229" s="497"/>
      <c r="N229" s="497" t="s">
        <v>18409</v>
      </c>
      <c r="O229" s="497" t="s">
        <v>1195</v>
      </c>
      <c r="P229" s="497" t="s">
        <v>18410</v>
      </c>
      <c r="Q229" s="503">
        <v>59</v>
      </c>
    </row>
    <row r="230" spans="1:17" hidden="1">
      <c r="A230" s="496" t="s">
        <v>1056</v>
      </c>
      <c r="B230" s="497" t="s">
        <v>1029</v>
      </c>
      <c r="C230" s="500" t="s">
        <v>937</v>
      </c>
      <c r="D230" s="497" t="s">
        <v>18417</v>
      </c>
      <c r="E230" s="497" t="s">
        <v>1061</v>
      </c>
      <c r="F230" s="497" t="s">
        <v>1062</v>
      </c>
      <c r="G230" s="497"/>
      <c r="H230" s="497"/>
      <c r="I230" s="497"/>
      <c r="J230" s="497" t="s">
        <v>26</v>
      </c>
      <c r="K230" s="497" t="s">
        <v>21</v>
      </c>
      <c r="L230" s="497"/>
      <c r="M230" s="497"/>
      <c r="N230" s="497"/>
      <c r="O230" s="497" t="s">
        <v>1154</v>
      </c>
      <c r="P230" s="497" t="s">
        <v>18418</v>
      </c>
      <c r="Q230" s="503">
        <v>480</v>
      </c>
    </row>
    <row r="231" spans="1:17" hidden="1">
      <c r="A231" s="496" t="s">
        <v>1056</v>
      </c>
      <c r="B231" s="497" t="s">
        <v>962</v>
      </c>
      <c r="C231" s="500" t="s">
        <v>1199</v>
      </c>
      <c r="D231" s="497" t="s">
        <v>18419</v>
      </c>
      <c r="E231" s="497" t="s">
        <v>18420</v>
      </c>
      <c r="F231" s="497" t="s">
        <v>1062</v>
      </c>
      <c r="G231" s="497"/>
      <c r="H231" s="497"/>
      <c r="I231" s="497"/>
      <c r="J231" s="497" t="s">
        <v>26</v>
      </c>
      <c r="K231" s="497" t="s">
        <v>21</v>
      </c>
      <c r="L231" s="497"/>
      <c r="M231" s="497"/>
      <c r="N231" s="497"/>
      <c r="O231" s="497" t="s">
        <v>1195</v>
      </c>
      <c r="P231" s="497" t="s">
        <v>18421</v>
      </c>
      <c r="Q231" s="503">
        <v>475</v>
      </c>
    </row>
    <row r="232" spans="1:17" hidden="1">
      <c r="A232" s="496" t="s">
        <v>1056</v>
      </c>
      <c r="B232" s="497" t="s">
        <v>1034</v>
      </c>
      <c r="C232" s="497" t="s">
        <v>753</v>
      </c>
      <c r="D232" s="497" t="s">
        <v>18422</v>
      </c>
      <c r="E232" s="497" t="s">
        <v>1084</v>
      </c>
      <c r="F232" s="497" t="s">
        <v>1060</v>
      </c>
      <c r="G232" s="497" t="s">
        <v>1063</v>
      </c>
      <c r="H232" s="498" t="s">
        <v>512</v>
      </c>
      <c r="I232" s="497" t="s">
        <v>1029</v>
      </c>
      <c r="J232" s="497" t="s">
        <v>76</v>
      </c>
      <c r="K232" s="497" t="s">
        <v>21</v>
      </c>
      <c r="L232" s="497"/>
      <c r="M232" s="497" t="s">
        <v>18423</v>
      </c>
      <c r="N232" s="497" t="s">
        <v>18424</v>
      </c>
      <c r="O232" s="497" t="s">
        <v>1091</v>
      </c>
      <c r="P232" s="497" t="s">
        <v>18192</v>
      </c>
      <c r="Q232" s="503">
        <v>170</v>
      </c>
    </row>
    <row r="233" spans="1:17" hidden="1">
      <c r="A233" s="496" t="s">
        <v>1056</v>
      </c>
      <c r="B233" s="497" t="s">
        <v>1043</v>
      </c>
      <c r="C233" s="497" t="s">
        <v>747</v>
      </c>
      <c r="D233" s="497" t="s">
        <v>18425</v>
      </c>
      <c r="E233" s="497" t="s">
        <v>1059</v>
      </c>
      <c r="F233" s="497" t="s">
        <v>1060</v>
      </c>
      <c r="G233" s="497" t="s">
        <v>1063</v>
      </c>
      <c r="H233" s="498" t="s">
        <v>512</v>
      </c>
      <c r="I233" s="497" t="s">
        <v>1029</v>
      </c>
      <c r="J233" s="497" t="s">
        <v>76</v>
      </c>
      <c r="K233" s="497" t="s">
        <v>21</v>
      </c>
      <c r="L233" s="497"/>
      <c r="M233" s="497" t="s">
        <v>18423</v>
      </c>
      <c r="N233" s="497" t="s">
        <v>18426</v>
      </c>
      <c r="O233" s="497" t="s">
        <v>1091</v>
      </c>
      <c r="P233" s="497" t="s">
        <v>18192</v>
      </c>
      <c r="Q233" s="503">
        <v>170</v>
      </c>
    </row>
    <row r="234" spans="1:17" hidden="1">
      <c r="A234" s="496" t="s">
        <v>1056</v>
      </c>
      <c r="B234" s="497" t="s">
        <v>1045</v>
      </c>
      <c r="C234" s="497" t="s">
        <v>753</v>
      </c>
      <c r="D234" s="497" t="s">
        <v>18427</v>
      </c>
      <c r="E234" s="497" t="s">
        <v>1069</v>
      </c>
      <c r="F234" s="497" t="s">
        <v>1060</v>
      </c>
      <c r="G234" s="497" t="s">
        <v>1063</v>
      </c>
      <c r="H234" s="498" t="s">
        <v>512</v>
      </c>
      <c r="I234" s="497" t="s">
        <v>1029</v>
      </c>
      <c r="J234" s="497" t="s">
        <v>76</v>
      </c>
      <c r="K234" s="497" t="s">
        <v>21</v>
      </c>
      <c r="L234" s="497"/>
      <c r="M234" s="497" t="s">
        <v>18423</v>
      </c>
      <c r="N234" s="497" t="s">
        <v>18426</v>
      </c>
      <c r="O234" s="497" t="s">
        <v>1091</v>
      </c>
      <c r="P234" s="497" t="s">
        <v>18192</v>
      </c>
      <c r="Q234" s="503">
        <v>170</v>
      </c>
    </row>
    <row r="235" spans="1:17" hidden="1">
      <c r="A235" s="496" t="s">
        <v>1056</v>
      </c>
      <c r="B235" s="497" t="s">
        <v>966</v>
      </c>
      <c r="C235" s="497" t="s">
        <v>744</v>
      </c>
      <c r="D235" s="497" t="s">
        <v>18428</v>
      </c>
      <c r="E235" s="497" t="s">
        <v>1088</v>
      </c>
      <c r="F235" s="497" t="s">
        <v>1060</v>
      </c>
      <c r="G235" s="497" t="s">
        <v>1063</v>
      </c>
      <c r="H235" s="498" t="s">
        <v>512</v>
      </c>
      <c r="I235" s="497" t="s">
        <v>1029</v>
      </c>
      <c r="J235" s="497" t="s">
        <v>76</v>
      </c>
      <c r="K235" s="497" t="s">
        <v>21</v>
      </c>
      <c r="L235" s="497"/>
      <c r="M235" s="497" t="s">
        <v>18423</v>
      </c>
      <c r="N235" s="497" t="s">
        <v>18426</v>
      </c>
      <c r="O235" s="497" t="s">
        <v>1091</v>
      </c>
      <c r="P235" s="497" t="s">
        <v>18192</v>
      </c>
      <c r="Q235" s="503">
        <v>170</v>
      </c>
    </row>
    <row r="236" spans="1:17" hidden="1">
      <c r="A236" s="496" t="s">
        <v>1056</v>
      </c>
      <c r="B236" s="497" t="s">
        <v>950</v>
      </c>
      <c r="C236" s="497" t="s">
        <v>747</v>
      </c>
      <c r="D236" s="497" t="s">
        <v>18429</v>
      </c>
      <c r="E236" s="497" t="s">
        <v>1068</v>
      </c>
      <c r="F236" s="497" t="s">
        <v>1060</v>
      </c>
      <c r="G236" s="497" t="s">
        <v>1063</v>
      </c>
      <c r="H236" s="498" t="s">
        <v>512</v>
      </c>
      <c r="I236" s="497" t="s">
        <v>1029</v>
      </c>
      <c r="J236" s="497" t="s">
        <v>76</v>
      </c>
      <c r="K236" s="497" t="s">
        <v>21</v>
      </c>
      <c r="L236" s="497"/>
      <c r="M236" s="497" t="s">
        <v>18423</v>
      </c>
      <c r="N236" s="497" t="s">
        <v>18430</v>
      </c>
      <c r="O236" s="497" t="s">
        <v>1091</v>
      </c>
      <c r="P236" s="497" t="s">
        <v>18192</v>
      </c>
      <c r="Q236" s="503">
        <v>170</v>
      </c>
    </row>
    <row r="237" spans="1:17" hidden="1">
      <c r="A237" s="496" t="s">
        <v>1056</v>
      </c>
      <c r="B237" s="497" t="s">
        <v>954</v>
      </c>
      <c r="C237" s="500" t="s">
        <v>936</v>
      </c>
      <c r="D237" s="497" t="s">
        <v>18431</v>
      </c>
      <c r="E237" s="497" t="s">
        <v>1101</v>
      </c>
      <c r="F237" s="497" t="s">
        <v>1060</v>
      </c>
      <c r="G237" s="497" t="s">
        <v>1033</v>
      </c>
      <c r="H237" s="502" t="s">
        <v>49</v>
      </c>
      <c r="I237" s="497" t="s">
        <v>1034</v>
      </c>
      <c r="J237" s="497" t="s">
        <v>76</v>
      </c>
      <c r="K237" s="497" t="s">
        <v>21</v>
      </c>
      <c r="L237" s="497"/>
      <c r="M237" s="497" t="s">
        <v>18432</v>
      </c>
      <c r="N237" s="497" t="s">
        <v>18433</v>
      </c>
      <c r="O237" s="497" t="s">
        <v>1124</v>
      </c>
      <c r="P237" s="497" t="s">
        <v>18434</v>
      </c>
      <c r="Q237" s="503">
        <v>162</v>
      </c>
    </row>
    <row r="238" spans="1:17" hidden="1">
      <c r="A238" s="496" t="s">
        <v>1056</v>
      </c>
      <c r="B238" s="497" t="s">
        <v>1049</v>
      </c>
      <c r="C238" s="500" t="s">
        <v>937</v>
      </c>
      <c r="D238" s="497" t="s">
        <v>18435</v>
      </c>
      <c r="E238" s="497" t="s">
        <v>1061</v>
      </c>
      <c r="F238" s="497" t="s">
        <v>1062</v>
      </c>
      <c r="G238" s="497"/>
      <c r="H238" s="497"/>
      <c r="I238" s="497"/>
      <c r="J238" s="497" t="s">
        <v>26</v>
      </c>
      <c r="K238" s="497" t="s">
        <v>21</v>
      </c>
      <c r="L238" s="497"/>
      <c r="M238" s="497"/>
      <c r="N238" s="497"/>
      <c r="O238" s="497" t="s">
        <v>18130</v>
      </c>
      <c r="P238" s="497" t="s">
        <v>18131</v>
      </c>
      <c r="Q238" s="503">
        <v>92</v>
      </c>
    </row>
    <row r="239" spans="1:17" hidden="1">
      <c r="A239" s="496" t="s">
        <v>1056</v>
      </c>
      <c r="B239" s="497" t="s">
        <v>1050</v>
      </c>
      <c r="C239" s="500" t="s">
        <v>937</v>
      </c>
      <c r="D239" s="497" t="s">
        <v>18436</v>
      </c>
      <c r="E239" s="497" t="s">
        <v>1070</v>
      </c>
      <c r="F239" s="497" t="s">
        <v>1062</v>
      </c>
      <c r="G239" s="497"/>
      <c r="H239" s="497"/>
      <c r="I239" s="497"/>
      <c r="J239" s="497" t="s">
        <v>26</v>
      </c>
      <c r="K239" s="497" t="s">
        <v>21</v>
      </c>
      <c r="L239" s="497"/>
      <c r="M239" s="497"/>
      <c r="N239" s="497"/>
      <c r="O239" s="497" t="s">
        <v>18130</v>
      </c>
      <c r="P239" s="497" t="s">
        <v>18131</v>
      </c>
      <c r="Q239" s="503">
        <v>92</v>
      </c>
    </row>
    <row r="240" spans="1:17" hidden="1">
      <c r="A240" s="496" t="s">
        <v>1056</v>
      </c>
      <c r="B240" s="497" t="s">
        <v>1028</v>
      </c>
      <c r="C240" s="500" t="s">
        <v>937</v>
      </c>
      <c r="D240" s="497" t="s">
        <v>18437</v>
      </c>
      <c r="E240" s="497" t="s">
        <v>1061</v>
      </c>
      <c r="F240" s="497" t="s">
        <v>1062</v>
      </c>
      <c r="G240" s="497"/>
      <c r="H240" s="497"/>
      <c r="I240" s="497"/>
      <c r="J240" s="497" t="s">
        <v>26</v>
      </c>
      <c r="K240" s="497" t="s">
        <v>21</v>
      </c>
      <c r="L240" s="497"/>
      <c r="M240" s="497"/>
      <c r="N240" s="497"/>
      <c r="O240" s="497" t="s">
        <v>18130</v>
      </c>
      <c r="P240" s="497" t="s">
        <v>18131</v>
      </c>
      <c r="Q240" s="503">
        <v>92</v>
      </c>
    </row>
    <row r="241" spans="1:17" hidden="1">
      <c r="A241" s="496" t="s">
        <v>1056</v>
      </c>
      <c r="B241" s="497" t="s">
        <v>1051</v>
      </c>
      <c r="C241" s="500" t="s">
        <v>937</v>
      </c>
      <c r="D241" s="497" t="s">
        <v>18438</v>
      </c>
      <c r="E241" s="497" t="s">
        <v>1081</v>
      </c>
      <c r="F241" s="497" t="s">
        <v>1062</v>
      </c>
      <c r="G241" s="497"/>
      <c r="H241" s="497"/>
      <c r="I241" s="497"/>
      <c r="J241" s="497" t="s">
        <v>26</v>
      </c>
      <c r="K241" s="497" t="s">
        <v>21</v>
      </c>
      <c r="L241" s="497"/>
      <c r="M241" s="497"/>
      <c r="N241" s="497"/>
      <c r="O241" s="497" t="s">
        <v>18130</v>
      </c>
      <c r="P241" s="497" t="s">
        <v>18131</v>
      </c>
      <c r="Q241" s="503">
        <v>92</v>
      </c>
    </row>
    <row r="242" spans="1:17" hidden="1">
      <c r="A242" s="496" t="s">
        <v>1056</v>
      </c>
      <c r="B242" s="497" t="s">
        <v>1052</v>
      </c>
      <c r="C242" s="500" t="s">
        <v>937</v>
      </c>
      <c r="D242" s="497" t="s">
        <v>18439</v>
      </c>
      <c r="E242" s="497" t="s">
        <v>1061</v>
      </c>
      <c r="F242" s="497" t="s">
        <v>1062</v>
      </c>
      <c r="G242" s="497"/>
      <c r="H242" s="497"/>
      <c r="I242" s="497"/>
      <c r="J242" s="497" t="s">
        <v>26</v>
      </c>
      <c r="K242" s="497" t="s">
        <v>21</v>
      </c>
      <c r="L242" s="497"/>
      <c r="M242" s="497"/>
      <c r="N242" s="497"/>
      <c r="O242" s="497" t="s">
        <v>18130</v>
      </c>
      <c r="P242" s="497" t="s">
        <v>18131</v>
      </c>
      <c r="Q242" s="503">
        <v>92</v>
      </c>
    </row>
    <row r="243" spans="1:17" hidden="1">
      <c r="A243" s="496" t="s">
        <v>1056</v>
      </c>
      <c r="B243" s="497" t="s">
        <v>1054</v>
      </c>
      <c r="C243" s="497" t="s">
        <v>1074</v>
      </c>
      <c r="D243" s="497" t="s">
        <v>18440</v>
      </c>
      <c r="E243" s="497" t="s">
        <v>1070</v>
      </c>
      <c r="F243" s="497" t="s">
        <v>1060</v>
      </c>
      <c r="G243" s="497"/>
      <c r="H243" s="497"/>
      <c r="I243" s="497"/>
      <c r="J243" s="497" t="s">
        <v>26</v>
      </c>
      <c r="K243" s="497" t="s">
        <v>21</v>
      </c>
      <c r="L243" s="497"/>
      <c r="M243" s="497"/>
      <c r="N243" s="497"/>
      <c r="O243" s="497" t="s">
        <v>18130</v>
      </c>
      <c r="P243" s="497" t="s">
        <v>18131</v>
      </c>
      <c r="Q243" s="503">
        <v>92</v>
      </c>
    </row>
    <row r="244" spans="1:17" hidden="1">
      <c r="A244" s="496" t="s">
        <v>1056</v>
      </c>
      <c r="B244" s="497" t="s">
        <v>1056</v>
      </c>
      <c r="C244" s="497" t="s">
        <v>747</v>
      </c>
      <c r="D244" s="497" t="s">
        <v>18441</v>
      </c>
      <c r="E244" s="497" t="s">
        <v>1059</v>
      </c>
      <c r="F244" s="497" t="s">
        <v>1060</v>
      </c>
      <c r="G244" s="497"/>
      <c r="H244" s="497"/>
      <c r="I244" s="497"/>
      <c r="J244" s="497" t="s">
        <v>26</v>
      </c>
      <c r="K244" s="497" t="s">
        <v>21</v>
      </c>
      <c r="L244" s="497"/>
      <c r="M244" s="497"/>
      <c r="N244" s="497"/>
      <c r="O244" s="497" t="s">
        <v>18130</v>
      </c>
      <c r="P244" s="497" t="s">
        <v>18131</v>
      </c>
      <c r="Q244" s="503">
        <v>92</v>
      </c>
    </row>
    <row r="245" spans="1:17" hidden="1">
      <c r="A245" s="496" t="s">
        <v>1056</v>
      </c>
      <c r="B245" s="497" t="s">
        <v>1058</v>
      </c>
      <c r="C245" s="500" t="s">
        <v>937</v>
      </c>
      <c r="D245" s="497" t="s">
        <v>18442</v>
      </c>
      <c r="E245" s="497" t="s">
        <v>1070</v>
      </c>
      <c r="F245" s="497" t="s">
        <v>1062</v>
      </c>
      <c r="G245" s="497"/>
      <c r="H245" s="497"/>
      <c r="I245" s="497"/>
      <c r="J245" s="497" t="s">
        <v>26</v>
      </c>
      <c r="K245" s="497" t="s">
        <v>21</v>
      </c>
      <c r="L245" s="497"/>
      <c r="M245" s="497"/>
      <c r="N245" s="497"/>
      <c r="O245" s="497" t="s">
        <v>18130</v>
      </c>
      <c r="P245" s="497" t="s">
        <v>18131</v>
      </c>
      <c r="Q245" s="503">
        <v>92</v>
      </c>
    </row>
    <row r="246" spans="1:17" hidden="1">
      <c r="A246" s="496" t="s">
        <v>1056</v>
      </c>
      <c r="B246" s="497" t="s">
        <v>1073</v>
      </c>
      <c r="C246" s="500" t="s">
        <v>937</v>
      </c>
      <c r="D246" s="497" t="s">
        <v>18443</v>
      </c>
      <c r="E246" s="497" t="s">
        <v>1067</v>
      </c>
      <c r="F246" s="497" t="s">
        <v>1062</v>
      </c>
      <c r="G246" s="497"/>
      <c r="H246" s="497"/>
      <c r="I246" s="497"/>
      <c r="J246" s="497" t="s">
        <v>26</v>
      </c>
      <c r="K246" s="497" t="s">
        <v>21</v>
      </c>
      <c r="L246" s="497"/>
      <c r="M246" s="497"/>
      <c r="N246" s="497"/>
      <c r="O246" s="497" t="s">
        <v>18130</v>
      </c>
      <c r="P246" s="497" t="s">
        <v>18131</v>
      </c>
      <c r="Q246" s="503">
        <v>92</v>
      </c>
    </row>
    <row r="247" spans="1:17" hidden="1">
      <c r="A247" s="496" t="s">
        <v>1056</v>
      </c>
      <c r="B247" s="497" t="s">
        <v>1076</v>
      </c>
      <c r="C247" s="497" t="s">
        <v>747</v>
      </c>
      <c r="D247" s="497" t="s">
        <v>18444</v>
      </c>
      <c r="E247" s="497" t="s">
        <v>1084</v>
      </c>
      <c r="F247" s="497" t="s">
        <v>1060</v>
      </c>
      <c r="G247" s="497" t="s">
        <v>1063</v>
      </c>
      <c r="H247" s="501" t="s">
        <v>21</v>
      </c>
      <c r="I247" s="497" t="s">
        <v>966</v>
      </c>
      <c r="J247" s="497" t="s">
        <v>76</v>
      </c>
      <c r="K247" s="497" t="s">
        <v>60</v>
      </c>
      <c r="L247" s="497"/>
      <c r="M247" s="497" t="s">
        <v>18445</v>
      </c>
      <c r="N247" s="497" t="s">
        <v>18185</v>
      </c>
      <c r="O247" s="497" t="s">
        <v>18285</v>
      </c>
      <c r="P247" s="497" t="s">
        <v>18446</v>
      </c>
      <c r="Q247" s="503">
        <v>88</v>
      </c>
    </row>
    <row r="248" spans="1:17" hidden="1">
      <c r="A248" s="496" t="s">
        <v>1056</v>
      </c>
      <c r="B248" s="497" t="s">
        <v>1078</v>
      </c>
      <c r="C248" s="497" t="s">
        <v>747</v>
      </c>
      <c r="D248" s="497" t="s">
        <v>18447</v>
      </c>
      <c r="E248" s="497" t="s">
        <v>1044</v>
      </c>
      <c r="F248" s="497" t="s">
        <v>1060</v>
      </c>
      <c r="G248" s="497" t="s">
        <v>1063</v>
      </c>
      <c r="H248" s="501" t="s">
        <v>21</v>
      </c>
      <c r="I248" s="497" t="s">
        <v>966</v>
      </c>
      <c r="J248" s="497" t="s">
        <v>76</v>
      </c>
      <c r="K248" s="497" t="s">
        <v>60</v>
      </c>
      <c r="L248" s="497"/>
      <c r="M248" s="497" t="s">
        <v>18445</v>
      </c>
      <c r="N248" s="497" t="s">
        <v>18185</v>
      </c>
      <c r="O248" s="497" t="s">
        <v>18285</v>
      </c>
      <c r="P248" s="497" t="s">
        <v>18446</v>
      </c>
      <c r="Q248" s="503">
        <v>88</v>
      </c>
    </row>
    <row r="249" spans="1:17" hidden="1">
      <c r="A249" s="496" t="s">
        <v>1056</v>
      </c>
      <c r="B249" s="497" t="s">
        <v>1080</v>
      </c>
      <c r="C249" s="497" t="s">
        <v>747</v>
      </c>
      <c r="D249" s="497" t="s">
        <v>18448</v>
      </c>
      <c r="E249" s="497" t="s">
        <v>1044</v>
      </c>
      <c r="F249" s="497" t="s">
        <v>1060</v>
      </c>
      <c r="G249" s="497" t="s">
        <v>1063</v>
      </c>
      <c r="H249" s="501" t="s">
        <v>21</v>
      </c>
      <c r="I249" s="497" t="s">
        <v>966</v>
      </c>
      <c r="J249" s="497" t="s">
        <v>76</v>
      </c>
      <c r="K249" s="497" t="s">
        <v>60</v>
      </c>
      <c r="L249" s="497"/>
      <c r="M249" s="497" t="s">
        <v>18445</v>
      </c>
      <c r="N249" s="497" t="s">
        <v>18185</v>
      </c>
      <c r="O249" s="497" t="s">
        <v>18285</v>
      </c>
      <c r="P249" s="497" t="s">
        <v>18446</v>
      </c>
      <c r="Q249" s="503">
        <v>88</v>
      </c>
    </row>
    <row r="250" spans="1:17" hidden="1">
      <c r="A250" s="496" t="s">
        <v>1056</v>
      </c>
      <c r="B250" s="497" t="s">
        <v>1082</v>
      </c>
      <c r="C250" s="497" t="s">
        <v>753</v>
      </c>
      <c r="D250" s="497" t="s">
        <v>18449</v>
      </c>
      <c r="E250" s="497" t="s">
        <v>1064</v>
      </c>
      <c r="F250" s="497" t="s">
        <v>1060</v>
      </c>
      <c r="G250" s="497" t="s">
        <v>1063</v>
      </c>
      <c r="H250" s="501" t="s">
        <v>21</v>
      </c>
      <c r="I250" s="497" t="s">
        <v>966</v>
      </c>
      <c r="J250" s="497" t="s">
        <v>76</v>
      </c>
      <c r="K250" s="497" t="s">
        <v>60</v>
      </c>
      <c r="L250" s="497"/>
      <c r="M250" s="497" t="s">
        <v>18445</v>
      </c>
      <c r="N250" s="497" t="s">
        <v>18185</v>
      </c>
      <c r="O250" s="497" t="s">
        <v>18285</v>
      </c>
      <c r="P250" s="497" t="s">
        <v>18446</v>
      </c>
      <c r="Q250" s="503">
        <v>88</v>
      </c>
    </row>
    <row r="251" spans="1:17" hidden="1">
      <c r="A251" s="496" t="s">
        <v>1056</v>
      </c>
      <c r="B251" s="497" t="s">
        <v>1083</v>
      </c>
      <c r="C251" s="497" t="s">
        <v>753</v>
      </c>
      <c r="D251" s="497" t="s">
        <v>18450</v>
      </c>
      <c r="E251" s="497" t="s">
        <v>1067</v>
      </c>
      <c r="F251" s="497" t="s">
        <v>1060</v>
      </c>
      <c r="G251" s="497" t="s">
        <v>1065</v>
      </c>
      <c r="H251" s="501" t="s">
        <v>21</v>
      </c>
      <c r="I251" s="497" t="s">
        <v>966</v>
      </c>
      <c r="J251" s="497" t="s">
        <v>76</v>
      </c>
      <c r="K251" s="497" t="s">
        <v>60</v>
      </c>
      <c r="L251" s="497"/>
      <c r="M251" s="497" t="s">
        <v>18445</v>
      </c>
      <c r="N251" s="497" t="s">
        <v>18185</v>
      </c>
      <c r="O251" s="497" t="s">
        <v>18285</v>
      </c>
      <c r="P251" s="497" t="s">
        <v>18446</v>
      </c>
      <c r="Q251" s="503">
        <v>88</v>
      </c>
    </row>
    <row r="252" spans="1:17" hidden="1">
      <c r="A252" s="496" t="s">
        <v>1056</v>
      </c>
      <c r="B252" s="497" t="s">
        <v>1075</v>
      </c>
      <c r="C252" s="499" t="s">
        <v>1047</v>
      </c>
      <c r="D252" s="497" t="s">
        <v>18451</v>
      </c>
      <c r="E252" s="497" t="s">
        <v>1178</v>
      </c>
      <c r="F252" s="497" t="s">
        <v>1038</v>
      </c>
      <c r="G252" s="497"/>
      <c r="H252" s="497"/>
      <c r="I252" s="497"/>
      <c r="J252" s="497" t="s">
        <v>26</v>
      </c>
      <c r="K252" s="497" t="s">
        <v>29</v>
      </c>
      <c r="L252" s="497"/>
      <c r="M252" s="497"/>
      <c r="N252" s="497"/>
      <c r="O252" s="497" t="s">
        <v>1124</v>
      </c>
      <c r="P252" s="497" t="s">
        <v>18269</v>
      </c>
      <c r="Q252" s="503">
        <v>92</v>
      </c>
    </row>
    <row r="253" spans="1:17" hidden="1">
      <c r="A253" s="496" t="s">
        <v>1056</v>
      </c>
      <c r="B253" s="497" t="s">
        <v>1059</v>
      </c>
      <c r="C253" s="499" t="s">
        <v>1047</v>
      </c>
      <c r="D253" s="497" t="s">
        <v>18452</v>
      </c>
      <c r="E253" s="497" t="s">
        <v>1084</v>
      </c>
      <c r="F253" s="497" t="s">
        <v>1038</v>
      </c>
      <c r="G253" s="497"/>
      <c r="H253" s="497"/>
      <c r="I253" s="497"/>
      <c r="J253" s="497" t="s">
        <v>26</v>
      </c>
      <c r="K253" s="497" t="s">
        <v>29</v>
      </c>
      <c r="L253" s="497"/>
      <c r="M253" s="497"/>
      <c r="N253" s="497"/>
      <c r="O253" s="497" t="s">
        <v>1124</v>
      </c>
      <c r="P253" s="497" t="s">
        <v>18269</v>
      </c>
      <c r="Q253" s="503">
        <v>92</v>
      </c>
    </row>
    <row r="254" spans="1:17" hidden="1">
      <c r="A254" s="496" t="s">
        <v>1056</v>
      </c>
      <c r="B254" s="497" t="s">
        <v>1086</v>
      </c>
      <c r="C254" s="499" t="s">
        <v>1036</v>
      </c>
      <c r="D254" s="497" t="s">
        <v>18453</v>
      </c>
      <c r="E254" s="497" t="s">
        <v>1175</v>
      </c>
      <c r="F254" s="497" t="s">
        <v>1038</v>
      </c>
      <c r="G254" s="497"/>
      <c r="H254" s="497"/>
      <c r="I254" s="497"/>
      <c r="J254" s="497" t="s">
        <v>26</v>
      </c>
      <c r="K254" s="497" t="s">
        <v>29</v>
      </c>
      <c r="L254" s="497"/>
      <c r="M254" s="497"/>
      <c r="N254" s="497"/>
      <c r="O254" s="497" t="s">
        <v>1124</v>
      </c>
      <c r="P254" s="497" t="s">
        <v>18269</v>
      </c>
      <c r="Q254" s="503">
        <v>92</v>
      </c>
    </row>
    <row r="255" spans="1:17" hidden="1">
      <c r="A255" s="496" t="s">
        <v>1056</v>
      </c>
      <c r="B255" s="497" t="s">
        <v>1087</v>
      </c>
      <c r="C255" s="499" t="s">
        <v>1047</v>
      </c>
      <c r="D255" s="497" t="s">
        <v>18454</v>
      </c>
      <c r="E255" s="497" t="s">
        <v>1160</v>
      </c>
      <c r="F255" s="497" t="s">
        <v>1038</v>
      </c>
      <c r="G255" s="497"/>
      <c r="H255" s="497"/>
      <c r="I255" s="497"/>
      <c r="J255" s="497" t="s">
        <v>26</v>
      </c>
      <c r="K255" s="497" t="s">
        <v>29</v>
      </c>
      <c r="L255" s="497"/>
      <c r="M255" s="497"/>
      <c r="N255" s="497"/>
      <c r="O255" s="497" t="s">
        <v>1124</v>
      </c>
      <c r="P255" s="497" t="s">
        <v>18269</v>
      </c>
      <c r="Q255" s="503">
        <v>92</v>
      </c>
    </row>
    <row r="256" spans="1:17" hidden="1">
      <c r="A256" s="496" t="s">
        <v>1056</v>
      </c>
      <c r="B256" s="497" t="s">
        <v>1090</v>
      </c>
      <c r="C256" s="499" t="s">
        <v>1040</v>
      </c>
      <c r="D256" s="497" t="s">
        <v>18455</v>
      </c>
      <c r="E256" s="497" t="s">
        <v>1176</v>
      </c>
      <c r="F256" s="497" t="s">
        <v>1038</v>
      </c>
      <c r="G256" s="497"/>
      <c r="H256" s="497"/>
      <c r="I256" s="497"/>
      <c r="J256" s="497" t="s">
        <v>26</v>
      </c>
      <c r="K256" s="497" t="s">
        <v>29</v>
      </c>
      <c r="L256" s="497"/>
      <c r="M256" s="497"/>
      <c r="N256" s="497"/>
      <c r="O256" s="497" t="s">
        <v>1124</v>
      </c>
      <c r="P256" s="497" t="s">
        <v>18269</v>
      </c>
      <c r="Q256" s="503">
        <v>92</v>
      </c>
    </row>
    <row r="257" spans="1:17" hidden="1">
      <c r="A257" s="496" t="s">
        <v>1056</v>
      </c>
      <c r="B257" s="497" t="s">
        <v>1092</v>
      </c>
      <c r="C257" s="499" t="s">
        <v>1047</v>
      </c>
      <c r="D257" s="497" t="s">
        <v>18456</v>
      </c>
      <c r="E257" s="497" t="s">
        <v>1057</v>
      </c>
      <c r="F257" s="497" t="s">
        <v>1038</v>
      </c>
      <c r="G257" s="497"/>
      <c r="H257" s="497"/>
      <c r="I257" s="497"/>
      <c r="J257" s="497" t="s">
        <v>26</v>
      </c>
      <c r="K257" s="497" t="s">
        <v>29</v>
      </c>
      <c r="L257" s="497"/>
      <c r="M257" s="497"/>
      <c r="N257" s="497"/>
      <c r="O257" s="497" t="s">
        <v>1124</v>
      </c>
      <c r="P257" s="497" t="s">
        <v>18269</v>
      </c>
      <c r="Q257" s="503">
        <v>92</v>
      </c>
    </row>
    <row r="258" spans="1:17" hidden="1">
      <c r="A258" s="496" t="s">
        <v>1056</v>
      </c>
      <c r="B258" s="497" t="s">
        <v>1093</v>
      </c>
      <c r="C258" s="499" t="s">
        <v>1047</v>
      </c>
      <c r="D258" s="497" t="s">
        <v>18457</v>
      </c>
      <c r="E258" s="497" t="s">
        <v>1037</v>
      </c>
      <c r="F258" s="497" t="s">
        <v>1038</v>
      </c>
      <c r="G258" s="497"/>
      <c r="H258" s="497"/>
      <c r="I258" s="497"/>
      <c r="J258" s="497" t="s">
        <v>26</v>
      </c>
      <c r="K258" s="497" t="s">
        <v>29</v>
      </c>
      <c r="L258" s="497"/>
      <c r="M258" s="497"/>
      <c r="N258" s="497"/>
      <c r="O258" s="497" t="s">
        <v>1124</v>
      </c>
      <c r="P258" s="497" t="s">
        <v>18269</v>
      </c>
      <c r="Q258" s="503">
        <v>92</v>
      </c>
    </row>
    <row r="259" spans="1:17" hidden="1">
      <c r="A259" s="496" t="s">
        <v>1056</v>
      </c>
      <c r="B259" s="497" t="s">
        <v>1094</v>
      </c>
      <c r="C259" s="499" t="s">
        <v>1030</v>
      </c>
      <c r="D259" s="497" t="s">
        <v>18458</v>
      </c>
      <c r="E259" s="497" t="s">
        <v>1182</v>
      </c>
      <c r="F259" s="497" t="s">
        <v>1032</v>
      </c>
      <c r="G259" s="497"/>
      <c r="H259" s="497"/>
      <c r="I259" s="497"/>
      <c r="J259" s="497" t="s">
        <v>26</v>
      </c>
      <c r="K259" s="497" t="s">
        <v>29</v>
      </c>
      <c r="L259" s="497"/>
      <c r="M259" s="497"/>
      <c r="N259" s="497"/>
      <c r="O259" s="497" t="s">
        <v>1124</v>
      </c>
      <c r="P259" s="497" t="s">
        <v>18269</v>
      </c>
      <c r="Q259" s="503">
        <v>92</v>
      </c>
    </row>
    <row r="260" spans="1:17" hidden="1">
      <c r="A260" s="496" t="s">
        <v>1056</v>
      </c>
      <c r="B260" s="497" t="s">
        <v>1095</v>
      </c>
      <c r="C260" s="499" t="s">
        <v>1036</v>
      </c>
      <c r="D260" s="497" t="s">
        <v>18459</v>
      </c>
      <c r="E260" s="497" t="s">
        <v>1037</v>
      </c>
      <c r="F260" s="497" t="s">
        <v>1038</v>
      </c>
      <c r="G260" s="497"/>
      <c r="H260" s="497"/>
      <c r="I260" s="497"/>
      <c r="J260" s="497" t="s">
        <v>26</v>
      </c>
      <c r="K260" s="497" t="s">
        <v>29</v>
      </c>
      <c r="L260" s="497"/>
      <c r="M260" s="497"/>
      <c r="N260" s="497"/>
      <c r="O260" s="497" t="s">
        <v>1124</v>
      </c>
      <c r="P260" s="497" t="s">
        <v>18269</v>
      </c>
      <c r="Q260" s="503">
        <v>92</v>
      </c>
    </row>
    <row r="261" spans="1:17" hidden="1">
      <c r="A261" s="496" t="s">
        <v>1056</v>
      </c>
      <c r="B261" s="497" t="s">
        <v>1096</v>
      </c>
      <c r="C261" s="499" t="s">
        <v>1040</v>
      </c>
      <c r="D261" s="497" t="s">
        <v>18460</v>
      </c>
      <c r="E261" s="497" t="s">
        <v>1101</v>
      </c>
      <c r="F261" s="497" t="s">
        <v>1038</v>
      </c>
      <c r="G261" s="497"/>
      <c r="H261" s="497"/>
      <c r="I261" s="497"/>
      <c r="J261" s="497" t="s">
        <v>26</v>
      </c>
      <c r="K261" s="497" t="s">
        <v>29</v>
      </c>
      <c r="L261" s="497"/>
      <c r="M261" s="497"/>
      <c r="N261" s="497"/>
      <c r="O261" s="497" t="s">
        <v>1124</v>
      </c>
      <c r="P261" s="497" t="s">
        <v>18269</v>
      </c>
      <c r="Q261" s="503">
        <v>92</v>
      </c>
    </row>
    <row r="262" spans="1:17" hidden="1">
      <c r="A262" s="496" t="s">
        <v>1056</v>
      </c>
      <c r="B262" s="497" t="s">
        <v>1133</v>
      </c>
      <c r="C262" s="499" t="s">
        <v>1040</v>
      </c>
      <c r="D262" s="497" t="s">
        <v>18461</v>
      </c>
      <c r="E262" s="497" t="s">
        <v>1176</v>
      </c>
      <c r="F262" s="497" t="s">
        <v>1038</v>
      </c>
      <c r="G262" s="497"/>
      <c r="H262" s="497"/>
      <c r="I262" s="497"/>
      <c r="J262" s="497" t="s">
        <v>26</v>
      </c>
      <c r="K262" s="497" t="s">
        <v>29</v>
      </c>
      <c r="L262" s="497"/>
      <c r="M262" s="497"/>
      <c r="N262" s="497"/>
      <c r="O262" s="497" t="s">
        <v>1124</v>
      </c>
      <c r="P262" s="497" t="s">
        <v>18269</v>
      </c>
      <c r="Q262" s="503">
        <v>92</v>
      </c>
    </row>
    <row r="263" spans="1:17" hidden="1">
      <c r="A263" s="496" t="s">
        <v>1056</v>
      </c>
      <c r="B263" s="497" t="s">
        <v>1135</v>
      </c>
      <c r="C263" s="499" t="s">
        <v>1036</v>
      </c>
      <c r="D263" s="497" t="s">
        <v>18462</v>
      </c>
      <c r="E263" s="497" t="s">
        <v>1057</v>
      </c>
      <c r="F263" s="497" t="s">
        <v>1038</v>
      </c>
      <c r="G263" s="497"/>
      <c r="H263" s="502" t="s">
        <v>60</v>
      </c>
      <c r="I263" s="497" t="s">
        <v>1034</v>
      </c>
      <c r="J263" s="497" t="s">
        <v>24</v>
      </c>
      <c r="K263" s="497" t="s">
        <v>21</v>
      </c>
      <c r="L263" s="497"/>
      <c r="M263" s="497"/>
      <c r="N263" s="497" t="s">
        <v>18463</v>
      </c>
      <c r="O263" s="497" t="s">
        <v>1124</v>
      </c>
      <c r="P263" s="497" t="s">
        <v>18269</v>
      </c>
      <c r="Q263" s="503">
        <v>92</v>
      </c>
    </row>
    <row r="264" spans="1:17" hidden="1">
      <c r="A264" s="496" t="s">
        <v>1056</v>
      </c>
      <c r="B264" s="497" t="s">
        <v>1136</v>
      </c>
      <c r="C264" s="499" t="s">
        <v>1030</v>
      </c>
      <c r="D264" s="497" t="s">
        <v>18464</v>
      </c>
      <c r="E264" s="497" t="s">
        <v>1057</v>
      </c>
      <c r="F264" s="497" t="s">
        <v>1032</v>
      </c>
      <c r="G264" s="497"/>
      <c r="H264" s="497"/>
      <c r="I264" s="497"/>
      <c r="J264" s="497" t="s">
        <v>26</v>
      </c>
      <c r="K264" s="497" t="s">
        <v>29</v>
      </c>
      <c r="L264" s="497"/>
      <c r="M264" s="497"/>
      <c r="N264" s="497"/>
      <c r="O264" s="497" t="s">
        <v>1124</v>
      </c>
      <c r="P264" s="497" t="s">
        <v>18269</v>
      </c>
      <c r="Q264" s="503">
        <v>92</v>
      </c>
    </row>
    <row r="265" spans="1:17" hidden="1">
      <c r="A265" s="496" t="s">
        <v>1056</v>
      </c>
      <c r="B265" s="497" t="s">
        <v>1137</v>
      </c>
      <c r="C265" s="499" t="s">
        <v>1030</v>
      </c>
      <c r="D265" s="497" t="s">
        <v>18465</v>
      </c>
      <c r="E265" s="497" t="s">
        <v>1031</v>
      </c>
      <c r="F265" s="497" t="s">
        <v>1032</v>
      </c>
      <c r="G265" s="497"/>
      <c r="H265" s="497"/>
      <c r="I265" s="497"/>
      <c r="J265" s="497" t="s">
        <v>26</v>
      </c>
      <c r="K265" s="497" t="s">
        <v>29</v>
      </c>
      <c r="L265" s="497"/>
      <c r="M265" s="497"/>
      <c r="N265" s="497"/>
      <c r="O265" s="497" t="s">
        <v>1124</v>
      </c>
      <c r="P265" s="497" t="s">
        <v>18269</v>
      </c>
      <c r="Q265" s="503">
        <v>92</v>
      </c>
    </row>
    <row r="266" spans="1:17" hidden="1">
      <c r="A266" s="496" t="s">
        <v>1056</v>
      </c>
      <c r="B266" s="497" t="s">
        <v>1138</v>
      </c>
      <c r="C266" s="497" t="s">
        <v>747</v>
      </c>
      <c r="D266" s="497" t="s">
        <v>18466</v>
      </c>
      <c r="E266" s="497" t="s">
        <v>1077</v>
      </c>
      <c r="F266" s="497" t="s">
        <v>1060</v>
      </c>
      <c r="G266" s="497" t="s">
        <v>1033</v>
      </c>
      <c r="H266" s="498" t="s">
        <v>228</v>
      </c>
      <c r="I266" s="497" t="s">
        <v>1029</v>
      </c>
      <c r="J266" s="497" t="s">
        <v>477</v>
      </c>
      <c r="K266" s="497" t="s">
        <v>21</v>
      </c>
      <c r="L266" s="497"/>
      <c r="M266" s="497" t="s">
        <v>4134</v>
      </c>
      <c r="N266" s="497" t="s">
        <v>18467</v>
      </c>
      <c r="O266" s="497" t="s">
        <v>1089</v>
      </c>
      <c r="P266" s="497" t="s">
        <v>18468</v>
      </c>
      <c r="Q266" s="503">
        <v>128</v>
      </c>
    </row>
    <row r="267" spans="1:17" hidden="1">
      <c r="A267" s="496" t="s">
        <v>1056</v>
      </c>
      <c r="B267" s="497" t="s">
        <v>1139</v>
      </c>
      <c r="C267" s="497" t="s">
        <v>744</v>
      </c>
      <c r="D267" s="497" t="s">
        <v>18469</v>
      </c>
      <c r="E267" s="497" t="s">
        <v>1182</v>
      </c>
      <c r="F267" s="497" t="s">
        <v>1060</v>
      </c>
      <c r="G267" s="497"/>
      <c r="H267" s="497"/>
      <c r="I267" s="497"/>
      <c r="J267" s="497" t="s">
        <v>26</v>
      </c>
      <c r="K267" s="497" t="s">
        <v>21</v>
      </c>
      <c r="L267" s="497"/>
      <c r="M267" s="497"/>
      <c r="N267" s="497"/>
      <c r="O267" s="497" t="s">
        <v>1198</v>
      </c>
      <c r="P267" s="497" t="s">
        <v>18470</v>
      </c>
      <c r="Q267" s="503">
        <v>85</v>
      </c>
    </row>
    <row r="268" spans="1:17" hidden="1">
      <c r="A268" s="496" t="s">
        <v>1056</v>
      </c>
      <c r="B268" s="497" t="s">
        <v>1141</v>
      </c>
      <c r="C268" s="500" t="s">
        <v>937</v>
      </c>
      <c r="D268" s="497" t="s">
        <v>18471</v>
      </c>
      <c r="E268" s="497" t="s">
        <v>1083</v>
      </c>
      <c r="F268" s="497" t="s">
        <v>1062</v>
      </c>
      <c r="G268" s="497"/>
      <c r="H268" s="497"/>
      <c r="I268" s="497"/>
      <c r="J268" s="497" t="s">
        <v>26</v>
      </c>
      <c r="K268" s="497" t="s">
        <v>21</v>
      </c>
      <c r="L268" s="497"/>
      <c r="M268" s="497"/>
      <c r="N268" s="497"/>
      <c r="O268" s="497" t="s">
        <v>1198</v>
      </c>
      <c r="P268" s="497" t="s">
        <v>18470</v>
      </c>
      <c r="Q268" s="503">
        <v>85</v>
      </c>
    </row>
    <row r="269" spans="1:17" hidden="1">
      <c r="A269" s="496" t="s">
        <v>1056</v>
      </c>
      <c r="B269" s="497" t="s">
        <v>1143</v>
      </c>
      <c r="C269" s="497" t="s">
        <v>747</v>
      </c>
      <c r="D269" s="497" t="s">
        <v>18472</v>
      </c>
      <c r="E269" s="497" t="s">
        <v>1055</v>
      </c>
      <c r="F269" s="497" t="s">
        <v>1060</v>
      </c>
      <c r="G269" s="497"/>
      <c r="H269" s="497"/>
      <c r="I269" s="497"/>
      <c r="J269" s="497" t="s">
        <v>26</v>
      </c>
      <c r="K269" s="497" t="s">
        <v>21</v>
      </c>
      <c r="L269" s="497"/>
      <c r="M269" s="497"/>
      <c r="N269" s="497"/>
      <c r="O269" s="497" t="s">
        <v>1198</v>
      </c>
      <c r="P269" s="497" t="s">
        <v>18470</v>
      </c>
      <c r="Q269" s="503">
        <v>85</v>
      </c>
    </row>
    <row r="270" spans="1:17" hidden="1">
      <c r="A270" s="496" t="s">
        <v>1056</v>
      </c>
      <c r="B270" s="497" t="s">
        <v>1144</v>
      </c>
      <c r="C270" s="497" t="s">
        <v>747</v>
      </c>
      <c r="D270" s="497" t="s">
        <v>18473</v>
      </c>
      <c r="E270" s="497" t="s">
        <v>1072</v>
      </c>
      <c r="F270" s="497" t="s">
        <v>1060</v>
      </c>
      <c r="G270" s="497"/>
      <c r="H270" s="497"/>
      <c r="I270" s="497"/>
      <c r="J270" s="497" t="s">
        <v>26</v>
      </c>
      <c r="K270" s="497" t="s">
        <v>21</v>
      </c>
      <c r="L270" s="497"/>
      <c r="M270" s="497"/>
      <c r="N270" s="497"/>
      <c r="O270" s="497" t="s">
        <v>1198</v>
      </c>
      <c r="P270" s="497" t="s">
        <v>18470</v>
      </c>
      <c r="Q270" s="503">
        <v>85</v>
      </c>
    </row>
    <row r="271" spans="1:17" hidden="1">
      <c r="A271" s="496" t="s">
        <v>1056</v>
      </c>
      <c r="B271" s="497" t="s">
        <v>1145</v>
      </c>
      <c r="C271" s="497" t="s">
        <v>747</v>
      </c>
      <c r="D271" s="497" t="s">
        <v>18474</v>
      </c>
      <c r="E271" s="497" t="s">
        <v>1077</v>
      </c>
      <c r="F271" s="497" t="s">
        <v>1060</v>
      </c>
      <c r="G271" s="497"/>
      <c r="H271" s="497"/>
      <c r="I271" s="497"/>
      <c r="J271" s="497" t="s">
        <v>26</v>
      </c>
      <c r="K271" s="497" t="s">
        <v>21</v>
      </c>
      <c r="L271" s="497"/>
      <c r="M271" s="497"/>
      <c r="N271" s="497"/>
      <c r="O271" s="497" t="s">
        <v>1198</v>
      </c>
      <c r="P271" s="497" t="s">
        <v>18470</v>
      </c>
      <c r="Q271" s="503">
        <v>85</v>
      </c>
    </row>
    <row r="272" spans="1:17" hidden="1">
      <c r="A272" s="496" t="s">
        <v>1056</v>
      </c>
      <c r="B272" s="497" t="s">
        <v>1104</v>
      </c>
      <c r="C272" s="500" t="s">
        <v>938</v>
      </c>
      <c r="D272" s="497" t="s">
        <v>18475</v>
      </c>
      <c r="E272" s="497" t="s">
        <v>1079</v>
      </c>
      <c r="F272" s="497" t="s">
        <v>1060</v>
      </c>
      <c r="G272" s="497" t="s">
        <v>1043</v>
      </c>
      <c r="H272" s="498" t="s">
        <v>19621</v>
      </c>
      <c r="I272" s="497"/>
      <c r="J272" s="497" t="s">
        <v>4387</v>
      </c>
      <c r="K272" s="497" t="s">
        <v>21</v>
      </c>
      <c r="L272" s="497"/>
      <c r="M272" s="497" t="s">
        <v>18476</v>
      </c>
      <c r="N272" s="497" t="s">
        <v>18477</v>
      </c>
      <c r="O272" s="497" t="s">
        <v>1196</v>
      </c>
      <c r="P272" s="497" t="s">
        <v>18407</v>
      </c>
      <c r="Q272" s="503">
        <v>87</v>
      </c>
    </row>
    <row r="273" spans="1:17" hidden="1">
      <c r="A273" s="496" t="s">
        <v>1056</v>
      </c>
      <c r="B273" s="497" t="s">
        <v>955</v>
      </c>
      <c r="C273" s="500" t="s">
        <v>937</v>
      </c>
      <c r="D273" s="497" t="s">
        <v>18478</v>
      </c>
      <c r="E273" s="497" t="s">
        <v>1070</v>
      </c>
      <c r="F273" s="497" t="s">
        <v>1062</v>
      </c>
      <c r="G273" s="497" t="s">
        <v>1043</v>
      </c>
      <c r="H273" s="498" t="s">
        <v>19621</v>
      </c>
      <c r="I273" s="497"/>
      <c r="J273" s="497" t="s">
        <v>4387</v>
      </c>
      <c r="K273" s="497" t="s">
        <v>21</v>
      </c>
      <c r="L273" s="497"/>
      <c r="M273" s="497" t="s">
        <v>18476</v>
      </c>
      <c r="N273" s="497" t="s">
        <v>18477</v>
      </c>
      <c r="O273" s="497" t="s">
        <v>1196</v>
      </c>
      <c r="P273" s="497" t="s">
        <v>18407</v>
      </c>
      <c r="Q273" s="503">
        <v>87</v>
      </c>
    </row>
    <row r="274" spans="1:17" hidden="1">
      <c r="A274" s="496" t="s">
        <v>962</v>
      </c>
      <c r="B274" s="497" t="s">
        <v>1029</v>
      </c>
      <c r="C274" s="497" t="s">
        <v>753</v>
      </c>
      <c r="D274" s="497" t="s">
        <v>18479</v>
      </c>
      <c r="E274" s="497" t="s">
        <v>1059</v>
      </c>
      <c r="F274" s="497" t="s">
        <v>1060</v>
      </c>
      <c r="G274" s="497" t="s">
        <v>1033</v>
      </c>
      <c r="H274" s="502" t="s">
        <v>59</v>
      </c>
      <c r="I274" s="497" t="s">
        <v>1034</v>
      </c>
      <c r="J274" s="497" t="s">
        <v>477</v>
      </c>
      <c r="K274" s="497" t="s">
        <v>21</v>
      </c>
      <c r="L274" s="497"/>
      <c r="M274" s="497" t="s">
        <v>478</v>
      </c>
      <c r="N274" s="497" t="s">
        <v>18480</v>
      </c>
      <c r="O274" s="497" t="s">
        <v>18180</v>
      </c>
      <c r="P274" s="497" t="s">
        <v>18481</v>
      </c>
      <c r="Q274" s="503">
        <v>68</v>
      </c>
    </row>
    <row r="275" spans="1:17" hidden="1">
      <c r="A275" s="496" t="s">
        <v>962</v>
      </c>
      <c r="B275" s="497" t="s">
        <v>962</v>
      </c>
      <c r="C275" s="497" t="s">
        <v>753</v>
      </c>
      <c r="D275" s="497" t="s">
        <v>18482</v>
      </c>
      <c r="E275" s="497" t="s">
        <v>1044</v>
      </c>
      <c r="F275" s="497" t="s">
        <v>1060</v>
      </c>
      <c r="G275" s="497" t="s">
        <v>1033</v>
      </c>
      <c r="H275" s="502" t="s">
        <v>59</v>
      </c>
      <c r="I275" s="497" t="s">
        <v>1034</v>
      </c>
      <c r="J275" s="497" t="s">
        <v>477</v>
      </c>
      <c r="K275" s="497" t="s">
        <v>21</v>
      </c>
      <c r="L275" s="497"/>
      <c r="M275" s="497" t="s">
        <v>478</v>
      </c>
      <c r="N275" s="497" t="s">
        <v>18480</v>
      </c>
      <c r="O275" s="497" t="s">
        <v>18180</v>
      </c>
      <c r="P275" s="497" t="s">
        <v>18481</v>
      </c>
      <c r="Q275" s="503">
        <v>68</v>
      </c>
    </row>
    <row r="276" spans="1:17" hidden="1">
      <c r="A276" s="496" t="s">
        <v>962</v>
      </c>
      <c r="B276" s="497" t="s">
        <v>1034</v>
      </c>
      <c r="C276" s="497" t="s">
        <v>753</v>
      </c>
      <c r="D276" s="497" t="s">
        <v>18483</v>
      </c>
      <c r="E276" s="497" t="s">
        <v>1055</v>
      </c>
      <c r="F276" s="497" t="s">
        <v>1060</v>
      </c>
      <c r="G276" s="497" t="s">
        <v>1033</v>
      </c>
      <c r="H276" s="502" t="s">
        <v>59</v>
      </c>
      <c r="I276" s="497" t="s">
        <v>1034</v>
      </c>
      <c r="J276" s="497" t="s">
        <v>477</v>
      </c>
      <c r="K276" s="497" t="s">
        <v>21</v>
      </c>
      <c r="L276" s="497"/>
      <c r="M276" s="497" t="s">
        <v>478</v>
      </c>
      <c r="N276" s="497" t="s">
        <v>18480</v>
      </c>
      <c r="O276" s="497" t="s">
        <v>18180</v>
      </c>
      <c r="P276" s="497" t="s">
        <v>18481</v>
      </c>
      <c r="Q276" s="503">
        <v>68</v>
      </c>
    </row>
    <row r="277" spans="1:17" hidden="1">
      <c r="A277" s="496" t="s">
        <v>962</v>
      </c>
      <c r="B277" s="497" t="s">
        <v>1043</v>
      </c>
      <c r="C277" s="497" t="s">
        <v>747</v>
      </c>
      <c r="D277" s="497" t="s">
        <v>18484</v>
      </c>
      <c r="E277" s="497" t="s">
        <v>1041</v>
      </c>
      <c r="F277" s="497" t="s">
        <v>1060</v>
      </c>
      <c r="G277" s="497" t="s">
        <v>1033</v>
      </c>
      <c r="H277" s="502" t="s">
        <v>59</v>
      </c>
      <c r="I277" s="497" t="s">
        <v>1034</v>
      </c>
      <c r="J277" s="497" t="s">
        <v>477</v>
      </c>
      <c r="K277" s="497" t="s">
        <v>21</v>
      </c>
      <c r="L277" s="497"/>
      <c r="M277" s="497" t="s">
        <v>478</v>
      </c>
      <c r="N277" s="497" t="s">
        <v>18480</v>
      </c>
      <c r="O277" s="497" t="s">
        <v>18180</v>
      </c>
      <c r="P277" s="497" t="s">
        <v>18481</v>
      </c>
      <c r="Q277" s="503">
        <v>68</v>
      </c>
    </row>
    <row r="278" spans="1:17" hidden="1">
      <c r="A278" s="496" t="s">
        <v>962</v>
      </c>
      <c r="B278" s="497" t="s">
        <v>1045</v>
      </c>
      <c r="C278" s="497" t="s">
        <v>753</v>
      </c>
      <c r="D278" s="497" t="s">
        <v>18485</v>
      </c>
      <c r="E278" s="497" t="s">
        <v>1068</v>
      </c>
      <c r="F278" s="497" t="s">
        <v>1060</v>
      </c>
      <c r="G278" s="497" t="s">
        <v>1033</v>
      </c>
      <c r="H278" s="502" t="s">
        <v>59</v>
      </c>
      <c r="I278" s="497" t="s">
        <v>1034</v>
      </c>
      <c r="J278" s="497" t="s">
        <v>477</v>
      </c>
      <c r="K278" s="497" t="s">
        <v>21</v>
      </c>
      <c r="L278" s="497"/>
      <c r="M278" s="497" t="s">
        <v>478</v>
      </c>
      <c r="N278" s="497" t="s">
        <v>18480</v>
      </c>
      <c r="O278" s="497" t="s">
        <v>18180</v>
      </c>
      <c r="P278" s="497" t="s">
        <v>18481</v>
      </c>
      <c r="Q278" s="503">
        <v>68</v>
      </c>
    </row>
    <row r="279" spans="1:17" hidden="1">
      <c r="A279" s="496" t="s">
        <v>962</v>
      </c>
      <c r="B279" s="497" t="s">
        <v>966</v>
      </c>
      <c r="C279" s="497" t="s">
        <v>753</v>
      </c>
      <c r="D279" s="497" t="s">
        <v>18486</v>
      </c>
      <c r="E279" s="497" t="s">
        <v>1081</v>
      </c>
      <c r="F279" s="497" t="s">
        <v>1060</v>
      </c>
      <c r="G279" s="497" t="s">
        <v>1033</v>
      </c>
      <c r="H279" s="502" t="s">
        <v>59</v>
      </c>
      <c r="I279" s="497" t="s">
        <v>1034</v>
      </c>
      <c r="J279" s="497" t="s">
        <v>477</v>
      </c>
      <c r="K279" s="497" t="s">
        <v>21</v>
      </c>
      <c r="L279" s="497"/>
      <c r="M279" s="497" t="s">
        <v>478</v>
      </c>
      <c r="N279" s="497" t="s">
        <v>18480</v>
      </c>
      <c r="O279" s="497" t="s">
        <v>18180</v>
      </c>
      <c r="P279" s="497" t="s">
        <v>18481</v>
      </c>
      <c r="Q279" s="503">
        <v>68</v>
      </c>
    </row>
    <row r="280" spans="1:17" hidden="1">
      <c r="A280" s="496" t="s">
        <v>962</v>
      </c>
      <c r="B280" s="497" t="s">
        <v>950</v>
      </c>
      <c r="C280" s="497" t="s">
        <v>747</v>
      </c>
      <c r="D280" s="497" t="s">
        <v>18487</v>
      </c>
      <c r="E280" s="497" t="s">
        <v>1041</v>
      </c>
      <c r="F280" s="497" t="s">
        <v>1060</v>
      </c>
      <c r="G280" s="497" t="s">
        <v>1033</v>
      </c>
      <c r="H280" s="502" t="s">
        <v>59</v>
      </c>
      <c r="I280" s="497" t="s">
        <v>1034</v>
      </c>
      <c r="J280" s="497" t="s">
        <v>477</v>
      </c>
      <c r="K280" s="497" t="s">
        <v>21</v>
      </c>
      <c r="L280" s="497"/>
      <c r="M280" s="497" t="s">
        <v>478</v>
      </c>
      <c r="N280" s="497" t="s">
        <v>18480</v>
      </c>
      <c r="O280" s="497" t="s">
        <v>18180</v>
      </c>
      <c r="P280" s="497" t="s">
        <v>18481</v>
      </c>
      <c r="Q280" s="503">
        <v>68</v>
      </c>
    </row>
    <row r="281" spans="1:17" hidden="1">
      <c r="A281" s="496" t="s">
        <v>962</v>
      </c>
      <c r="B281" s="497" t="s">
        <v>954</v>
      </c>
      <c r="C281" s="497" t="s">
        <v>747</v>
      </c>
      <c r="D281" s="497" t="s">
        <v>18488</v>
      </c>
      <c r="E281" s="497" t="s">
        <v>1081</v>
      </c>
      <c r="F281" s="497" t="s">
        <v>1060</v>
      </c>
      <c r="G281" s="497" t="s">
        <v>1033</v>
      </c>
      <c r="H281" s="502" t="s">
        <v>59</v>
      </c>
      <c r="I281" s="497" t="s">
        <v>1034</v>
      </c>
      <c r="J281" s="497" t="s">
        <v>477</v>
      </c>
      <c r="K281" s="497" t="s">
        <v>21</v>
      </c>
      <c r="L281" s="497"/>
      <c r="M281" s="497" t="s">
        <v>478</v>
      </c>
      <c r="N281" s="497" t="s">
        <v>18480</v>
      </c>
      <c r="O281" s="497" t="s">
        <v>18180</v>
      </c>
      <c r="P281" s="497" t="s">
        <v>18481</v>
      </c>
      <c r="Q281" s="503">
        <v>68</v>
      </c>
    </row>
    <row r="282" spans="1:17" hidden="1">
      <c r="A282" s="496" t="s">
        <v>962</v>
      </c>
      <c r="B282" s="497" t="s">
        <v>1049</v>
      </c>
      <c r="C282" s="497" t="s">
        <v>747</v>
      </c>
      <c r="D282" s="497" t="s">
        <v>18489</v>
      </c>
      <c r="E282" s="497" t="s">
        <v>1081</v>
      </c>
      <c r="F282" s="497" t="s">
        <v>1060</v>
      </c>
      <c r="G282" s="497"/>
      <c r="H282" s="497"/>
      <c r="I282" s="497"/>
      <c r="J282" s="497" t="s">
        <v>26</v>
      </c>
      <c r="K282" s="497" t="s">
        <v>34</v>
      </c>
      <c r="L282" s="497"/>
      <c r="M282" s="497"/>
      <c r="N282" s="497" t="s">
        <v>67</v>
      </c>
      <c r="O282" s="497" t="s">
        <v>18490</v>
      </c>
      <c r="P282" s="497" t="s">
        <v>18491</v>
      </c>
      <c r="Q282" s="494">
        <v>38</v>
      </c>
    </row>
    <row r="283" spans="1:17" hidden="1">
      <c r="A283" s="496" t="s">
        <v>962</v>
      </c>
      <c r="B283" s="497" t="s">
        <v>1050</v>
      </c>
      <c r="C283" s="497" t="s">
        <v>753</v>
      </c>
      <c r="D283" s="497" t="s">
        <v>18492</v>
      </c>
      <c r="E283" s="497" t="s">
        <v>1068</v>
      </c>
      <c r="F283" s="497" t="s">
        <v>1060</v>
      </c>
      <c r="G283" s="497" t="s">
        <v>1033</v>
      </c>
      <c r="H283" s="502" t="s">
        <v>59</v>
      </c>
      <c r="I283" s="497" t="s">
        <v>1034</v>
      </c>
      <c r="J283" s="497" t="s">
        <v>477</v>
      </c>
      <c r="K283" s="497" t="s">
        <v>21</v>
      </c>
      <c r="L283" s="497"/>
      <c r="M283" s="497" t="s">
        <v>478</v>
      </c>
      <c r="N283" s="497" t="s">
        <v>18480</v>
      </c>
      <c r="O283" s="497" t="s">
        <v>18490</v>
      </c>
      <c r="P283" s="497" t="s">
        <v>18491</v>
      </c>
      <c r="Q283" s="494">
        <v>38</v>
      </c>
    </row>
    <row r="284" spans="1:17" hidden="1">
      <c r="A284" s="496" t="s">
        <v>962</v>
      </c>
      <c r="B284" s="497" t="s">
        <v>1028</v>
      </c>
      <c r="C284" s="497" t="s">
        <v>747</v>
      </c>
      <c r="D284" s="497" t="s">
        <v>18493</v>
      </c>
      <c r="E284" s="497" t="s">
        <v>1077</v>
      </c>
      <c r="F284" s="497" t="s">
        <v>1060</v>
      </c>
      <c r="G284" s="497" t="s">
        <v>1033</v>
      </c>
      <c r="H284" s="502" t="s">
        <v>59</v>
      </c>
      <c r="I284" s="497" t="s">
        <v>1034</v>
      </c>
      <c r="J284" s="497" t="s">
        <v>477</v>
      </c>
      <c r="K284" s="497" t="s">
        <v>21</v>
      </c>
      <c r="L284" s="497"/>
      <c r="M284" s="497" t="s">
        <v>478</v>
      </c>
      <c r="N284" s="497" t="s">
        <v>18480</v>
      </c>
      <c r="O284" s="497" t="s">
        <v>18490</v>
      </c>
      <c r="P284" s="497" t="s">
        <v>18491</v>
      </c>
      <c r="Q284" s="494">
        <v>38</v>
      </c>
    </row>
    <row r="285" spans="1:17" hidden="1">
      <c r="A285" s="496" t="s">
        <v>962</v>
      </c>
      <c r="B285" s="497" t="s">
        <v>1051</v>
      </c>
      <c r="C285" s="497" t="s">
        <v>753</v>
      </c>
      <c r="D285" s="497" t="s">
        <v>18494</v>
      </c>
      <c r="E285" s="497" t="s">
        <v>1061</v>
      </c>
      <c r="F285" s="497" t="s">
        <v>1060</v>
      </c>
      <c r="G285" s="497" t="s">
        <v>1033</v>
      </c>
      <c r="H285" s="502" t="s">
        <v>59</v>
      </c>
      <c r="I285" s="497" t="s">
        <v>1034</v>
      </c>
      <c r="J285" s="497" t="s">
        <v>477</v>
      </c>
      <c r="K285" s="497" t="s">
        <v>21</v>
      </c>
      <c r="L285" s="497"/>
      <c r="M285" s="497" t="s">
        <v>478</v>
      </c>
      <c r="N285" s="497" t="s">
        <v>18480</v>
      </c>
      <c r="O285" s="497" t="s">
        <v>18490</v>
      </c>
      <c r="P285" s="497" t="s">
        <v>18491</v>
      </c>
      <c r="Q285" s="494">
        <v>38</v>
      </c>
    </row>
    <row r="286" spans="1:17" hidden="1">
      <c r="A286" s="496" t="s">
        <v>962</v>
      </c>
      <c r="B286" s="497" t="s">
        <v>1052</v>
      </c>
      <c r="C286" s="497" t="s">
        <v>747</v>
      </c>
      <c r="D286" s="497" t="s">
        <v>18495</v>
      </c>
      <c r="E286" s="497" t="s">
        <v>1041</v>
      </c>
      <c r="F286" s="497" t="s">
        <v>1060</v>
      </c>
      <c r="G286" s="497" t="s">
        <v>1033</v>
      </c>
      <c r="H286" s="502" t="s">
        <v>59</v>
      </c>
      <c r="I286" s="497" t="s">
        <v>1034</v>
      </c>
      <c r="J286" s="497" t="s">
        <v>477</v>
      </c>
      <c r="K286" s="497" t="s">
        <v>21</v>
      </c>
      <c r="L286" s="497"/>
      <c r="M286" s="497" t="s">
        <v>478</v>
      </c>
      <c r="N286" s="497" t="s">
        <v>18480</v>
      </c>
      <c r="O286" s="497" t="s">
        <v>18490</v>
      </c>
      <c r="P286" s="497" t="s">
        <v>18491</v>
      </c>
      <c r="Q286" s="494">
        <v>38</v>
      </c>
    </row>
    <row r="287" spans="1:17" hidden="1">
      <c r="A287" s="496" t="s">
        <v>962</v>
      </c>
      <c r="B287" s="497" t="s">
        <v>1054</v>
      </c>
      <c r="C287" s="497" t="s">
        <v>747</v>
      </c>
      <c r="D287" s="497" t="s">
        <v>18496</v>
      </c>
      <c r="E287" s="497" t="s">
        <v>1064</v>
      </c>
      <c r="F287" s="497" t="s">
        <v>1060</v>
      </c>
      <c r="G287" s="497" t="s">
        <v>1033</v>
      </c>
      <c r="H287" s="502" t="s">
        <v>59</v>
      </c>
      <c r="I287" s="497" t="s">
        <v>1034</v>
      </c>
      <c r="J287" s="497" t="s">
        <v>477</v>
      </c>
      <c r="K287" s="497" t="s">
        <v>21</v>
      </c>
      <c r="L287" s="497"/>
      <c r="M287" s="497" t="s">
        <v>478</v>
      </c>
      <c r="N287" s="497" t="s">
        <v>18480</v>
      </c>
      <c r="O287" s="497" t="s">
        <v>18490</v>
      </c>
      <c r="P287" s="497" t="s">
        <v>18491</v>
      </c>
      <c r="Q287" s="494">
        <v>38</v>
      </c>
    </row>
    <row r="288" spans="1:17" hidden="1">
      <c r="A288" s="496" t="s">
        <v>962</v>
      </c>
      <c r="B288" s="497" t="s">
        <v>1056</v>
      </c>
      <c r="C288" s="497" t="s">
        <v>739</v>
      </c>
      <c r="D288" s="497" t="s">
        <v>18497</v>
      </c>
      <c r="E288" s="497" t="s">
        <v>1170</v>
      </c>
      <c r="F288" s="497" t="s">
        <v>1062</v>
      </c>
      <c r="G288" s="497" t="s">
        <v>1159</v>
      </c>
      <c r="H288" s="502" t="s">
        <v>59</v>
      </c>
      <c r="I288" s="497" t="s">
        <v>1034</v>
      </c>
      <c r="J288" s="497" t="s">
        <v>477</v>
      </c>
      <c r="K288" s="497" t="s">
        <v>21</v>
      </c>
      <c r="L288" s="497"/>
      <c r="M288" s="497" t="s">
        <v>478</v>
      </c>
      <c r="N288" s="497" t="s">
        <v>18480</v>
      </c>
      <c r="O288" s="497" t="s">
        <v>18490</v>
      </c>
      <c r="P288" s="497" t="s">
        <v>18491</v>
      </c>
      <c r="Q288" s="494">
        <v>38</v>
      </c>
    </row>
    <row r="289" spans="1:17" hidden="1">
      <c r="A289" s="496" t="s">
        <v>962</v>
      </c>
      <c r="B289" s="497" t="s">
        <v>1058</v>
      </c>
      <c r="C289" s="497" t="s">
        <v>747</v>
      </c>
      <c r="D289" s="497" t="s">
        <v>18498</v>
      </c>
      <c r="E289" s="497" t="s">
        <v>1041</v>
      </c>
      <c r="F289" s="497" t="s">
        <v>1060</v>
      </c>
      <c r="G289" s="497" t="s">
        <v>1033</v>
      </c>
      <c r="H289" s="502" t="s">
        <v>59</v>
      </c>
      <c r="I289" s="497" t="s">
        <v>1034</v>
      </c>
      <c r="J289" s="497" t="s">
        <v>477</v>
      </c>
      <c r="K289" s="497" t="s">
        <v>21</v>
      </c>
      <c r="L289" s="497"/>
      <c r="M289" s="497" t="s">
        <v>478</v>
      </c>
      <c r="N289" s="497" t="s">
        <v>18480</v>
      </c>
      <c r="O289" s="497" t="s">
        <v>18490</v>
      </c>
      <c r="P289" s="497" t="s">
        <v>18491</v>
      </c>
      <c r="Q289" s="494">
        <v>38</v>
      </c>
    </row>
    <row r="290" spans="1:17" hidden="1">
      <c r="A290" s="496" t="s">
        <v>962</v>
      </c>
      <c r="B290" s="497" t="s">
        <v>1073</v>
      </c>
      <c r="C290" s="497" t="s">
        <v>753</v>
      </c>
      <c r="D290" s="497" t="s">
        <v>18499</v>
      </c>
      <c r="E290" s="497" t="s">
        <v>1081</v>
      </c>
      <c r="F290" s="497" t="s">
        <v>1060</v>
      </c>
      <c r="G290" s="497" t="s">
        <v>1033</v>
      </c>
      <c r="H290" s="502" t="s">
        <v>59</v>
      </c>
      <c r="I290" s="497" t="s">
        <v>1034</v>
      </c>
      <c r="J290" s="497" t="s">
        <v>477</v>
      </c>
      <c r="K290" s="497" t="s">
        <v>21</v>
      </c>
      <c r="L290" s="497"/>
      <c r="M290" s="497" t="s">
        <v>478</v>
      </c>
      <c r="N290" s="497" t="s">
        <v>18480</v>
      </c>
      <c r="O290" s="497" t="s">
        <v>18490</v>
      </c>
      <c r="P290" s="497" t="s">
        <v>18491</v>
      </c>
      <c r="Q290" s="494">
        <v>38</v>
      </c>
    </row>
    <row r="291" spans="1:17" hidden="1">
      <c r="A291" s="496" t="s">
        <v>962</v>
      </c>
      <c r="B291" s="497" t="s">
        <v>1076</v>
      </c>
      <c r="C291" s="497" t="s">
        <v>747</v>
      </c>
      <c r="D291" s="497" t="s">
        <v>18500</v>
      </c>
      <c r="E291" s="497" t="s">
        <v>1160</v>
      </c>
      <c r="F291" s="497" t="s">
        <v>1060</v>
      </c>
      <c r="G291" s="497" t="s">
        <v>1033</v>
      </c>
      <c r="H291" s="502" t="s">
        <v>59</v>
      </c>
      <c r="I291" s="497" t="s">
        <v>1034</v>
      </c>
      <c r="J291" s="497" t="s">
        <v>477</v>
      </c>
      <c r="K291" s="497" t="s">
        <v>21</v>
      </c>
      <c r="L291" s="497"/>
      <c r="M291" s="497" t="s">
        <v>478</v>
      </c>
      <c r="N291" s="497" t="s">
        <v>18480</v>
      </c>
      <c r="O291" s="497" t="s">
        <v>18490</v>
      </c>
      <c r="P291" s="497" t="s">
        <v>18491</v>
      </c>
      <c r="Q291" s="494">
        <v>38</v>
      </c>
    </row>
    <row r="292" spans="1:17" hidden="1">
      <c r="A292" s="496" t="s">
        <v>962</v>
      </c>
      <c r="B292" s="497" t="s">
        <v>1078</v>
      </c>
      <c r="C292" s="497" t="s">
        <v>739</v>
      </c>
      <c r="D292" s="497" t="s">
        <v>18501</v>
      </c>
      <c r="E292" s="497" t="s">
        <v>1162</v>
      </c>
      <c r="F292" s="497" t="s">
        <v>1062</v>
      </c>
      <c r="G292" s="497" t="s">
        <v>1159</v>
      </c>
      <c r="H292" s="502" t="s">
        <v>59</v>
      </c>
      <c r="I292" s="497" t="s">
        <v>1034</v>
      </c>
      <c r="J292" s="497" t="s">
        <v>477</v>
      </c>
      <c r="K292" s="497" t="s">
        <v>21</v>
      </c>
      <c r="L292" s="497"/>
      <c r="M292" s="497" t="s">
        <v>478</v>
      </c>
      <c r="N292" s="497" t="s">
        <v>18480</v>
      </c>
      <c r="O292" s="497" t="s">
        <v>18490</v>
      </c>
      <c r="P292" s="497" t="s">
        <v>18491</v>
      </c>
      <c r="Q292" s="494">
        <v>38</v>
      </c>
    </row>
    <row r="293" spans="1:17" hidden="1">
      <c r="A293" s="496" t="s">
        <v>962</v>
      </c>
      <c r="B293" s="497" t="s">
        <v>1080</v>
      </c>
      <c r="C293" s="497" t="s">
        <v>739</v>
      </c>
      <c r="D293" s="497" t="s">
        <v>18502</v>
      </c>
      <c r="E293" s="497" t="s">
        <v>1183</v>
      </c>
      <c r="F293" s="497" t="s">
        <v>1062</v>
      </c>
      <c r="G293" s="497" t="s">
        <v>1159</v>
      </c>
      <c r="H293" s="502" t="s">
        <v>59</v>
      </c>
      <c r="I293" s="497" t="s">
        <v>1034</v>
      </c>
      <c r="J293" s="497" t="s">
        <v>477</v>
      </c>
      <c r="K293" s="497" t="s">
        <v>21</v>
      </c>
      <c r="L293" s="497"/>
      <c r="M293" s="497" t="s">
        <v>478</v>
      </c>
      <c r="N293" s="497" t="s">
        <v>18480</v>
      </c>
      <c r="O293" s="497" t="s">
        <v>18490</v>
      </c>
      <c r="P293" s="497" t="s">
        <v>18491</v>
      </c>
      <c r="Q293" s="494">
        <v>38</v>
      </c>
    </row>
    <row r="294" spans="1:17" hidden="1">
      <c r="A294" s="496" t="s">
        <v>962</v>
      </c>
      <c r="B294" s="497" t="s">
        <v>1082</v>
      </c>
      <c r="C294" s="497" t="s">
        <v>739</v>
      </c>
      <c r="D294" s="497" t="s">
        <v>18503</v>
      </c>
      <c r="E294" s="497" t="s">
        <v>1168</v>
      </c>
      <c r="F294" s="497" t="s">
        <v>1062</v>
      </c>
      <c r="G294" s="497" t="s">
        <v>1159</v>
      </c>
      <c r="H294" s="502" t="s">
        <v>59</v>
      </c>
      <c r="I294" s="497" t="s">
        <v>1034</v>
      </c>
      <c r="J294" s="497" t="s">
        <v>477</v>
      </c>
      <c r="K294" s="497" t="s">
        <v>21</v>
      </c>
      <c r="L294" s="497"/>
      <c r="M294" s="497" t="s">
        <v>478</v>
      </c>
      <c r="N294" s="497" t="s">
        <v>18480</v>
      </c>
      <c r="O294" s="497" t="s">
        <v>18490</v>
      </c>
      <c r="P294" s="497" t="s">
        <v>18491</v>
      </c>
      <c r="Q294" s="494">
        <v>38</v>
      </c>
    </row>
    <row r="295" spans="1:17" hidden="1">
      <c r="A295" s="496" t="s">
        <v>962</v>
      </c>
      <c r="B295" s="497" t="s">
        <v>1083</v>
      </c>
      <c r="C295" s="497" t="s">
        <v>739</v>
      </c>
      <c r="D295" s="497" t="s">
        <v>18504</v>
      </c>
      <c r="E295" s="497" t="s">
        <v>1164</v>
      </c>
      <c r="F295" s="497" t="s">
        <v>1062</v>
      </c>
      <c r="G295" s="497" t="s">
        <v>1159</v>
      </c>
      <c r="H295" s="502" t="s">
        <v>59</v>
      </c>
      <c r="I295" s="497" t="s">
        <v>1034</v>
      </c>
      <c r="J295" s="497" t="s">
        <v>477</v>
      </c>
      <c r="K295" s="497" t="s">
        <v>21</v>
      </c>
      <c r="L295" s="497"/>
      <c r="M295" s="497" t="s">
        <v>478</v>
      </c>
      <c r="N295" s="497" t="s">
        <v>18480</v>
      </c>
      <c r="O295" s="497" t="s">
        <v>18490</v>
      </c>
      <c r="P295" s="497" t="s">
        <v>18491</v>
      </c>
      <c r="Q295" s="494">
        <v>38</v>
      </c>
    </row>
    <row r="296" spans="1:17" hidden="1">
      <c r="A296" s="496" t="s">
        <v>962</v>
      </c>
      <c r="B296" s="497" t="s">
        <v>1075</v>
      </c>
      <c r="C296" s="497" t="s">
        <v>747</v>
      </c>
      <c r="D296" s="497" t="s">
        <v>18505</v>
      </c>
      <c r="E296" s="497" t="s">
        <v>1059</v>
      </c>
      <c r="F296" s="497" t="s">
        <v>1060</v>
      </c>
      <c r="G296" s="497" t="s">
        <v>1033</v>
      </c>
      <c r="H296" s="502" t="s">
        <v>59</v>
      </c>
      <c r="I296" s="497" t="s">
        <v>1034</v>
      </c>
      <c r="J296" s="497" t="s">
        <v>477</v>
      </c>
      <c r="K296" s="497" t="s">
        <v>21</v>
      </c>
      <c r="L296" s="497"/>
      <c r="M296" s="497" t="s">
        <v>478</v>
      </c>
      <c r="N296" s="497" t="s">
        <v>18480</v>
      </c>
      <c r="O296" s="497" t="s">
        <v>18490</v>
      </c>
      <c r="P296" s="497" t="s">
        <v>18491</v>
      </c>
      <c r="Q296" s="494">
        <v>38</v>
      </c>
    </row>
    <row r="297" spans="1:17" hidden="1">
      <c r="A297" s="496" t="s">
        <v>962</v>
      </c>
      <c r="B297" s="497" t="s">
        <v>1059</v>
      </c>
      <c r="C297" s="497" t="s">
        <v>739</v>
      </c>
      <c r="D297" s="497" t="s">
        <v>18506</v>
      </c>
      <c r="E297" s="497" t="s">
        <v>1173</v>
      </c>
      <c r="F297" s="497" t="s">
        <v>1062</v>
      </c>
      <c r="G297" s="497" t="s">
        <v>1159</v>
      </c>
      <c r="H297" s="502" t="s">
        <v>59</v>
      </c>
      <c r="I297" s="497" t="s">
        <v>1034</v>
      </c>
      <c r="J297" s="497" t="s">
        <v>477</v>
      </c>
      <c r="K297" s="497" t="s">
        <v>21</v>
      </c>
      <c r="L297" s="497"/>
      <c r="M297" s="497" t="s">
        <v>478</v>
      </c>
      <c r="N297" s="497" t="s">
        <v>18480</v>
      </c>
      <c r="O297" s="497" t="s">
        <v>18490</v>
      </c>
      <c r="P297" s="497" t="s">
        <v>18491</v>
      </c>
      <c r="Q297" s="494">
        <v>38</v>
      </c>
    </row>
    <row r="298" spans="1:17" hidden="1">
      <c r="A298" s="496" t="s">
        <v>962</v>
      </c>
      <c r="B298" s="497" t="s">
        <v>1086</v>
      </c>
      <c r="C298" s="497" t="s">
        <v>747</v>
      </c>
      <c r="D298" s="497" t="s">
        <v>18507</v>
      </c>
      <c r="E298" s="497" t="s">
        <v>1055</v>
      </c>
      <c r="F298" s="497" t="s">
        <v>1060</v>
      </c>
      <c r="G298" s="497" t="s">
        <v>1033</v>
      </c>
      <c r="H298" s="502" t="s">
        <v>59</v>
      </c>
      <c r="I298" s="497" t="s">
        <v>1034</v>
      </c>
      <c r="J298" s="497" t="s">
        <v>477</v>
      </c>
      <c r="K298" s="497" t="s">
        <v>21</v>
      </c>
      <c r="L298" s="497"/>
      <c r="M298" s="497" t="s">
        <v>478</v>
      </c>
      <c r="N298" s="497" t="s">
        <v>18480</v>
      </c>
      <c r="O298" s="497" t="s">
        <v>18490</v>
      </c>
      <c r="P298" s="497" t="s">
        <v>18491</v>
      </c>
      <c r="Q298" s="494">
        <v>38</v>
      </c>
    </row>
    <row r="299" spans="1:17" hidden="1">
      <c r="A299" s="496" t="s">
        <v>962</v>
      </c>
      <c r="B299" s="497" t="s">
        <v>1087</v>
      </c>
      <c r="C299" s="497" t="s">
        <v>747</v>
      </c>
      <c r="D299" s="497" t="s">
        <v>18508</v>
      </c>
      <c r="E299" s="497" t="s">
        <v>1044</v>
      </c>
      <c r="F299" s="497" t="s">
        <v>1060</v>
      </c>
      <c r="G299" s="497" t="s">
        <v>1033</v>
      </c>
      <c r="H299" s="502" t="s">
        <v>59</v>
      </c>
      <c r="I299" s="497" t="s">
        <v>1034</v>
      </c>
      <c r="J299" s="497" t="s">
        <v>477</v>
      </c>
      <c r="K299" s="497" t="s">
        <v>21</v>
      </c>
      <c r="L299" s="497"/>
      <c r="M299" s="497" t="s">
        <v>478</v>
      </c>
      <c r="N299" s="497" t="s">
        <v>18480</v>
      </c>
      <c r="O299" s="497" t="s">
        <v>18490</v>
      </c>
      <c r="P299" s="497" t="s">
        <v>18491</v>
      </c>
      <c r="Q299" s="494">
        <v>38</v>
      </c>
    </row>
    <row r="300" spans="1:17" hidden="1">
      <c r="A300" s="496" t="s">
        <v>962</v>
      </c>
      <c r="B300" s="497" t="s">
        <v>1090</v>
      </c>
      <c r="C300" s="497" t="s">
        <v>1074</v>
      </c>
      <c r="D300" s="497" t="s">
        <v>18509</v>
      </c>
      <c r="E300" s="497" t="s">
        <v>1081</v>
      </c>
      <c r="F300" s="497" t="s">
        <v>1060</v>
      </c>
      <c r="G300" s="497" t="s">
        <v>1033</v>
      </c>
      <c r="H300" s="502" t="s">
        <v>59</v>
      </c>
      <c r="I300" s="497" t="s">
        <v>1034</v>
      </c>
      <c r="J300" s="497" t="s">
        <v>477</v>
      </c>
      <c r="K300" s="497" t="s">
        <v>21</v>
      </c>
      <c r="L300" s="497"/>
      <c r="M300" s="497" t="s">
        <v>478</v>
      </c>
      <c r="N300" s="497" t="s">
        <v>18480</v>
      </c>
      <c r="O300" s="497" t="s">
        <v>18490</v>
      </c>
      <c r="P300" s="497" t="s">
        <v>18491</v>
      </c>
      <c r="Q300" s="494">
        <v>38</v>
      </c>
    </row>
    <row r="301" spans="1:17" hidden="1">
      <c r="A301" s="496" t="s">
        <v>962</v>
      </c>
      <c r="B301" s="497" t="s">
        <v>1092</v>
      </c>
      <c r="C301" s="497" t="s">
        <v>747</v>
      </c>
      <c r="D301" s="497" t="s">
        <v>18510</v>
      </c>
      <c r="E301" s="497" t="s">
        <v>1160</v>
      </c>
      <c r="F301" s="497" t="s">
        <v>1060</v>
      </c>
      <c r="G301" s="497" t="s">
        <v>1033</v>
      </c>
      <c r="H301" s="502" t="s">
        <v>59</v>
      </c>
      <c r="I301" s="497" t="s">
        <v>1034</v>
      </c>
      <c r="J301" s="497" t="s">
        <v>477</v>
      </c>
      <c r="K301" s="497" t="s">
        <v>21</v>
      </c>
      <c r="L301" s="497"/>
      <c r="M301" s="497" t="s">
        <v>478</v>
      </c>
      <c r="N301" s="497" t="s">
        <v>18480</v>
      </c>
      <c r="O301" s="497" t="s">
        <v>18490</v>
      </c>
      <c r="P301" s="497" t="s">
        <v>18491</v>
      </c>
      <c r="Q301" s="494">
        <v>38</v>
      </c>
    </row>
    <row r="302" spans="1:17" hidden="1">
      <c r="A302" s="496" t="s">
        <v>962</v>
      </c>
      <c r="B302" s="497" t="s">
        <v>1093</v>
      </c>
      <c r="C302" s="497" t="s">
        <v>747</v>
      </c>
      <c r="D302" s="497" t="s">
        <v>18511</v>
      </c>
      <c r="E302" s="497" t="s">
        <v>1044</v>
      </c>
      <c r="F302" s="497" t="s">
        <v>1060</v>
      </c>
      <c r="G302" s="497" t="s">
        <v>1033</v>
      </c>
      <c r="H302" s="502" t="s">
        <v>59</v>
      </c>
      <c r="I302" s="497" t="s">
        <v>1034</v>
      </c>
      <c r="J302" s="497" t="s">
        <v>477</v>
      </c>
      <c r="K302" s="497" t="s">
        <v>21</v>
      </c>
      <c r="L302" s="497"/>
      <c r="M302" s="497" t="s">
        <v>478</v>
      </c>
      <c r="N302" s="497" t="s">
        <v>18480</v>
      </c>
      <c r="O302" s="497" t="s">
        <v>18490</v>
      </c>
      <c r="P302" s="497" t="s">
        <v>18491</v>
      </c>
      <c r="Q302" s="494">
        <v>38</v>
      </c>
    </row>
    <row r="303" spans="1:17" hidden="1">
      <c r="A303" s="496" t="s">
        <v>962</v>
      </c>
      <c r="B303" s="497" t="s">
        <v>1094</v>
      </c>
      <c r="C303" s="497" t="s">
        <v>747</v>
      </c>
      <c r="D303" s="497" t="s">
        <v>18512</v>
      </c>
      <c r="E303" s="497" t="s">
        <v>1059</v>
      </c>
      <c r="F303" s="497" t="s">
        <v>1060</v>
      </c>
      <c r="G303" s="497" t="s">
        <v>1033</v>
      </c>
      <c r="H303" s="502" t="s">
        <v>59</v>
      </c>
      <c r="I303" s="497" t="s">
        <v>1034</v>
      </c>
      <c r="J303" s="497" t="s">
        <v>477</v>
      </c>
      <c r="K303" s="497" t="s">
        <v>21</v>
      </c>
      <c r="L303" s="497"/>
      <c r="M303" s="497" t="s">
        <v>478</v>
      </c>
      <c r="N303" s="497" t="s">
        <v>18480</v>
      </c>
      <c r="O303" s="497" t="s">
        <v>18490</v>
      </c>
      <c r="P303" s="497" t="s">
        <v>18491</v>
      </c>
      <c r="Q303" s="494">
        <v>38</v>
      </c>
    </row>
    <row r="304" spans="1:17" hidden="1">
      <c r="A304" s="496" t="s">
        <v>962</v>
      </c>
      <c r="B304" s="497" t="s">
        <v>1095</v>
      </c>
      <c r="C304" s="497" t="s">
        <v>747</v>
      </c>
      <c r="D304" s="497" t="s">
        <v>18513</v>
      </c>
      <c r="E304" s="497" t="s">
        <v>1059</v>
      </c>
      <c r="F304" s="497" t="s">
        <v>1060</v>
      </c>
      <c r="G304" s="497" t="s">
        <v>1033</v>
      </c>
      <c r="H304" s="502" t="s">
        <v>59</v>
      </c>
      <c r="I304" s="497" t="s">
        <v>1034</v>
      </c>
      <c r="J304" s="497" t="s">
        <v>477</v>
      </c>
      <c r="K304" s="497" t="s">
        <v>21</v>
      </c>
      <c r="L304" s="497"/>
      <c r="M304" s="497" t="s">
        <v>478</v>
      </c>
      <c r="N304" s="497" t="s">
        <v>18480</v>
      </c>
      <c r="O304" s="497" t="s">
        <v>18490</v>
      </c>
      <c r="P304" s="497" t="s">
        <v>18491</v>
      </c>
      <c r="Q304" s="494">
        <v>38</v>
      </c>
    </row>
    <row r="305" spans="1:17" hidden="1">
      <c r="A305" s="496" t="s">
        <v>962</v>
      </c>
      <c r="B305" s="497" t="s">
        <v>1096</v>
      </c>
      <c r="C305" s="497" t="s">
        <v>747</v>
      </c>
      <c r="D305" s="497" t="s">
        <v>18514</v>
      </c>
      <c r="E305" s="497" t="s">
        <v>1055</v>
      </c>
      <c r="F305" s="497" t="s">
        <v>1060</v>
      </c>
      <c r="G305" s="497" t="s">
        <v>1033</v>
      </c>
      <c r="H305" s="502" t="s">
        <v>59</v>
      </c>
      <c r="I305" s="497" t="s">
        <v>1034</v>
      </c>
      <c r="J305" s="497" t="s">
        <v>477</v>
      </c>
      <c r="K305" s="497" t="s">
        <v>21</v>
      </c>
      <c r="L305" s="497"/>
      <c r="M305" s="497" t="s">
        <v>478</v>
      </c>
      <c r="N305" s="497" t="s">
        <v>18480</v>
      </c>
      <c r="O305" s="497" t="s">
        <v>18490</v>
      </c>
      <c r="P305" s="497" t="s">
        <v>18491</v>
      </c>
      <c r="Q305" s="494">
        <v>38</v>
      </c>
    </row>
    <row r="306" spans="1:17" hidden="1">
      <c r="A306" s="496" t="s">
        <v>962</v>
      </c>
      <c r="B306" s="497" t="s">
        <v>1133</v>
      </c>
      <c r="C306" s="497" t="s">
        <v>747</v>
      </c>
      <c r="D306" s="497" t="s">
        <v>18515</v>
      </c>
      <c r="E306" s="497" t="s">
        <v>1044</v>
      </c>
      <c r="F306" s="497" t="s">
        <v>1060</v>
      </c>
      <c r="G306" s="497" t="s">
        <v>1033</v>
      </c>
      <c r="H306" s="502" t="s">
        <v>59</v>
      </c>
      <c r="I306" s="497" t="s">
        <v>1034</v>
      </c>
      <c r="J306" s="497" t="s">
        <v>477</v>
      </c>
      <c r="K306" s="497" t="s">
        <v>21</v>
      </c>
      <c r="L306" s="497"/>
      <c r="M306" s="497" t="s">
        <v>478</v>
      </c>
      <c r="N306" s="497" t="s">
        <v>18480</v>
      </c>
      <c r="O306" s="497" t="s">
        <v>18490</v>
      </c>
      <c r="P306" s="497" t="s">
        <v>18491</v>
      </c>
      <c r="Q306" s="494">
        <v>38</v>
      </c>
    </row>
    <row r="307" spans="1:17" hidden="1">
      <c r="A307" s="496" t="s">
        <v>962</v>
      </c>
      <c r="B307" s="497" t="s">
        <v>1135</v>
      </c>
      <c r="C307" s="497" t="s">
        <v>753</v>
      </c>
      <c r="D307" s="497" t="s">
        <v>18516</v>
      </c>
      <c r="E307" s="497" t="s">
        <v>1071</v>
      </c>
      <c r="F307" s="497" t="s">
        <v>1060</v>
      </c>
      <c r="G307" s="497" t="s">
        <v>1033</v>
      </c>
      <c r="H307" s="502" t="s">
        <v>59</v>
      </c>
      <c r="I307" s="497" t="s">
        <v>1034</v>
      </c>
      <c r="J307" s="497" t="s">
        <v>477</v>
      </c>
      <c r="K307" s="497" t="s">
        <v>21</v>
      </c>
      <c r="L307" s="497"/>
      <c r="M307" s="497" t="s">
        <v>478</v>
      </c>
      <c r="N307" s="497" t="s">
        <v>18480</v>
      </c>
      <c r="O307" s="497" t="s">
        <v>18490</v>
      </c>
      <c r="P307" s="497" t="s">
        <v>18491</v>
      </c>
      <c r="Q307" s="494">
        <v>38</v>
      </c>
    </row>
    <row r="308" spans="1:17" hidden="1">
      <c r="A308" s="496" t="s">
        <v>962</v>
      </c>
      <c r="B308" s="497" t="s">
        <v>1136</v>
      </c>
      <c r="C308" s="497" t="s">
        <v>753</v>
      </c>
      <c r="D308" s="497" t="s">
        <v>18517</v>
      </c>
      <c r="E308" s="497" t="s">
        <v>1101</v>
      </c>
      <c r="F308" s="497" t="s">
        <v>1060</v>
      </c>
      <c r="G308" s="497" t="s">
        <v>1033</v>
      </c>
      <c r="H308" s="502" t="s">
        <v>59</v>
      </c>
      <c r="I308" s="497" t="s">
        <v>1034</v>
      </c>
      <c r="J308" s="497" t="s">
        <v>477</v>
      </c>
      <c r="K308" s="497" t="s">
        <v>21</v>
      </c>
      <c r="L308" s="497"/>
      <c r="M308" s="497" t="s">
        <v>478</v>
      </c>
      <c r="N308" s="497" t="s">
        <v>18480</v>
      </c>
      <c r="O308" s="497" t="s">
        <v>18490</v>
      </c>
      <c r="P308" s="497" t="s">
        <v>18491</v>
      </c>
      <c r="Q308" s="494">
        <v>38</v>
      </c>
    </row>
    <row r="309" spans="1:17" hidden="1">
      <c r="A309" s="496" t="s">
        <v>962</v>
      </c>
      <c r="B309" s="497" t="s">
        <v>1137</v>
      </c>
      <c r="C309" s="497" t="s">
        <v>753</v>
      </c>
      <c r="D309" s="497" t="s">
        <v>18518</v>
      </c>
      <c r="E309" s="497" t="s">
        <v>1084</v>
      </c>
      <c r="F309" s="497" t="s">
        <v>1060</v>
      </c>
      <c r="G309" s="497" t="s">
        <v>1033</v>
      </c>
      <c r="H309" s="502" t="s">
        <v>59</v>
      </c>
      <c r="I309" s="497" t="s">
        <v>1034</v>
      </c>
      <c r="J309" s="497" t="s">
        <v>477</v>
      </c>
      <c r="K309" s="497" t="s">
        <v>21</v>
      </c>
      <c r="L309" s="497"/>
      <c r="M309" s="497" t="s">
        <v>478</v>
      </c>
      <c r="N309" s="497" t="s">
        <v>18480</v>
      </c>
      <c r="O309" s="497" t="s">
        <v>18490</v>
      </c>
      <c r="P309" s="497" t="s">
        <v>18491</v>
      </c>
      <c r="Q309" s="494">
        <v>38</v>
      </c>
    </row>
    <row r="310" spans="1:17" hidden="1">
      <c r="A310" s="496" t="s">
        <v>962</v>
      </c>
      <c r="B310" s="497" t="s">
        <v>1138</v>
      </c>
      <c r="C310" s="497" t="s">
        <v>753</v>
      </c>
      <c r="D310" s="497" t="s">
        <v>18519</v>
      </c>
      <c r="E310" s="497" t="s">
        <v>1071</v>
      </c>
      <c r="F310" s="497" t="s">
        <v>1060</v>
      </c>
      <c r="G310" s="497" t="s">
        <v>1033</v>
      </c>
      <c r="H310" s="502" t="s">
        <v>59</v>
      </c>
      <c r="I310" s="497" t="s">
        <v>1034</v>
      </c>
      <c r="J310" s="497" t="s">
        <v>477</v>
      </c>
      <c r="K310" s="497" t="s">
        <v>21</v>
      </c>
      <c r="L310" s="497"/>
      <c r="M310" s="497" t="s">
        <v>478</v>
      </c>
      <c r="N310" s="497" t="s">
        <v>18480</v>
      </c>
      <c r="O310" s="497" t="s">
        <v>18490</v>
      </c>
      <c r="P310" s="497" t="s">
        <v>18491</v>
      </c>
      <c r="Q310" s="494">
        <v>38</v>
      </c>
    </row>
    <row r="311" spans="1:17" hidden="1">
      <c r="A311" s="496" t="s">
        <v>962</v>
      </c>
      <c r="B311" s="497" t="s">
        <v>1139</v>
      </c>
      <c r="C311" s="497" t="s">
        <v>753</v>
      </c>
      <c r="D311" s="497" t="s">
        <v>18520</v>
      </c>
      <c r="E311" s="497" t="s">
        <v>1088</v>
      </c>
      <c r="F311" s="497" t="s">
        <v>1060</v>
      </c>
      <c r="G311" s="497" t="s">
        <v>1033</v>
      </c>
      <c r="H311" s="502" t="s">
        <v>59</v>
      </c>
      <c r="I311" s="497" t="s">
        <v>1034</v>
      </c>
      <c r="J311" s="497" t="s">
        <v>477</v>
      </c>
      <c r="K311" s="497" t="s">
        <v>21</v>
      </c>
      <c r="L311" s="497"/>
      <c r="M311" s="497" t="s">
        <v>478</v>
      </c>
      <c r="N311" s="497" t="s">
        <v>18480</v>
      </c>
      <c r="O311" s="497" t="s">
        <v>18490</v>
      </c>
      <c r="P311" s="497" t="s">
        <v>18491</v>
      </c>
      <c r="Q311" s="494">
        <v>38</v>
      </c>
    </row>
    <row r="312" spans="1:17" hidden="1">
      <c r="A312" s="496" t="s">
        <v>962</v>
      </c>
      <c r="B312" s="497" t="s">
        <v>1141</v>
      </c>
      <c r="C312" s="497" t="s">
        <v>747</v>
      </c>
      <c r="D312" s="497" t="s">
        <v>18521</v>
      </c>
      <c r="E312" s="497" t="s">
        <v>1041</v>
      </c>
      <c r="F312" s="497" t="s">
        <v>1060</v>
      </c>
      <c r="G312" s="497" t="s">
        <v>1033</v>
      </c>
      <c r="H312" s="502" t="s">
        <v>59</v>
      </c>
      <c r="I312" s="497" t="s">
        <v>1034</v>
      </c>
      <c r="J312" s="497" t="s">
        <v>477</v>
      </c>
      <c r="K312" s="497" t="s">
        <v>21</v>
      </c>
      <c r="L312" s="497"/>
      <c r="M312" s="497" t="s">
        <v>478</v>
      </c>
      <c r="N312" s="497" t="s">
        <v>18480</v>
      </c>
      <c r="O312" s="497" t="s">
        <v>18490</v>
      </c>
      <c r="P312" s="497" t="s">
        <v>18491</v>
      </c>
      <c r="Q312" s="494">
        <v>38</v>
      </c>
    </row>
    <row r="313" spans="1:17" hidden="1">
      <c r="A313" s="496" t="s">
        <v>962</v>
      </c>
      <c r="B313" s="497" t="s">
        <v>1143</v>
      </c>
      <c r="C313" s="497" t="s">
        <v>1074</v>
      </c>
      <c r="D313" s="497" t="s">
        <v>18522</v>
      </c>
      <c r="E313" s="497" t="s">
        <v>1075</v>
      </c>
      <c r="F313" s="497" t="s">
        <v>1060</v>
      </c>
      <c r="G313" s="497" t="s">
        <v>1033</v>
      </c>
      <c r="H313" s="502" t="s">
        <v>59</v>
      </c>
      <c r="I313" s="497" t="s">
        <v>1034</v>
      </c>
      <c r="J313" s="497" t="s">
        <v>477</v>
      </c>
      <c r="K313" s="497" t="s">
        <v>21</v>
      </c>
      <c r="L313" s="497"/>
      <c r="M313" s="497" t="s">
        <v>478</v>
      </c>
      <c r="N313" s="497" t="s">
        <v>18480</v>
      </c>
      <c r="O313" s="497" t="s">
        <v>18490</v>
      </c>
      <c r="P313" s="497" t="s">
        <v>18491</v>
      </c>
      <c r="Q313" s="494">
        <v>38</v>
      </c>
    </row>
    <row r="314" spans="1:17" hidden="1">
      <c r="A314" s="496" t="s">
        <v>962</v>
      </c>
      <c r="B314" s="497" t="s">
        <v>1144</v>
      </c>
      <c r="C314" s="497" t="s">
        <v>747</v>
      </c>
      <c r="D314" s="497" t="s">
        <v>18523</v>
      </c>
      <c r="E314" s="497" t="s">
        <v>1055</v>
      </c>
      <c r="F314" s="497" t="s">
        <v>1060</v>
      </c>
      <c r="G314" s="497" t="s">
        <v>1033</v>
      </c>
      <c r="H314" s="502" t="s">
        <v>59</v>
      </c>
      <c r="I314" s="497" t="s">
        <v>1034</v>
      </c>
      <c r="J314" s="497" t="s">
        <v>477</v>
      </c>
      <c r="K314" s="497" t="s">
        <v>21</v>
      </c>
      <c r="L314" s="497"/>
      <c r="M314" s="497" t="s">
        <v>478</v>
      </c>
      <c r="N314" s="497" t="s">
        <v>18480</v>
      </c>
      <c r="O314" s="497" t="s">
        <v>18490</v>
      </c>
      <c r="P314" s="497" t="s">
        <v>18491</v>
      </c>
      <c r="Q314" s="494">
        <v>38</v>
      </c>
    </row>
    <row r="315" spans="1:17" hidden="1">
      <c r="A315" s="496" t="s">
        <v>962</v>
      </c>
      <c r="B315" s="497" t="s">
        <v>1145</v>
      </c>
      <c r="C315" s="497" t="s">
        <v>747</v>
      </c>
      <c r="D315" s="497" t="s">
        <v>18524</v>
      </c>
      <c r="E315" s="497" t="s">
        <v>1079</v>
      </c>
      <c r="F315" s="497" t="s">
        <v>1060</v>
      </c>
      <c r="G315" s="497" t="s">
        <v>1033</v>
      </c>
      <c r="H315" s="502" t="s">
        <v>59</v>
      </c>
      <c r="I315" s="497" t="s">
        <v>1034</v>
      </c>
      <c r="J315" s="497" t="s">
        <v>477</v>
      </c>
      <c r="K315" s="497" t="s">
        <v>21</v>
      </c>
      <c r="L315" s="497"/>
      <c r="M315" s="497" t="s">
        <v>478</v>
      </c>
      <c r="N315" s="497" t="s">
        <v>18480</v>
      </c>
      <c r="O315" s="497" t="s">
        <v>18490</v>
      </c>
      <c r="P315" s="497" t="s">
        <v>18491</v>
      </c>
      <c r="Q315" s="494">
        <v>38</v>
      </c>
    </row>
    <row r="316" spans="1:17" hidden="1">
      <c r="A316" s="496" t="s">
        <v>962</v>
      </c>
      <c r="B316" s="497" t="s">
        <v>1104</v>
      </c>
      <c r="C316" s="497" t="s">
        <v>747</v>
      </c>
      <c r="D316" s="497" t="s">
        <v>18525</v>
      </c>
      <c r="E316" s="497" t="s">
        <v>1105</v>
      </c>
      <c r="F316" s="497" t="s">
        <v>1060</v>
      </c>
      <c r="G316" s="497" t="s">
        <v>1033</v>
      </c>
      <c r="H316" s="502" t="s">
        <v>59</v>
      </c>
      <c r="I316" s="497" t="s">
        <v>1034</v>
      </c>
      <c r="J316" s="497" t="s">
        <v>477</v>
      </c>
      <c r="K316" s="497" t="s">
        <v>21</v>
      </c>
      <c r="L316" s="497"/>
      <c r="M316" s="497" t="s">
        <v>478</v>
      </c>
      <c r="N316" s="497" t="s">
        <v>18480</v>
      </c>
      <c r="O316" s="497" t="s">
        <v>18490</v>
      </c>
      <c r="P316" s="497" t="s">
        <v>18491</v>
      </c>
      <c r="Q316" s="494">
        <v>38</v>
      </c>
    </row>
    <row r="317" spans="1:17" hidden="1">
      <c r="A317" s="496" t="s">
        <v>962</v>
      </c>
      <c r="B317" s="497" t="s">
        <v>955</v>
      </c>
      <c r="C317" s="497" t="s">
        <v>753</v>
      </c>
      <c r="D317" s="497" t="s">
        <v>18526</v>
      </c>
      <c r="E317" s="497" t="s">
        <v>1071</v>
      </c>
      <c r="F317" s="497" t="s">
        <v>1060</v>
      </c>
      <c r="G317" s="497" t="s">
        <v>1033</v>
      </c>
      <c r="H317" s="502" t="s">
        <v>59</v>
      </c>
      <c r="I317" s="497" t="s">
        <v>1034</v>
      </c>
      <c r="J317" s="497" t="s">
        <v>477</v>
      </c>
      <c r="K317" s="497" t="s">
        <v>21</v>
      </c>
      <c r="L317" s="497"/>
      <c r="M317" s="497" t="s">
        <v>478</v>
      </c>
      <c r="N317" s="497" t="s">
        <v>18480</v>
      </c>
      <c r="O317" s="497" t="s">
        <v>18490</v>
      </c>
      <c r="P317" s="497" t="s">
        <v>18491</v>
      </c>
      <c r="Q317" s="494">
        <v>38</v>
      </c>
    </row>
    <row r="318" spans="1:17" hidden="1">
      <c r="A318" s="496" t="s">
        <v>962</v>
      </c>
      <c r="B318" s="497" t="s">
        <v>1147</v>
      </c>
      <c r="C318" s="497" t="s">
        <v>739</v>
      </c>
      <c r="D318" s="497" t="s">
        <v>18527</v>
      </c>
      <c r="E318" s="497" t="s">
        <v>1166</v>
      </c>
      <c r="F318" s="497" t="s">
        <v>1062</v>
      </c>
      <c r="G318" s="497" t="s">
        <v>1159</v>
      </c>
      <c r="H318" s="502" t="s">
        <v>59</v>
      </c>
      <c r="I318" s="497" t="s">
        <v>1034</v>
      </c>
      <c r="J318" s="497" t="s">
        <v>477</v>
      </c>
      <c r="K318" s="497" t="s">
        <v>21</v>
      </c>
      <c r="L318" s="497"/>
      <c r="M318" s="497" t="s">
        <v>478</v>
      </c>
      <c r="N318" s="497" t="s">
        <v>18480</v>
      </c>
      <c r="O318" s="497" t="s">
        <v>18490</v>
      </c>
      <c r="P318" s="497" t="s">
        <v>18491</v>
      </c>
      <c r="Q318" s="494">
        <v>38</v>
      </c>
    </row>
    <row r="319" spans="1:17" hidden="1">
      <c r="A319" s="496" t="s">
        <v>962</v>
      </c>
      <c r="B319" s="497" t="s">
        <v>951</v>
      </c>
      <c r="C319" s="497" t="s">
        <v>1074</v>
      </c>
      <c r="D319" s="497" t="s">
        <v>18528</v>
      </c>
      <c r="E319" s="497" t="s">
        <v>1079</v>
      </c>
      <c r="F319" s="497" t="s">
        <v>1060</v>
      </c>
      <c r="G319" s="497"/>
      <c r="H319" s="497"/>
      <c r="I319" s="497"/>
      <c r="J319" s="497" t="s">
        <v>26</v>
      </c>
      <c r="K319" s="497" t="s">
        <v>34</v>
      </c>
      <c r="L319" s="497"/>
      <c r="M319" s="497"/>
      <c r="N319" s="497" t="s">
        <v>67</v>
      </c>
      <c r="O319" s="497" t="s">
        <v>18490</v>
      </c>
      <c r="P319" s="497" t="s">
        <v>18491</v>
      </c>
      <c r="Q319" s="494">
        <v>38</v>
      </c>
    </row>
    <row r="320" spans="1:17" hidden="1">
      <c r="A320" s="496" t="s">
        <v>962</v>
      </c>
      <c r="B320" s="497" t="s">
        <v>948</v>
      </c>
      <c r="C320" s="497" t="s">
        <v>747</v>
      </c>
      <c r="D320" s="497" t="s">
        <v>18529</v>
      </c>
      <c r="E320" s="497" t="s">
        <v>1041</v>
      </c>
      <c r="F320" s="497" t="s">
        <v>1060</v>
      </c>
      <c r="G320" s="497" t="s">
        <v>1033</v>
      </c>
      <c r="H320" s="502" t="s">
        <v>59</v>
      </c>
      <c r="I320" s="497" t="s">
        <v>1034</v>
      </c>
      <c r="J320" s="497" t="s">
        <v>477</v>
      </c>
      <c r="K320" s="497" t="s">
        <v>21</v>
      </c>
      <c r="L320" s="497"/>
      <c r="M320" s="497" t="s">
        <v>478</v>
      </c>
      <c r="N320" s="497" t="s">
        <v>18480</v>
      </c>
      <c r="O320" s="497" t="s">
        <v>18490</v>
      </c>
      <c r="P320" s="497" t="s">
        <v>18491</v>
      </c>
      <c r="Q320" s="494">
        <v>38</v>
      </c>
    </row>
    <row r="321" spans="1:17" hidden="1">
      <c r="A321" s="496" t="s">
        <v>962</v>
      </c>
      <c r="B321" s="497" t="s">
        <v>968</v>
      </c>
      <c r="C321" s="497" t="s">
        <v>739</v>
      </c>
      <c r="D321" s="497" t="s">
        <v>18530</v>
      </c>
      <c r="E321" s="497" t="s">
        <v>1166</v>
      </c>
      <c r="F321" s="497" t="s">
        <v>1062</v>
      </c>
      <c r="G321" s="497" t="s">
        <v>1159</v>
      </c>
      <c r="H321" s="502" t="s">
        <v>59</v>
      </c>
      <c r="I321" s="497" t="s">
        <v>1034</v>
      </c>
      <c r="J321" s="497" t="s">
        <v>477</v>
      </c>
      <c r="K321" s="497" t="s">
        <v>21</v>
      </c>
      <c r="L321" s="497"/>
      <c r="M321" s="497" t="s">
        <v>478</v>
      </c>
      <c r="N321" s="497" t="s">
        <v>18480</v>
      </c>
      <c r="O321" s="497" t="s">
        <v>18490</v>
      </c>
      <c r="P321" s="497" t="s">
        <v>18491</v>
      </c>
      <c r="Q321" s="494">
        <v>38</v>
      </c>
    </row>
    <row r="322" spans="1:17" hidden="1">
      <c r="A322" s="496" t="s">
        <v>962</v>
      </c>
      <c r="B322" s="497" t="s">
        <v>1100</v>
      </c>
      <c r="C322" s="497" t="s">
        <v>739</v>
      </c>
      <c r="D322" s="497" t="s">
        <v>18531</v>
      </c>
      <c r="E322" s="497" t="s">
        <v>1162</v>
      </c>
      <c r="F322" s="497" t="s">
        <v>1062</v>
      </c>
      <c r="G322" s="497" t="s">
        <v>1159</v>
      </c>
      <c r="H322" s="502" t="s">
        <v>59</v>
      </c>
      <c r="I322" s="497" t="s">
        <v>1034</v>
      </c>
      <c r="J322" s="497" t="s">
        <v>477</v>
      </c>
      <c r="K322" s="497" t="s">
        <v>21</v>
      </c>
      <c r="L322" s="497"/>
      <c r="M322" s="497" t="s">
        <v>478</v>
      </c>
      <c r="N322" s="497" t="s">
        <v>18480</v>
      </c>
      <c r="O322" s="497" t="s">
        <v>18490</v>
      </c>
      <c r="P322" s="497" t="s">
        <v>18491</v>
      </c>
      <c r="Q322" s="494">
        <v>38</v>
      </c>
    </row>
    <row r="323" spans="1:17" hidden="1">
      <c r="A323" s="496" t="s">
        <v>962</v>
      </c>
      <c r="B323" s="497" t="s">
        <v>965</v>
      </c>
      <c r="C323" s="497" t="s">
        <v>747</v>
      </c>
      <c r="D323" s="497" t="s">
        <v>18532</v>
      </c>
      <c r="E323" s="497" t="s">
        <v>1041</v>
      </c>
      <c r="F323" s="497" t="s">
        <v>1060</v>
      </c>
      <c r="G323" s="497" t="s">
        <v>1033</v>
      </c>
      <c r="H323" s="502" t="s">
        <v>59</v>
      </c>
      <c r="I323" s="497" t="s">
        <v>1034</v>
      </c>
      <c r="J323" s="497" t="s">
        <v>477</v>
      </c>
      <c r="K323" s="497" t="s">
        <v>21</v>
      </c>
      <c r="L323" s="497"/>
      <c r="M323" s="497" t="s">
        <v>478</v>
      </c>
      <c r="N323" s="497" t="s">
        <v>18480</v>
      </c>
      <c r="O323" s="497" t="s">
        <v>18490</v>
      </c>
      <c r="P323" s="497" t="s">
        <v>18491</v>
      </c>
      <c r="Q323" s="494">
        <v>38</v>
      </c>
    </row>
    <row r="324" spans="1:17" hidden="1">
      <c r="A324" s="496" t="s">
        <v>962</v>
      </c>
      <c r="B324" s="497" t="s">
        <v>1153</v>
      </c>
      <c r="C324" s="497" t="s">
        <v>747</v>
      </c>
      <c r="D324" s="497" t="s">
        <v>18533</v>
      </c>
      <c r="E324" s="497" t="s">
        <v>1088</v>
      </c>
      <c r="F324" s="497" t="s">
        <v>1060</v>
      </c>
      <c r="G324" s="497" t="s">
        <v>1033</v>
      </c>
      <c r="H324" s="502" t="s">
        <v>59</v>
      </c>
      <c r="I324" s="497" t="s">
        <v>1034</v>
      </c>
      <c r="J324" s="497" t="s">
        <v>477</v>
      </c>
      <c r="K324" s="497" t="s">
        <v>21</v>
      </c>
      <c r="L324" s="497"/>
      <c r="M324" s="497" t="s">
        <v>478</v>
      </c>
      <c r="N324" s="497" t="s">
        <v>18480</v>
      </c>
      <c r="O324" s="497" t="s">
        <v>18490</v>
      </c>
      <c r="P324" s="497" t="s">
        <v>18491</v>
      </c>
      <c r="Q324" s="494">
        <v>38</v>
      </c>
    </row>
    <row r="325" spans="1:17" hidden="1">
      <c r="A325" s="496" t="s">
        <v>962</v>
      </c>
      <c r="B325" s="497" t="s">
        <v>952</v>
      </c>
      <c r="C325" s="497" t="s">
        <v>739</v>
      </c>
      <c r="D325" s="497" t="s">
        <v>18534</v>
      </c>
      <c r="E325" s="497" t="s">
        <v>1067</v>
      </c>
      <c r="F325" s="497" t="s">
        <v>1062</v>
      </c>
      <c r="G325" s="497" t="s">
        <v>1159</v>
      </c>
      <c r="H325" s="502" t="s">
        <v>59</v>
      </c>
      <c r="I325" s="497" t="s">
        <v>1034</v>
      </c>
      <c r="J325" s="497" t="s">
        <v>477</v>
      </c>
      <c r="K325" s="497" t="s">
        <v>21</v>
      </c>
      <c r="L325" s="497"/>
      <c r="M325" s="497" t="s">
        <v>478</v>
      </c>
      <c r="N325" s="497" t="s">
        <v>18480</v>
      </c>
      <c r="O325" s="497" t="s">
        <v>18490</v>
      </c>
      <c r="P325" s="497" t="s">
        <v>18491</v>
      </c>
      <c r="Q325" s="494">
        <v>38</v>
      </c>
    </row>
    <row r="326" spans="1:17" hidden="1">
      <c r="A326" s="496" t="s">
        <v>962</v>
      </c>
      <c r="B326" s="497" t="s">
        <v>963</v>
      </c>
      <c r="C326" s="497" t="s">
        <v>747</v>
      </c>
      <c r="D326" s="497" t="s">
        <v>18535</v>
      </c>
      <c r="E326" s="497" t="s">
        <v>1044</v>
      </c>
      <c r="F326" s="497" t="s">
        <v>1060</v>
      </c>
      <c r="G326" s="497" t="s">
        <v>1033</v>
      </c>
      <c r="H326" s="502" t="s">
        <v>59</v>
      </c>
      <c r="I326" s="497" t="s">
        <v>1034</v>
      </c>
      <c r="J326" s="497" t="s">
        <v>477</v>
      </c>
      <c r="K326" s="497" t="s">
        <v>21</v>
      </c>
      <c r="L326" s="497"/>
      <c r="M326" s="497" t="s">
        <v>478</v>
      </c>
      <c r="N326" s="497" t="s">
        <v>18480</v>
      </c>
      <c r="O326" s="497" t="s">
        <v>18490</v>
      </c>
      <c r="P326" s="497" t="s">
        <v>18491</v>
      </c>
      <c r="Q326" s="494">
        <v>38</v>
      </c>
    </row>
    <row r="327" spans="1:17" hidden="1">
      <c r="A327" s="496" t="s">
        <v>1045</v>
      </c>
      <c r="B327" s="497" t="s">
        <v>1029</v>
      </c>
      <c r="C327" s="497" t="s">
        <v>747</v>
      </c>
      <c r="D327" s="497" t="s">
        <v>18536</v>
      </c>
      <c r="E327" s="497" t="s">
        <v>1041</v>
      </c>
      <c r="F327" s="497" t="s">
        <v>1060</v>
      </c>
      <c r="G327" s="497" t="s">
        <v>1033</v>
      </c>
      <c r="H327" s="501" t="s">
        <v>21</v>
      </c>
      <c r="I327" s="497" t="s">
        <v>966</v>
      </c>
      <c r="J327" s="497" t="s">
        <v>76</v>
      </c>
      <c r="K327" s="497" t="s">
        <v>49</v>
      </c>
      <c r="L327" s="497"/>
      <c r="M327" s="497" t="s">
        <v>18283</v>
      </c>
      <c r="N327" s="497" t="s">
        <v>83</v>
      </c>
      <c r="O327" s="497" t="s">
        <v>18130</v>
      </c>
      <c r="P327" s="497" t="s">
        <v>18131</v>
      </c>
      <c r="Q327" s="503">
        <v>92</v>
      </c>
    </row>
    <row r="328" spans="1:17" hidden="1">
      <c r="A328" s="496" t="s">
        <v>1045</v>
      </c>
      <c r="B328" s="497" t="s">
        <v>962</v>
      </c>
      <c r="C328" s="497" t="s">
        <v>753</v>
      </c>
      <c r="D328" s="497" t="s">
        <v>18537</v>
      </c>
      <c r="E328" s="497" t="s">
        <v>1068</v>
      </c>
      <c r="F328" s="497" t="s">
        <v>1060</v>
      </c>
      <c r="G328" s="497" t="s">
        <v>1033</v>
      </c>
      <c r="H328" s="501" t="s">
        <v>21</v>
      </c>
      <c r="I328" s="497" t="s">
        <v>966</v>
      </c>
      <c r="J328" s="497" t="s">
        <v>76</v>
      </c>
      <c r="K328" s="497" t="s">
        <v>49</v>
      </c>
      <c r="L328" s="497"/>
      <c r="M328" s="497" t="s">
        <v>18283</v>
      </c>
      <c r="N328" s="497" t="s">
        <v>83</v>
      </c>
      <c r="O328" s="497" t="s">
        <v>18130</v>
      </c>
      <c r="P328" s="497" t="s">
        <v>18131</v>
      </c>
      <c r="Q328" s="503">
        <v>92</v>
      </c>
    </row>
    <row r="329" spans="1:17" hidden="1">
      <c r="A329" s="496" t="s">
        <v>1045</v>
      </c>
      <c r="B329" s="497" t="s">
        <v>1034</v>
      </c>
      <c r="C329" s="500" t="s">
        <v>937</v>
      </c>
      <c r="D329" s="497" t="s">
        <v>18538</v>
      </c>
      <c r="E329" s="497" t="s">
        <v>1061</v>
      </c>
      <c r="F329" s="497" t="s">
        <v>1062</v>
      </c>
      <c r="G329" s="497" t="s">
        <v>1033</v>
      </c>
      <c r="H329" s="501" t="s">
        <v>21</v>
      </c>
      <c r="I329" s="497" t="s">
        <v>966</v>
      </c>
      <c r="J329" s="497" t="s">
        <v>76</v>
      </c>
      <c r="K329" s="497" t="s">
        <v>49</v>
      </c>
      <c r="L329" s="497"/>
      <c r="M329" s="497" t="s">
        <v>18283</v>
      </c>
      <c r="N329" s="497" t="s">
        <v>83</v>
      </c>
      <c r="O329" s="497" t="s">
        <v>18130</v>
      </c>
      <c r="P329" s="497" t="s">
        <v>18131</v>
      </c>
      <c r="Q329" s="503">
        <v>92</v>
      </c>
    </row>
    <row r="330" spans="1:17" hidden="1">
      <c r="A330" s="496" t="s">
        <v>1045</v>
      </c>
      <c r="B330" s="497" t="s">
        <v>1043</v>
      </c>
      <c r="C330" s="497" t="s">
        <v>747</v>
      </c>
      <c r="D330" s="497" t="s">
        <v>18539</v>
      </c>
      <c r="E330" s="497" t="s">
        <v>1079</v>
      </c>
      <c r="F330" s="497" t="s">
        <v>1060</v>
      </c>
      <c r="G330" s="497" t="s">
        <v>1033</v>
      </c>
      <c r="H330" s="501" t="s">
        <v>21</v>
      </c>
      <c r="I330" s="497" t="s">
        <v>966</v>
      </c>
      <c r="J330" s="497" t="s">
        <v>76</v>
      </c>
      <c r="K330" s="497" t="s">
        <v>49</v>
      </c>
      <c r="L330" s="497"/>
      <c r="M330" s="497" t="s">
        <v>18283</v>
      </c>
      <c r="N330" s="497" t="s">
        <v>83</v>
      </c>
      <c r="O330" s="497" t="s">
        <v>18130</v>
      </c>
      <c r="P330" s="497" t="s">
        <v>18131</v>
      </c>
      <c r="Q330" s="503">
        <v>92</v>
      </c>
    </row>
    <row r="331" spans="1:17" hidden="1">
      <c r="A331" s="496" t="s">
        <v>1045</v>
      </c>
      <c r="B331" s="497" t="s">
        <v>1045</v>
      </c>
      <c r="C331" s="497" t="s">
        <v>753</v>
      </c>
      <c r="D331" s="497" t="s">
        <v>18540</v>
      </c>
      <c r="E331" s="497" t="s">
        <v>1075</v>
      </c>
      <c r="F331" s="497" t="s">
        <v>1060</v>
      </c>
      <c r="G331" s="497" t="s">
        <v>1033</v>
      </c>
      <c r="H331" s="501" t="s">
        <v>21</v>
      </c>
      <c r="I331" s="497" t="s">
        <v>966</v>
      </c>
      <c r="J331" s="497" t="s">
        <v>76</v>
      </c>
      <c r="K331" s="497" t="s">
        <v>49</v>
      </c>
      <c r="L331" s="497"/>
      <c r="M331" s="497" t="s">
        <v>18283</v>
      </c>
      <c r="N331" s="497" t="s">
        <v>83</v>
      </c>
      <c r="O331" s="497" t="s">
        <v>1197</v>
      </c>
      <c r="P331" s="497" t="s">
        <v>18190</v>
      </c>
      <c r="Q331" s="494">
        <v>36</v>
      </c>
    </row>
    <row r="332" spans="1:17" hidden="1">
      <c r="A332" s="496" t="s">
        <v>1045</v>
      </c>
      <c r="B332" s="497" t="s">
        <v>966</v>
      </c>
      <c r="C332" s="497" t="s">
        <v>753</v>
      </c>
      <c r="D332" s="497" t="s">
        <v>18541</v>
      </c>
      <c r="E332" s="497" t="s">
        <v>1059</v>
      </c>
      <c r="F332" s="497" t="s">
        <v>1060</v>
      </c>
      <c r="G332" s="497" t="s">
        <v>1033</v>
      </c>
      <c r="H332" s="501" t="s">
        <v>21</v>
      </c>
      <c r="I332" s="497" t="s">
        <v>966</v>
      </c>
      <c r="J332" s="497" t="s">
        <v>76</v>
      </c>
      <c r="K332" s="497" t="s">
        <v>49</v>
      </c>
      <c r="L332" s="497"/>
      <c r="M332" s="497" t="s">
        <v>18283</v>
      </c>
      <c r="N332" s="497" t="s">
        <v>83</v>
      </c>
      <c r="O332" s="497" t="s">
        <v>1197</v>
      </c>
      <c r="P332" s="497" t="s">
        <v>18190</v>
      </c>
      <c r="Q332" s="494">
        <v>36</v>
      </c>
    </row>
    <row r="333" spans="1:17" hidden="1">
      <c r="A333" s="496" t="s">
        <v>1045</v>
      </c>
      <c r="B333" s="497" t="s">
        <v>950</v>
      </c>
      <c r="C333" s="497" t="s">
        <v>747</v>
      </c>
      <c r="D333" s="497" t="s">
        <v>18542</v>
      </c>
      <c r="E333" s="497" t="s">
        <v>1059</v>
      </c>
      <c r="F333" s="497" t="s">
        <v>1060</v>
      </c>
      <c r="G333" s="497" t="s">
        <v>1033</v>
      </c>
      <c r="H333" s="501" t="s">
        <v>21</v>
      </c>
      <c r="I333" s="497" t="s">
        <v>966</v>
      </c>
      <c r="J333" s="497" t="s">
        <v>76</v>
      </c>
      <c r="K333" s="497" t="s">
        <v>49</v>
      </c>
      <c r="L333" s="497"/>
      <c r="M333" s="497" t="s">
        <v>18283</v>
      </c>
      <c r="N333" s="497" t="s">
        <v>83</v>
      </c>
      <c r="O333" s="497" t="s">
        <v>1197</v>
      </c>
      <c r="P333" s="497" t="s">
        <v>18190</v>
      </c>
      <c r="Q333" s="494">
        <v>36</v>
      </c>
    </row>
    <row r="334" spans="1:17" hidden="1">
      <c r="A334" s="496" t="s">
        <v>1045</v>
      </c>
      <c r="B334" s="497" t="s">
        <v>954</v>
      </c>
      <c r="C334" s="497" t="s">
        <v>753</v>
      </c>
      <c r="D334" s="497" t="s">
        <v>18543</v>
      </c>
      <c r="E334" s="497" t="s">
        <v>1068</v>
      </c>
      <c r="F334" s="497" t="s">
        <v>1060</v>
      </c>
      <c r="G334" s="497" t="s">
        <v>1033</v>
      </c>
      <c r="H334" s="501" t="s">
        <v>21</v>
      </c>
      <c r="I334" s="497" t="s">
        <v>966</v>
      </c>
      <c r="J334" s="497" t="s">
        <v>76</v>
      </c>
      <c r="K334" s="497" t="s">
        <v>49</v>
      </c>
      <c r="L334" s="497"/>
      <c r="M334" s="497" t="s">
        <v>18283</v>
      </c>
      <c r="N334" s="497" t="s">
        <v>83</v>
      </c>
      <c r="O334" s="497" t="s">
        <v>1197</v>
      </c>
      <c r="P334" s="497" t="s">
        <v>18190</v>
      </c>
      <c r="Q334" s="494">
        <v>36</v>
      </c>
    </row>
    <row r="335" spans="1:17" hidden="1">
      <c r="A335" s="496" t="s">
        <v>1045</v>
      </c>
      <c r="B335" s="497" t="s">
        <v>1049</v>
      </c>
      <c r="C335" s="497" t="s">
        <v>753</v>
      </c>
      <c r="D335" s="497" t="s">
        <v>18544</v>
      </c>
      <c r="E335" s="497" t="s">
        <v>1069</v>
      </c>
      <c r="F335" s="497" t="s">
        <v>1060</v>
      </c>
      <c r="G335" s="497" t="s">
        <v>1033</v>
      </c>
      <c r="H335" s="501" t="s">
        <v>21</v>
      </c>
      <c r="I335" s="497" t="s">
        <v>966</v>
      </c>
      <c r="J335" s="497" t="s">
        <v>76</v>
      </c>
      <c r="K335" s="497" t="s">
        <v>49</v>
      </c>
      <c r="L335" s="497"/>
      <c r="M335" s="497" t="s">
        <v>18283</v>
      </c>
      <c r="N335" s="497" t="s">
        <v>83</v>
      </c>
      <c r="O335" s="497" t="s">
        <v>1197</v>
      </c>
      <c r="P335" s="497" t="s">
        <v>18190</v>
      </c>
      <c r="Q335" s="494">
        <v>36</v>
      </c>
    </row>
    <row r="336" spans="1:17" hidden="1">
      <c r="A336" s="496" t="s">
        <v>1045</v>
      </c>
      <c r="B336" s="497" t="s">
        <v>1050</v>
      </c>
      <c r="C336" s="497" t="s">
        <v>753</v>
      </c>
      <c r="D336" s="497" t="s">
        <v>18545</v>
      </c>
      <c r="E336" s="497" t="s">
        <v>1081</v>
      </c>
      <c r="F336" s="497" t="s">
        <v>1060</v>
      </c>
      <c r="G336" s="497" t="s">
        <v>1033</v>
      </c>
      <c r="H336" s="501" t="s">
        <v>21</v>
      </c>
      <c r="I336" s="497" t="s">
        <v>966</v>
      </c>
      <c r="J336" s="497" t="s">
        <v>76</v>
      </c>
      <c r="K336" s="497" t="s">
        <v>49</v>
      </c>
      <c r="L336" s="497"/>
      <c r="M336" s="497" t="s">
        <v>18283</v>
      </c>
      <c r="N336" s="497" t="s">
        <v>83</v>
      </c>
      <c r="O336" s="497" t="s">
        <v>1197</v>
      </c>
      <c r="P336" s="497" t="s">
        <v>18190</v>
      </c>
      <c r="Q336" s="494">
        <v>36</v>
      </c>
    </row>
    <row r="337" spans="1:17" hidden="1">
      <c r="A337" s="496" t="s">
        <v>1045</v>
      </c>
      <c r="B337" s="497" t="s">
        <v>1028</v>
      </c>
      <c r="C337" s="497" t="s">
        <v>753</v>
      </c>
      <c r="D337" s="497" t="s">
        <v>18546</v>
      </c>
      <c r="E337" s="497" t="s">
        <v>1101</v>
      </c>
      <c r="F337" s="497" t="s">
        <v>1060</v>
      </c>
      <c r="G337" s="497" t="s">
        <v>1033</v>
      </c>
      <c r="H337" s="501" t="s">
        <v>21</v>
      </c>
      <c r="I337" s="497" t="s">
        <v>966</v>
      </c>
      <c r="J337" s="497" t="s">
        <v>76</v>
      </c>
      <c r="K337" s="497" t="s">
        <v>49</v>
      </c>
      <c r="L337" s="497"/>
      <c r="M337" s="497" t="s">
        <v>18283</v>
      </c>
      <c r="N337" s="497" t="s">
        <v>83</v>
      </c>
      <c r="O337" s="497" t="s">
        <v>1197</v>
      </c>
      <c r="P337" s="497" t="s">
        <v>18190</v>
      </c>
      <c r="Q337" s="494">
        <v>36</v>
      </c>
    </row>
    <row r="338" spans="1:17" hidden="1">
      <c r="A338" s="496" t="s">
        <v>1045</v>
      </c>
      <c r="B338" s="497" t="s">
        <v>1051</v>
      </c>
      <c r="C338" s="497" t="s">
        <v>753</v>
      </c>
      <c r="D338" s="497" t="s">
        <v>18547</v>
      </c>
      <c r="E338" s="497" t="s">
        <v>1071</v>
      </c>
      <c r="F338" s="497" t="s">
        <v>1060</v>
      </c>
      <c r="G338" s="497" t="s">
        <v>1063</v>
      </c>
      <c r="H338" s="501" t="s">
        <v>21</v>
      </c>
      <c r="I338" s="497" t="s">
        <v>966</v>
      </c>
      <c r="J338" s="497" t="s">
        <v>76</v>
      </c>
      <c r="K338" s="497" t="s">
        <v>49</v>
      </c>
      <c r="L338" s="497"/>
      <c r="M338" s="497" t="s">
        <v>18283</v>
      </c>
      <c r="N338" s="497" t="s">
        <v>83</v>
      </c>
      <c r="O338" s="497" t="s">
        <v>1197</v>
      </c>
      <c r="P338" s="497" t="s">
        <v>18190</v>
      </c>
      <c r="Q338" s="494">
        <v>36</v>
      </c>
    </row>
    <row r="339" spans="1:17" hidden="1">
      <c r="A339" s="496" t="s">
        <v>1045</v>
      </c>
      <c r="B339" s="497" t="s">
        <v>1052</v>
      </c>
      <c r="C339" s="497" t="s">
        <v>1074</v>
      </c>
      <c r="D339" s="497" t="s">
        <v>18548</v>
      </c>
      <c r="E339" s="497" t="s">
        <v>1071</v>
      </c>
      <c r="F339" s="497" t="s">
        <v>1060</v>
      </c>
      <c r="G339" s="497" t="s">
        <v>1033</v>
      </c>
      <c r="H339" s="501" t="s">
        <v>21</v>
      </c>
      <c r="I339" s="497" t="s">
        <v>966</v>
      </c>
      <c r="J339" s="497" t="s">
        <v>76</v>
      </c>
      <c r="K339" s="497" t="s">
        <v>49</v>
      </c>
      <c r="L339" s="497"/>
      <c r="M339" s="497" t="s">
        <v>18283</v>
      </c>
      <c r="N339" s="497" t="s">
        <v>83</v>
      </c>
      <c r="O339" s="497" t="s">
        <v>1197</v>
      </c>
      <c r="P339" s="497" t="s">
        <v>18190</v>
      </c>
      <c r="Q339" s="494">
        <v>36</v>
      </c>
    </row>
    <row r="340" spans="1:17" hidden="1">
      <c r="A340" s="496" t="s">
        <v>1045</v>
      </c>
      <c r="B340" s="497" t="s">
        <v>1054</v>
      </c>
      <c r="C340" s="497" t="s">
        <v>747</v>
      </c>
      <c r="D340" s="497" t="s">
        <v>18549</v>
      </c>
      <c r="E340" s="497" t="s">
        <v>1075</v>
      </c>
      <c r="F340" s="497" t="s">
        <v>1060</v>
      </c>
      <c r="G340" s="497" t="s">
        <v>1033</v>
      </c>
      <c r="H340" s="501" t="s">
        <v>21</v>
      </c>
      <c r="I340" s="497" t="s">
        <v>966</v>
      </c>
      <c r="J340" s="497" t="s">
        <v>76</v>
      </c>
      <c r="K340" s="497" t="s">
        <v>49</v>
      </c>
      <c r="L340" s="497"/>
      <c r="M340" s="497" t="s">
        <v>18283</v>
      </c>
      <c r="N340" s="497" t="s">
        <v>83</v>
      </c>
      <c r="O340" s="497" t="s">
        <v>1197</v>
      </c>
      <c r="P340" s="497" t="s">
        <v>18190</v>
      </c>
      <c r="Q340" s="494">
        <v>36</v>
      </c>
    </row>
    <row r="341" spans="1:17" hidden="1">
      <c r="A341" s="496" t="s">
        <v>1045</v>
      </c>
      <c r="B341" s="497" t="s">
        <v>1056</v>
      </c>
      <c r="C341" s="497" t="s">
        <v>747</v>
      </c>
      <c r="D341" s="497" t="s">
        <v>18550</v>
      </c>
      <c r="E341" s="497" t="s">
        <v>1044</v>
      </c>
      <c r="F341" s="497" t="s">
        <v>1060</v>
      </c>
      <c r="G341" s="497" t="s">
        <v>1033</v>
      </c>
      <c r="H341" s="501" t="s">
        <v>21</v>
      </c>
      <c r="I341" s="497" t="s">
        <v>966</v>
      </c>
      <c r="J341" s="497" t="s">
        <v>76</v>
      </c>
      <c r="K341" s="497" t="s">
        <v>49</v>
      </c>
      <c r="L341" s="497"/>
      <c r="M341" s="497" t="s">
        <v>18283</v>
      </c>
      <c r="N341" s="497" t="s">
        <v>83</v>
      </c>
      <c r="O341" s="497" t="s">
        <v>1197</v>
      </c>
      <c r="P341" s="497" t="s">
        <v>18190</v>
      </c>
      <c r="Q341" s="494">
        <v>36</v>
      </c>
    </row>
    <row r="342" spans="1:17" hidden="1">
      <c r="A342" s="496" t="s">
        <v>1045</v>
      </c>
      <c r="B342" s="497" t="s">
        <v>1058</v>
      </c>
      <c r="C342" s="497" t="s">
        <v>747</v>
      </c>
      <c r="D342" s="497" t="s">
        <v>18551</v>
      </c>
      <c r="E342" s="497" t="s">
        <v>1031</v>
      </c>
      <c r="F342" s="497" t="s">
        <v>1060</v>
      </c>
      <c r="G342" s="497" t="s">
        <v>1063</v>
      </c>
      <c r="H342" s="501" t="s">
        <v>21</v>
      </c>
      <c r="I342" s="497" t="s">
        <v>966</v>
      </c>
      <c r="J342" s="497" t="s">
        <v>76</v>
      </c>
      <c r="K342" s="497" t="s">
        <v>49</v>
      </c>
      <c r="L342" s="497"/>
      <c r="M342" s="497" t="s">
        <v>18283</v>
      </c>
      <c r="N342" s="497" t="s">
        <v>83</v>
      </c>
      <c r="O342" s="497" t="s">
        <v>1197</v>
      </c>
      <c r="P342" s="497" t="s">
        <v>18190</v>
      </c>
      <c r="Q342" s="494">
        <v>36</v>
      </c>
    </row>
    <row r="343" spans="1:17" hidden="1">
      <c r="A343" s="496" t="s">
        <v>1045</v>
      </c>
      <c r="B343" s="497" t="s">
        <v>1073</v>
      </c>
      <c r="C343" s="497" t="s">
        <v>747</v>
      </c>
      <c r="D343" s="497" t="s">
        <v>18552</v>
      </c>
      <c r="E343" s="497" t="s">
        <v>1071</v>
      </c>
      <c r="F343" s="497" t="s">
        <v>1060</v>
      </c>
      <c r="G343" s="497" t="s">
        <v>1033</v>
      </c>
      <c r="H343" s="501" t="s">
        <v>21</v>
      </c>
      <c r="I343" s="497" t="s">
        <v>966</v>
      </c>
      <c r="J343" s="497" t="s">
        <v>76</v>
      </c>
      <c r="K343" s="497" t="s">
        <v>49</v>
      </c>
      <c r="L343" s="497"/>
      <c r="M343" s="497" t="s">
        <v>18283</v>
      </c>
      <c r="N343" s="497" t="s">
        <v>83</v>
      </c>
      <c r="O343" s="497" t="s">
        <v>1197</v>
      </c>
      <c r="P343" s="497" t="s">
        <v>18190</v>
      </c>
      <c r="Q343" s="494">
        <v>36</v>
      </c>
    </row>
    <row r="344" spans="1:17" hidden="1">
      <c r="A344" s="496" t="s">
        <v>1045</v>
      </c>
      <c r="B344" s="497" t="s">
        <v>1076</v>
      </c>
      <c r="C344" s="497" t="s">
        <v>747</v>
      </c>
      <c r="D344" s="497" t="s">
        <v>18553</v>
      </c>
      <c r="E344" s="497" t="s">
        <v>1059</v>
      </c>
      <c r="F344" s="497" t="s">
        <v>1060</v>
      </c>
      <c r="G344" s="497" t="s">
        <v>1033</v>
      </c>
      <c r="H344" s="501" t="s">
        <v>21</v>
      </c>
      <c r="I344" s="497" t="s">
        <v>966</v>
      </c>
      <c r="J344" s="497" t="s">
        <v>76</v>
      </c>
      <c r="K344" s="497" t="s">
        <v>49</v>
      </c>
      <c r="L344" s="497"/>
      <c r="M344" s="497" t="s">
        <v>18283</v>
      </c>
      <c r="N344" s="497" t="s">
        <v>83</v>
      </c>
      <c r="O344" s="497" t="s">
        <v>1197</v>
      </c>
      <c r="P344" s="497" t="s">
        <v>18190</v>
      </c>
      <c r="Q344" s="494">
        <v>36</v>
      </c>
    </row>
    <row r="345" spans="1:17" hidden="1">
      <c r="A345" s="496" t="s">
        <v>1045</v>
      </c>
      <c r="B345" s="497" t="s">
        <v>1078</v>
      </c>
      <c r="C345" s="497" t="s">
        <v>747</v>
      </c>
      <c r="D345" s="497" t="s">
        <v>18554</v>
      </c>
      <c r="E345" s="497" t="s">
        <v>1041</v>
      </c>
      <c r="F345" s="497" t="s">
        <v>1060</v>
      </c>
      <c r="G345" s="497" t="s">
        <v>1033</v>
      </c>
      <c r="H345" s="501" t="s">
        <v>21</v>
      </c>
      <c r="I345" s="497" t="s">
        <v>966</v>
      </c>
      <c r="J345" s="497" t="s">
        <v>76</v>
      </c>
      <c r="K345" s="497" t="s">
        <v>49</v>
      </c>
      <c r="L345" s="497"/>
      <c r="M345" s="497" t="s">
        <v>18283</v>
      </c>
      <c r="N345" s="497" t="s">
        <v>83</v>
      </c>
      <c r="O345" s="497" t="s">
        <v>1197</v>
      </c>
      <c r="P345" s="497" t="s">
        <v>18190</v>
      </c>
      <c r="Q345" s="494">
        <v>36</v>
      </c>
    </row>
    <row r="346" spans="1:17" hidden="1">
      <c r="A346" s="496" t="s">
        <v>1045</v>
      </c>
      <c r="B346" s="497" t="s">
        <v>1080</v>
      </c>
      <c r="C346" s="497" t="s">
        <v>747</v>
      </c>
      <c r="D346" s="497" t="s">
        <v>18555</v>
      </c>
      <c r="E346" s="497" t="s">
        <v>1182</v>
      </c>
      <c r="F346" s="497" t="s">
        <v>1060</v>
      </c>
      <c r="G346" s="497" t="s">
        <v>1033</v>
      </c>
      <c r="H346" s="501" t="s">
        <v>21</v>
      </c>
      <c r="I346" s="497" t="s">
        <v>966</v>
      </c>
      <c r="J346" s="497" t="s">
        <v>76</v>
      </c>
      <c r="K346" s="497" t="s">
        <v>49</v>
      </c>
      <c r="L346" s="497"/>
      <c r="M346" s="497" t="s">
        <v>18283</v>
      </c>
      <c r="N346" s="497" t="s">
        <v>83</v>
      </c>
      <c r="O346" s="497" t="s">
        <v>1197</v>
      </c>
      <c r="P346" s="497" t="s">
        <v>18190</v>
      </c>
      <c r="Q346" s="494">
        <v>36</v>
      </c>
    </row>
    <row r="347" spans="1:17" hidden="1">
      <c r="A347" s="496" t="s">
        <v>1045</v>
      </c>
      <c r="B347" s="497" t="s">
        <v>1082</v>
      </c>
      <c r="C347" s="497" t="s">
        <v>753</v>
      </c>
      <c r="D347" s="497" t="s">
        <v>18556</v>
      </c>
      <c r="E347" s="497" t="s">
        <v>1079</v>
      </c>
      <c r="F347" s="497" t="s">
        <v>1060</v>
      </c>
      <c r="G347" s="497" t="s">
        <v>1033</v>
      </c>
      <c r="H347" s="501" t="s">
        <v>21</v>
      </c>
      <c r="I347" s="497" t="s">
        <v>966</v>
      </c>
      <c r="J347" s="497" t="s">
        <v>76</v>
      </c>
      <c r="K347" s="497" t="s">
        <v>49</v>
      </c>
      <c r="L347" s="497"/>
      <c r="M347" s="497" t="s">
        <v>18283</v>
      </c>
      <c r="N347" s="497" t="s">
        <v>83</v>
      </c>
      <c r="O347" s="497" t="s">
        <v>1197</v>
      </c>
      <c r="P347" s="497" t="s">
        <v>18190</v>
      </c>
      <c r="Q347" s="494">
        <v>36</v>
      </c>
    </row>
    <row r="348" spans="1:17" hidden="1">
      <c r="A348" s="496" t="s">
        <v>1045</v>
      </c>
      <c r="B348" s="497" t="s">
        <v>1083</v>
      </c>
      <c r="C348" s="497" t="s">
        <v>747</v>
      </c>
      <c r="D348" s="497" t="s">
        <v>18557</v>
      </c>
      <c r="E348" s="497" t="s">
        <v>1055</v>
      </c>
      <c r="F348" s="497" t="s">
        <v>1060</v>
      </c>
      <c r="G348" s="497" t="s">
        <v>1033</v>
      </c>
      <c r="H348" s="501" t="s">
        <v>21</v>
      </c>
      <c r="I348" s="497" t="s">
        <v>966</v>
      </c>
      <c r="J348" s="497" t="s">
        <v>76</v>
      </c>
      <c r="K348" s="497" t="s">
        <v>49</v>
      </c>
      <c r="L348" s="497"/>
      <c r="M348" s="497" t="s">
        <v>18283</v>
      </c>
      <c r="N348" s="497" t="s">
        <v>83</v>
      </c>
      <c r="O348" s="497" t="s">
        <v>1197</v>
      </c>
      <c r="P348" s="497" t="s">
        <v>18190</v>
      </c>
      <c r="Q348" s="494">
        <v>36</v>
      </c>
    </row>
    <row r="349" spans="1:17" hidden="1">
      <c r="A349" s="496" t="s">
        <v>1045</v>
      </c>
      <c r="B349" s="497" t="s">
        <v>1075</v>
      </c>
      <c r="C349" s="497" t="s">
        <v>747</v>
      </c>
      <c r="D349" s="497" t="s">
        <v>18558</v>
      </c>
      <c r="E349" s="497" t="s">
        <v>1178</v>
      </c>
      <c r="F349" s="497" t="s">
        <v>1060</v>
      </c>
      <c r="G349" s="497" t="s">
        <v>1033</v>
      </c>
      <c r="H349" s="501" t="s">
        <v>21</v>
      </c>
      <c r="I349" s="497" t="s">
        <v>966</v>
      </c>
      <c r="J349" s="497" t="s">
        <v>76</v>
      </c>
      <c r="K349" s="497" t="s">
        <v>49</v>
      </c>
      <c r="L349" s="497"/>
      <c r="M349" s="497" t="s">
        <v>18283</v>
      </c>
      <c r="N349" s="497" t="s">
        <v>83</v>
      </c>
      <c r="O349" s="497" t="s">
        <v>1197</v>
      </c>
      <c r="P349" s="497" t="s">
        <v>18190</v>
      </c>
      <c r="Q349" s="494">
        <v>36</v>
      </c>
    </row>
    <row r="350" spans="1:17" hidden="1">
      <c r="A350" s="496" t="s">
        <v>1045</v>
      </c>
      <c r="B350" s="497" t="s">
        <v>1059</v>
      </c>
      <c r="C350" s="497" t="s">
        <v>753</v>
      </c>
      <c r="D350" s="497" t="s">
        <v>18559</v>
      </c>
      <c r="E350" s="497" t="s">
        <v>1081</v>
      </c>
      <c r="F350" s="497" t="s">
        <v>1060</v>
      </c>
      <c r="G350" s="497" t="s">
        <v>1063</v>
      </c>
      <c r="H350" s="501" t="s">
        <v>21</v>
      </c>
      <c r="I350" s="497" t="s">
        <v>966</v>
      </c>
      <c r="J350" s="497" t="s">
        <v>76</v>
      </c>
      <c r="K350" s="497" t="s">
        <v>49</v>
      </c>
      <c r="L350" s="497"/>
      <c r="M350" s="497" t="s">
        <v>18283</v>
      </c>
      <c r="N350" s="497" t="s">
        <v>83</v>
      </c>
      <c r="O350" s="497" t="s">
        <v>1197</v>
      </c>
      <c r="P350" s="497" t="s">
        <v>18190</v>
      </c>
      <c r="Q350" s="494">
        <v>36</v>
      </c>
    </row>
    <row r="351" spans="1:17" hidden="1">
      <c r="A351" s="496" t="s">
        <v>1045</v>
      </c>
      <c r="B351" s="497" t="s">
        <v>1086</v>
      </c>
      <c r="C351" s="497" t="s">
        <v>753</v>
      </c>
      <c r="D351" s="497" t="s">
        <v>18560</v>
      </c>
      <c r="E351" s="497" t="s">
        <v>1064</v>
      </c>
      <c r="F351" s="497" t="s">
        <v>1060</v>
      </c>
      <c r="G351" s="497" t="s">
        <v>1033</v>
      </c>
      <c r="H351" s="501" t="s">
        <v>21</v>
      </c>
      <c r="I351" s="497" t="s">
        <v>966</v>
      </c>
      <c r="J351" s="497" t="s">
        <v>76</v>
      </c>
      <c r="K351" s="497" t="s">
        <v>49</v>
      </c>
      <c r="L351" s="497"/>
      <c r="M351" s="497" t="s">
        <v>18283</v>
      </c>
      <c r="N351" s="497" t="s">
        <v>83</v>
      </c>
      <c r="O351" s="497" t="s">
        <v>1197</v>
      </c>
      <c r="P351" s="497" t="s">
        <v>18190</v>
      </c>
      <c r="Q351" s="494">
        <v>36</v>
      </c>
    </row>
    <row r="352" spans="1:17" hidden="1">
      <c r="A352" s="496" t="s">
        <v>1045</v>
      </c>
      <c r="B352" s="497" t="s">
        <v>1087</v>
      </c>
      <c r="C352" s="497" t="s">
        <v>747</v>
      </c>
      <c r="D352" s="497" t="s">
        <v>18561</v>
      </c>
      <c r="E352" s="497" t="s">
        <v>1101</v>
      </c>
      <c r="F352" s="497" t="s">
        <v>1060</v>
      </c>
      <c r="G352" s="497" t="s">
        <v>1063</v>
      </c>
      <c r="H352" s="501" t="s">
        <v>21</v>
      </c>
      <c r="I352" s="497" t="s">
        <v>966</v>
      </c>
      <c r="J352" s="497" t="s">
        <v>76</v>
      </c>
      <c r="K352" s="497" t="s">
        <v>49</v>
      </c>
      <c r="L352" s="497"/>
      <c r="M352" s="497" t="s">
        <v>18283</v>
      </c>
      <c r="N352" s="497" t="s">
        <v>83</v>
      </c>
      <c r="O352" s="497" t="s">
        <v>1197</v>
      </c>
      <c r="P352" s="497" t="s">
        <v>18190</v>
      </c>
      <c r="Q352" s="494">
        <v>36</v>
      </c>
    </row>
    <row r="353" spans="1:17" hidden="1">
      <c r="A353" s="496" t="s">
        <v>950</v>
      </c>
      <c r="B353" s="497" t="s">
        <v>1029</v>
      </c>
      <c r="C353" s="500" t="s">
        <v>937</v>
      </c>
      <c r="D353" s="497" t="s">
        <v>18562</v>
      </c>
      <c r="E353" s="497" t="s">
        <v>1172</v>
      </c>
      <c r="F353" s="497" t="s">
        <v>1062</v>
      </c>
      <c r="G353" s="497" t="s">
        <v>1045</v>
      </c>
      <c r="H353" s="501" t="s">
        <v>19622</v>
      </c>
      <c r="I353" s="497" t="s">
        <v>966</v>
      </c>
      <c r="J353" s="497" t="s">
        <v>525</v>
      </c>
      <c r="K353" s="497" t="s">
        <v>21</v>
      </c>
      <c r="L353" s="497"/>
      <c r="M353" s="497"/>
      <c r="N353" s="497" t="s">
        <v>18563</v>
      </c>
      <c r="O353" s="497" t="s">
        <v>18285</v>
      </c>
      <c r="P353" s="497" t="s">
        <v>18564</v>
      </c>
      <c r="Q353" s="494">
        <v>39</v>
      </c>
    </row>
    <row r="354" spans="1:17" hidden="1">
      <c r="A354" s="496" t="s">
        <v>950</v>
      </c>
      <c r="B354" s="497" t="s">
        <v>962</v>
      </c>
      <c r="C354" s="500" t="s">
        <v>935</v>
      </c>
      <c r="D354" s="497" t="s">
        <v>18565</v>
      </c>
      <c r="E354" s="497" t="s">
        <v>1044</v>
      </c>
      <c r="F354" s="497" t="s">
        <v>1038</v>
      </c>
      <c r="G354" s="497" t="s">
        <v>1045</v>
      </c>
      <c r="H354" s="501" t="s">
        <v>19622</v>
      </c>
      <c r="I354" s="497" t="s">
        <v>966</v>
      </c>
      <c r="J354" s="497" t="s">
        <v>525</v>
      </c>
      <c r="K354" s="497" t="s">
        <v>21</v>
      </c>
      <c r="L354" s="497"/>
      <c r="M354" s="497"/>
      <c r="N354" s="497" t="s">
        <v>18563</v>
      </c>
      <c r="O354" s="497" t="s">
        <v>18285</v>
      </c>
      <c r="P354" s="497" t="s">
        <v>18564</v>
      </c>
      <c r="Q354" s="494">
        <v>39</v>
      </c>
    </row>
    <row r="355" spans="1:17" hidden="1">
      <c r="A355" s="496" t="s">
        <v>950</v>
      </c>
      <c r="B355" s="497" t="s">
        <v>1034</v>
      </c>
      <c r="C355" s="500" t="s">
        <v>939</v>
      </c>
      <c r="D355" s="497" t="s">
        <v>18566</v>
      </c>
      <c r="E355" s="497" t="s">
        <v>1105</v>
      </c>
      <c r="F355" s="497" t="s">
        <v>1038</v>
      </c>
      <c r="G355" s="497" t="s">
        <v>1045</v>
      </c>
      <c r="H355" s="501" t="s">
        <v>19622</v>
      </c>
      <c r="I355" s="497" t="s">
        <v>966</v>
      </c>
      <c r="J355" s="497" t="s">
        <v>525</v>
      </c>
      <c r="K355" s="497" t="s">
        <v>21</v>
      </c>
      <c r="L355" s="497"/>
      <c r="M355" s="497"/>
      <c r="N355" s="497" t="s">
        <v>18563</v>
      </c>
      <c r="O355" s="497" t="s">
        <v>18285</v>
      </c>
      <c r="P355" s="497" t="s">
        <v>18564</v>
      </c>
      <c r="Q355" s="494">
        <v>39</v>
      </c>
    </row>
    <row r="356" spans="1:17" hidden="1">
      <c r="A356" s="496" t="s">
        <v>950</v>
      </c>
      <c r="B356" s="497" t="s">
        <v>1043</v>
      </c>
      <c r="C356" s="500" t="s">
        <v>1109</v>
      </c>
      <c r="D356" s="497" t="s">
        <v>18567</v>
      </c>
      <c r="E356" s="497" t="s">
        <v>1071</v>
      </c>
      <c r="F356" s="497" t="s">
        <v>1038</v>
      </c>
      <c r="G356" s="497"/>
      <c r="H356" s="497"/>
      <c r="I356" s="497"/>
      <c r="J356" s="497" t="s">
        <v>26</v>
      </c>
      <c r="K356" s="497" t="s">
        <v>60</v>
      </c>
      <c r="L356" s="497"/>
      <c r="M356" s="497"/>
      <c r="N356" s="497"/>
      <c r="O356" s="497" t="s">
        <v>18285</v>
      </c>
      <c r="P356" s="497" t="s">
        <v>18564</v>
      </c>
      <c r="Q356" s="494">
        <v>39</v>
      </c>
    </row>
    <row r="357" spans="1:17" hidden="1">
      <c r="A357" s="496" t="s">
        <v>950</v>
      </c>
      <c r="B357" s="497" t="s">
        <v>1045</v>
      </c>
      <c r="C357" s="500" t="s">
        <v>1106</v>
      </c>
      <c r="D357" s="497" t="s">
        <v>18568</v>
      </c>
      <c r="E357" s="497" t="s">
        <v>1162</v>
      </c>
      <c r="F357" s="497" t="s">
        <v>1060</v>
      </c>
      <c r="G357" s="497"/>
      <c r="H357" s="497"/>
      <c r="I357" s="497"/>
      <c r="J357" s="497" t="s">
        <v>26</v>
      </c>
      <c r="K357" s="497" t="s">
        <v>60</v>
      </c>
      <c r="L357" s="497"/>
      <c r="M357" s="497"/>
      <c r="N357" s="497"/>
      <c r="O357" s="497" t="s">
        <v>18285</v>
      </c>
      <c r="P357" s="497" t="s">
        <v>18564</v>
      </c>
      <c r="Q357" s="494">
        <v>39</v>
      </c>
    </row>
    <row r="358" spans="1:17" hidden="1">
      <c r="A358" s="496" t="s">
        <v>950</v>
      </c>
      <c r="B358" s="497" t="s">
        <v>966</v>
      </c>
      <c r="C358" s="500" t="s">
        <v>1109</v>
      </c>
      <c r="D358" s="497" t="s">
        <v>18569</v>
      </c>
      <c r="E358" s="497" t="s">
        <v>1070</v>
      </c>
      <c r="F358" s="497" t="s">
        <v>1038</v>
      </c>
      <c r="G358" s="497"/>
      <c r="H358" s="497"/>
      <c r="I358" s="497"/>
      <c r="J358" s="497" t="s">
        <v>26</v>
      </c>
      <c r="K358" s="497" t="s">
        <v>60</v>
      </c>
      <c r="L358" s="497"/>
      <c r="M358" s="497"/>
      <c r="N358" s="497"/>
      <c r="O358" s="497" t="s">
        <v>18285</v>
      </c>
      <c r="P358" s="497" t="s">
        <v>18564</v>
      </c>
      <c r="Q358" s="494">
        <v>39</v>
      </c>
    </row>
    <row r="359" spans="1:17" hidden="1">
      <c r="A359" s="496" t="s">
        <v>950</v>
      </c>
      <c r="B359" s="497" t="s">
        <v>950</v>
      </c>
      <c r="C359" s="500" t="s">
        <v>1110</v>
      </c>
      <c r="D359" s="497" t="s">
        <v>18570</v>
      </c>
      <c r="E359" s="497" t="s">
        <v>1083</v>
      </c>
      <c r="F359" s="497" t="s">
        <v>1038</v>
      </c>
      <c r="G359" s="497"/>
      <c r="H359" s="497"/>
      <c r="I359" s="497"/>
      <c r="J359" s="497" t="s">
        <v>26</v>
      </c>
      <c r="K359" s="497" t="s">
        <v>60</v>
      </c>
      <c r="L359" s="497"/>
      <c r="M359" s="497"/>
      <c r="N359" s="497"/>
      <c r="O359" s="497" t="s">
        <v>18285</v>
      </c>
      <c r="P359" s="497" t="s">
        <v>18564</v>
      </c>
      <c r="Q359" s="494">
        <v>39</v>
      </c>
    </row>
    <row r="360" spans="1:17" hidden="1">
      <c r="A360" s="496" t="s">
        <v>950</v>
      </c>
      <c r="B360" s="497" t="s">
        <v>954</v>
      </c>
      <c r="C360" s="500" t="s">
        <v>936</v>
      </c>
      <c r="D360" s="497" t="s">
        <v>18571</v>
      </c>
      <c r="E360" s="497" t="s">
        <v>1072</v>
      </c>
      <c r="F360" s="497" t="s">
        <v>1060</v>
      </c>
      <c r="G360" s="497" t="s">
        <v>1045</v>
      </c>
      <c r="H360" s="501" t="s">
        <v>19622</v>
      </c>
      <c r="I360" s="497" t="s">
        <v>966</v>
      </c>
      <c r="J360" s="497" t="s">
        <v>525</v>
      </c>
      <c r="K360" s="497" t="s">
        <v>21</v>
      </c>
      <c r="L360" s="497"/>
      <c r="M360" s="497"/>
      <c r="N360" s="497" t="s">
        <v>18563</v>
      </c>
      <c r="O360" s="497" t="s">
        <v>18285</v>
      </c>
      <c r="P360" s="497" t="s">
        <v>18564</v>
      </c>
      <c r="Q360" s="494">
        <v>39</v>
      </c>
    </row>
    <row r="361" spans="1:17" hidden="1">
      <c r="A361" s="496" t="s">
        <v>950</v>
      </c>
      <c r="B361" s="497" t="s">
        <v>1049</v>
      </c>
      <c r="C361" s="500" t="s">
        <v>1358</v>
      </c>
      <c r="D361" s="497" t="s">
        <v>18572</v>
      </c>
      <c r="E361" s="497" t="s">
        <v>1041</v>
      </c>
      <c r="F361" s="497" t="s">
        <v>1038</v>
      </c>
      <c r="G361" s="497"/>
      <c r="H361" s="497"/>
      <c r="I361" s="497"/>
      <c r="J361" s="497" t="s">
        <v>26</v>
      </c>
      <c r="K361" s="497" t="s">
        <v>21</v>
      </c>
      <c r="L361" s="497"/>
      <c r="M361" s="497"/>
      <c r="N361" s="497"/>
      <c r="O361" s="497" t="s">
        <v>18285</v>
      </c>
      <c r="P361" s="497" t="s">
        <v>18564</v>
      </c>
      <c r="Q361" s="494">
        <v>39</v>
      </c>
    </row>
    <row r="362" spans="1:17" hidden="1">
      <c r="A362" s="496" t="s">
        <v>950</v>
      </c>
      <c r="B362" s="497" t="s">
        <v>1050</v>
      </c>
      <c r="C362" s="500" t="s">
        <v>936</v>
      </c>
      <c r="D362" s="497" t="s">
        <v>18573</v>
      </c>
      <c r="E362" s="497" t="s">
        <v>1044</v>
      </c>
      <c r="F362" s="497" t="s">
        <v>1060</v>
      </c>
      <c r="G362" s="497" t="s">
        <v>1045</v>
      </c>
      <c r="H362" s="501" t="s">
        <v>19622</v>
      </c>
      <c r="I362" s="497" t="s">
        <v>966</v>
      </c>
      <c r="J362" s="497" t="s">
        <v>525</v>
      </c>
      <c r="K362" s="497" t="s">
        <v>21</v>
      </c>
      <c r="L362" s="497"/>
      <c r="M362" s="497"/>
      <c r="N362" s="497" t="s">
        <v>18563</v>
      </c>
      <c r="O362" s="497" t="s">
        <v>18285</v>
      </c>
      <c r="P362" s="497" t="s">
        <v>18564</v>
      </c>
      <c r="Q362" s="494">
        <v>39</v>
      </c>
    </row>
    <row r="363" spans="1:17" hidden="1">
      <c r="A363" s="496" t="s">
        <v>950</v>
      </c>
      <c r="B363" s="497" t="s">
        <v>1028</v>
      </c>
      <c r="C363" s="500" t="s">
        <v>939</v>
      </c>
      <c r="D363" s="497" t="s">
        <v>18574</v>
      </c>
      <c r="E363" s="497" t="s">
        <v>1053</v>
      </c>
      <c r="F363" s="497" t="s">
        <v>1038</v>
      </c>
      <c r="G363" s="497" t="s">
        <v>1045</v>
      </c>
      <c r="H363" s="501" t="s">
        <v>19622</v>
      </c>
      <c r="I363" s="497" t="s">
        <v>966</v>
      </c>
      <c r="J363" s="497" t="s">
        <v>525</v>
      </c>
      <c r="K363" s="497" t="s">
        <v>21</v>
      </c>
      <c r="L363" s="497"/>
      <c r="M363" s="497"/>
      <c r="N363" s="497" t="s">
        <v>18563</v>
      </c>
      <c r="O363" s="497" t="s">
        <v>18285</v>
      </c>
      <c r="P363" s="497" t="s">
        <v>18564</v>
      </c>
      <c r="Q363" s="494">
        <v>39</v>
      </c>
    </row>
    <row r="364" spans="1:17" hidden="1">
      <c r="A364" s="496" t="s">
        <v>950</v>
      </c>
      <c r="B364" s="497" t="s">
        <v>1051</v>
      </c>
      <c r="C364" s="497" t="s">
        <v>747</v>
      </c>
      <c r="D364" s="497" t="s">
        <v>18575</v>
      </c>
      <c r="E364" s="497" t="s">
        <v>1031</v>
      </c>
      <c r="F364" s="497" t="s">
        <v>1060</v>
      </c>
      <c r="G364" s="497" t="s">
        <v>1045</v>
      </c>
      <c r="H364" s="501" t="s">
        <v>19622</v>
      </c>
      <c r="I364" s="497" t="s">
        <v>966</v>
      </c>
      <c r="J364" s="497" t="s">
        <v>525</v>
      </c>
      <c r="K364" s="497" t="s">
        <v>21</v>
      </c>
      <c r="L364" s="497"/>
      <c r="M364" s="497"/>
      <c r="N364" s="497" t="s">
        <v>18563</v>
      </c>
      <c r="O364" s="497" t="s">
        <v>18285</v>
      </c>
      <c r="P364" s="497" t="s">
        <v>18564</v>
      </c>
      <c r="Q364" s="494">
        <v>39</v>
      </c>
    </row>
    <row r="365" spans="1:17" hidden="1">
      <c r="A365" s="496" t="s">
        <v>950</v>
      </c>
      <c r="B365" s="497" t="s">
        <v>1052</v>
      </c>
      <c r="C365" s="497" t="s">
        <v>753</v>
      </c>
      <c r="D365" s="497" t="s">
        <v>18576</v>
      </c>
      <c r="E365" s="497" t="s">
        <v>1101</v>
      </c>
      <c r="F365" s="497" t="s">
        <v>1060</v>
      </c>
      <c r="G365" s="497" t="s">
        <v>1045</v>
      </c>
      <c r="H365" s="501" t="s">
        <v>19622</v>
      </c>
      <c r="I365" s="497" t="s">
        <v>966</v>
      </c>
      <c r="J365" s="497" t="s">
        <v>525</v>
      </c>
      <c r="K365" s="497" t="s">
        <v>21</v>
      </c>
      <c r="L365" s="497"/>
      <c r="M365" s="497"/>
      <c r="N365" s="497" t="s">
        <v>18563</v>
      </c>
      <c r="O365" s="497" t="s">
        <v>18285</v>
      </c>
      <c r="P365" s="497" t="s">
        <v>18564</v>
      </c>
      <c r="Q365" s="494">
        <v>39</v>
      </c>
    </row>
    <row r="366" spans="1:17" hidden="1">
      <c r="A366" s="496" t="s">
        <v>950</v>
      </c>
      <c r="B366" s="497" t="s">
        <v>1054</v>
      </c>
      <c r="C366" s="500" t="s">
        <v>937</v>
      </c>
      <c r="D366" s="497" t="s">
        <v>18577</v>
      </c>
      <c r="E366" s="497" t="s">
        <v>1066</v>
      </c>
      <c r="F366" s="497" t="s">
        <v>1062</v>
      </c>
      <c r="G366" s="497" t="s">
        <v>1045</v>
      </c>
      <c r="H366" s="501" t="s">
        <v>19622</v>
      </c>
      <c r="I366" s="497" t="s">
        <v>966</v>
      </c>
      <c r="J366" s="497" t="s">
        <v>525</v>
      </c>
      <c r="K366" s="497" t="s">
        <v>21</v>
      </c>
      <c r="L366" s="497"/>
      <c r="M366" s="497"/>
      <c r="N366" s="497" t="s">
        <v>18563</v>
      </c>
      <c r="O366" s="497" t="s">
        <v>18285</v>
      </c>
      <c r="P366" s="497" t="s">
        <v>18564</v>
      </c>
      <c r="Q366" s="494">
        <v>39</v>
      </c>
    </row>
    <row r="367" spans="1:17" hidden="1">
      <c r="A367" s="496" t="s">
        <v>950</v>
      </c>
      <c r="B367" s="497" t="s">
        <v>1056</v>
      </c>
      <c r="C367" s="500" t="s">
        <v>937</v>
      </c>
      <c r="D367" s="497" t="s">
        <v>18578</v>
      </c>
      <c r="E367" s="497" t="s">
        <v>1070</v>
      </c>
      <c r="F367" s="497" t="s">
        <v>1062</v>
      </c>
      <c r="G367" s="497" t="s">
        <v>1045</v>
      </c>
      <c r="H367" s="501" t="s">
        <v>19622</v>
      </c>
      <c r="I367" s="497" t="s">
        <v>966</v>
      </c>
      <c r="J367" s="497" t="s">
        <v>525</v>
      </c>
      <c r="K367" s="497" t="s">
        <v>21</v>
      </c>
      <c r="L367" s="497"/>
      <c r="M367" s="497"/>
      <c r="N367" s="497" t="s">
        <v>18563</v>
      </c>
      <c r="O367" s="497" t="s">
        <v>18285</v>
      </c>
      <c r="P367" s="497" t="s">
        <v>18564</v>
      </c>
      <c r="Q367" s="494">
        <v>39</v>
      </c>
    </row>
    <row r="368" spans="1:17" hidden="1">
      <c r="A368" s="496" t="s">
        <v>950</v>
      </c>
      <c r="B368" s="497" t="s">
        <v>1058</v>
      </c>
      <c r="C368" s="497" t="s">
        <v>753</v>
      </c>
      <c r="D368" s="497" t="s">
        <v>18579</v>
      </c>
      <c r="E368" s="497" t="s">
        <v>1071</v>
      </c>
      <c r="F368" s="497" t="s">
        <v>1060</v>
      </c>
      <c r="G368" s="497" t="s">
        <v>1045</v>
      </c>
      <c r="H368" s="501" t="s">
        <v>19622</v>
      </c>
      <c r="I368" s="497" t="s">
        <v>966</v>
      </c>
      <c r="J368" s="497" t="s">
        <v>525</v>
      </c>
      <c r="K368" s="497" t="s">
        <v>21</v>
      </c>
      <c r="L368" s="497"/>
      <c r="M368" s="497"/>
      <c r="N368" s="497" t="s">
        <v>18563</v>
      </c>
      <c r="O368" s="497" t="s">
        <v>18285</v>
      </c>
      <c r="P368" s="497" t="s">
        <v>18564</v>
      </c>
      <c r="Q368" s="494">
        <v>39</v>
      </c>
    </row>
    <row r="369" spans="1:17" hidden="1">
      <c r="A369" s="496" t="s">
        <v>950</v>
      </c>
      <c r="B369" s="497" t="s">
        <v>1073</v>
      </c>
      <c r="C369" s="497" t="s">
        <v>753</v>
      </c>
      <c r="D369" s="497" t="s">
        <v>18580</v>
      </c>
      <c r="E369" s="497" t="s">
        <v>1068</v>
      </c>
      <c r="F369" s="497" t="s">
        <v>1060</v>
      </c>
      <c r="G369" s="497" t="s">
        <v>1045</v>
      </c>
      <c r="H369" s="501" t="s">
        <v>19622</v>
      </c>
      <c r="I369" s="497" t="s">
        <v>966</v>
      </c>
      <c r="J369" s="497" t="s">
        <v>525</v>
      </c>
      <c r="K369" s="497" t="s">
        <v>21</v>
      </c>
      <c r="L369" s="497"/>
      <c r="M369" s="497"/>
      <c r="N369" s="497" t="s">
        <v>18563</v>
      </c>
      <c r="O369" s="497" t="s">
        <v>18285</v>
      </c>
      <c r="P369" s="497" t="s">
        <v>18564</v>
      </c>
      <c r="Q369" s="494">
        <v>39</v>
      </c>
    </row>
    <row r="370" spans="1:17" hidden="1">
      <c r="A370" s="496" t="s">
        <v>950</v>
      </c>
      <c r="B370" s="497" t="s">
        <v>1076</v>
      </c>
      <c r="C370" s="497" t="s">
        <v>747</v>
      </c>
      <c r="D370" s="497" t="s">
        <v>18581</v>
      </c>
      <c r="E370" s="497" t="s">
        <v>1059</v>
      </c>
      <c r="F370" s="497" t="s">
        <v>1060</v>
      </c>
      <c r="G370" s="497" t="s">
        <v>1045</v>
      </c>
      <c r="H370" s="501" t="s">
        <v>19622</v>
      </c>
      <c r="I370" s="497" t="s">
        <v>966</v>
      </c>
      <c r="J370" s="497" t="s">
        <v>525</v>
      </c>
      <c r="K370" s="497" t="s">
        <v>21</v>
      </c>
      <c r="L370" s="497"/>
      <c r="M370" s="497"/>
      <c r="N370" s="497" t="s">
        <v>18563</v>
      </c>
      <c r="O370" s="497" t="s">
        <v>18285</v>
      </c>
      <c r="P370" s="497" t="s">
        <v>18564</v>
      </c>
      <c r="Q370" s="494">
        <v>39</v>
      </c>
    </row>
    <row r="371" spans="1:17" hidden="1">
      <c r="A371" s="496" t="s">
        <v>950</v>
      </c>
      <c r="B371" s="497" t="s">
        <v>1078</v>
      </c>
      <c r="C371" s="497" t="s">
        <v>747</v>
      </c>
      <c r="D371" s="497" t="s">
        <v>18582</v>
      </c>
      <c r="E371" s="497" t="s">
        <v>1055</v>
      </c>
      <c r="F371" s="497" t="s">
        <v>1060</v>
      </c>
      <c r="G371" s="497" t="s">
        <v>1045</v>
      </c>
      <c r="H371" s="501" t="s">
        <v>19622</v>
      </c>
      <c r="I371" s="497" t="s">
        <v>966</v>
      </c>
      <c r="J371" s="497" t="s">
        <v>525</v>
      </c>
      <c r="K371" s="497" t="s">
        <v>21</v>
      </c>
      <c r="L371" s="497"/>
      <c r="M371" s="497"/>
      <c r="N371" s="497" t="s">
        <v>18563</v>
      </c>
      <c r="O371" s="497" t="s">
        <v>18285</v>
      </c>
      <c r="P371" s="497" t="s">
        <v>18564</v>
      </c>
      <c r="Q371" s="494">
        <v>39</v>
      </c>
    </row>
    <row r="372" spans="1:17" hidden="1">
      <c r="A372" s="496" t="s">
        <v>950</v>
      </c>
      <c r="B372" s="497" t="s">
        <v>1080</v>
      </c>
      <c r="C372" s="497" t="s">
        <v>747</v>
      </c>
      <c r="D372" s="497" t="s">
        <v>18583</v>
      </c>
      <c r="E372" s="497" t="s">
        <v>1072</v>
      </c>
      <c r="F372" s="497" t="s">
        <v>1060</v>
      </c>
      <c r="G372" s="497" t="s">
        <v>1045</v>
      </c>
      <c r="H372" s="501" t="s">
        <v>19622</v>
      </c>
      <c r="I372" s="497" t="s">
        <v>966</v>
      </c>
      <c r="J372" s="497" t="s">
        <v>525</v>
      </c>
      <c r="K372" s="497" t="s">
        <v>21</v>
      </c>
      <c r="L372" s="497"/>
      <c r="M372" s="497"/>
      <c r="N372" s="497" t="s">
        <v>18563</v>
      </c>
      <c r="O372" s="497" t="s">
        <v>18285</v>
      </c>
      <c r="P372" s="497" t="s">
        <v>18564</v>
      </c>
      <c r="Q372" s="494">
        <v>39</v>
      </c>
    </row>
    <row r="373" spans="1:17" hidden="1">
      <c r="A373" s="496" t="s">
        <v>950</v>
      </c>
      <c r="B373" s="497" t="s">
        <v>1082</v>
      </c>
      <c r="C373" s="497" t="s">
        <v>747</v>
      </c>
      <c r="D373" s="497" t="s">
        <v>18584</v>
      </c>
      <c r="E373" s="497" t="s">
        <v>1182</v>
      </c>
      <c r="F373" s="497" t="s">
        <v>1060</v>
      </c>
      <c r="G373" s="497" t="s">
        <v>1045</v>
      </c>
      <c r="H373" s="501" t="s">
        <v>19622</v>
      </c>
      <c r="I373" s="497" t="s">
        <v>966</v>
      </c>
      <c r="J373" s="497" t="s">
        <v>525</v>
      </c>
      <c r="K373" s="497" t="s">
        <v>21</v>
      </c>
      <c r="L373" s="497"/>
      <c r="M373" s="497"/>
      <c r="N373" s="497" t="s">
        <v>18563</v>
      </c>
      <c r="O373" s="497" t="s">
        <v>18285</v>
      </c>
      <c r="P373" s="497" t="s">
        <v>18564</v>
      </c>
      <c r="Q373" s="494">
        <v>39</v>
      </c>
    </row>
    <row r="374" spans="1:17" hidden="1">
      <c r="A374" s="496" t="s">
        <v>950</v>
      </c>
      <c r="B374" s="497" t="s">
        <v>1083</v>
      </c>
      <c r="C374" s="497" t="s">
        <v>753</v>
      </c>
      <c r="D374" s="497" t="s">
        <v>18585</v>
      </c>
      <c r="E374" s="497" t="s">
        <v>1071</v>
      </c>
      <c r="F374" s="497" t="s">
        <v>1060</v>
      </c>
      <c r="G374" s="497" t="s">
        <v>1045</v>
      </c>
      <c r="H374" s="501" t="s">
        <v>19622</v>
      </c>
      <c r="I374" s="497" t="s">
        <v>966</v>
      </c>
      <c r="J374" s="497" t="s">
        <v>525</v>
      </c>
      <c r="K374" s="497" t="s">
        <v>21</v>
      </c>
      <c r="L374" s="497"/>
      <c r="M374" s="497"/>
      <c r="N374" s="497" t="s">
        <v>18563</v>
      </c>
      <c r="O374" s="497" t="s">
        <v>18285</v>
      </c>
      <c r="P374" s="497" t="s">
        <v>18564</v>
      </c>
      <c r="Q374" s="494">
        <v>39</v>
      </c>
    </row>
    <row r="375" spans="1:17" hidden="1">
      <c r="A375" s="496" t="s">
        <v>950</v>
      </c>
      <c r="B375" s="497" t="s">
        <v>1075</v>
      </c>
      <c r="C375" s="497" t="s">
        <v>747</v>
      </c>
      <c r="D375" s="497" t="s">
        <v>18586</v>
      </c>
      <c r="E375" s="497" t="s">
        <v>1077</v>
      </c>
      <c r="F375" s="497" t="s">
        <v>1060</v>
      </c>
      <c r="G375" s="497" t="s">
        <v>1045</v>
      </c>
      <c r="H375" s="501" t="s">
        <v>19622</v>
      </c>
      <c r="I375" s="497" t="s">
        <v>966</v>
      </c>
      <c r="J375" s="497" t="s">
        <v>525</v>
      </c>
      <c r="K375" s="497" t="s">
        <v>21</v>
      </c>
      <c r="L375" s="497"/>
      <c r="M375" s="497"/>
      <c r="N375" s="497" t="s">
        <v>18563</v>
      </c>
      <c r="O375" s="497" t="s">
        <v>18285</v>
      </c>
      <c r="P375" s="497" t="s">
        <v>18564</v>
      </c>
      <c r="Q375" s="494">
        <v>39</v>
      </c>
    </row>
    <row r="376" spans="1:17" hidden="1">
      <c r="A376" s="496" t="s">
        <v>950</v>
      </c>
      <c r="B376" s="497" t="s">
        <v>1059</v>
      </c>
      <c r="C376" s="497" t="s">
        <v>753</v>
      </c>
      <c r="D376" s="497" t="s">
        <v>18587</v>
      </c>
      <c r="E376" s="497" t="s">
        <v>1064</v>
      </c>
      <c r="F376" s="497" t="s">
        <v>1060</v>
      </c>
      <c r="G376" s="497" t="s">
        <v>1045</v>
      </c>
      <c r="H376" s="501" t="s">
        <v>19622</v>
      </c>
      <c r="I376" s="497" t="s">
        <v>966</v>
      </c>
      <c r="J376" s="497" t="s">
        <v>525</v>
      </c>
      <c r="K376" s="497" t="s">
        <v>21</v>
      </c>
      <c r="L376" s="497"/>
      <c r="M376" s="497"/>
      <c r="N376" s="497" t="s">
        <v>18563</v>
      </c>
      <c r="O376" s="497" t="s">
        <v>18285</v>
      </c>
      <c r="P376" s="497" t="s">
        <v>18564</v>
      </c>
      <c r="Q376" s="494">
        <v>39</v>
      </c>
    </row>
    <row r="377" spans="1:17" hidden="1">
      <c r="A377" s="496" t="s">
        <v>950</v>
      </c>
      <c r="B377" s="497" t="s">
        <v>1086</v>
      </c>
      <c r="C377" s="500" t="s">
        <v>937</v>
      </c>
      <c r="D377" s="497" t="s">
        <v>18588</v>
      </c>
      <c r="E377" s="497" t="s">
        <v>1061</v>
      </c>
      <c r="F377" s="497" t="s">
        <v>1062</v>
      </c>
      <c r="G377" s="497" t="s">
        <v>1045</v>
      </c>
      <c r="H377" s="501" t="s">
        <v>19622</v>
      </c>
      <c r="I377" s="497" t="s">
        <v>966</v>
      </c>
      <c r="J377" s="497" t="s">
        <v>525</v>
      </c>
      <c r="K377" s="497" t="s">
        <v>21</v>
      </c>
      <c r="L377" s="497"/>
      <c r="M377" s="497"/>
      <c r="N377" s="497" t="s">
        <v>18563</v>
      </c>
      <c r="O377" s="497" t="s">
        <v>18285</v>
      </c>
      <c r="P377" s="497" t="s">
        <v>18564</v>
      </c>
      <c r="Q377" s="494">
        <v>39</v>
      </c>
    </row>
    <row r="378" spans="1:17" hidden="1">
      <c r="A378" s="496" t="s">
        <v>950</v>
      </c>
      <c r="B378" s="497" t="s">
        <v>1087</v>
      </c>
      <c r="C378" s="500" t="s">
        <v>936</v>
      </c>
      <c r="D378" s="497" t="s">
        <v>18589</v>
      </c>
      <c r="E378" s="497" t="s">
        <v>1031</v>
      </c>
      <c r="F378" s="497" t="s">
        <v>1060</v>
      </c>
      <c r="G378" s="497" t="s">
        <v>1045</v>
      </c>
      <c r="H378" s="501" t="s">
        <v>19622</v>
      </c>
      <c r="I378" s="497" t="s">
        <v>966</v>
      </c>
      <c r="J378" s="497" t="s">
        <v>525</v>
      </c>
      <c r="K378" s="497" t="s">
        <v>21</v>
      </c>
      <c r="L378" s="497"/>
      <c r="M378" s="497"/>
      <c r="N378" s="497" t="s">
        <v>18563</v>
      </c>
      <c r="O378" s="497" t="s">
        <v>18285</v>
      </c>
      <c r="P378" s="497" t="s">
        <v>18564</v>
      </c>
      <c r="Q378" s="494">
        <v>39</v>
      </c>
    </row>
    <row r="379" spans="1:17" hidden="1">
      <c r="A379" s="496" t="s">
        <v>950</v>
      </c>
      <c r="B379" s="497" t="s">
        <v>1090</v>
      </c>
      <c r="C379" s="500" t="s">
        <v>936</v>
      </c>
      <c r="D379" s="497" t="s">
        <v>18590</v>
      </c>
      <c r="E379" s="497" t="s">
        <v>1044</v>
      </c>
      <c r="F379" s="497" t="s">
        <v>1060</v>
      </c>
      <c r="G379" s="497" t="s">
        <v>1045</v>
      </c>
      <c r="H379" s="501" t="s">
        <v>19622</v>
      </c>
      <c r="I379" s="497" t="s">
        <v>966</v>
      </c>
      <c r="J379" s="497" t="s">
        <v>525</v>
      </c>
      <c r="K379" s="497" t="s">
        <v>21</v>
      </c>
      <c r="L379" s="497"/>
      <c r="M379" s="497"/>
      <c r="N379" s="497" t="s">
        <v>18563</v>
      </c>
      <c r="O379" s="497" t="s">
        <v>18285</v>
      </c>
      <c r="P379" s="497" t="s">
        <v>18564</v>
      </c>
      <c r="Q379" s="494">
        <v>39</v>
      </c>
    </row>
    <row r="380" spans="1:17" hidden="1">
      <c r="A380" s="496" t="s">
        <v>950</v>
      </c>
      <c r="B380" s="497" t="s">
        <v>1092</v>
      </c>
      <c r="C380" s="500" t="s">
        <v>938</v>
      </c>
      <c r="D380" s="497" t="s">
        <v>18591</v>
      </c>
      <c r="E380" s="497" t="s">
        <v>1031</v>
      </c>
      <c r="F380" s="497" t="s">
        <v>1060</v>
      </c>
      <c r="G380" s="497" t="s">
        <v>1045</v>
      </c>
      <c r="H380" s="501" t="s">
        <v>19622</v>
      </c>
      <c r="I380" s="497" t="s">
        <v>966</v>
      </c>
      <c r="J380" s="497" t="s">
        <v>525</v>
      </c>
      <c r="K380" s="497" t="s">
        <v>21</v>
      </c>
      <c r="L380" s="497"/>
      <c r="M380" s="497"/>
      <c r="N380" s="497" t="s">
        <v>18563</v>
      </c>
      <c r="O380" s="497" t="s">
        <v>18285</v>
      </c>
      <c r="P380" s="497" t="s">
        <v>18564</v>
      </c>
      <c r="Q380" s="494">
        <v>39</v>
      </c>
    </row>
    <row r="381" spans="1:17" hidden="1">
      <c r="A381" s="496" t="s">
        <v>950</v>
      </c>
      <c r="B381" s="497" t="s">
        <v>1093</v>
      </c>
      <c r="C381" s="500" t="s">
        <v>936</v>
      </c>
      <c r="D381" s="497" t="s">
        <v>18592</v>
      </c>
      <c r="E381" s="497" t="s">
        <v>1064</v>
      </c>
      <c r="F381" s="497" t="s">
        <v>1060</v>
      </c>
      <c r="G381" s="497" t="s">
        <v>1045</v>
      </c>
      <c r="H381" s="501" t="s">
        <v>19622</v>
      </c>
      <c r="I381" s="497" t="s">
        <v>966</v>
      </c>
      <c r="J381" s="497" t="s">
        <v>525</v>
      </c>
      <c r="K381" s="497" t="s">
        <v>21</v>
      </c>
      <c r="L381" s="497"/>
      <c r="M381" s="497"/>
      <c r="N381" s="497" t="s">
        <v>18563</v>
      </c>
      <c r="O381" s="497" t="s">
        <v>18285</v>
      </c>
      <c r="P381" s="497" t="s">
        <v>18564</v>
      </c>
      <c r="Q381" s="494">
        <v>39</v>
      </c>
    </row>
    <row r="382" spans="1:17" hidden="1">
      <c r="A382" s="496" t="s">
        <v>950</v>
      </c>
      <c r="B382" s="497" t="s">
        <v>1094</v>
      </c>
      <c r="C382" s="500" t="s">
        <v>936</v>
      </c>
      <c r="D382" s="497" t="s">
        <v>18593</v>
      </c>
      <c r="E382" s="497" t="s">
        <v>1031</v>
      </c>
      <c r="F382" s="497" t="s">
        <v>1060</v>
      </c>
      <c r="G382" s="497" t="s">
        <v>1045</v>
      </c>
      <c r="H382" s="501" t="s">
        <v>19622</v>
      </c>
      <c r="I382" s="497" t="s">
        <v>966</v>
      </c>
      <c r="J382" s="497" t="s">
        <v>525</v>
      </c>
      <c r="K382" s="497" t="s">
        <v>21</v>
      </c>
      <c r="L382" s="497"/>
      <c r="M382" s="497"/>
      <c r="N382" s="497" t="s">
        <v>18563</v>
      </c>
      <c r="O382" s="497" t="s">
        <v>18285</v>
      </c>
      <c r="P382" s="497" t="s">
        <v>18564</v>
      </c>
      <c r="Q382" s="494">
        <v>39</v>
      </c>
    </row>
    <row r="383" spans="1:17" hidden="1">
      <c r="A383" s="496" t="s">
        <v>950</v>
      </c>
      <c r="B383" s="497" t="s">
        <v>1095</v>
      </c>
      <c r="C383" s="500" t="s">
        <v>936</v>
      </c>
      <c r="D383" s="497" t="s">
        <v>18594</v>
      </c>
      <c r="E383" s="497" t="s">
        <v>1044</v>
      </c>
      <c r="F383" s="497" t="s">
        <v>1060</v>
      </c>
      <c r="G383" s="497" t="s">
        <v>1045</v>
      </c>
      <c r="H383" s="501" t="s">
        <v>19622</v>
      </c>
      <c r="I383" s="497" t="s">
        <v>966</v>
      </c>
      <c r="J383" s="497" t="s">
        <v>525</v>
      </c>
      <c r="K383" s="497" t="s">
        <v>21</v>
      </c>
      <c r="L383" s="497"/>
      <c r="M383" s="497"/>
      <c r="N383" s="497" t="s">
        <v>18563</v>
      </c>
      <c r="O383" s="497" t="s">
        <v>18285</v>
      </c>
      <c r="P383" s="497" t="s">
        <v>18564</v>
      </c>
      <c r="Q383" s="494">
        <v>39</v>
      </c>
    </row>
    <row r="384" spans="1:17" hidden="1">
      <c r="A384" s="496" t="s">
        <v>950</v>
      </c>
      <c r="B384" s="497" t="s">
        <v>1096</v>
      </c>
      <c r="C384" s="500" t="s">
        <v>936</v>
      </c>
      <c r="D384" s="497" t="s">
        <v>18595</v>
      </c>
      <c r="E384" s="497" t="s">
        <v>1069</v>
      </c>
      <c r="F384" s="497" t="s">
        <v>1060</v>
      </c>
      <c r="G384" s="497" t="s">
        <v>1045</v>
      </c>
      <c r="H384" s="501" t="s">
        <v>19622</v>
      </c>
      <c r="I384" s="497" t="s">
        <v>966</v>
      </c>
      <c r="J384" s="497" t="s">
        <v>525</v>
      </c>
      <c r="K384" s="497" t="s">
        <v>21</v>
      </c>
      <c r="L384" s="497"/>
      <c r="M384" s="497"/>
      <c r="N384" s="497" t="s">
        <v>18563</v>
      </c>
      <c r="O384" s="497" t="s">
        <v>18285</v>
      </c>
      <c r="P384" s="497" t="s">
        <v>18564</v>
      </c>
      <c r="Q384" s="494">
        <v>39</v>
      </c>
    </row>
    <row r="385" spans="1:17" hidden="1">
      <c r="A385" s="496" t="s">
        <v>950</v>
      </c>
      <c r="B385" s="497" t="s">
        <v>1133</v>
      </c>
      <c r="C385" s="500" t="s">
        <v>936</v>
      </c>
      <c r="D385" s="497" t="s">
        <v>18596</v>
      </c>
      <c r="E385" s="497" t="s">
        <v>1041</v>
      </c>
      <c r="F385" s="497" t="s">
        <v>1060</v>
      </c>
      <c r="G385" s="497" t="s">
        <v>1045</v>
      </c>
      <c r="H385" s="501" t="s">
        <v>19622</v>
      </c>
      <c r="I385" s="497" t="s">
        <v>966</v>
      </c>
      <c r="J385" s="497" t="s">
        <v>525</v>
      </c>
      <c r="K385" s="497" t="s">
        <v>21</v>
      </c>
      <c r="L385" s="497"/>
      <c r="M385" s="497"/>
      <c r="N385" s="497" t="s">
        <v>18563</v>
      </c>
      <c r="O385" s="497" t="s">
        <v>18285</v>
      </c>
      <c r="P385" s="497" t="s">
        <v>18564</v>
      </c>
      <c r="Q385" s="494">
        <v>39</v>
      </c>
    </row>
    <row r="386" spans="1:17" hidden="1">
      <c r="A386" s="496" t="s">
        <v>950</v>
      </c>
      <c r="B386" s="497" t="s">
        <v>1135</v>
      </c>
      <c r="C386" s="500" t="s">
        <v>937</v>
      </c>
      <c r="D386" s="497" t="s">
        <v>18597</v>
      </c>
      <c r="E386" s="497" t="s">
        <v>1070</v>
      </c>
      <c r="F386" s="497" t="s">
        <v>1062</v>
      </c>
      <c r="G386" s="497" t="s">
        <v>1045</v>
      </c>
      <c r="H386" s="501" t="s">
        <v>19622</v>
      </c>
      <c r="I386" s="497" t="s">
        <v>966</v>
      </c>
      <c r="J386" s="497" t="s">
        <v>525</v>
      </c>
      <c r="K386" s="497" t="s">
        <v>21</v>
      </c>
      <c r="L386" s="497"/>
      <c r="M386" s="497"/>
      <c r="N386" s="497" t="s">
        <v>18563</v>
      </c>
      <c r="O386" s="497" t="s">
        <v>18285</v>
      </c>
      <c r="P386" s="497" t="s">
        <v>18564</v>
      </c>
      <c r="Q386" s="494">
        <v>39</v>
      </c>
    </row>
    <row r="387" spans="1:17" hidden="1">
      <c r="A387" s="496" t="s">
        <v>950</v>
      </c>
      <c r="B387" s="497" t="s">
        <v>1136</v>
      </c>
      <c r="C387" s="500" t="s">
        <v>937</v>
      </c>
      <c r="D387" s="497" t="s">
        <v>18598</v>
      </c>
      <c r="E387" s="497" t="s">
        <v>1061</v>
      </c>
      <c r="F387" s="497" t="s">
        <v>1062</v>
      </c>
      <c r="G387" s="497" t="s">
        <v>1045</v>
      </c>
      <c r="H387" s="501" t="s">
        <v>19622</v>
      </c>
      <c r="I387" s="497" t="s">
        <v>966</v>
      </c>
      <c r="J387" s="497" t="s">
        <v>525</v>
      </c>
      <c r="K387" s="497" t="s">
        <v>21</v>
      </c>
      <c r="L387" s="497"/>
      <c r="M387" s="497"/>
      <c r="N387" s="497" t="s">
        <v>18563</v>
      </c>
      <c r="O387" s="497" t="s">
        <v>18285</v>
      </c>
      <c r="P387" s="497" t="s">
        <v>18564</v>
      </c>
      <c r="Q387" s="494">
        <v>39</v>
      </c>
    </row>
    <row r="388" spans="1:17" hidden="1">
      <c r="A388" s="496" t="s">
        <v>950</v>
      </c>
      <c r="B388" s="497" t="s">
        <v>1137</v>
      </c>
      <c r="C388" s="500" t="s">
        <v>937</v>
      </c>
      <c r="D388" s="497" t="s">
        <v>18599</v>
      </c>
      <c r="E388" s="497" t="s">
        <v>1070</v>
      </c>
      <c r="F388" s="497" t="s">
        <v>1062</v>
      </c>
      <c r="G388" s="497" t="s">
        <v>1045</v>
      </c>
      <c r="H388" s="501" t="s">
        <v>19622</v>
      </c>
      <c r="I388" s="497" t="s">
        <v>966</v>
      </c>
      <c r="J388" s="497" t="s">
        <v>525</v>
      </c>
      <c r="K388" s="497" t="s">
        <v>21</v>
      </c>
      <c r="L388" s="497"/>
      <c r="M388" s="497"/>
      <c r="N388" s="497" t="s">
        <v>18563</v>
      </c>
      <c r="O388" s="497" t="s">
        <v>18285</v>
      </c>
      <c r="P388" s="497" t="s">
        <v>18564</v>
      </c>
      <c r="Q388" s="494">
        <v>39</v>
      </c>
    </row>
    <row r="389" spans="1:17" hidden="1">
      <c r="A389" s="496" t="s">
        <v>950</v>
      </c>
      <c r="B389" s="497" t="s">
        <v>1138</v>
      </c>
      <c r="C389" s="500" t="s">
        <v>936</v>
      </c>
      <c r="D389" s="497" t="s">
        <v>18600</v>
      </c>
      <c r="E389" s="497" t="s">
        <v>1101</v>
      </c>
      <c r="F389" s="497" t="s">
        <v>1060</v>
      </c>
      <c r="G389" s="497" t="s">
        <v>1045</v>
      </c>
      <c r="H389" s="501" t="s">
        <v>19622</v>
      </c>
      <c r="I389" s="497" t="s">
        <v>966</v>
      </c>
      <c r="J389" s="497" t="s">
        <v>525</v>
      </c>
      <c r="K389" s="497" t="s">
        <v>21</v>
      </c>
      <c r="L389" s="497"/>
      <c r="M389" s="497"/>
      <c r="N389" s="497" t="s">
        <v>18563</v>
      </c>
      <c r="O389" s="497" t="s">
        <v>18285</v>
      </c>
      <c r="P389" s="497" t="s">
        <v>18564</v>
      </c>
      <c r="Q389" s="494">
        <v>39</v>
      </c>
    </row>
    <row r="390" spans="1:17" hidden="1">
      <c r="A390" s="496" t="s">
        <v>950</v>
      </c>
      <c r="B390" s="497" t="s">
        <v>1139</v>
      </c>
      <c r="C390" s="500" t="s">
        <v>937</v>
      </c>
      <c r="D390" s="497" t="s">
        <v>18601</v>
      </c>
      <c r="E390" s="497" t="s">
        <v>1061</v>
      </c>
      <c r="F390" s="497" t="s">
        <v>1062</v>
      </c>
      <c r="G390" s="497" t="s">
        <v>1045</v>
      </c>
      <c r="H390" s="501" t="s">
        <v>19622</v>
      </c>
      <c r="I390" s="497" t="s">
        <v>966</v>
      </c>
      <c r="J390" s="497" t="s">
        <v>525</v>
      </c>
      <c r="K390" s="497" t="s">
        <v>21</v>
      </c>
      <c r="L390" s="497"/>
      <c r="M390" s="497"/>
      <c r="N390" s="497" t="s">
        <v>18563</v>
      </c>
      <c r="O390" s="497" t="s">
        <v>18285</v>
      </c>
      <c r="P390" s="497" t="s">
        <v>18564</v>
      </c>
      <c r="Q390" s="494">
        <v>39</v>
      </c>
    </row>
    <row r="391" spans="1:17" hidden="1">
      <c r="A391" s="496" t="s">
        <v>950</v>
      </c>
      <c r="B391" s="497" t="s">
        <v>1141</v>
      </c>
      <c r="C391" s="500" t="s">
        <v>1109</v>
      </c>
      <c r="D391" s="497" t="s">
        <v>18602</v>
      </c>
      <c r="E391" s="497" t="s">
        <v>1069</v>
      </c>
      <c r="F391" s="497" t="s">
        <v>1038</v>
      </c>
      <c r="G391" s="497"/>
      <c r="H391" s="497"/>
      <c r="I391" s="497"/>
      <c r="J391" s="497" t="s">
        <v>26</v>
      </c>
      <c r="K391" s="497" t="s">
        <v>60</v>
      </c>
      <c r="L391" s="497"/>
      <c r="M391" s="497"/>
      <c r="N391" s="497"/>
      <c r="O391" s="497" t="s">
        <v>18285</v>
      </c>
      <c r="P391" s="497" t="s">
        <v>18564</v>
      </c>
      <c r="Q391" s="494">
        <v>39</v>
      </c>
    </row>
    <row r="392" spans="1:17" hidden="1">
      <c r="A392" s="496" t="s">
        <v>950</v>
      </c>
      <c r="B392" s="497" t="s">
        <v>1143</v>
      </c>
      <c r="C392" s="500" t="s">
        <v>936</v>
      </c>
      <c r="D392" s="497" t="s">
        <v>18603</v>
      </c>
      <c r="E392" s="497" t="s">
        <v>1064</v>
      </c>
      <c r="F392" s="497" t="s">
        <v>1060</v>
      </c>
      <c r="G392" s="497" t="s">
        <v>1045</v>
      </c>
      <c r="H392" s="501" t="s">
        <v>19622</v>
      </c>
      <c r="I392" s="497" t="s">
        <v>966</v>
      </c>
      <c r="J392" s="497" t="s">
        <v>525</v>
      </c>
      <c r="K392" s="497" t="s">
        <v>21</v>
      </c>
      <c r="L392" s="497"/>
      <c r="M392" s="497"/>
      <c r="N392" s="497" t="s">
        <v>18563</v>
      </c>
      <c r="O392" s="497" t="s">
        <v>18285</v>
      </c>
      <c r="P392" s="497" t="s">
        <v>18564</v>
      </c>
      <c r="Q392" s="494">
        <v>39</v>
      </c>
    </row>
    <row r="393" spans="1:17" hidden="1">
      <c r="A393" s="496" t="s">
        <v>950</v>
      </c>
      <c r="B393" s="497" t="s">
        <v>1144</v>
      </c>
      <c r="C393" s="500" t="s">
        <v>936</v>
      </c>
      <c r="D393" s="497" t="s">
        <v>18604</v>
      </c>
      <c r="E393" s="497" t="s">
        <v>1101</v>
      </c>
      <c r="F393" s="497" t="s">
        <v>1060</v>
      </c>
      <c r="G393" s="497" t="s">
        <v>1045</v>
      </c>
      <c r="H393" s="501" t="s">
        <v>19622</v>
      </c>
      <c r="I393" s="497" t="s">
        <v>966</v>
      </c>
      <c r="J393" s="497" t="s">
        <v>525</v>
      </c>
      <c r="K393" s="497" t="s">
        <v>21</v>
      </c>
      <c r="L393" s="497"/>
      <c r="M393" s="497"/>
      <c r="N393" s="497" t="s">
        <v>18563</v>
      </c>
      <c r="O393" s="497" t="s">
        <v>18285</v>
      </c>
      <c r="P393" s="497" t="s">
        <v>18564</v>
      </c>
      <c r="Q393" s="494">
        <v>39</v>
      </c>
    </row>
    <row r="394" spans="1:17" hidden="1">
      <c r="A394" s="496" t="s">
        <v>950</v>
      </c>
      <c r="B394" s="497" t="s">
        <v>1145</v>
      </c>
      <c r="C394" s="500" t="s">
        <v>937</v>
      </c>
      <c r="D394" s="497" t="s">
        <v>18605</v>
      </c>
      <c r="E394" s="497" t="s">
        <v>1066</v>
      </c>
      <c r="F394" s="497" t="s">
        <v>1062</v>
      </c>
      <c r="G394" s="497" t="s">
        <v>1045</v>
      </c>
      <c r="H394" s="501" t="s">
        <v>19622</v>
      </c>
      <c r="I394" s="497" t="s">
        <v>966</v>
      </c>
      <c r="J394" s="497" t="s">
        <v>525</v>
      </c>
      <c r="K394" s="497" t="s">
        <v>21</v>
      </c>
      <c r="L394" s="497"/>
      <c r="M394" s="497"/>
      <c r="N394" s="497" t="s">
        <v>18563</v>
      </c>
      <c r="O394" s="497" t="s">
        <v>18285</v>
      </c>
      <c r="P394" s="497" t="s">
        <v>18564</v>
      </c>
      <c r="Q394" s="494">
        <v>39</v>
      </c>
    </row>
    <row r="395" spans="1:17" hidden="1">
      <c r="A395" s="496" t="s">
        <v>950</v>
      </c>
      <c r="B395" s="497" t="s">
        <v>1104</v>
      </c>
      <c r="C395" s="500" t="s">
        <v>937</v>
      </c>
      <c r="D395" s="497" t="s">
        <v>18606</v>
      </c>
      <c r="E395" s="497" t="s">
        <v>1083</v>
      </c>
      <c r="F395" s="497" t="s">
        <v>1062</v>
      </c>
      <c r="G395" s="497" t="s">
        <v>1045</v>
      </c>
      <c r="H395" s="501" t="s">
        <v>19622</v>
      </c>
      <c r="I395" s="497" t="s">
        <v>966</v>
      </c>
      <c r="J395" s="497" t="s">
        <v>525</v>
      </c>
      <c r="K395" s="497" t="s">
        <v>21</v>
      </c>
      <c r="L395" s="497"/>
      <c r="M395" s="497"/>
      <c r="N395" s="497" t="s">
        <v>18563</v>
      </c>
      <c r="O395" s="497" t="s">
        <v>18285</v>
      </c>
      <c r="P395" s="497" t="s">
        <v>18564</v>
      </c>
      <c r="Q395" s="494">
        <v>39</v>
      </c>
    </row>
    <row r="396" spans="1:17" hidden="1">
      <c r="A396" s="496" t="s">
        <v>950</v>
      </c>
      <c r="B396" s="497" t="s">
        <v>955</v>
      </c>
      <c r="C396" s="500" t="s">
        <v>1109</v>
      </c>
      <c r="D396" s="497" t="s">
        <v>18607</v>
      </c>
      <c r="E396" s="497" t="s">
        <v>1067</v>
      </c>
      <c r="F396" s="497" t="s">
        <v>1038</v>
      </c>
      <c r="G396" s="497"/>
      <c r="H396" s="497"/>
      <c r="I396" s="497"/>
      <c r="J396" s="497" t="s">
        <v>26</v>
      </c>
      <c r="K396" s="497" t="s">
        <v>60</v>
      </c>
      <c r="L396" s="497"/>
      <c r="M396" s="497"/>
      <c r="N396" s="497"/>
      <c r="O396" s="497" t="s">
        <v>18285</v>
      </c>
      <c r="P396" s="497" t="s">
        <v>18564</v>
      </c>
      <c r="Q396" s="494">
        <v>39</v>
      </c>
    </row>
    <row r="397" spans="1:17" hidden="1">
      <c r="A397" s="496" t="s">
        <v>950</v>
      </c>
      <c r="B397" s="497" t="s">
        <v>1147</v>
      </c>
      <c r="C397" s="500" t="s">
        <v>936</v>
      </c>
      <c r="D397" s="497" t="s">
        <v>18608</v>
      </c>
      <c r="E397" s="497" t="s">
        <v>1072</v>
      </c>
      <c r="F397" s="497" t="s">
        <v>1060</v>
      </c>
      <c r="G397" s="497" t="s">
        <v>1045</v>
      </c>
      <c r="H397" s="501" t="s">
        <v>19622</v>
      </c>
      <c r="I397" s="497" t="s">
        <v>966</v>
      </c>
      <c r="J397" s="497" t="s">
        <v>525</v>
      </c>
      <c r="K397" s="497" t="s">
        <v>21</v>
      </c>
      <c r="L397" s="497"/>
      <c r="M397" s="497"/>
      <c r="N397" s="497" t="s">
        <v>18563</v>
      </c>
      <c r="O397" s="497" t="s">
        <v>18285</v>
      </c>
      <c r="P397" s="497" t="s">
        <v>18564</v>
      </c>
      <c r="Q397" s="494">
        <v>39</v>
      </c>
    </row>
    <row r="398" spans="1:17" hidden="1">
      <c r="A398" s="496" t="s">
        <v>950</v>
      </c>
      <c r="B398" s="497" t="s">
        <v>951</v>
      </c>
      <c r="C398" s="500" t="s">
        <v>936</v>
      </c>
      <c r="D398" s="497" t="s">
        <v>18609</v>
      </c>
      <c r="E398" s="497" t="s">
        <v>1044</v>
      </c>
      <c r="F398" s="497" t="s">
        <v>1060</v>
      </c>
      <c r="G398" s="497" t="s">
        <v>1045</v>
      </c>
      <c r="H398" s="501" t="s">
        <v>19622</v>
      </c>
      <c r="I398" s="497" t="s">
        <v>966</v>
      </c>
      <c r="J398" s="497" t="s">
        <v>525</v>
      </c>
      <c r="K398" s="497" t="s">
        <v>21</v>
      </c>
      <c r="L398" s="497"/>
      <c r="M398" s="497"/>
      <c r="N398" s="497" t="s">
        <v>18563</v>
      </c>
      <c r="O398" s="497" t="s">
        <v>18285</v>
      </c>
      <c r="P398" s="497" t="s">
        <v>18564</v>
      </c>
      <c r="Q398" s="494">
        <v>39</v>
      </c>
    </row>
    <row r="399" spans="1:17" hidden="1">
      <c r="A399" s="496" t="s">
        <v>950</v>
      </c>
      <c r="B399" s="497" t="s">
        <v>948</v>
      </c>
      <c r="C399" s="500" t="s">
        <v>936</v>
      </c>
      <c r="D399" s="497" t="s">
        <v>18610</v>
      </c>
      <c r="E399" s="497" t="s">
        <v>1101</v>
      </c>
      <c r="F399" s="497" t="s">
        <v>1060</v>
      </c>
      <c r="G399" s="497" t="s">
        <v>1045</v>
      </c>
      <c r="H399" s="501" t="s">
        <v>19622</v>
      </c>
      <c r="I399" s="497" t="s">
        <v>966</v>
      </c>
      <c r="J399" s="497" t="s">
        <v>525</v>
      </c>
      <c r="K399" s="497" t="s">
        <v>21</v>
      </c>
      <c r="L399" s="497"/>
      <c r="M399" s="497"/>
      <c r="N399" s="497" t="s">
        <v>18563</v>
      </c>
      <c r="O399" s="497" t="s">
        <v>18285</v>
      </c>
      <c r="P399" s="497" t="s">
        <v>18564</v>
      </c>
      <c r="Q399" s="494">
        <v>39</v>
      </c>
    </row>
    <row r="400" spans="1:17" hidden="1">
      <c r="A400" s="496" t="s">
        <v>950</v>
      </c>
      <c r="B400" s="497" t="s">
        <v>968</v>
      </c>
      <c r="C400" s="500" t="s">
        <v>936</v>
      </c>
      <c r="D400" s="497" t="s">
        <v>18611</v>
      </c>
      <c r="E400" s="497" t="s">
        <v>1044</v>
      </c>
      <c r="F400" s="497" t="s">
        <v>1060</v>
      </c>
      <c r="G400" s="497" t="s">
        <v>1045</v>
      </c>
      <c r="H400" s="501" t="s">
        <v>19622</v>
      </c>
      <c r="I400" s="497" t="s">
        <v>966</v>
      </c>
      <c r="J400" s="497" t="s">
        <v>525</v>
      </c>
      <c r="K400" s="497" t="s">
        <v>21</v>
      </c>
      <c r="L400" s="497"/>
      <c r="M400" s="497"/>
      <c r="N400" s="497" t="s">
        <v>18563</v>
      </c>
      <c r="O400" s="497" t="s">
        <v>18285</v>
      </c>
      <c r="P400" s="497" t="s">
        <v>18564</v>
      </c>
      <c r="Q400" s="494">
        <v>39</v>
      </c>
    </row>
    <row r="401" spans="1:17" hidden="1">
      <c r="A401" s="496" t="s">
        <v>950</v>
      </c>
      <c r="B401" s="497" t="s">
        <v>1100</v>
      </c>
      <c r="C401" s="500" t="s">
        <v>936</v>
      </c>
      <c r="D401" s="497" t="s">
        <v>18612</v>
      </c>
      <c r="E401" s="497" t="s">
        <v>1071</v>
      </c>
      <c r="F401" s="497" t="s">
        <v>1060</v>
      </c>
      <c r="G401" s="497" t="s">
        <v>1045</v>
      </c>
      <c r="H401" s="501" t="s">
        <v>19622</v>
      </c>
      <c r="I401" s="497" t="s">
        <v>966</v>
      </c>
      <c r="J401" s="497" t="s">
        <v>525</v>
      </c>
      <c r="K401" s="497" t="s">
        <v>21</v>
      </c>
      <c r="L401" s="497"/>
      <c r="M401" s="497"/>
      <c r="N401" s="497" t="s">
        <v>18563</v>
      </c>
      <c r="O401" s="497" t="s">
        <v>18285</v>
      </c>
      <c r="P401" s="497" t="s">
        <v>18564</v>
      </c>
      <c r="Q401" s="494">
        <v>39</v>
      </c>
    </row>
    <row r="402" spans="1:17" hidden="1">
      <c r="A402" s="496" t="s">
        <v>950</v>
      </c>
      <c r="B402" s="497" t="s">
        <v>965</v>
      </c>
      <c r="C402" s="500" t="s">
        <v>936</v>
      </c>
      <c r="D402" s="497" t="s">
        <v>18613</v>
      </c>
      <c r="E402" s="497" t="s">
        <v>1044</v>
      </c>
      <c r="F402" s="497" t="s">
        <v>1060</v>
      </c>
      <c r="G402" s="497" t="s">
        <v>1045</v>
      </c>
      <c r="H402" s="501" t="s">
        <v>19622</v>
      </c>
      <c r="I402" s="497" t="s">
        <v>966</v>
      </c>
      <c r="J402" s="497" t="s">
        <v>525</v>
      </c>
      <c r="K402" s="497" t="s">
        <v>21</v>
      </c>
      <c r="L402" s="497"/>
      <c r="M402" s="497"/>
      <c r="N402" s="497" t="s">
        <v>18563</v>
      </c>
      <c r="O402" s="497" t="s">
        <v>18285</v>
      </c>
      <c r="P402" s="497" t="s">
        <v>18564</v>
      </c>
      <c r="Q402" s="494">
        <v>39</v>
      </c>
    </row>
    <row r="403" spans="1:17" hidden="1">
      <c r="A403" s="496" t="s">
        <v>950</v>
      </c>
      <c r="B403" s="497" t="s">
        <v>1153</v>
      </c>
      <c r="C403" s="500" t="s">
        <v>936</v>
      </c>
      <c r="D403" s="497" t="s">
        <v>18614</v>
      </c>
      <c r="E403" s="497" t="s">
        <v>1064</v>
      </c>
      <c r="F403" s="497" t="s">
        <v>1060</v>
      </c>
      <c r="G403" s="497" t="s">
        <v>1045</v>
      </c>
      <c r="H403" s="501" t="s">
        <v>19622</v>
      </c>
      <c r="I403" s="497" t="s">
        <v>966</v>
      </c>
      <c r="J403" s="497" t="s">
        <v>525</v>
      </c>
      <c r="K403" s="497" t="s">
        <v>21</v>
      </c>
      <c r="L403" s="497"/>
      <c r="M403" s="497"/>
      <c r="N403" s="497" t="s">
        <v>18563</v>
      </c>
      <c r="O403" s="497" t="s">
        <v>18285</v>
      </c>
      <c r="P403" s="497" t="s">
        <v>18564</v>
      </c>
      <c r="Q403" s="494">
        <v>39</v>
      </c>
    </row>
    <row r="404" spans="1:17" hidden="1">
      <c r="A404" s="496" t="s">
        <v>950</v>
      </c>
      <c r="B404" s="497" t="s">
        <v>952</v>
      </c>
      <c r="C404" s="500" t="s">
        <v>936</v>
      </c>
      <c r="D404" s="497" t="s">
        <v>18615</v>
      </c>
      <c r="E404" s="497" t="s">
        <v>1101</v>
      </c>
      <c r="F404" s="497" t="s">
        <v>1060</v>
      </c>
      <c r="G404" s="497" t="s">
        <v>1045</v>
      </c>
      <c r="H404" s="501" t="s">
        <v>19622</v>
      </c>
      <c r="I404" s="497" t="s">
        <v>966</v>
      </c>
      <c r="J404" s="497" t="s">
        <v>525</v>
      </c>
      <c r="K404" s="497" t="s">
        <v>21</v>
      </c>
      <c r="L404" s="497"/>
      <c r="M404" s="497"/>
      <c r="N404" s="497" t="s">
        <v>18563</v>
      </c>
      <c r="O404" s="497" t="s">
        <v>18285</v>
      </c>
      <c r="P404" s="497" t="s">
        <v>18564</v>
      </c>
      <c r="Q404" s="494">
        <v>39</v>
      </c>
    </row>
    <row r="405" spans="1:17" hidden="1">
      <c r="A405" s="496" t="s">
        <v>954</v>
      </c>
      <c r="B405" s="497" t="s">
        <v>1029</v>
      </c>
      <c r="C405" s="497" t="s">
        <v>753</v>
      </c>
      <c r="D405" s="497" t="s">
        <v>18616</v>
      </c>
      <c r="E405" s="497" t="s">
        <v>1088</v>
      </c>
      <c r="F405" s="497" t="s">
        <v>1060</v>
      </c>
      <c r="G405" s="497" t="s">
        <v>1063</v>
      </c>
      <c r="H405" s="502" t="s">
        <v>84</v>
      </c>
      <c r="I405" s="497"/>
      <c r="J405" s="497" t="s">
        <v>76</v>
      </c>
      <c r="K405" s="497" t="s">
        <v>21</v>
      </c>
      <c r="L405" s="497"/>
      <c r="M405" s="497" t="s">
        <v>679</v>
      </c>
      <c r="N405" s="497" t="s">
        <v>18617</v>
      </c>
      <c r="O405" s="497" t="s">
        <v>1213</v>
      </c>
      <c r="P405" s="497" t="s">
        <v>18391</v>
      </c>
      <c r="Q405" s="503">
        <v>63</v>
      </c>
    </row>
    <row r="406" spans="1:17" hidden="1">
      <c r="A406" s="496" t="s">
        <v>954</v>
      </c>
      <c r="B406" s="497" t="s">
        <v>962</v>
      </c>
      <c r="C406" s="497" t="s">
        <v>753</v>
      </c>
      <c r="D406" s="497" t="s">
        <v>18618</v>
      </c>
      <c r="E406" s="497" t="s">
        <v>1084</v>
      </c>
      <c r="F406" s="497" t="s">
        <v>1060</v>
      </c>
      <c r="G406" s="497" t="s">
        <v>1063</v>
      </c>
      <c r="H406" s="502" t="s">
        <v>84</v>
      </c>
      <c r="I406" s="497"/>
      <c r="J406" s="497" t="s">
        <v>76</v>
      </c>
      <c r="K406" s="497" t="s">
        <v>21</v>
      </c>
      <c r="L406" s="497"/>
      <c r="M406" s="497" t="s">
        <v>679</v>
      </c>
      <c r="N406" s="497" t="s">
        <v>18617</v>
      </c>
      <c r="O406" s="497" t="s">
        <v>1213</v>
      </c>
      <c r="P406" s="497" t="s">
        <v>18391</v>
      </c>
      <c r="Q406" s="503">
        <v>63</v>
      </c>
    </row>
    <row r="407" spans="1:17" hidden="1">
      <c r="A407" s="496" t="s">
        <v>954</v>
      </c>
      <c r="B407" s="497" t="s">
        <v>1034</v>
      </c>
      <c r="C407" s="500" t="s">
        <v>937</v>
      </c>
      <c r="D407" s="497" t="s">
        <v>18619</v>
      </c>
      <c r="E407" s="497" t="s">
        <v>1061</v>
      </c>
      <c r="F407" s="497" t="s">
        <v>1062</v>
      </c>
      <c r="G407" s="497" t="s">
        <v>1063</v>
      </c>
      <c r="H407" s="502" t="s">
        <v>84</v>
      </c>
      <c r="I407" s="497"/>
      <c r="J407" s="497" t="s">
        <v>76</v>
      </c>
      <c r="K407" s="497" t="s">
        <v>21</v>
      </c>
      <c r="L407" s="497"/>
      <c r="M407" s="497" t="s">
        <v>679</v>
      </c>
      <c r="N407" s="497" t="s">
        <v>18617</v>
      </c>
      <c r="O407" s="497" t="s">
        <v>1213</v>
      </c>
      <c r="P407" s="497" t="s">
        <v>18391</v>
      </c>
      <c r="Q407" s="503">
        <v>63</v>
      </c>
    </row>
    <row r="408" spans="1:17" hidden="1">
      <c r="A408" s="496" t="s">
        <v>954</v>
      </c>
      <c r="B408" s="497" t="s">
        <v>1043</v>
      </c>
      <c r="C408" s="497" t="s">
        <v>747</v>
      </c>
      <c r="D408" s="497" t="s">
        <v>18620</v>
      </c>
      <c r="E408" s="497" t="s">
        <v>1064</v>
      </c>
      <c r="F408" s="497" t="s">
        <v>1060</v>
      </c>
      <c r="G408" s="497" t="s">
        <v>1063</v>
      </c>
      <c r="H408" s="502" t="s">
        <v>84</v>
      </c>
      <c r="I408" s="497"/>
      <c r="J408" s="497" t="s">
        <v>76</v>
      </c>
      <c r="K408" s="497" t="s">
        <v>21</v>
      </c>
      <c r="L408" s="497"/>
      <c r="M408" s="497" t="s">
        <v>679</v>
      </c>
      <c r="N408" s="497" t="s">
        <v>18617</v>
      </c>
      <c r="O408" s="497" t="s">
        <v>1213</v>
      </c>
      <c r="P408" s="497" t="s">
        <v>18391</v>
      </c>
      <c r="Q408" s="503">
        <v>63</v>
      </c>
    </row>
    <row r="409" spans="1:17" hidden="1">
      <c r="A409" s="496" t="s">
        <v>954</v>
      </c>
      <c r="B409" s="497" t="s">
        <v>1045</v>
      </c>
      <c r="C409" s="500" t="s">
        <v>935</v>
      </c>
      <c r="D409" s="497" t="s">
        <v>18621</v>
      </c>
      <c r="E409" s="497" t="s">
        <v>1077</v>
      </c>
      <c r="F409" s="497" t="s">
        <v>1038</v>
      </c>
      <c r="G409" s="497" t="s">
        <v>1063</v>
      </c>
      <c r="H409" s="502" t="s">
        <v>84</v>
      </c>
      <c r="I409" s="497"/>
      <c r="J409" s="497" t="s">
        <v>76</v>
      </c>
      <c r="K409" s="497" t="s">
        <v>21</v>
      </c>
      <c r="L409" s="497"/>
      <c r="M409" s="497" t="s">
        <v>679</v>
      </c>
      <c r="N409" s="497" t="s">
        <v>18617</v>
      </c>
      <c r="O409" s="497" t="s">
        <v>1213</v>
      </c>
      <c r="P409" s="497" t="s">
        <v>18391</v>
      </c>
      <c r="Q409" s="503">
        <v>63</v>
      </c>
    </row>
    <row r="410" spans="1:17" hidden="1">
      <c r="A410" s="496" t="s">
        <v>954</v>
      </c>
      <c r="B410" s="497" t="s">
        <v>966</v>
      </c>
      <c r="C410" s="497" t="s">
        <v>753</v>
      </c>
      <c r="D410" s="497" t="s">
        <v>18622</v>
      </c>
      <c r="E410" s="497" t="s">
        <v>1041</v>
      </c>
      <c r="F410" s="497" t="s">
        <v>1060</v>
      </c>
      <c r="G410" s="497" t="s">
        <v>1063</v>
      </c>
      <c r="H410" s="502" t="s">
        <v>84</v>
      </c>
      <c r="I410" s="497"/>
      <c r="J410" s="497" t="s">
        <v>76</v>
      </c>
      <c r="K410" s="497" t="s">
        <v>21</v>
      </c>
      <c r="L410" s="497"/>
      <c r="M410" s="497" t="s">
        <v>679</v>
      </c>
      <c r="N410" s="497" t="s">
        <v>18617</v>
      </c>
      <c r="O410" s="497" t="s">
        <v>1213</v>
      </c>
      <c r="P410" s="497" t="s">
        <v>18391</v>
      </c>
      <c r="Q410" s="503">
        <v>63</v>
      </c>
    </row>
    <row r="411" spans="1:17" hidden="1">
      <c r="A411" s="496" t="s">
        <v>954</v>
      </c>
      <c r="B411" s="497" t="s">
        <v>950</v>
      </c>
      <c r="C411" s="500" t="s">
        <v>937</v>
      </c>
      <c r="D411" s="497" t="s">
        <v>18623</v>
      </c>
      <c r="E411" s="497" t="s">
        <v>1061</v>
      </c>
      <c r="F411" s="497" t="s">
        <v>1062</v>
      </c>
      <c r="G411" s="497" t="s">
        <v>1063</v>
      </c>
      <c r="H411" s="502" t="s">
        <v>84</v>
      </c>
      <c r="I411" s="497"/>
      <c r="J411" s="497" t="s">
        <v>76</v>
      </c>
      <c r="K411" s="497" t="s">
        <v>21</v>
      </c>
      <c r="L411" s="497"/>
      <c r="M411" s="497" t="s">
        <v>679</v>
      </c>
      <c r="N411" s="497" t="s">
        <v>18617</v>
      </c>
      <c r="O411" s="497" t="s">
        <v>1213</v>
      </c>
      <c r="P411" s="497" t="s">
        <v>18391</v>
      </c>
      <c r="Q411" s="503">
        <v>63</v>
      </c>
    </row>
    <row r="412" spans="1:17" hidden="1">
      <c r="A412" s="496" t="s">
        <v>954</v>
      </c>
      <c r="B412" s="497" t="s">
        <v>954</v>
      </c>
      <c r="C412" s="497" t="s">
        <v>753</v>
      </c>
      <c r="D412" s="497" t="s">
        <v>18624</v>
      </c>
      <c r="E412" s="497" t="s">
        <v>1071</v>
      </c>
      <c r="F412" s="497" t="s">
        <v>1060</v>
      </c>
      <c r="G412" s="497" t="s">
        <v>1063</v>
      </c>
      <c r="H412" s="502" t="s">
        <v>84</v>
      </c>
      <c r="I412" s="497"/>
      <c r="J412" s="497" t="s">
        <v>76</v>
      </c>
      <c r="K412" s="497" t="s">
        <v>21</v>
      </c>
      <c r="L412" s="497"/>
      <c r="M412" s="497" t="s">
        <v>679</v>
      </c>
      <c r="N412" s="497" t="s">
        <v>18617</v>
      </c>
      <c r="O412" s="497" t="s">
        <v>1213</v>
      </c>
      <c r="P412" s="497" t="s">
        <v>18391</v>
      </c>
      <c r="Q412" s="503">
        <v>63</v>
      </c>
    </row>
    <row r="413" spans="1:17" hidden="1">
      <c r="A413" s="496" t="s">
        <v>954</v>
      </c>
      <c r="B413" s="497" t="s">
        <v>1049</v>
      </c>
      <c r="C413" s="497" t="s">
        <v>747</v>
      </c>
      <c r="D413" s="497" t="s">
        <v>18625</v>
      </c>
      <c r="E413" s="497" t="s">
        <v>1079</v>
      </c>
      <c r="F413" s="497" t="s">
        <v>1060</v>
      </c>
      <c r="G413" s="497" t="s">
        <v>1063</v>
      </c>
      <c r="H413" s="502" t="s">
        <v>84</v>
      </c>
      <c r="I413" s="497"/>
      <c r="J413" s="497" t="s">
        <v>76</v>
      </c>
      <c r="K413" s="497" t="s">
        <v>21</v>
      </c>
      <c r="L413" s="497"/>
      <c r="M413" s="497" t="s">
        <v>679</v>
      </c>
      <c r="N413" s="497" t="s">
        <v>18617</v>
      </c>
      <c r="O413" s="497" t="s">
        <v>1213</v>
      </c>
      <c r="P413" s="497" t="s">
        <v>18391</v>
      </c>
      <c r="Q413" s="503">
        <v>63</v>
      </c>
    </row>
    <row r="414" spans="1:17" hidden="1">
      <c r="A414" s="496" t="s">
        <v>954</v>
      </c>
      <c r="B414" s="497" t="s">
        <v>1050</v>
      </c>
      <c r="C414" s="500" t="s">
        <v>938</v>
      </c>
      <c r="D414" s="497" t="s">
        <v>18626</v>
      </c>
      <c r="E414" s="497" t="s">
        <v>1101</v>
      </c>
      <c r="F414" s="497" t="s">
        <v>1060</v>
      </c>
      <c r="G414" s="497" t="s">
        <v>1063</v>
      </c>
      <c r="H414" s="502" t="s">
        <v>84</v>
      </c>
      <c r="I414" s="497"/>
      <c r="J414" s="497" t="s">
        <v>76</v>
      </c>
      <c r="K414" s="497" t="s">
        <v>21</v>
      </c>
      <c r="L414" s="497"/>
      <c r="M414" s="497" t="s">
        <v>679</v>
      </c>
      <c r="N414" s="497" t="s">
        <v>18617</v>
      </c>
      <c r="O414" s="497" t="s">
        <v>1213</v>
      </c>
      <c r="P414" s="497" t="s">
        <v>18391</v>
      </c>
      <c r="Q414" s="503">
        <v>63</v>
      </c>
    </row>
    <row r="415" spans="1:17" hidden="1">
      <c r="A415" s="496" t="s">
        <v>954</v>
      </c>
      <c r="B415" s="497" t="s">
        <v>1028</v>
      </c>
      <c r="C415" s="497" t="s">
        <v>747</v>
      </c>
      <c r="D415" s="497" t="s">
        <v>18627</v>
      </c>
      <c r="E415" s="497" t="s">
        <v>1055</v>
      </c>
      <c r="F415" s="497" t="s">
        <v>1060</v>
      </c>
      <c r="G415" s="497" t="s">
        <v>1063</v>
      </c>
      <c r="H415" s="502" t="s">
        <v>84</v>
      </c>
      <c r="I415" s="497"/>
      <c r="J415" s="497" t="s">
        <v>76</v>
      </c>
      <c r="K415" s="497" t="s">
        <v>21</v>
      </c>
      <c r="L415" s="497"/>
      <c r="M415" s="497" t="s">
        <v>679</v>
      </c>
      <c r="N415" s="497" t="s">
        <v>18617</v>
      </c>
      <c r="O415" s="497" t="s">
        <v>1213</v>
      </c>
      <c r="P415" s="497" t="s">
        <v>18391</v>
      </c>
      <c r="Q415" s="503">
        <v>63</v>
      </c>
    </row>
    <row r="416" spans="1:17" hidden="1">
      <c r="A416" s="496" t="s">
        <v>954</v>
      </c>
      <c r="B416" s="497" t="s">
        <v>1051</v>
      </c>
      <c r="C416" s="497" t="s">
        <v>753</v>
      </c>
      <c r="D416" s="497" t="s">
        <v>18628</v>
      </c>
      <c r="E416" s="497" t="s">
        <v>1072</v>
      </c>
      <c r="F416" s="497" t="s">
        <v>1060</v>
      </c>
      <c r="G416" s="497" t="s">
        <v>1063</v>
      </c>
      <c r="H416" s="502" t="s">
        <v>84</v>
      </c>
      <c r="I416" s="497"/>
      <c r="J416" s="497" t="s">
        <v>76</v>
      </c>
      <c r="K416" s="497" t="s">
        <v>21</v>
      </c>
      <c r="L416" s="497"/>
      <c r="M416" s="497" t="s">
        <v>679</v>
      </c>
      <c r="N416" s="497" t="s">
        <v>18617</v>
      </c>
      <c r="O416" s="497" t="s">
        <v>1213</v>
      </c>
      <c r="P416" s="497" t="s">
        <v>18391</v>
      </c>
      <c r="Q416" s="503">
        <v>63</v>
      </c>
    </row>
    <row r="417" spans="1:17" hidden="1">
      <c r="A417" s="496" t="s">
        <v>954</v>
      </c>
      <c r="B417" s="497" t="s">
        <v>1052</v>
      </c>
      <c r="C417" s="497" t="s">
        <v>747</v>
      </c>
      <c r="D417" s="497" t="s">
        <v>18629</v>
      </c>
      <c r="E417" s="497" t="s">
        <v>1068</v>
      </c>
      <c r="F417" s="497" t="s">
        <v>1060</v>
      </c>
      <c r="G417" s="497" t="s">
        <v>1063</v>
      </c>
      <c r="H417" s="502" t="s">
        <v>84</v>
      </c>
      <c r="I417" s="497"/>
      <c r="J417" s="497" t="s">
        <v>76</v>
      </c>
      <c r="K417" s="497" t="s">
        <v>21</v>
      </c>
      <c r="L417" s="497"/>
      <c r="M417" s="497" t="s">
        <v>679</v>
      </c>
      <c r="N417" s="497" t="s">
        <v>18617</v>
      </c>
      <c r="O417" s="497" t="s">
        <v>1213</v>
      </c>
      <c r="P417" s="497" t="s">
        <v>18391</v>
      </c>
      <c r="Q417" s="503">
        <v>63</v>
      </c>
    </row>
    <row r="418" spans="1:17" hidden="1">
      <c r="A418" s="496" t="s">
        <v>954</v>
      </c>
      <c r="B418" s="497" t="s">
        <v>1054</v>
      </c>
      <c r="C418" s="497" t="s">
        <v>747</v>
      </c>
      <c r="D418" s="497" t="s">
        <v>18630</v>
      </c>
      <c r="E418" s="497" t="s">
        <v>1055</v>
      </c>
      <c r="F418" s="497" t="s">
        <v>1060</v>
      </c>
      <c r="G418" s="497" t="s">
        <v>1063</v>
      </c>
      <c r="H418" s="502" t="s">
        <v>84</v>
      </c>
      <c r="I418" s="497"/>
      <c r="J418" s="497" t="s">
        <v>76</v>
      </c>
      <c r="K418" s="497" t="s">
        <v>21</v>
      </c>
      <c r="L418" s="497"/>
      <c r="M418" s="497" t="s">
        <v>679</v>
      </c>
      <c r="N418" s="497" t="s">
        <v>18617</v>
      </c>
      <c r="O418" s="497" t="s">
        <v>1213</v>
      </c>
      <c r="P418" s="497" t="s">
        <v>18391</v>
      </c>
      <c r="Q418" s="503">
        <v>63</v>
      </c>
    </row>
    <row r="419" spans="1:17" hidden="1">
      <c r="A419" s="496" t="s">
        <v>954</v>
      </c>
      <c r="B419" s="497" t="s">
        <v>1056</v>
      </c>
      <c r="C419" s="497" t="s">
        <v>753</v>
      </c>
      <c r="D419" s="497" t="s">
        <v>18631</v>
      </c>
      <c r="E419" s="497" t="s">
        <v>1066</v>
      </c>
      <c r="F419" s="497" t="s">
        <v>1060</v>
      </c>
      <c r="G419" s="497" t="s">
        <v>1063</v>
      </c>
      <c r="H419" s="502" t="s">
        <v>84</v>
      </c>
      <c r="I419" s="497"/>
      <c r="J419" s="497" t="s">
        <v>76</v>
      </c>
      <c r="K419" s="497" t="s">
        <v>21</v>
      </c>
      <c r="L419" s="497"/>
      <c r="M419" s="497" t="s">
        <v>679</v>
      </c>
      <c r="N419" s="497" t="s">
        <v>18617</v>
      </c>
      <c r="O419" s="497" t="s">
        <v>1213</v>
      </c>
      <c r="P419" s="497" t="s">
        <v>18391</v>
      </c>
      <c r="Q419" s="503">
        <v>63</v>
      </c>
    </row>
    <row r="420" spans="1:17" hidden="1">
      <c r="A420" s="496" t="s">
        <v>954</v>
      </c>
      <c r="B420" s="497" t="s">
        <v>1058</v>
      </c>
      <c r="C420" s="497" t="s">
        <v>753</v>
      </c>
      <c r="D420" s="497" t="s">
        <v>18632</v>
      </c>
      <c r="E420" s="497" t="s">
        <v>1083</v>
      </c>
      <c r="F420" s="497" t="s">
        <v>1060</v>
      </c>
      <c r="G420" s="497" t="s">
        <v>1063</v>
      </c>
      <c r="H420" s="502" t="s">
        <v>84</v>
      </c>
      <c r="I420" s="497"/>
      <c r="J420" s="497" t="s">
        <v>76</v>
      </c>
      <c r="K420" s="497" t="s">
        <v>21</v>
      </c>
      <c r="L420" s="497"/>
      <c r="M420" s="497" t="s">
        <v>679</v>
      </c>
      <c r="N420" s="497" t="s">
        <v>18617</v>
      </c>
      <c r="O420" s="497" t="s">
        <v>1213</v>
      </c>
      <c r="P420" s="497" t="s">
        <v>18391</v>
      </c>
      <c r="Q420" s="503">
        <v>63</v>
      </c>
    </row>
    <row r="421" spans="1:17" hidden="1">
      <c r="A421" s="496" t="s">
        <v>954</v>
      </c>
      <c r="B421" s="497" t="s">
        <v>1073</v>
      </c>
      <c r="C421" s="500" t="s">
        <v>939</v>
      </c>
      <c r="D421" s="497" t="s">
        <v>18633</v>
      </c>
      <c r="E421" s="497" t="s">
        <v>1077</v>
      </c>
      <c r="F421" s="497" t="s">
        <v>1038</v>
      </c>
      <c r="G421" s="497" t="s">
        <v>1063</v>
      </c>
      <c r="H421" s="502" t="s">
        <v>84</v>
      </c>
      <c r="I421" s="497"/>
      <c r="J421" s="497" t="s">
        <v>76</v>
      </c>
      <c r="K421" s="497" t="s">
        <v>21</v>
      </c>
      <c r="L421" s="497"/>
      <c r="M421" s="497" t="s">
        <v>679</v>
      </c>
      <c r="N421" s="497" t="s">
        <v>18617</v>
      </c>
      <c r="O421" s="497" t="s">
        <v>1213</v>
      </c>
      <c r="P421" s="497" t="s">
        <v>18391</v>
      </c>
      <c r="Q421" s="503">
        <v>63</v>
      </c>
    </row>
    <row r="422" spans="1:17" hidden="1">
      <c r="A422" s="496" t="s">
        <v>954</v>
      </c>
      <c r="B422" s="497" t="s">
        <v>1076</v>
      </c>
      <c r="C422" s="497" t="s">
        <v>1097</v>
      </c>
      <c r="D422" s="497" t="s">
        <v>18634</v>
      </c>
      <c r="E422" s="497" t="s">
        <v>1072</v>
      </c>
      <c r="F422" s="497" t="s">
        <v>1098</v>
      </c>
      <c r="G422" s="497" t="s">
        <v>963</v>
      </c>
      <c r="H422" s="502" t="s">
        <v>204</v>
      </c>
      <c r="I422" s="497" t="s">
        <v>1034</v>
      </c>
      <c r="J422" s="499" t="s">
        <v>407</v>
      </c>
      <c r="K422" s="497" t="s">
        <v>21</v>
      </c>
      <c r="L422" s="497"/>
      <c r="M422" s="497" t="s">
        <v>4637</v>
      </c>
      <c r="N422" s="497" t="s">
        <v>18635</v>
      </c>
      <c r="O422" s="497" t="s">
        <v>1655</v>
      </c>
      <c r="P422" s="497" t="s">
        <v>18318</v>
      </c>
      <c r="Q422" s="503">
        <v>70</v>
      </c>
    </row>
    <row r="423" spans="1:17" hidden="1">
      <c r="A423" s="496" t="s">
        <v>954</v>
      </c>
      <c r="B423" s="497" t="s">
        <v>1078</v>
      </c>
      <c r="C423" s="497" t="s">
        <v>1097</v>
      </c>
      <c r="D423" s="497" t="s">
        <v>18636</v>
      </c>
      <c r="E423" s="497" t="s">
        <v>1072</v>
      </c>
      <c r="F423" s="497" t="s">
        <v>1098</v>
      </c>
      <c r="G423" s="497" t="s">
        <v>963</v>
      </c>
      <c r="H423" s="502" t="s">
        <v>204</v>
      </c>
      <c r="I423" s="497" t="s">
        <v>1034</v>
      </c>
      <c r="J423" s="499" t="s">
        <v>407</v>
      </c>
      <c r="K423" s="497" t="s">
        <v>21</v>
      </c>
      <c r="L423" s="497"/>
      <c r="M423" s="497" t="s">
        <v>4637</v>
      </c>
      <c r="N423" s="497" t="s">
        <v>18635</v>
      </c>
      <c r="O423" s="497" t="s">
        <v>1655</v>
      </c>
      <c r="P423" s="497" t="s">
        <v>18318</v>
      </c>
      <c r="Q423" s="503">
        <v>70</v>
      </c>
    </row>
    <row r="424" spans="1:17" hidden="1">
      <c r="A424" s="496" t="s">
        <v>954</v>
      </c>
      <c r="B424" s="497" t="s">
        <v>1080</v>
      </c>
      <c r="C424" s="497" t="s">
        <v>1102</v>
      </c>
      <c r="D424" s="497" t="s">
        <v>18637</v>
      </c>
      <c r="E424" s="497" t="s">
        <v>1200</v>
      </c>
      <c r="F424" s="497" t="s">
        <v>1098</v>
      </c>
      <c r="G424" s="497" t="s">
        <v>948</v>
      </c>
      <c r="H424" s="502" t="s">
        <v>204</v>
      </c>
      <c r="I424" s="497" t="s">
        <v>1034</v>
      </c>
      <c r="J424" s="499" t="s">
        <v>407</v>
      </c>
      <c r="K424" s="497" t="s">
        <v>21</v>
      </c>
      <c r="L424" s="497"/>
      <c r="M424" s="497" t="s">
        <v>4637</v>
      </c>
      <c r="N424" s="497" t="s">
        <v>18635</v>
      </c>
      <c r="O424" s="497" t="s">
        <v>1655</v>
      </c>
      <c r="P424" s="497" t="s">
        <v>18318</v>
      </c>
      <c r="Q424" s="503">
        <v>70</v>
      </c>
    </row>
    <row r="425" spans="1:17" hidden="1">
      <c r="A425" s="496" t="s">
        <v>954</v>
      </c>
      <c r="B425" s="497" t="s">
        <v>1082</v>
      </c>
      <c r="C425" s="497" t="s">
        <v>1097</v>
      </c>
      <c r="D425" s="497" t="s">
        <v>18638</v>
      </c>
      <c r="E425" s="497" t="s">
        <v>1088</v>
      </c>
      <c r="F425" s="497" t="s">
        <v>1098</v>
      </c>
      <c r="G425" s="497" t="s">
        <v>963</v>
      </c>
      <c r="H425" s="502" t="s">
        <v>204</v>
      </c>
      <c r="I425" s="497" t="s">
        <v>1034</v>
      </c>
      <c r="J425" s="499" t="s">
        <v>407</v>
      </c>
      <c r="K425" s="497" t="s">
        <v>21</v>
      </c>
      <c r="L425" s="497"/>
      <c r="M425" s="497" t="s">
        <v>4637</v>
      </c>
      <c r="N425" s="497" t="s">
        <v>18635</v>
      </c>
      <c r="O425" s="497" t="s">
        <v>1655</v>
      </c>
      <c r="P425" s="497" t="s">
        <v>18318</v>
      </c>
      <c r="Q425" s="503">
        <v>70</v>
      </c>
    </row>
    <row r="426" spans="1:17" hidden="1">
      <c r="A426" s="496" t="s">
        <v>954</v>
      </c>
      <c r="B426" s="497" t="s">
        <v>1083</v>
      </c>
      <c r="C426" s="497" t="s">
        <v>1097</v>
      </c>
      <c r="D426" s="497" t="s">
        <v>18639</v>
      </c>
      <c r="E426" s="497" t="s">
        <v>1072</v>
      </c>
      <c r="F426" s="497" t="s">
        <v>1098</v>
      </c>
      <c r="G426" s="497" t="s">
        <v>963</v>
      </c>
      <c r="H426" s="502" t="s">
        <v>204</v>
      </c>
      <c r="I426" s="497" t="s">
        <v>1034</v>
      </c>
      <c r="J426" s="499" t="s">
        <v>407</v>
      </c>
      <c r="K426" s="497" t="s">
        <v>21</v>
      </c>
      <c r="L426" s="497"/>
      <c r="M426" s="497" t="s">
        <v>4637</v>
      </c>
      <c r="N426" s="497" t="s">
        <v>18635</v>
      </c>
      <c r="O426" s="497" t="s">
        <v>1655</v>
      </c>
      <c r="P426" s="497" t="s">
        <v>18318</v>
      </c>
      <c r="Q426" s="503">
        <v>70</v>
      </c>
    </row>
    <row r="427" spans="1:17" hidden="1">
      <c r="A427" s="496" t="s">
        <v>954</v>
      </c>
      <c r="B427" s="497" t="s">
        <v>1075</v>
      </c>
      <c r="C427" s="497" t="s">
        <v>1097</v>
      </c>
      <c r="D427" s="497" t="s">
        <v>18109</v>
      </c>
      <c r="E427" s="497" t="s">
        <v>1072</v>
      </c>
      <c r="F427" s="497" t="s">
        <v>1098</v>
      </c>
      <c r="G427" s="497" t="s">
        <v>963</v>
      </c>
      <c r="H427" s="502" t="s">
        <v>204</v>
      </c>
      <c r="I427" s="497" t="s">
        <v>1034</v>
      </c>
      <c r="J427" s="499" t="s">
        <v>407</v>
      </c>
      <c r="K427" s="497" t="s">
        <v>21</v>
      </c>
      <c r="L427" s="497"/>
      <c r="M427" s="497" t="s">
        <v>4637</v>
      </c>
      <c r="N427" s="497" t="s">
        <v>18635</v>
      </c>
      <c r="O427" s="497" t="s">
        <v>1655</v>
      </c>
      <c r="P427" s="497" t="s">
        <v>18318</v>
      </c>
      <c r="Q427" s="503">
        <v>70</v>
      </c>
    </row>
    <row r="428" spans="1:17" hidden="1">
      <c r="A428" s="496" t="s">
        <v>954</v>
      </c>
      <c r="B428" s="497" t="s">
        <v>1059</v>
      </c>
      <c r="C428" s="497" t="s">
        <v>1097</v>
      </c>
      <c r="D428" s="497" t="s">
        <v>18640</v>
      </c>
      <c r="E428" s="497" t="s">
        <v>1072</v>
      </c>
      <c r="F428" s="497" t="s">
        <v>1098</v>
      </c>
      <c r="G428" s="497" t="s">
        <v>963</v>
      </c>
      <c r="H428" s="502" t="s">
        <v>204</v>
      </c>
      <c r="I428" s="497" t="s">
        <v>1034</v>
      </c>
      <c r="J428" s="499" t="s">
        <v>407</v>
      </c>
      <c r="K428" s="497" t="s">
        <v>21</v>
      </c>
      <c r="L428" s="497"/>
      <c r="M428" s="497" t="s">
        <v>4637</v>
      </c>
      <c r="N428" s="497" t="s">
        <v>18635</v>
      </c>
      <c r="O428" s="497" t="s">
        <v>1655</v>
      </c>
      <c r="P428" s="497" t="s">
        <v>18318</v>
      </c>
      <c r="Q428" s="503">
        <v>70</v>
      </c>
    </row>
    <row r="429" spans="1:17" hidden="1">
      <c r="A429" s="496" t="s">
        <v>954</v>
      </c>
      <c r="B429" s="497" t="s">
        <v>1086</v>
      </c>
      <c r="C429" s="497" t="s">
        <v>1202</v>
      </c>
      <c r="D429" s="497" t="s">
        <v>18641</v>
      </c>
      <c r="E429" s="497" t="s">
        <v>1066</v>
      </c>
      <c r="F429" s="497" t="s">
        <v>1098</v>
      </c>
      <c r="G429" s="497"/>
      <c r="H429" s="497"/>
      <c r="I429" s="497"/>
      <c r="J429" s="497" t="s">
        <v>26</v>
      </c>
      <c r="K429" s="497" t="s">
        <v>85</v>
      </c>
      <c r="L429" s="497"/>
      <c r="M429" s="497"/>
      <c r="N429" s="497" t="s">
        <v>18015</v>
      </c>
      <c r="O429" s="497" t="s">
        <v>1655</v>
      </c>
      <c r="P429" s="497" t="s">
        <v>18318</v>
      </c>
      <c r="Q429" s="503">
        <v>70</v>
      </c>
    </row>
    <row r="430" spans="1:17" hidden="1">
      <c r="A430" s="496" t="s">
        <v>954</v>
      </c>
      <c r="B430" s="497" t="s">
        <v>1087</v>
      </c>
      <c r="C430" s="499" t="s">
        <v>1030</v>
      </c>
      <c r="D430" s="497" t="s">
        <v>18642</v>
      </c>
      <c r="E430" s="497" t="s">
        <v>1046</v>
      </c>
      <c r="F430" s="497" t="s">
        <v>1032</v>
      </c>
      <c r="G430" s="497" t="s">
        <v>1033</v>
      </c>
      <c r="H430" s="502" t="s">
        <v>160</v>
      </c>
      <c r="I430" s="497" t="s">
        <v>1034</v>
      </c>
      <c r="J430" s="497" t="s">
        <v>453</v>
      </c>
      <c r="K430" s="497" t="s">
        <v>21</v>
      </c>
      <c r="L430" s="497"/>
      <c r="M430" s="497" t="s">
        <v>4814</v>
      </c>
      <c r="N430" s="497" t="s">
        <v>18643</v>
      </c>
      <c r="O430" s="497" t="s">
        <v>1114</v>
      </c>
      <c r="P430" s="497" t="s">
        <v>18644</v>
      </c>
      <c r="Q430" s="503">
        <v>97</v>
      </c>
    </row>
    <row r="431" spans="1:17" hidden="1">
      <c r="A431" s="496" t="s">
        <v>954</v>
      </c>
      <c r="B431" s="497" t="s">
        <v>1090</v>
      </c>
      <c r="C431" s="499" t="s">
        <v>1036</v>
      </c>
      <c r="D431" s="497" t="s">
        <v>18645</v>
      </c>
      <c r="E431" s="497" t="s">
        <v>18646</v>
      </c>
      <c r="F431" s="497" t="s">
        <v>1038</v>
      </c>
      <c r="G431" s="497" t="s">
        <v>1039</v>
      </c>
      <c r="H431" s="502" t="s">
        <v>160</v>
      </c>
      <c r="I431" s="497" t="s">
        <v>1034</v>
      </c>
      <c r="J431" s="497" t="s">
        <v>453</v>
      </c>
      <c r="K431" s="497" t="s">
        <v>21</v>
      </c>
      <c r="L431" s="497"/>
      <c r="M431" s="497" t="s">
        <v>460</v>
      </c>
      <c r="N431" s="497" t="s">
        <v>18643</v>
      </c>
      <c r="O431" s="497" t="s">
        <v>1114</v>
      </c>
      <c r="P431" s="497" t="s">
        <v>18644</v>
      </c>
      <c r="Q431" s="503">
        <v>97</v>
      </c>
    </row>
    <row r="432" spans="1:17" hidden="1">
      <c r="A432" s="496" t="s">
        <v>954</v>
      </c>
      <c r="B432" s="497" t="s">
        <v>1092</v>
      </c>
      <c r="C432" s="499" t="s">
        <v>1030</v>
      </c>
      <c r="D432" s="497" t="s">
        <v>18647</v>
      </c>
      <c r="E432" s="497" t="s">
        <v>1055</v>
      </c>
      <c r="F432" s="497" t="s">
        <v>1032</v>
      </c>
      <c r="G432" s="497" t="s">
        <v>1033</v>
      </c>
      <c r="H432" s="502" t="s">
        <v>160</v>
      </c>
      <c r="I432" s="497" t="s">
        <v>1034</v>
      </c>
      <c r="J432" s="497" t="s">
        <v>453</v>
      </c>
      <c r="K432" s="497" t="s">
        <v>21</v>
      </c>
      <c r="L432" s="497"/>
      <c r="M432" s="497" t="s">
        <v>4814</v>
      </c>
      <c r="N432" s="497" t="s">
        <v>18643</v>
      </c>
      <c r="O432" s="497" t="s">
        <v>1114</v>
      </c>
      <c r="P432" s="497" t="s">
        <v>18644</v>
      </c>
      <c r="Q432" s="503">
        <v>97</v>
      </c>
    </row>
    <row r="433" spans="1:17" hidden="1">
      <c r="A433" s="496" t="s">
        <v>954</v>
      </c>
      <c r="B433" s="497" t="s">
        <v>1093</v>
      </c>
      <c r="C433" s="499" t="s">
        <v>1030</v>
      </c>
      <c r="D433" s="497" t="s">
        <v>18648</v>
      </c>
      <c r="E433" s="497" t="s">
        <v>1086</v>
      </c>
      <c r="F433" s="497" t="s">
        <v>1032</v>
      </c>
      <c r="G433" s="497" t="s">
        <v>1033</v>
      </c>
      <c r="H433" s="502" t="s">
        <v>206</v>
      </c>
      <c r="I433" s="497" t="s">
        <v>1034</v>
      </c>
      <c r="J433" s="497" t="s">
        <v>453</v>
      </c>
      <c r="K433" s="497" t="s">
        <v>21</v>
      </c>
      <c r="L433" s="497"/>
      <c r="M433" s="497" t="s">
        <v>4873</v>
      </c>
      <c r="N433" s="497" t="s">
        <v>18388</v>
      </c>
      <c r="O433" s="497" t="s">
        <v>1114</v>
      </c>
      <c r="P433" s="497" t="s">
        <v>18644</v>
      </c>
      <c r="Q433" s="503">
        <v>97</v>
      </c>
    </row>
    <row r="434" spans="1:17" hidden="1">
      <c r="A434" s="496" t="s">
        <v>954</v>
      </c>
      <c r="B434" s="497" t="s">
        <v>1094</v>
      </c>
      <c r="C434" s="499" t="s">
        <v>1036</v>
      </c>
      <c r="D434" s="497" t="s">
        <v>18649</v>
      </c>
      <c r="E434" s="497" t="s">
        <v>1182</v>
      </c>
      <c r="F434" s="497" t="s">
        <v>1038</v>
      </c>
      <c r="G434" s="497" t="s">
        <v>1039</v>
      </c>
      <c r="H434" s="502" t="s">
        <v>206</v>
      </c>
      <c r="I434" s="497" t="s">
        <v>1034</v>
      </c>
      <c r="J434" s="497" t="s">
        <v>453</v>
      </c>
      <c r="K434" s="497" t="s">
        <v>21</v>
      </c>
      <c r="L434" s="497"/>
      <c r="M434" s="497" t="s">
        <v>4252</v>
      </c>
      <c r="N434" s="497" t="s">
        <v>18388</v>
      </c>
      <c r="O434" s="497" t="s">
        <v>1114</v>
      </c>
      <c r="P434" s="497" t="s">
        <v>18644</v>
      </c>
      <c r="Q434" s="503">
        <v>97</v>
      </c>
    </row>
    <row r="435" spans="1:17" hidden="1">
      <c r="A435" s="496" t="s">
        <v>954</v>
      </c>
      <c r="B435" s="497" t="s">
        <v>1095</v>
      </c>
      <c r="C435" s="499" t="s">
        <v>1040</v>
      </c>
      <c r="D435" s="497" t="s">
        <v>18650</v>
      </c>
      <c r="E435" s="497" t="s">
        <v>1059</v>
      </c>
      <c r="F435" s="497" t="s">
        <v>1038</v>
      </c>
      <c r="G435" s="497" t="s">
        <v>1042</v>
      </c>
      <c r="H435" s="502" t="s">
        <v>206</v>
      </c>
      <c r="I435" s="497" t="s">
        <v>1034</v>
      </c>
      <c r="J435" s="497" t="s">
        <v>453</v>
      </c>
      <c r="K435" s="497" t="s">
        <v>21</v>
      </c>
      <c r="L435" s="497"/>
      <c r="M435" s="497" t="s">
        <v>4252</v>
      </c>
      <c r="N435" s="497" t="s">
        <v>18388</v>
      </c>
      <c r="O435" s="497" t="s">
        <v>1114</v>
      </c>
      <c r="P435" s="497" t="s">
        <v>18644</v>
      </c>
      <c r="Q435" s="503">
        <v>97</v>
      </c>
    </row>
    <row r="436" spans="1:17" hidden="1">
      <c r="A436" s="496" t="s">
        <v>954</v>
      </c>
      <c r="B436" s="497" t="s">
        <v>1096</v>
      </c>
      <c r="C436" s="499" t="s">
        <v>1040</v>
      </c>
      <c r="D436" s="497" t="s">
        <v>18651</v>
      </c>
      <c r="E436" s="497" t="s">
        <v>1041</v>
      </c>
      <c r="F436" s="497" t="s">
        <v>1038</v>
      </c>
      <c r="G436" s="497" t="s">
        <v>1042</v>
      </c>
      <c r="H436" s="502" t="s">
        <v>206</v>
      </c>
      <c r="I436" s="497" t="s">
        <v>1034</v>
      </c>
      <c r="J436" s="497" t="s">
        <v>453</v>
      </c>
      <c r="K436" s="497" t="s">
        <v>21</v>
      </c>
      <c r="L436" s="497"/>
      <c r="M436" s="497" t="s">
        <v>4252</v>
      </c>
      <c r="N436" s="497" t="s">
        <v>18388</v>
      </c>
      <c r="O436" s="497" t="s">
        <v>1114</v>
      </c>
      <c r="P436" s="497" t="s">
        <v>18644</v>
      </c>
      <c r="Q436" s="503">
        <v>97</v>
      </c>
    </row>
    <row r="437" spans="1:17" hidden="1">
      <c r="A437" s="496" t="s">
        <v>954</v>
      </c>
      <c r="B437" s="497" t="s">
        <v>1133</v>
      </c>
      <c r="C437" s="499" t="s">
        <v>1030</v>
      </c>
      <c r="D437" s="497" t="s">
        <v>18652</v>
      </c>
      <c r="E437" s="497" t="s">
        <v>1046</v>
      </c>
      <c r="F437" s="497" t="s">
        <v>1032</v>
      </c>
      <c r="G437" s="497" t="s">
        <v>1033</v>
      </c>
      <c r="H437" s="502" t="s">
        <v>206</v>
      </c>
      <c r="I437" s="497" t="s">
        <v>1034</v>
      </c>
      <c r="J437" s="497" t="s">
        <v>453</v>
      </c>
      <c r="K437" s="497" t="s">
        <v>21</v>
      </c>
      <c r="L437" s="497"/>
      <c r="M437" s="497" t="s">
        <v>4252</v>
      </c>
      <c r="N437" s="497" t="s">
        <v>18388</v>
      </c>
      <c r="O437" s="497" t="s">
        <v>1035</v>
      </c>
      <c r="P437" s="497" t="s">
        <v>18371</v>
      </c>
      <c r="Q437" s="503">
        <v>84</v>
      </c>
    </row>
    <row r="438" spans="1:17" hidden="1">
      <c r="A438" s="496" t="s">
        <v>954</v>
      </c>
      <c r="B438" s="497" t="s">
        <v>1135</v>
      </c>
      <c r="C438" s="499" t="s">
        <v>1030</v>
      </c>
      <c r="D438" s="497" t="s">
        <v>18653</v>
      </c>
      <c r="E438" s="497" t="s">
        <v>1057</v>
      </c>
      <c r="F438" s="497" t="s">
        <v>1032</v>
      </c>
      <c r="G438" s="497" t="s">
        <v>1033</v>
      </c>
      <c r="H438" s="502" t="s">
        <v>206</v>
      </c>
      <c r="I438" s="497" t="s">
        <v>1034</v>
      </c>
      <c r="J438" s="497" t="s">
        <v>453</v>
      </c>
      <c r="K438" s="497" t="s">
        <v>21</v>
      </c>
      <c r="L438" s="497"/>
      <c r="M438" s="497" t="s">
        <v>4252</v>
      </c>
      <c r="N438" s="497" t="s">
        <v>18388</v>
      </c>
      <c r="O438" s="497" t="s">
        <v>1035</v>
      </c>
      <c r="P438" s="497" t="s">
        <v>18371</v>
      </c>
      <c r="Q438" s="503">
        <v>84</v>
      </c>
    </row>
    <row r="439" spans="1:17" hidden="1">
      <c r="A439" s="496" t="s">
        <v>954</v>
      </c>
      <c r="B439" s="497" t="s">
        <v>1136</v>
      </c>
      <c r="C439" s="499" t="s">
        <v>1030</v>
      </c>
      <c r="D439" s="497" t="s">
        <v>18654</v>
      </c>
      <c r="E439" s="497" t="s">
        <v>1177</v>
      </c>
      <c r="F439" s="497" t="s">
        <v>1032</v>
      </c>
      <c r="G439" s="497" t="s">
        <v>1033</v>
      </c>
      <c r="H439" s="502" t="s">
        <v>206</v>
      </c>
      <c r="I439" s="497" t="s">
        <v>1034</v>
      </c>
      <c r="J439" s="497" t="s">
        <v>453</v>
      </c>
      <c r="K439" s="497" t="s">
        <v>21</v>
      </c>
      <c r="L439" s="497"/>
      <c r="M439" s="497" t="s">
        <v>4252</v>
      </c>
      <c r="N439" s="497" t="s">
        <v>18388</v>
      </c>
      <c r="O439" s="497" t="s">
        <v>1035</v>
      </c>
      <c r="P439" s="497" t="s">
        <v>18371</v>
      </c>
      <c r="Q439" s="503">
        <v>84</v>
      </c>
    </row>
    <row r="440" spans="1:17" hidden="1">
      <c r="A440" s="496" t="s">
        <v>954</v>
      </c>
      <c r="B440" s="497" t="s">
        <v>1137</v>
      </c>
      <c r="C440" s="499" t="s">
        <v>1036</v>
      </c>
      <c r="D440" s="497" t="s">
        <v>18655</v>
      </c>
      <c r="E440" s="497" t="s">
        <v>1179</v>
      </c>
      <c r="F440" s="497" t="s">
        <v>1038</v>
      </c>
      <c r="G440" s="497" t="s">
        <v>1039</v>
      </c>
      <c r="H440" s="502" t="s">
        <v>206</v>
      </c>
      <c r="I440" s="497" t="s">
        <v>1034</v>
      </c>
      <c r="J440" s="497" t="s">
        <v>453</v>
      </c>
      <c r="K440" s="497" t="s">
        <v>21</v>
      </c>
      <c r="L440" s="497"/>
      <c r="M440" s="497" t="s">
        <v>4252</v>
      </c>
      <c r="N440" s="497" t="s">
        <v>18388</v>
      </c>
      <c r="O440" s="497" t="s">
        <v>1035</v>
      </c>
      <c r="P440" s="497" t="s">
        <v>18371</v>
      </c>
      <c r="Q440" s="503">
        <v>84</v>
      </c>
    </row>
    <row r="441" spans="1:17" hidden="1">
      <c r="A441" s="496" t="s">
        <v>954</v>
      </c>
      <c r="B441" s="497" t="s">
        <v>1138</v>
      </c>
      <c r="C441" s="497" t="s">
        <v>747</v>
      </c>
      <c r="D441" s="497" t="s">
        <v>18656</v>
      </c>
      <c r="E441" s="497" t="s">
        <v>1079</v>
      </c>
      <c r="F441" s="497" t="s">
        <v>1060</v>
      </c>
      <c r="G441" s="497" t="s">
        <v>1033</v>
      </c>
      <c r="H441" s="502" t="s">
        <v>41</v>
      </c>
      <c r="I441" s="497"/>
      <c r="J441" s="497" t="s">
        <v>76</v>
      </c>
      <c r="K441" s="497" t="s">
        <v>21</v>
      </c>
      <c r="L441" s="497"/>
      <c r="M441" s="497" t="s">
        <v>77</v>
      </c>
      <c r="N441" s="497" t="s">
        <v>18657</v>
      </c>
      <c r="O441" s="497" t="s">
        <v>1213</v>
      </c>
      <c r="P441" s="497" t="s">
        <v>18391</v>
      </c>
      <c r="Q441" s="503">
        <v>63</v>
      </c>
    </row>
    <row r="442" spans="1:17" hidden="1">
      <c r="A442" s="496" t="s">
        <v>954</v>
      </c>
      <c r="B442" s="497" t="s">
        <v>1139</v>
      </c>
      <c r="C442" s="497" t="s">
        <v>747</v>
      </c>
      <c r="D442" s="497" t="s">
        <v>18658</v>
      </c>
      <c r="E442" s="497" t="s">
        <v>1046</v>
      </c>
      <c r="F442" s="497" t="s">
        <v>1060</v>
      </c>
      <c r="G442" s="497" t="s">
        <v>1033</v>
      </c>
      <c r="H442" s="502" t="s">
        <v>41</v>
      </c>
      <c r="I442" s="497"/>
      <c r="J442" s="497" t="s">
        <v>76</v>
      </c>
      <c r="K442" s="497" t="s">
        <v>21</v>
      </c>
      <c r="L442" s="497"/>
      <c r="M442" s="497" t="s">
        <v>77</v>
      </c>
      <c r="N442" s="497" t="s">
        <v>18657</v>
      </c>
      <c r="O442" s="497" t="s">
        <v>1213</v>
      </c>
      <c r="P442" s="497" t="s">
        <v>18391</v>
      </c>
      <c r="Q442" s="503">
        <v>63</v>
      </c>
    </row>
    <row r="443" spans="1:17" hidden="1">
      <c r="A443" s="496" t="s">
        <v>954</v>
      </c>
      <c r="B443" s="497" t="s">
        <v>1141</v>
      </c>
      <c r="C443" s="497" t="s">
        <v>747</v>
      </c>
      <c r="D443" s="497" t="s">
        <v>18659</v>
      </c>
      <c r="E443" s="497" t="s">
        <v>1055</v>
      </c>
      <c r="F443" s="497" t="s">
        <v>1060</v>
      </c>
      <c r="G443" s="497" t="s">
        <v>1033</v>
      </c>
      <c r="H443" s="502" t="s">
        <v>41</v>
      </c>
      <c r="I443" s="497"/>
      <c r="J443" s="497" t="s">
        <v>76</v>
      </c>
      <c r="K443" s="497" t="s">
        <v>21</v>
      </c>
      <c r="L443" s="497"/>
      <c r="M443" s="497" t="s">
        <v>77</v>
      </c>
      <c r="N443" s="497" t="s">
        <v>18657</v>
      </c>
      <c r="O443" s="497" t="s">
        <v>1213</v>
      </c>
      <c r="P443" s="497" t="s">
        <v>18391</v>
      </c>
      <c r="Q443" s="503">
        <v>63</v>
      </c>
    </row>
    <row r="444" spans="1:17" hidden="1">
      <c r="A444" s="496" t="s">
        <v>954</v>
      </c>
      <c r="B444" s="497" t="s">
        <v>1143</v>
      </c>
      <c r="C444" s="500" t="s">
        <v>937</v>
      </c>
      <c r="D444" s="497" t="s">
        <v>18660</v>
      </c>
      <c r="E444" s="497" t="s">
        <v>1172</v>
      </c>
      <c r="F444" s="497" t="s">
        <v>1062</v>
      </c>
      <c r="G444" s="497" t="s">
        <v>1033</v>
      </c>
      <c r="H444" s="502" t="s">
        <v>41</v>
      </c>
      <c r="I444" s="497"/>
      <c r="J444" s="497" t="s">
        <v>76</v>
      </c>
      <c r="K444" s="497" t="s">
        <v>21</v>
      </c>
      <c r="L444" s="497"/>
      <c r="M444" s="497" t="s">
        <v>77</v>
      </c>
      <c r="N444" s="497" t="s">
        <v>18657</v>
      </c>
      <c r="O444" s="497" t="s">
        <v>1213</v>
      </c>
      <c r="P444" s="497" t="s">
        <v>18391</v>
      </c>
      <c r="Q444" s="503">
        <v>63</v>
      </c>
    </row>
    <row r="445" spans="1:17" hidden="1">
      <c r="A445" s="496" t="s">
        <v>954</v>
      </c>
      <c r="B445" s="497" t="s">
        <v>1144</v>
      </c>
      <c r="C445" s="500" t="s">
        <v>937</v>
      </c>
      <c r="D445" s="497" t="s">
        <v>18661</v>
      </c>
      <c r="E445" s="497" t="s">
        <v>1066</v>
      </c>
      <c r="F445" s="497" t="s">
        <v>1062</v>
      </c>
      <c r="G445" s="497" t="s">
        <v>1033</v>
      </c>
      <c r="H445" s="502" t="s">
        <v>41</v>
      </c>
      <c r="I445" s="497"/>
      <c r="J445" s="497" t="s">
        <v>76</v>
      </c>
      <c r="K445" s="497" t="s">
        <v>21</v>
      </c>
      <c r="L445" s="497"/>
      <c r="M445" s="497" t="s">
        <v>77</v>
      </c>
      <c r="N445" s="497" t="s">
        <v>18657</v>
      </c>
      <c r="O445" s="497" t="s">
        <v>1213</v>
      </c>
      <c r="P445" s="497" t="s">
        <v>18391</v>
      </c>
      <c r="Q445" s="503">
        <v>63</v>
      </c>
    </row>
    <row r="446" spans="1:17" hidden="1">
      <c r="A446" s="496" t="s">
        <v>954</v>
      </c>
      <c r="B446" s="497" t="s">
        <v>1145</v>
      </c>
      <c r="C446" s="500" t="s">
        <v>936</v>
      </c>
      <c r="D446" s="497" t="s">
        <v>18662</v>
      </c>
      <c r="E446" s="497" t="s">
        <v>1088</v>
      </c>
      <c r="F446" s="497" t="s">
        <v>1060</v>
      </c>
      <c r="G446" s="497" t="s">
        <v>1033</v>
      </c>
      <c r="H446" s="502" t="s">
        <v>41</v>
      </c>
      <c r="I446" s="497"/>
      <c r="J446" s="497" t="s">
        <v>76</v>
      </c>
      <c r="K446" s="497" t="s">
        <v>21</v>
      </c>
      <c r="L446" s="497"/>
      <c r="M446" s="497" t="s">
        <v>77</v>
      </c>
      <c r="N446" s="497" t="s">
        <v>18657</v>
      </c>
      <c r="O446" s="497" t="s">
        <v>1213</v>
      </c>
      <c r="P446" s="497" t="s">
        <v>18391</v>
      </c>
      <c r="Q446" s="503">
        <v>63</v>
      </c>
    </row>
    <row r="447" spans="1:17" hidden="1">
      <c r="A447" s="496" t="s">
        <v>954</v>
      </c>
      <c r="B447" s="497" t="s">
        <v>1104</v>
      </c>
      <c r="C447" s="500" t="s">
        <v>936</v>
      </c>
      <c r="D447" s="497" t="s">
        <v>18663</v>
      </c>
      <c r="E447" s="497" t="s">
        <v>1101</v>
      </c>
      <c r="F447" s="497" t="s">
        <v>1060</v>
      </c>
      <c r="G447" s="497" t="s">
        <v>1033</v>
      </c>
      <c r="H447" s="502" t="s">
        <v>41</v>
      </c>
      <c r="I447" s="497"/>
      <c r="J447" s="497" t="s">
        <v>76</v>
      </c>
      <c r="K447" s="497" t="s">
        <v>21</v>
      </c>
      <c r="L447" s="497"/>
      <c r="M447" s="497" t="s">
        <v>77</v>
      </c>
      <c r="N447" s="497" t="s">
        <v>18657</v>
      </c>
      <c r="O447" s="497" t="s">
        <v>1213</v>
      </c>
      <c r="P447" s="497" t="s">
        <v>18391</v>
      </c>
      <c r="Q447" s="503">
        <v>63</v>
      </c>
    </row>
    <row r="448" spans="1:17" hidden="1">
      <c r="A448" s="496" t="s">
        <v>954</v>
      </c>
      <c r="B448" s="497" t="s">
        <v>955</v>
      </c>
      <c r="C448" s="497" t="s">
        <v>747</v>
      </c>
      <c r="D448" s="497" t="s">
        <v>18664</v>
      </c>
      <c r="E448" s="497" t="s">
        <v>1059</v>
      </c>
      <c r="F448" s="497" t="s">
        <v>1060</v>
      </c>
      <c r="G448" s="497" t="s">
        <v>1033</v>
      </c>
      <c r="H448" s="502" t="s">
        <v>41</v>
      </c>
      <c r="I448" s="497"/>
      <c r="J448" s="497" t="s">
        <v>76</v>
      </c>
      <c r="K448" s="497" t="s">
        <v>21</v>
      </c>
      <c r="L448" s="497"/>
      <c r="M448" s="497" t="s">
        <v>77</v>
      </c>
      <c r="N448" s="497" t="s">
        <v>18657</v>
      </c>
      <c r="O448" s="497" t="s">
        <v>1213</v>
      </c>
      <c r="P448" s="497" t="s">
        <v>18391</v>
      </c>
      <c r="Q448" s="503">
        <v>63</v>
      </c>
    </row>
    <row r="449" spans="1:17" hidden="1">
      <c r="A449" s="496" t="s">
        <v>954</v>
      </c>
      <c r="B449" s="497" t="s">
        <v>1147</v>
      </c>
      <c r="C449" s="500" t="s">
        <v>937</v>
      </c>
      <c r="D449" s="497" t="s">
        <v>18665</v>
      </c>
      <c r="E449" s="497" t="s">
        <v>1081</v>
      </c>
      <c r="F449" s="497" t="s">
        <v>1062</v>
      </c>
      <c r="G449" s="497" t="s">
        <v>1033</v>
      </c>
      <c r="H449" s="502" t="s">
        <v>41</v>
      </c>
      <c r="I449" s="497"/>
      <c r="J449" s="497" t="s">
        <v>76</v>
      </c>
      <c r="K449" s="497" t="s">
        <v>21</v>
      </c>
      <c r="L449" s="497"/>
      <c r="M449" s="497" t="s">
        <v>77</v>
      </c>
      <c r="N449" s="497" t="s">
        <v>18657</v>
      </c>
      <c r="O449" s="497" t="s">
        <v>1213</v>
      </c>
      <c r="P449" s="497" t="s">
        <v>18391</v>
      </c>
      <c r="Q449" s="503">
        <v>63</v>
      </c>
    </row>
    <row r="450" spans="1:17" hidden="1">
      <c r="A450" s="496" t="s">
        <v>954</v>
      </c>
      <c r="B450" s="497" t="s">
        <v>951</v>
      </c>
      <c r="C450" s="497" t="s">
        <v>747</v>
      </c>
      <c r="D450" s="497" t="s">
        <v>18666</v>
      </c>
      <c r="E450" s="497" t="s">
        <v>1077</v>
      </c>
      <c r="F450" s="497" t="s">
        <v>1060</v>
      </c>
      <c r="G450" s="497" t="s">
        <v>1033</v>
      </c>
      <c r="H450" s="502" t="s">
        <v>41</v>
      </c>
      <c r="I450" s="497"/>
      <c r="J450" s="497" t="s">
        <v>76</v>
      </c>
      <c r="K450" s="497" t="s">
        <v>21</v>
      </c>
      <c r="L450" s="497"/>
      <c r="M450" s="497" t="s">
        <v>77</v>
      </c>
      <c r="N450" s="497" t="s">
        <v>18657</v>
      </c>
      <c r="O450" s="497" t="s">
        <v>1213</v>
      </c>
      <c r="P450" s="497" t="s">
        <v>18391</v>
      </c>
      <c r="Q450" s="503">
        <v>63</v>
      </c>
    </row>
    <row r="451" spans="1:17" hidden="1">
      <c r="A451" s="496" t="s">
        <v>954</v>
      </c>
      <c r="B451" s="497" t="s">
        <v>948</v>
      </c>
      <c r="C451" s="497" t="s">
        <v>747</v>
      </c>
      <c r="D451" s="497" t="s">
        <v>18667</v>
      </c>
      <c r="E451" s="497" t="s">
        <v>1160</v>
      </c>
      <c r="F451" s="497" t="s">
        <v>1060</v>
      </c>
      <c r="G451" s="497" t="s">
        <v>1033</v>
      </c>
      <c r="H451" s="502" t="s">
        <v>41</v>
      </c>
      <c r="I451" s="497"/>
      <c r="J451" s="497" t="s">
        <v>76</v>
      </c>
      <c r="K451" s="497" t="s">
        <v>21</v>
      </c>
      <c r="L451" s="497"/>
      <c r="M451" s="497" t="s">
        <v>77</v>
      </c>
      <c r="N451" s="497" t="s">
        <v>18657</v>
      </c>
      <c r="O451" s="497" t="s">
        <v>1213</v>
      </c>
      <c r="P451" s="497" t="s">
        <v>18391</v>
      </c>
      <c r="Q451" s="503">
        <v>63</v>
      </c>
    </row>
    <row r="452" spans="1:17" hidden="1">
      <c r="A452" s="496" t="s">
        <v>954</v>
      </c>
      <c r="B452" s="497" t="s">
        <v>968</v>
      </c>
      <c r="C452" s="500" t="s">
        <v>937</v>
      </c>
      <c r="D452" s="497" t="s">
        <v>18668</v>
      </c>
      <c r="E452" s="497" t="s">
        <v>1083</v>
      </c>
      <c r="F452" s="497" t="s">
        <v>1062</v>
      </c>
      <c r="G452" s="497" t="s">
        <v>1033</v>
      </c>
      <c r="H452" s="502" t="s">
        <v>41</v>
      </c>
      <c r="I452" s="497"/>
      <c r="J452" s="497" t="s">
        <v>76</v>
      </c>
      <c r="K452" s="497" t="s">
        <v>21</v>
      </c>
      <c r="L452" s="497"/>
      <c r="M452" s="497" t="s">
        <v>77</v>
      </c>
      <c r="N452" s="497" t="s">
        <v>18657</v>
      </c>
      <c r="O452" s="497" t="s">
        <v>18180</v>
      </c>
      <c r="P452" s="497" t="s">
        <v>18481</v>
      </c>
      <c r="Q452" s="503">
        <v>68</v>
      </c>
    </row>
    <row r="453" spans="1:17" hidden="1">
      <c r="A453" s="496" t="s">
        <v>954</v>
      </c>
      <c r="B453" s="497" t="s">
        <v>1100</v>
      </c>
      <c r="C453" s="500" t="s">
        <v>936</v>
      </c>
      <c r="D453" s="497" t="s">
        <v>18669</v>
      </c>
      <c r="E453" s="497" t="s">
        <v>1069</v>
      </c>
      <c r="F453" s="497" t="s">
        <v>1060</v>
      </c>
      <c r="G453" s="497" t="s">
        <v>1033</v>
      </c>
      <c r="H453" s="502" t="s">
        <v>41</v>
      </c>
      <c r="I453" s="497"/>
      <c r="J453" s="497" t="s">
        <v>76</v>
      </c>
      <c r="K453" s="497" t="s">
        <v>21</v>
      </c>
      <c r="L453" s="497"/>
      <c r="M453" s="497" t="s">
        <v>77</v>
      </c>
      <c r="N453" s="497" t="s">
        <v>18657</v>
      </c>
      <c r="O453" s="497" t="s">
        <v>18180</v>
      </c>
      <c r="P453" s="497" t="s">
        <v>18481</v>
      </c>
      <c r="Q453" s="503">
        <v>68</v>
      </c>
    </row>
    <row r="454" spans="1:17" hidden="1">
      <c r="A454" s="496" t="s">
        <v>954</v>
      </c>
      <c r="B454" s="497" t="s">
        <v>965</v>
      </c>
      <c r="C454" s="497" t="s">
        <v>747</v>
      </c>
      <c r="D454" s="497" t="s">
        <v>18670</v>
      </c>
      <c r="E454" s="497" t="s">
        <v>1072</v>
      </c>
      <c r="F454" s="497" t="s">
        <v>1060</v>
      </c>
      <c r="G454" s="497" t="s">
        <v>1033</v>
      </c>
      <c r="H454" s="502" t="s">
        <v>41</v>
      </c>
      <c r="I454" s="497"/>
      <c r="J454" s="497" t="s">
        <v>76</v>
      </c>
      <c r="K454" s="497" t="s">
        <v>21</v>
      </c>
      <c r="L454" s="497"/>
      <c r="M454" s="497" t="s">
        <v>77</v>
      </c>
      <c r="N454" s="497" t="s">
        <v>18657</v>
      </c>
      <c r="O454" s="497" t="s">
        <v>18180</v>
      </c>
      <c r="P454" s="497" t="s">
        <v>18481</v>
      </c>
      <c r="Q454" s="503">
        <v>68</v>
      </c>
    </row>
    <row r="455" spans="1:17" hidden="1">
      <c r="A455" s="496" t="s">
        <v>954</v>
      </c>
      <c r="B455" s="497" t="s">
        <v>1153</v>
      </c>
      <c r="C455" s="497" t="s">
        <v>747</v>
      </c>
      <c r="D455" s="497" t="s">
        <v>18671</v>
      </c>
      <c r="E455" s="497" t="s">
        <v>1079</v>
      </c>
      <c r="F455" s="497" t="s">
        <v>1060</v>
      </c>
      <c r="G455" s="497" t="s">
        <v>1033</v>
      </c>
      <c r="H455" s="502" t="s">
        <v>41</v>
      </c>
      <c r="I455" s="497"/>
      <c r="J455" s="497" t="s">
        <v>76</v>
      </c>
      <c r="K455" s="497" t="s">
        <v>21</v>
      </c>
      <c r="L455" s="497"/>
      <c r="M455" s="497" t="s">
        <v>77</v>
      </c>
      <c r="N455" s="497" t="s">
        <v>18657</v>
      </c>
      <c r="O455" s="497" t="s">
        <v>18180</v>
      </c>
      <c r="P455" s="497" t="s">
        <v>18481</v>
      </c>
      <c r="Q455" s="503">
        <v>68</v>
      </c>
    </row>
    <row r="456" spans="1:17" hidden="1">
      <c r="A456" s="496" t="s">
        <v>954</v>
      </c>
      <c r="B456" s="497" t="s">
        <v>952</v>
      </c>
      <c r="C456" s="500" t="s">
        <v>936</v>
      </c>
      <c r="D456" s="497" t="s">
        <v>18672</v>
      </c>
      <c r="E456" s="497" t="s">
        <v>1044</v>
      </c>
      <c r="F456" s="497" t="s">
        <v>1060</v>
      </c>
      <c r="G456" s="497" t="s">
        <v>1033</v>
      </c>
      <c r="H456" s="502" t="s">
        <v>41</v>
      </c>
      <c r="I456" s="497"/>
      <c r="J456" s="497" t="s">
        <v>76</v>
      </c>
      <c r="K456" s="497" t="s">
        <v>21</v>
      </c>
      <c r="L456" s="497"/>
      <c r="M456" s="497" t="s">
        <v>77</v>
      </c>
      <c r="N456" s="497" t="s">
        <v>18657</v>
      </c>
      <c r="O456" s="497" t="s">
        <v>18180</v>
      </c>
      <c r="P456" s="497" t="s">
        <v>18481</v>
      </c>
      <c r="Q456" s="503">
        <v>68</v>
      </c>
    </row>
    <row r="457" spans="1:17" hidden="1">
      <c r="A457" s="496" t="s">
        <v>741</v>
      </c>
      <c r="B457" s="497" t="s">
        <v>1029</v>
      </c>
      <c r="C457" s="497" t="s">
        <v>739</v>
      </c>
      <c r="D457" s="497" t="s">
        <v>18673</v>
      </c>
      <c r="E457" s="497" t="s">
        <v>1082</v>
      </c>
      <c r="F457" s="497" t="s">
        <v>1062</v>
      </c>
      <c r="G457" s="497"/>
      <c r="H457" s="497"/>
      <c r="I457" s="497"/>
      <c r="J457" s="497" t="s">
        <v>26</v>
      </c>
      <c r="K457" s="497" t="s">
        <v>369</v>
      </c>
      <c r="L457" s="497"/>
      <c r="M457" s="497"/>
      <c r="N457" s="497"/>
      <c r="O457" s="497" t="s">
        <v>1161</v>
      </c>
      <c r="P457" s="497" t="s">
        <v>18674</v>
      </c>
      <c r="Q457" s="494">
        <v>26</v>
      </c>
    </row>
    <row r="458" spans="1:17" hidden="1">
      <c r="A458" s="496" t="s">
        <v>741</v>
      </c>
      <c r="B458" s="497" t="s">
        <v>962</v>
      </c>
      <c r="C458" s="497" t="s">
        <v>1074</v>
      </c>
      <c r="D458" s="497" t="s">
        <v>18675</v>
      </c>
      <c r="E458" s="497" t="s">
        <v>1088</v>
      </c>
      <c r="F458" s="497" t="s">
        <v>1060</v>
      </c>
      <c r="G458" s="497"/>
      <c r="H458" s="497"/>
      <c r="I458" s="497"/>
      <c r="J458" s="497" t="s">
        <v>26</v>
      </c>
      <c r="K458" s="497" t="s">
        <v>369</v>
      </c>
      <c r="L458" s="497"/>
      <c r="M458" s="497"/>
      <c r="N458" s="497"/>
      <c r="O458" s="497" t="s">
        <v>1161</v>
      </c>
      <c r="P458" s="497" t="s">
        <v>18674</v>
      </c>
      <c r="Q458" s="494">
        <v>26</v>
      </c>
    </row>
    <row r="459" spans="1:17" hidden="1">
      <c r="A459" s="496" t="s">
        <v>741</v>
      </c>
      <c r="B459" s="497" t="s">
        <v>1034</v>
      </c>
      <c r="C459" s="497" t="s">
        <v>747</v>
      </c>
      <c r="D459" s="497" t="s">
        <v>18676</v>
      </c>
      <c r="E459" s="497" t="s">
        <v>1075</v>
      </c>
      <c r="F459" s="497" t="s">
        <v>1060</v>
      </c>
      <c r="G459" s="497"/>
      <c r="H459" s="497"/>
      <c r="I459" s="497"/>
      <c r="J459" s="497" t="s">
        <v>26</v>
      </c>
      <c r="K459" s="497" t="s">
        <v>369</v>
      </c>
      <c r="L459" s="497"/>
      <c r="M459" s="497"/>
      <c r="N459" s="497"/>
      <c r="O459" s="497" t="s">
        <v>1161</v>
      </c>
      <c r="P459" s="497" t="s">
        <v>18674</v>
      </c>
      <c r="Q459" s="494">
        <v>26</v>
      </c>
    </row>
    <row r="460" spans="1:17" hidden="1">
      <c r="A460" s="496" t="s">
        <v>741</v>
      </c>
      <c r="B460" s="497" t="s">
        <v>1043</v>
      </c>
      <c r="C460" s="497" t="s">
        <v>739</v>
      </c>
      <c r="D460" s="497" t="s">
        <v>18677</v>
      </c>
      <c r="E460" s="497" t="s">
        <v>1070</v>
      </c>
      <c r="F460" s="497" t="s">
        <v>1062</v>
      </c>
      <c r="G460" s="497"/>
      <c r="H460" s="497"/>
      <c r="I460" s="497"/>
      <c r="J460" s="497" t="s">
        <v>26</v>
      </c>
      <c r="K460" s="497" t="s">
        <v>369</v>
      </c>
      <c r="L460" s="497"/>
      <c r="M460" s="497"/>
      <c r="N460" s="497"/>
      <c r="O460" s="497" t="s">
        <v>1161</v>
      </c>
      <c r="P460" s="497" t="s">
        <v>18674</v>
      </c>
      <c r="Q460" s="494">
        <v>26</v>
      </c>
    </row>
    <row r="461" spans="1:17" hidden="1">
      <c r="A461" s="496" t="s">
        <v>741</v>
      </c>
      <c r="B461" s="497" t="s">
        <v>1045</v>
      </c>
      <c r="C461" s="497" t="s">
        <v>739</v>
      </c>
      <c r="D461" s="497" t="s">
        <v>18678</v>
      </c>
      <c r="E461" s="497" t="s">
        <v>1162</v>
      </c>
      <c r="F461" s="497" t="s">
        <v>1062</v>
      </c>
      <c r="G461" s="497"/>
      <c r="H461" s="497"/>
      <c r="I461" s="497"/>
      <c r="J461" s="497" t="s">
        <v>26</v>
      </c>
      <c r="K461" s="497" t="s">
        <v>369</v>
      </c>
      <c r="L461" s="497"/>
      <c r="M461" s="497"/>
      <c r="N461" s="497"/>
      <c r="O461" s="497" t="s">
        <v>1161</v>
      </c>
      <c r="P461" s="497" t="s">
        <v>18674</v>
      </c>
      <c r="Q461" s="494">
        <v>26</v>
      </c>
    </row>
    <row r="462" spans="1:17" hidden="1">
      <c r="A462" s="496" t="s">
        <v>741</v>
      </c>
      <c r="B462" s="497" t="s">
        <v>966</v>
      </c>
      <c r="C462" s="497" t="s">
        <v>747</v>
      </c>
      <c r="D462" s="497" t="s">
        <v>18679</v>
      </c>
      <c r="E462" s="497" t="s">
        <v>1055</v>
      </c>
      <c r="F462" s="497" t="s">
        <v>1060</v>
      </c>
      <c r="G462" s="497"/>
      <c r="H462" s="497"/>
      <c r="I462" s="497"/>
      <c r="J462" s="497" t="s">
        <v>26</v>
      </c>
      <c r="K462" s="497" t="s">
        <v>369</v>
      </c>
      <c r="L462" s="497"/>
      <c r="M462" s="497"/>
      <c r="N462" s="497"/>
      <c r="O462" s="497" t="s">
        <v>1161</v>
      </c>
      <c r="P462" s="497" t="s">
        <v>18674</v>
      </c>
      <c r="Q462" s="494">
        <v>26</v>
      </c>
    </row>
    <row r="463" spans="1:17" hidden="1">
      <c r="A463" s="496" t="s">
        <v>741</v>
      </c>
      <c r="B463" s="497" t="s">
        <v>950</v>
      </c>
      <c r="C463" s="497" t="s">
        <v>747</v>
      </c>
      <c r="D463" s="497" t="s">
        <v>18680</v>
      </c>
      <c r="E463" s="497" t="s">
        <v>1079</v>
      </c>
      <c r="F463" s="497" t="s">
        <v>1060</v>
      </c>
      <c r="G463" s="497"/>
      <c r="H463" s="497"/>
      <c r="I463" s="497"/>
      <c r="J463" s="497" t="s">
        <v>26</v>
      </c>
      <c r="K463" s="497" t="s">
        <v>369</v>
      </c>
      <c r="L463" s="497"/>
      <c r="M463" s="497"/>
      <c r="N463" s="497"/>
      <c r="O463" s="497" t="s">
        <v>1161</v>
      </c>
      <c r="P463" s="497" t="s">
        <v>18674</v>
      </c>
      <c r="Q463" s="494">
        <v>26</v>
      </c>
    </row>
    <row r="464" spans="1:17" hidden="1">
      <c r="A464" s="496" t="s">
        <v>741</v>
      </c>
      <c r="B464" s="497" t="s">
        <v>954</v>
      </c>
      <c r="C464" s="497" t="s">
        <v>747</v>
      </c>
      <c r="D464" s="497" t="s">
        <v>18681</v>
      </c>
      <c r="E464" s="497" t="s">
        <v>1055</v>
      </c>
      <c r="F464" s="497" t="s">
        <v>1060</v>
      </c>
      <c r="G464" s="497"/>
      <c r="H464" s="497"/>
      <c r="I464" s="497"/>
      <c r="J464" s="497" t="s">
        <v>26</v>
      </c>
      <c r="K464" s="497" t="s">
        <v>369</v>
      </c>
      <c r="L464" s="497"/>
      <c r="M464" s="497"/>
      <c r="N464" s="497"/>
      <c r="O464" s="497" t="s">
        <v>1161</v>
      </c>
      <c r="P464" s="497" t="s">
        <v>18674</v>
      </c>
      <c r="Q464" s="494">
        <v>26</v>
      </c>
    </row>
    <row r="465" spans="1:17" hidden="1">
      <c r="A465" s="496" t="s">
        <v>741</v>
      </c>
      <c r="B465" s="497" t="s">
        <v>1049</v>
      </c>
      <c r="C465" s="497" t="s">
        <v>747</v>
      </c>
      <c r="D465" s="497" t="s">
        <v>18682</v>
      </c>
      <c r="E465" s="497" t="s">
        <v>1055</v>
      </c>
      <c r="F465" s="497" t="s">
        <v>1060</v>
      </c>
      <c r="G465" s="497"/>
      <c r="H465" s="497"/>
      <c r="I465" s="497"/>
      <c r="J465" s="497" t="s">
        <v>26</v>
      </c>
      <c r="K465" s="497" t="s">
        <v>369</v>
      </c>
      <c r="L465" s="497"/>
      <c r="M465" s="497"/>
      <c r="N465" s="497"/>
      <c r="O465" s="497" t="s">
        <v>1161</v>
      </c>
      <c r="P465" s="497" t="s">
        <v>18674</v>
      </c>
      <c r="Q465" s="494">
        <v>26</v>
      </c>
    </row>
    <row r="466" spans="1:17" hidden="1">
      <c r="A466" s="496" t="s">
        <v>741</v>
      </c>
      <c r="B466" s="497" t="s">
        <v>1050</v>
      </c>
      <c r="C466" s="497" t="s">
        <v>747</v>
      </c>
      <c r="D466" s="497" t="s">
        <v>18683</v>
      </c>
      <c r="E466" s="497" t="s">
        <v>1055</v>
      </c>
      <c r="F466" s="497" t="s">
        <v>1060</v>
      </c>
      <c r="G466" s="497"/>
      <c r="H466" s="497"/>
      <c r="I466" s="497"/>
      <c r="J466" s="497" t="s">
        <v>26</v>
      </c>
      <c r="K466" s="497" t="s">
        <v>369</v>
      </c>
      <c r="L466" s="497"/>
      <c r="M466" s="497"/>
      <c r="N466" s="497"/>
      <c r="O466" s="497" t="s">
        <v>1161</v>
      </c>
      <c r="P466" s="497" t="s">
        <v>18674</v>
      </c>
      <c r="Q466" s="494">
        <v>26</v>
      </c>
    </row>
    <row r="467" spans="1:17" hidden="1">
      <c r="A467" s="496" t="s">
        <v>741</v>
      </c>
      <c r="B467" s="497" t="s">
        <v>1028</v>
      </c>
      <c r="C467" s="497" t="s">
        <v>747</v>
      </c>
      <c r="D467" s="497" t="s">
        <v>18684</v>
      </c>
      <c r="E467" s="497" t="s">
        <v>1059</v>
      </c>
      <c r="F467" s="497" t="s">
        <v>1060</v>
      </c>
      <c r="G467" s="497"/>
      <c r="H467" s="497"/>
      <c r="I467" s="497"/>
      <c r="J467" s="497" t="s">
        <v>26</v>
      </c>
      <c r="K467" s="497" t="s">
        <v>369</v>
      </c>
      <c r="L467" s="497"/>
      <c r="M467" s="497"/>
      <c r="N467" s="497"/>
      <c r="O467" s="497" t="s">
        <v>1161</v>
      </c>
      <c r="P467" s="497" t="s">
        <v>18674</v>
      </c>
      <c r="Q467" s="494">
        <v>26</v>
      </c>
    </row>
    <row r="468" spans="1:17" hidden="1">
      <c r="A468" s="496" t="s">
        <v>741</v>
      </c>
      <c r="B468" s="497" t="s">
        <v>1051</v>
      </c>
      <c r="C468" s="497" t="s">
        <v>747</v>
      </c>
      <c r="D468" s="497" t="s">
        <v>18685</v>
      </c>
      <c r="E468" s="497" t="s">
        <v>1059</v>
      </c>
      <c r="F468" s="497" t="s">
        <v>1060</v>
      </c>
      <c r="G468" s="497"/>
      <c r="H468" s="497"/>
      <c r="I468" s="497"/>
      <c r="J468" s="497" t="s">
        <v>26</v>
      </c>
      <c r="K468" s="497" t="s">
        <v>369</v>
      </c>
      <c r="L468" s="497"/>
      <c r="M468" s="497"/>
      <c r="N468" s="497"/>
      <c r="O468" s="497" t="s">
        <v>1161</v>
      </c>
      <c r="P468" s="497" t="s">
        <v>18674</v>
      </c>
      <c r="Q468" s="494">
        <v>26</v>
      </c>
    </row>
    <row r="469" spans="1:17" hidden="1">
      <c r="A469" s="496" t="s">
        <v>741</v>
      </c>
      <c r="B469" s="497" t="s">
        <v>1052</v>
      </c>
      <c r="C469" s="497" t="s">
        <v>753</v>
      </c>
      <c r="D469" s="497" t="s">
        <v>18686</v>
      </c>
      <c r="E469" s="497" t="s">
        <v>1081</v>
      </c>
      <c r="F469" s="497" t="s">
        <v>1060</v>
      </c>
      <c r="G469" s="497"/>
      <c r="H469" s="497"/>
      <c r="I469" s="497"/>
      <c r="J469" s="497" t="s">
        <v>26</v>
      </c>
      <c r="K469" s="497" t="s">
        <v>369</v>
      </c>
      <c r="L469" s="497"/>
      <c r="M469" s="497"/>
      <c r="N469" s="497"/>
      <c r="O469" s="497" t="s">
        <v>1161</v>
      </c>
      <c r="P469" s="497" t="s">
        <v>18674</v>
      </c>
      <c r="Q469" s="494">
        <v>26</v>
      </c>
    </row>
    <row r="470" spans="1:17" hidden="1">
      <c r="A470" s="496" t="s">
        <v>741</v>
      </c>
      <c r="B470" s="497" t="s">
        <v>1054</v>
      </c>
      <c r="C470" s="497" t="s">
        <v>747</v>
      </c>
      <c r="D470" s="497" t="s">
        <v>18687</v>
      </c>
      <c r="E470" s="497" t="s">
        <v>1059</v>
      </c>
      <c r="F470" s="497" t="s">
        <v>1060</v>
      </c>
      <c r="G470" s="497"/>
      <c r="H470" s="497"/>
      <c r="I470" s="497"/>
      <c r="J470" s="497" t="s">
        <v>26</v>
      </c>
      <c r="K470" s="497" t="s">
        <v>369</v>
      </c>
      <c r="L470" s="497"/>
      <c r="M470" s="497"/>
      <c r="N470" s="497"/>
      <c r="O470" s="497" t="s">
        <v>1161</v>
      </c>
      <c r="P470" s="497" t="s">
        <v>18674</v>
      </c>
      <c r="Q470" s="494">
        <v>26</v>
      </c>
    </row>
    <row r="471" spans="1:17" hidden="1">
      <c r="A471" s="496" t="s">
        <v>741</v>
      </c>
      <c r="B471" s="497" t="s">
        <v>1056</v>
      </c>
      <c r="C471" s="497" t="s">
        <v>747</v>
      </c>
      <c r="D471" s="497" t="s">
        <v>18688</v>
      </c>
      <c r="E471" s="497" t="s">
        <v>1083</v>
      </c>
      <c r="F471" s="497" t="s">
        <v>1060</v>
      </c>
      <c r="G471" s="497"/>
      <c r="H471" s="497"/>
      <c r="I471" s="497"/>
      <c r="J471" s="497" t="s">
        <v>26</v>
      </c>
      <c r="K471" s="497" t="s">
        <v>369</v>
      </c>
      <c r="L471" s="497"/>
      <c r="M471" s="497"/>
      <c r="N471" s="497"/>
      <c r="O471" s="497" t="s">
        <v>1161</v>
      </c>
      <c r="P471" s="497" t="s">
        <v>18674</v>
      </c>
      <c r="Q471" s="494">
        <v>26</v>
      </c>
    </row>
    <row r="472" spans="1:17" hidden="1">
      <c r="A472" s="496" t="s">
        <v>741</v>
      </c>
      <c r="B472" s="497" t="s">
        <v>1058</v>
      </c>
      <c r="C472" s="497" t="s">
        <v>747</v>
      </c>
      <c r="D472" s="497" t="s">
        <v>18689</v>
      </c>
      <c r="E472" s="497" t="s">
        <v>1160</v>
      </c>
      <c r="F472" s="497" t="s">
        <v>1060</v>
      </c>
      <c r="G472" s="497"/>
      <c r="H472" s="497"/>
      <c r="I472" s="497"/>
      <c r="J472" s="497" t="s">
        <v>26</v>
      </c>
      <c r="K472" s="497" t="s">
        <v>369</v>
      </c>
      <c r="L472" s="497"/>
      <c r="M472" s="497"/>
      <c r="N472" s="497"/>
      <c r="O472" s="497" t="s">
        <v>1161</v>
      </c>
      <c r="P472" s="497" t="s">
        <v>18674</v>
      </c>
      <c r="Q472" s="494">
        <v>26</v>
      </c>
    </row>
    <row r="473" spans="1:17" hidden="1">
      <c r="A473" s="496" t="s">
        <v>741</v>
      </c>
      <c r="B473" s="497" t="s">
        <v>1073</v>
      </c>
      <c r="C473" s="497" t="s">
        <v>747</v>
      </c>
      <c r="D473" s="497" t="s">
        <v>18690</v>
      </c>
      <c r="E473" s="497" t="s">
        <v>1031</v>
      </c>
      <c r="F473" s="497" t="s">
        <v>1060</v>
      </c>
      <c r="G473" s="497"/>
      <c r="H473" s="497"/>
      <c r="I473" s="497"/>
      <c r="J473" s="497" t="s">
        <v>26</v>
      </c>
      <c r="K473" s="497" t="s">
        <v>369</v>
      </c>
      <c r="L473" s="497"/>
      <c r="M473" s="497"/>
      <c r="N473" s="497"/>
      <c r="O473" s="497" t="s">
        <v>1161</v>
      </c>
      <c r="P473" s="497" t="s">
        <v>18674</v>
      </c>
      <c r="Q473" s="494">
        <v>26</v>
      </c>
    </row>
    <row r="474" spans="1:17" hidden="1">
      <c r="A474" s="496" t="s">
        <v>741</v>
      </c>
      <c r="B474" s="497" t="s">
        <v>1076</v>
      </c>
      <c r="C474" s="497" t="s">
        <v>753</v>
      </c>
      <c r="D474" s="497" t="s">
        <v>18691</v>
      </c>
      <c r="E474" s="497" t="s">
        <v>1081</v>
      </c>
      <c r="F474" s="497" t="s">
        <v>1060</v>
      </c>
      <c r="G474" s="497"/>
      <c r="H474" s="497"/>
      <c r="I474" s="497"/>
      <c r="J474" s="497" t="s">
        <v>26</v>
      </c>
      <c r="K474" s="497" t="s">
        <v>369</v>
      </c>
      <c r="L474" s="497"/>
      <c r="M474" s="497"/>
      <c r="N474" s="497"/>
      <c r="O474" s="497" t="s">
        <v>1161</v>
      </c>
      <c r="P474" s="497" t="s">
        <v>18674</v>
      </c>
      <c r="Q474" s="494">
        <v>26</v>
      </c>
    </row>
    <row r="475" spans="1:17" hidden="1">
      <c r="A475" s="496" t="s">
        <v>741</v>
      </c>
      <c r="B475" s="497" t="s">
        <v>1078</v>
      </c>
      <c r="C475" s="497" t="s">
        <v>753</v>
      </c>
      <c r="D475" s="497" t="s">
        <v>18692</v>
      </c>
      <c r="E475" s="497" t="s">
        <v>1070</v>
      </c>
      <c r="F475" s="497" t="s">
        <v>1060</v>
      </c>
      <c r="G475" s="497"/>
      <c r="H475" s="497"/>
      <c r="I475" s="497"/>
      <c r="J475" s="497" t="s">
        <v>26</v>
      </c>
      <c r="K475" s="497" t="s">
        <v>369</v>
      </c>
      <c r="L475" s="497"/>
      <c r="M475" s="497"/>
      <c r="N475" s="497"/>
      <c r="O475" s="497" t="s">
        <v>1161</v>
      </c>
      <c r="P475" s="497" t="s">
        <v>18674</v>
      </c>
      <c r="Q475" s="494">
        <v>26</v>
      </c>
    </row>
    <row r="476" spans="1:17" hidden="1">
      <c r="A476" s="496" t="s">
        <v>741</v>
      </c>
      <c r="B476" s="497" t="s">
        <v>1080</v>
      </c>
      <c r="C476" s="497" t="s">
        <v>739</v>
      </c>
      <c r="D476" s="497" t="s">
        <v>18693</v>
      </c>
      <c r="E476" s="497" t="s">
        <v>1170</v>
      </c>
      <c r="F476" s="497" t="s">
        <v>1062</v>
      </c>
      <c r="G476" s="497"/>
      <c r="H476" s="497"/>
      <c r="I476" s="497"/>
      <c r="J476" s="497" t="s">
        <v>26</v>
      </c>
      <c r="K476" s="497" t="s">
        <v>369</v>
      </c>
      <c r="L476" s="497"/>
      <c r="M476" s="497"/>
      <c r="N476" s="497"/>
      <c r="O476" s="497" t="s">
        <v>1161</v>
      </c>
      <c r="P476" s="497" t="s">
        <v>18674</v>
      </c>
      <c r="Q476" s="494">
        <v>26</v>
      </c>
    </row>
    <row r="477" spans="1:17" hidden="1">
      <c r="A477" s="496" t="s">
        <v>741</v>
      </c>
      <c r="B477" s="497" t="s">
        <v>1082</v>
      </c>
      <c r="C477" s="497" t="s">
        <v>739</v>
      </c>
      <c r="D477" s="497" t="s">
        <v>18694</v>
      </c>
      <c r="E477" s="497" t="s">
        <v>1166</v>
      </c>
      <c r="F477" s="497" t="s">
        <v>1062</v>
      </c>
      <c r="G477" s="497"/>
      <c r="H477" s="497"/>
      <c r="I477" s="497"/>
      <c r="J477" s="497" t="s">
        <v>26</v>
      </c>
      <c r="K477" s="497" t="s">
        <v>369</v>
      </c>
      <c r="L477" s="497"/>
      <c r="M477" s="497"/>
      <c r="N477" s="497"/>
      <c r="O477" s="497" t="s">
        <v>1161</v>
      </c>
      <c r="P477" s="497" t="s">
        <v>18674</v>
      </c>
      <c r="Q477" s="494">
        <v>26</v>
      </c>
    </row>
    <row r="478" spans="1:17" hidden="1">
      <c r="A478" s="496" t="s">
        <v>741</v>
      </c>
      <c r="B478" s="497" t="s">
        <v>1083</v>
      </c>
      <c r="C478" s="497" t="s">
        <v>739</v>
      </c>
      <c r="D478" s="497" t="s">
        <v>18695</v>
      </c>
      <c r="E478" s="497" t="s">
        <v>1167</v>
      </c>
      <c r="F478" s="497" t="s">
        <v>1062</v>
      </c>
      <c r="G478" s="497"/>
      <c r="H478" s="497"/>
      <c r="I478" s="497"/>
      <c r="J478" s="497" t="s">
        <v>26</v>
      </c>
      <c r="K478" s="497" t="s">
        <v>369</v>
      </c>
      <c r="L478" s="497"/>
      <c r="M478" s="497"/>
      <c r="N478" s="497"/>
      <c r="O478" s="497" t="s">
        <v>1161</v>
      </c>
      <c r="P478" s="497" t="s">
        <v>18674</v>
      </c>
      <c r="Q478" s="494">
        <v>26</v>
      </c>
    </row>
    <row r="479" spans="1:17" hidden="1">
      <c r="A479" s="496" t="s">
        <v>741</v>
      </c>
      <c r="B479" s="497" t="s">
        <v>1075</v>
      </c>
      <c r="C479" s="497" t="s">
        <v>747</v>
      </c>
      <c r="D479" s="497" t="s">
        <v>18696</v>
      </c>
      <c r="E479" s="497" t="s">
        <v>1072</v>
      </c>
      <c r="F479" s="497" t="s">
        <v>1060</v>
      </c>
      <c r="G479" s="497"/>
      <c r="H479" s="497"/>
      <c r="I479" s="497"/>
      <c r="J479" s="497" t="s">
        <v>26</v>
      </c>
      <c r="K479" s="497" t="s">
        <v>369</v>
      </c>
      <c r="L479" s="497"/>
      <c r="M479" s="497"/>
      <c r="N479" s="497"/>
      <c r="O479" s="497" t="s">
        <v>1161</v>
      </c>
      <c r="P479" s="497" t="s">
        <v>18674</v>
      </c>
      <c r="Q479" s="494">
        <v>26</v>
      </c>
    </row>
    <row r="480" spans="1:17" hidden="1">
      <c r="A480" s="496" t="s">
        <v>741</v>
      </c>
      <c r="B480" s="497" t="s">
        <v>1059</v>
      </c>
      <c r="C480" s="497" t="s">
        <v>739</v>
      </c>
      <c r="D480" s="497" t="s">
        <v>18697</v>
      </c>
      <c r="E480" s="497" t="s">
        <v>1174</v>
      </c>
      <c r="F480" s="497" t="s">
        <v>1062</v>
      </c>
      <c r="G480" s="497"/>
      <c r="H480" s="497"/>
      <c r="I480" s="497"/>
      <c r="J480" s="497" t="s">
        <v>26</v>
      </c>
      <c r="K480" s="497" t="s">
        <v>369</v>
      </c>
      <c r="L480" s="497"/>
      <c r="M480" s="497"/>
      <c r="N480" s="497"/>
      <c r="O480" s="497" t="s">
        <v>1161</v>
      </c>
      <c r="P480" s="497" t="s">
        <v>18674</v>
      </c>
      <c r="Q480" s="494">
        <v>26</v>
      </c>
    </row>
    <row r="481" spans="1:17" hidden="1">
      <c r="A481" s="496" t="s">
        <v>741</v>
      </c>
      <c r="B481" s="497" t="s">
        <v>1086</v>
      </c>
      <c r="C481" s="497" t="s">
        <v>739</v>
      </c>
      <c r="D481" s="497" t="s">
        <v>18698</v>
      </c>
      <c r="E481" s="497" t="s">
        <v>1166</v>
      </c>
      <c r="F481" s="497" t="s">
        <v>1062</v>
      </c>
      <c r="G481" s="497"/>
      <c r="H481" s="497"/>
      <c r="I481" s="497"/>
      <c r="J481" s="497" t="s">
        <v>26</v>
      </c>
      <c r="K481" s="497" t="s">
        <v>369</v>
      </c>
      <c r="L481" s="497"/>
      <c r="M481" s="497"/>
      <c r="N481" s="497"/>
      <c r="O481" s="497" t="s">
        <v>1161</v>
      </c>
      <c r="P481" s="497" t="s">
        <v>18674</v>
      </c>
      <c r="Q481" s="494">
        <v>26</v>
      </c>
    </row>
    <row r="482" spans="1:17" hidden="1">
      <c r="A482" s="496" t="s">
        <v>741</v>
      </c>
      <c r="B482" s="497" t="s">
        <v>1087</v>
      </c>
      <c r="C482" s="497" t="s">
        <v>747</v>
      </c>
      <c r="D482" s="497" t="s">
        <v>18699</v>
      </c>
      <c r="E482" s="497" t="s">
        <v>1031</v>
      </c>
      <c r="F482" s="497" t="s">
        <v>1060</v>
      </c>
      <c r="G482" s="497"/>
      <c r="H482" s="497"/>
      <c r="I482" s="497"/>
      <c r="J482" s="497" t="s">
        <v>26</v>
      </c>
      <c r="K482" s="497" t="s">
        <v>369</v>
      </c>
      <c r="L482" s="497"/>
      <c r="M482" s="497"/>
      <c r="N482" s="497"/>
      <c r="O482" s="497" t="s">
        <v>1161</v>
      </c>
      <c r="P482" s="497" t="s">
        <v>18674</v>
      </c>
      <c r="Q482" s="494">
        <v>26</v>
      </c>
    </row>
    <row r="483" spans="1:17" hidden="1">
      <c r="A483" s="496" t="s">
        <v>741</v>
      </c>
      <c r="B483" s="497" t="s">
        <v>1090</v>
      </c>
      <c r="C483" s="497" t="s">
        <v>739</v>
      </c>
      <c r="D483" s="497" t="s">
        <v>18700</v>
      </c>
      <c r="E483" s="497" t="s">
        <v>1174</v>
      </c>
      <c r="F483" s="497" t="s">
        <v>1062</v>
      </c>
      <c r="G483" s="497"/>
      <c r="H483" s="497"/>
      <c r="I483" s="497"/>
      <c r="J483" s="497" t="s">
        <v>26</v>
      </c>
      <c r="K483" s="497" t="s">
        <v>369</v>
      </c>
      <c r="L483" s="497"/>
      <c r="M483" s="497"/>
      <c r="N483" s="497"/>
      <c r="O483" s="497" t="s">
        <v>1161</v>
      </c>
      <c r="P483" s="497" t="s">
        <v>18674</v>
      </c>
      <c r="Q483" s="494">
        <v>26</v>
      </c>
    </row>
    <row r="484" spans="1:17" hidden="1">
      <c r="A484" s="496" t="s">
        <v>741</v>
      </c>
      <c r="B484" s="497" t="s">
        <v>1092</v>
      </c>
      <c r="C484" s="497" t="s">
        <v>744</v>
      </c>
      <c r="D484" s="497" t="s">
        <v>18701</v>
      </c>
      <c r="E484" s="497" t="s">
        <v>1059</v>
      </c>
      <c r="F484" s="497" t="s">
        <v>1060</v>
      </c>
      <c r="G484" s="497"/>
      <c r="H484" s="497"/>
      <c r="I484" s="497"/>
      <c r="J484" s="497" t="s">
        <v>26</v>
      </c>
      <c r="K484" s="497" t="s">
        <v>369</v>
      </c>
      <c r="L484" s="497"/>
      <c r="M484" s="497"/>
      <c r="N484" s="497"/>
      <c r="O484" s="497" t="s">
        <v>1161</v>
      </c>
      <c r="P484" s="497" t="s">
        <v>18674</v>
      </c>
      <c r="Q484" s="494">
        <v>26</v>
      </c>
    </row>
    <row r="485" spans="1:17" hidden="1">
      <c r="A485" s="496" t="s">
        <v>741</v>
      </c>
      <c r="B485" s="497" t="s">
        <v>1093</v>
      </c>
      <c r="C485" s="497" t="s">
        <v>747</v>
      </c>
      <c r="D485" s="497" t="s">
        <v>18702</v>
      </c>
      <c r="E485" s="497" t="s">
        <v>1031</v>
      </c>
      <c r="F485" s="497" t="s">
        <v>1060</v>
      </c>
      <c r="G485" s="497"/>
      <c r="H485" s="497"/>
      <c r="I485" s="497"/>
      <c r="J485" s="497" t="s">
        <v>26</v>
      </c>
      <c r="K485" s="497" t="s">
        <v>369</v>
      </c>
      <c r="L485" s="497"/>
      <c r="M485" s="497"/>
      <c r="N485" s="497"/>
      <c r="O485" s="497" t="s">
        <v>1161</v>
      </c>
      <c r="P485" s="497" t="s">
        <v>18674</v>
      </c>
      <c r="Q485" s="494">
        <v>26</v>
      </c>
    </row>
    <row r="486" spans="1:17" hidden="1">
      <c r="A486" s="496" t="s">
        <v>741</v>
      </c>
      <c r="B486" s="497" t="s">
        <v>1094</v>
      </c>
      <c r="C486" s="497" t="s">
        <v>753</v>
      </c>
      <c r="D486" s="497" t="s">
        <v>18703</v>
      </c>
      <c r="E486" s="497" t="s">
        <v>1069</v>
      </c>
      <c r="F486" s="497" t="s">
        <v>1060</v>
      </c>
      <c r="G486" s="497"/>
      <c r="H486" s="497"/>
      <c r="I486" s="497"/>
      <c r="J486" s="497" t="s">
        <v>26</v>
      </c>
      <c r="K486" s="497" t="s">
        <v>369</v>
      </c>
      <c r="L486" s="497"/>
      <c r="M486" s="497"/>
      <c r="N486" s="497"/>
      <c r="O486" s="497" t="s">
        <v>1161</v>
      </c>
      <c r="P486" s="497" t="s">
        <v>18674</v>
      </c>
      <c r="Q486" s="494">
        <v>26</v>
      </c>
    </row>
    <row r="487" spans="1:17" hidden="1">
      <c r="A487" s="496" t="s">
        <v>741</v>
      </c>
      <c r="B487" s="497" t="s">
        <v>1095</v>
      </c>
      <c r="C487" s="497" t="s">
        <v>739</v>
      </c>
      <c r="D487" s="497" t="s">
        <v>18704</v>
      </c>
      <c r="E487" s="497" t="s">
        <v>1107</v>
      </c>
      <c r="F487" s="497" t="s">
        <v>1062</v>
      </c>
      <c r="G487" s="497"/>
      <c r="H487" s="497"/>
      <c r="I487" s="497"/>
      <c r="J487" s="497" t="s">
        <v>26</v>
      </c>
      <c r="K487" s="497" t="s">
        <v>369</v>
      </c>
      <c r="L487" s="497"/>
      <c r="M487" s="497"/>
      <c r="N487" s="497"/>
      <c r="O487" s="497" t="s">
        <v>1161</v>
      </c>
      <c r="P487" s="497" t="s">
        <v>18674</v>
      </c>
      <c r="Q487" s="494">
        <v>26</v>
      </c>
    </row>
    <row r="488" spans="1:17" hidden="1">
      <c r="A488" s="496" t="s">
        <v>741</v>
      </c>
      <c r="B488" s="497" t="s">
        <v>1096</v>
      </c>
      <c r="C488" s="497" t="s">
        <v>739</v>
      </c>
      <c r="D488" s="497" t="s">
        <v>18705</v>
      </c>
      <c r="E488" s="497" t="s">
        <v>1066</v>
      </c>
      <c r="F488" s="497" t="s">
        <v>1062</v>
      </c>
      <c r="G488" s="497"/>
      <c r="H488" s="497"/>
      <c r="I488" s="497"/>
      <c r="J488" s="497" t="s">
        <v>26</v>
      </c>
      <c r="K488" s="497" t="s">
        <v>369</v>
      </c>
      <c r="L488" s="497"/>
      <c r="M488" s="497"/>
      <c r="N488" s="497"/>
      <c r="O488" s="497" t="s">
        <v>1161</v>
      </c>
      <c r="P488" s="497" t="s">
        <v>18674</v>
      </c>
      <c r="Q488" s="494">
        <v>26</v>
      </c>
    </row>
    <row r="489" spans="1:17" hidden="1">
      <c r="A489" s="496" t="s">
        <v>741</v>
      </c>
      <c r="B489" s="497" t="s">
        <v>1133</v>
      </c>
      <c r="C489" s="497" t="s">
        <v>747</v>
      </c>
      <c r="D489" s="497" t="s">
        <v>18706</v>
      </c>
      <c r="E489" s="497" t="s">
        <v>1059</v>
      </c>
      <c r="F489" s="497" t="s">
        <v>1060</v>
      </c>
      <c r="G489" s="497"/>
      <c r="H489" s="497"/>
      <c r="I489" s="497"/>
      <c r="J489" s="497" t="s">
        <v>26</v>
      </c>
      <c r="K489" s="497" t="s">
        <v>369</v>
      </c>
      <c r="L489" s="497"/>
      <c r="M489" s="497"/>
      <c r="N489" s="497"/>
      <c r="O489" s="497" t="s">
        <v>1161</v>
      </c>
      <c r="P489" s="497" t="s">
        <v>18674</v>
      </c>
      <c r="Q489" s="494">
        <v>26</v>
      </c>
    </row>
    <row r="490" spans="1:17" hidden="1">
      <c r="A490" s="496" t="s">
        <v>741</v>
      </c>
      <c r="B490" s="497" t="s">
        <v>1135</v>
      </c>
      <c r="C490" s="497" t="s">
        <v>747</v>
      </c>
      <c r="D490" s="497" t="s">
        <v>18707</v>
      </c>
      <c r="E490" s="497" t="s">
        <v>1067</v>
      </c>
      <c r="F490" s="497" t="s">
        <v>1060</v>
      </c>
      <c r="G490" s="497"/>
      <c r="H490" s="497"/>
      <c r="I490" s="497"/>
      <c r="J490" s="497" t="s">
        <v>26</v>
      </c>
      <c r="K490" s="497" t="s">
        <v>369</v>
      </c>
      <c r="L490" s="497"/>
      <c r="M490" s="497"/>
      <c r="N490" s="497"/>
      <c r="O490" s="497" t="s">
        <v>1161</v>
      </c>
      <c r="P490" s="497" t="s">
        <v>18674</v>
      </c>
      <c r="Q490" s="494">
        <v>26</v>
      </c>
    </row>
    <row r="491" spans="1:17" hidden="1">
      <c r="A491" s="496" t="s">
        <v>741</v>
      </c>
      <c r="B491" s="497" t="s">
        <v>1136</v>
      </c>
      <c r="C491" s="497" t="s">
        <v>739</v>
      </c>
      <c r="D491" s="497" t="s">
        <v>18708</v>
      </c>
      <c r="E491" s="497" t="s">
        <v>1168</v>
      </c>
      <c r="F491" s="497" t="s">
        <v>1062</v>
      </c>
      <c r="G491" s="497"/>
      <c r="H491" s="497"/>
      <c r="I491" s="497"/>
      <c r="J491" s="497" t="s">
        <v>26</v>
      </c>
      <c r="K491" s="497" t="s">
        <v>369</v>
      </c>
      <c r="L491" s="497"/>
      <c r="M491" s="497"/>
      <c r="N491" s="497"/>
      <c r="O491" s="497" t="s">
        <v>1161</v>
      </c>
      <c r="P491" s="497" t="s">
        <v>18674</v>
      </c>
      <c r="Q491" s="494">
        <v>26</v>
      </c>
    </row>
    <row r="492" spans="1:17" hidden="1">
      <c r="A492" s="496" t="s">
        <v>741</v>
      </c>
      <c r="B492" s="497" t="s">
        <v>1137</v>
      </c>
      <c r="C492" s="497" t="s">
        <v>739</v>
      </c>
      <c r="D492" s="497" t="s">
        <v>18709</v>
      </c>
      <c r="E492" s="497" t="s">
        <v>1068</v>
      </c>
      <c r="F492" s="497" t="s">
        <v>1062</v>
      </c>
      <c r="G492" s="497"/>
      <c r="H492" s="497"/>
      <c r="I492" s="497"/>
      <c r="J492" s="497" t="s">
        <v>26</v>
      </c>
      <c r="K492" s="497" t="s">
        <v>369</v>
      </c>
      <c r="L492" s="497"/>
      <c r="M492" s="497"/>
      <c r="N492" s="497"/>
      <c r="O492" s="497" t="s">
        <v>1161</v>
      </c>
      <c r="P492" s="497" t="s">
        <v>18674</v>
      </c>
      <c r="Q492" s="494">
        <v>26</v>
      </c>
    </row>
    <row r="493" spans="1:17" hidden="1">
      <c r="A493" s="496" t="s">
        <v>741</v>
      </c>
      <c r="B493" s="497" t="s">
        <v>1138</v>
      </c>
      <c r="C493" s="497" t="s">
        <v>739</v>
      </c>
      <c r="D493" s="497" t="s">
        <v>18710</v>
      </c>
      <c r="E493" s="497" t="s">
        <v>1174</v>
      </c>
      <c r="F493" s="497" t="s">
        <v>1062</v>
      </c>
      <c r="G493" s="497"/>
      <c r="H493" s="497"/>
      <c r="I493" s="497"/>
      <c r="J493" s="497" t="s">
        <v>26</v>
      </c>
      <c r="K493" s="497" t="s">
        <v>369</v>
      </c>
      <c r="L493" s="497"/>
      <c r="M493" s="497"/>
      <c r="N493" s="497"/>
      <c r="O493" s="497" t="s">
        <v>1161</v>
      </c>
      <c r="P493" s="497" t="s">
        <v>18674</v>
      </c>
      <c r="Q493" s="494">
        <v>26</v>
      </c>
    </row>
    <row r="494" spans="1:17" hidden="1">
      <c r="A494" s="496" t="s">
        <v>741</v>
      </c>
      <c r="B494" s="497" t="s">
        <v>1139</v>
      </c>
      <c r="C494" s="497" t="s">
        <v>739</v>
      </c>
      <c r="D494" s="497" t="s">
        <v>18711</v>
      </c>
      <c r="E494" s="497" t="s">
        <v>1107</v>
      </c>
      <c r="F494" s="497" t="s">
        <v>1062</v>
      </c>
      <c r="G494" s="497"/>
      <c r="H494" s="497"/>
      <c r="I494" s="497"/>
      <c r="J494" s="497" t="s">
        <v>26</v>
      </c>
      <c r="K494" s="497" t="s">
        <v>369</v>
      </c>
      <c r="L494" s="497"/>
      <c r="M494" s="497"/>
      <c r="N494" s="497"/>
      <c r="O494" s="497" t="s">
        <v>1161</v>
      </c>
      <c r="P494" s="497" t="s">
        <v>18674</v>
      </c>
      <c r="Q494" s="494">
        <v>26</v>
      </c>
    </row>
    <row r="495" spans="1:17" hidden="1">
      <c r="A495" s="496" t="s">
        <v>741</v>
      </c>
      <c r="B495" s="497" t="s">
        <v>1141</v>
      </c>
      <c r="C495" s="497" t="s">
        <v>753</v>
      </c>
      <c r="D495" s="497" t="s">
        <v>18712</v>
      </c>
      <c r="E495" s="497" t="s">
        <v>1101</v>
      </c>
      <c r="F495" s="497" t="s">
        <v>1060</v>
      </c>
      <c r="G495" s="497"/>
      <c r="H495" s="497"/>
      <c r="I495" s="497"/>
      <c r="J495" s="497" t="s">
        <v>26</v>
      </c>
      <c r="K495" s="497" t="s">
        <v>369</v>
      </c>
      <c r="L495" s="497"/>
      <c r="M495" s="497"/>
      <c r="N495" s="497"/>
      <c r="O495" s="497" t="s">
        <v>1161</v>
      </c>
      <c r="P495" s="497" t="s">
        <v>18674</v>
      </c>
      <c r="Q495" s="494">
        <v>26</v>
      </c>
    </row>
    <row r="496" spans="1:17" hidden="1">
      <c r="A496" s="496" t="s">
        <v>741</v>
      </c>
      <c r="B496" s="497" t="s">
        <v>1143</v>
      </c>
      <c r="C496" s="497" t="s">
        <v>739</v>
      </c>
      <c r="D496" s="497" t="s">
        <v>18713</v>
      </c>
      <c r="E496" s="497" t="s">
        <v>1085</v>
      </c>
      <c r="F496" s="497" t="s">
        <v>1062</v>
      </c>
      <c r="G496" s="497"/>
      <c r="H496" s="497"/>
      <c r="I496" s="497"/>
      <c r="J496" s="497" t="s">
        <v>26</v>
      </c>
      <c r="K496" s="497" t="s">
        <v>369</v>
      </c>
      <c r="L496" s="497"/>
      <c r="M496" s="497"/>
      <c r="N496" s="497"/>
      <c r="O496" s="497" t="s">
        <v>1161</v>
      </c>
      <c r="P496" s="497" t="s">
        <v>18674</v>
      </c>
      <c r="Q496" s="494">
        <v>26</v>
      </c>
    </row>
    <row r="497" spans="1:17" hidden="1">
      <c r="A497" s="496" t="s">
        <v>741</v>
      </c>
      <c r="B497" s="497" t="s">
        <v>1144</v>
      </c>
      <c r="C497" s="497" t="s">
        <v>739</v>
      </c>
      <c r="D497" s="497" t="s">
        <v>18714</v>
      </c>
      <c r="E497" s="497" t="s">
        <v>1067</v>
      </c>
      <c r="F497" s="497" t="s">
        <v>1062</v>
      </c>
      <c r="G497" s="497"/>
      <c r="H497" s="497"/>
      <c r="I497" s="497"/>
      <c r="J497" s="497" t="s">
        <v>26</v>
      </c>
      <c r="K497" s="497" t="s">
        <v>369</v>
      </c>
      <c r="L497" s="497"/>
      <c r="M497" s="497"/>
      <c r="N497" s="497"/>
      <c r="O497" s="497" t="s">
        <v>1161</v>
      </c>
      <c r="P497" s="497" t="s">
        <v>18674</v>
      </c>
      <c r="Q497" s="494">
        <v>26</v>
      </c>
    </row>
    <row r="498" spans="1:17" hidden="1">
      <c r="A498" s="496" t="s">
        <v>741</v>
      </c>
      <c r="B498" s="497" t="s">
        <v>1145</v>
      </c>
      <c r="C498" s="497" t="s">
        <v>739</v>
      </c>
      <c r="D498" s="497" t="s">
        <v>18715</v>
      </c>
      <c r="E498" s="497" t="s">
        <v>1166</v>
      </c>
      <c r="F498" s="497" t="s">
        <v>1062</v>
      </c>
      <c r="G498" s="497"/>
      <c r="H498" s="497"/>
      <c r="I498" s="497"/>
      <c r="J498" s="497" t="s">
        <v>26</v>
      </c>
      <c r="K498" s="497" t="s">
        <v>369</v>
      </c>
      <c r="L498" s="497"/>
      <c r="M498" s="497"/>
      <c r="N498" s="497"/>
      <c r="O498" s="497" t="s">
        <v>1161</v>
      </c>
      <c r="P498" s="497" t="s">
        <v>18674</v>
      </c>
      <c r="Q498" s="494">
        <v>26</v>
      </c>
    </row>
    <row r="499" spans="1:17" hidden="1">
      <c r="A499" s="496" t="s">
        <v>741</v>
      </c>
      <c r="B499" s="497" t="s">
        <v>1104</v>
      </c>
      <c r="C499" s="497" t="s">
        <v>747</v>
      </c>
      <c r="D499" s="497" t="s">
        <v>18716</v>
      </c>
      <c r="E499" s="497" t="s">
        <v>1055</v>
      </c>
      <c r="F499" s="497" t="s">
        <v>1060</v>
      </c>
      <c r="G499" s="497"/>
      <c r="H499" s="497"/>
      <c r="I499" s="497"/>
      <c r="J499" s="497" t="s">
        <v>26</v>
      </c>
      <c r="K499" s="497" t="s">
        <v>369</v>
      </c>
      <c r="L499" s="497"/>
      <c r="M499" s="497"/>
      <c r="N499" s="497"/>
      <c r="O499" s="497" t="s">
        <v>1161</v>
      </c>
      <c r="P499" s="497" t="s">
        <v>18674</v>
      </c>
      <c r="Q499" s="494">
        <v>26</v>
      </c>
    </row>
    <row r="500" spans="1:17" hidden="1">
      <c r="A500" s="496" t="s">
        <v>741</v>
      </c>
      <c r="B500" s="497" t="s">
        <v>955</v>
      </c>
      <c r="C500" s="497" t="s">
        <v>753</v>
      </c>
      <c r="D500" s="497" t="s">
        <v>18717</v>
      </c>
      <c r="E500" s="497" t="s">
        <v>1069</v>
      </c>
      <c r="F500" s="497" t="s">
        <v>1060</v>
      </c>
      <c r="G500" s="497"/>
      <c r="H500" s="497"/>
      <c r="I500" s="497"/>
      <c r="J500" s="497" t="s">
        <v>26</v>
      </c>
      <c r="K500" s="497" t="s">
        <v>369</v>
      </c>
      <c r="L500" s="497"/>
      <c r="M500" s="497"/>
      <c r="N500" s="497"/>
      <c r="O500" s="497" t="s">
        <v>1161</v>
      </c>
      <c r="P500" s="497" t="s">
        <v>18674</v>
      </c>
      <c r="Q500" s="494">
        <v>26</v>
      </c>
    </row>
    <row r="501" spans="1:17" hidden="1">
      <c r="A501" s="496" t="s">
        <v>741</v>
      </c>
      <c r="B501" s="497" t="s">
        <v>1147</v>
      </c>
      <c r="C501" s="497" t="s">
        <v>747</v>
      </c>
      <c r="D501" s="497" t="s">
        <v>18718</v>
      </c>
      <c r="E501" s="497" t="s">
        <v>1160</v>
      </c>
      <c r="F501" s="497" t="s">
        <v>1060</v>
      </c>
      <c r="G501" s="497"/>
      <c r="H501" s="497"/>
      <c r="I501" s="497"/>
      <c r="J501" s="497" t="s">
        <v>26</v>
      </c>
      <c r="K501" s="497" t="s">
        <v>369</v>
      </c>
      <c r="L501" s="497"/>
      <c r="M501" s="497"/>
      <c r="N501" s="497"/>
      <c r="O501" s="497" t="s">
        <v>1161</v>
      </c>
      <c r="P501" s="497" t="s">
        <v>18674</v>
      </c>
      <c r="Q501" s="494">
        <v>26</v>
      </c>
    </row>
    <row r="502" spans="1:17" hidden="1">
      <c r="A502" s="496" t="s">
        <v>741</v>
      </c>
      <c r="B502" s="497" t="s">
        <v>951</v>
      </c>
      <c r="C502" s="497" t="s">
        <v>747</v>
      </c>
      <c r="D502" s="497" t="s">
        <v>18719</v>
      </c>
      <c r="E502" s="497" t="s">
        <v>1041</v>
      </c>
      <c r="F502" s="497" t="s">
        <v>1060</v>
      </c>
      <c r="G502" s="497"/>
      <c r="H502" s="497"/>
      <c r="I502" s="497"/>
      <c r="J502" s="497" t="s">
        <v>26</v>
      </c>
      <c r="K502" s="497" t="s">
        <v>369</v>
      </c>
      <c r="L502" s="497"/>
      <c r="M502" s="497"/>
      <c r="N502" s="497"/>
      <c r="O502" s="497" t="s">
        <v>1161</v>
      </c>
      <c r="P502" s="497" t="s">
        <v>18674</v>
      </c>
      <c r="Q502" s="494">
        <v>26</v>
      </c>
    </row>
    <row r="503" spans="1:17" hidden="1">
      <c r="A503" s="496" t="s">
        <v>741</v>
      </c>
      <c r="B503" s="497" t="s">
        <v>948</v>
      </c>
      <c r="C503" s="497" t="s">
        <v>739</v>
      </c>
      <c r="D503" s="497" t="s">
        <v>18720</v>
      </c>
      <c r="E503" s="497" t="s">
        <v>1164</v>
      </c>
      <c r="F503" s="497" t="s">
        <v>1062</v>
      </c>
      <c r="G503" s="497"/>
      <c r="H503" s="497"/>
      <c r="I503" s="497"/>
      <c r="J503" s="497" t="s">
        <v>26</v>
      </c>
      <c r="K503" s="497" t="s">
        <v>369</v>
      </c>
      <c r="L503" s="497"/>
      <c r="M503" s="497"/>
      <c r="N503" s="497"/>
      <c r="O503" s="497" t="s">
        <v>1161</v>
      </c>
      <c r="P503" s="497" t="s">
        <v>18674</v>
      </c>
      <c r="Q503" s="494">
        <v>26</v>
      </c>
    </row>
    <row r="504" spans="1:17" hidden="1">
      <c r="A504" s="496" t="s">
        <v>741</v>
      </c>
      <c r="B504" s="497" t="s">
        <v>968</v>
      </c>
      <c r="C504" s="497" t="s">
        <v>739</v>
      </c>
      <c r="D504" s="497" t="s">
        <v>18721</v>
      </c>
      <c r="E504" s="497" t="s">
        <v>1162</v>
      </c>
      <c r="F504" s="497" t="s">
        <v>1062</v>
      </c>
      <c r="G504" s="497"/>
      <c r="H504" s="497"/>
      <c r="I504" s="497"/>
      <c r="J504" s="497" t="s">
        <v>26</v>
      </c>
      <c r="K504" s="497" t="s">
        <v>369</v>
      </c>
      <c r="L504" s="497"/>
      <c r="M504" s="497"/>
      <c r="N504" s="497"/>
      <c r="O504" s="497" t="s">
        <v>1161</v>
      </c>
      <c r="P504" s="497" t="s">
        <v>18674</v>
      </c>
      <c r="Q504" s="494">
        <v>26</v>
      </c>
    </row>
    <row r="505" spans="1:17" hidden="1">
      <c r="A505" s="496" t="s">
        <v>741</v>
      </c>
      <c r="B505" s="497" t="s">
        <v>1100</v>
      </c>
      <c r="C505" s="497" t="s">
        <v>747</v>
      </c>
      <c r="D505" s="497" t="s">
        <v>18722</v>
      </c>
      <c r="E505" s="497" t="s">
        <v>1072</v>
      </c>
      <c r="F505" s="497" t="s">
        <v>1060</v>
      </c>
      <c r="G505" s="497"/>
      <c r="H505" s="497"/>
      <c r="I505" s="497"/>
      <c r="J505" s="497" t="s">
        <v>26</v>
      </c>
      <c r="K505" s="497" t="s">
        <v>369</v>
      </c>
      <c r="L505" s="497"/>
      <c r="M505" s="497"/>
      <c r="N505" s="497"/>
      <c r="O505" s="497" t="s">
        <v>1161</v>
      </c>
      <c r="P505" s="497" t="s">
        <v>18674</v>
      </c>
      <c r="Q505" s="494">
        <v>26</v>
      </c>
    </row>
    <row r="506" spans="1:17" hidden="1">
      <c r="A506" s="496" t="s">
        <v>741</v>
      </c>
      <c r="B506" s="497" t="s">
        <v>965</v>
      </c>
      <c r="C506" s="497" t="s">
        <v>739</v>
      </c>
      <c r="D506" s="497" t="s">
        <v>18723</v>
      </c>
      <c r="E506" s="497" t="s">
        <v>1172</v>
      </c>
      <c r="F506" s="497" t="s">
        <v>1062</v>
      </c>
      <c r="G506" s="497"/>
      <c r="H506" s="497"/>
      <c r="I506" s="497"/>
      <c r="J506" s="497" t="s">
        <v>26</v>
      </c>
      <c r="K506" s="497" t="s">
        <v>369</v>
      </c>
      <c r="L506" s="497"/>
      <c r="M506" s="497"/>
      <c r="N506" s="497"/>
      <c r="O506" s="497" t="s">
        <v>1161</v>
      </c>
      <c r="P506" s="497" t="s">
        <v>18674</v>
      </c>
      <c r="Q506" s="494">
        <v>26</v>
      </c>
    </row>
    <row r="507" spans="1:17" hidden="1">
      <c r="A507" s="496" t="s">
        <v>741</v>
      </c>
      <c r="B507" s="497" t="s">
        <v>1153</v>
      </c>
      <c r="C507" s="497" t="s">
        <v>753</v>
      </c>
      <c r="D507" s="497" t="s">
        <v>18724</v>
      </c>
      <c r="E507" s="497" t="s">
        <v>1070</v>
      </c>
      <c r="F507" s="497" t="s">
        <v>1060</v>
      </c>
      <c r="G507" s="497"/>
      <c r="H507" s="498" t="s">
        <v>236</v>
      </c>
      <c r="I507" s="497"/>
      <c r="J507" s="497" t="s">
        <v>26</v>
      </c>
      <c r="K507" s="497" t="s">
        <v>369</v>
      </c>
      <c r="L507" s="497"/>
      <c r="M507" s="497"/>
      <c r="N507" s="497" t="s">
        <v>18725</v>
      </c>
      <c r="O507" s="497" t="s">
        <v>1035</v>
      </c>
      <c r="P507" s="497" t="s">
        <v>18726</v>
      </c>
      <c r="Q507" s="494">
        <v>34</v>
      </c>
    </row>
    <row r="508" spans="1:17" hidden="1">
      <c r="A508" s="496" t="s">
        <v>741</v>
      </c>
      <c r="B508" s="497" t="s">
        <v>952</v>
      </c>
      <c r="C508" s="497" t="s">
        <v>753</v>
      </c>
      <c r="D508" s="497" t="s">
        <v>18727</v>
      </c>
      <c r="E508" s="497" t="s">
        <v>1088</v>
      </c>
      <c r="F508" s="497" t="s">
        <v>1060</v>
      </c>
      <c r="G508" s="497"/>
      <c r="H508" s="498" t="s">
        <v>236</v>
      </c>
      <c r="I508" s="497"/>
      <c r="J508" s="497" t="s">
        <v>26</v>
      </c>
      <c r="K508" s="497" t="s">
        <v>369</v>
      </c>
      <c r="L508" s="497"/>
      <c r="M508" s="497"/>
      <c r="N508" s="497" t="s">
        <v>18725</v>
      </c>
      <c r="O508" s="497" t="s">
        <v>1035</v>
      </c>
      <c r="P508" s="497" t="s">
        <v>18726</v>
      </c>
      <c r="Q508" s="494">
        <v>34</v>
      </c>
    </row>
    <row r="509" spans="1:17" hidden="1">
      <c r="A509" s="496" t="s">
        <v>741</v>
      </c>
      <c r="B509" s="497" t="s">
        <v>963</v>
      </c>
      <c r="C509" s="497" t="s">
        <v>747</v>
      </c>
      <c r="D509" s="497" t="s">
        <v>18728</v>
      </c>
      <c r="E509" s="497" t="s">
        <v>1055</v>
      </c>
      <c r="F509" s="497" t="s">
        <v>1060</v>
      </c>
      <c r="G509" s="497"/>
      <c r="H509" s="498" t="s">
        <v>236</v>
      </c>
      <c r="I509" s="497"/>
      <c r="J509" s="497" t="s">
        <v>26</v>
      </c>
      <c r="K509" s="497" t="s">
        <v>369</v>
      </c>
      <c r="L509" s="497"/>
      <c r="M509" s="497"/>
      <c r="N509" s="497" t="s">
        <v>18725</v>
      </c>
      <c r="O509" s="497" t="s">
        <v>1035</v>
      </c>
      <c r="P509" s="497" t="s">
        <v>18726</v>
      </c>
      <c r="Q509" s="494">
        <v>34</v>
      </c>
    </row>
    <row r="510" spans="1:17" hidden="1">
      <c r="A510" s="496" t="s">
        <v>741</v>
      </c>
      <c r="B510" s="497" t="s">
        <v>960</v>
      </c>
      <c r="C510" s="497" t="s">
        <v>747</v>
      </c>
      <c r="D510" s="497" t="s">
        <v>18729</v>
      </c>
      <c r="E510" s="497" t="s">
        <v>1059</v>
      </c>
      <c r="F510" s="497" t="s">
        <v>1060</v>
      </c>
      <c r="G510" s="497"/>
      <c r="H510" s="498" t="s">
        <v>236</v>
      </c>
      <c r="I510" s="497"/>
      <c r="J510" s="497" t="s">
        <v>26</v>
      </c>
      <c r="K510" s="497" t="s">
        <v>369</v>
      </c>
      <c r="L510" s="497"/>
      <c r="M510" s="497"/>
      <c r="N510" s="497" t="s">
        <v>18725</v>
      </c>
      <c r="O510" s="497" t="s">
        <v>1035</v>
      </c>
      <c r="P510" s="497" t="s">
        <v>18726</v>
      </c>
      <c r="Q510" s="494">
        <v>34</v>
      </c>
    </row>
    <row r="511" spans="1:17" hidden="1">
      <c r="A511" s="496" t="s">
        <v>741</v>
      </c>
      <c r="B511" s="497" t="s">
        <v>1155</v>
      </c>
      <c r="C511" s="497" t="s">
        <v>747</v>
      </c>
      <c r="D511" s="497" t="s">
        <v>18730</v>
      </c>
      <c r="E511" s="497" t="s">
        <v>1041</v>
      </c>
      <c r="F511" s="497" t="s">
        <v>1060</v>
      </c>
      <c r="G511" s="497"/>
      <c r="H511" s="498" t="s">
        <v>236</v>
      </c>
      <c r="I511" s="497"/>
      <c r="J511" s="497" t="s">
        <v>26</v>
      </c>
      <c r="K511" s="497" t="s">
        <v>369</v>
      </c>
      <c r="L511" s="497"/>
      <c r="M511" s="497"/>
      <c r="N511" s="497" t="s">
        <v>18725</v>
      </c>
      <c r="O511" s="497" t="s">
        <v>1035</v>
      </c>
      <c r="P511" s="497" t="s">
        <v>18726</v>
      </c>
      <c r="Q511" s="494">
        <v>34</v>
      </c>
    </row>
    <row r="512" spans="1:17" hidden="1">
      <c r="A512" s="496" t="s">
        <v>741</v>
      </c>
      <c r="B512" s="497" t="s">
        <v>957</v>
      </c>
      <c r="C512" s="497" t="s">
        <v>747</v>
      </c>
      <c r="D512" s="497" t="s">
        <v>18731</v>
      </c>
      <c r="E512" s="497" t="s">
        <v>1182</v>
      </c>
      <c r="F512" s="497" t="s">
        <v>1060</v>
      </c>
      <c r="G512" s="497"/>
      <c r="H512" s="498" t="s">
        <v>236</v>
      </c>
      <c r="I512" s="497"/>
      <c r="J512" s="497" t="s">
        <v>26</v>
      </c>
      <c r="K512" s="497" t="s">
        <v>369</v>
      </c>
      <c r="L512" s="497"/>
      <c r="M512" s="497"/>
      <c r="N512" s="497" t="s">
        <v>18725</v>
      </c>
      <c r="O512" s="497" t="s">
        <v>1035</v>
      </c>
      <c r="P512" s="497" t="s">
        <v>18726</v>
      </c>
      <c r="Q512" s="494">
        <v>34</v>
      </c>
    </row>
    <row r="513" spans="1:17" hidden="1">
      <c r="A513" s="496" t="s">
        <v>741</v>
      </c>
      <c r="B513" s="497" t="s">
        <v>1157</v>
      </c>
      <c r="C513" s="497" t="s">
        <v>747</v>
      </c>
      <c r="D513" s="497" t="s">
        <v>18732</v>
      </c>
      <c r="E513" s="497" t="s">
        <v>1055</v>
      </c>
      <c r="F513" s="497" t="s">
        <v>1060</v>
      </c>
      <c r="G513" s="497"/>
      <c r="H513" s="498" t="s">
        <v>236</v>
      </c>
      <c r="I513" s="497"/>
      <c r="J513" s="497" t="s">
        <v>26</v>
      </c>
      <c r="K513" s="497" t="s">
        <v>369</v>
      </c>
      <c r="L513" s="497"/>
      <c r="M513" s="497"/>
      <c r="N513" s="497" t="s">
        <v>18725</v>
      </c>
      <c r="O513" s="497" t="s">
        <v>1035</v>
      </c>
      <c r="P513" s="497" t="s">
        <v>18726</v>
      </c>
      <c r="Q513" s="494">
        <v>34</v>
      </c>
    </row>
    <row r="514" spans="1:17" hidden="1">
      <c r="A514" s="496" t="s">
        <v>741</v>
      </c>
      <c r="B514" s="497" t="s">
        <v>1039</v>
      </c>
      <c r="C514" s="497" t="s">
        <v>747</v>
      </c>
      <c r="D514" s="497" t="s">
        <v>18733</v>
      </c>
      <c r="E514" s="497" t="s">
        <v>1088</v>
      </c>
      <c r="F514" s="497" t="s">
        <v>1060</v>
      </c>
      <c r="G514" s="497"/>
      <c r="H514" s="498" t="s">
        <v>236</v>
      </c>
      <c r="I514" s="497"/>
      <c r="J514" s="497" t="s">
        <v>26</v>
      </c>
      <c r="K514" s="497" t="s">
        <v>369</v>
      </c>
      <c r="L514" s="497"/>
      <c r="M514" s="497"/>
      <c r="N514" s="497" t="s">
        <v>18725</v>
      </c>
      <c r="O514" s="497" t="s">
        <v>1035</v>
      </c>
      <c r="P514" s="497" t="s">
        <v>18726</v>
      </c>
      <c r="Q514" s="494">
        <v>34</v>
      </c>
    </row>
    <row r="515" spans="1:17" hidden="1">
      <c r="A515" s="496" t="s">
        <v>741</v>
      </c>
      <c r="B515" s="497" t="s">
        <v>1108</v>
      </c>
      <c r="C515" s="497" t="s">
        <v>747</v>
      </c>
      <c r="D515" s="497" t="s">
        <v>18734</v>
      </c>
      <c r="E515" s="497" t="s">
        <v>1072</v>
      </c>
      <c r="F515" s="497" t="s">
        <v>1060</v>
      </c>
      <c r="G515" s="497"/>
      <c r="H515" s="498" t="s">
        <v>236</v>
      </c>
      <c r="I515" s="497"/>
      <c r="J515" s="497" t="s">
        <v>26</v>
      </c>
      <c r="K515" s="497" t="s">
        <v>369</v>
      </c>
      <c r="L515" s="497"/>
      <c r="M515" s="497"/>
      <c r="N515" s="497" t="s">
        <v>18725</v>
      </c>
      <c r="O515" s="497" t="s">
        <v>1035</v>
      </c>
      <c r="P515" s="497" t="s">
        <v>18726</v>
      </c>
      <c r="Q515" s="494">
        <v>34</v>
      </c>
    </row>
    <row r="516" spans="1:17" hidden="1">
      <c r="A516" s="496" t="s">
        <v>741</v>
      </c>
      <c r="B516" s="497" t="s">
        <v>1042</v>
      </c>
      <c r="C516" s="497" t="s">
        <v>747</v>
      </c>
      <c r="D516" s="497" t="s">
        <v>18735</v>
      </c>
      <c r="E516" s="497" t="s">
        <v>1046</v>
      </c>
      <c r="F516" s="497" t="s">
        <v>1060</v>
      </c>
      <c r="G516" s="497"/>
      <c r="H516" s="498" t="s">
        <v>236</v>
      </c>
      <c r="I516" s="497"/>
      <c r="J516" s="497" t="s">
        <v>26</v>
      </c>
      <c r="K516" s="497" t="s">
        <v>369</v>
      </c>
      <c r="L516" s="497"/>
      <c r="M516" s="497"/>
      <c r="N516" s="497" t="s">
        <v>18725</v>
      </c>
      <c r="O516" s="497" t="s">
        <v>1035</v>
      </c>
      <c r="P516" s="497" t="s">
        <v>18726</v>
      </c>
      <c r="Q516" s="494">
        <v>34</v>
      </c>
    </row>
    <row r="517" spans="1:17" hidden="1">
      <c r="A517" s="496" t="s">
        <v>741</v>
      </c>
      <c r="B517" s="497" t="s">
        <v>1159</v>
      </c>
      <c r="C517" s="497" t="s">
        <v>747</v>
      </c>
      <c r="D517" s="497" t="s">
        <v>18736</v>
      </c>
      <c r="E517" s="497" t="s">
        <v>1182</v>
      </c>
      <c r="F517" s="497" t="s">
        <v>1060</v>
      </c>
      <c r="G517" s="497"/>
      <c r="H517" s="498" t="s">
        <v>236</v>
      </c>
      <c r="I517" s="497"/>
      <c r="J517" s="497" t="s">
        <v>26</v>
      </c>
      <c r="K517" s="497" t="s">
        <v>369</v>
      </c>
      <c r="L517" s="497"/>
      <c r="M517" s="497"/>
      <c r="N517" s="497" t="s">
        <v>18725</v>
      </c>
      <c r="O517" s="497" t="s">
        <v>1035</v>
      </c>
      <c r="P517" s="497" t="s">
        <v>18726</v>
      </c>
      <c r="Q517" s="494">
        <v>34</v>
      </c>
    </row>
    <row r="518" spans="1:17" hidden="1">
      <c r="A518" s="496" t="s">
        <v>741</v>
      </c>
      <c r="B518" s="497" t="s">
        <v>1201</v>
      </c>
      <c r="C518" s="497" t="s">
        <v>747</v>
      </c>
      <c r="D518" s="497" t="s">
        <v>18737</v>
      </c>
      <c r="E518" s="497" t="s">
        <v>17977</v>
      </c>
      <c r="F518" s="497" t="s">
        <v>1060</v>
      </c>
      <c r="G518" s="497"/>
      <c r="H518" s="498" t="s">
        <v>236</v>
      </c>
      <c r="I518" s="497"/>
      <c r="J518" s="497" t="s">
        <v>26</v>
      </c>
      <c r="K518" s="497" t="s">
        <v>369</v>
      </c>
      <c r="L518" s="497"/>
      <c r="M518" s="497"/>
      <c r="N518" s="497" t="s">
        <v>18725</v>
      </c>
      <c r="O518" s="497" t="s">
        <v>1035</v>
      </c>
      <c r="P518" s="497" t="s">
        <v>18726</v>
      </c>
      <c r="Q518" s="494">
        <v>34</v>
      </c>
    </row>
    <row r="519" spans="1:17" hidden="1">
      <c r="A519" s="496" t="s">
        <v>741</v>
      </c>
      <c r="B519" s="497" t="s">
        <v>1657</v>
      </c>
      <c r="C519" s="497" t="s">
        <v>1266</v>
      </c>
      <c r="D519" s="497" t="s">
        <v>18738</v>
      </c>
      <c r="E519" s="497" t="s">
        <v>1055</v>
      </c>
      <c r="F519" s="497" t="s">
        <v>1060</v>
      </c>
      <c r="G519" s="497"/>
      <c r="H519" s="498" t="s">
        <v>236</v>
      </c>
      <c r="I519" s="497"/>
      <c r="J519" s="497" t="s">
        <v>26</v>
      </c>
      <c r="K519" s="497" t="s">
        <v>369</v>
      </c>
      <c r="L519" s="497"/>
      <c r="M519" s="497"/>
      <c r="N519" s="497" t="s">
        <v>18725</v>
      </c>
      <c r="O519" s="497" t="s">
        <v>1035</v>
      </c>
      <c r="P519" s="497" t="s">
        <v>18726</v>
      </c>
      <c r="Q519" s="494">
        <v>34</v>
      </c>
    </row>
    <row r="520" spans="1:17" hidden="1">
      <c r="A520" s="496" t="s">
        <v>741</v>
      </c>
      <c r="B520" s="497" t="s">
        <v>2126</v>
      </c>
      <c r="C520" s="497" t="s">
        <v>744</v>
      </c>
      <c r="D520" s="497" t="s">
        <v>18739</v>
      </c>
      <c r="E520" s="497" t="s">
        <v>1182</v>
      </c>
      <c r="F520" s="497" t="s">
        <v>1060</v>
      </c>
      <c r="G520" s="497"/>
      <c r="H520" s="498" t="s">
        <v>236</v>
      </c>
      <c r="I520" s="497"/>
      <c r="J520" s="497" t="s">
        <v>26</v>
      </c>
      <c r="K520" s="497" t="s">
        <v>369</v>
      </c>
      <c r="L520" s="497"/>
      <c r="M520" s="497"/>
      <c r="N520" s="497" t="s">
        <v>18725</v>
      </c>
      <c r="O520" s="497" t="s">
        <v>1035</v>
      </c>
      <c r="P520" s="497" t="s">
        <v>18726</v>
      </c>
      <c r="Q520" s="494">
        <v>34</v>
      </c>
    </row>
    <row r="521" spans="1:17" hidden="1">
      <c r="A521" s="496" t="s">
        <v>741</v>
      </c>
      <c r="B521" s="497" t="s">
        <v>961</v>
      </c>
      <c r="C521" s="497" t="s">
        <v>753</v>
      </c>
      <c r="D521" s="497" t="s">
        <v>18740</v>
      </c>
      <c r="E521" s="497" t="s">
        <v>1055</v>
      </c>
      <c r="F521" s="497" t="s">
        <v>1060</v>
      </c>
      <c r="G521" s="497"/>
      <c r="H521" s="498" t="s">
        <v>236</v>
      </c>
      <c r="I521" s="497"/>
      <c r="J521" s="497" t="s">
        <v>26</v>
      </c>
      <c r="K521" s="497" t="s">
        <v>369</v>
      </c>
      <c r="L521" s="497"/>
      <c r="M521" s="497"/>
      <c r="N521" s="497" t="s">
        <v>18725</v>
      </c>
      <c r="O521" s="497" t="s">
        <v>1035</v>
      </c>
      <c r="P521" s="497" t="s">
        <v>18726</v>
      </c>
      <c r="Q521" s="494">
        <v>34</v>
      </c>
    </row>
    <row r="522" spans="1:17" hidden="1">
      <c r="A522" s="496" t="s">
        <v>741</v>
      </c>
      <c r="B522" s="497" t="s">
        <v>1719</v>
      </c>
      <c r="C522" s="497" t="s">
        <v>753</v>
      </c>
      <c r="D522" s="497" t="s">
        <v>18741</v>
      </c>
      <c r="E522" s="497" t="s">
        <v>1064</v>
      </c>
      <c r="F522" s="497" t="s">
        <v>1060</v>
      </c>
      <c r="G522" s="497"/>
      <c r="H522" s="498" t="s">
        <v>236</v>
      </c>
      <c r="I522" s="497"/>
      <c r="J522" s="497" t="s">
        <v>26</v>
      </c>
      <c r="K522" s="497" t="s">
        <v>369</v>
      </c>
      <c r="L522" s="497"/>
      <c r="M522" s="497"/>
      <c r="N522" s="497" t="s">
        <v>18725</v>
      </c>
      <c r="O522" s="497" t="s">
        <v>1035</v>
      </c>
      <c r="P522" s="497" t="s">
        <v>18726</v>
      </c>
      <c r="Q522" s="494">
        <v>34</v>
      </c>
    </row>
    <row r="523" spans="1:17" hidden="1">
      <c r="A523" s="496" t="s">
        <v>741</v>
      </c>
      <c r="B523" s="497" t="s">
        <v>1797</v>
      </c>
      <c r="C523" s="497" t="s">
        <v>747</v>
      </c>
      <c r="D523" s="497" t="s">
        <v>18742</v>
      </c>
      <c r="E523" s="497" t="s">
        <v>1055</v>
      </c>
      <c r="F523" s="497" t="s">
        <v>1060</v>
      </c>
      <c r="G523" s="497"/>
      <c r="H523" s="498" t="s">
        <v>236</v>
      </c>
      <c r="I523" s="497"/>
      <c r="J523" s="497" t="s">
        <v>26</v>
      </c>
      <c r="K523" s="497" t="s">
        <v>369</v>
      </c>
      <c r="L523" s="497"/>
      <c r="M523" s="497"/>
      <c r="N523" s="497" t="s">
        <v>18725</v>
      </c>
      <c r="O523" s="497" t="s">
        <v>1035</v>
      </c>
      <c r="P523" s="497" t="s">
        <v>18726</v>
      </c>
      <c r="Q523" s="494">
        <v>34</v>
      </c>
    </row>
    <row r="524" spans="1:17" hidden="1">
      <c r="A524" s="496" t="s">
        <v>741</v>
      </c>
      <c r="B524" s="497" t="s">
        <v>1065</v>
      </c>
      <c r="C524" s="497" t="s">
        <v>747</v>
      </c>
      <c r="D524" s="497" t="s">
        <v>18743</v>
      </c>
      <c r="E524" s="497" t="s">
        <v>1105</v>
      </c>
      <c r="F524" s="497" t="s">
        <v>1060</v>
      </c>
      <c r="G524" s="497"/>
      <c r="H524" s="498" t="s">
        <v>236</v>
      </c>
      <c r="I524" s="497"/>
      <c r="J524" s="497" t="s">
        <v>26</v>
      </c>
      <c r="K524" s="497" t="s">
        <v>369</v>
      </c>
      <c r="L524" s="497"/>
      <c r="M524" s="497"/>
      <c r="N524" s="497" t="s">
        <v>18725</v>
      </c>
      <c r="O524" s="497" t="s">
        <v>1035</v>
      </c>
      <c r="P524" s="497" t="s">
        <v>18726</v>
      </c>
      <c r="Q524" s="494">
        <v>34</v>
      </c>
    </row>
    <row r="525" spans="1:17" hidden="1">
      <c r="A525" s="496" t="s">
        <v>741</v>
      </c>
      <c r="B525" s="497" t="s">
        <v>1063</v>
      </c>
      <c r="C525" s="497" t="s">
        <v>747</v>
      </c>
      <c r="D525" s="497" t="s">
        <v>18744</v>
      </c>
      <c r="E525" s="497" t="s">
        <v>1059</v>
      </c>
      <c r="F525" s="497" t="s">
        <v>1060</v>
      </c>
      <c r="G525" s="497"/>
      <c r="H525" s="498" t="s">
        <v>236</v>
      </c>
      <c r="I525" s="497"/>
      <c r="J525" s="497" t="s">
        <v>26</v>
      </c>
      <c r="K525" s="497" t="s">
        <v>369</v>
      </c>
      <c r="L525" s="497"/>
      <c r="M525" s="497"/>
      <c r="N525" s="497" t="s">
        <v>18725</v>
      </c>
      <c r="O525" s="497" t="s">
        <v>1035</v>
      </c>
      <c r="P525" s="497" t="s">
        <v>18726</v>
      </c>
      <c r="Q525" s="494">
        <v>34</v>
      </c>
    </row>
    <row r="526" spans="1:17" hidden="1">
      <c r="A526" s="496" t="s">
        <v>741</v>
      </c>
      <c r="B526" s="497" t="s">
        <v>1033</v>
      </c>
      <c r="C526" s="497" t="s">
        <v>747</v>
      </c>
      <c r="D526" s="497" t="s">
        <v>18745</v>
      </c>
      <c r="E526" s="497" t="s">
        <v>1055</v>
      </c>
      <c r="F526" s="497" t="s">
        <v>1060</v>
      </c>
      <c r="G526" s="497"/>
      <c r="H526" s="498" t="s">
        <v>236</v>
      </c>
      <c r="I526" s="497"/>
      <c r="J526" s="497" t="s">
        <v>26</v>
      </c>
      <c r="K526" s="497" t="s">
        <v>369</v>
      </c>
      <c r="L526" s="497"/>
      <c r="M526" s="497"/>
      <c r="N526" s="497" t="s">
        <v>18725</v>
      </c>
      <c r="O526" s="497" t="s">
        <v>1035</v>
      </c>
      <c r="P526" s="497" t="s">
        <v>18726</v>
      </c>
      <c r="Q526" s="494">
        <v>34</v>
      </c>
    </row>
    <row r="527" spans="1:17" hidden="1">
      <c r="A527" s="496" t="s">
        <v>741</v>
      </c>
      <c r="B527" s="497" t="s">
        <v>18746</v>
      </c>
      <c r="C527" s="497" t="s">
        <v>753</v>
      </c>
      <c r="D527" s="497" t="s">
        <v>18747</v>
      </c>
      <c r="E527" s="497" t="s">
        <v>1069</v>
      </c>
      <c r="F527" s="497" t="s">
        <v>1060</v>
      </c>
      <c r="G527" s="497"/>
      <c r="H527" s="498" t="s">
        <v>236</v>
      </c>
      <c r="I527" s="497"/>
      <c r="J527" s="497" t="s">
        <v>26</v>
      </c>
      <c r="K527" s="497" t="s">
        <v>369</v>
      </c>
      <c r="L527" s="497"/>
      <c r="M527" s="497"/>
      <c r="N527" s="497" t="s">
        <v>18725</v>
      </c>
      <c r="O527" s="497" t="s">
        <v>1035</v>
      </c>
      <c r="P527" s="497" t="s">
        <v>18726</v>
      </c>
      <c r="Q527" s="494">
        <v>34</v>
      </c>
    </row>
    <row r="528" spans="1:17" hidden="1">
      <c r="A528" s="496" t="s">
        <v>741</v>
      </c>
      <c r="B528" s="497" t="s">
        <v>18748</v>
      </c>
      <c r="C528" s="497" t="s">
        <v>747</v>
      </c>
      <c r="D528" s="497" t="s">
        <v>18749</v>
      </c>
      <c r="E528" s="497" t="s">
        <v>1068</v>
      </c>
      <c r="F528" s="497" t="s">
        <v>1060</v>
      </c>
      <c r="G528" s="497"/>
      <c r="H528" s="498" t="s">
        <v>236</v>
      </c>
      <c r="I528" s="497"/>
      <c r="J528" s="497" t="s">
        <v>26</v>
      </c>
      <c r="K528" s="497" t="s">
        <v>369</v>
      </c>
      <c r="L528" s="497"/>
      <c r="M528" s="497"/>
      <c r="N528" s="497" t="s">
        <v>18725</v>
      </c>
      <c r="O528" s="497" t="s">
        <v>1035</v>
      </c>
      <c r="P528" s="497" t="s">
        <v>18726</v>
      </c>
      <c r="Q528" s="494">
        <v>34</v>
      </c>
    </row>
    <row r="529" spans="1:17" hidden="1">
      <c r="A529" s="496" t="s">
        <v>741</v>
      </c>
      <c r="B529" s="497" t="s">
        <v>18750</v>
      </c>
      <c r="C529" s="497" t="s">
        <v>747</v>
      </c>
      <c r="D529" s="497" t="s">
        <v>18751</v>
      </c>
      <c r="E529" s="497" t="s">
        <v>1055</v>
      </c>
      <c r="F529" s="497" t="s">
        <v>1060</v>
      </c>
      <c r="G529" s="497"/>
      <c r="H529" s="498" t="s">
        <v>236</v>
      </c>
      <c r="I529" s="497"/>
      <c r="J529" s="497" t="s">
        <v>26</v>
      </c>
      <c r="K529" s="497" t="s">
        <v>369</v>
      </c>
      <c r="L529" s="497"/>
      <c r="M529" s="497"/>
      <c r="N529" s="497" t="s">
        <v>18725</v>
      </c>
      <c r="O529" s="497" t="s">
        <v>1035</v>
      </c>
      <c r="P529" s="497" t="s">
        <v>18726</v>
      </c>
      <c r="Q529" s="494">
        <v>34</v>
      </c>
    </row>
    <row r="530" spans="1:17" hidden="1">
      <c r="A530" s="496" t="s">
        <v>741</v>
      </c>
      <c r="B530" s="497" t="s">
        <v>18752</v>
      </c>
      <c r="C530" s="497" t="s">
        <v>753</v>
      </c>
      <c r="D530" s="497" t="s">
        <v>18753</v>
      </c>
      <c r="E530" s="497" t="s">
        <v>1101</v>
      </c>
      <c r="F530" s="497" t="s">
        <v>1060</v>
      </c>
      <c r="G530" s="497"/>
      <c r="H530" s="498" t="s">
        <v>236</v>
      </c>
      <c r="I530" s="497"/>
      <c r="J530" s="497" t="s">
        <v>26</v>
      </c>
      <c r="K530" s="497" t="s">
        <v>369</v>
      </c>
      <c r="L530" s="497"/>
      <c r="M530" s="497"/>
      <c r="N530" s="497" t="s">
        <v>18725</v>
      </c>
      <c r="O530" s="497" t="s">
        <v>1035</v>
      </c>
      <c r="P530" s="497" t="s">
        <v>18726</v>
      </c>
      <c r="Q530" s="494">
        <v>34</v>
      </c>
    </row>
    <row r="531" spans="1:17" hidden="1">
      <c r="A531" s="496" t="s">
        <v>741</v>
      </c>
      <c r="B531" s="497" t="s">
        <v>18754</v>
      </c>
      <c r="C531" s="497" t="s">
        <v>753</v>
      </c>
      <c r="D531" s="497" t="s">
        <v>18755</v>
      </c>
      <c r="E531" s="497" t="s">
        <v>1101</v>
      </c>
      <c r="F531" s="497" t="s">
        <v>1060</v>
      </c>
      <c r="G531" s="497"/>
      <c r="H531" s="498" t="s">
        <v>236</v>
      </c>
      <c r="I531" s="497"/>
      <c r="J531" s="497" t="s">
        <v>26</v>
      </c>
      <c r="K531" s="497" t="s">
        <v>369</v>
      </c>
      <c r="L531" s="497"/>
      <c r="M531" s="497"/>
      <c r="N531" s="497" t="s">
        <v>18725</v>
      </c>
      <c r="O531" s="497" t="s">
        <v>1035</v>
      </c>
      <c r="P531" s="497" t="s">
        <v>18726</v>
      </c>
      <c r="Q531" s="494">
        <v>34</v>
      </c>
    </row>
    <row r="532" spans="1:17" hidden="1">
      <c r="A532" s="496" t="s">
        <v>741</v>
      </c>
      <c r="B532" s="497" t="s">
        <v>18756</v>
      </c>
      <c r="C532" s="497" t="s">
        <v>747</v>
      </c>
      <c r="D532" s="497" t="s">
        <v>18757</v>
      </c>
      <c r="E532" s="497" t="s">
        <v>1069</v>
      </c>
      <c r="F532" s="497" t="s">
        <v>1060</v>
      </c>
      <c r="G532" s="497"/>
      <c r="H532" s="498" t="s">
        <v>236</v>
      </c>
      <c r="I532" s="497"/>
      <c r="J532" s="497" t="s">
        <v>26</v>
      </c>
      <c r="K532" s="497" t="s">
        <v>369</v>
      </c>
      <c r="L532" s="497"/>
      <c r="M532" s="497"/>
      <c r="N532" s="497" t="s">
        <v>18725</v>
      </c>
      <c r="O532" s="497" t="s">
        <v>1035</v>
      </c>
      <c r="P532" s="497" t="s">
        <v>18726</v>
      </c>
      <c r="Q532" s="494">
        <v>34</v>
      </c>
    </row>
    <row r="533" spans="1:17" hidden="1">
      <c r="A533" s="496" t="s">
        <v>741</v>
      </c>
      <c r="B533" s="497" t="s">
        <v>18758</v>
      </c>
      <c r="C533" s="497" t="s">
        <v>747</v>
      </c>
      <c r="D533" s="497" t="s">
        <v>18759</v>
      </c>
      <c r="E533" s="497" t="s">
        <v>1055</v>
      </c>
      <c r="F533" s="497" t="s">
        <v>1060</v>
      </c>
      <c r="G533" s="497"/>
      <c r="H533" s="498" t="s">
        <v>236</v>
      </c>
      <c r="I533" s="497"/>
      <c r="J533" s="497" t="s">
        <v>26</v>
      </c>
      <c r="K533" s="497" t="s">
        <v>369</v>
      </c>
      <c r="L533" s="497"/>
      <c r="M533" s="497"/>
      <c r="N533" s="497" t="s">
        <v>18725</v>
      </c>
      <c r="O533" s="497" t="s">
        <v>1035</v>
      </c>
      <c r="P533" s="497" t="s">
        <v>18726</v>
      </c>
      <c r="Q533" s="494">
        <v>34</v>
      </c>
    </row>
    <row r="534" spans="1:17" hidden="1">
      <c r="A534" s="496" t="s">
        <v>741</v>
      </c>
      <c r="B534" s="497" t="s">
        <v>18760</v>
      </c>
      <c r="C534" s="497" t="s">
        <v>747</v>
      </c>
      <c r="D534" s="497" t="s">
        <v>18761</v>
      </c>
      <c r="E534" s="497" t="s">
        <v>1041</v>
      </c>
      <c r="F534" s="497" t="s">
        <v>1060</v>
      </c>
      <c r="G534" s="497"/>
      <c r="H534" s="498" t="s">
        <v>236</v>
      </c>
      <c r="I534" s="497"/>
      <c r="J534" s="497" t="s">
        <v>26</v>
      </c>
      <c r="K534" s="497" t="s">
        <v>369</v>
      </c>
      <c r="L534" s="497"/>
      <c r="M534" s="497"/>
      <c r="N534" s="497" t="s">
        <v>18725</v>
      </c>
      <c r="O534" s="497" t="s">
        <v>1035</v>
      </c>
      <c r="P534" s="497" t="s">
        <v>18726</v>
      </c>
      <c r="Q534" s="494">
        <v>34</v>
      </c>
    </row>
    <row r="535" spans="1:17" hidden="1">
      <c r="A535" s="496" t="s">
        <v>741</v>
      </c>
      <c r="B535" s="497" t="s">
        <v>18762</v>
      </c>
      <c r="C535" s="497" t="s">
        <v>747</v>
      </c>
      <c r="D535" s="497" t="s">
        <v>18763</v>
      </c>
      <c r="E535" s="497" t="s">
        <v>1072</v>
      </c>
      <c r="F535" s="497" t="s">
        <v>1060</v>
      </c>
      <c r="G535" s="497"/>
      <c r="H535" s="498" t="s">
        <v>236</v>
      </c>
      <c r="I535" s="497"/>
      <c r="J535" s="497" t="s">
        <v>26</v>
      </c>
      <c r="K535" s="497" t="s">
        <v>369</v>
      </c>
      <c r="L535" s="497"/>
      <c r="M535" s="497"/>
      <c r="N535" s="497" t="s">
        <v>18725</v>
      </c>
      <c r="O535" s="497" t="s">
        <v>1035</v>
      </c>
      <c r="P535" s="497" t="s">
        <v>18726</v>
      </c>
      <c r="Q535" s="494">
        <v>34</v>
      </c>
    </row>
    <row r="536" spans="1:17" hidden="1">
      <c r="A536" s="496" t="s">
        <v>741</v>
      </c>
      <c r="B536" s="497" t="s">
        <v>18764</v>
      </c>
      <c r="C536" s="497" t="s">
        <v>747</v>
      </c>
      <c r="D536" s="497" t="s">
        <v>18765</v>
      </c>
      <c r="E536" s="497" t="s">
        <v>1044</v>
      </c>
      <c r="F536" s="497" t="s">
        <v>1060</v>
      </c>
      <c r="G536" s="497"/>
      <c r="H536" s="498" t="s">
        <v>236</v>
      </c>
      <c r="I536" s="497"/>
      <c r="J536" s="497" t="s">
        <v>26</v>
      </c>
      <c r="K536" s="497" t="s">
        <v>369</v>
      </c>
      <c r="L536" s="497"/>
      <c r="M536" s="497"/>
      <c r="N536" s="497" t="s">
        <v>18725</v>
      </c>
      <c r="O536" s="497" t="s">
        <v>1035</v>
      </c>
      <c r="P536" s="497" t="s">
        <v>18726</v>
      </c>
      <c r="Q536" s="494">
        <v>34</v>
      </c>
    </row>
    <row r="537" spans="1:17" hidden="1">
      <c r="A537" s="496" t="s">
        <v>741</v>
      </c>
      <c r="B537" s="497" t="s">
        <v>18766</v>
      </c>
      <c r="C537" s="497" t="s">
        <v>747</v>
      </c>
      <c r="D537" s="497" t="s">
        <v>18767</v>
      </c>
      <c r="E537" s="497" t="s">
        <v>1059</v>
      </c>
      <c r="F537" s="497" t="s">
        <v>1060</v>
      </c>
      <c r="G537" s="497"/>
      <c r="H537" s="498" t="s">
        <v>236</v>
      </c>
      <c r="I537" s="497"/>
      <c r="J537" s="497" t="s">
        <v>26</v>
      </c>
      <c r="K537" s="497" t="s">
        <v>369</v>
      </c>
      <c r="L537" s="497"/>
      <c r="M537" s="497"/>
      <c r="N537" s="497" t="s">
        <v>18725</v>
      </c>
      <c r="O537" s="497" t="s">
        <v>1035</v>
      </c>
      <c r="P537" s="497" t="s">
        <v>18726</v>
      </c>
      <c r="Q537" s="494">
        <v>34</v>
      </c>
    </row>
    <row r="538" spans="1:17" hidden="1">
      <c r="A538" s="496" t="s">
        <v>741</v>
      </c>
      <c r="B538" s="497" t="s">
        <v>18768</v>
      </c>
      <c r="C538" s="497" t="s">
        <v>747</v>
      </c>
      <c r="D538" s="497" t="s">
        <v>18769</v>
      </c>
      <c r="E538" s="497" t="s">
        <v>1084</v>
      </c>
      <c r="F538" s="497" t="s">
        <v>1060</v>
      </c>
      <c r="G538" s="497"/>
      <c r="H538" s="498" t="s">
        <v>236</v>
      </c>
      <c r="I538" s="497"/>
      <c r="J538" s="497" t="s">
        <v>26</v>
      </c>
      <c r="K538" s="497" t="s">
        <v>369</v>
      </c>
      <c r="L538" s="497"/>
      <c r="M538" s="497"/>
      <c r="N538" s="497" t="s">
        <v>18725</v>
      </c>
      <c r="O538" s="497" t="s">
        <v>1035</v>
      </c>
      <c r="P538" s="497" t="s">
        <v>18726</v>
      </c>
      <c r="Q538" s="494">
        <v>34</v>
      </c>
    </row>
    <row r="539" spans="1:17" hidden="1">
      <c r="A539" s="496" t="s">
        <v>741</v>
      </c>
      <c r="B539" s="497" t="s">
        <v>18770</v>
      </c>
      <c r="C539" s="497" t="s">
        <v>747</v>
      </c>
      <c r="D539" s="497" t="s">
        <v>18771</v>
      </c>
      <c r="E539" s="497" t="s">
        <v>1055</v>
      </c>
      <c r="F539" s="497" t="s">
        <v>1060</v>
      </c>
      <c r="G539" s="497"/>
      <c r="H539" s="498" t="s">
        <v>236</v>
      </c>
      <c r="I539" s="497"/>
      <c r="J539" s="497" t="s">
        <v>26</v>
      </c>
      <c r="K539" s="497" t="s">
        <v>369</v>
      </c>
      <c r="L539" s="497"/>
      <c r="M539" s="497"/>
      <c r="N539" s="497" t="s">
        <v>18725</v>
      </c>
      <c r="O539" s="497" t="s">
        <v>1035</v>
      </c>
      <c r="P539" s="497" t="s">
        <v>18726</v>
      </c>
      <c r="Q539" s="494">
        <v>34</v>
      </c>
    </row>
    <row r="540" spans="1:17" hidden="1">
      <c r="A540" s="496" t="s">
        <v>741</v>
      </c>
      <c r="B540" s="497" t="s">
        <v>18772</v>
      </c>
      <c r="C540" s="497" t="s">
        <v>747</v>
      </c>
      <c r="D540" s="497" t="s">
        <v>18773</v>
      </c>
      <c r="E540" s="497" t="s">
        <v>1059</v>
      </c>
      <c r="F540" s="497" t="s">
        <v>1060</v>
      </c>
      <c r="G540" s="497"/>
      <c r="H540" s="498" t="s">
        <v>236</v>
      </c>
      <c r="I540" s="497"/>
      <c r="J540" s="497" t="s">
        <v>26</v>
      </c>
      <c r="K540" s="497" t="s">
        <v>369</v>
      </c>
      <c r="L540" s="497"/>
      <c r="M540" s="497"/>
      <c r="N540" s="497" t="s">
        <v>18725</v>
      </c>
      <c r="O540" s="497" t="s">
        <v>1035</v>
      </c>
      <c r="P540" s="497" t="s">
        <v>18726</v>
      </c>
      <c r="Q540" s="494">
        <v>34</v>
      </c>
    </row>
    <row r="541" spans="1:17" hidden="1">
      <c r="A541" s="496" t="s">
        <v>741</v>
      </c>
      <c r="B541" s="497" t="s">
        <v>18774</v>
      </c>
      <c r="C541" s="497" t="s">
        <v>747</v>
      </c>
      <c r="D541" s="497" t="s">
        <v>18775</v>
      </c>
      <c r="E541" s="497" t="s">
        <v>1041</v>
      </c>
      <c r="F541" s="497" t="s">
        <v>1060</v>
      </c>
      <c r="G541" s="497"/>
      <c r="H541" s="498" t="s">
        <v>236</v>
      </c>
      <c r="I541" s="497"/>
      <c r="J541" s="497" t="s">
        <v>26</v>
      </c>
      <c r="K541" s="497" t="s">
        <v>369</v>
      </c>
      <c r="L541" s="497"/>
      <c r="M541" s="497"/>
      <c r="N541" s="497" t="s">
        <v>18725</v>
      </c>
      <c r="O541" s="497" t="s">
        <v>1035</v>
      </c>
      <c r="P541" s="497" t="s">
        <v>18726</v>
      </c>
      <c r="Q541" s="494">
        <v>34</v>
      </c>
    </row>
    <row r="542" spans="1:17" hidden="1">
      <c r="A542" s="496" t="s">
        <v>741</v>
      </c>
      <c r="B542" s="497" t="s">
        <v>18776</v>
      </c>
      <c r="C542" s="497" t="s">
        <v>747</v>
      </c>
      <c r="D542" s="497" t="s">
        <v>18777</v>
      </c>
      <c r="E542" s="497" t="s">
        <v>1055</v>
      </c>
      <c r="F542" s="497" t="s">
        <v>1060</v>
      </c>
      <c r="G542" s="497"/>
      <c r="H542" s="498" t="s">
        <v>236</v>
      </c>
      <c r="I542" s="497"/>
      <c r="J542" s="497" t="s">
        <v>26</v>
      </c>
      <c r="K542" s="497" t="s">
        <v>369</v>
      </c>
      <c r="L542" s="497"/>
      <c r="M542" s="497"/>
      <c r="N542" s="497" t="s">
        <v>18725</v>
      </c>
      <c r="O542" s="497" t="s">
        <v>1035</v>
      </c>
      <c r="P542" s="497" t="s">
        <v>18726</v>
      </c>
      <c r="Q542" s="494">
        <v>34</v>
      </c>
    </row>
    <row r="543" spans="1:17" hidden="1">
      <c r="A543" s="496" t="s">
        <v>741</v>
      </c>
      <c r="B543" s="497" t="s">
        <v>18778</v>
      </c>
      <c r="C543" s="497" t="s">
        <v>747</v>
      </c>
      <c r="D543" s="497" t="s">
        <v>18779</v>
      </c>
      <c r="E543" s="497" t="s">
        <v>1077</v>
      </c>
      <c r="F543" s="497" t="s">
        <v>1060</v>
      </c>
      <c r="G543" s="497"/>
      <c r="H543" s="498" t="s">
        <v>236</v>
      </c>
      <c r="I543" s="497"/>
      <c r="J543" s="497" t="s">
        <v>26</v>
      </c>
      <c r="K543" s="497" t="s">
        <v>369</v>
      </c>
      <c r="L543" s="497"/>
      <c r="M543" s="497"/>
      <c r="N543" s="497" t="s">
        <v>18725</v>
      </c>
      <c r="O543" s="497" t="s">
        <v>1035</v>
      </c>
      <c r="P543" s="497" t="s">
        <v>18726</v>
      </c>
      <c r="Q543" s="494">
        <v>34</v>
      </c>
    </row>
    <row r="544" spans="1:17" hidden="1">
      <c r="A544" s="496" t="s">
        <v>741</v>
      </c>
      <c r="B544" s="497" t="s">
        <v>18780</v>
      </c>
      <c r="C544" s="497" t="s">
        <v>753</v>
      </c>
      <c r="D544" s="497" t="s">
        <v>18781</v>
      </c>
      <c r="E544" s="497" t="s">
        <v>1041</v>
      </c>
      <c r="F544" s="497" t="s">
        <v>1060</v>
      </c>
      <c r="G544" s="497"/>
      <c r="H544" s="498" t="s">
        <v>236</v>
      </c>
      <c r="I544" s="497"/>
      <c r="J544" s="497" t="s">
        <v>26</v>
      </c>
      <c r="K544" s="497" t="s">
        <v>369</v>
      </c>
      <c r="L544" s="497"/>
      <c r="M544" s="497"/>
      <c r="N544" s="497" t="s">
        <v>18725</v>
      </c>
      <c r="O544" s="497" t="s">
        <v>1035</v>
      </c>
      <c r="P544" s="497" t="s">
        <v>18726</v>
      </c>
      <c r="Q544" s="494">
        <v>34</v>
      </c>
    </row>
    <row r="545" spans="1:17" hidden="1">
      <c r="A545" s="496" t="s">
        <v>741</v>
      </c>
      <c r="B545" s="497" t="s">
        <v>18782</v>
      </c>
      <c r="C545" s="497" t="s">
        <v>744</v>
      </c>
      <c r="D545" s="497" t="s">
        <v>18783</v>
      </c>
      <c r="E545" s="497" t="s">
        <v>1160</v>
      </c>
      <c r="F545" s="497" t="s">
        <v>1060</v>
      </c>
      <c r="G545" s="497"/>
      <c r="H545" s="498" t="s">
        <v>236</v>
      </c>
      <c r="I545" s="497"/>
      <c r="J545" s="497" t="s">
        <v>26</v>
      </c>
      <c r="K545" s="497" t="s">
        <v>369</v>
      </c>
      <c r="L545" s="497"/>
      <c r="M545" s="497"/>
      <c r="N545" s="497" t="s">
        <v>18725</v>
      </c>
      <c r="O545" s="497" t="s">
        <v>1035</v>
      </c>
      <c r="P545" s="497" t="s">
        <v>18726</v>
      </c>
      <c r="Q545" s="494">
        <v>34</v>
      </c>
    </row>
    <row r="546" spans="1:17" hidden="1">
      <c r="A546" s="496" t="s">
        <v>741</v>
      </c>
      <c r="B546" s="497" t="s">
        <v>18784</v>
      </c>
      <c r="C546" s="497" t="s">
        <v>747</v>
      </c>
      <c r="D546" s="497" t="s">
        <v>18785</v>
      </c>
      <c r="E546" s="497" t="s">
        <v>1041</v>
      </c>
      <c r="F546" s="497" t="s">
        <v>1060</v>
      </c>
      <c r="G546" s="497"/>
      <c r="H546" s="498" t="s">
        <v>236</v>
      </c>
      <c r="I546" s="497"/>
      <c r="J546" s="497" t="s">
        <v>26</v>
      </c>
      <c r="K546" s="497" t="s">
        <v>369</v>
      </c>
      <c r="L546" s="497"/>
      <c r="M546" s="497"/>
      <c r="N546" s="497" t="s">
        <v>18725</v>
      </c>
      <c r="O546" s="497" t="s">
        <v>1035</v>
      </c>
      <c r="P546" s="497" t="s">
        <v>18726</v>
      </c>
      <c r="Q546" s="494">
        <v>34</v>
      </c>
    </row>
    <row r="547" spans="1:17" hidden="1">
      <c r="A547" s="496" t="s">
        <v>741</v>
      </c>
      <c r="B547" s="497" t="s">
        <v>18786</v>
      </c>
      <c r="C547" s="497" t="s">
        <v>747</v>
      </c>
      <c r="D547" s="497" t="s">
        <v>18787</v>
      </c>
      <c r="E547" s="497" t="s">
        <v>1046</v>
      </c>
      <c r="F547" s="497" t="s">
        <v>1060</v>
      </c>
      <c r="G547" s="497"/>
      <c r="H547" s="498" t="s">
        <v>236</v>
      </c>
      <c r="I547" s="497"/>
      <c r="J547" s="497" t="s">
        <v>26</v>
      </c>
      <c r="K547" s="497" t="s">
        <v>369</v>
      </c>
      <c r="L547" s="497"/>
      <c r="M547" s="497"/>
      <c r="N547" s="497" t="s">
        <v>18725</v>
      </c>
      <c r="O547" s="497" t="s">
        <v>1035</v>
      </c>
      <c r="P547" s="497" t="s">
        <v>18726</v>
      </c>
      <c r="Q547" s="494">
        <v>34</v>
      </c>
    </row>
    <row r="548" spans="1:17" hidden="1">
      <c r="A548" s="496" t="s">
        <v>741</v>
      </c>
      <c r="B548" s="497" t="s">
        <v>18788</v>
      </c>
      <c r="C548" s="497" t="s">
        <v>747</v>
      </c>
      <c r="D548" s="497" t="s">
        <v>18789</v>
      </c>
      <c r="E548" s="497" t="s">
        <v>17977</v>
      </c>
      <c r="F548" s="497" t="s">
        <v>1060</v>
      </c>
      <c r="G548" s="497"/>
      <c r="H548" s="498" t="s">
        <v>236</v>
      </c>
      <c r="I548" s="497"/>
      <c r="J548" s="497" t="s">
        <v>26</v>
      </c>
      <c r="K548" s="497" t="s">
        <v>369</v>
      </c>
      <c r="L548" s="497"/>
      <c r="M548" s="497"/>
      <c r="N548" s="497" t="s">
        <v>18725</v>
      </c>
      <c r="O548" s="497" t="s">
        <v>1035</v>
      </c>
      <c r="P548" s="497" t="s">
        <v>18726</v>
      </c>
      <c r="Q548" s="494">
        <v>34</v>
      </c>
    </row>
    <row r="549" spans="1:17" hidden="1">
      <c r="A549" s="496" t="s">
        <v>741</v>
      </c>
      <c r="B549" s="497" t="s">
        <v>18790</v>
      </c>
      <c r="C549" s="497" t="s">
        <v>747</v>
      </c>
      <c r="D549" s="497" t="s">
        <v>18791</v>
      </c>
      <c r="E549" s="497" t="s">
        <v>1055</v>
      </c>
      <c r="F549" s="497" t="s">
        <v>1060</v>
      </c>
      <c r="G549" s="497"/>
      <c r="H549" s="498" t="s">
        <v>236</v>
      </c>
      <c r="I549" s="497"/>
      <c r="J549" s="497" t="s">
        <v>26</v>
      </c>
      <c r="K549" s="497" t="s">
        <v>369</v>
      </c>
      <c r="L549" s="497"/>
      <c r="M549" s="497"/>
      <c r="N549" s="497" t="s">
        <v>18725</v>
      </c>
      <c r="O549" s="497" t="s">
        <v>1035</v>
      </c>
      <c r="P549" s="497" t="s">
        <v>18726</v>
      </c>
      <c r="Q549" s="494">
        <v>34</v>
      </c>
    </row>
    <row r="550" spans="1:17" hidden="1">
      <c r="A550" s="496" t="s">
        <v>741</v>
      </c>
      <c r="B550" s="497" t="s">
        <v>18792</v>
      </c>
      <c r="C550" s="497" t="s">
        <v>744</v>
      </c>
      <c r="D550" s="497" t="s">
        <v>18793</v>
      </c>
      <c r="E550" s="497" t="s">
        <v>1041</v>
      </c>
      <c r="F550" s="497" t="s">
        <v>1060</v>
      </c>
      <c r="G550" s="497"/>
      <c r="H550" s="498" t="s">
        <v>236</v>
      </c>
      <c r="I550" s="497"/>
      <c r="J550" s="497" t="s">
        <v>26</v>
      </c>
      <c r="K550" s="497" t="s">
        <v>369</v>
      </c>
      <c r="L550" s="497"/>
      <c r="M550" s="497"/>
      <c r="N550" s="497" t="s">
        <v>18725</v>
      </c>
      <c r="O550" s="497" t="s">
        <v>1035</v>
      </c>
      <c r="P550" s="497" t="s">
        <v>18726</v>
      </c>
      <c r="Q550" s="494">
        <v>34</v>
      </c>
    </row>
    <row r="551" spans="1:17" hidden="1">
      <c r="A551" s="496" t="s">
        <v>741</v>
      </c>
      <c r="B551" s="497" t="s">
        <v>18794</v>
      </c>
      <c r="C551" s="497" t="s">
        <v>753</v>
      </c>
      <c r="D551" s="497" t="s">
        <v>18795</v>
      </c>
      <c r="E551" s="497" t="s">
        <v>1081</v>
      </c>
      <c r="F551" s="497" t="s">
        <v>1060</v>
      </c>
      <c r="G551" s="497"/>
      <c r="H551" s="498" t="s">
        <v>236</v>
      </c>
      <c r="I551" s="497"/>
      <c r="J551" s="497" t="s">
        <v>26</v>
      </c>
      <c r="K551" s="497" t="s">
        <v>369</v>
      </c>
      <c r="L551" s="497"/>
      <c r="M551" s="497"/>
      <c r="N551" s="497" t="s">
        <v>18725</v>
      </c>
      <c r="O551" s="497" t="s">
        <v>1035</v>
      </c>
      <c r="P551" s="497" t="s">
        <v>18726</v>
      </c>
      <c r="Q551" s="494">
        <v>34</v>
      </c>
    </row>
    <row r="552" spans="1:17" hidden="1">
      <c r="A552" s="496" t="s">
        <v>741</v>
      </c>
      <c r="B552" s="497" t="s">
        <v>18796</v>
      </c>
      <c r="C552" s="497" t="s">
        <v>753</v>
      </c>
      <c r="D552" s="497" t="s">
        <v>18797</v>
      </c>
      <c r="E552" s="497" t="s">
        <v>1071</v>
      </c>
      <c r="F552" s="497" t="s">
        <v>1060</v>
      </c>
      <c r="G552" s="497"/>
      <c r="H552" s="498" t="s">
        <v>236</v>
      </c>
      <c r="I552" s="497"/>
      <c r="J552" s="497" t="s">
        <v>26</v>
      </c>
      <c r="K552" s="497" t="s">
        <v>369</v>
      </c>
      <c r="L552" s="497"/>
      <c r="M552" s="497"/>
      <c r="N552" s="497" t="s">
        <v>18725</v>
      </c>
      <c r="O552" s="497" t="s">
        <v>1035</v>
      </c>
      <c r="P552" s="497" t="s">
        <v>18726</v>
      </c>
      <c r="Q552" s="494">
        <v>34</v>
      </c>
    </row>
    <row r="553" spans="1:17" hidden="1">
      <c r="A553" s="496" t="s">
        <v>741</v>
      </c>
      <c r="B553" s="497" t="s">
        <v>18798</v>
      </c>
      <c r="C553" s="497" t="s">
        <v>753</v>
      </c>
      <c r="D553" s="497" t="s">
        <v>18799</v>
      </c>
      <c r="E553" s="497" t="s">
        <v>1064</v>
      </c>
      <c r="F553" s="497" t="s">
        <v>1060</v>
      </c>
      <c r="G553" s="497"/>
      <c r="H553" s="498" t="s">
        <v>236</v>
      </c>
      <c r="I553" s="497"/>
      <c r="J553" s="497" t="s">
        <v>26</v>
      </c>
      <c r="K553" s="497" t="s">
        <v>369</v>
      </c>
      <c r="L553" s="497"/>
      <c r="M553" s="497"/>
      <c r="N553" s="497" t="s">
        <v>18725</v>
      </c>
      <c r="O553" s="497" t="s">
        <v>1035</v>
      </c>
      <c r="P553" s="497" t="s">
        <v>18726</v>
      </c>
      <c r="Q553" s="494">
        <v>34</v>
      </c>
    </row>
    <row r="554" spans="1:17" hidden="1">
      <c r="A554" s="496" t="s">
        <v>741</v>
      </c>
      <c r="B554" s="497" t="s">
        <v>18800</v>
      </c>
      <c r="C554" s="497" t="s">
        <v>753</v>
      </c>
      <c r="D554" s="497" t="s">
        <v>18801</v>
      </c>
      <c r="E554" s="497" t="s">
        <v>1070</v>
      </c>
      <c r="F554" s="497" t="s">
        <v>1060</v>
      </c>
      <c r="G554" s="497"/>
      <c r="H554" s="498" t="s">
        <v>236</v>
      </c>
      <c r="I554" s="497"/>
      <c r="J554" s="497" t="s">
        <v>26</v>
      </c>
      <c r="K554" s="497" t="s">
        <v>369</v>
      </c>
      <c r="L554" s="497"/>
      <c r="M554" s="497"/>
      <c r="N554" s="497" t="s">
        <v>18725</v>
      </c>
      <c r="O554" s="497" t="s">
        <v>1035</v>
      </c>
      <c r="P554" s="497" t="s">
        <v>18726</v>
      </c>
      <c r="Q554" s="494">
        <v>34</v>
      </c>
    </row>
    <row r="555" spans="1:17" hidden="1">
      <c r="A555" s="496" t="s">
        <v>741</v>
      </c>
      <c r="B555" s="497" t="s">
        <v>18802</v>
      </c>
      <c r="C555" s="497" t="s">
        <v>753</v>
      </c>
      <c r="D555" s="497" t="s">
        <v>18803</v>
      </c>
      <c r="E555" s="497" t="s">
        <v>1069</v>
      </c>
      <c r="F555" s="497" t="s">
        <v>1060</v>
      </c>
      <c r="G555" s="497"/>
      <c r="H555" s="498" t="s">
        <v>236</v>
      </c>
      <c r="I555" s="497"/>
      <c r="J555" s="497" t="s">
        <v>26</v>
      </c>
      <c r="K555" s="497" t="s">
        <v>369</v>
      </c>
      <c r="L555" s="497"/>
      <c r="M555" s="497"/>
      <c r="N555" s="497" t="s">
        <v>18725</v>
      </c>
      <c r="O555" s="497" t="s">
        <v>1035</v>
      </c>
      <c r="P555" s="497" t="s">
        <v>18726</v>
      </c>
      <c r="Q555" s="494">
        <v>34</v>
      </c>
    </row>
    <row r="556" spans="1:17" hidden="1">
      <c r="A556" s="496" t="s">
        <v>741</v>
      </c>
      <c r="B556" s="497" t="s">
        <v>18804</v>
      </c>
      <c r="C556" s="500" t="s">
        <v>937</v>
      </c>
      <c r="D556" s="497" t="s">
        <v>18805</v>
      </c>
      <c r="E556" s="497" t="s">
        <v>1066</v>
      </c>
      <c r="F556" s="497" t="s">
        <v>1062</v>
      </c>
      <c r="G556" s="497"/>
      <c r="H556" s="497"/>
      <c r="I556" s="497"/>
      <c r="J556" s="497" t="s">
        <v>26</v>
      </c>
      <c r="K556" s="497" t="s">
        <v>34</v>
      </c>
      <c r="L556" s="497"/>
      <c r="M556" s="497"/>
      <c r="N556" s="497"/>
      <c r="O556" s="497" t="s">
        <v>1163</v>
      </c>
      <c r="P556" s="497" t="s">
        <v>18806</v>
      </c>
      <c r="Q556" s="503">
        <v>84</v>
      </c>
    </row>
    <row r="557" spans="1:17" hidden="1">
      <c r="A557" s="496" t="s">
        <v>990</v>
      </c>
      <c r="B557" s="497" t="s">
        <v>1029</v>
      </c>
      <c r="C557" s="500" t="s">
        <v>937</v>
      </c>
      <c r="D557" s="497" t="s">
        <v>18807</v>
      </c>
      <c r="E557" s="497" t="s">
        <v>1061</v>
      </c>
      <c r="F557" s="497" t="s">
        <v>1062</v>
      </c>
      <c r="G557" s="497" t="s">
        <v>1045</v>
      </c>
      <c r="H557" s="501" t="s">
        <v>21</v>
      </c>
      <c r="I557" s="497" t="s">
        <v>966</v>
      </c>
      <c r="J557" s="497" t="s">
        <v>525</v>
      </c>
      <c r="K557" s="497" t="s">
        <v>21</v>
      </c>
      <c r="L557" s="497"/>
      <c r="M557" s="497"/>
      <c r="N557" s="497" t="s">
        <v>18808</v>
      </c>
      <c r="O557" s="497" t="s">
        <v>1213</v>
      </c>
      <c r="P557" s="497" t="s">
        <v>18391</v>
      </c>
      <c r="Q557" s="503">
        <v>63</v>
      </c>
    </row>
    <row r="558" spans="1:17" hidden="1">
      <c r="A558" s="496" t="s">
        <v>990</v>
      </c>
      <c r="B558" s="497" t="s">
        <v>962</v>
      </c>
      <c r="C558" s="497" t="s">
        <v>747</v>
      </c>
      <c r="D558" s="497" t="s">
        <v>18809</v>
      </c>
      <c r="E558" s="497" t="s">
        <v>1072</v>
      </c>
      <c r="F558" s="497" t="s">
        <v>1060</v>
      </c>
      <c r="G558" s="497" t="s">
        <v>1045</v>
      </c>
      <c r="H558" s="501" t="s">
        <v>21</v>
      </c>
      <c r="I558" s="497" t="s">
        <v>966</v>
      </c>
      <c r="J558" s="497" t="s">
        <v>525</v>
      </c>
      <c r="K558" s="497" t="s">
        <v>21</v>
      </c>
      <c r="L558" s="497"/>
      <c r="M558" s="497"/>
      <c r="N558" s="497" t="s">
        <v>18808</v>
      </c>
      <c r="O558" s="497" t="s">
        <v>1213</v>
      </c>
      <c r="P558" s="497" t="s">
        <v>18391</v>
      </c>
      <c r="Q558" s="503">
        <v>63</v>
      </c>
    </row>
    <row r="559" spans="1:17" hidden="1">
      <c r="A559" s="496" t="s">
        <v>990</v>
      </c>
      <c r="B559" s="497" t="s">
        <v>1034</v>
      </c>
      <c r="C559" s="500" t="s">
        <v>936</v>
      </c>
      <c r="D559" s="497" t="s">
        <v>18810</v>
      </c>
      <c r="E559" s="497" t="s">
        <v>1101</v>
      </c>
      <c r="F559" s="497" t="s">
        <v>1060</v>
      </c>
      <c r="G559" s="497" t="s">
        <v>1045</v>
      </c>
      <c r="H559" s="501" t="s">
        <v>21</v>
      </c>
      <c r="I559" s="497" t="s">
        <v>966</v>
      </c>
      <c r="J559" s="497" t="s">
        <v>525</v>
      </c>
      <c r="K559" s="497" t="s">
        <v>21</v>
      </c>
      <c r="L559" s="497"/>
      <c r="M559" s="497"/>
      <c r="N559" s="497" t="s">
        <v>18808</v>
      </c>
      <c r="O559" s="497" t="s">
        <v>1213</v>
      </c>
      <c r="P559" s="497" t="s">
        <v>18391</v>
      </c>
      <c r="Q559" s="503">
        <v>63</v>
      </c>
    </row>
    <row r="560" spans="1:17" hidden="1">
      <c r="A560" s="496" t="s">
        <v>990</v>
      </c>
      <c r="B560" s="497" t="s">
        <v>1043</v>
      </c>
      <c r="C560" s="497" t="s">
        <v>744</v>
      </c>
      <c r="D560" s="497" t="s">
        <v>18811</v>
      </c>
      <c r="E560" s="497" t="s">
        <v>1182</v>
      </c>
      <c r="F560" s="497" t="s">
        <v>1060</v>
      </c>
      <c r="G560" s="497" t="s">
        <v>1045</v>
      </c>
      <c r="H560" s="501" t="s">
        <v>21</v>
      </c>
      <c r="I560" s="497" t="s">
        <v>966</v>
      </c>
      <c r="J560" s="497" t="s">
        <v>525</v>
      </c>
      <c r="K560" s="497" t="s">
        <v>21</v>
      </c>
      <c r="L560" s="497"/>
      <c r="M560" s="497"/>
      <c r="N560" s="497" t="s">
        <v>18808</v>
      </c>
      <c r="O560" s="497" t="s">
        <v>1213</v>
      </c>
      <c r="P560" s="497" t="s">
        <v>18391</v>
      </c>
      <c r="Q560" s="503">
        <v>63</v>
      </c>
    </row>
    <row r="561" spans="1:17" hidden="1">
      <c r="A561" s="496" t="s">
        <v>990</v>
      </c>
      <c r="B561" s="497" t="s">
        <v>1045</v>
      </c>
      <c r="C561" s="497" t="s">
        <v>747</v>
      </c>
      <c r="D561" s="497" t="s">
        <v>18812</v>
      </c>
      <c r="E561" s="497" t="s">
        <v>1055</v>
      </c>
      <c r="F561" s="497" t="s">
        <v>1060</v>
      </c>
      <c r="G561" s="497" t="s">
        <v>1045</v>
      </c>
      <c r="H561" s="501" t="s">
        <v>21</v>
      </c>
      <c r="I561" s="497" t="s">
        <v>966</v>
      </c>
      <c r="J561" s="497" t="s">
        <v>525</v>
      </c>
      <c r="K561" s="497" t="s">
        <v>21</v>
      </c>
      <c r="L561" s="497"/>
      <c r="M561" s="497"/>
      <c r="N561" s="497" t="s">
        <v>18808</v>
      </c>
      <c r="O561" s="497" t="s">
        <v>1213</v>
      </c>
      <c r="P561" s="497" t="s">
        <v>18391</v>
      </c>
      <c r="Q561" s="503">
        <v>63</v>
      </c>
    </row>
    <row r="562" spans="1:17" hidden="1">
      <c r="A562" s="496" t="s">
        <v>990</v>
      </c>
      <c r="B562" s="497" t="s">
        <v>966</v>
      </c>
      <c r="C562" s="500" t="s">
        <v>937</v>
      </c>
      <c r="D562" s="497" t="s">
        <v>18813</v>
      </c>
      <c r="E562" s="497" t="s">
        <v>1061</v>
      </c>
      <c r="F562" s="497" t="s">
        <v>1062</v>
      </c>
      <c r="G562" s="497" t="s">
        <v>1045</v>
      </c>
      <c r="H562" s="501" t="s">
        <v>21</v>
      </c>
      <c r="I562" s="497" t="s">
        <v>966</v>
      </c>
      <c r="J562" s="497" t="s">
        <v>525</v>
      </c>
      <c r="K562" s="497" t="s">
        <v>21</v>
      </c>
      <c r="L562" s="497"/>
      <c r="M562" s="497"/>
      <c r="N562" s="497" t="s">
        <v>18814</v>
      </c>
      <c r="O562" s="497" t="s">
        <v>18180</v>
      </c>
      <c r="P562" s="497" t="s">
        <v>18815</v>
      </c>
      <c r="Q562" s="494">
        <v>45</v>
      </c>
    </row>
    <row r="563" spans="1:17" hidden="1">
      <c r="A563" s="496" t="s">
        <v>990</v>
      </c>
      <c r="B563" s="497" t="s">
        <v>950</v>
      </c>
      <c r="C563" s="500" t="s">
        <v>937</v>
      </c>
      <c r="D563" s="497" t="s">
        <v>18816</v>
      </c>
      <c r="E563" s="497" t="s">
        <v>1066</v>
      </c>
      <c r="F563" s="497" t="s">
        <v>1062</v>
      </c>
      <c r="G563" s="497" t="s">
        <v>1045</v>
      </c>
      <c r="H563" s="501" t="s">
        <v>21</v>
      </c>
      <c r="I563" s="497" t="s">
        <v>966</v>
      </c>
      <c r="J563" s="497" t="s">
        <v>525</v>
      </c>
      <c r="K563" s="497" t="s">
        <v>21</v>
      </c>
      <c r="L563" s="497"/>
      <c r="M563" s="497"/>
      <c r="N563" s="497" t="s">
        <v>18814</v>
      </c>
      <c r="O563" s="497" t="s">
        <v>18180</v>
      </c>
      <c r="P563" s="497" t="s">
        <v>18815</v>
      </c>
      <c r="Q563" s="494">
        <v>45</v>
      </c>
    </row>
    <row r="564" spans="1:17" hidden="1">
      <c r="A564" s="496" t="s">
        <v>990</v>
      </c>
      <c r="B564" s="497" t="s">
        <v>954</v>
      </c>
      <c r="C564" s="500" t="s">
        <v>936</v>
      </c>
      <c r="D564" s="497" t="s">
        <v>18817</v>
      </c>
      <c r="E564" s="497" t="s">
        <v>1101</v>
      </c>
      <c r="F564" s="497" t="s">
        <v>1060</v>
      </c>
      <c r="G564" s="497" t="s">
        <v>1045</v>
      </c>
      <c r="H564" s="501" t="s">
        <v>21</v>
      </c>
      <c r="I564" s="497" t="s">
        <v>966</v>
      </c>
      <c r="J564" s="497" t="s">
        <v>525</v>
      </c>
      <c r="K564" s="497" t="s">
        <v>21</v>
      </c>
      <c r="L564" s="497"/>
      <c r="M564" s="497"/>
      <c r="N564" s="497" t="s">
        <v>18814</v>
      </c>
      <c r="O564" s="497" t="s">
        <v>18180</v>
      </c>
      <c r="P564" s="497" t="s">
        <v>18815</v>
      </c>
      <c r="Q564" s="494">
        <v>45</v>
      </c>
    </row>
    <row r="565" spans="1:17" hidden="1">
      <c r="A565" s="496" t="s">
        <v>990</v>
      </c>
      <c r="B565" s="497" t="s">
        <v>1049</v>
      </c>
      <c r="C565" s="497" t="s">
        <v>747</v>
      </c>
      <c r="D565" s="497" t="s">
        <v>18818</v>
      </c>
      <c r="E565" s="497" t="s">
        <v>1059</v>
      </c>
      <c r="F565" s="497" t="s">
        <v>1060</v>
      </c>
      <c r="G565" s="497" t="s">
        <v>1045</v>
      </c>
      <c r="H565" s="501" t="s">
        <v>21</v>
      </c>
      <c r="I565" s="497" t="s">
        <v>966</v>
      </c>
      <c r="J565" s="497" t="s">
        <v>525</v>
      </c>
      <c r="K565" s="497" t="s">
        <v>21</v>
      </c>
      <c r="L565" s="497"/>
      <c r="M565" s="497"/>
      <c r="N565" s="497" t="s">
        <v>18814</v>
      </c>
      <c r="O565" s="497" t="s">
        <v>18180</v>
      </c>
      <c r="P565" s="497" t="s">
        <v>18815</v>
      </c>
      <c r="Q565" s="494">
        <v>45</v>
      </c>
    </row>
    <row r="566" spans="1:17" hidden="1">
      <c r="A566" s="496" t="s">
        <v>990</v>
      </c>
      <c r="B566" s="497" t="s">
        <v>1050</v>
      </c>
      <c r="C566" s="500" t="s">
        <v>936</v>
      </c>
      <c r="D566" s="497" t="s">
        <v>18819</v>
      </c>
      <c r="E566" s="497" t="s">
        <v>1044</v>
      </c>
      <c r="F566" s="497" t="s">
        <v>1060</v>
      </c>
      <c r="G566" s="497" t="s">
        <v>1045</v>
      </c>
      <c r="H566" s="501" t="s">
        <v>21</v>
      </c>
      <c r="I566" s="497" t="s">
        <v>966</v>
      </c>
      <c r="J566" s="497" t="s">
        <v>525</v>
      </c>
      <c r="K566" s="497" t="s">
        <v>21</v>
      </c>
      <c r="L566" s="497"/>
      <c r="M566" s="497"/>
      <c r="N566" s="497" t="s">
        <v>18814</v>
      </c>
      <c r="O566" s="497" t="s">
        <v>18180</v>
      </c>
      <c r="P566" s="497" t="s">
        <v>18815</v>
      </c>
      <c r="Q566" s="494">
        <v>45</v>
      </c>
    </row>
    <row r="567" spans="1:17" hidden="1">
      <c r="A567" s="496" t="s">
        <v>990</v>
      </c>
      <c r="B567" s="497" t="s">
        <v>1028</v>
      </c>
      <c r="C567" s="497" t="s">
        <v>747</v>
      </c>
      <c r="D567" s="497" t="s">
        <v>18820</v>
      </c>
      <c r="E567" s="497" t="s">
        <v>1084</v>
      </c>
      <c r="F567" s="497" t="s">
        <v>1060</v>
      </c>
      <c r="G567" s="497" t="s">
        <v>1045</v>
      </c>
      <c r="H567" s="501" t="s">
        <v>21</v>
      </c>
      <c r="I567" s="497" t="s">
        <v>966</v>
      </c>
      <c r="J567" s="497" t="s">
        <v>525</v>
      </c>
      <c r="K567" s="497" t="s">
        <v>21</v>
      </c>
      <c r="L567" s="497"/>
      <c r="M567" s="497"/>
      <c r="N567" s="497" t="s">
        <v>18814</v>
      </c>
      <c r="O567" s="497" t="s">
        <v>18180</v>
      </c>
      <c r="P567" s="497" t="s">
        <v>18815</v>
      </c>
      <c r="Q567" s="494">
        <v>45</v>
      </c>
    </row>
    <row r="568" spans="1:17" hidden="1">
      <c r="A568" s="496" t="s">
        <v>990</v>
      </c>
      <c r="B568" s="497" t="s">
        <v>1051</v>
      </c>
      <c r="C568" s="497" t="s">
        <v>747</v>
      </c>
      <c r="D568" s="497" t="s">
        <v>18821</v>
      </c>
      <c r="E568" s="497" t="s">
        <v>1077</v>
      </c>
      <c r="F568" s="497" t="s">
        <v>1060</v>
      </c>
      <c r="G568" s="497" t="s">
        <v>1045</v>
      </c>
      <c r="H568" s="501" t="s">
        <v>21</v>
      </c>
      <c r="I568" s="497" t="s">
        <v>966</v>
      </c>
      <c r="J568" s="497" t="s">
        <v>525</v>
      </c>
      <c r="K568" s="497" t="s">
        <v>21</v>
      </c>
      <c r="L568" s="497"/>
      <c r="M568" s="497"/>
      <c r="N568" s="497" t="s">
        <v>18814</v>
      </c>
      <c r="O568" s="497" t="s">
        <v>18180</v>
      </c>
      <c r="P568" s="497" t="s">
        <v>18815</v>
      </c>
      <c r="Q568" s="494">
        <v>45</v>
      </c>
    </row>
    <row r="569" spans="1:17" hidden="1">
      <c r="A569" s="496" t="s">
        <v>990</v>
      </c>
      <c r="B569" s="497" t="s">
        <v>1052</v>
      </c>
      <c r="C569" s="497" t="s">
        <v>753</v>
      </c>
      <c r="D569" s="497" t="s">
        <v>18822</v>
      </c>
      <c r="E569" s="497" t="s">
        <v>1061</v>
      </c>
      <c r="F569" s="497" t="s">
        <v>1060</v>
      </c>
      <c r="G569" s="497" t="s">
        <v>1045</v>
      </c>
      <c r="H569" s="501" t="s">
        <v>21</v>
      </c>
      <c r="I569" s="497" t="s">
        <v>966</v>
      </c>
      <c r="J569" s="497" t="s">
        <v>525</v>
      </c>
      <c r="K569" s="497" t="s">
        <v>21</v>
      </c>
      <c r="L569" s="497"/>
      <c r="M569" s="497"/>
      <c r="N569" s="497" t="s">
        <v>18814</v>
      </c>
      <c r="O569" s="497" t="s">
        <v>18180</v>
      </c>
      <c r="P569" s="497" t="s">
        <v>18815</v>
      </c>
      <c r="Q569" s="494">
        <v>45</v>
      </c>
    </row>
    <row r="570" spans="1:17" hidden="1">
      <c r="A570" s="496" t="s">
        <v>990</v>
      </c>
      <c r="B570" s="497" t="s">
        <v>1054</v>
      </c>
      <c r="C570" s="497" t="s">
        <v>753</v>
      </c>
      <c r="D570" s="497" t="s">
        <v>18823</v>
      </c>
      <c r="E570" s="497" t="s">
        <v>1071</v>
      </c>
      <c r="F570" s="497" t="s">
        <v>1060</v>
      </c>
      <c r="G570" s="497" t="s">
        <v>1045</v>
      </c>
      <c r="H570" s="501" t="s">
        <v>21</v>
      </c>
      <c r="I570" s="497" t="s">
        <v>966</v>
      </c>
      <c r="J570" s="497" t="s">
        <v>525</v>
      </c>
      <c r="K570" s="497" t="s">
        <v>21</v>
      </c>
      <c r="L570" s="497"/>
      <c r="M570" s="497"/>
      <c r="N570" s="497" t="s">
        <v>18814</v>
      </c>
      <c r="O570" s="497" t="s">
        <v>18180</v>
      </c>
      <c r="P570" s="497" t="s">
        <v>18815</v>
      </c>
      <c r="Q570" s="494">
        <v>45</v>
      </c>
    </row>
    <row r="571" spans="1:17" hidden="1">
      <c r="A571" s="496" t="s">
        <v>990</v>
      </c>
      <c r="B571" s="497" t="s">
        <v>1056</v>
      </c>
      <c r="C571" s="497" t="s">
        <v>747</v>
      </c>
      <c r="D571" s="497" t="s">
        <v>18824</v>
      </c>
      <c r="E571" s="497" t="s">
        <v>1044</v>
      </c>
      <c r="F571" s="497" t="s">
        <v>1060</v>
      </c>
      <c r="G571" s="497" t="s">
        <v>1045</v>
      </c>
      <c r="H571" s="501" t="s">
        <v>21</v>
      </c>
      <c r="I571" s="497" t="s">
        <v>966</v>
      </c>
      <c r="J571" s="497" t="s">
        <v>525</v>
      </c>
      <c r="K571" s="497" t="s">
        <v>21</v>
      </c>
      <c r="L571" s="497"/>
      <c r="M571" s="497"/>
      <c r="N571" s="497" t="s">
        <v>18814</v>
      </c>
      <c r="O571" s="497" t="s">
        <v>18180</v>
      </c>
      <c r="P571" s="497" t="s">
        <v>18815</v>
      </c>
      <c r="Q571" s="494">
        <v>45</v>
      </c>
    </row>
    <row r="572" spans="1:17" hidden="1">
      <c r="A572" s="496" t="s">
        <v>990</v>
      </c>
      <c r="B572" s="497" t="s">
        <v>1058</v>
      </c>
      <c r="C572" s="497" t="s">
        <v>753</v>
      </c>
      <c r="D572" s="497" t="s">
        <v>18825</v>
      </c>
      <c r="E572" s="497" t="s">
        <v>1064</v>
      </c>
      <c r="F572" s="497" t="s">
        <v>1060</v>
      </c>
      <c r="G572" s="497" t="s">
        <v>1045</v>
      </c>
      <c r="H572" s="501" t="s">
        <v>21</v>
      </c>
      <c r="I572" s="497" t="s">
        <v>966</v>
      </c>
      <c r="J572" s="497" t="s">
        <v>525</v>
      </c>
      <c r="K572" s="497" t="s">
        <v>21</v>
      </c>
      <c r="L572" s="497"/>
      <c r="M572" s="497"/>
      <c r="N572" s="497" t="s">
        <v>18814</v>
      </c>
      <c r="O572" s="497" t="s">
        <v>18180</v>
      </c>
      <c r="P572" s="497" t="s">
        <v>18815</v>
      </c>
      <c r="Q572" s="494">
        <v>45</v>
      </c>
    </row>
    <row r="573" spans="1:17" hidden="1">
      <c r="A573" s="496" t="s">
        <v>990</v>
      </c>
      <c r="B573" s="497" t="s">
        <v>1073</v>
      </c>
      <c r="C573" s="497" t="s">
        <v>747</v>
      </c>
      <c r="D573" s="497" t="s">
        <v>18826</v>
      </c>
      <c r="E573" s="497" t="s">
        <v>1041</v>
      </c>
      <c r="F573" s="497" t="s">
        <v>1060</v>
      </c>
      <c r="G573" s="497" t="s">
        <v>1045</v>
      </c>
      <c r="H573" s="501" t="s">
        <v>21</v>
      </c>
      <c r="I573" s="497" t="s">
        <v>966</v>
      </c>
      <c r="J573" s="497" t="s">
        <v>525</v>
      </c>
      <c r="K573" s="497" t="s">
        <v>21</v>
      </c>
      <c r="L573" s="497"/>
      <c r="M573" s="497"/>
      <c r="N573" s="497" t="s">
        <v>18814</v>
      </c>
      <c r="O573" s="497" t="s">
        <v>18180</v>
      </c>
      <c r="P573" s="497" t="s">
        <v>18815</v>
      </c>
      <c r="Q573" s="494">
        <v>45</v>
      </c>
    </row>
    <row r="574" spans="1:17" hidden="1">
      <c r="A574" s="496" t="s">
        <v>990</v>
      </c>
      <c r="B574" s="497" t="s">
        <v>1076</v>
      </c>
      <c r="C574" s="497" t="s">
        <v>753</v>
      </c>
      <c r="D574" s="497" t="s">
        <v>18827</v>
      </c>
      <c r="E574" s="497" t="s">
        <v>1064</v>
      </c>
      <c r="F574" s="497" t="s">
        <v>1060</v>
      </c>
      <c r="G574" s="497" t="s">
        <v>1033</v>
      </c>
      <c r="H574" s="502" t="s">
        <v>41</v>
      </c>
      <c r="I574" s="497" t="s">
        <v>1034</v>
      </c>
      <c r="J574" s="497" t="s">
        <v>76</v>
      </c>
      <c r="K574" s="497" t="s">
        <v>21</v>
      </c>
      <c r="L574" s="497"/>
      <c r="M574" s="497" t="s">
        <v>77</v>
      </c>
      <c r="N574" s="497" t="s">
        <v>18657</v>
      </c>
      <c r="O574" s="497" t="s">
        <v>18180</v>
      </c>
      <c r="P574" s="497" t="s">
        <v>18815</v>
      </c>
      <c r="Q574" s="494">
        <v>45</v>
      </c>
    </row>
    <row r="575" spans="1:17" hidden="1">
      <c r="A575" s="496" t="s">
        <v>990</v>
      </c>
      <c r="B575" s="497" t="s">
        <v>1078</v>
      </c>
      <c r="C575" s="500" t="s">
        <v>937</v>
      </c>
      <c r="D575" s="497" t="s">
        <v>18828</v>
      </c>
      <c r="E575" s="497" t="s">
        <v>1061</v>
      </c>
      <c r="F575" s="497" t="s">
        <v>1062</v>
      </c>
      <c r="G575" s="497" t="s">
        <v>1033</v>
      </c>
      <c r="H575" s="502" t="s">
        <v>41</v>
      </c>
      <c r="I575" s="497" t="s">
        <v>1034</v>
      </c>
      <c r="J575" s="497" t="s">
        <v>76</v>
      </c>
      <c r="K575" s="497" t="s">
        <v>21</v>
      </c>
      <c r="L575" s="497"/>
      <c r="M575" s="497" t="s">
        <v>77</v>
      </c>
      <c r="N575" s="497" t="s">
        <v>18657</v>
      </c>
      <c r="O575" s="497" t="s">
        <v>18180</v>
      </c>
      <c r="P575" s="497" t="s">
        <v>18815</v>
      </c>
      <c r="Q575" s="494">
        <v>45</v>
      </c>
    </row>
    <row r="576" spans="1:17" hidden="1">
      <c r="A576" s="496" t="s">
        <v>990</v>
      </c>
      <c r="B576" s="497" t="s">
        <v>1080</v>
      </c>
      <c r="C576" s="500" t="s">
        <v>937</v>
      </c>
      <c r="D576" s="497" t="s">
        <v>18829</v>
      </c>
      <c r="E576" s="497" t="s">
        <v>1070</v>
      </c>
      <c r="F576" s="497" t="s">
        <v>1062</v>
      </c>
      <c r="G576" s="497" t="s">
        <v>1033</v>
      </c>
      <c r="H576" s="502" t="s">
        <v>41</v>
      </c>
      <c r="I576" s="497" t="s">
        <v>1034</v>
      </c>
      <c r="J576" s="497" t="s">
        <v>76</v>
      </c>
      <c r="K576" s="497" t="s">
        <v>21</v>
      </c>
      <c r="L576" s="497"/>
      <c r="M576" s="497" t="s">
        <v>77</v>
      </c>
      <c r="N576" s="497" t="s">
        <v>18657</v>
      </c>
      <c r="O576" s="497" t="s">
        <v>18180</v>
      </c>
      <c r="P576" s="497" t="s">
        <v>18815</v>
      </c>
      <c r="Q576" s="494">
        <v>45</v>
      </c>
    </row>
    <row r="577" spans="1:17" hidden="1">
      <c r="A577" s="496" t="s">
        <v>990</v>
      </c>
      <c r="B577" s="497" t="s">
        <v>1082</v>
      </c>
      <c r="C577" s="500" t="s">
        <v>937</v>
      </c>
      <c r="D577" s="497" t="s">
        <v>18830</v>
      </c>
      <c r="E577" s="497" t="s">
        <v>1066</v>
      </c>
      <c r="F577" s="497" t="s">
        <v>1062</v>
      </c>
      <c r="G577" s="497" t="s">
        <v>1033</v>
      </c>
      <c r="H577" s="502" t="s">
        <v>41</v>
      </c>
      <c r="I577" s="497" t="s">
        <v>1034</v>
      </c>
      <c r="J577" s="497" t="s">
        <v>76</v>
      </c>
      <c r="K577" s="497" t="s">
        <v>21</v>
      </c>
      <c r="L577" s="497"/>
      <c r="M577" s="497" t="s">
        <v>77</v>
      </c>
      <c r="N577" s="497" t="s">
        <v>18657</v>
      </c>
      <c r="O577" s="497" t="s">
        <v>18180</v>
      </c>
      <c r="P577" s="497" t="s">
        <v>18815</v>
      </c>
      <c r="Q577" s="494">
        <v>45</v>
      </c>
    </row>
    <row r="578" spans="1:17" hidden="1">
      <c r="A578" s="496" t="s">
        <v>990</v>
      </c>
      <c r="B578" s="497" t="s">
        <v>1083</v>
      </c>
      <c r="C578" s="497" t="s">
        <v>747</v>
      </c>
      <c r="D578" s="497" t="s">
        <v>18831</v>
      </c>
      <c r="E578" s="497" t="s">
        <v>1072</v>
      </c>
      <c r="F578" s="497" t="s">
        <v>1060</v>
      </c>
      <c r="G578" s="497" t="s">
        <v>1033</v>
      </c>
      <c r="H578" s="502" t="s">
        <v>41</v>
      </c>
      <c r="I578" s="497" t="s">
        <v>1034</v>
      </c>
      <c r="J578" s="497" t="s">
        <v>76</v>
      </c>
      <c r="K578" s="497" t="s">
        <v>21</v>
      </c>
      <c r="L578" s="497"/>
      <c r="M578" s="497" t="s">
        <v>77</v>
      </c>
      <c r="N578" s="497" t="s">
        <v>18657</v>
      </c>
      <c r="O578" s="497" t="s">
        <v>18180</v>
      </c>
      <c r="P578" s="497" t="s">
        <v>18815</v>
      </c>
      <c r="Q578" s="494">
        <v>45</v>
      </c>
    </row>
    <row r="579" spans="1:17" hidden="1">
      <c r="A579" s="496" t="s">
        <v>990</v>
      </c>
      <c r="B579" s="497" t="s">
        <v>1075</v>
      </c>
      <c r="C579" s="497" t="s">
        <v>747</v>
      </c>
      <c r="D579" s="497" t="s">
        <v>18832</v>
      </c>
      <c r="E579" s="497" t="s">
        <v>1041</v>
      </c>
      <c r="F579" s="497" t="s">
        <v>1060</v>
      </c>
      <c r="G579" s="497" t="s">
        <v>1033</v>
      </c>
      <c r="H579" s="502" t="s">
        <v>41</v>
      </c>
      <c r="I579" s="497" t="s">
        <v>1034</v>
      </c>
      <c r="J579" s="497" t="s">
        <v>76</v>
      </c>
      <c r="K579" s="497" t="s">
        <v>21</v>
      </c>
      <c r="L579" s="497"/>
      <c r="M579" s="497" t="s">
        <v>77</v>
      </c>
      <c r="N579" s="497" t="s">
        <v>18657</v>
      </c>
      <c r="O579" s="497" t="s">
        <v>18180</v>
      </c>
      <c r="P579" s="497" t="s">
        <v>18815</v>
      </c>
      <c r="Q579" s="494">
        <v>45</v>
      </c>
    </row>
    <row r="580" spans="1:17" hidden="1">
      <c r="A580" s="496" t="s">
        <v>990</v>
      </c>
      <c r="B580" s="497" t="s">
        <v>1059</v>
      </c>
      <c r="C580" s="497" t="s">
        <v>747</v>
      </c>
      <c r="D580" s="497" t="s">
        <v>18833</v>
      </c>
      <c r="E580" s="497" t="s">
        <v>1071</v>
      </c>
      <c r="F580" s="497" t="s">
        <v>1060</v>
      </c>
      <c r="G580" s="497" t="s">
        <v>1033</v>
      </c>
      <c r="H580" s="502" t="s">
        <v>41</v>
      </c>
      <c r="I580" s="497" t="s">
        <v>1034</v>
      </c>
      <c r="J580" s="497" t="s">
        <v>76</v>
      </c>
      <c r="K580" s="497" t="s">
        <v>21</v>
      </c>
      <c r="L580" s="497"/>
      <c r="M580" s="497" t="s">
        <v>77</v>
      </c>
      <c r="N580" s="497" t="s">
        <v>18657</v>
      </c>
      <c r="O580" s="497" t="s">
        <v>18180</v>
      </c>
      <c r="P580" s="497" t="s">
        <v>18815</v>
      </c>
      <c r="Q580" s="494">
        <v>45</v>
      </c>
    </row>
    <row r="581" spans="1:17" hidden="1">
      <c r="A581" s="496" t="s">
        <v>990</v>
      </c>
      <c r="B581" s="497" t="s">
        <v>1086</v>
      </c>
      <c r="C581" s="497" t="s">
        <v>747</v>
      </c>
      <c r="D581" s="497" t="s">
        <v>18834</v>
      </c>
      <c r="E581" s="497" t="s">
        <v>1041</v>
      </c>
      <c r="F581" s="497" t="s">
        <v>1060</v>
      </c>
      <c r="G581" s="497" t="s">
        <v>1033</v>
      </c>
      <c r="H581" s="502" t="s">
        <v>41</v>
      </c>
      <c r="I581" s="497" t="s">
        <v>1034</v>
      </c>
      <c r="J581" s="497" t="s">
        <v>76</v>
      </c>
      <c r="K581" s="497" t="s">
        <v>21</v>
      </c>
      <c r="L581" s="497"/>
      <c r="M581" s="497" t="s">
        <v>77</v>
      </c>
      <c r="N581" s="497" t="s">
        <v>18657</v>
      </c>
      <c r="O581" s="497" t="s">
        <v>18180</v>
      </c>
      <c r="P581" s="497" t="s">
        <v>18815</v>
      </c>
      <c r="Q581" s="494">
        <v>45</v>
      </c>
    </row>
    <row r="582" spans="1:17" hidden="1">
      <c r="A582" s="496" t="s">
        <v>990</v>
      </c>
      <c r="B582" s="497" t="s">
        <v>1087</v>
      </c>
      <c r="C582" s="497" t="s">
        <v>753</v>
      </c>
      <c r="D582" s="497" t="s">
        <v>18835</v>
      </c>
      <c r="E582" s="497" t="s">
        <v>1084</v>
      </c>
      <c r="F582" s="497" t="s">
        <v>1060</v>
      </c>
      <c r="G582" s="497" t="s">
        <v>1033</v>
      </c>
      <c r="H582" s="502" t="s">
        <v>41</v>
      </c>
      <c r="I582" s="497" t="s">
        <v>1034</v>
      </c>
      <c r="J582" s="497" t="s">
        <v>76</v>
      </c>
      <c r="K582" s="497" t="s">
        <v>21</v>
      </c>
      <c r="L582" s="497"/>
      <c r="M582" s="497" t="s">
        <v>77</v>
      </c>
      <c r="N582" s="497" t="s">
        <v>18657</v>
      </c>
      <c r="O582" s="497" t="s">
        <v>18180</v>
      </c>
      <c r="P582" s="497" t="s">
        <v>18815</v>
      </c>
      <c r="Q582" s="494">
        <v>45</v>
      </c>
    </row>
    <row r="583" spans="1:17" hidden="1">
      <c r="A583" s="496" t="s">
        <v>990</v>
      </c>
      <c r="B583" s="497" t="s">
        <v>1090</v>
      </c>
      <c r="C583" s="497" t="s">
        <v>739</v>
      </c>
      <c r="D583" s="497" t="s">
        <v>18836</v>
      </c>
      <c r="E583" s="497" t="s">
        <v>1082</v>
      </c>
      <c r="F583" s="497" t="s">
        <v>1062</v>
      </c>
      <c r="G583" s="497"/>
      <c r="H583" s="497"/>
      <c r="I583" s="497"/>
      <c r="J583" s="497" t="s">
        <v>26</v>
      </c>
      <c r="K583" s="497" t="s">
        <v>60</v>
      </c>
      <c r="L583" s="497"/>
      <c r="M583" s="497"/>
      <c r="N583" s="497"/>
      <c r="O583" s="497" t="s">
        <v>18180</v>
      </c>
      <c r="P583" s="497" t="s">
        <v>18815</v>
      </c>
      <c r="Q583" s="494">
        <v>45</v>
      </c>
    </row>
    <row r="584" spans="1:17" hidden="1">
      <c r="A584" s="496" t="s">
        <v>990</v>
      </c>
      <c r="B584" s="497" t="s">
        <v>1092</v>
      </c>
      <c r="C584" s="497" t="s">
        <v>747</v>
      </c>
      <c r="D584" s="497" t="s">
        <v>18837</v>
      </c>
      <c r="E584" s="497" t="s">
        <v>1077</v>
      </c>
      <c r="F584" s="497" t="s">
        <v>1060</v>
      </c>
      <c r="G584" s="497" t="s">
        <v>1033</v>
      </c>
      <c r="H584" s="502" t="s">
        <v>41</v>
      </c>
      <c r="I584" s="497" t="s">
        <v>1034</v>
      </c>
      <c r="J584" s="497" t="s">
        <v>76</v>
      </c>
      <c r="K584" s="497" t="s">
        <v>21</v>
      </c>
      <c r="L584" s="497"/>
      <c r="M584" s="497" t="s">
        <v>77</v>
      </c>
      <c r="N584" s="497" t="s">
        <v>18657</v>
      </c>
      <c r="O584" s="497" t="s">
        <v>18180</v>
      </c>
      <c r="P584" s="497" t="s">
        <v>18815</v>
      </c>
      <c r="Q584" s="494">
        <v>45</v>
      </c>
    </row>
    <row r="585" spans="1:17" hidden="1">
      <c r="A585" s="496" t="s">
        <v>990</v>
      </c>
      <c r="B585" s="497" t="s">
        <v>1093</v>
      </c>
      <c r="C585" s="497" t="s">
        <v>739</v>
      </c>
      <c r="D585" s="497" t="s">
        <v>18838</v>
      </c>
      <c r="E585" s="497" t="s">
        <v>1173</v>
      </c>
      <c r="F585" s="497" t="s">
        <v>1062</v>
      </c>
      <c r="G585" s="497"/>
      <c r="H585" s="497"/>
      <c r="I585" s="497"/>
      <c r="J585" s="497" t="s">
        <v>26</v>
      </c>
      <c r="K585" s="497" t="s">
        <v>69</v>
      </c>
      <c r="L585" s="497"/>
      <c r="M585" s="497"/>
      <c r="N585" s="497"/>
      <c r="O585" s="497" t="s">
        <v>18180</v>
      </c>
      <c r="P585" s="497" t="s">
        <v>18815</v>
      </c>
      <c r="Q585" s="494">
        <v>45</v>
      </c>
    </row>
    <row r="586" spans="1:17" hidden="1">
      <c r="A586" s="496" t="s">
        <v>990</v>
      </c>
      <c r="B586" s="497" t="s">
        <v>1094</v>
      </c>
      <c r="C586" s="497" t="s">
        <v>739</v>
      </c>
      <c r="D586" s="497" t="s">
        <v>18839</v>
      </c>
      <c r="E586" s="497" t="s">
        <v>1165</v>
      </c>
      <c r="F586" s="497" t="s">
        <v>1062</v>
      </c>
      <c r="G586" s="497"/>
      <c r="H586" s="497"/>
      <c r="I586" s="497"/>
      <c r="J586" s="497" t="s">
        <v>26</v>
      </c>
      <c r="K586" s="497" t="s">
        <v>69</v>
      </c>
      <c r="L586" s="497"/>
      <c r="M586" s="497"/>
      <c r="N586" s="497"/>
      <c r="O586" s="497" t="s">
        <v>18180</v>
      </c>
      <c r="P586" s="497" t="s">
        <v>18815</v>
      </c>
      <c r="Q586" s="494">
        <v>45</v>
      </c>
    </row>
    <row r="587" spans="1:17" hidden="1">
      <c r="A587" s="496" t="s">
        <v>990</v>
      </c>
      <c r="B587" s="497" t="s">
        <v>1095</v>
      </c>
      <c r="C587" s="497" t="s">
        <v>747</v>
      </c>
      <c r="D587" s="497" t="s">
        <v>18840</v>
      </c>
      <c r="E587" s="497" t="s">
        <v>1055</v>
      </c>
      <c r="F587" s="497" t="s">
        <v>1060</v>
      </c>
      <c r="G587" s="497" t="s">
        <v>1045</v>
      </c>
      <c r="H587" s="501" t="s">
        <v>21</v>
      </c>
      <c r="I587" s="497" t="s">
        <v>966</v>
      </c>
      <c r="J587" s="497" t="s">
        <v>525</v>
      </c>
      <c r="K587" s="497" t="s">
        <v>21</v>
      </c>
      <c r="L587" s="497"/>
      <c r="M587" s="497"/>
      <c r="N587" s="497" t="s">
        <v>18814</v>
      </c>
      <c r="O587" s="497" t="s">
        <v>18180</v>
      </c>
      <c r="P587" s="497" t="s">
        <v>18815</v>
      </c>
      <c r="Q587" s="494">
        <v>45</v>
      </c>
    </row>
    <row r="588" spans="1:17" hidden="1">
      <c r="A588" s="496" t="s">
        <v>990</v>
      </c>
      <c r="B588" s="497" t="s">
        <v>1096</v>
      </c>
      <c r="C588" s="497" t="s">
        <v>747</v>
      </c>
      <c r="D588" s="497" t="s">
        <v>18841</v>
      </c>
      <c r="E588" s="497" t="s">
        <v>1105</v>
      </c>
      <c r="F588" s="497" t="s">
        <v>1060</v>
      </c>
      <c r="G588" s="497" t="s">
        <v>1045</v>
      </c>
      <c r="H588" s="501" t="s">
        <v>21</v>
      </c>
      <c r="I588" s="497" t="s">
        <v>966</v>
      </c>
      <c r="J588" s="497" t="s">
        <v>525</v>
      </c>
      <c r="K588" s="497" t="s">
        <v>21</v>
      </c>
      <c r="L588" s="497"/>
      <c r="M588" s="497"/>
      <c r="N588" s="497" t="s">
        <v>18814</v>
      </c>
      <c r="O588" s="497" t="s">
        <v>18180</v>
      </c>
      <c r="P588" s="497" t="s">
        <v>18815</v>
      </c>
      <c r="Q588" s="494">
        <v>45</v>
      </c>
    </row>
    <row r="589" spans="1:17" hidden="1">
      <c r="A589" s="496" t="s">
        <v>998</v>
      </c>
      <c r="B589" s="497" t="s">
        <v>1029</v>
      </c>
      <c r="C589" s="497" t="s">
        <v>1171</v>
      </c>
      <c r="D589" s="497" t="s">
        <v>18842</v>
      </c>
      <c r="E589" s="497" t="s">
        <v>1085</v>
      </c>
      <c r="F589" s="497" t="s">
        <v>1062</v>
      </c>
      <c r="G589" s="497"/>
      <c r="H589" s="497"/>
      <c r="I589" s="497"/>
      <c r="J589" s="497" t="s">
        <v>26</v>
      </c>
      <c r="K589" s="497" t="s">
        <v>34</v>
      </c>
      <c r="L589" s="497"/>
      <c r="M589" s="497"/>
      <c r="N589" s="497"/>
      <c r="O589" s="497" t="s">
        <v>18490</v>
      </c>
      <c r="P589" s="497" t="s">
        <v>18843</v>
      </c>
      <c r="Q589" s="503">
        <v>110</v>
      </c>
    </row>
    <row r="590" spans="1:17" hidden="1">
      <c r="A590" s="496" t="s">
        <v>998</v>
      </c>
      <c r="B590" s="497" t="s">
        <v>962</v>
      </c>
      <c r="C590" s="497" t="s">
        <v>753</v>
      </c>
      <c r="D590" s="497" t="s">
        <v>18844</v>
      </c>
      <c r="E590" s="497" t="s">
        <v>1068</v>
      </c>
      <c r="F590" s="497" t="s">
        <v>1060</v>
      </c>
      <c r="G590" s="497"/>
      <c r="H590" s="497"/>
      <c r="I590" s="497"/>
      <c r="J590" s="497" t="s">
        <v>26</v>
      </c>
      <c r="K590" s="497" t="s">
        <v>34</v>
      </c>
      <c r="L590" s="497"/>
      <c r="M590" s="497"/>
      <c r="N590" s="497"/>
      <c r="O590" s="497" t="s">
        <v>18490</v>
      </c>
      <c r="P590" s="497" t="s">
        <v>18845</v>
      </c>
      <c r="Q590" s="503">
        <v>135</v>
      </c>
    </row>
    <row r="591" spans="1:17" hidden="1">
      <c r="A591" s="496" t="s">
        <v>998</v>
      </c>
      <c r="B591" s="497" t="s">
        <v>1034</v>
      </c>
      <c r="C591" s="497" t="s">
        <v>747</v>
      </c>
      <c r="D591" s="497" t="s">
        <v>18846</v>
      </c>
      <c r="E591" s="497" t="s">
        <v>1101</v>
      </c>
      <c r="F591" s="497" t="s">
        <v>1060</v>
      </c>
      <c r="G591" s="497"/>
      <c r="H591" s="497"/>
      <c r="I591" s="497"/>
      <c r="J591" s="497" t="s">
        <v>26</v>
      </c>
      <c r="K591" s="497" t="s">
        <v>34</v>
      </c>
      <c r="L591" s="497"/>
      <c r="M591" s="497"/>
      <c r="N591" s="497"/>
      <c r="O591" s="497" t="s">
        <v>18490</v>
      </c>
      <c r="P591" s="497" t="s">
        <v>18845</v>
      </c>
      <c r="Q591" s="503">
        <v>135</v>
      </c>
    </row>
    <row r="592" spans="1:17" hidden="1">
      <c r="A592" s="496" t="s">
        <v>998</v>
      </c>
      <c r="B592" s="497" t="s">
        <v>1043</v>
      </c>
      <c r="C592" s="497" t="s">
        <v>747</v>
      </c>
      <c r="D592" s="497" t="s">
        <v>18847</v>
      </c>
      <c r="E592" s="497" t="s">
        <v>1055</v>
      </c>
      <c r="F592" s="497" t="s">
        <v>1060</v>
      </c>
      <c r="G592" s="497"/>
      <c r="H592" s="497"/>
      <c r="I592" s="497"/>
      <c r="J592" s="497" t="s">
        <v>26</v>
      </c>
      <c r="K592" s="497" t="s">
        <v>34</v>
      </c>
      <c r="L592" s="497"/>
      <c r="M592" s="497"/>
      <c r="N592" s="497"/>
      <c r="O592" s="497" t="s">
        <v>18490</v>
      </c>
      <c r="P592" s="497" t="s">
        <v>18845</v>
      </c>
      <c r="Q592" s="503">
        <v>135</v>
      </c>
    </row>
    <row r="593" spans="1:17" hidden="1">
      <c r="A593" s="496" t="s">
        <v>998</v>
      </c>
      <c r="B593" s="497" t="s">
        <v>1045</v>
      </c>
      <c r="C593" s="497" t="s">
        <v>753</v>
      </c>
      <c r="D593" s="497" t="s">
        <v>18848</v>
      </c>
      <c r="E593" s="497" t="s">
        <v>1083</v>
      </c>
      <c r="F593" s="497" t="s">
        <v>1060</v>
      </c>
      <c r="G593" s="497"/>
      <c r="H593" s="497"/>
      <c r="I593" s="497"/>
      <c r="J593" s="497" t="s">
        <v>26</v>
      </c>
      <c r="K593" s="497" t="s">
        <v>34</v>
      </c>
      <c r="L593" s="497"/>
      <c r="M593" s="497"/>
      <c r="N593" s="497"/>
      <c r="O593" s="497" t="s">
        <v>18490</v>
      </c>
      <c r="P593" s="497" t="s">
        <v>18845</v>
      </c>
      <c r="Q593" s="503">
        <v>135</v>
      </c>
    </row>
    <row r="594" spans="1:17" hidden="1">
      <c r="A594" s="496" t="s">
        <v>998</v>
      </c>
      <c r="B594" s="497" t="s">
        <v>966</v>
      </c>
      <c r="C594" s="497" t="s">
        <v>747</v>
      </c>
      <c r="D594" s="497" t="s">
        <v>18849</v>
      </c>
      <c r="E594" s="497" t="s">
        <v>1055</v>
      </c>
      <c r="F594" s="497" t="s">
        <v>1060</v>
      </c>
      <c r="G594" s="497"/>
      <c r="H594" s="497"/>
      <c r="I594" s="497"/>
      <c r="J594" s="497" t="s">
        <v>26</v>
      </c>
      <c r="K594" s="497" t="s">
        <v>34</v>
      </c>
      <c r="L594" s="497"/>
      <c r="M594" s="497"/>
      <c r="N594" s="497"/>
      <c r="O594" s="497" t="s">
        <v>18490</v>
      </c>
      <c r="P594" s="497" t="s">
        <v>18845</v>
      </c>
      <c r="Q594" s="503">
        <v>135</v>
      </c>
    </row>
    <row r="595" spans="1:17" hidden="1">
      <c r="A595" s="496" t="s">
        <v>998</v>
      </c>
      <c r="B595" s="497" t="s">
        <v>950</v>
      </c>
      <c r="C595" s="497" t="s">
        <v>739</v>
      </c>
      <c r="D595" s="497" t="s">
        <v>18850</v>
      </c>
      <c r="E595" s="497" t="s">
        <v>1167</v>
      </c>
      <c r="F595" s="497" t="s">
        <v>1062</v>
      </c>
      <c r="G595" s="497"/>
      <c r="H595" s="497"/>
      <c r="I595" s="497"/>
      <c r="J595" s="497" t="s">
        <v>26</v>
      </c>
      <c r="K595" s="497" t="s">
        <v>34</v>
      </c>
      <c r="L595" s="497"/>
      <c r="M595" s="497"/>
      <c r="N595" s="497"/>
      <c r="O595" s="497" t="s">
        <v>18490</v>
      </c>
      <c r="P595" s="497" t="s">
        <v>18845</v>
      </c>
      <c r="Q595" s="503">
        <v>135</v>
      </c>
    </row>
    <row r="596" spans="1:17" hidden="1">
      <c r="A596" s="496" t="s">
        <v>998</v>
      </c>
      <c r="B596" s="497" t="s">
        <v>954</v>
      </c>
      <c r="C596" s="497" t="s">
        <v>744</v>
      </c>
      <c r="D596" s="497" t="s">
        <v>18851</v>
      </c>
      <c r="E596" s="497" t="s">
        <v>1088</v>
      </c>
      <c r="F596" s="497" t="s">
        <v>1060</v>
      </c>
      <c r="G596" s="497"/>
      <c r="H596" s="497"/>
      <c r="I596" s="497"/>
      <c r="J596" s="497" t="s">
        <v>26</v>
      </c>
      <c r="K596" s="497" t="s">
        <v>34</v>
      </c>
      <c r="L596" s="497"/>
      <c r="M596" s="497"/>
      <c r="N596" s="497"/>
      <c r="O596" s="497" t="s">
        <v>18490</v>
      </c>
      <c r="P596" s="497" t="s">
        <v>18845</v>
      </c>
      <c r="Q596" s="503">
        <v>135</v>
      </c>
    </row>
    <row r="597" spans="1:17" hidden="1">
      <c r="A597" s="496" t="s">
        <v>998</v>
      </c>
      <c r="B597" s="497" t="s">
        <v>1049</v>
      </c>
      <c r="C597" s="497" t="s">
        <v>753</v>
      </c>
      <c r="D597" s="497" t="s">
        <v>18852</v>
      </c>
      <c r="E597" s="497" t="s">
        <v>1079</v>
      </c>
      <c r="F597" s="497" t="s">
        <v>1060</v>
      </c>
      <c r="G597" s="497"/>
      <c r="H597" s="497"/>
      <c r="I597" s="497"/>
      <c r="J597" s="497" t="s">
        <v>26</v>
      </c>
      <c r="K597" s="497" t="s">
        <v>34</v>
      </c>
      <c r="L597" s="497"/>
      <c r="M597" s="497"/>
      <c r="N597" s="497"/>
      <c r="O597" s="497" t="s">
        <v>1089</v>
      </c>
      <c r="P597" s="497" t="s">
        <v>18853</v>
      </c>
      <c r="Q597" s="503">
        <v>82</v>
      </c>
    </row>
    <row r="598" spans="1:17" hidden="1">
      <c r="A598" s="496" t="s">
        <v>998</v>
      </c>
      <c r="B598" s="497" t="s">
        <v>1050</v>
      </c>
      <c r="C598" s="497" t="s">
        <v>753</v>
      </c>
      <c r="D598" s="497" t="s">
        <v>18854</v>
      </c>
      <c r="E598" s="497" t="s">
        <v>1068</v>
      </c>
      <c r="F598" s="497" t="s">
        <v>1060</v>
      </c>
      <c r="G598" s="497"/>
      <c r="H598" s="497"/>
      <c r="I598" s="497"/>
      <c r="J598" s="497" t="s">
        <v>26</v>
      </c>
      <c r="K598" s="497" t="s">
        <v>34</v>
      </c>
      <c r="L598" s="497"/>
      <c r="M598" s="497"/>
      <c r="N598" s="497"/>
      <c r="O598" s="497" t="s">
        <v>1089</v>
      </c>
      <c r="P598" s="497" t="s">
        <v>18853</v>
      </c>
      <c r="Q598" s="503">
        <v>82</v>
      </c>
    </row>
    <row r="599" spans="1:17" hidden="1">
      <c r="A599" s="496" t="s">
        <v>998</v>
      </c>
      <c r="B599" s="497" t="s">
        <v>1028</v>
      </c>
      <c r="C599" s="497" t="s">
        <v>739</v>
      </c>
      <c r="D599" s="497" t="s">
        <v>18855</v>
      </c>
      <c r="E599" s="497" t="s">
        <v>1173</v>
      </c>
      <c r="F599" s="497" t="s">
        <v>1062</v>
      </c>
      <c r="G599" s="497"/>
      <c r="H599" s="497"/>
      <c r="I599" s="497"/>
      <c r="J599" s="497" t="s">
        <v>26</v>
      </c>
      <c r="K599" s="497" t="s">
        <v>34</v>
      </c>
      <c r="L599" s="497"/>
      <c r="M599" s="497"/>
      <c r="N599" s="497"/>
      <c r="O599" s="497" t="s">
        <v>1089</v>
      </c>
      <c r="P599" s="497" t="s">
        <v>18853</v>
      </c>
      <c r="Q599" s="503">
        <v>82</v>
      </c>
    </row>
    <row r="600" spans="1:17" hidden="1">
      <c r="A600" s="496" t="s">
        <v>998</v>
      </c>
      <c r="B600" s="497" t="s">
        <v>1051</v>
      </c>
      <c r="C600" s="497" t="s">
        <v>753</v>
      </c>
      <c r="D600" s="497" t="s">
        <v>18856</v>
      </c>
      <c r="E600" s="497" t="s">
        <v>1075</v>
      </c>
      <c r="F600" s="497" t="s">
        <v>1060</v>
      </c>
      <c r="G600" s="497"/>
      <c r="H600" s="497"/>
      <c r="I600" s="497"/>
      <c r="J600" s="497" t="s">
        <v>26</v>
      </c>
      <c r="K600" s="497" t="s">
        <v>34</v>
      </c>
      <c r="L600" s="497"/>
      <c r="M600" s="497"/>
      <c r="N600" s="497"/>
      <c r="O600" s="497" t="s">
        <v>1089</v>
      </c>
      <c r="P600" s="497" t="s">
        <v>18853</v>
      </c>
      <c r="Q600" s="503">
        <v>82</v>
      </c>
    </row>
    <row r="601" spans="1:17" hidden="1">
      <c r="A601" s="496" t="s">
        <v>998</v>
      </c>
      <c r="B601" s="497" t="s">
        <v>1052</v>
      </c>
      <c r="C601" s="497" t="s">
        <v>747</v>
      </c>
      <c r="D601" s="497" t="s">
        <v>18857</v>
      </c>
      <c r="E601" s="497" t="s">
        <v>1055</v>
      </c>
      <c r="F601" s="497" t="s">
        <v>1060</v>
      </c>
      <c r="G601" s="497"/>
      <c r="H601" s="497"/>
      <c r="I601" s="497"/>
      <c r="J601" s="497" t="s">
        <v>26</v>
      </c>
      <c r="K601" s="497" t="s">
        <v>34</v>
      </c>
      <c r="L601" s="497"/>
      <c r="M601" s="497"/>
      <c r="N601" s="497"/>
      <c r="O601" s="497" t="s">
        <v>1089</v>
      </c>
      <c r="P601" s="497" t="s">
        <v>18853</v>
      </c>
      <c r="Q601" s="503">
        <v>82</v>
      </c>
    </row>
    <row r="602" spans="1:17" hidden="1">
      <c r="A602" s="496" t="s">
        <v>998</v>
      </c>
      <c r="B602" s="497" t="s">
        <v>1054</v>
      </c>
      <c r="C602" s="497" t="s">
        <v>753</v>
      </c>
      <c r="D602" s="497" t="s">
        <v>18858</v>
      </c>
      <c r="E602" s="497" t="s">
        <v>1061</v>
      </c>
      <c r="F602" s="497" t="s">
        <v>1060</v>
      </c>
      <c r="G602" s="497"/>
      <c r="H602" s="497"/>
      <c r="I602" s="497"/>
      <c r="J602" s="497" t="s">
        <v>26</v>
      </c>
      <c r="K602" s="497" t="s">
        <v>34</v>
      </c>
      <c r="L602" s="497"/>
      <c r="M602" s="497"/>
      <c r="N602" s="497"/>
      <c r="O602" s="497" t="s">
        <v>1089</v>
      </c>
      <c r="P602" s="497" t="s">
        <v>18853</v>
      </c>
      <c r="Q602" s="503">
        <v>82</v>
      </c>
    </row>
    <row r="603" spans="1:17" hidden="1">
      <c r="A603" s="496" t="s">
        <v>998</v>
      </c>
      <c r="B603" s="497" t="s">
        <v>1056</v>
      </c>
      <c r="C603" s="497" t="s">
        <v>753</v>
      </c>
      <c r="D603" s="497" t="s">
        <v>18859</v>
      </c>
      <c r="E603" s="497" t="s">
        <v>1088</v>
      </c>
      <c r="F603" s="497" t="s">
        <v>1060</v>
      </c>
      <c r="G603" s="497"/>
      <c r="H603" s="497"/>
      <c r="I603" s="497"/>
      <c r="J603" s="497" t="s">
        <v>26</v>
      </c>
      <c r="K603" s="497" t="s">
        <v>34</v>
      </c>
      <c r="L603" s="497"/>
      <c r="M603" s="497"/>
      <c r="N603" s="497"/>
      <c r="O603" s="497" t="s">
        <v>1089</v>
      </c>
      <c r="P603" s="497" t="s">
        <v>18853</v>
      </c>
      <c r="Q603" s="503">
        <v>82</v>
      </c>
    </row>
    <row r="604" spans="1:17" hidden="1">
      <c r="A604" s="496" t="s">
        <v>998</v>
      </c>
      <c r="B604" s="497" t="s">
        <v>1058</v>
      </c>
      <c r="C604" s="497" t="s">
        <v>747</v>
      </c>
      <c r="D604" s="497" t="s">
        <v>18860</v>
      </c>
      <c r="E604" s="497" t="s">
        <v>1077</v>
      </c>
      <c r="F604" s="497" t="s">
        <v>1060</v>
      </c>
      <c r="G604" s="497"/>
      <c r="H604" s="497"/>
      <c r="I604" s="497"/>
      <c r="J604" s="497" t="s">
        <v>26</v>
      </c>
      <c r="K604" s="497" t="s">
        <v>34</v>
      </c>
      <c r="L604" s="497"/>
      <c r="M604" s="497"/>
      <c r="N604" s="497"/>
      <c r="O604" s="497" t="s">
        <v>1089</v>
      </c>
      <c r="P604" s="497" t="s">
        <v>18853</v>
      </c>
      <c r="Q604" s="503">
        <v>82</v>
      </c>
    </row>
    <row r="605" spans="1:17" hidden="1">
      <c r="A605" s="496" t="s">
        <v>998</v>
      </c>
      <c r="B605" s="497" t="s">
        <v>1073</v>
      </c>
      <c r="C605" s="497" t="s">
        <v>747</v>
      </c>
      <c r="D605" s="497" t="s">
        <v>18861</v>
      </c>
      <c r="E605" s="497" t="s">
        <v>1072</v>
      </c>
      <c r="F605" s="497" t="s">
        <v>1060</v>
      </c>
      <c r="G605" s="497"/>
      <c r="H605" s="497"/>
      <c r="I605" s="497"/>
      <c r="J605" s="497" t="s">
        <v>26</v>
      </c>
      <c r="K605" s="497" t="s">
        <v>34</v>
      </c>
      <c r="L605" s="497"/>
      <c r="M605" s="497"/>
      <c r="N605" s="497"/>
      <c r="O605" s="497" t="s">
        <v>1089</v>
      </c>
      <c r="P605" s="497" t="s">
        <v>18853</v>
      </c>
      <c r="Q605" s="503">
        <v>82</v>
      </c>
    </row>
    <row r="606" spans="1:17" hidden="1">
      <c r="A606" s="496" t="s">
        <v>998</v>
      </c>
      <c r="B606" s="497" t="s">
        <v>1076</v>
      </c>
      <c r="C606" s="497" t="s">
        <v>739</v>
      </c>
      <c r="D606" s="497" t="s">
        <v>18862</v>
      </c>
      <c r="E606" s="497" t="s">
        <v>1168</v>
      </c>
      <c r="F606" s="497" t="s">
        <v>1062</v>
      </c>
      <c r="G606" s="497"/>
      <c r="H606" s="497"/>
      <c r="I606" s="497"/>
      <c r="J606" s="497" t="s">
        <v>26</v>
      </c>
      <c r="K606" s="497" t="s">
        <v>34</v>
      </c>
      <c r="L606" s="497"/>
      <c r="M606" s="497"/>
      <c r="N606" s="497"/>
      <c r="O606" s="497" t="s">
        <v>1089</v>
      </c>
      <c r="P606" s="497" t="s">
        <v>18853</v>
      </c>
      <c r="Q606" s="503">
        <v>82</v>
      </c>
    </row>
    <row r="607" spans="1:17" hidden="1">
      <c r="A607" s="496" t="s">
        <v>998</v>
      </c>
      <c r="B607" s="497" t="s">
        <v>1078</v>
      </c>
      <c r="C607" s="497" t="s">
        <v>747</v>
      </c>
      <c r="D607" s="497" t="s">
        <v>18863</v>
      </c>
      <c r="E607" s="497" t="s">
        <v>1084</v>
      </c>
      <c r="F607" s="497" t="s">
        <v>1060</v>
      </c>
      <c r="G607" s="497"/>
      <c r="H607" s="497"/>
      <c r="I607" s="497"/>
      <c r="J607" s="497" t="s">
        <v>26</v>
      </c>
      <c r="K607" s="497" t="s">
        <v>34</v>
      </c>
      <c r="L607" s="497"/>
      <c r="M607" s="497"/>
      <c r="N607" s="497"/>
      <c r="O607" s="497" t="s">
        <v>1089</v>
      </c>
      <c r="P607" s="497" t="s">
        <v>18853</v>
      </c>
      <c r="Q607" s="503">
        <v>82</v>
      </c>
    </row>
    <row r="608" spans="1:17" hidden="1">
      <c r="A608" s="496" t="s">
        <v>998</v>
      </c>
      <c r="B608" s="497" t="s">
        <v>1080</v>
      </c>
      <c r="C608" s="497" t="s">
        <v>753</v>
      </c>
      <c r="D608" s="497" t="s">
        <v>18864</v>
      </c>
      <c r="E608" s="497" t="s">
        <v>1081</v>
      </c>
      <c r="F608" s="497" t="s">
        <v>1060</v>
      </c>
      <c r="G608" s="497"/>
      <c r="H608" s="497"/>
      <c r="I608" s="497"/>
      <c r="J608" s="497" t="s">
        <v>26</v>
      </c>
      <c r="K608" s="497" t="s">
        <v>34</v>
      </c>
      <c r="L608" s="497"/>
      <c r="M608" s="497"/>
      <c r="N608" s="497"/>
      <c r="O608" s="497" t="s">
        <v>1089</v>
      </c>
      <c r="P608" s="497" t="s">
        <v>18853</v>
      </c>
      <c r="Q608" s="503">
        <v>82</v>
      </c>
    </row>
    <row r="609" spans="1:17" hidden="1">
      <c r="A609" s="496" t="s">
        <v>998</v>
      </c>
      <c r="B609" s="497" t="s">
        <v>1082</v>
      </c>
      <c r="C609" s="497" t="s">
        <v>739</v>
      </c>
      <c r="D609" s="497" t="s">
        <v>18865</v>
      </c>
      <c r="E609" s="497" t="s">
        <v>1172</v>
      </c>
      <c r="F609" s="497" t="s">
        <v>1062</v>
      </c>
      <c r="G609" s="497"/>
      <c r="H609" s="497"/>
      <c r="I609" s="497"/>
      <c r="J609" s="497" t="s">
        <v>26</v>
      </c>
      <c r="K609" s="497" t="s">
        <v>34</v>
      </c>
      <c r="L609" s="497"/>
      <c r="M609" s="497"/>
      <c r="N609" s="497"/>
      <c r="O609" s="497" t="s">
        <v>1089</v>
      </c>
      <c r="P609" s="497" t="s">
        <v>18853</v>
      </c>
      <c r="Q609" s="503">
        <v>82</v>
      </c>
    </row>
    <row r="610" spans="1:17" hidden="1">
      <c r="A610" s="496" t="s">
        <v>998</v>
      </c>
      <c r="B610" s="497" t="s">
        <v>1083</v>
      </c>
      <c r="C610" s="497" t="s">
        <v>739</v>
      </c>
      <c r="D610" s="497" t="s">
        <v>18866</v>
      </c>
      <c r="E610" s="497" t="s">
        <v>1164</v>
      </c>
      <c r="F610" s="497" t="s">
        <v>1062</v>
      </c>
      <c r="G610" s="497"/>
      <c r="H610" s="497"/>
      <c r="I610" s="497"/>
      <c r="J610" s="497" t="s">
        <v>26</v>
      </c>
      <c r="K610" s="497" t="s">
        <v>34</v>
      </c>
      <c r="L610" s="497"/>
      <c r="M610" s="497"/>
      <c r="N610" s="497"/>
      <c r="O610" s="497" t="s">
        <v>1089</v>
      </c>
      <c r="P610" s="497" t="s">
        <v>18853</v>
      </c>
      <c r="Q610" s="503">
        <v>82</v>
      </c>
    </row>
    <row r="611" spans="1:17" hidden="1">
      <c r="A611" s="496" t="s">
        <v>998</v>
      </c>
      <c r="B611" s="497" t="s">
        <v>1075</v>
      </c>
      <c r="C611" s="497" t="s">
        <v>739</v>
      </c>
      <c r="D611" s="497" t="s">
        <v>18867</v>
      </c>
      <c r="E611" s="497" t="s">
        <v>1081</v>
      </c>
      <c r="F611" s="497" t="s">
        <v>1062</v>
      </c>
      <c r="G611" s="497"/>
      <c r="H611" s="497"/>
      <c r="I611" s="497"/>
      <c r="J611" s="497" t="s">
        <v>26</v>
      </c>
      <c r="K611" s="497" t="s">
        <v>34</v>
      </c>
      <c r="L611" s="497"/>
      <c r="M611" s="497"/>
      <c r="N611" s="497"/>
      <c r="O611" s="497" t="s">
        <v>1089</v>
      </c>
      <c r="P611" s="497" t="s">
        <v>18853</v>
      </c>
      <c r="Q611" s="503">
        <v>82</v>
      </c>
    </row>
    <row r="612" spans="1:17" hidden="1">
      <c r="A612" s="496" t="s">
        <v>998</v>
      </c>
      <c r="B612" s="497" t="s">
        <v>1059</v>
      </c>
      <c r="C612" s="497" t="s">
        <v>753</v>
      </c>
      <c r="D612" s="497" t="s">
        <v>18868</v>
      </c>
      <c r="E612" s="497" t="s">
        <v>1079</v>
      </c>
      <c r="F612" s="497" t="s">
        <v>1060</v>
      </c>
      <c r="G612" s="497"/>
      <c r="H612" s="497"/>
      <c r="I612" s="497"/>
      <c r="J612" s="497" t="s">
        <v>26</v>
      </c>
      <c r="K612" s="497" t="s">
        <v>34</v>
      </c>
      <c r="L612" s="497"/>
      <c r="M612" s="497"/>
      <c r="N612" s="497"/>
      <c r="O612" s="497" t="s">
        <v>1089</v>
      </c>
      <c r="P612" s="497" t="s">
        <v>18853</v>
      </c>
      <c r="Q612" s="503">
        <v>82</v>
      </c>
    </row>
    <row r="613" spans="1:17" hidden="1">
      <c r="A613" s="496" t="s">
        <v>998</v>
      </c>
      <c r="B613" s="497" t="s">
        <v>1086</v>
      </c>
      <c r="C613" s="497" t="s">
        <v>747</v>
      </c>
      <c r="D613" s="497" t="s">
        <v>18869</v>
      </c>
      <c r="E613" s="497" t="s">
        <v>1041</v>
      </c>
      <c r="F613" s="497" t="s">
        <v>1060</v>
      </c>
      <c r="G613" s="497"/>
      <c r="H613" s="497"/>
      <c r="I613" s="497"/>
      <c r="J613" s="497" t="s">
        <v>26</v>
      </c>
      <c r="K613" s="497" t="s">
        <v>34</v>
      </c>
      <c r="L613" s="497"/>
      <c r="M613" s="497"/>
      <c r="N613" s="497"/>
      <c r="O613" s="497" t="s">
        <v>1089</v>
      </c>
      <c r="P613" s="497" t="s">
        <v>18853</v>
      </c>
      <c r="Q613" s="503">
        <v>82</v>
      </c>
    </row>
    <row r="614" spans="1:17" hidden="1">
      <c r="A614" s="496" t="s">
        <v>998</v>
      </c>
      <c r="B614" s="497" t="s">
        <v>1087</v>
      </c>
      <c r="C614" s="497" t="s">
        <v>753</v>
      </c>
      <c r="D614" s="497" t="s">
        <v>18870</v>
      </c>
      <c r="E614" s="497" t="s">
        <v>1101</v>
      </c>
      <c r="F614" s="497" t="s">
        <v>1060</v>
      </c>
      <c r="G614" s="497"/>
      <c r="H614" s="497"/>
      <c r="I614" s="497"/>
      <c r="J614" s="497" t="s">
        <v>26</v>
      </c>
      <c r="K614" s="497" t="s">
        <v>34</v>
      </c>
      <c r="L614" s="497"/>
      <c r="M614" s="497"/>
      <c r="N614" s="497"/>
      <c r="O614" s="497" t="s">
        <v>1089</v>
      </c>
      <c r="P614" s="497" t="s">
        <v>18853</v>
      </c>
      <c r="Q614" s="503">
        <v>82</v>
      </c>
    </row>
    <row r="615" spans="1:17" hidden="1">
      <c r="A615" s="496" t="s">
        <v>998</v>
      </c>
      <c r="B615" s="497" t="s">
        <v>1090</v>
      </c>
      <c r="C615" s="497" t="s">
        <v>753</v>
      </c>
      <c r="D615" s="497" t="s">
        <v>18871</v>
      </c>
      <c r="E615" s="497" t="s">
        <v>1061</v>
      </c>
      <c r="F615" s="497" t="s">
        <v>1060</v>
      </c>
      <c r="G615" s="497"/>
      <c r="H615" s="497"/>
      <c r="I615" s="497"/>
      <c r="J615" s="497" t="s">
        <v>26</v>
      </c>
      <c r="K615" s="497" t="s">
        <v>34</v>
      </c>
      <c r="L615" s="497"/>
      <c r="M615" s="497"/>
      <c r="N615" s="497"/>
      <c r="O615" s="497" t="s">
        <v>1089</v>
      </c>
      <c r="P615" s="497" t="s">
        <v>18853</v>
      </c>
      <c r="Q615" s="503">
        <v>82</v>
      </c>
    </row>
    <row r="616" spans="1:17" hidden="1">
      <c r="A616" s="496" t="s">
        <v>998</v>
      </c>
      <c r="B616" s="497" t="s">
        <v>1092</v>
      </c>
      <c r="C616" s="497" t="s">
        <v>747</v>
      </c>
      <c r="D616" s="497" t="s">
        <v>18872</v>
      </c>
      <c r="E616" s="497" t="s">
        <v>1182</v>
      </c>
      <c r="F616" s="497" t="s">
        <v>1060</v>
      </c>
      <c r="G616" s="497"/>
      <c r="H616" s="497"/>
      <c r="I616" s="497"/>
      <c r="J616" s="497" t="s">
        <v>26</v>
      </c>
      <c r="K616" s="497" t="s">
        <v>34</v>
      </c>
      <c r="L616" s="497"/>
      <c r="M616" s="497"/>
      <c r="N616" s="497"/>
      <c r="O616" s="497" t="s">
        <v>1089</v>
      </c>
      <c r="P616" s="497" t="s">
        <v>18853</v>
      </c>
      <c r="Q616" s="503">
        <v>82</v>
      </c>
    </row>
    <row r="617" spans="1:17" hidden="1">
      <c r="A617" s="496" t="s">
        <v>998</v>
      </c>
      <c r="B617" s="497" t="s">
        <v>1093</v>
      </c>
      <c r="C617" s="497" t="s">
        <v>753</v>
      </c>
      <c r="D617" s="497" t="s">
        <v>18873</v>
      </c>
      <c r="E617" s="497" t="s">
        <v>1061</v>
      </c>
      <c r="F617" s="497" t="s">
        <v>1060</v>
      </c>
      <c r="G617" s="497"/>
      <c r="H617" s="497"/>
      <c r="I617" s="497"/>
      <c r="J617" s="497" t="s">
        <v>26</v>
      </c>
      <c r="K617" s="497" t="s">
        <v>34</v>
      </c>
      <c r="L617" s="497"/>
      <c r="M617" s="497"/>
      <c r="N617" s="497"/>
      <c r="O617" s="497" t="s">
        <v>1089</v>
      </c>
      <c r="P617" s="497" t="s">
        <v>18853</v>
      </c>
      <c r="Q617" s="503">
        <v>82</v>
      </c>
    </row>
    <row r="618" spans="1:17" hidden="1">
      <c r="A618" s="496" t="s">
        <v>998</v>
      </c>
      <c r="B618" s="497" t="s">
        <v>1094</v>
      </c>
      <c r="C618" s="497" t="s">
        <v>747</v>
      </c>
      <c r="D618" s="497" t="s">
        <v>18874</v>
      </c>
      <c r="E618" s="497" t="s">
        <v>1031</v>
      </c>
      <c r="F618" s="497" t="s">
        <v>1060</v>
      </c>
      <c r="G618" s="497"/>
      <c r="H618" s="497"/>
      <c r="I618" s="497"/>
      <c r="J618" s="497" t="s">
        <v>26</v>
      </c>
      <c r="K618" s="497" t="s">
        <v>34</v>
      </c>
      <c r="L618" s="497"/>
      <c r="M618" s="497"/>
      <c r="N618" s="497"/>
      <c r="O618" s="497" t="s">
        <v>1089</v>
      </c>
      <c r="P618" s="497" t="s">
        <v>18853</v>
      </c>
      <c r="Q618" s="503">
        <v>82</v>
      </c>
    </row>
    <row r="619" spans="1:17" hidden="1">
      <c r="A619" s="496" t="s">
        <v>998</v>
      </c>
      <c r="B619" s="497" t="s">
        <v>1095</v>
      </c>
      <c r="C619" s="497" t="s">
        <v>753</v>
      </c>
      <c r="D619" s="497" t="s">
        <v>18875</v>
      </c>
      <c r="E619" s="497" t="s">
        <v>1071</v>
      </c>
      <c r="F619" s="497" t="s">
        <v>1060</v>
      </c>
      <c r="G619" s="497"/>
      <c r="H619" s="497"/>
      <c r="I619" s="497"/>
      <c r="J619" s="497" t="s">
        <v>26</v>
      </c>
      <c r="K619" s="497" t="s">
        <v>34</v>
      </c>
      <c r="L619" s="497"/>
      <c r="M619" s="497"/>
      <c r="N619" s="497"/>
      <c r="O619" s="497" t="s">
        <v>1089</v>
      </c>
      <c r="P619" s="497" t="s">
        <v>18853</v>
      </c>
      <c r="Q619" s="503">
        <v>82</v>
      </c>
    </row>
    <row r="620" spans="1:17" hidden="1">
      <c r="A620" s="496" t="s">
        <v>998</v>
      </c>
      <c r="B620" s="497" t="s">
        <v>1096</v>
      </c>
      <c r="C620" s="497" t="s">
        <v>753</v>
      </c>
      <c r="D620" s="497" t="s">
        <v>18876</v>
      </c>
      <c r="E620" s="497" t="s">
        <v>1068</v>
      </c>
      <c r="F620" s="497" t="s">
        <v>1060</v>
      </c>
      <c r="G620" s="497"/>
      <c r="H620" s="497"/>
      <c r="I620" s="497"/>
      <c r="J620" s="497" t="s">
        <v>26</v>
      </c>
      <c r="K620" s="497" t="s">
        <v>34</v>
      </c>
      <c r="L620" s="497"/>
      <c r="M620" s="497"/>
      <c r="N620" s="497"/>
      <c r="O620" s="497" t="s">
        <v>1089</v>
      </c>
      <c r="P620" s="497" t="s">
        <v>18853</v>
      </c>
      <c r="Q620" s="503">
        <v>82</v>
      </c>
    </row>
    <row r="621" spans="1:17" hidden="1">
      <c r="A621" s="496" t="s">
        <v>998</v>
      </c>
      <c r="B621" s="497" t="s">
        <v>1133</v>
      </c>
      <c r="C621" s="497" t="s">
        <v>753</v>
      </c>
      <c r="D621" s="497" t="s">
        <v>18877</v>
      </c>
      <c r="E621" s="497" t="s">
        <v>1101</v>
      </c>
      <c r="F621" s="497" t="s">
        <v>1060</v>
      </c>
      <c r="G621" s="497"/>
      <c r="H621" s="497"/>
      <c r="I621" s="497"/>
      <c r="J621" s="497" t="s">
        <v>26</v>
      </c>
      <c r="K621" s="497" t="s">
        <v>34</v>
      </c>
      <c r="L621" s="497"/>
      <c r="M621" s="497"/>
      <c r="N621" s="497"/>
      <c r="O621" s="497" t="s">
        <v>1089</v>
      </c>
      <c r="P621" s="497" t="s">
        <v>18853</v>
      </c>
      <c r="Q621" s="503">
        <v>82</v>
      </c>
    </row>
    <row r="622" spans="1:17" hidden="1">
      <c r="A622" s="496" t="s">
        <v>998</v>
      </c>
      <c r="B622" s="497" t="s">
        <v>1135</v>
      </c>
      <c r="C622" s="497" t="s">
        <v>747</v>
      </c>
      <c r="D622" s="497" t="s">
        <v>18878</v>
      </c>
      <c r="E622" s="497" t="s">
        <v>1072</v>
      </c>
      <c r="F622" s="497" t="s">
        <v>1060</v>
      </c>
      <c r="G622" s="497"/>
      <c r="H622" s="497"/>
      <c r="I622" s="497"/>
      <c r="J622" s="497" t="s">
        <v>26</v>
      </c>
      <c r="K622" s="497" t="s">
        <v>34</v>
      </c>
      <c r="L622" s="497"/>
      <c r="M622" s="497"/>
      <c r="N622" s="497"/>
      <c r="O622" s="497" t="s">
        <v>1089</v>
      </c>
      <c r="P622" s="497" t="s">
        <v>18853</v>
      </c>
      <c r="Q622" s="503">
        <v>82</v>
      </c>
    </row>
    <row r="623" spans="1:17" hidden="1">
      <c r="A623" s="496" t="s">
        <v>998</v>
      </c>
      <c r="B623" s="497" t="s">
        <v>1136</v>
      </c>
      <c r="C623" s="497" t="s">
        <v>747</v>
      </c>
      <c r="D623" s="497" t="s">
        <v>18879</v>
      </c>
      <c r="E623" s="497" t="s">
        <v>1059</v>
      </c>
      <c r="F623" s="497" t="s">
        <v>1060</v>
      </c>
      <c r="G623" s="497"/>
      <c r="H623" s="497"/>
      <c r="I623" s="497"/>
      <c r="J623" s="497" t="s">
        <v>26</v>
      </c>
      <c r="K623" s="497" t="s">
        <v>34</v>
      </c>
      <c r="L623" s="497"/>
      <c r="M623" s="497"/>
      <c r="N623" s="497"/>
      <c r="O623" s="497" t="s">
        <v>1089</v>
      </c>
      <c r="P623" s="497" t="s">
        <v>18853</v>
      </c>
      <c r="Q623" s="503">
        <v>82</v>
      </c>
    </row>
    <row r="624" spans="1:17" hidden="1">
      <c r="A624" s="496" t="s">
        <v>998</v>
      </c>
      <c r="B624" s="497" t="s">
        <v>1137</v>
      </c>
      <c r="C624" s="497" t="s">
        <v>747</v>
      </c>
      <c r="D624" s="497" t="s">
        <v>18880</v>
      </c>
      <c r="E624" s="497" t="s">
        <v>1031</v>
      </c>
      <c r="F624" s="497" t="s">
        <v>1060</v>
      </c>
      <c r="G624" s="497"/>
      <c r="H624" s="497"/>
      <c r="I624" s="497"/>
      <c r="J624" s="497" t="s">
        <v>26</v>
      </c>
      <c r="K624" s="497" t="s">
        <v>34</v>
      </c>
      <c r="L624" s="497"/>
      <c r="M624" s="497"/>
      <c r="N624" s="497"/>
      <c r="O624" s="497" t="s">
        <v>1089</v>
      </c>
      <c r="P624" s="497" t="s">
        <v>18853</v>
      </c>
      <c r="Q624" s="503">
        <v>82</v>
      </c>
    </row>
    <row r="625" spans="1:17" hidden="1">
      <c r="A625" s="496" t="s">
        <v>998</v>
      </c>
      <c r="B625" s="497" t="s">
        <v>1138</v>
      </c>
      <c r="C625" s="497" t="s">
        <v>747</v>
      </c>
      <c r="D625" s="497" t="s">
        <v>18881</v>
      </c>
      <c r="E625" s="497" t="s">
        <v>1055</v>
      </c>
      <c r="F625" s="497" t="s">
        <v>1060</v>
      </c>
      <c r="G625" s="497"/>
      <c r="H625" s="497"/>
      <c r="I625" s="497"/>
      <c r="J625" s="497" t="s">
        <v>26</v>
      </c>
      <c r="K625" s="497" t="s">
        <v>34</v>
      </c>
      <c r="L625" s="497"/>
      <c r="M625" s="497"/>
      <c r="N625" s="497"/>
      <c r="O625" s="497" t="s">
        <v>1089</v>
      </c>
      <c r="P625" s="497" t="s">
        <v>18853</v>
      </c>
      <c r="Q625" s="503">
        <v>82</v>
      </c>
    </row>
    <row r="626" spans="1:17" hidden="1">
      <c r="A626" s="496" t="s">
        <v>998</v>
      </c>
      <c r="B626" s="497" t="s">
        <v>1139</v>
      </c>
      <c r="C626" s="497" t="s">
        <v>1074</v>
      </c>
      <c r="D626" s="497" t="s">
        <v>18882</v>
      </c>
      <c r="E626" s="497" t="s">
        <v>1061</v>
      </c>
      <c r="F626" s="497" t="s">
        <v>1060</v>
      </c>
      <c r="G626" s="497"/>
      <c r="H626" s="497"/>
      <c r="I626" s="497"/>
      <c r="J626" s="497" t="s">
        <v>26</v>
      </c>
      <c r="K626" s="497" t="s">
        <v>34</v>
      </c>
      <c r="L626" s="497"/>
      <c r="M626" s="497"/>
      <c r="N626" s="497"/>
      <c r="O626" s="497" t="s">
        <v>1089</v>
      </c>
      <c r="P626" s="497" t="s">
        <v>18853</v>
      </c>
      <c r="Q626" s="503">
        <v>82</v>
      </c>
    </row>
    <row r="627" spans="1:17" hidden="1">
      <c r="A627" s="496" t="s">
        <v>998</v>
      </c>
      <c r="B627" s="497" t="s">
        <v>1141</v>
      </c>
      <c r="C627" s="497" t="s">
        <v>753</v>
      </c>
      <c r="D627" s="497" t="s">
        <v>18883</v>
      </c>
      <c r="E627" s="497" t="s">
        <v>1068</v>
      </c>
      <c r="F627" s="497" t="s">
        <v>1060</v>
      </c>
      <c r="G627" s="497"/>
      <c r="H627" s="497"/>
      <c r="I627" s="497"/>
      <c r="J627" s="497" t="s">
        <v>26</v>
      </c>
      <c r="K627" s="497" t="s">
        <v>34</v>
      </c>
      <c r="L627" s="497"/>
      <c r="M627" s="497"/>
      <c r="N627" s="497"/>
      <c r="O627" s="497" t="s">
        <v>1089</v>
      </c>
      <c r="P627" s="497" t="s">
        <v>18853</v>
      </c>
      <c r="Q627" s="503">
        <v>82</v>
      </c>
    </row>
    <row r="628" spans="1:17" hidden="1">
      <c r="A628" s="496" t="s">
        <v>998</v>
      </c>
      <c r="B628" s="497" t="s">
        <v>1143</v>
      </c>
      <c r="C628" s="497" t="s">
        <v>747</v>
      </c>
      <c r="D628" s="497" t="s">
        <v>18884</v>
      </c>
      <c r="E628" s="497" t="s">
        <v>1059</v>
      </c>
      <c r="F628" s="497" t="s">
        <v>1060</v>
      </c>
      <c r="G628" s="497"/>
      <c r="H628" s="497"/>
      <c r="I628" s="497"/>
      <c r="J628" s="497" t="s">
        <v>26</v>
      </c>
      <c r="K628" s="497" t="s">
        <v>34</v>
      </c>
      <c r="L628" s="497"/>
      <c r="M628" s="497"/>
      <c r="N628" s="497"/>
      <c r="O628" s="497" t="s">
        <v>1089</v>
      </c>
      <c r="P628" s="497" t="s">
        <v>18853</v>
      </c>
      <c r="Q628" s="503">
        <v>82</v>
      </c>
    </row>
    <row r="629" spans="1:17" hidden="1">
      <c r="A629" s="496" t="s">
        <v>998</v>
      </c>
      <c r="B629" s="497" t="s">
        <v>1144</v>
      </c>
      <c r="C629" s="497" t="s">
        <v>747</v>
      </c>
      <c r="D629" s="497" t="s">
        <v>18885</v>
      </c>
      <c r="E629" s="497" t="s">
        <v>1059</v>
      </c>
      <c r="F629" s="497" t="s">
        <v>1060</v>
      </c>
      <c r="G629" s="497"/>
      <c r="H629" s="497"/>
      <c r="I629" s="497"/>
      <c r="J629" s="497" t="s">
        <v>26</v>
      </c>
      <c r="K629" s="497" t="s">
        <v>34</v>
      </c>
      <c r="L629" s="497"/>
      <c r="M629" s="497"/>
      <c r="N629" s="497"/>
      <c r="O629" s="497" t="s">
        <v>1089</v>
      </c>
      <c r="P629" s="497" t="s">
        <v>18853</v>
      </c>
      <c r="Q629" s="503">
        <v>82</v>
      </c>
    </row>
    <row r="630" spans="1:17" hidden="1">
      <c r="A630" s="496" t="s">
        <v>998</v>
      </c>
      <c r="B630" s="497" t="s">
        <v>1145</v>
      </c>
      <c r="C630" s="497" t="s">
        <v>739</v>
      </c>
      <c r="D630" s="497" t="s">
        <v>18886</v>
      </c>
      <c r="E630" s="497" t="s">
        <v>1166</v>
      </c>
      <c r="F630" s="497" t="s">
        <v>1062</v>
      </c>
      <c r="G630" s="497"/>
      <c r="H630" s="497"/>
      <c r="I630" s="497"/>
      <c r="J630" s="497" t="s">
        <v>26</v>
      </c>
      <c r="K630" s="497" t="s">
        <v>34</v>
      </c>
      <c r="L630" s="497"/>
      <c r="M630" s="497"/>
      <c r="N630" s="497"/>
      <c r="O630" s="497" t="s">
        <v>18490</v>
      </c>
      <c r="P630" s="497" t="s">
        <v>18843</v>
      </c>
      <c r="Q630" s="503">
        <v>110</v>
      </c>
    </row>
    <row r="631" spans="1:17" hidden="1">
      <c r="A631" s="496" t="s">
        <v>998</v>
      </c>
      <c r="B631" s="497" t="s">
        <v>1104</v>
      </c>
      <c r="C631" s="497" t="s">
        <v>747</v>
      </c>
      <c r="D631" s="497" t="s">
        <v>18887</v>
      </c>
      <c r="E631" s="497" t="s">
        <v>1160</v>
      </c>
      <c r="F631" s="497" t="s">
        <v>1060</v>
      </c>
      <c r="G631" s="497"/>
      <c r="H631" s="497"/>
      <c r="I631" s="497"/>
      <c r="J631" s="497" t="s">
        <v>26</v>
      </c>
      <c r="K631" s="497" t="s">
        <v>34</v>
      </c>
      <c r="L631" s="497"/>
      <c r="M631" s="497"/>
      <c r="N631" s="497"/>
      <c r="O631" s="497" t="s">
        <v>18490</v>
      </c>
      <c r="P631" s="497" t="s">
        <v>18843</v>
      </c>
      <c r="Q631" s="503">
        <v>110</v>
      </c>
    </row>
    <row r="632" spans="1:17" hidden="1">
      <c r="A632" s="496" t="s">
        <v>998</v>
      </c>
      <c r="B632" s="497" t="s">
        <v>955</v>
      </c>
      <c r="C632" s="497" t="s">
        <v>747</v>
      </c>
      <c r="D632" s="497" t="s">
        <v>18888</v>
      </c>
      <c r="E632" s="497" t="s">
        <v>1055</v>
      </c>
      <c r="F632" s="497" t="s">
        <v>1060</v>
      </c>
      <c r="G632" s="497"/>
      <c r="H632" s="497"/>
      <c r="I632" s="497"/>
      <c r="J632" s="497" t="s">
        <v>26</v>
      </c>
      <c r="K632" s="497" t="s">
        <v>34</v>
      </c>
      <c r="L632" s="497"/>
      <c r="M632" s="497"/>
      <c r="N632" s="497"/>
      <c r="O632" s="497" t="s">
        <v>18490</v>
      </c>
      <c r="P632" s="497" t="s">
        <v>18843</v>
      </c>
      <c r="Q632" s="503">
        <v>110</v>
      </c>
    </row>
    <row r="633" spans="1:17" hidden="1">
      <c r="A633" s="496" t="s">
        <v>999</v>
      </c>
      <c r="B633" s="497" t="s">
        <v>1029</v>
      </c>
      <c r="C633" s="497" t="s">
        <v>747</v>
      </c>
      <c r="D633" s="497" t="s">
        <v>18889</v>
      </c>
      <c r="E633" s="497" t="s">
        <v>1059</v>
      </c>
      <c r="F633" s="497" t="s">
        <v>1060</v>
      </c>
      <c r="G633" s="497"/>
      <c r="H633" s="497"/>
      <c r="I633" s="497"/>
      <c r="J633" s="497" t="s">
        <v>26</v>
      </c>
      <c r="K633" s="497" t="s">
        <v>21</v>
      </c>
      <c r="L633" s="497"/>
      <c r="M633" s="497"/>
      <c r="N633" s="497"/>
      <c r="O633" s="497" t="s">
        <v>18180</v>
      </c>
      <c r="P633" s="497" t="s">
        <v>18481</v>
      </c>
      <c r="Q633" s="503">
        <v>68</v>
      </c>
    </row>
    <row r="634" spans="1:17" hidden="1">
      <c r="A634" s="496" t="s">
        <v>999</v>
      </c>
      <c r="B634" s="497" t="s">
        <v>962</v>
      </c>
      <c r="C634" s="497" t="s">
        <v>747</v>
      </c>
      <c r="D634" s="497" t="s">
        <v>18890</v>
      </c>
      <c r="E634" s="497" t="s">
        <v>1059</v>
      </c>
      <c r="F634" s="497" t="s">
        <v>1060</v>
      </c>
      <c r="G634" s="497"/>
      <c r="H634" s="497"/>
      <c r="I634" s="497"/>
      <c r="J634" s="497" t="s">
        <v>26</v>
      </c>
      <c r="K634" s="497" t="s">
        <v>21</v>
      </c>
      <c r="L634" s="497"/>
      <c r="M634" s="497"/>
      <c r="N634" s="497"/>
      <c r="O634" s="497" t="s">
        <v>18180</v>
      </c>
      <c r="P634" s="497" t="s">
        <v>18481</v>
      </c>
      <c r="Q634" s="503">
        <v>68</v>
      </c>
    </row>
    <row r="635" spans="1:17" hidden="1">
      <c r="A635" s="496" t="s">
        <v>999</v>
      </c>
      <c r="B635" s="497" t="s">
        <v>1034</v>
      </c>
      <c r="C635" s="497" t="s">
        <v>747</v>
      </c>
      <c r="D635" s="497" t="s">
        <v>18891</v>
      </c>
      <c r="E635" s="497" t="s">
        <v>1041</v>
      </c>
      <c r="F635" s="497" t="s">
        <v>1060</v>
      </c>
      <c r="G635" s="497"/>
      <c r="H635" s="497"/>
      <c r="I635" s="497"/>
      <c r="J635" s="497" t="s">
        <v>26</v>
      </c>
      <c r="K635" s="497" t="s">
        <v>21</v>
      </c>
      <c r="L635" s="497"/>
      <c r="M635" s="497"/>
      <c r="N635" s="497"/>
      <c r="O635" s="497" t="s">
        <v>18180</v>
      </c>
      <c r="P635" s="497" t="s">
        <v>18481</v>
      </c>
      <c r="Q635" s="503">
        <v>68</v>
      </c>
    </row>
    <row r="636" spans="1:17" hidden="1">
      <c r="A636" s="496" t="s">
        <v>999</v>
      </c>
      <c r="B636" s="497" t="s">
        <v>1043</v>
      </c>
      <c r="C636" s="500" t="s">
        <v>937</v>
      </c>
      <c r="D636" s="497" t="s">
        <v>18892</v>
      </c>
      <c r="E636" s="497" t="s">
        <v>1066</v>
      </c>
      <c r="F636" s="497" t="s">
        <v>1062</v>
      </c>
      <c r="G636" s="497"/>
      <c r="H636" s="497"/>
      <c r="I636" s="497"/>
      <c r="J636" s="497" t="s">
        <v>26</v>
      </c>
      <c r="K636" s="497" t="s">
        <v>21</v>
      </c>
      <c r="L636" s="497"/>
      <c r="M636" s="497"/>
      <c r="N636" s="497"/>
      <c r="O636" s="497" t="s">
        <v>18180</v>
      </c>
      <c r="P636" s="497" t="s">
        <v>18481</v>
      </c>
      <c r="Q636" s="503">
        <v>68</v>
      </c>
    </row>
    <row r="637" spans="1:17" hidden="1">
      <c r="A637" s="496" t="s">
        <v>999</v>
      </c>
      <c r="B637" s="497" t="s">
        <v>1045</v>
      </c>
      <c r="C637" s="497" t="s">
        <v>1181</v>
      </c>
      <c r="D637" s="497" t="s">
        <v>18893</v>
      </c>
      <c r="E637" s="497" t="s">
        <v>1166</v>
      </c>
      <c r="F637" s="497" t="s">
        <v>1062</v>
      </c>
      <c r="G637" s="497"/>
      <c r="H637" s="497"/>
      <c r="I637" s="497"/>
      <c r="J637" s="497" t="s">
        <v>26</v>
      </c>
      <c r="K637" s="497" t="s">
        <v>18894</v>
      </c>
      <c r="L637" s="497"/>
      <c r="M637" s="497"/>
      <c r="N637" s="497"/>
      <c r="O637" s="497" t="s">
        <v>1587</v>
      </c>
      <c r="P637" s="497" t="s">
        <v>18895</v>
      </c>
      <c r="Q637" s="503">
        <v>113</v>
      </c>
    </row>
    <row r="638" spans="1:17" hidden="1">
      <c r="A638" s="496" t="s">
        <v>999</v>
      </c>
      <c r="B638" s="497" t="s">
        <v>966</v>
      </c>
      <c r="C638" s="497" t="s">
        <v>753</v>
      </c>
      <c r="D638" s="497" t="s">
        <v>18896</v>
      </c>
      <c r="E638" s="497" t="s">
        <v>1068</v>
      </c>
      <c r="F638" s="497" t="s">
        <v>1060</v>
      </c>
      <c r="G638" s="497"/>
      <c r="H638" s="497"/>
      <c r="I638" s="497"/>
      <c r="J638" s="497" t="s">
        <v>26</v>
      </c>
      <c r="K638" s="497" t="s">
        <v>232</v>
      </c>
      <c r="L638" s="497"/>
      <c r="M638" s="497"/>
      <c r="N638" s="497"/>
      <c r="O638" s="497" t="s">
        <v>1587</v>
      </c>
      <c r="P638" s="497" t="s">
        <v>18895</v>
      </c>
      <c r="Q638" s="503">
        <v>113</v>
      </c>
    </row>
    <row r="639" spans="1:17" hidden="1">
      <c r="A639" s="496" t="s">
        <v>999</v>
      </c>
      <c r="B639" s="497" t="s">
        <v>950</v>
      </c>
      <c r="C639" s="497" t="s">
        <v>747</v>
      </c>
      <c r="D639" s="497" t="s">
        <v>18897</v>
      </c>
      <c r="E639" s="497" t="s">
        <v>1055</v>
      </c>
      <c r="F639" s="497" t="s">
        <v>1060</v>
      </c>
      <c r="G639" s="497"/>
      <c r="H639" s="497"/>
      <c r="I639" s="497"/>
      <c r="J639" s="497" t="s">
        <v>26</v>
      </c>
      <c r="K639" s="497" t="s">
        <v>34</v>
      </c>
      <c r="L639" s="497"/>
      <c r="M639" s="497"/>
      <c r="N639" s="497"/>
      <c r="O639" s="497" t="s">
        <v>18490</v>
      </c>
      <c r="P639" s="497" t="s">
        <v>18843</v>
      </c>
      <c r="Q639" s="503">
        <v>110</v>
      </c>
    </row>
    <row r="640" spans="1:17" hidden="1">
      <c r="A640" s="496" t="s">
        <v>999</v>
      </c>
      <c r="B640" s="497" t="s">
        <v>954</v>
      </c>
      <c r="C640" s="497" t="s">
        <v>753</v>
      </c>
      <c r="D640" s="497" t="s">
        <v>18898</v>
      </c>
      <c r="E640" s="497" t="s">
        <v>1081</v>
      </c>
      <c r="F640" s="497" t="s">
        <v>1060</v>
      </c>
      <c r="G640" s="497"/>
      <c r="H640" s="497"/>
      <c r="I640" s="497"/>
      <c r="J640" s="497" t="s">
        <v>26</v>
      </c>
      <c r="K640" s="497" t="s">
        <v>34</v>
      </c>
      <c r="L640" s="497"/>
      <c r="M640" s="497"/>
      <c r="N640" s="497"/>
      <c r="O640" s="497" t="s">
        <v>18490</v>
      </c>
      <c r="P640" s="497" t="s">
        <v>18843</v>
      </c>
      <c r="Q640" s="503">
        <v>110</v>
      </c>
    </row>
    <row r="641" spans="1:17" hidden="1">
      <c r="A641" s="496" t="s">
        <v>999</v>
      </c>
      <c r="B641" s="497" t="s">
        <v>1049</v>
      </c>
      <c r="C641" s="497" t="s">
        <v>739</v>
      </c>
      <c r="D641" s="497" t="s">
        <v>18899</v>
      </c>
      <c r="E641" s="497" t="s">
        <v>1068</v>
      </c>
      <c r="F641" s="497" t="s">
        <v>1062</v>
      </c>
      <c r="G641" s="497"/>
      <c r="H641" s="497"/>
      <c r="I641" s="497"/>
      <c r="J641" s="497" t="s">
        <v>26</v>
      </c>
      <c r="K641" s="497" t="s">
        <v>34</v>
      </c>
      <c r="L641" s="497"/>
      <c r="M641" s="497"/>
      <c r="N641" s="497"/>
      <c r="O641" s="497" t="s">
        <v>18490</v>
      </c>
      <c r="P641" s="497" t="s">
        <v>18843</v>
      </c>
      <c r="Q641" s="503">
        <v>110</v>
      </c>
    </row>
    <row r="642" spans="1:17" hidden="1">
      <c r="A642" s="496" t="s">
        <v>999</v>
      </c>
      <c r="B642" s="497" t="s">
        <v>1050</v>
      </c>
      <c r="C642" s="497" t="s">
        <v>747</v>
      </c>
      <c r="D642" s="497" t="s">
        <v>18900</v>
      </c>
      <c r="E642" s="497" t="s">
        <v>1072</v>
      </c>
      <c r="F642" s="497" t="s">
        <v>1060</v>
      </c>
      <c r="G642" s="497" t="s">
        <v>1033</v>
      </c>
      <c r="H642" s="502" t="s">
        <v>44</v>
      </c>
      <c r="I642" s="497" t="s">
        <v>1034</v>
      </c>
      <c r="J642" s="497" t="s">
        <v>477</v>
      </c>
      <c r="K642" s="497" t="s">
        <v>21</v>
      </c>
      <c r="L642" s="497"/>
      <c r="M642" s="497" t="s">
        <v>639</v>
      </c>
      <c r="N642" s="497" t="s">
        <v>18901</v>
      </c>
      <c r="O642" s="497" t="s">
        <v>18180</v>
      </c>
      <c r="P642" s="497" t="s">
        <v>18481</v>
      </c>
      <c r="Q642" s="503">
        <v>68</v>
      </c>
    </row>
    <row r="643" spans="1:17" hidden="1">
      <c r="A643" s="496" t="s">
        <v>999</v>
      </c>
      <c r="B643" s="497" t="s">
        <v>1028</v>
      </c>
      <c r="C643" s="497" t="s">
        <v>753</v>
      </c>
      <c r="D643" s="497" t="s">
        <v>18902</v>
      </c>
      <c r="E643" s="497" t="s">
        <v>1061</v>
      </c>
      <c r="F643" s="497" t="s">
        <v>1060</v>
      </c>
      <c r="G643" s="497" t="s">
        <v>1033</v>
      </c>
      <c r="H643" s="502" t="s">
        <v>44</v>
      </c>
      <c r="I643" s="497" t="s">
        <v>1034</v>
      </c>
      <c r="J643" s="497" t="s">
        <v>477</v>
      </c>
      <c r="K643" s="497" t="s">
        <v>21</v>
      </c>
      <c r="L643" s="497"/>
      <c r="M643" s="497" t="s">
        <v>639</v>
      </c>
      <c r="N643" s="497" t="s">
        <v>18901</v>
      </c>
      <c r="O643" s="497" t="s">
        <v>18180</v>
      </c>
      <c r="P643" s="497" t="s">
        <v>18481</v>
      </c>
      <c r="Q643" s="503">
        <v>68</v>
      </c>
    </row>
    <row r="644" spans="1:17" hidden="1">
      <c r="A644" s="496" t="s">
        <v>999</v>
      </c>
      <c r="B644" s="497" t="s">
        <v>1051</v>
      </c>
      <c r="C644" s="497" t="s">
        <v>747</v>
      </c>
      <c r="D644" s="497" t="s">
        <v>18903</v>
      </c>
      <c r="E644" s="497" t="s">
        <v>1041</v>
      </c>
      <c r="F644" s="497" t="s">
        <v>1060</v>
      </c>
      <c r="G644" s="497" t="s">
        <v>1033</v>
      </c>
      <c r="H644" s="502" t="s">
        <v>44</v>
      </c>
      <c r="I644" s="497" t="s">
        <v>1034</v>
      </c>
      <c r="J644" s="497" t="s">
        <v>477</v>
      </c>
      <c r="K644" s="497" t="s">
        <v>21</v>
      </c>
      <c r="L644" s="497"/>
      <c r="M644" s="497" t="s">
        <v>639</v>
      </c>
      <c r="N644" s="497" t="s">
        <v>18901</v>
      </c>
      <c r="O644" s="497" t="s">
        <v>18180</v>
      </c>
      <c r="P644" s="497" t="s">
        <v>18481</v>
      </c>
      <c r="Q644" s="503">
        <v>68</v>
      </c>
    </row>
    <row r="645" spans="1:17" hidden="1">
      <c r="A645" s="496" t="s">
        <v>999</v>
      </c>
      <c r="B645" s="497" t="s">
        <v>1052</v>
      </c>
      <c r="C645" s="497" t="s">
        <v>753</v>
      </c>
      <c r="D645" s="497" t="s">
        <v>18904</v>
      </c>
      <c r="E645" s="497" t="s">
        <v>1069</v>
      </c>
      <c r="F645" s="497" t="s">
        <v>1060</v>
      </c>
      <c r="G645" s="497" t="s">
        <v>1033</v>
      </c>
      <c r="H645" s="502" t="s">
        <v>44</v>
      </c>
      <c r="I645" s="497" t="s">
        <v>1034</v>
      </c>
      <c r="J645" s="497" t="s">
        <v>477</v>
      </c>
      <c r="K645" s="497" t="s">
        <v>21</v>
      </c>
      <c r="L645" s="497"/>
      <c r="M645" s="497" t="s">
        <v>639</v>
      </c>
      <c r="N645" s="497" t="s">
        <v>18901</v>
      </c>
      <c r="O645" s="497" t="s">
        <v>18180</v>
      </c>
      <c r="P645" s="497" t="s">
        <v>18481</v>
      </c>
      <c r="Q645" s="503">
        <v>68</v>
      </c>
    </row>
    <row r="646" spans="1:17" hidden="1">
      <c r="A646" s="496" t="s">
        <v>999</v>
      </c>
      <c r="B646" s="497" t="s">
        <v>1054</v>
      </c>
      <c r="C646" s="497" t="s">
        <v>753</v>
      </c>
      <c r="D646" s="497" t="s">
        <v>18905</v>
      </c>
      <c r="E646" s="497" t="s">
        <v>1081</v>
      </c>
      <c r="F646" s="497" t="s">
        <v>1060</v>
      </c>
      <c r="G646" s="497" t="s">
        <v>1033</v>
      </c>
      <c r="H646" s="502" t="s">
        <v>44</v>
      </c>
      <c r="I646" s="497" t="s">
        <v>1034</v>
      </c>
      <c r="J646" s="497" t="s">
        <v>477</v>
      </c>
      <c r="K646" s="497" t="s">
        <v>21</v>
      </c>
      <c r="L646" s="497"/>
      <c r="M646" s="497" t="s">
        <v>639</v>
      </c>
      <c r="N646" s="497" t="s">
        <v>18901</v>
      </c>
      <c r="O646" s="497" t="s">
        <v>18180</v>
      </c>
      <c r="P646" s="497" t="s">
        <v>18481</v>
      </c>
      <c r="Q646" s="503">
        <v>68</v>
      </c>
    </row>
    <row r="647" spans="1:17" hidden="1">
      <c r="A647" s="496" t="s">
        <v>999</v>
      </c>
      <c r="B647" s="497" t="s">
        <v>1056</v>
      </c>
      <c r="C647" s="497" t="s">
        <v>753</v>
      </c>
      <c r="D647" s="497" t="s">
        <v>18906</v>
      </c>
      <c r="E647" s="497" t="s">
        <v>1068</v>
      </c>
      <c r="F647" s="497" t="s">
        <v>1060</v>
      </c>
      <c r="G647" s="497" t="s">
        <v>1033</v>
      </c>
      <c r="H647" s="502" t="s">
        <v>44</v>
      </c>
      <c r="I647" s="497" t="s">
        <v>1034</v>
      </c>
      <c r="J647" s="497" t="s">
        <v>477</v>
      </c>
      <c r="K647" s="497" t="s">
        <v>21</v>
      </c>
      <c r="L647" s="497"/>
      <c r="M647" s="497" t="s">
        <v>639</v>
      </c>
      <c r="N647" s="497" t="s">
        <v>18901</v>
      </c>
      <c r="O647" s="497" t="s">
        <v>18180</v>
      </c>
      <c r="P647" s="497" t="s">
        <v>18481</v>
      </c>
      <c r="Q647" s="503">
        <v>68</v>
      </c>
    </row>
    <row r="648" spans="1:17" hidden="1">
      <c r="A648" s="496" t="s">
        <v>999</v>
      </c>
      <c r="B648" s="497" t="s">
        <v>1058</v>
      </c>
      <c r="C648" s="497" t="s">
        <v>753</v>
      </c>
      <c r="D648" s="497" t="s">
        <v>18907</v>
      </c>
      <c r="E648" s="497" t="s">
        <v>1061</v>
      </c>
      <c r="F648" s="497" t="s">
        <v>1060</v>
      </c>
      <c r="G648" s="497" t="s">
        <v>1033</v>
      </c>
      <c r="H648" s="502" t="s">
        <v>44</v>
      </c>
      <c r="I648" s="497" t="s">
        <v>1034</v>
      </c>
      <c r="J648" s="497" t="s">
        <v>477</v>
      </c>
      <c r="K648" s="497" t="s">
        <v>21</v>
      </c>
      <c r="L648" s="497"/>
      <c r="M648" s="497" t="s">
        <v>639</v>
      </c>
      <c r="N648" s="497" t="s">
        <v>18901</v>
      </c>
      <c r="O648" s="497" t="s">
        <v>18180</v>
      </c>
      <c r="P648" s="497" t="s">
        <v>18481</v>
      </c>
      <c r="Q648" s="503">
        <v>68</v>
      </c>
    </row>
    <row r="649" spans="1:17" hidden="1">
      <c r="A649" s="496" t="s">
        <v>999</v>
      </c>
      <c r="B649" s="497" t="s">
        <v>1073</v>
      </c>
      <c r="C649" s="497" t="s">
        <v>747</v>
      </c>
      <c r="D649" s="497" t="s">
        <v>18908</v>
      </c>
      <c r="E649" s="497" t="s">
        <v>1084</v>
      </c>
      <c r="F649" s="497" t="s">
        <v>1060</v>
      </c>
      <c r="G649" s="497" t="s">
        <v>1033</v>
      </c>
      <c r="H649" s="502" t="s">
        <v>44</v>
      </c>
      <c r="I649" s="497" t="s">
        <v>1034</v>
      </c>
      <c r="J649" s="497" t="s">
        <v>477</v>
      </c>
      <c r="K649" s="497" t="s">
        <v>21</v>
      </c>
      <c r="L649" s="497"/>
      <c r="M649" s="497" t="s">
        <v>639</v>
      </c>
      <c r="N649" s="497" t="s">
        <v>18901</v>
      </c>
      <c r="O649" s="497" t="s">
        <v>18180</v>
      </c>
      <c r="P649" s="497" t="s">
        <v>18481</v>
      </c>
      <c r="Q649" s="503">
        <v>68</v>
      </c>
    </row>
    <row r="650" spans="1:17" hidden="1">
      <c r="A650" s="496" t="s">
        <v>999</v>
      </c>
      <c r="B650" s="497" t="s">
        <v>1076</v>
      </c>
      <c r="C650" s="497" t="s">
        <v>753</v>
      </c>
      <c r="D650" s="497" t="s">
        <v>18909</v>
      </c>
      <c r="E650" s="497" t="s">
        <v>1064</v>
      </c>
      <c r="F650" s="497" t="s">
        <v>1060</v>
      </c>
      <c r="G650" s="497" t="s">
        <v>1033</v>
      </c>
      <c r="H650" s="502" t="s">
        <v>44</v>
      </c>
      <c r="I650" s="497" t="s">
        <v>1034</v>
      </c>
      <c r="J650" s="497" t="s">
        <v>477</v>
      </c>
      <c r="K650" s="497" t="s">
        <v>21</v>
      </c>
      <c r="L650" s="497"/>
      <c r="M650" s="497" t="s">
        <v>639</v>
      </c>
      <c r="N650" s="497" t="s">
        <v>18901</v>
      </c>
      <c r="O650" s="497" t="s">
        <v>18490</v>
      </c>
      <c r="P650" s="497" t="s">
        <v>18491</v>
      </c>
      <c r="Q650" s="494">
        <v>38</v>
      </c>
    </row>
    <row r="651" spans="1:17" hidden="1">
      <c r="A651" s="496" t="s">
        <v>999</v>
      </c>
      <c r="B651" s="497" t="s">
        <v>1078</v>
      </c>
      <c r="C651" s="497" t="s">
        <v>739</v>
      </c>
      <c r="D651" s="497" t="s">
        <v>18910</v>
      </c>
      <c r="E651" s="497" t="s">
        <v>1166</v>
      </c>
      <c r="F651" s="497" t="s">
        <v>1062</v>
      </c>
      <c r="G651" s="497" t="s">
        <v>1159</v>
      </c>
      <c r="H651" s="502" t="s">
        <v>44</v>
      </c>
      <c r="I651" s="497" t="s">
        <v>1034</v>
      </c>
      <c r="J651" s="497" t="s">
        <v>477</v>
      </c>
      <c r="K651" s="497" t="s">
        <v>21</v>
      </c>
      <c r="L651" s="497"/>
      <c r="M651" s="497" t="s">
        <v>639</v>
      </c>
      <c r="N651" s="497" t="s">
        <v>18901</v>
      </c>
      <c r="O651" s="497" t="s">
        <v>18490</v>
      </c>
      <c r="P651" s="497" t="s">
        <v>18491</v>
      </c>
      <c r="Q651" s="494">
        <v>38</v>
      </c>
    </row>
    <row r="652" spans="1:17" hidden="1">
      <c r="A652" s="496" t="s">
        <v>999</v>
      </c>
      <c r="B652" s="497" t="s">
        <v>1080</v>
      </c>
      <c r="C652" s="497" t="s">
        <v>739</v>
      </c>
      <c r="D652" s="497" t="s">
        <v>18911</v>
      </c>
      <c r="E652" s="497" t="s">
        <v>1068</v>
      </c>
      <c r="F652" s="497" t="s">
        <v>1062</v>
      </c>
      <c r="G652" s="497" t="s">
        <v>1159</v>
      </c>
      <c r="H652" s="502" t="s">
        <v>44</v>
      </c>
      <c r="I652" s="497" t="s">
        <v>1034</v>
      </c>
      <c r="J652" s="497" t="s">
        <v>477</v>
      </c>
      <c r="K652" s="497" t="s">
        <v>21</v>
      </c>
      <c r="L652" s="497"/>
      <c r="M652" s="497" t="s">
        <v>639</v>
      </c>
      <c r="N652" s="497" t="s">
        <v>18901</v>
      </c>
      <c r="O652" s="497" t="s">
        <v>18490</v>
      </c>
      <c r="P652" s="497" t="s">
        <v>18491</v>
      </c>
      <c r="Q652" s="494">
        <v>38</v>
      </c>
    </row>
    <row r="653" spans="1:17" hidden="1">
      <c r="A653" s="496" t="s">
        <v>999</v>
      </c>
      <c r="B653" s="497" t="s">
        <v>1082</v>
      </c>
      <c r="C653" s="497" t="s">
        <v>739</v>
      </c>
      <c r="D653" s="497" t="s">
        <v>18912</v>
      </c>
      <c r="E653" s="497" t="s">
        <v>1162</v>
      </c>
      <c r="F653" s="497" t="s">
        <v>1062</v>
      </c>
      <c r="G653" s="497"/>
      <c r="H653" s="497"/>
      <c r="I653" s="497"/>
      <c r="J653" s="497" t="s">
        <v>26</v>
      </c>
      <c r="K653" s="497" t="s">
        <v>34</v>
      </c>
      <c r="L653" s="497"/>
      <c r="M653" s="497"/>
      <c r="N653" s="497" t="s">
        <v>67</v>
      </c>
      <c r="O653" s="497" t="s">
        <v>18490</v>
      </c>
      <c r="P653" s="497" t="s">
        <v>18491</v>
      </c>
      <c r="Q653" s="494">
        <v>38</v>
      </c>
    </row>
    <row r="654" spans="1:17" hidden="1">
      <c r="A654" s="496" t="s">
        <v>999</v>
      </c>
      <c r="B654" s="497" t="s">
        <v>1083</v>
      </c>
      <c r="C654" s="497" t="s">
        <v>744</v>
      </c>
      <c r="D654" s="497" t="s">
        <v>18913</v>
      </c>
      <c r="E654" s="497" t="s">
        <v>1182</v>
      </c>
      <c r="F654" s="497" t="s">
        <v>1060</v>
      </c>
      <c r="G654" s="497" t="s">
        <v>1033</v>
      </c>
      <c r="H654" s="502" t="s">
        <v>44</v>
      </c>
      <c r="I654" s="497" t="s">
        <v>1034</v>
      </c>
      <c r="J654" s="497" t="s">
        <v>477</v>
      </c>
      <c r="K654" s="497" t="s">
        <v>21</v>
      </c>
      <c r="L654" s="497"/>
      <c r="M654" s="497" t="s">
        <v>639</v>
      </c>
      <c r="N654" s="497" t="s">
        <v>18901</v>
      </c>
      <c r="O654" s="497" t="s">
        <v>18490</v>
      </c>
      <c r="P654" s="497" t="s">
        <v>18491</v>
      </c>
      <c r="Q654" s="494">
        <v>38</v>
      </c>
    </row>
    <row r="655" spans="1:17" hidden="1">
      <c r="A655" s="496" t="s">
        <v>999</v>
      </c>
      <c r="B655" s="497" t="s">
        <v>1075</v>
      </c>
      <c r="C655" s="497" t="s">
        <v>739</v>
      </c>
      <c r="D655" s="497" t="s">
        <v>18914</v>
      </c>
      <c r="E655" s="497" t="s">
        <v>1164</v>
      </c>
      <c r="F655" s="497" t="s">
        <v>1062</v>
      </c>
      <c r="G655" s="497" t="s">
        <v>1159</v>
      </c>
      <c r="H655" s="502" t="s">
        <v>44</v>
      </c>
      <c r="I655" s="497" t="s">
        <v>1034</v>
      </c>
      <c r="J655" s="497" t="s">
        <v>477</v>
      </c>
      <c r="K655" s="497" t="s">
        <v>21</v>
      </c>
      <c r="L655" s="497"/>
      <c r="M655" s="497" t="s">
        <v>639</v>
      </c>
      <c r="N655" s="497" t="s">
        <v>18901</v>
      </c>
      <c r="O655" s="497" t="s">
        <v>18490</v>
      </c>
      <c r="P655" s="497" t="s">
        <v>18915</v>
      </c>
      <c r="Q655" s="503">
        <v>60</v>
      </c>
    </row>
    <row r="656" spans="1:17" hidden="1">
      <c r="A656" s="496" t="s">
        <v>999</v>
      </c>
      <c r="B656" s="497" t="s">
        <v>1059</v>
      </c>
      <c r="C656" s="497" t="s">
        <v>747</v>
      </c>
      <c r="D656" s="497" t="s">
        <v>18916</v>
      </c>
      <c r="E656" s="497" t="s">
        <v>1072</v>
      </c>
      <c r="F656" s="497" t="s">
        <v>1060</v>
      </c>
      <c r="G656" s="497" t="s">
        <v>1033</v>
      </c>
      <c r="H656" s="502" t="s">
        <v>44</v>
      </c>
      <c r="I656" s="497" t="s">
        <v>1034</v>
      </c>
      <c r="J656" s="497" t="s">
        <v>477</v>
      </c>
      <c r="K656" s="497" t="s">
        <v>21</v>
      </c>
      <c r="L656" s="497"/>
      <c r="M656" s="497" t="s">
        <v>639</v>
      </c>
      <c r="N656" s="497" t="s">
        <v>18901</v>
      </c>
      <c r="O656" s="497" t="s">
        <v>18490</v>
      </c>
      <c r="P656" s="497" t="s">
        <v>18915</v>
      </c>
      <c r="Q656" s="503">
        <v>60</v>
      </c>
    </row>
    <row r="657" spans="1:17" hidden="1">
      <c r="A657" s="496" t="s">
        <v>999</v>
      </c>
      <c r="B657" s="497" t="s">
        <v>1086</v>
      </c>
      <c r="C657" s="497" t="s">
        <v>747</v>
      </c>
      <c r="D657" s="497" t="s">
        <v>18917</v>
      </c>
      <c r="E657" s="497" t="s">
        <v>1088</v>
      </c>
      <c r="F657" s="497" t="s">
        <v>1060</v>
      </c>
      <c r="G657" s="497" t="s">
        <v>1033</v>
      </c>
      <c r="H657" s="502" t="s">
        <v>44</v>
      </c>
      <c r="I657" s="497" t="s">
        <v>1034</v>
      </c>
      <c r="J657" s="497" t="s">
        <v>477</v>
      </c>
      <c r="K657" s="497" t="s">
        <v>21</v>
      </c>
      <c r="L657" s="497"/>
      <c r="M657" s="497" t="s">
        <v>639</v>
      </c>
      <c r="N657" s="497" t="s">
        <v>18901</v>
      </c>
      <c r="O657" s="497" t="s">
        <v>18490</v>
      </c>
      <c r="P657" s="497" t="s">
        <v>18915</v>
      </c>
      <c r="Q657" s="503">
        <v>60</v>
      </c>
    </row>
    <row r="658" spans="1:17" hidden="1">
      <c r="A658" s="496" t="s">
        <v>999</v>
      </c>
      <c r="B658" s="497" t="s">
        <v>1087</v>
      </c>
      <c r="C658" s="497" t="s">
        <v>739</v>
      </c>
      <c r="D658" s="497" t="s">
        <v>18918</v>
      </c>
      <c r="E658" s="497" t="s">
        <v>1061</v>
      </c>
      <c r="F658" s="497" t="s">
        <v>1062</v>
      </c>
      <c r="G658" s="497" t="s">
        <v>1159</v>
      </c>
      <c r="H658" s="502" t="s">
        <v>44</v>
      </c>
      <c r="I658" s="497" t="s">
        <v>1034</v>
      </c>
      <c r="J658" s="497" t="s">
        <v>477</v>
      </c>
      <c r="K658" s="497" t="s">
        <v>21</v>
      </c>
      <c r="L658" s="497"/>
      <c r="M658" s="497" t="s">
        <v>639</v>
      </c>
      <c r="N658" s="497" t="s">
        <v>18901</v>
      </c>
      <c r="O658" s="497" t="s">
        <v>18490</v>
      </c>
      <c r="P658" s="497" t="s">
        <v>18915</v>
      </c>
      <c r="Q658" s="503">
        <v>60</v>
      </c>
    </row>
    <row r="659" spans="1:17" hidden="1">
      <c r="A659" s="496" t="s">
        <v>999</v>
      </c>
      <c r="B659" s="497" t="s">
        <v>1090</v>
      </c>
      <c r="C659" s="497" t="s">
        <v>739</v>
      </c>
      <c r="D659" s="497" t="s">
        <v>18919</v>
      </c>
      <c r="E659" s="497" t="s">
        <v>1168</v>
      </c>
      <c r="F659" s="497" t="s">
        <v>1062</v>
      </c>
      <c r="G659" s="497" t="s">
        <v>1159</v>
      </c>
      <c r="H659" s="502" t="s">
        <v>44</v>
      </c>
      <c r="I659" s="497" t="s">
        <v>1034</v>
      </c>
      <c r="J659" s="497" t="s">
        <v>477</v>
      </c>
      <c r="K659" s="497" t="s">
        <v>21</v>
      </c>
      <c r="L659" s="497"/>
      <c r="M659" s="497" t="s">
        <v>639</v>
      </c>
      <c r="N659" s="497" t="s">
        <v>18901</v>
      </c>
      <c r="O659" s="497" t="s">
        <v>18490</v>
      </c>
      <c r="P659" s="497" t="s">
        <v>18915</v>
      </c>
      <c r="Q659" s="503">
        <v>60</v>
      </c>
    </row>
    <row r="660" spans="1:17" hidden="1">
      <c r="A660" s="496" t="s">
        <v>999</v>
      </c>
      <c r="B660" s="497" t="s">
        <v>1092</v>
      </c>
      <c r="C660" s="497" t="s">
        <v>747</v>
      </c>
      <c r="D660" s="497" t="s">
        <v>18920</v>
      </c>
      <c r="E660" s="497" t="s">
        <v>1072</v>
      </c>
      <c r="F660" s="497" t="s">
        <v>1060</v>
      </c>
      <c r="G660" s="497" t="s">
        <v>1033</v>
      </c>
      <c r="H660" s="502" t="s">
        <v>44</v>
      </c>
      <c r="I660" s="497" t="s">
        <v>1034</v>
      </c>
      <c r="J660" s="497" t="s">
        <v>477</v>
      </c>
      <c r="K660" s="497" t="s">
        <v>21</v>
      </c>
      <c r="L660" s="497"/>
      <c r="M660" s="497" t="s">
        <v>639</v>
      </c>
      <c r="N660" s="497" t="s">
        <v>18901</v>
      </c>
      <c r="O660" s="497" t="s">
        <v>18490</v>
      </c>
      <c r="P660" s="497" t="s">
        <v>18915</v>
      </c>
      <c r="Q660" s="503">
        <v>60</v>
      </c>
    </row>
    <row r="661" spans="1:17" hidden="1">
      <c r="A661" s="496" t="s">
        <v>999</v>
      </c>
      <c r="B661" s="497" t="s">
        <v>1093</v>
      </c>
      <c r="C661" s="497" t="s">
        <v>739</v>
      </c>
      <c r="D661" s="497" t="s">
        <v>18921</v>
      </c>
      <c r="E661" s="497" t="s">
        <v>1164</v>
      </c>
      <c r="F661" s="497" t="s">
        <v>1062</v>
      </c>
      <c r="G661" s="497" t="s">
        <v>1159</v>
      </c>
      <c r="H661" s="502" t="s">
        <v>44</v>
      </c>
      <c r="I661" s="497" t="s">
        <v>1034</v>
      </c>
      <c r="J661" s="497" t="s">
        <v>477</v>
      </c>
      <c r="K661" s="497" t="s">
        <v>21</v>
      </c>
      <c r="L661" s="497"/>
      <c r="M661" s="497" t="s">
        <v>639</v>
      </c>
      <c r="N661" s="497" t="s">
        <v>18901</v>
      </c>
      <c r="O661" s="497" t="s">
        <v>18490</v>
      </c>
      <c r="P661" s="497" t="s">
        <v>18915</v>
      </c>
      <c r="Q661" s="503">
        <v>60</v>
      </c>
    </row>
    <row r="662" spans="1:17" hidden="1">
      <c r="A662" s="496" t="s">
        <v>999</v>
      </c>
      <c r="B662" s="497" t="s">
        <v>1094</v>
      </c>
      <c r="C662" s="497" t="s">
        <v>747</v>
      </c>
      <c r="D662" s="497" t="s">
        <v>18922</v>
      </c>
      <c r="E662" s="497" t="s">
        <v>1077</v>
      </c>
      <c r="F662" s="497" t="s">
        <v>1060</v>
      </c>
      <c r="G662" s="497" t="s">
        <v>1033</v>
      </c>
      <c r="H662" s="502" t="s">
        <v>44</v>
      </c>
      <c r="I662" s="497" t="s">
        <v>1034</v>
      </c>
      <c r="J662" s="497" t="s">
        <v>477</v>
      </c>
      <c r="K662" s="497" t="s">
        <v>21</v>
      </c>
      <c r="L662" s="497"/>
      <c r="M662" s="497" t="s">
        <v>639</v>
      </c>
      <c r="N662" s="497" t="s">
        <v>18901</v>
      </c>
      <c r="O662" s="497" t="s">
        <v>18490</v>
      </c>
      <c r="P662" s="497" t="s">
        <v>18915</v>
      </c>
      <c r="Q662" s="503">
        <v>60</v>
      </c>
    </row>
    <row r="663" spans="1:17" hidden="1">
      <c r="A663" s="496" t="s">
        <v>999</v>
      </c>
      <c r="B663" s="497" t="s">
        <v>1095</v>
      </c>
      <c r="C663" s="497" t="s">
        <v>744</v>
      </c>
      <c r="D663" s="497" t="s">
        <v>18923</v>
      </c>
      <c r="E663" s="497" t="s">
        <v>1059</v>
      </c>
      <c r="F663" s="497" t="s">
        <v>1060</v>
      </c>
      <c r="G663" s="497" t="s">
        <v>1033</v>
      </c>
      <c r="H663" s="502" t="s">
        <v>44</v>
      </c>
      <c r="I663" s="497" t="s">
        <v>1034</v>
      </c>
      <c r="J663" s="497" t="s">
        <v>477</v>
      </c>
      <c r="K663" s="497" t="s">
        <v>21</v>
      </c>
      <c r="L663" s="497"/>
      <c r="M663" s="497" t="s">
        <v>639</v>
      </c>
      <c r="N663" s="497" t="s">
        <v>18901</v>
      </c>
      <c r="O663" s="497" t="s">
        <v>18490</v>
      </c>
      <c r="P663" s="497" t="s">
        <v>18915</v>
      </c>
      <c r="Q663" s="503">
        <v>60</v>
      </c>
    </row>
    <row r="664" spans="1:17" hidden="1">
      <c r="A664" s="496" t="s">
        <v>999</v>
      </c>
      <c r="B664" s="497" t="s">
        <v>1096</v>
      </c>
      <c r="C664" s="497" t="s">
        <v>753</v>
      </c>
      <c r="D664" s="497" t="s">
        <v>18924</v>
      </c>
      <c r="E664" s="497" t="s">
        <v>1071</v>
      </c>
      <c r="F664" s="497" t="s">
        <v>1060</v>
      </c>
      <c r="G664" s="497"/>
      <c r="H664" s="502" t="s">
        <v>60</v>
      </c>
      <c r="I664" s="497" t="s">
        <v>1034</v>
      </c>
      <c r="J664" s="497" t="s">
        <v>24</v>
      </c>
      <c r="K664" s="497" t="s">
        <v>21</v>
      </c>
      <c r="L664" s="497"/>
      <c r="M664" s="497"/>
      <c r="N664" s="497" t="s">
        <v>18925</v>
      </c>
      <c r="O664" s="497" t="s">
        <v>18490</v>
      </c>
      <c r="P664" s="497" t="s">
        <v>18915</v>
      </c>
      <c r="Q664" s="503">
        <v>60</v>
      </c>
    </row>
    <row r="665" spans="1:17" hidden="1">
      <c r="A665" s="496" t="s">
        <v>999</v>
      </c>
      <c r="B665" s="497" t="s">
        <v>1133</v>
      </c>
      <c r="C665" s="497" t="s">
        <v>753</v>
      </c>
      <c r="D665" s="497" t="s">
        <v>18926</v>
      </c>
      <c r="E665" s="497" t="s">
        <v>1066</v>
      </c>
      <c r="F665" s="497" t="s">
        <v>1060</v>
      </c>
      <c r="G665" s="497" t="s">
        <v>1033</v>
      </c>
      <c r="H665" s="502" t="s">
        <v>44</v>
      </c>
      <c r="I665" s="497" t="s">
        <v>1034</v>
      </c>
      <c r="J665" s="497" t="s">
        <v>477</v>
      </c>
      <c r="K665" s="497" t="s">
        <v>21</v>
      </c>
      <c r="L665" s="497"/>
      <c r="M665" s="497" t="s">
        <v>639</v>
      </c>
      <c r="N665" s="497" t="s">
        <v>18901</v>
      </c>
      <c r="O665" s="497" t="s">
        <v>18490</v>
      </c>
      <c r="P665" s="497" t="s">
        <v>18915</v>
      </c>
      <c r="Q665" s="503">
        <v>60</v>
      </c>
    </row>
    <row r="666" spans="1:17" hidden="1">
      <c r="A666" s="496" t="s">
        <v>999</v>
      </c>
      <c r="B666" s="497" t="s">
        <v>1135</v>
      </c>
      <c r="C666" s="497" t="s">
        <v>753</v>
      </c>
      <c r="D666" s="497" t="s">
        <v>18927</v>
      </c>
      <c r="E666" s="497" t="s">
        <v>1069</v>
      </c>
      <c r="F666" s="497" t="s">
        <v>1060</v>
      </c>
      <c r="G666" s="497"/>
      <c r="H666" s="502" t="s">
        <v>60</v>
      </c>
      <c r="I666" s="497" t="s">
        <v>1034</v>
      </c>
      <c r="J666" s="497" t="s">
        <v>24</v>
      </c>
      <c r="K666" s="497" t="s">
        <v>21</v>
      </c>
      <c r="L666" s="497"/>
      <c r="M666" s="497"/>
      <c r="N666" s="497" t="s">
        <v>18925</v>
      </c>
      <c r="O666" s="497" t="s">
        <v>18490</v>
      </c>
      <c r="P666" s="497" t="s">
        <v>18915</v>
      </c>
      <c r="Q666" s="503">
        <v>60</v>
      </c>
    </row>
    <row r="667" spans="1:17" hidden="1">
      <c r="A667" s="496" t="s">
        <v>999</v>
      </c>
      <c r="B667" s="497" t="s">
        <v>1136</v>
      </c>
      <c r="C667" s="497" t="s">
        <v>747</v>
      </c>
      <c r="D667" s="497" t="s">
        <v>18928</v>
      </c>
      <c r="E667" s="497" t="s">
        <v>1044</v>
      </c>
      <c r="F667" s="497" t="s">
        <v>1060</v>
      </c>
      <c r="G667" s="497" t="s">
        <v>1033</v>
      </c>
      <c r="H667" s="502" t="s">
        <v>44</v>
      </c>
      <c r="I667" s="497" t="s">
        <v>1034</v>
      </c>
      <c r="J667" s="497" t="s">
        <v>477</v>
      </c>
      <c r="K667" s="497" t="s">
        <v>21</v>
      </c>
      <c r="L667" s="497"/>
      <c r="M667" s="497" t="s">
        <v>639</v>
      </c>
      <c r="N667" s="497" t="s">
        <v>18901</v>
      </c>
      <c r="O667" s="497" t="s">
        <v>18490</v>
      </c>
      <c r="P667" s="497" t="s">
        <v>18915</v>
      </c>
      <c r="Q667" s="503">
        <v>60</v>
      </c>
    </row>
    <row r="668" spans="1:17" hidden="1">
      <c r="A668" s="496" t="s">
        <v>999</v>
      </c>
      <c r="B668" s="497" t="s">
        <v>1137</v>
      </c>
      <c r="C668" s="497" t="s">
        <v>753</v>
      </c>
      <c r="D668" s="497" t="s">
        <v>18929</v>
      </c>
      <c r="E668" s="497" t="s">
        <v>1064</v>
      </c>
      <c r="F668" s="497" t="s">
        <v>1060</v>
      </c>
      <c r="G668" s="497" t="s">
        <v>1033</v>
      </c>
      <c r="H668" s="502" t="s">
        <v>44</v>
      </c>
      <c r="I668" s="497" t="s">
        <v>1034</v>
      </c>
      <c r="J668" s="497" t="s">
        <v>477</v>
      </c>
      <c r="K668" s="497" t="s">
        <v>21</v>
      </c>
      <c r="L668" s="497"/>
      <c r="M668" s="497" t="s">
        <v>639</v>
      </c>
      <c r="N668" s="497" t="s">
        <v>18901</v>
      </c>
      <c r="O668" s="497" t="s">
        <v>18490</v>
      </c>
      <c r="P668" s="497" t="s">
        <v>18915</v>
      </c>
      <c r="Q668" s="503">
        <v>60</v>
      </c>
    </row>
    <row r="669" spans="1:17" hidden="1">
      <c r="A669" s="496" t="s">
        <v>999</v>
      </c>
      <c r="B669" s="497" t="s">
        <v>1138</v>
      </c>
      <c r="C669" s="497" t="s">
        <v>739</v>
      </c>
      <c r="D669" s="497" t="s">
        <v>18930</v>
      </c>
      <c r="E669" s="497" t="s">
        <v>1165</v>
      </c>
      <c r="F669" s="497" t="s">
        <v>1062</v>
      </c>
      <c r="G669" s="497" t="s">
        <v>1159</v>
      </c>
      <c r="H669" s="502" t="s">
        <v>44</v>
      </c>
      <c r="I669" s="497" t="s">
        <v>1034</v>
      </c>
      <c r="J669" s="497" t="s">
        <v>477</v>
      </c>
      <c r="K669" s="497" t="s">
        <v>21</v>
      </c>
      <c r="L669" s="497"/>
      <c r="M669" s="497" t="s">
        <v>639</v>
      </c>
      <c r="N669" s="497" t="s">
        <v>18901</v>
      </c>
      <c r="O669" s="497" t="s">
        <v>18490</v>
      </c>
      <c r="P669" s="497" t="s">
        <v>18915</v>
      </c>
      <c r="Q669" s="503">
        <v>60</v>
      </c>
    </row>
    <row r="670" spans="1:17" hidden="1">
      <c r="A670" s="496" t="s">
        <v>643</v>
      </c>
      <c r="B670" s="497" t="s">
        <v>1029</v>
      </c>
      <c r="C670" s="500" t="s">
        <v>1109</v>
      </c>
      <c r="D670" s="497" t="s">
        <v>18931</v>
      </c>
      <c r="E670" s="497" t="s">
        <v>1068</v>
      </c>
      <c r="F670" s="497" t="s">
        <v>1038</v>
      </c>
      <c r="G670" s="497"/>
      <c r="H670" s="497"/>
      <c r="I670" s="497"/>
      <c r="J670" s="497" t="s">
        <v>26</v>
      </c>
      <c r="K670" s="497" t="s">
        <v>60</v>
      </c>
      <c r="L670" s="497"/>
      <c r="M670" s="497"/>
      <c r="N670" s="497" t="s">
        <v>18932</v>
      </c>
      <c r="O670" s="497" t="s">
        <v>956</v>
      </c>
      <c r="P670" s="497" t="s">
        <v>18273</v>
      </c>
      <c r="Q670" s="503">
        <v>56</v>
      </c>
    </row>
    <row r="671" spans="1:17" hidden="1">
      <c r="A671" s="496" t="s">
        <v>643</v>
      </c>
      <c r="B671" s="497" t="s">
        <v>962</v>
      </c>
      <c r="C671" s="500" t="s">
        <v>1109</v>
      </c>
      <c r="D671" s="497" t="s">
        <v>18933</v>
      </c>
      <c r="E671" s="497" t="s">
        <v>1068</v>
      </c>
      <c r="F671" s="497" t="s">
        <v>1038</v>
      </c>
      <c r="G671" s="497"/>
      <c r="H671" s="497"/>
      <c r="I671" s="497"/>
      <c r="J671" s="497" t="s">
        <v>26</v>
      </c>
      <c r="K671" s="497" t="s">
        <v>18934</v>
      </c>
      <c r="L671" s="497"/>
      <c r="M671" s="497"/>
      <c r="N671" s="497" t="s">
        <v>18935</v>
      </c>
      <c r="O671" s="497" t="s">
        <v>956</v>
      </c>
      <c r="P671" s="497" t="s">
        <v>18273</v>
      </c>
      <c r="Q671" s="503">
        <v>56</v>
      </c>
    </row>
    <row r="672" spans="1:17" hidden="1">
      <c r="A672" s="496" t="s">
        <v>643</v>
      </c>
      <c r="B672" s="497" t="s">
        <v>1034</v>
      </c>
      <c r="C672" s="500" t="s">
        <v>1109</v>
      </c>
      <c r="D672" s="497" t="s">
        <v>18936</v>
      </c>
      <c r="E672" s="497" t="s">
        <v>1085</v>
      </c>
      <c r="F672" s="497" t="s">
        <v>1038</v>
      </c>
      <c r="G672" s="497"/>
      <c r="H672" s="497"/>
      <c r="I672" s="497"/>
      <c r="J672" s="497" t="s">
        <v>26</v>
      </c>
      <c r="K672" s="497" t="s">
        <v>18934</v>
      </c>
      <c r="L672" s="497"/>
      <c r="M672" s="497"/>
      <c r="N672" s="497" t="s">
        <v>18937</v>
      </c>
      <c r="O672" s="497" t="s">
        <v>956</v>
      </c>
      <c r="P672" s="497" t="s">
        <v>18273</v>
      </c>
      <c r="Q672" s="503">
        <v>56</v>
      </c>
    </row>
    <row r="673" spans="1:17" hidden="1">
      <c r="A673" s="496" t="s">
        <v>643</v>
      </c>
      <c r="B673" s="497" t="s">
        <v>1043</v>
      </c>
      <c r="C673" s="511" t="s">
        <v>18938</v>
      </c>
      <c r="D673" s="512" t="s">
        <v>18939</v>
      </c>
      <c r="E673" s="497" t="s">
        <v>1135</v>
      </c>
      <c r="F673" s="497" t="s">
        <v>962</v>
      </c>
      <c r="G673" s="497"/>
      <c r="H673" s="497"/>
      <c r="I673" s="497"/>
      <c r="J673" s="497" t="s">
        <v>18940</v>
      </c>
      <c r="K673" s="497" t="s">
        <v>21</v>
      </c>
      <c r="L673" s="497"/>
      <c r="M673" s="497"/>
      <c r="N673" s="497" t="s">
        <v>18941</v>
      </c>
      <c r="O673" s="497" t="s">
        <v>18942</v>
      </c>
      <c r="P673" s="497" t="s">
        <v>18943</v>
      </c>
      <c r="Q673" s="503">
        <v>656</v>
      </c>
    </row>
    <row r="674" spans="1:17" hidden="1">
      <c r="A674" s="496" t="s">
        <v>643</v>
      </c>
      <c r="B674" s="497" t="s">
        <v>1045</v>
      </c>
      <c r="C674" s="500" t="s">
        <v>1109</v>
      </c>
      <c r="D674" s="497" t="s">
        <v>18944</v>
      </c>
      <c r="E674" s="497" t="s">
        <v>1083</v>
      </c>
      <c r="F674" s="497" t="s">
        <v>1038</v>
      </c>
      <c r="G674" s="497"/>
      <c r="H674" s="497"/>
      <c r="I674" s="497"/>
      <c r="J674" s="497" t="s">
        <v>26</v>
      </c>
      <c r="K674" s="497" t="s">
        <v>18934</v>
      </c>
      <c r="L674" s="497"/>
      <c r="M674" s="497"/>
      <c r="N674" s="497" t="s">
        <v>18945</v>
      </c>
      <c r="O674" s="497" t="s">
        <v>956</v>
      </c>
      <c r="P674" s="497" t="s">
        <v>18273</v>
      </c>
      <c r="Q674" s="503">
        <v>56</v>
      </c>
    </row>
    <row r="675" spans="1:17" hidden="1">
      <c r="A675" s="496" t="s">
        <v>643</v>
      </c>
      <c r="B675" s="497" t="s">
        <v>966</v>
      </c>
      <c r="C675" s="500" t="s">
        <v>1109</v>
      </c>
      <c r="D675" s="497" t="s">
        <v>18946</v>
      </c>
      <c r="E675" s="497" t="s">
        <v>1068</v>
      </c>
      <c r="F675" s="497" t="s">
        <v>1038</v>
      </c>
      <c r="G675" s="497"/>
      <c r="H675" s="497"/>
      <c r="I675" s="497"/>
      <c r="J675" s="497" t="s">
        <v>26</v>
      </c>
      <c r="K675" s="497" t="s">
        <v>18934</v>
      </c>
      <c r="L675" s="497"/>
      <c r="M675" s="497"/>
      <c r="N675" s="497" t="s">
        <v>18947</v>
      </c>
      <c r="O675" s="497" t="s">
        <v>956</v>
      </c>
      <c r="P675" s="497" t="s">
        <v>18273</v>
      </c>
      <c r="Q675" s="503">
        <v>56</v>
      </c>
    </row>
    <row r="676" spans="1:17" hidden="1">
      <c r="A676" s="496" t="s">
        <v>643</v>
      </c>
      <c r="B676" s="497" t="s">
        <v>950</v>
      </c>
      <c r="C676" s="500" t="s">
        <v>939</v>
      </c>
      <c r="D676" s="497" t="s">
        <v>18948</v>
      </c>
      <c r="E676" s="497" t="s">
        <v>1105</v>
      </c>
      <c r="F676" s="497" t="s">
        <v>1038</v>
      </c>
      <c r="G676" s="497"/>
      <c r="H676" s="497"/>
      <c r="I676" s="497"/>
      <c r="J676" s="497" t="s">
        <v>26</v>
      </c>
      <c r="K676" s="497" t="s">
        <v>44</v>
      </c>
      <c r="L676" s="497"/>
      <c r="M676" s="497"/>
      <c r="N676" s="497" t="s">
        <v>18949</v>
      </c>
      <c r="O676" s="497" t="s">
        <v>956</v>
      </c>
      <c r="P676" s="497" t="s">
        <v>18273</v>
      </c>
      <c r="Q676" s="503">
        <v>56</v>
      </c>
    </row>
    <row r="677" spans="1:17" hidden="1">
      <c r="A677" s="496" t="s">
        <v>643</v>
      </c>
      <c r="B677" s="497" t="s">
        <v>954</v>
      </c>
      <c r="C677" s="500" t="s">
        <v>935</v>
      </c>
      <c r="D677" s="497" t="s">
        <v>18950</v>
      </c>
      <c r="E677" s="497" t="s">
        <v>1077</v>
      </c>
      <c r="F677" s="497" t="s">
        <v>1038</v>
      </c>
      <c r="G677" s="497"/>
      <c r="H677" s="497"/>
      <c r="I677" s="497"/>
      <c r="J677" s="497" t="s">
        <v>26</v>
      </c>
      <c r="K677" s="497" t="s">
        <v>34</v>
      </c>
      <c r="L677" s="497"/>
      <c r="M677" s="497"/>
      <c r="N677" s="497" t="s">
        <v>18951</v>
      </c>
      <c r="O677" s="497" t="s">
        <v>956</v>
      </c>
      <c r="P677" s="497" t="s">
        <v>18273</v>
      </c>
      <c r="Q677" s="503">
        <v>56</v>
      </c>
    </row>
    <row r="678" spans="1:17" hidden="1">
      <c r="A678" s="496" t="s">
        <v>643</v>
      </c>
      <c r="B678" s="497" t="s">
        <v>1049</v>
      </c>
      <c r="C678" s="500" t="s">
        <v>939</v>
      </c>
      <c r="D678" s="497" t="s">
        <v>18952</v>
      </c>
      <c r="E678" s="497" t="s">
        <v>1077</v>
      </c>
      <c r="F678" s="497" t="s">
        <v>1038</v>
      </c>
      <c r="G678" s="497"/>
      <c r="H678" s="497"/>
      <c r="I678" s="497"/>
      <c r="J678" s="497" t="s">
        <v>26</v>
      </c>
      <c r="K678" s="497" t="s">
        <v>34</v>
      </c>
      <c r="L678" s="497"/>
      <c r="M678" s="497"/>
      <c r="N678" s="497" t="s">
        <v>18953</v>
      </c>
      <c r="O678" s="497" t="s">
        <v>956</v>
      </c>
      <c r="P678" s="497" t="s">
        <v>18273</v>
      </c>
      <c r="Q678" s="503">
        <v>56</v>
      </c>
    </row>
    <row r="679" spans="1:17" hidden="1">
      <c r="A679" s="496" t="s">
        <v>643</v>
      </c>
      <c r="B679" s="497" t="s">
        <v>1050</v>
      </c>
      <c r="C679" s="500" t="s">
        <v>939</v>
      </c>
      <c r="D679" s="497" t="s">
        <v>18954</v>
      </c>
      <c r="E679" s="497" t="s">
        <v>1044</v>
      </c>
      <c r="F679" s="497" t="s">
        <v>1038</v>
      </c>
      <c r="G679" s="497"/>
      <c r="H679" s="497"/>
      <c r="I679" s="497"/>
      <c r="J679" s="497" t="s">
        <v>26</v>
      </c>
      <c r="K679" s="497" t="s">
        <v>34</v>
      </c>
      <c r="L679" s="497"/>
      <c r="M679" s="497"/>
      <c r="N679" s="497" t="s">
        <v>18955</v>
      </c>
      <c r="O679" s="497" t="s">
        <v>956</v>
      </c>
      <c r="P679" s="497" t="s">
        <v>18273</v>
      </c>
      <c r="Q679" s="503">
        <v>56</v>
      </c>
    </row>
    <row r="680" spans="1:17" hidden="1">
      <c r="A680" s="496" t="s">
        <v>643</v>
      </c>
      <c r="B680" s="497" t="s">
        <v>1028</v>
      </c>
      <c r="C680" s="500" t="s">
        <v>935</v>
      </c>
      <c r="D680" s="497" t="s">
        <v>18956</v>
      </c>
      <c r="E680" s="497" t="s">
        <v>1059</v>
      </c>
      <c r="F680" s="497" t="s">
        <v>1038</v>
      </c>
      <c r="G680" s="497"/>
      <c r="H680" s="497"/>
      <c r="I680" s="497"/>
      <c r="J680" s="497" t="s">
        <v>26</v>
      </c>
      <c r="K680" s="497" t="s">
        <v>34</v>
      </c>
      <c r="L680" s="497"/>
      <c r="M680" s="497"/>
      <c r="N680" s="497" t="s">
        <v>18957</v>
      </c>
      <c r="O680" s="497" t="s">
        <v>956</v>
      </c>
      <c r="P680" s="497" t="s">
        <v>18273</v>
      </c>
      <c r="Q680" s="503">
        <v>56</v>
      </c>
    </row>
    <row r="681" spans="1:17" hidden="1">
      <c r="A681" s="496" t="s">
        <v>643</v>
      </c>
      <c r="B681" s="497" t="s">
        <v>1051</v>
      </c>
      <c r="C681" s="500" t="s">
        <v>935</v>
      </c>
      <c r="D681" s="497" t="s">
        <v>18958</v>
      </c>
      <c r="E681" s="497" t="s">
        <v>1077</v>
      </c>
      <c r="F681" s="497" t="s">
        <v>1038</v>
      </c>
      <c r="G681" s="497"/>
      <c r="H681" s="497"/>
      <c r="I681" s="497"/>
      <c r="J681" s="497" t="s">
        <v>26</v>
      </c>
      <c r="K681" s="497" t="s">
        <v>34</v>
      </c>
      <c r="L681" s="497"/>
      <c r="M681" s="497"/>
      <c r="N681" s="497" t="s">
        <v>18959</v>
      </c>
      <c r="O681" s="497" t="s">
        <v>956</v>
      </c>
      <c r="P681" s="497" t="s">
        <v>18273</v>
      </c>
      <c r="Q681" s="503">
        <v>56</v>
      </c>
    </row>
    <row r="682" spans="1:17" hidden="1">
      <c r="A682" s="496" t="s">
        <v>643</v>
      </c>
      <c r="B682" s="497" t="s">
        <v>1052</v>
      </c>
      <c r="C682" s="500" t="s">
        <v>939</v>
      </c>
      <c r="D682" s="497" t="s">
        <v>18960</v>
      </c>
      <c r="E682" s="497" t="s">
        <v>1041</v>
      </c>
      <c r="F682" s="497" t="s">
        <v>1038</v>
      </c>
      <c r="G682" s="497"/>
      <c r="H682" s="497"/>
      <c r="I682" s="497"/>
      <c r="J682" s="497" t="s">
        <v>26</v>
      </c>
      <c r="K682" s="497" t="s">
        <v>34</v>
      </c>
      <c r="L682" s="497"/>
      <c r="M682" s="497"/>
      <c r="N682" s="497" t="s">
        <v>18961</v>
      </c>
      <c r="O682" s="497" t="s">
        <v>956</v>
      </c>
      <c r="P682" s="497" t="s">
        <v>18273</v>
      </c>
      <c r="Q682" s="503">
        <v>56</v>
      </c>
    </row>
    <row r="683" spans="1:17" hidden="1">
      <c r="A683" s="496" t="s">
        <v>643</v>
      </c>
      <c r="B683" s="497" t="s">
        <v>1054</v>
      </c>
      <c r="C683" s="500" t="s">
        <v>939</v>
      </c>
      <c r="D683" s="497" t="s">
        <v>18962</v>
      </c>
      <c r="E683" s="497" t="s">
        <v>1041</v>
      </c>
      <c r="F683" s="497" t="s">
        <v>1038</v>
      </c>
      <c r="G683" s="497"/>
      <c r="H683" s="497"/>
      <c r="I683" s="497"/>
      <c r="J683" s="497" t="s">
        <v>26</v>
      </c>
      <c r="K683" s="497" t="s">
        <v>34</v>
      </c>
      <c r="L683" s="497"/>
      <c r="M683" s="497"/>
      <c r="N683" s="497" t="s">
        <v>18963</v>
      </c>
      <c r="O683" s="497" t="s">
        <v>956</v>
      </c>
      <c r="P683" s="497" t="s">
        <v>18273</v>
      </c>
      <c r="Q683" s="503">
        <v>56</v>
      </c>
    </row>
    <row r="684" spans="1:17" hidden="1">
      <c r="A684" s="496" t="s">
        <v>643</v>
      </c>
      <c r="B684" s="497" t="s">
        <v>1056</v>
      </c>
      <c r="C684" s="500" t="s">
        <v>936</v>
      </c>
      <c r="D684" s="497" t="s">
        <v>18964</v>
      </c>
      <c r="E684" s="497" t="s">
        <v>1088</v>
      </c>
      <c r="F684" s="497" t="s">
        <v>1060</v>
      </c>
      <c r="G684" s="497"/>
      <c r="H684" s="497"/>
      <c r="I684" s="497"/>
      <c r="J684" s="497" t="s">
        <v>26</v>
      </c>
      <c r="K684" s="497" t="s">
        <v>21</v>
      </c>
      <c r="L684" s="497"/>
      <c r="M684" s="497"/>
      <c r="N684" s="497" t="s">
        <v>18965</v>
      </c>
      <c r="O684" s="497" t="s">
        <v>1124</v>
      </c>
      <c r="P684" s="497" t="s">
        <v>18244</v>
      </c>
      <c r="Q684" s="503">
        <v>208</v>
      </c>
    </row>
    <row r="685" spans="1:17" hidden="1">
      <c r="A685" s="496" t="s">
        <v>643</v>
      </c>
      <c r="B685" s="497" t="s">
        <v>1058</v>
      </c>
      <c r="C685" s="500" t="s">
        <v>935</v>
      </c>
      <c r="D685" s="497" t="s">
        <v>18966</v>
      </c>
      <c r="E685" s="497" t="s">
        <v>1077</v>
      </c>
      <c r="F685" s="497" t="s">
        <v>1038</v>
      </c>
      <c r="G685" s="497"/>
      <c r="H685" s="497"/>
      <c r="I685" s="497"/>
      <c r="J685" s="497" t="s">
        <v>26</v>
      </c>
      <c r="K685" s="497" t="s">
        <v>21</v>
      </c>
      <c r="L685" s="497"/>
      <c r="M685" s="497"/>
      <c r="N685" s="497" t="s">
        <v>18967</v>
      </c>
      <c r="O685" s="497" t="s">
        <v>1124</v>
      </c>
      <c r="P685" s="497" t="s">
        <v>18244</v>
      </c>
      <c r="Q685" s="503">
        <v>208</v>
      </c>
    </row>
    <row r="686" spans="1:17" hidden="1">
      <c r="A686" s="496" t="s">
        <v>643</v>
      </c>
      <c r="B686" s="497" t="s">
        <v>1073</v>
      </c>
      <c r="C686" s="500" t="s">
        <v>1109</v>
      </c>
      <c r="D686" s="497" t="s">
        <v>18968</v>
      </c>
      <c r="E686" s="497" t="s">
        <v>1071</v>
      </c>
      <c r="F686" s="497" t="s">
        <v>1038</v>
      </c>
      <c r="G686" s="497"/>
      <c r="H686" s="497"/>
      <c r="I686" s="497"/>
      <c r="J686" s="497" t="s">
        <v>26</v>
      </c>
      <c r="K686" s="497" t="s">
        <v>60</v>
      </c>
      <c r="L686" s="497"/>
      <c r="M686" s="497"/>
      <c r="N686" s="497" t="s">
        <v>18969</v>
      </c>
      <c r="O686" s="497" t="s">
        <v>956</v>
      </c>
      <c r="P686" s="497" t="s">
        <v>18273</v>
      </c>
      <c r="Q686" s="503">
        <v>56</v>
      </c>
    </row>
    <row r="687" spans="1:17" hidden="1">
      <c r="A687" s="496" t="s">
        <v>643</v>
      </c>
      <c r="B687" s="497" t="s">
        <v>1076</v>
      </c>
      <c r="C687" s="500" t="s">
        <v>938</v>
      </c>
      <c r="D687" s="497" t="s">
        <v>18970</v>
      </c>
      <c r="E687" s="497" t="s">
        <v>1041</v>
      </c>
      <c r="F687" s="497" t="s">
        <v>1060</v>
      </c>
      <c r="G687" s="497"/>
      <c r="H687" s="497"/>
      <c r="I687" s="497"/>
      <c r="J687" s="497" t="s">
        <v>26</v>
      </c>
      <c r="K687" s="497" t="s">
        <v>21</v>
      </c>
      <c r="L687" s="497"/>
      <c r="M687" s="497"/>
      <c r="N687" s="497" t="s">
        <v>18971</v>
      </c>
      <c r="O687" s="497" t="s">
        <v>1124</v>
      </c>
      <c r="P687" s="497" t="s">
        <v>18244</v>
      </c>
      <c r="Q687" s="503">
        <v>208</v>
      </c>
    </row>
    <row r="688" spans="1:17" hidden="1">
      <c r="A688" s="496" t="s">
        <v>643</v>
      </c>
      <c r="B688" s="497" t="s">
        <v>1078</v>
      </c>
      <c r="C688" s="500" t="s">
        <v>938</v>
      </c>
      <c r="D688" s="497" t="s">
        <v>18972</v>
      </c>
      <c r="E688" s="497" t="s">
        <v>1084</v>
      </c>
      <c r="F688" s="497" t="s">
        <v>1060</v>
      </c>
      <c r="G688" s="497"/>
      <c r="H688" s="497"/>
      <c r="I688" s="497"/>
      <c r="J688" s="497" t="s">
        <v>26</v>
      </c>
      <c r="K688" s="497" t="s">
        <v>21</v>
      </c>
      <c r="L688" s="497"/>
      <c r="M688" s="497"/>
      <c r="N688" s="497" t="s">
        <v>18971</v>
      </c>
      <c r="O688" s="497" t="s">
        <v>1124</v>
      </c>
      <c r="P688" s="497" t="s">
        <v>18244</v>
      </c>
      <c r="Q688" s="503">
        <v>208</v>
      </c>
    </row>
    <row r="689" spans="1:17" hidden="1">
      <c r="A689" s="496" t="s">
        <v>676</v>
      </c>
      <c r="B689" s="497" t="s">
        <v>1029</v>
      </c>
      <c r="C689" s="511" t="s">
        <v>18262</v>
      </c>
      <c r="D689" s="512" t="s">
        <v>18973</v>
      </c>
      <c r="E689" s="497" t="s">
        <v>18974</v>
      </c>
      <c r="F689" s="497" t="s">
        <v>18248</v>
      </c>
      <c r="G689" s="497"/>
      <c r="H689" s="497"/>
      <c r="I689" s="497"/>
      <c r="J689" s="497" t="s">
        <v>26</v>
      </c>
      <c r="K689" s="497" t="s">
        <v>21</v>
      </c>
      <c r="L689" s="497"/>
      <c r="M689" s="497"/>
      <c r="N689" s="497" t="s">
        <v>18975</v>
      </c>
      <c r="O689" s="497" t="s">
        <v>18942</v>
      </c>
      <c r="P689" s="497" t="s">
        <v>18943</v>
      </c>
      <c r="Q689" s="503">
        <v>656</v>
      </c>
    </row>
    <row r="690" spans="1:17" hidden="1">
      <c r="A690" s="496" t="s">
        <v>676</v>
      </c>
      <c r="B690" s="497" t="s">
        <v>962</v>
      </c>
      <c r="C690" s="511" t="s">
        <v>18262</v>
      </c>
      <c r="D690" s="512" t="s">
        <v>18976</v>
      </c>
      <c r="E690" s="497" t="s">
        <v>18974</v>
      </c>
      <c r="F690" s="497" t="s">
        <v>18248</v>
      </c>
      <c r="G690" s="497"/>
      <c r="H690" s="497"/>
      <c r="I690" s="497"/>
      <c r="J690" s="497" t="s">
        <v>26</v>
      </c>
      <c r="K690" s="497" t="s">
        <v>21</v>
      </c>
      <c r="L690" s="497"/>
      <c r="M690" s="497"/>
      <c r="N690" s="497" t="s">
        <v>18975</v>
      </c>
      <c r="O690" s="497" t="s">
        <v>18942</v>
      </c>
      <c r="P690" s="497" t="s">
        <v>18943</v>
      </c>
      <c r="Q690" s="503">
        <v>656</v>
      </c>
    </row>
    <row r="691" spans="1:17" hidden="1">
      <c r="A691" s="496" t="s">
        <v>676</v>
      </c>
      <c r="B691" s="497" t="s">
        <v>1034</v>
      </c>
      <c r="C691" s="500" t="s">
        <v>1109</v>
      </c>
      <c r="D691" s="497" t="s">
        <v>18977</v>
      </c>
      <c r="E691" s="497" t="s">
        <v>1071</v>
      </c>
      <c r="F691" s="497" t="s">
        <v>1038</v>
      </c>
      <c r="G691" s="497"/>
      <c r="H691" s="497"/>
      <c r="I691" s="497"/>
      <c r="J691" s="497" t="s">
        <v>26</v>
      </c>
      <c r="K691" s="497" t="s">
        <v>21</v>
      </c>
      <c r="L691" s="497"/>
      <c r="M691" s="497"/>
      <c r="N691" s="497" t="s">
        <v>18978</v>
      </c>
      <c r="O691" s="497" t="s">
        <v>18942</v>
      </c>
      <c r="P691" s="497" t="s">
        <v>18943</v>
      </c>
      <c r="Q691" s="503">
        <v>656</v>
      </c>
    </row>
    <row r="692" spans="1:17" hidden="1">
      <c r="A692" s="496" t="s">
        <v>676</v>
      </c>
      <c r="B692" s="497" t="s">
        <v>1043</v>
      </c>
      <c r="C692" s="500" t="s">
        <v>939</v>
      </c>
      <c r="D692" s="497" t="s">
        <v>18979</v>
      </c>
      <c r="E692" s="497" t="s">
        <v>1041</v>
      </c>
      <c r="F692" s="497" t="s">
        <v>1038</v>
      </c>
      <c r="G692" s="497"/>
      <c r="H692" s="497"/>
      <c r="I692" s="497"/>
      <c r="J692" s="497" t="s">
        <v>26</v>
      </c>
      <c r="K692" s="497" t="s">
        <v>248</v>
      </c>
      <c r="L692" s="497"/>
      <c r="M692" s="497"/>
      <c r="N692" s="497" t="s">
        <v>18980</v>
      </c>
      <c r="O692" s="497" t="s">
        <v>18227</v>
      </c>
      <c r="P692" s="497" t="s">
        <v>18981</v>
      </c>
      <c r="Q692" s="503">
        <v>71</v>
      </c>
    </row>
    <row r="693" spans="1:17" hidden="1">
      <c r="A693" s="496" t="s">
        <v>676</v>
      </c>
      <c r="B693" s="497" t="s">
        <v>1045</v>
      </c>
      <c r="C693" s="500" t="s">
        <v>936</v>
      </c>
      <c r="D693" s="497" t="s">
        <v>18982</v>
      </c>
      <c r="E693" s="497" t="s">
        <v>1069</v>
      </c>
      <c r="F693" s="497" t="s">
        <v>1060</v>
      </c>
      <c r="G693" s="497"/>
      <c r="H693" s="497"/>
      <c r="I693" s="497"/>
      <c r="J693" s="497" t="s">
        <v>26</v>
      </c>
      <c r="K693" s="497" t="s">
        <v>248</v>
      </c>
      <c r="L693" s="497"/>
      <c r="M693" s="497"/>
      <c r="N693" s="497" t="s">
        <v>18983</v>
      </c>
      <c r="O693" s="497" t="s">
        <v>18227</v>
      </c>
      <c r="P693" s="497" t="s">
        <v>18981</v>
      </c>
      <c r="Q693" s="503">
        <v>71</v>
      </c>
    </row>
    <row r="694" spans="1:17" hidden="1">
      <c r="A694" s="496" t="s">
        <v>676</v>
      </c>
      <c r="B694" s="497" t="s">
        <v>966</v>
      </c>
      <c r="C694" s="500" t="s">
        <v>935</v>
      </c>
      <c r="D694" s="497" t="s">
        <v>18984</v>
      </c>
      <c r="E694" s="497" t="s">
        <v>1059</v>
      </c>
      <c r="F694" s="497" t="s">
        <v>1038</v>
      </c>
      <c r="G694" s="497"/>
      <c r="H694" s="497"/>
      <c r="I694" s="497"/>
      <c r="J694" s="497" t="s">
        <v>26</v>
      </c>
      <c r="K694" s="497" t="s">
        <v>248</v>
      </c>
      <c r="L694" s="497"/>
      <c r="M694" s="497"/>
      <c r="N694" s="497" t="s">
        <v>18985</v>
      </c>
      <c r="O694" s="497" t="s">
        <v>18227</v>
      </c>
      <c r="P694" s="497" t="s">
        <v>18981</v>
      </c>
      <c r="Q694" s="503">
        <v>71</v>
      </c>
    </row>
    <row r="695" spans="1:17" hidden="1">
      <c r="A695" s="496" t="s">
        <v>676</v>
      </c>
      <c r="B695" s="497" t="s">
        <v>950</v>
      </c>
      <c r="C695" s="500" t="s">
        <v>936</v>
      </c>
      <c r="D695" s="497" t="s">
        <v>18986</v>
      </c>
      <c r="E695" s="497" t="s">
        <v>1064</v>
      </c>
      <c r="F695" s="497" t="s">
        <v>1060</v>
      </c>
      <c r="G695" s="497"/>
      <c r="H695" s="497"/>
      <c r="I695" s="497"/>
      <c r="J695" s="497" t="s">
        <v>26</v>
      </c>
      <c r="K695" s="497" t="s">
        <v>248</v>
      </c>
      <c r="L695" s="497"/>
      <c r="M695" s="497"/>
      <c r="N695" s="497" t="s">
        <v>18987</v>
      </c>
      <c r="O695" s="497" t="s">
        <v>18227</v>
      </c>
      <c r="P695" s="497" t="s">
        <v>18981</v>
      </c>
      <c r="Q695" s="503">
        <v>71</v>
      </c>
    </row>
    <row r="696" spans="1:17" hidden="1">
      <c r="A696" s="496" t="s">
        <v>676</v>
      </c>
      <c r="B696" s="497" t="s">
        <v>954</v>
      </c>
      <c r="C696" s="500" t="s">
        <v>935</v>
      </c>
      <c r="D696" s="497" t="s">
        <v>18988</v>
      </c>
      <c r="E696" s="497" t="s">
        <v>1041</v>
      </c>
      <c r="F696" s="497" t="s">
        <v>1038</v>
      </c>
      <c r="G696" s="497"/>
      <c r="H696" s="497"/>
      <c r="I696" s="497"/>
      <c r="J696" s="497" t="s">
        <v>26</v>
      </c>
      <c r="K696" s="497" t="s">
        <v>248</v>
      </c>
      <c r="L696" s="497"/>
      <c r="M696" s="497"/>
      <c r="N696" s="497" t="s">
        <v>18989</v>
      </c>
      <c r="O696" s="497" t="s">
        <v>18227</v>
      </c>
      <c r="P696" s="497" t="s">
        <v>18981</v>
      </c>
      <c r="Q696" s="503">
        <v>71</v>
      </c>
    </row>
    <row r="697" spans="1:17" hidden="1">
      <c r="A697" s="496" t="s">
        <v>676</v>
      </c>
      <c r="B697" s="497" t="s">
        <v>1049</v>
      </c>
      <c r="C697" s="500" t="s">
        <v>1106</v>
      </c>
      <c r="D697" s="497" t="s">
        <v>18990</v>
      </c>
      <c r="E697" s="497" t="s">
        <v>1166</v>
      </c>
      <c r="F697" s="497" t="s">
        <v>1060</v>
      </c>
      <c r="G697" s="497"/>
      <c r="H697" s="497"/>
      <c r="I697" s="497"/>
      <c r="J697" s="497" t="s">
        <v>26</v>
      </c>
      <c r="K697" s="497" t="s">
        <v>248</v>
      </c>
      <c r="L697" s="497"/>
      <c r="M697" s="497"/>
      <c r="N697" s="497" t="s">
        <v>18991</v>
      </c>
      <c r="O697" s="497" t="s">
        <v>18227</v>
      </c>
      <c r="P697" s="497" t="s">
        <v>18981</v>
      </c>
      <c r="Q697" s="503">
        <v>71</v>
      </c>
    </row>
    <row r="698" spans="1:17" hidden="1">
      <c r="A698" s="496" t="s">
        <v>676</v>
      </c>
      <c r="B698" s="497" t="s">
        <v>1050</v>
      </c>
      <c r="C698" s="500" t="s">
        <v>939</v>
      </c>
      <c r="D698" s="497" t="s">
        <v>18992</v>
      </c>
      <c r="E698" s="497" t="s">
        <v>1053</v>
      </c>
      <c r="F698" s="497" t="s">
        <v>1038</v>
      </c>
      <c r="G698" s="497"/>
      <c r="H698" s="497"/>
      <c r="I698" s="497"/>
      <c r="J698" s="497" t="s">
        <v>26</v>
      </c>
      <c r="K698" s="497" t="s">
        <v>248</v>
      </c>
      <c r="L698" s="497"/>
      <c r="M698" s="497"/>
      <c r="N698" s="497" t="s">
        <v>18993</v>
      </c>
      <c r="O698" s="497" t="s">
        <v>18227</v>
      </c>
      <c r="P698" s="497" t="s">
        <v>18981</v>
      </c>
      <c r="Q698" s="503">
        <v>71</v>
      </c>
    </row>
    <row r="699" spans="1:17" hidden="1">
      <c r="A699" s="496" t="s">
        <v>676</v>
      </c>
      <c r="B699" s="497" t="s">
        <v>1028</v>
      </c>
      <c r="C699" s="500" t="s">
        <v>935</v>
      </c>
      <c r="D699" s="497" t="s">
        <v>18994</v>
      </c>
      <c r="E699" s="497" t="s">
        <v>1031</v>
      </c>
      <c r="F699" s="497" t="s">
        <v>1038</v>
      </c>
      <c r="G699" s="497"/>
      <c r="H699" s="497"/>
      <c r="I699" s="497"/>
      <c r="J699" s="497" t="s">
        <v>26</v>
      </c>
      <c r="K699" s="497" t="s">
        <v>248</v>
      </c>
      <c r="L699" s="497"/>
      <c r="M699" s="497"/>
      <c r="N699" s="497" t="s">
        <v>18995</v>
      </c>
      <c r="O699" s="497" t="s">
        <v>18227</v>
      </c>
      <c r="P699" s="497" t="s">
        <v>18981</v>
      </c>
      <c r="Q699" s="503">
        <v>71</v>
      </c>
    </row>
    <row r="700" spans="1:17" hidden="1">
      <c r="A700" s="496" t="s">
        <v>676</v>
      </c>
      <c r="B700" s="497" t="s">
        <v>1051</v>
      </c>
      <c r="C700" s="500" t="s">
        <v>935</v>
      </c>
      <c r="D700" s="497" t="s">
        <v>18996</v>
      </c>
      <c r="E700" s="497" t="s">
        <v>1055</v>
      </c>
      <c r="F700" s="497" t="s">
        <v>1038</v>
      </c>
      <c r="G700" s="497"/>
      <c r="H700" s="502" t="s">
        <v>125</v>
      </c>
      <c r="I700" s="497" t="s">
        <v>1029</v>
      </c>
      <c r="J700" s="497" t="s">
        <v>26</v>
      </c>
      <c r="K700" s="497" t="s">
        <v>29</v>
      </c>
      <c r="L700" s="497"/>
      <c r="M700" s="497"/>
      <c r="N700" s="497" t="s">
        <v>18971</v>
      </c>
      <c r="O700" s="497" t="s">
        <v>1213</v>
      </c>
      <c r="P700" s="497" t="s">
        <v>18391</v>
      </c>
      <c r="Q700" s="503">
        <v>63</v>
      </c>
    </row>
    <row r="701" spans="1:17" hidden="1">
      <c r="A701" s="496" t="s">
        <v>676</v>
      </c>
      <c r="B701" s="497" t="s">
        <v>1052</v>
      </c>
      <c r="C701" s="500" t="s">
        <v>939</v>
      </c>
      <c r="D701" s="497" t="s">
        <v>18997</v>
      </c>
      <c r="E701" s="497" t="s">
        <v>1160</v>
      </c>
      <c r="F701" s="497" t="s">
        <v>1038</v>
      </c>
      <c r="G701" s="497"/>
      <c r="H701" s="502" t="s">
        <v>125</v>
      </c>
      <c r="I701" s="497" t="s">
        <v>1029</v>
      </c>
      <c r="J701" s="497" t="s">
        <v>26</v>
      </c>
      <c r="K701" s="497" t="s">
        <v>29</v>
      </c>
      <c r="L701" s="497"/>
      <c r="M701" s="497"/>
      <c r="N701" s="497" t="s">
        <v>18971</v>
      </c>
      <c r="O701" s="497" t="s">
        <v>1213</v>
      </c>
      <c r="P701" s="497" t="s">
        <v>18391</v>
      </c>
      <c r="Q701" s="503">
        <v>63</v>
      </c>
    </row>
    <row r="702" spans="1:17" hidden="1">
      <c r="A702" s="496" t="s">
        <v>677</v>
      </c>
      <c r="B702" s="497" t="s">
        <v>1029</v>
      </c>
      <c r="C702" s="500" t="s">
        <v>937</v>
      </c>
      <c r="D702" s="497" t="s">
        <v>18998</v>
      </c>
      <c r="E702" s="497" t="s">
        <v>1067</v>
      </c>
      <c r="F702" s="497" t="s">
        <v>1062</v>
      </c>
      <c r="G702" s="497"/>
      <c r="H702" s="497"/>
      <c r="I702" s="497"/>
      <c r="J702" s="497" t="s">
        <v>26</v>
      </c>
      <c r="K702" s="497" t="s">
        <v>21</v>
      </c>
      <c r="L702" s="497"/>
      <c r="M702" s="497"/>
      <c r="N702" s="497"/>
      <c r="O702" s="497" t="s">
        <v>1194</v>
      </c>
      <c r="P702" s="497" t="s">
        <v>18999</v>
      </c>
      <c r="Q702" s="494">
        <v>37</v>
      </c>
    </row>
    <row r="703" spans="1:17" hidden="1">
      <c r="A703" s="496" t="s">
        <v>677</v>
      </c>
      <c r="B703" s="497" t="s">
        <v>962</v>
      </c>
      <c r="C703" s="500" t="s">
        <v>937</v>
      </c>
      <c r="D703" s="497" t="s">
        <v>19000</v>
      </c>
      <c r="E703" s="497" t="s">
        <v>1070</v>
      </c>
      <c r="F703" s="497" t="s">
        <v>1062</v>
      </c>
      <c r="G703" s="497"/>
      <c r="H703" s="497"/>
      <c r="I703" s="497"/>
      <c r="J703" s="497" t="s">
        <v>26</v>
      </c>
      <c r="K703" s="497" t="s">
        <v>21</v>
      </c>
      <c r="L703" s="497"/>
      <c r="M703" s="497"/>
      <c r="N703" s="497"/>
      <c r="O703" s="497" t="s">
        <v>1194</v>
      </c>
      <c r="P703" s="497" t="s">
        <v>18999</v>
      </c>
      <c r="Q703" s="494">
        <v>37</v>
      </c>
    </row>
    <row r="704" spans="1:17" hidden="1">
      <c r="A704" s="496" t="s">
        <v>677</v>
      </c>
      <c r="B704" s="497" t="s">
        <v>1034</v>
      </c>
      <c r="C704" s="500" t="s">
        <v>937</v>
      </c>
      <c r="D704" s="497" t="s">
        <v>19001</v>
      </c>
      <c r="E704" s="497" t="s">
        <v>1067</v>
      </c>
      <c r="F704" s="497" t="s">
        <v>1062</v>
      </c>
      <c r="G704" s="497"/>
      <c r="H704" s="497"/>
      <c r="I704" s="497"/>
      <c r="J704" s="497" t="s">
        <v>26</v>
      </c>
      <c r="K704" s="497" t="s">
        <v>21</v>
      </c>
      <c r="L704" s="497"/>
      <c r="M704" s="497"/>
      <c r="N704" s="497"/>
      <c r="O704" s="497" t="s">
        <v>1194</v>
      </c>
      <c r="P704" s="497" t="s">
        <v>18999</v>
      </c>
      <c r="Q704" s="494">
        <v>37</v>
      </c>
    </row>
    <row r="705" spans="1:17" hidden="1">
      <c r="A705" s="496" t="s">
        <v>677</v>
      </c>
      <c r="B705" s="497" t="s">
        <v>1043</v>
      </c>
      <c r="C705" s="500" t="s">
        <v>937</v>
      </c>
      <c r="D705" s="497" t="s">
        <v>19002</v>
      </c>
      <c r="E705" s="497" t="s">
        <v>1066</v>
      </c>
      <c r="F705" s="497" t="s">
        <v>1062</v>
      </c>
      <c r="G705" s="497"/>
      <c r="H705" s="497"/>
      <c r="I705" s="497"/>
      <c r="J705" s="497" t="s">
        <v>26</v>
      </c>
      <c r="K705" s="497" t="s">
        <v>21</v>
      </c>
      <c r="L705" s="497"/>
      <c r="M705" s="497"/>
      <c r="N705" s="497"/>
      <c r="O705" s="497" t="s">
        <v>1194</v>
      </c>
      <c r="P705" s="497" t="s">
        <v>18999</v>
      </c>
      <c r="Q705" s="494">
        <v>37</v>
      </c>
    </row>
    <row r="706" spans="1:17" hidden="1">
      <c r="A706" s="496" t="s">
        <v>677</v>
      </c>
      <c r="B706" s="497" t="s">
        <v>1045</v>
      </c>
      <c r="C706" s="500" t="s">
        <v>937</v>
      </c>
      <c r="D706" s="497" t="s">
        <v>19003</v>
      </c>
      <c r="E706" s="497" t="s">
        <v>1067</v>
      </c>
      <c r="F706" s="497" t="s">
        <v>1062</v>
      </c>
      <c r="G706" s="497"/>
      <c r="H706" s="497"/>
      <c r="I706" s="497"/>
      <c r="J706" s="497" t="s">
        <v>26</v>
      </c>
      <c r="K706" s="497" t="s">
        <v>21</v>
      </c>
      <c r="L706" s="497"/>
      <c r="M706" s="497"/>
      <c r="N706" s="497"/>
      <c r="O706" s="497" t="s">
        <v>1194</v>
      </c>
      <c r="P706" s="497" t="s">
        <v>18999</v>
      </c>
      <c r="Q706" s="494">
        <v>37</v>
      </c>
    </row>
    <row r="707" spans="1:17" hidden="1">
      <c r="A707" s="496" t="s">
        <v>677</v>
      </c>
      <c r="B707" s="497" t="s">
        <v>966</v>
      </c>
      <c r="C707" s="500" t="s">
        <v>936</v>
      </c>
      <c r="D707" s="497" t="s">
        <v>19004</v>
      </c>
      <c r="E707" s="497" t="s">
        <v>1101</v>
      </c>
      <c r="F707" s="497" t="s">
        <v>1060</v>
      </c>
      <c r="G707" s="497"/>
      <c r="H707" s="497"/>
      <c r="I707" s="497"/>
      <c r="J707" s="497" t="s">
        <v>26</v>
      </c>
      <c r="K707" s="497" t="s">
        <v>21</v>
      </c>
      <c r="L707" s="497"/>
      <c r="M707" s="497"/>
      <c r="N707" s="497"/>
      <c r="O707" s="497" t="s">
        <v>1194</v>
      </c>
      <c r="P707" s="497" t="s">
        <v>18999</v>
      </c>
      <c r="Q707" s="494">
        <v>37</v>
      </c>
    </row>
    <row r="708" spans="1:17" hidden="1">
      <c r="A708" s="496" t="s">
        <v>677</v>
      </c>
      <c r="B708" s="497" t="s">
        <v>950</v>
      </c>
      <c r="C708" s="500" t="s">
        <v>1106</v>
      </c>
      <c r="D708" s="497" t="s">
        <v>19005</v>
      </c>
      <c r="E708" s="497" t="s">
        <v>1165</v>
      </c>
      <c r="F708" s="497" t="s">
        <v>1060</v>
      </c>
      <c r="G708" s="497"/>
      <c r="H708" s="497"/>
      <c r="I708" s="497"/>
      <c r="J708" s="497" t="s">
        <v>26</v>
      </c>
      <c r="K708" s="497" t="s">
        <v>44</v>
      </c>
      <c r="L708" s="497"/>
      <c r="M708" s="497"/>
      <c r="N708" s="497"/>
      <c r="O708" s="497" t="s">
        <v>1194</v>
      </c>
      <c r="P708" s="497" t="s">
        <v>18999</v>
      </c>
      <c r="Q708" s="494">
        <v>37</v>
      </c>
    </row>
    <row r="709" spans="1:17" hidden="1">
      <c r="A709" s="496" t="s">
        <v>677</v>
      </c>
      <c r="B709" s="497" t="s">
        <v>954</v>
      </c>
      <c r="C709" s="497" t="s">
        <v>739</v>
      </c>
      <c r="D709" s="497" t="s">
        <v>19006</v>
      </c>
      <c r="E709" s="497" t="s">
        <v>1085</v>
      </c>
      <c r="F709" s="497" t="s">
        <v>1062</v>
      </c>
      <c r="G709" s="497"/>
      <c r="H709" s="497"/>
      <c r="I709" s="497"/>
      <c r="J709" s="497" t="s">
        <v>26</v>
      </c>
      <c r="K709" s="497" t="s">
        <v>44</v>
      </c>
      <c r="L709" s="497"/>
      <c r="M709" s="497"/>
      <c r="N709" s="497"/>
      <c r="O709" s="497" t="s">
        <v>1194</v>
      </c>
      <c r="P709" s="497" t="s">
        <v>18999</v>
      </c>
      <c r="Q709" s="494">
        <v>37</v>
      </c>
    </row>
    <row r="710" spans="1:17" hidden="1">
      <c r="A710" s="496" t="s">
        <v>677</v>
      </c>
      <c r="B710" s="497" t="s">
        <v>1049</v>
      </c>
      <c r="C710" s="513" t="s">
        <v>18274</v>
      </c>
      <c r="D710" s="513" t="s">
        <v>19007</v>
      </c>
      <c r="E710" s="497" t="s">
        <v>1177</v>
      </c>
      <c r="F710" s="497" t="s">
        <v>1038</v>
      </c>
      <c r="G710" s="497"/>
      <c r="H710" s="497"/>
      <c r="I710" s="497"/>
      <c r="J710" s="497" t="s">
        <v>26</v>
      </c>
      <c r="K710" s="497" t="s">
        <v>21</v>
      </c>
      <c r="L710" s="497"/>
      <c r="M710" s="497"/>
      <c r="N710" s="497"/>
      <c r="O710" s="497" t="s">
        <v>1194</v>
      </c>
      <c r="P710" s="497" t="s">
        <v>18999</v>
      </c>
      <c r="Q710" s="494">
        <v>37</v>
      </c>
    </row>
    <row r="711" spans="1:17" hidden="1">
      <c r="A711" s="496" t="s">
        <v>677</v>
      </c>
      <c r="B711" s="497" t="s">
        <v>1050</v>
      </c>
      <c r="C711" s="513" t="s">
        <v>18274</v>
      </c>
      <c r="D711" s="513" t="s">
        <v>19008</v>
      </c>
      <c r="E711" s="497" t="s">
        <v>1177</v>
      </c>
      <c r="F711" s="497" t="s">
        <v>1038</v>
      </c>
      <c r="G711" s="497"/>
      <c r="H711" s="497"/>
      <c r="I711" s="497"/>
      <c r="J711" s="497" t="s">
        <v>26</v>
      </c>
      <c r="K711" s="497" t="s">
        <v>21</v>
      </c>
      <c r="L711" s="497"/>
      <c r="M711" s="497"/>
      <c r="N711" s="497"/>
      <c r="O711" s="497" t="s">
        <v>1194</v>
      </c>
      <c r="P711" s="497" t="s">
        <v>18999</v>
      </c>
      <c r="Q711" s="494">
        <v>37</v>
      </c>
    </row>
    <row r="712" spans="1:17" hidden="1">
      <c r="A712" s="496" t="s">
        <v>677</v>
      </c>
      <c r="B712" s="497" t="s">
        <v>1028</v>
      </c>
      <c r="C712" s="513" t="s">
        <v>18274</v>
      </c>
      <c r="D712" s="513" t="s">
        <v>19009</v>
      </c>
      <c r="E712" s="497" t="s">
        <v>1177</v>
      </c>
      <c r="F712" s="497" t="s">
        <v>1038</v>
      </c>
      <c r="G712" s="497"/>
      <c r="H712" s="497"/>
      <c r="I712" s="497"/>
      <c r="J712" s="497" t="s">
        <v>26</v>
      </c>
      <c r="K712" s="497" t="s">
        <v>21</v>
      </c>
      <c r="L712" s="497"/>
      <c r="M712" s="497"/>
      <c r="N712" s="497"/>
      <c r="O712" s="497" t="s">
        <v>1194</v>
      </c>
      <c r="P712" s="497" t="s">
        <v>18999</v>
      </c>
      <c r="Q712" s="494">
        <v>37</v>
      </c>
    </row>
    <row r="713" spans="1:17" hidden="1">
      <c r="A713" s="496" t="s">
        <v>677</v>
      </c>
      <c r="B713" s="497" t="s">
        <v>1051</v>
      </c>
      <c r="C713" s="500" t="s">
        <v>937</v>
      </c>
      <c r="D713" s="497" t="s">
        <v>19010</v>
      </c>
      <c r="E713" s="497" t="s">
        <v>1070</v>
      </c>
      <c r="F713" s="497" t="s">
        <v>1062</v>
      </c>
      <c r="G713" s="497" t="s">
        <v>1063</v>
      </c>
      <c r="H713" s="502" t="s">
        <v>59</v>
      </c>
      <c r="I713" s="497" t="s">
        <v>1034</v>
      </c>
      <c r="J713" s="497" t="s">
        <v>76</v>
      </c>
      <c r="K713" s="497" t="s">
        <v>21</v>
      </c>
      <c r="L713" s="497"/>
      <c r="M713" s="497" t="s">
        <v>4288</v>
      </c>
      <c r="N713" s="497" t="s">
        <v>19011</v>
      </c>
      <c r="O713" s="497" t="s">
        <v>19012</v>
      </c>
      <c r="P713" s="497" t="s">
        <v>19013</v>
      </c>
      <c r="Q713" s="494">
        <v>46</v>
      </c>
    </row>
    <row r="714" spans="1:17" hidden="1">
      <c r="A714" s="496" t="s">
        <v>677</v>
      </c>
      <c r="B714" s="497" t="s">
        <v>1052</v>
      </c>
      <c r="C714" s="500" t="s">
        <v>937</v>
      </c>
      <c r="D714" s="497" t="s">
        <v>19014</v>
      </c>
      <c r="E714" s="497" t="s">
        <v>1061</v>
      </c>
      <c r="F714" s="497" t="s">
        <v>1062</v>
      </c>
      <c r="G714" s="497" t="s">
        <v>1063</v>
      </c>
      <c r="H714" s="502" t="s">
        <v>59</v>
      </c>
      <c r="I714" s="497" t="s">
        <v>1034</v>
      </c>
      <c r="J714" s="497" t="s">
        <v>76</v>
      </c>
      <c r="K714" s="497" t="s">
        <v>21</v>
      </c>
      <c r="L714" s="497"/>
      <c r="M714" s="497" t="s">
        <v>4288</v>
      </c>
      <c r="N714" s="497" t="s">
        <v>19011</v>
      </c>
      <c r="O714" s="497" t="s">
        <v>19012</v>
      </c>
      <c r="P714" s="497" t="s">
        <v>19013</v>
      </c>
      <c r="Q714" s="494">
        <v>46</v>
      </c>
    </row>
    <row r="715" spans="1:17" hidden="1">
      <c r="A715" s="496" t="s">
        <v>677</v>
      </c>
      <c r="B715" s="497" t="s">
        <v>1054</v>
      </c>
      <c r="C715" s="500" t="s">
        <v>937</v>
      </c>
      <c r="D715" s="497" t="s">
        <v>19015</v>
      </c>
      <c r="E715" s="497" t="s">
        <v>1172</v>
      </c>
      <c r="F715" s="497" t="s">
        <v>1062</v>
      </c>
      <c r="G715" s="497" t="s">
        <v>1063</v>
      </c>
      <c r="H715" s="502" t="s">
        <v>59</v>
      </c>
      <c r="I715" s="497" t="s">
        <v>1034</v>
      </c>
      <c r="J715" s="497" t="s">
        <v>76</v>
      </c>
      <c r="K715" s="497" t="s">
        <v>21</v>
      </c>
      <c r="L715" s="497"/>
      <c r="M715" s="497" t="s">
        <v>4288</v>
      </c>
      <c r="N715" s="497" t="s">
        <v>19011</v>
      </c>
      <c r="O715" s="497" t="s">
        <v>19012</v>
      </c>
      <c r="P715" s="497" t="s">
        <v>19013</v>
      </c>
      <c r="Q715" s="494">
        <v>46</v>
      </c>
    </row>
    <row r="716" spans="1:17" hidden="1">
      <c r="A716" s="496" t="s">
        <v>677</v>
      </c>
      <c r="B716" s="497" t="s">
        <v>1056</v>
      </c>
      <c r="C716" s="500" t="s">
        <v>936</v>
      </c>
      <c r="D716" s="497" t="s">
        <v>19016</v>
      </c>
      <c r="E716" s="497" t="s">
        <v>1044</v>
      </c>
      <c r="F716" s="497" t="s">
        <v>1060</v>
      </c>
      <c r="G716" s="497" t="s">
        <v>1063</v>
      </c>
      <c r="H716" s="502" t="s">
        <v>59</v>
      </c>
      <c r="I716" s="497" t="s">
        <v>1034</v>
      </c>
      <c r="J716" s="497" t="s">
        <v>76</v>
      </c>
      <c r="K716" s="497" t="s">
        <v>21</v>
      </c>
      <c r="L716" s="497"/>
      <c r="M716" s="497" t="s">
        <v>4288</v>
      </c>
      <c r="N716" s="497" t="s">
        <v>19011</v>
      </c>
      <c r="O716" s="497" t="s">
        <v>19012</v>
      </c>
      <c r="P716" s="497" t="s">
        <v>19013</v>
      </c>
      <c r="Q716" s="494">
        <v>46</v>
      </c>
    </row>
    <row r="717" spans="1:17" hidden="1">
      <c r="A717" s="496" t="s">
        <v>677</v>
      </c>
      <c r="B717" s="497" t="s">
        <v>1058</v>
      </c>
      <c r="C717" s="497" t="s">
        <v>747</v>
      </c>
      <c r="D717" s="497" t="s">
        <v>19017</v>
      </c>
      <c r="E717" s="497" t="s">
        <v>1041</v>
      </c>
      <c r="F717" s="497" t="s">
        <v>1060</v>
      </c>
      <c r="G717" s="497" t="s">
        <v>1063</v>
      </c>
      <c r="H717" s="502" t="s">
        <v>59</v>
      </c>
      <c r="I717" s="497" t="s">
        <v>1034</v>
      </c>
      <c r="J717" s="497" t="s">
        <v>76</v>
      </c>
      <c r="K717" s="497" t="s">
        <v>21</v>
      </c>
      <c r="L717" s="497"/>
      <c r="M717" s="497" t="s">
        <v>4288</v>
      </c>
      <c r="N717" s="497" t="s">
        <v>19011</v>
      </c>
      <c r="O717" s="497" t="s">
        <v>19012</v>
      </c>
      <c r="P717" s="497" t="s">
        <v>19013</v>
      </c>
      <c r="Q717" s="494">
        <v>46</v>
      </c>
    </row>
    <row r="718" spans="1:17" hidden="1">
      <c r="A718" s="496" t="s">
        <v>677</v>
      </c>
      <c r="B718" s="497" t="s">
        <v>1073</v>
      </c>
      <c r="C718" s="497" t="s">
        <v>747</v>
      </c>
      <c r="D718" s="497" t="s">
        <v>19018</v>
      </c>
      <c r="E718" s="497" t="s">
        <v>1041</v>
      </c>
      <c r="F718" s="497" t="s">
        <v>1060</v>
      </c>
      <c r="G718" s="497" t="s">
        <v>1063</v>
      </c>
      <c r="H718" s="502" t="s">
        <v>59</v>
      </c>
      <c r="I718" s="497" t="s">
        <v>1034</v>
      </c>
      <c r="J718" s="497" t="s">
        <v>76</v>
      </c>
      <c r="K718" s="497" t="s">
        <v>21</v>
      </c>
      <c r="L718" s="497"/>
      <c r="M718" s="497" t="s">
        <v>4288</v>
      </c>
      <c r="N718" s="497" t="s">
        <v>19011</v>
      </c>
      <c r="O718" s="497" t="s">
        <v>19012</v>
      </c>
      <c r="P718" s="497" t="s">
        <v>19013</v>
      </c>
      <c r="Q718" s="494">
        <v>46</v>
      </c>
    </row>
    <row r="719" spans="1:17" hidden="1">
      <c r="A719" s="496" t="s">
        <v>677</v>
      </c>
      <c r="B719" s="497" t="s">
        <v>1076</v>
      </c>
      <c r="C719" s="497" t="s">
        <v>753</v>
      </c>
      <c r="D719" s="497" t="s">
        <v>19019</v>
      </c>
      <c r="E719" s="497" t="s">
        <v>1069</v>
      </c>
      <c r="F719" s="497" t="s">
        <v>1060</v>
      </c>
      <c r="G719" s="497" t="s">
        <v>1063</v>
      </c>
      <c r="H719" s="502" t="s">
        <v>59</v>
      </c>
      <c r="I719" s="497" t="s">
        <v>1034</v>
      </c>
      <c r="J719" s="497" t="s">
        <v>76</v>
      </c>
      <c r="K719" s="497" t="s">
        <v>21</v>
      </c>
      <c r="L719" s="497"/>
      <c r="M719" s="497" t="s">
        <v>4288</v>
      </c>
      <c r="N719" s="497" t="s">
        <v>19011</v>
      </c>
      <c r="O719" s="497" t="s">
        <v>19012</v>
      </c>
      <c r="P719" s="497" t="s">
        <v>19013</v>
      </c>
      <c r="Q719" s="494">
        <v>46</v>
      </c>
    </row>
    <row r="720" spans="1:17" hidden="1">
      <c r="A720" s="496" t="s">
        <v>677</v>
      </c>
      <c r="B720" s="497" t="s">
        <v>1078</v>
      </c>
      <c r="C720" s="497" t="s">
        <v>747</v>
      </c>
      <c r="D720" s="497" t="s">
        <v>19020</v>
      </c>
      <c r="E720" s="497" t="s">
        <v>1041</v>
      </c>
      <c r="F720" s="497" t="s">
        <v>1060</v>
      </c>
      <c r="G720" s="497" t="s">
        <v>1063</v>
      </c>
      <c r="H720" s="502" t="s">
        <v>59</v>
      </c>
      <c r="I720" s="497" t="s">
        <v>1034</v>
      </c>
      <c r="J720" s="497" t="s">
        <v>76</v>
      </c>
      <c r="K720" s="497" t="s">
        <v>21</v>
      </c>
      <c r="L720" s="497"/>
      <c r="M720" s="497" t="s">
        <v>4288</v>
      </c>
      <c r="N720" s="497" t="s">
        <v>19011</v>
      </c>
      <c r="O720" s="497" t="s">
        <v>19012</v>
      </c>
      <c r="P720" s="497" t="s">
        <v>19013</v>
      </c>
      <c r="Q720" s="494">
        <v>46</v>
      </c>
    </row>
    <row r="721" spans="1:17" hidden="1">
      <c r="A721" s="496" t="s">
        <v>677</v>
      </c>
      <c r="B721" s="497" t="s">
        <v>1080</v>
      </c>
      <c r="C721" s="500" t="s">
        <v>937</v>
      </c>
      <c r="D721" s="497" t="s">
        <v>19021</v>
      </c>
      <c r="E721" s="497" t="s">
        <v>1070</v>
      </c>
      <c r="F721" s="497" t="s">
        <v>1062</v>
      </c>
      <c r="G721" s="497" t="s">
        <v>1063</v>
      </c>
      <c r="H721" s="502" t="s">
        <v>59</v>
      </c>
      <c r="I721" s="497" t="s">
        <v>1034</v>
      </c>
      <c r="J721" s="497" t="s">
        <v>76</v>
      </c>
      <c r="K721" s="497" t="s">
        <v>21</v>
      </c>
      <c r="L721" s="497"/>
      <c r="M721" s="497" t="s">
        <v>4288</v>
      </c>
      <c r="N721" s="497" t="s">
        <v>19011</v>
      </c>
      <c r="O721" s="497" t="s">
        <v>19012</v>
      </c>
      <c r="P721" s="497" t="s">
        <v>19013</v>
      </c>
      <c r="Q721" s="494">
        <v>46</v>
      </c>
    </row>
    <row r="722" spans="1:17" hidden="1">
      <c r="A722" s="496" t="s">
        <v>677</v>
      </c>
      <c r="B722" s="497" t="s">
        <v>1082</v>
      </c>
      <c r="C722" s="500" t="s">
        <v>936</v>
      </c>
      <c r="D722" s="497" t="s">
        <v>19022</v>
      </c>
      <c r="E722" s="497" t="s">
        <v>1088</v>
      </c>
      <c r="F722" s="497" t="s">
        <v>1060</v>
      </c>
      <c r="G722" s="497" t="s">
        <v>1063</v>
      </c>
      <c r="H722" s="502" t="s">
        <v>59</v>
      </c>
      <c r="I722" s="497" t="s">
        <v>1034</v>
      </c>
      <c r="J722" s="497" t="s">
        <v>76</v>
      </c>
      <c r="K722" s="497" t="s">
        <v>21</v>
      </c>
      <c r="L722" s="497"/>
      <c r="M722" s="497" t="s">
        <v>4288</v>
      </c>
      <c r="N722" s="497" t="s">
        <v>19011</v>
      </c>
      <c r="O722" s="497" t="s">
        <v>19012</v>
      </c>
      <c r="P722" s="497" t="s">
        <v>19013</v>
      </c>
      <c r="Q722" s="494">
        <v>46</v>
      </c>
    </row>
    <row r="723" spans="1:17" hidden="1">
      <c r="A723" s="496" t="s">
        <v>677</v>
      </c>
      <c r="B723" s="497" t="s">
        <v>1083</v>
      </c>
      <c r="C723" s="500" t="s">
        <v>936</v>
      </c>
      <c r="D723" s="497" t="s">
        <v>19023</v>
      </c>
      <c r="E723" s="497" t="s">
        <v>1044</v>
      </c>
      <c r="F723" s="497" t="s">
        <v>1060</v>
      </c>
      <c r="G723" s="497" t="s">
        <v>1063</v>
      </c>
      <c r="H723" s="502" t="s">
        <v>59</v>
      </c>
      <c r="I723" s="497" t="s">
        <v>1034</v>
      </c>
      <c r="J723" s="497" t="s">
        <v>76</v>
      </c>
      <c r="K723" s="497" t="s">
        <v>21</v>
      </c>
      <c r="L723" s="497"/>
      <c r="M723" s="497" t="s">
        <v>4288</v>
      </c>
      <c r="N723" s="497" t="s">
        <v>19011</v>
      </c>
      <c r="O723" s="497" t="s">
        <v>19012</v>
      </c>
      <c r="P723" s="497" t="s">
        <v>19013</v>
      </c>
      <c r="Q723" s="494">
        <v>46</v>
      </c>
    </row>
    <row r="724" spans="1:17" hidden="1">
      <c r="A724" s="496" t="s">
        <v>677</v>
      </c>
      <c r="B724" s="497" t="s">
        <v>1075</v>
      </c>
      <c r="C724" s="497" t="s">
        <v>747</v>
      </c>
      <c r="D724" s="497" t="s">
        <v>19024</v>
      </c>
      <c r="E724" s="497" t="s">
        <v>1046</v>
      </c>
      <c r="F724" s="497" t="s">
        <v>1060</v>
      </c>
      <c r="G724" s="497" t="s">
        <v>1063</v>
      </c>
      <c r="H724" s="502" t="s">
        <v>59</v>
      </c>
      <c r="I724" s="497" t="s">
        <v>1034</v>
      </c>
      <c r="J724" s="497" t="s">
        <v>76</v>
      </c>
      <c r="K724" s="497" t="s">
        <v>21</v>
      </c>
      <c r="L724" s="497"/>
      <c r="M724" s="497" t="s">
        <v>4288</v>
      </c>
      <c r="N724" s="497" t="s">
        <v>19011</v>
      </c>
      <c r="O724" s="497" t="s">
        <v>19012</v>
      </c>
      <c r="P724" s="497" t="s">
        <v>19013</v>
      </c>
      <c r="Q724" s="494">
        <v>46</v>
      </c>
    </row>
    <row r="725" spans="1:17" hidden="1">
      <c r="A725" s="496" t="s">
        <v>677</v>
      </c>
      <c r="B725" s="497" t="s">
        <v>1059</v>
      </c>
      <c r="C725" s="497" t="s">
        <v>753</v>
      </c>
      <c r="D725" s="497" t="s">
        <v>19025</v>
      </c>
      <c r="E725" s="497" t="s">
        <v>1081</v>
      </c>
      <c r="F725" s="497" t="s">
        <v>1060</v>
      </c>
      <c r="G725" s="497" t="s">
        <v>1063</v>
      </c>
      <c r="H725" s="502" t="s">
        <v>59</v>
      </c>
      <c r="I725" s="497" t="s">
        <v>1034</v>
      </c>
      <c r="J725" s="497" t="s">
        <v>76</v>
      </c>
      <c r="K725" s="497" t="s">
        <v>21</v>
      </c>
      <c r="L725" s="497"/>
      <c r="M725" s="497" t="s">
        <v>4288</v>
      </c>
      <c r="N725" s="497" t="s">
        <v>19011</v>
      </c>
      <c r="O725" s="497" t="s">
        <v>19012</v>
      </c>
      <c r="P725" s="497" t="s">
        <v>19013</v>
      </c>
      <c r="Q725" s="494">
        <v>46</v>
      </c>
    </row>
    <row r="726" spans="1:17" hidden="1">
      <c r="A726" s="496" t="s">
        <v>677</v>
      </c>
      <c r="B726" s="497" t="s">
        <v>1086</v>
      </c>
      <c r="C726" s="497" t="s">
        <v>747</v>
      </c>
      <c r="D726" s="497" t="s">
        <v>19026</v>
      </c>
      <c r="E726" s="497" t="s">
        <v>1046</v>
      </c>
      <c r="F726" s="497" t="s">
        <v>1060</v>
      </c>
      <c r="G726" s="497" t="s">
        <v>1063</v>
      </c>
      <c r="H726" s="502" t="s">
        <v>59</v>
      </c>
      <c r="I726" s="497" t="s">
        <v>1034</v>
      </c>
      <c r="J726" s="497" t="s">
        <v>76</v>
      </c>
      <c r="K726" s="497" t="s">
        <v>21</v>
      </c>
      <c r="L726" s="497"/>
      <c r="M726" s="497" t="s">
        <v>4288</v>
      </c>
      <c r="N726" s="497" t="s">
        <v>19011</v>
      </c>
      <c r="O726" s="497" t="s">
        <v>19012</v>
      </c>
      <c r="P726" s="497" t="s">
        <v>19013</v>
      </c>
      <c r="Q726" s="494">
        <v>46</v>
      </c>
    </row>
    <row r="727" spans="1:17" hidden="1">
      <c r="A727" s="496" t="s">
        <v>677</v>
      </c>
      <c r="B727" s="497" t="s">
        <v>1087</v>
      </c>
      <c r="C727" s="500" t="s">
        <v>937</v>
      </c>
      <c r="D727" s="497" t="s">
        <v>19027</v>
      </c>
      <c r="E727" s="497" t="s">
        <v>1061</v>
      </c>
      <c r="F727" s="497" t="s">
        <v>1062</v>
      </c>
      <c r="G727" s="497" t="s">
        <v>1063</v>
      </c>
      <c r="H727" s="502" t="s">
        <v>59</v>
      </c>
      <c r="I727" s="497" t="s">
        <v>1034</v>
      </c>
      <c r="J727" s="497" t="s">
        <v>76</v>
      </c>
      <c r="K727" s="497" t="s">
        <v>21</v>
      </c>
      <c r="L727" s="497"/>
      <c r="M727" s="497" t="s">
        <v>4288</v>
      </c>
      <c r="N727" s="497" t="s">
        <v>19011</v>
      </c>
      <c r="O727" s="497" t="s">
        <v>19012</v>
      </c>
      <c r="P727" s="497" t="s">
        <v>19013</v>
      </c>
      <c r="Q727" s="494">
        <v>46</v>
      </c>
    </row>
    <row r="728" spans="1:17" hidden="1">
      <c r="A728" s="496" t="s">
        <v>677</v>
      </c>
      <c r="B728" s="497" t="s">
        <v>1090</v>
      </c>
      <c r="C728" s="497" t="s">
        <v>1074</v>
      </c>
      <c r="D728" s="497" t="s">
        <v>19028</v>
      </c>
      <c r="E728" s="497" t="s">
        <v>1172</v>
      </c>
      <c r="F728" s="497" t="s">
        <v>1060</v>
      </c>
      <c r="G728" s="497" t="s">
        <v>1063</v>
      </c>
      <c r="H728" s="502" t="s">
        <v>59</v>
      </c>
      <c r="I728" s="497" t="s">
        <v>1034</v>
      </c>
      <c r="J728" s="497" t="s">
        <v>76</v>
      </c>
      <c r="K728" s="497" t="s">
        <v>21</v>
      </c>
      <c r="L728" s="497"/>
      <c r="M728" s="497" t="s">
        <v>4288</v>
      </c>
      <c r="N728" s="497" t="s">
        <v>19011</v>
      </c>
      <c r="O728" s="497" t="s">
        <v>1198</v>
      </c>
      <c r="P728" s="497" t="s">
        <v>19029</v>
      </c>
      <c r="Q728" s="494">
        <v>43</v>
      </c>
    </row>
    <row r="729" spans="1:17" hidden="1">
      <c r="A729" s="496" t="s">
        <v>677</v>
      </c>
      <c r="B729" s="497" t="s">
        <v>1092</v>
      </c>
      <c r="C729" s="497" t="s">
        <v>747</v>
      </c>
      <c r="D729" s="497" t="s">
        <v>19030</v>
      </c>
      <c r="E729" s="497" t="s">
        <v>1077</v>
      </c>
      <c r="F729" s="497" t="s">
        <v>1060</v>
      </c>
      <c r="G729" s="497" t="s">
        <v>1033</v>
      </c>
      <c r="H729" s="502" t="s">
        <v>59</v>
      </c>
      <c r="I729" s="497" t="s">
        <v>1034</v>
      </c>
      <c r="J729" s="497" t="s">
        <v>76</v>
      </c>
      <c r="K729" s="497" t="s">
        <v>21</v>
      </c>
      <c r="L729" s="497"/>
      <c r="M729" s="497" t="s">
        <v>4288</v>
      </c>
      <c r="N729" s="497" t="s">
        <v>19031</v>
      </c>
      <c r="O729" s="497" t="s">
        <v>1198</v>
      </c>
      <c r="P729" s="497" t="s">
        <v>19029</v>
      </c>
      <c r="Q729" s="494">
        <v>43</v>
      </c>
    </row>
    <row r="730" spans="1:17" hidden="1">
      <c r="A730" s="496" t="s">
        <v>677</v>
      </c>
      <c r="B730" s="497" t="s">
        <v>1093</v>
      </c>
      <c r="C730" s="497" t="s">
        <v>747</v>
      </c>
      <c r="D730" s="497" t="s">
        <v>19032</v>
      </c>
      <c r="E730" s="497" t="s">
        <v>1041</v>
      </c>
      <c r="F730" s="497" t="s">
        <v>1060</v>
      </c>
      <c r="G730" s="497" t="s">
        <v>1063</v>
      </c>
      <c r="H730" s="502" t="s">
        <v>59</v>
      </c>
      <c r="I730" s="497" t="s">
        <v>1034</v>
      </c>
      <c r="J730" s="497" t="s">
        <v>76</v>
      </c>
      <c r="K730" s="497" t="s">
        <v>21</v>
      </c>
      <c r="L730" s="497"/>
      <c r="M730" s="497" t="s">
        <v>4288</v>
      </c>
      <c r="N730" s="497" t="s">
        <v>19011</v>
      </c>
      <c r="O730" s="497" t="s">
        <v>1198</v>
      </c>
      <c r="P730" s="497" t="s">
        <v>19029</v>
      </c>
      <c r="Q730" s="494">
        <v>43</v>
      </c>
    </row>
    <row r="731" spans="1:17" hidden="1">
      <c r="A731" s="496" t="s">
        <v>677</v>
      </c>
      <c r="B731" s="497" t="s">
        <v>1094</v>
      </c>
      <c r="C731" s="497" t="s">
        <v>1074</v>
      </c>
      <c r="D731" s="497" t="s">
        <v>19033</v>
      </c>
      <c r="E731" s="497" t="s">
        <v>1061</v>
      </c>
      <c r="F731" s="497" t="s">
        <v>1060</v>
      </c>
      <c r="G731" s="497" t="s">
        <v>1063</v>
      </c>
      <c r="H731" s="502" t="s">
        <v>59</v>
      </c>
      <c r="I731" s="497" t="s">
        <v>1034</v>
      </c>
      <c r="J731" s="497" t="s">
        <v>76</v>
      </c>
      <c r="K731" s="497" t="s">
        <v>21</v>
      </c>
      <c r="L731" s="497"/>
      <c r="M731" s="497" t="s">
        <v>4288</v>
      </c>
      <c r="N731" s="497" t="s">
        <v>19011</v>
      </c>
      <c r="O731" s="497" t="s">
        <v>1198</v>
      </c>
      <c r="P731" s="497" t="s">
        <v>19029</v>
      </c>
      <c r="Q731" s="494">
        <v>43</v>
      </c>
    </row>
    <row r="732" spans="1:17" hidden="1">
      <c r="A732" s="496" t="s">
        <v>677</v>
      </c>
      <c r="B732" s="497" t="s">
        <v>1095</v>
      </c>
      <c r="C732" s="497" t="s">
        <v>747</v>
      </c>
      <c r="D732" s="497" t="s">
        <v>19034</v>
      </c>
      <c r="E732" s="497" t="s">
        <v>1105</v>
      </c>
      <c r="F732" s="497" t="s">
        <v>1060</v>
      </c>
      <c r="G732" s="497" t="s">
        <v>1063</v>
      </c>
      <c r="H732" s="502" t="s">
        <v>59</v>
      </c>
      <c r="I732" s="497" t="s">
        <v>1034</v>
      </c>
      <c r="J732" s="497" t="s">
        <v>76</v>
      </c>
      <c r="K732" s="497" t="s">
        <v>21</v>
      </c>
      <c r="L732" s="497"/>
      <c r="M732" s="497" t="s">
        <v>4288</v>
      </c>
      <c r="N732" s="497" t="s">
        <v>19011</v>
      </c>
      <c r="O732" s="497" t="s">
        <v>1198</v>
      </c>
      <c r="P732" s="497" t="s">
        <v>19029</v>
      </c>
      <c r="Q732" s="494">
        <v>43</v>
      </c>
    </row>
    <row r="733" spans="1:17" hidden="1">
      <c r="A733" s="496" t="s">
        <v>677</v>
      </c>
      <c r="B733" s="497" t="s">
        <v>1096</v>
      </c>
      <c r="C733" s="497" t="s">
        <v>753</v>
      </c>
      <c r="D733" s="497" t="s">
        <v>19035</v>
      </c>
      <c r="E733" s="497" t="s">
        <v>1069</v>
      </c>
      <c r="F733" s="497" t="s">
        <v>1060</v>
      </c>
      <c r="G733" s="497" t="s">
        <v>1063</v>
      </c>
      <c r="H733" s="502" t="s">
        <v>59</v>
      </c>
      <c r="I733" s="497" t="s">
        <v>1034</v>
      </c>
      <c r="J733" s="497" t="s">
        <v>76</v>
      </c>
      <c r="K733" s="497" t="s">
        <v>21</v>
      </c>
      <c r="L733" s="497"/>
      <c r="M733" s="497" t="s">
        <v>4288</v>
      </c>
      <c r="N733" s="497" t="s">
        <v>19011</v>
      </c>
      <c r="O733" s="497" t="s">
        <v>1198</v>
      </c>
      <c r="P733" s="497" t="s">
        <v>19029</v>
      </c>
      <c r="Q733" s="494">
        <v>43</v>
      </c>
    </row>
    <row r="734" spans="1:17" hidden="1">
      <c r="A734" s="496" t="s">
        <v>677</v>
      </c>
      <c r="B734" s="497" t="s">
        <v>1133</v>
      </c>
      <c r="C734" s="497" t="s">
        <v>747</v>
      </c>
      <c r="D734" s="497" t="s">
        <v>19036</v>
      </c>
      <c r="E734" s="497" t="s">
        <v>1055</v>
      </c>
      <c r="F734" s="497" t="s">
        <v>1060</v>
      </c>
      <c r="G734" s="497" t="s">
        <v>1063</v>
      </c>
      <c r="H734" s="502" t="s">
        <v>59</v>
      </c>
      <c r="I734" s="497" t="s">
        <v>1034</v>
      </c>
      <c r="J734" s="497" t="s">
        <v>76</v>
      </c>
      <c r="K734" s="497" t="s">
        <v>21</v>
      </c>
      <c r="L734" s="497"/>
      <c r="M734" s="497" t="s">
        <v>4288</v>
      </c>
      <c r="N734" s="497" t="s">
        <v>19011</v>
      </c>
      <c r="O734" s="497" t="s">
        <v>1198</v>
      </c>
      <c r="P734" s="497" t="s">
        <v>19029</v>
      </c>
      <c r="Q734" s="494">
        <v>43</v>
      </c>
    </row>
    <row r="735" spans="1:17" hidden="1">
      <c r="A735" s="496" t="s">
        <v>677</v>
      </c>
      <c r="B735" s="497" t="s">
        <v>1135</v>
      </c>
      <c r="C735" s="497" t="s">
        <v>747</v>
      </c>
      <c r="D735" s="497" t="s">
        <v>19037</v>
      </c>
      <c r="E735" s="497" t="s">
        <v>1075</v>
      </c>
      <c r="F735" s="497" t="s">
        <v>1060</v>
      </c>
      <c r="G735" s="497" t="s">
        <v>1063</v>
      </c>
      <c r="H735" s="502" t="s">
        <v>59</v>
      </c>
      <c r="I735" s="497" t="s">
        <v>1034</v>
      </c>
      <c r="J735" s="497" t="s">
        <v>76</v>
      </c>
      <c r="K735" s="497" t="s">
        <v>21</v>
      </c>
      <c r="L735" s="497"/>
      <c r="M735" s="497" t="s">
        <v>4288</v>
      </c>
      <c r="N735" s="497" t="s">
        <v>19011</v>
      </c>
      <c r="O735" s="497" t="s">
        <v>1198</v>
      </c>
      <c r="P735" s="497" t="s">
        <v>19029</v>
      </c>
      <c r="Q735" s="494">
        <v>43</v>
      </c>
    </row>
    <row r="736" spans="1:17" hidden="1">
      <c r="A736" s="496" t="s">
        <v>677</v>
      </c>
      <c r="B736" s="497" t="s">
        <v>1136</v>
      </c>
      <c r="C736" s="497" t="s">
        <v>753</v>
      </c>
      <c r="D736" s="497" t="s">
        <v>19038</v>
      </c>
      <c r="E736" s="497" t="s">
        <v>1067</v>
      </c>
      <c r="F736" s="497" t="s">
        <v>1060</v>
      </c>
      <c r="G736" s="497" t="s">
        <v>1063</v>
      </c>
      <c r="H736" s="502" t="s">
        <v>59</v>
      </c>
      <c r="I736" s="497" t="s">
        <v>1034</v>
      </c>
      <c r="J736" s="497" t="s">
        <v>76</v>
      </c>
      <c r="K736" s="497" t="s">
        <v>21</v>
      </c>
      <c r="L736" s="497"/>
      <c r="M736" s="497" t="s">
        <v>4288</v>
      </c>
      <c r="N736" s="497" t="s">
        <v>19011</v>
      </c>
      <c r="O736" s="497" t="s">
        <v>1198</v>
      </c>
      <c r="P736" s="497" t="s">
        <v>19029</v>
      </c>
      <c r="Q736" s="494">
        <v>43</v>
      </c>
    </row>
    <row r="737" spans="1:17" hidden="1">
      <c r="A737" s="496" t="s">
        <v>677</v>
      </c>
      <c r="B737" s="497" t="s">
        <v>1137</v>
      </c>
      <c r="C737" s="497" t="s">
        <v>747</v>
      </c>
      <c r="D737" s="497" t="s">
        <v>19039</v>
      </c>
      <c r="E737" s="497" t="s">
        <v>1077</v>
      </c>
      <c r="F737" s="497" t="s">
        <v>1060</v>
      </c>
      <c r="G737" s="497" t="s">
        <v>1063</v>
      </c>
      <c r="H737" s="502" t="s">
        <v>59</v>
      </c>
      <c r="I737" s="497" t="s">
        <v>1034</v>
      </c>
      <c r="J737" s="497" t="s">
        <v>76</v>
      </c>
      <c r="K737" s="497" t="s">
        <v>21</v>
      </c>
      <c r="L737" s="497"/>
      <c r="M737" s="497" t="s">
        <v>4288</v>
      </c>
      <c r="N737" s="497" t="s">
        <v>19011</v>
      </c>
      <c r="O737" s="497" t="s">
        <v>1198</v>
      </c>
      <c r="P737" s="497" t="s">
        <v>19029</v>
      </c>
      <c r="Q737" s="494">
        <v>43</v>
      </c>
    </row>
    <row r="738" spans="1:17" hidden="1">
      <c r="A738" s="496" t="s">
        <v>677</v>
      </c>
      <c r="B738" s="497" t="s">
        <v>1138</v>
      </c>
      <c r="C738" s="497" t="s">
        <v>744</v>
      </c>
      <c r="D738" s="497" t="s">
        <v>19040</v>
      </c>
      <c r="E738" s="497" t="s">
        <v>1182</v>
      </c>
      <c r="F738" s="497" t="s">
        <v>1060</v>
      </c>
      <c r="G738" s="497" t="s">
        <v>1063</v>
      </c>
      <c r="H738" s="502" t="s">
        <v>84</v>
      </c>
      <c r="I738" s="497" t="s">
        <v>1034</v>
      </c>
      <c r="J738" s="497" t="s">
        <v>76</v>
      </c>
      <c r="K738" s="497" t="s">
        <v>21</v>
      </c>
      <c r="L738" s="497"/>
      <c r="M738" s="497" t="s">
        <v>679</v>
      </c>
      <c r="N738" s="497" t="s">
        <v>19041</v>
      </c>
      <c r="O738" s="497" t="s">
        <v>1198</v>
      </c>
      <c r="P738" s="497" t="s">
        <v>19029</v>
      </c>
      <c r="Q738" s="494">
        <v>43</v>
      </c>
    </row>
    <row r="739" spans="1:17" hidden="1">
      <c r="A739" s="496" t="s">
        <v>677</v>
      </c>
      <c r="B739" s="497" t="s">
        <v>1139</v>
      </c>
      <c r="C739" s="497" t="s">
        <v>753</v>
      </c>
      <c r="D739" s="497" t="s">
        <v>19042</v>
      </c>
      <c r="E739" s="497" t="s">
        <v>1041</v>
      </c>
      <c r="F739" s="497" t="s">
        <v>1060</v>
      </c>
      <c r="G739" s="497" t="s">
        <v>1063</v>
      </c>
      <c r="H739" s="502" t="s">
        <v>84</v>
      </c>
      <c r="I739" s="497" t="s">
        <v>1034</v>
      </c>
      <c r="J739" s="497" t="s">
        <v>76</v>
      </c>
      <c r="K739" s="497" t="s">
        <v>21</v>
      </c>
      <c r="L739" s="497"/>
      <c r="M739" s="497" t="s">
        <v>679</v>
      </c>
      <c r="N739" s="497" t="s">
        <v>19041</v>
      </c>
      <c r="O739" s="497" t="s">
        <v>1198</v>
      </c>
      <c r="P739" s="497" t="s">
        <v>19029</v>
      </c>
      <c r="Q739" s="494">
        <v>43</v>
      </c>
    </row>
    <row r="740" spans="1:17" hidden="1">
      <c r="A740" s="496" t="s">
        <v>677</v>
      </c>
      <c r="B740" s="497" t="s">
        <v>1141</v>
      </c>
      <c r="C740" s="497" t="s">
        <v>753</v>
      </c>
      <c r="D740" s="497" t="s">
        <v>19043</v>
      </c>
      <c r="E740" s="497" t="s">
        <v>1041</v>
      </c>
      <c r="F740" s="497" t="s">
        <v>1060</v>
      </c>
      <c r="G740" s="497" t="s">
        <v>1063</v>
      </c>
      <c r="H740" s="502" t="s">
        <v>84</v>
      </c>
      <c r="I740" s="497" t="s">
        <v>1034</v>
      </c>
      <c r="J740" s="497" t="s">
        <v>76</v>
      </c>
      <c r="K740" s="497" t="s">
        <v>21</v>
      </c>
      <c r="L740" s="497"/>
      <c r="M740" s="497" t="s">
        <v>679</v>
      </c>
      <c r="N740" s="497" t="s">
        <v>19041</v>
      </c>
      <c r="O740" s="497" t="s">
        <v>1198</v>
      </c>
      <c r="P740" s="497" t="s">
        <v>19029</v>
      </c>
      <c r="Q740" s="494">
        <v>43</v>
      </c>
    </row>
    <row r="741" spans="1:17" hidden="1">
      <c r="A741" s="496" t="s">
        <v>677</v>
      </c>
      <c r="B741" s="497" t="s">
        <v>1143</v>
      </c>
      <c r="C741" s="497" t="s">
        <v>747</v>
      </c>
      <c r="D741" s="497" t="s">
        <v>19044</v>
      </c>
      <c r="E741" s="497" t="s">
        <v>1061</v>
      </c>
      <c r="F741" s="497" t="s">
        <v>1060</v>
      </c>
      <c r="G741" s="497" t="s">
        <v>1063</v>
      </c>
      <c r="H741" s="502" t="s">
        <v>84</v>
      </c>
      <c r="I741" s="497" t="s">
        <v>1034</v>
      </c>
      <c r="J741" s="497" t="s">
        <v>76</v>
      </c>
      <c r="K741" s="497" t="s">
        <v>21</v>
      </c>
      <c r="L741" s="497"/>
      <c r="M741" s="497" t="s">
        <v>679</v>
      </c>
      <c r="N741" s="497" t="s">
        <v>19041</v>
      </c>
      <c r="O741" s="497" t="s">
        <v>1198</v>
      </c>
      <c r="P741" s="497" t="s">
        <v>19029</v>
      </c>
      <c r="Q741" s="494">
        <v>43</v>
      </c>
    </row>
    <row r="742" spans="1:17" hidden="1">
      <c r="A742" s="496" t="s">
        <v>986</v>
      </c>
      <c r="B742" s="497" t="s">
        <v>1029</v>
      </c>
      <c r="C742" s="500" t="s">
        <v>937</v>
      </c>
      <c r="D742" s="497" t="s">
        <v>19045</v>
      </c>
      <c r="E742" s="497" t="s">
        <v>1061</v>
      </c>
      <c r="F742" s="497" t="s">
        <v>1062</v>
      </c>
      <c r="G742" s="497"/>
      <c r="H742" s="497"/>
      <c r="I742" s="497"/>
      <c r="J742" s="497" t="s">
        <v>26</v>
      </c>
      <c r="K742" s="497" t="s">
        <v>21</v>
      </c>
      <c r="L742" s="497"/>
      <c r="M742" s="497"/>
      <c r="N742" s="497" t="s">
        <v>934</v>
      </c>
      <c r="O742" s="497" t="s">
        <v>1197</v>
      </c>
      <c r="P742" s="497" t="s">
        <v>18190</v>
      </c>
      <c r="Q742" s="494">
        <v>36</v>
      </c>
    </row>
    <row r="743" spans="1:17" hidden="1">
      <c r="A743" s="496" t="s">
        <v>986</v>
      </c>
      <c r="B743" s="497" t="s">
        <v>962</v>
      </c>
      <c r="C743" s="500" t="s">
        <v>939</v>
      </c>
      <c r="D743" s="497" t="s">
        <v>19046</v>
      </c>
      <c r="E743" s="497" t="s">
        <v>1105</v>
      </c>
      <c r="F743" s="497" t="s">
        <v>1038</v>
      </c>
      <c r="G743" s="497"/>
      <c r="H743" s="497"/>
      <c r="I743" s="497"/>
      <c r="J743" s="497" t="s">
        <v>26</v>
      </c>
      <c r="K743" s="497" t="s">
        <v>21</v>
      </c>
      <c r="L743" s="497"/>
      <c r="M743" s="497"/>
      <c r="N743" s="497" t="s">
        <v>934</v>
      </c>
      <c r="O743" s="497" t="s">
        <v>1197</v>
      </c>
      <c r="P743" s="497" t="s">
        <v>18190</v>
      </c>
      <c r="Q743" s="494">
        <v>36</v>
      </c>
    </row>
    <row r="744" spans="1:17" hidden="1">
      <c r="A744" s="496" t="s">
        <v>986</v>
      </c>
      <c r="B744" s="497" t="s">
        <v>1034</v>
      </c>
      <c r="C744" s="500" t="s">
        <v>937</v>
      </c>
      <c r="D744" s="497" t="s">
        <v>19047</v>
      </c>
      <c r="E744" s="497" t="s">
        <v>1067</v>
      </c>
      <c r="F744" s="497" t="s">
        <v>1062</v>
      </c>
      <c r="G744" s="497"/>
      <c r="H744" s="497"/>
      <c r="I744" s="497"/>
      <c r="J744" s="497" t="s">
        <v>26</v>
      </c>
      <c r="K744" s="497" t="s">
        <v>21</v>
      </c>
      <c r="L744" s="497"/>
      <c r="M744" s="497"/>
      <c r="N744" s="497" t="s">
        <v>934</v>
      </c>
      <c r="O744" s="497" t="s">
        <v>1197</v>
      </c>
      <c r="P744" s="497" t="s">
        <v>18190</v>
      </c>
      <c r="Q744" s="494">
        <v>36</v>
      </c>
    </row>
    <row r="745" spans="1:17" hidden="1">
      <c r="A745" s="496" t="s">
        <v>986</v>
      </c>
      <c r="B745" s="497" t="s">
        <v>1043</v>
      </c>
      <c r="C745" s="500" t="s">
        <v>939</v>
      </c>
      <c r="D745" s="497" t="s">
        <v>19048</v>
      </c>
      <c r="E745" s="497" t="s">
        <v>1068</v>
      </c>
      <c r="F745" s="497" t="s">
        <v>1038</v>
      </c>
      <c r="G745" s="497"/>
      <c r="H745" s="497"/>
      <c r="I745" s="497"/>
      <c r="J745" s="497" t="s">
        <v>26</v>
      </c>
      <c r="K745" s="497" t="s">
        <v>21</v>
      </c>
      <c r="L745" s="497"/>
      <c r="M745" s="497"/>
      <c r="N745" s="497" t="s">
        <v>934</v>
      </c>
      <c r="O745" s="497" t="s">
        <v>1197</v>
      </c>
      <c r="P745" s="497" t="s">
        <v>18190</v>
      </c>
      <c r="Q745" s="494">
        <v>36</v>
      </c>
    </row>
    <row r="746" spans="1:17" hidden="1">
      <c r="A746" s="496" t="s">
        <v>986</v>
      </c>
      <c r="B746" s="497" t="s">
        <v>1045</v>
      </c>
      <c r="C746" s="497" t="s">
        <v>744</v>
      </c>
      <c r="D746" s="497" t="s">
        <v>19049</v>
      </c>
      <c r="E746" s="497" t="s">
        <v>1072</v>
      </c>
      <c r="F746" s="497" t="s">
        <v>1060</v>
      </c>
      <c r="G746" s="497"/>
      <c r="H746" s="497"/>
      <c r="I746" s="497"/>
      <c r="J746" s="497" t="s">
        <v>26</v>
      </c>
      <c r="K746" s="497" t="s">
        <v>21</v>
      </c>
      <c r="L746" s="497"/>
      <c r="M746" s="497"/>
      <c r="N746" s="497" t="s">
        <v>934</v>
      </c>
      <c r="O746" s="497" t="s">
        <v>1197</v>
      </c>
      <c r="P746" s="497" t="s">
        <v>18190</v>
      </c>
      <c r="Q746" s="494">
        <v>36</v>
      </c>
    </row>
    <row r="747" spans="1:17" hidden="1">
      <c r="A747" s="496" t="s">
        <v>986</v>
      </c>
      <c r="B747" s="497" t="s">
        <v>966</v>
      </c>
      <c r="C747" s="500" t="s">
        <v>937</v>
      </c>
      <c r="D747" s="497" t="s">
        <v>19050</v>
      </c>
      <c r="E747" s="497" t="s">
        <v>1061</v>
      </c>
      <c r="F747" s="497" t="s">
        <v>1062</v>
      </c>
      <c r="G747" s="497"/>
      <c r="H747" s="497"/>
      <c r="I747" s="497"/>
      <c r="J747" s="497" t="s">
        <v>26</v>
      </c>
      <c r="K747" s="497" t="s">
        <v>21</v>
      </c>
      <c r="L747" s="497"/>
      <c r="M747" s="497"/>
      <c r="N747" s="497" t="s">
        <v>934</v>
      </c>
      <c r="O747" s="497" t="s">
        <v>1197</v>
      </c>
      <c r="P747" s="497" t="s">
        <v>18190</v>
      </c>
      <c r="Q747" s="494">
        <v>36</v>
      </c>
    </row>
    <row r="748" spans="1:17" hidden="1">
      <c r="A748" s="496" t="s">
        <v>986</v>
      </c>
      <c r="B748" s="497" t="s">
        <v>950</v>
      </c>
      <c r="C748" s="500" t="s">
        <v>938</v>
      </c>
      <c r="D748" s="497" t="s">
        <v>19051</v>
      </c>
      <c r="E748" s="497" t="s">
        <v>1064</v>
      </c>
      <c r="F748" s="497" t="s">
        <v>1060</v>
      </c>
      <c r="G748" s="497"/>
      <c r="H748" s="497"/>
      <c r="I748" s="497"/>
      <c r="J748" s="497" t="s">
        <v>26</v>
      </c>
      <c r="K748" s="497" t="s">
        <v>21</v>
      </c>
      <c r="L748" s="497"/>
      <c r="M748" s="497"/>
      <c r="N748" s="497" t="s">
        <v>934</v>
      </c>
      <c r="O748" s="497" t="s">
        <v>1197</v>
      </c>
      <c r="P748" s="497" t="s">
        <v>18190</v>
      </c>
      <c r="Q748" s="494">
        <v>36</v>
      </c>
    </row>
    <row r="749" spans="1:17" hidden="1">
      <c r="A749" s="496" t="s">
        <v>986</v>
      </c>
      <c r="B749" s="497" t="s">
        <v>954</v>
      </c>
      <c r="C749" s="500" t="s">
        <v>937</v>
      </c>
      <c r="D749" s="497" t="s">
        <v>19052</v>
      </c>
      <c r="E749" s="497" t="s">
        <v>1061</v>
      </c>
      <c r="F749" s="497" t="s">
        <v>1062</v>
      </c>
      <c r="G749" s="497"/>
      <c r="H749" s="497"/>
      <c r="I749" s="497"/>
      <c r="J749" s="497" t="s">
        <v>26</v>
      </c>
      <c r="K749" s="497" t="s">
        <v>21</v>
      </c>
      <c r="L749" s="497"/>
      <c r="M749" s="497"/>
      <c r="N749" s="497" t="s">
        <v>934</v>
      </c>
      <c r="O749" s="497" t="s">
        <v>1197</v>
      </c>
      <c r="P749" s="497" t="s">
        <v>18190</v>
      </c>
      <c r="Q749" s="494">
        <v>36</v>
      </c>
    </row>
    <row r="750" spans="1:17" hidden="1">
      <c r="A750" s="496" t="s">
        <v>986</v>
      </c>
      <c r="B750" s="497" t="s">
        <v>1049</v>
      </c>
      <c r="C750" s="500" t="s">
        <v>937</v>
      </c>
      <c r="D750" s="497" t="s">
        <v>19053</v>
      </c>
      <c r="E750" s="497" t="s">
        <v>1172</v>
      </c>
      <c r="F750" s="497" t="s">
        <v>1062</v>
      </c>
      <c r="G750" s="497"/>
      <c r="H750" s="497"/>
      <c r="I750" s="497"/>
      <c r="J750" s="497" t="s">
        <v>26</v>
      </c>
      <c r="K750" s="497" t="s">
        <v>21</v>
      </c>
      <c r="L750" s="497"/>
      <c r="M750" s="497"/>
      <c r="N750" s="497" t="s">
        <v>934</v>
      </c>
      <c r="O750" s="497" t="s">
        <v>1197</v>
      </c>
      <c r="P750" s="497" t="s">
        <v>18190</v>
      </c>
      <c r="Q750" s="494">
        <v>36</v>
      </c>
    </row>
    <row r="751" spans="1:17" hidden="1">
      <c r="A751" s="496" t="s">
        <v>986</v>
      </c>
      <c r="B751" s="497" t="s">
        <v>1050</v>
      </c>
      <c r="C751" s="500" t="s">
        <v>937</v>
      </c>
      <c r="D751" s="497" t="s">
        <v>19054</v>
      </c>
      <c r="E751" s="497" t="s">
        <v>1172</v>
      </c>
      <c r="F751" s="497" t="s">
        <v>1062</v>
      </c>
      <c r="G751" s="497"/>
      <c r="H751" s="497"/>
      <c r="I751" s="497"/>
      <c r="J751" s="497" t="s">
        <v>26</v>
      </c>
      <c r="K751" s="497" t="s">
        <v>21</v>
      </c>
      <c r="L751" s="497"/>
      <c r="M751" s="497"/>
      <c r="N751" s="497" t="s">
        <v>934</v>
      </c>
      <c r="O751" s="497" t="s">
        <v>1197</v>
      </c>
      <c r="P751" s="497" t="s">
        <v>18190</v>
      </c>
      <c r="Q751" s="494">
        <v>36</v>
      </c>
    </row>
    <row r="752" spans="1:17" hidden="1">
      <c r="A752" s="496" t="s">
        <v>986</v>
      </c>
      <c r="B752" s="497" t="s">
        <v>1028</v>
      </c>
      <c r="C752" s="500" t="s">
        <v>937</v>
      </c>
      <c r="D752" s="497" t="s">
        <v>19055</v>
      </c>
      <c r="E752" s="497" t="s">
        <v>1067</v>
      </c>
      <c r="F752" s="497" t="s">
        <v>1062</v>
      </c>
      <c r="G752" s="497"/>
      <c r="H752" s="497"/>
      <c r="I752" s="497"/>
      <c r="J752" s="497" t="s">
        <v>26</v>
      </c>
      <c r="K752" s="497" t="s">
        <v>21</v>
      </c>
      <c r="L752" s="497"/>
      <c r="M752" s="497"/>
      <c r="N752" s="497" t="s">
        <v>934</v>
      </c>
      <c r="O752" s="497" t="s">
        <v>1197</v>
      </c>
      <c r="P752" s="497" t="s">
        <v>18190</v>
      </c>
      <c r="Q752" s="494">
        <v>36</v>
      </c>
    </row>
    <row r="753" spans="1:17" hidden="1">
      <c r="A753" s="496" t="s">
        <v>986</v>
      </c>
      <c r="B753" s="497" t="s">
        <v>1051</v>
      </c>
      <c r="C753" s="497" t="s">
        <v>753</v>
      </c>
      <c r="D753" s="497" t="s">
        <v>19056</v>
      </c>
      <c r="E753" s="497" t="s">
        <v>1044</v>
      </c>
      <c r="F753" s="497" t="s">
        <v>1060</v>
      </c>
      <c r="G753" s="497"/>
      <c r="H753" s="497"/>
      <c r="I753" s="497"/>
      <c r="J753" s="497" t="s">
        <v>26</v>
      </c>
      <c r="K753" s="497" t="s">
        <v>21</v>
      </c>
      <c r="L753" s="497"/>
      <c r="M753" s="497"/>
      <c r="N753" s="497" t="s">
        <v>934</v>
      </c>
      <c r="O753" s="497" t="s">
        <v>1197</v>
      </c>
      <c r="P753" s="497" t="s">
        <v>18190</v>
      </c>
      <c r="Q753" s="494">
        <v>36</v>
      </c>
    </row>
    <row r="754" spans="1:17" hidden="1">
      <c r="A754" s="496" t="s">
        <v>986</v>
      </c>
      <c r="B754" s="497" t="s">
        <v>1052</v>
      </c>
      <c r="C754" s="497" t="s">
        <v>753</v>
      </c>
      <c r="D754" s="497" t="s">
        <v>19057</v>
      </c>
      <c r="E754" s="497" t="s">
        <v>1079</v>
      </c>
      <c r="F754" s="497" t="s">
        <v>1060</v>
      </c>
      <c r="G754" s="497"/>
      <c r="H754" s="497"/>
      <c r="I754" s="497"/>
      <c r="J754" s="497" t="s">
        <v>26</v>
      </c>
      <c r="K754" s="497" t="s">
        <v>21</v>
      </c>
      <c r="L754" s="497"/>
      <c r="M754" s="497"/>
      <c r="N754" s="497" t="s">
        <v>934</v>
      </c>
      <c r="O754" s="497" t="s">
        <v>1197</v>
      </c>
      <c r="P754" s="497" t="s">
        <v>18190</v>
      </c>
      <c r="Q754" s="494">
        <v>36</v>
      </c>
    </row>
    <row r="755" spans="1:17" hidden="1">
      <c r="A755" s="496" t="s">
        <v>986</v>
      </c>
      <c r="B755" s="497" t="s">
        <v>1054</v>
      </c>
      <c r="C755" s="497" t="s">
        <v>747</v>
      </c>
      <c r="D755" s="497" t="s">
        <v>19058</v>
      </c>
      <c r="E755" s="497" t="s">
        <v>1160</v>
      </c>
      <c r="F755" s="497" t="s">
        <v>1060</v>
      </c>
      <c r="G755" s="497"/>
      <c r="H755" s="497"/>
      <c r="I755" s="497"/>
      <c r="J755" s="497" t="s">
        <v>26</v>
      </c>
      <c r="K755" s="497" t="s">
        <v>21</v>
      </c>
      <c r="L755" s="497"/>
      <c r="M755" s="497"/>
      <c r="N755" s="497" t="s">
        <v>934</v>
      </c>
      <c r="O755" s="497" t="s">
        <v>1197</v>
      </c>
      <c r="P755" s="497" t="s">
        <v>18190</v>
      </c>
      <c r="Q755" s="494">
        <v>36</v>
      </c>
    </row>
    <row r="756" spans="1:17" hidden="1">
      <c r="A756" s="496" t="s">
        <v>986</v>
      </c>
      <c r="B756" s="497" t="s">
        <v>1056</v>
      </c>
      <c r="C756" s="497" t="s">
        <v>753</v>
      </c>
      <c r="D756" s="497" t="s">
        <v>19059</v>
      </c>
      <c r="E756" s="497" t="s">
        <v>1071</v>
      </c>
      <c r="F756" s="497" t="s">
        <v>1060</v>
      </c>
      <c r="G756" s="497"/>
      <c r="H756" s="497"/>
      <c r="I756" s="497"/>
      <c r="J756" s="497" t="s">
        <v>26</v>
      </c>
      <c r="K756" s="497" t="s">
        <v>21</v>
      </c>
      <c r="L756" s="497"/>
      <c r="M756" s="497"/>
      <c r="N756" s="497" t="s">
        <v>934</v>
      </c>
      <c r="O756" s="497" t="s">
        <v>1197</v>
      </c>
      <c r="P756" s="497" t="s">
        <v>18190</v>
      </c>
      <c r="Q756" s="494">
        <v>36</v>
      </c>
    </row>
    <row r="757" spans="1:17" hidden="1">
      <c r="A757" s="496" t="s">
        <v>986</v>
      </c>
      <c r="B757" s="497" t="s">
        <v>1058</v>
      </c>
      <c r="C757" s="500" t="s">
        <v>937</v>
      </c>
      <c r="D757" s="497" t="s">
        <v>19060</v>
      </c>
      <c r="E757" s="497" t="s">
        <v>1066</v>
      </c>
      <c r="F757" s="497" t="s">
        <v>1062</v>
      </c>
      <c r="G757" s="497"/>
      <c r="H757" s="497"/>
      <c r="I757" s="497"/>
      <c r="J757" s="497" t="s">
        <v>26</v>
      </c>
      <c r="K757" s="497" t="s">
        <v>21</v>
      </c>
      <c r="L757" s="497"/>
      <c r="M757" s="497"/>
      <c r="N757" s="497" t="s">
        <v>934</v>
      </c>
      <c r="O757" s="497" t="s">
        <v>1197</v>
      </c>
      <c r="P757" s="497" t="s">
        <v>18190</v>
      </c>
      <c r="Q757" s="494">
        <v>36</v>
      </c>
    </row>
    <row r="758" spans="1:17" hidden="1">
      <c r="A758" s="496" t="s">
        <v>986</v>
      </c>
      <c r="B758" s="497" t="s">
        <v>1073</v>
      </c>
      <c r="C758" s="500" t="s">
        <v>936</v>
      </c>
      <c r="D758" s="497" t="s">
        <v>19061</v>
      </c>
      <c r="E758" s="497" t="s">
        <v>1101</v>
      </c>
      <c r="F758" s="497" t="s">
        <v>1060</v>
      </c>
      <c r="G758" s="497"/>
      <c r="H758" s="497"/>
      <c r="I758" s="497"/>
      <c r="J758" s="497" t="s">
        <v>26</v>
      </c>
      <c r="K758" s="497" t="s">
        <v>21</v>
      </c>
      <c r="L758" s="497"/>
      <c r="M758" s="497"/>
      <c r="N758" s="497" t="s">
        <v>934</v>
      </c>
      <c r="O758" s="497" t="s">
        <v>1197</v>
      </c>
      <c r="P758" s="497" t="s">
        <v>18190</v>
      </c>
      <c r="Q758" s="494">
        <v>36</v>
      </c>
    </row>
    <row r="759" spans="1:17" hidden="1">
      <c r="A759" s="496" t="s">
        <v>986</v>
      </c>
      <c r="B759" s="497" t="s">
        <v>1076</v>
      </c>
      <c r="C759" s="497" t="s">
        <v>747</v>
      </c>
      <c r="D759" s="497" t="s">
        <v>19062</v>
      </c>
      <c r="E759" s="497" t="s">
        <v>1084</v>
      </c>
      <c r="F759" s="497" t="s">
        <v>1060</v>
      </c>
      <c r="G759" s="497"/>
      <c r="H759" s="497"/>
      <c r="I759" s="497"/>
      <c r="J759" s="497" t="s">
        <v>26</v>
      </c>
      <c r="K759" s="497" t="s">
        <v>21</v>
      </c>
      <c r="L759" s="497"/>
      <c r="M759" s="497"/>
      <c r="N759" s="497" t="s">
        <v>934</v>
      </c>
      <c r="O759" s="497" t="s">
        <v>1197</v>
      </c>
      <c r="P759" s="497" t="s">
        <v>18190</v>
      </c>
      <c r="Q759" s="494">
        <v>36</v>
      </c>
    </row>
    <row r="760" spans="1:17" hidden="1">
      <c r="A760" s="496" t="s">
        <v>986</v>
      </c>
      <c r="B760" s="497" t="s">
        <v>1078</v>
      </c>
      <c r="C760" s="497" t="s">
        <v>744</v>
      </c>
      <c r="D760" s="497" t="s">
        <v>19063</v>
      </c>
      <c r="E760" s="497" t="s">
        <v>1182</v>
      </c>
      <c r="F760" s="497" t="s">
        <v>1060</v>
      </c>
      <c r="G760" s="497"/>
      <c r="H760" s="497"/>
      <c r="I760" s="497"/>
      <c r="J760" s="497" t="s">
        <v>26</v>
      </c>
      <c r="K760" s="497" t="s">
        <v>21</v>
      </c>
      <c r="L760" s="497"/>
      <c r="M760" s="497"/>
      <c r="N760" s="497" t="s">
        <v>934</v>
      </c>
      <c r="O760" s="497" t="s">
        <v>1197</v>
      </c>
      <c r="P760" s="497" t="s">
        <v>18190</v>
      </c>
      <c r="Q760" s="494">
        <v>36</v>
      </c>
    </row>
    <row r="761" spans="1:17" hidden="1">
      <c r="A761" s="496" t="s">
        <v>986</v>
      </c>
      <c r="B761" s="497" t="s">
        <v>1080</v>
      </c>
      <c r="C761" s="497" t="s">
        <v>753</v>
      </c>
      <c r="D761" s="497" t="s">
        <v>19064</v>
      </c>
      <c r="E761" s="497" t="s">
        <v>1061</v>
      </c>
      <c r="F761" s="497" t="s">
        <v>1060</v>
      </c>
      <c r="G761" s="497"/>
      <c r="H761" s="497"/>
      <c r="I761" s="497"/>
      <c r="J761" s="497" t="s">
        <v>26</v>
      </c>
      <c r="K761" s="497" t="s">
        <v>21</v>
      </c>
      <c r="L761" s="497"/>
      <c r="M761" s="497"/>
      <c r="N761" s="497" t="s">
        <v>934</v>
      </c>
      <c r="O761" s="497" t="s">
        <v>1197</v>
      </c>
      <c r="P761" s="497" t="s">
        <v>18190</v>
      </c>
      <c r="Q761" s="494">
        <v>36</v>
      </c>
    </row>
    <row r="762" spans="1:17" hidden="1">
      <c r="A762" s="496" t="s">
        <v>986</v>
      </c>
      <c r="B762" s="497" t="s">
        <v>1082</v>
      </c>
      <c r="C762" s="500" t="s">
        <v>939</v>
      </c>
      <c r="D762" s="497" t="s">
        <v>19065</v>
      </c>
      <c r="E762" s="497" t="s">
        <v>1044</v>
      </c>
      <c r="F762" s="497" t="s">
        <v>1038</v>
      </c>
      <c r="G762" s="497"/>
      <c r="H762" s="497"/>
      <c r="I762" s="497"/>
      <c r="J762" s="497" t="s">
        <v>26</v>
      </c>
      <c r="K762" s="497" t="s">
        <v>21</v>
      </c>
      <c r="L762" s="497"/>
      <c r="M762" s="497"/>
      <c r="N762" s="497" t="s">
        <v>934</v>
      </c>
      <c r="O762" s="497" t="s">
        <v>1197</v>
      </c>
      <c r="P762" s="497" t="s">
        <v>18190</v>
      </c>
      <c r="Q762" s="494">
        <v>36</v>
      </c>
    </row>
    <row r="763" spans="1:17" hidden="1">
      <c r="A763" s="496" t="s">
        <v>986</v>
      </c>
      <c r="B763" s="497" t="s">
        <v>1083</v>
      </c>
      <c r="C763" s="497" t="s">
        <v>747</v>
      </c>
      <c r="D763" s="497" t="s">
        <v>19066</v>
      </c>
      <c r="E763" s="497" t="s">
        <v>1160</v>
      </c>
      <c r="F763" s="497" t="s">
        <v>1060</v>
      </c>
      <c r="G763" s="497"/>
      <c r="H763" s="497"/>
      <c r="I763" s="497"/>
      <c r="J763" s="497" t="s">
        <v>26</v>
      </c>
      <c r="K763" s="497" t="s">
        <v>21</v>
      </c>
      <c r="L763" s="497"/>
      <c r="M763" s="497"/>
      <c r="N763" s="497" t="s">
        <v>934</v>
      </c>
      <c r="O763" s="497" t="s">
        <v>1197</v>
      </c>
      <c r="P763" s="497" t="s">
        <v>18190</v>
      </c>
      <c r="Q763" s="494">
        <v>36</v>
      </c>
    </row>
    <row r="764" spans="1:17" hidden="1">
      <c r="A764" s="496" t="s">
        <v>986</v>
      </c>
      <c r="B764" s="497" t="s">
        <v>1075</v>
      </c>
      <c r="C764" s="500" t="s">
        <v>935</v>
      </c>
      <c r="D764" s="497" t="s">
        <v>19067</v>
      </c>
      <c r="E764" s="497" t="s">
        <v>1041</v>
      </c>
      <c r="F764" s="497" t="s">
        <v>1038</v>
      </c>
      <c r="G764" s="497"/>
      <c r="H764" s="497"/>
      <c r="I764" s="497"/>
      <c r="J764" s="497" t="s">
        <v>26</v>
      </c>
      <c r="K764" s="497" t="s">
        <v>21</v>
      </c>
      <c r="L764" s="497"/>
      <c r="M764" s="497"/>
      <c r="N764" s="497" t="s">
        <v>934</v>
      </c>
      <c r="O764" s="497" t="s">
        <v>1197</v>
      </c>
      <c r="P764" s="497" t="s">
        <v>18190</v>
      </c>
      <c r="Q764" s="494">
        <v>36</v>
      </c>
    </row>
    <row r="765" spans="1:17" hidden="1">
      <c r="A765" s="496" t="s">
        <v>986</v>
      </c>
      <c r="B765" s="497" t="s">
        <v>1059</v>
      </c>
      <c r="C765" s="497" t="s">
        <v>747</v>
      </c>
      <c r="D765" s="497" t="s">
        <v>19068</v>
      </c>
      <c r="E765" s="497" t="s">
        <v>1031</v>
      </c>
      <c r="F765" s="497" t="s">
        <v>1060</v>
      </c>
      <c r="G765" s="497"/>
      <c r="H765" s="497"/>
      <c r="I765" s="497"/>
      <c r="J765" s="497" t="s">
        <v>26</v>
      </c>
      <c r="K765" s="497" t="s">
        <v>21</v>
      </c>
      <c r="L765" s="497"/>
      <c r="M765" s="497"/>
      <c r="N765" s="497" t="s">
        <v>934</v>
      </c>
      <c r="O765" s="497" t="s">
        <v>1197</v>
      </c>
      <c r="P765" s="497" t="s">
        <v>18190</v>
      </c>
      <c r="Q765" s="494">
        <v>36</v>
      </c>
    </row>
    <row r="766" spans="1:17" hidden="1">
      <c r="A766" s="496" t="s">
        <v>986</v>
      </c>
      <c r="B766" s="497" t="s">
        <v>1086</v>
      </c>
      <c r="C766" s="497" t="s">
        <v>753</v>
      </c>
      <c r="D766" s="497" t="s">
        <v>19069</v>
      </c>
      <c r="E766" s="497" t="s">
        <v>1044</v>
      </c>
      <c r="F766" s="497" t="s">
        <v>1060</v>
      </c>
      <c r="G766" s="497"/>
      <c r="H766" s="497"/>
      <c r="I766" s="497"/>
      <c r="J766" s="497" t="s">
        <v>26</v>
      </c>
      <c r="K766" s="497" t="s">
        <v>21</v>
      </c>
      <c r="L766" s="497"/>
      <c r="M766" s="497"/>
      <c r="N766" s="497" t="s">
        <v>934</v>
      </c>
      <c r="O766" s="497" t="s">
        <v>1197</v>
      </c>
      <c r="P766" s="497" t="s">
        <v>18190</v>
      </c>
      <c r="Q766" s="494">
        <v>36</v>
      </c>
    </row>
    <row r="767" spans="1:17" hidden="1">
      <c r="A767" s="496" t="s">
        <v>986</v>
      </c>
      <c r="B767" s="497" t="s">
        <v>1087</v>
      </c>
      <c r="C767" s="497" t="s">
        <v>747</v>
      </c>
      <c r="D767" s="497" t="s">
        <v>19070</v>
      </c>
      <c r="E767" s="497" t="s">
        <v>1055</v>
      </c>
      <c r="F767" s="497" t="s">
        <v>1060</v>
      </c>
      <c r="G767" s="497"/>
      <c r="H767" s="497"/>
      <c r="I767" s="497"/>
      <c r="J767" s="497" t="s">
        <v>26</v>
      </c>
      <c r="K767" s="497" t="s">
        <v>21</v>
      </c>
      <c r="L767" s="497"/>
      <c r="M767" s="497"/>
      <c r="N767" s="497" t="s">
        <v>934</v>
      </c>
      <c r="O767" s="497" t="s">
        <v>1197</v>
      </c>
      <c r="P767" s="497" t="s">
        <v>18190</v>
      </c>
      <c r="Q767" s="494">
        <v>36</v>
      </c>
    </row>
    <row r="768" spans="1:17" hidden="1">
      <c r="A768" s="496" t="s">
        <v>986</v>
      </c>
      <c r="B768" s="497" t="s">
        <v>1090</v>
      </c>
      <c r="C768" s="497" t="s">
        <v>747</v>
      </c>
      <c r="D768" s="497" t="s">
        <v>19071</v>
      </c>
      <c r="E768" s="497" t="s">
        <v>1075</v>
      </c>
      <c r="F768" s="497" t="s">
        <v>1060</v>
      </c>
      <c r="G768" s="497"/>
      <c r="H768" s="497"/>
      <c r="I768" s="497"/>
      <c r="J768" s="497" t="s">
        <v>26</v>
      </c>
      <c r="K768" s="497" t="s">
        <v>21</v>
      </c>
      <c r="L768" s="497"/>
      <c r="M768" s="497"/>
      <c r="N768" s="497" t="s">
        <v>934</v>
      </c>
      <c r="O768" s="497" t="s">
        <v>1197</v>
      </c>
      <c r="P768" s="497" t="s">
        <v>18190</v>
      </c>
      <c r="Q768" s="494">
        <v>36</v>
      </c>
    </row>
    <row r="769" spans="1:17" hidden="1">
      <c r="A769" s="496" t="s">
        <v>986</v>
      </c>
      <c r="B769" s="497" t="s">
        <v>1092</v>
      </c>
      <c r="C769" s="500" t="s">
        <v>938</v>
      </c>
      <c r="D769" s="497" t="s">
        <v>19072</v>
      </c>
      <c r="E769" s="497" t="s">
        <v>1088</v>
      </c>
      <c r="F769" s="497" t="s">
        <v>1060</v>
      </c>
      <c r="G769" s="497"/>
      <c r="H769" s="497"/>
      <c r="I769" s="497"/>
      <c r="J769" s="497" t="s">
        <v>26</v>
      </c>
      <c r="K769" s="497" t="s">
        <v>21</v>
      </c>
      <c r="L769" s="497"/>
      <c r="M769" s="497"/>
      <c r="N769" s="497" t="s">
        <v>934</v>
      </c>
      <c r="O769" s="497" t="s">
        <v>1197</v>
      </c>
      <c r="P769" s="497" t="s">
        <v>18190</v>
      </c>
      <c r="Q769" s="494">
        <v>36</v>
      </c>
    </row>
    <row r="770" spans="1:17" hidden="1">
      <c r="A770" s="496" t="s">
        <v>986</v>
      </c>
      <c r="B770" s="497" t="s">
        <v>1093</v>
      </c>
      <c r="C770" s="497" t="s">
        <v>747</v>
      </c>
      <c r="D770" s="497" t="s">
        <v>19073</v>
      </c>
      <c r="E770" s="497" t="s">
        <v>1041</v>
      </c>
      <c r="F770" s="497" t="s">
        <v>1060</v>
      </c>
      <c r="G770" s="497"/>
      <c r="H770" s="497"/>
      <c r="I770" s="497"/>
      <c r="J770" s="497" t="s">
        <v>26</v>
      </c>
      <c r="K770" s="497" t="s">
        <v>21</v>
      </c>
      <c r="L770" s="497"/>
      <c r="M770" s="497"/>
      <c r="N770" s="497" t="s">
        <v>934</v>
      </c>
      <c r="O770" s="497" t="s">
        <v>1197</v>
      </c>
      <c r="P770" s="497" t="s">
        <v>18190</v>
      </c>
      <c r="Q770" s="494">
        <v>36</v>
      </c>
    </row>
    <row r="771" spans="1:17" hidden="1">
      <c r="A771" s="496" t="s">
        <v>680</v>
      </c>
      <c r="B771" s="497" t="s">
        <v>1029</v>
      </c>
      <c r="C771" s="497" t="s">
        <v>753</v>
      </c>
      <c r="D771" s="497" t="s">
        <v>19074</v>
      </c>
      <c r="E771" s="497" t="s">
        <v>1066</v>
      </c>
      <c r="F771" s="497" t="s">
        <v>1060</v>
      </c>
      <c r="G771" s="497"/>
      <c r="H771" s="497"/>
      <c r="I771" s="497"/>
      <c r="J771" s="497" t="s">
        <v>26</v>
      </c>
      <c r="K771" s="497" t="s">
        <v>21</v>
      </c>
      <c r="L771" s="497"/>
      <c r="M771" s="497"/>
      <c r="N771" s="497" t="s">
        <v>934</v>
      </c>
      <c r="O771" s="497" t="s">
        <v>1194</v>
      </c>
      <c r="P771" s="497" t="s">
        <v>18999</v>
      </c>
      <c r="Q771" s="494">
        <v>37</v>
      </c>
    </row>
    <row r="772" spans="1:17" hidden="1">
      <c r="A772" s="496" t="s">
        <v>680</v>
      </c>
      <c r="B772" s="497" t="s">
        <v>962</v>
      </c>
      <c r="C772" s="497" t="s">
        <v>747</v>
      </c>
      <c r="D772" s="497" t="s">
        <v>19075</v>
      </c>
      <c r="E772" s="497" t="s">
        <v>1178</v>
      </c>
      <c r="F772" s="497" t="s">
        <v>1060</v>
      </c>
      <c r="G772" s="497"/>
      <c r="H772" s="497"/>
      <c r="I772" s="497"/>
      <c r="J772" s="497" t="s">
        <v>26</v>
      </c>
      <c r="K772" s="497" t="s">
        <v>21</v>
      </c>
      <c r="L772" s="497"/>
      <c r="M772" s="497"/>
      <c r="N772" s="497" t="s">
        <v>934</v>
      </c>
      <c r="O772" s="497" t="s">
        <v>1194</v>
      </c>
      <c r="P772" s="497" t="s">
        <v>18999</v>
      </c>
      <c r="Q772" s="494">
        <v>37</v>
      </c>
    </row>
    <row r="773" spans="1:17" hidden="1">
      <c r="A773" s="496" t="s">
        <v>680</v>
      </c>
      <c r="B773" s="497" t="s">
        <v>1034</v>
      </c>
      <c r="C773" s="497" t="s">
        <v>747</v>
      </c>
      <c r="D773" s="497" t="s">
        <v>19076</v>
      </c>
      <c r="E773" s="497" t="s">
        <v>1041</v>
      </c>
      <c r="F773" s="497" t="s">
        <v>1060</v>
      </c>
      <c r="G773" s="497"/>
      <c r="H773" s="497"/>
      <c r="I773" s="497"/>
      <c r="J773" s="497" t="s">
        <v>26</v>
      </c>
      <c r="K773" s="497" t="s">
        <v>21</v>
      </c>
      <c r="L773" s="497"/>
      <c r="M773" s="497"/>
      <c r="N773" s="497" t="s">
        <v>934</v>
      </c>
      <c r="O773" s="497" t="s">
        <v>1194</v>
      </c>
      <c r="P773" s="497" t="s">
        <v>18999</v>
      </c>
      <c r="Q773" s="494">
        <v>37</v>
      </c>
    </row>
    <row r="774" spans="1:17" hidden="1">
      <c r="A774" s="496" t="s">
        <v>680</v>
      </c>
      <c r="B774" s="497" t="s">
        <v>1043</v>
      </c>
      <c r="C774" s="497" t="s">
        <v>747</v>
      </c>
      <c r="D774" s="497" t="s">
        <v>19077</v>
      </c>
      <c r="E774" s="497" t="s">
        <v>1031</v>
      </c>
      <c r="F774" s="497" t="s">
        <v>1060</v>
      </c>
      <c r="G774" s="497"/>
      <c r="H774" s="497"/>
      <c r="I774" s="497"/>
      <c r="J774" s="497" t="s">
        <v>26</v>
      </c>
      <c r="K774" s="497" t="s">
        <v>21</v>
      </c>
      <c r="L774" s="497"/>
      <c r="M774" s="497"/>
      <c r="N774" s="497" t="s">
        <v>934</v>
      </c>
      <c r="O774" s="497" t="s">
        <v>1194</v>
      </c>
      <c r="P774" s="497" t="s">
        <v>18999</v>
      </c>
      <c r="Q774" s="494">
        <v>37</v>
      </c>
    </row>
    <row r="775" spans="1:17" hidden="1">
      <c r="A775" s="496" t="s">
        <v>680</v>
      </c>
      <c r="B775" s="497" t="s">
        <v>1045</v>
      </c>
      <c r="C775" s="497" t="s">
        <v>753</v>
      </c>
      <c r="D775" s="497" t="s">
        <v>19078</v>
      </c>
      <c r="E775" s="497" t="s">
        <v>1088</v>
      </c>
      <c r="F775" s="497" t="s">
        <v>1060</v>
      </c>
      <c r="G775" s="497"/>
      <c r="H775" s="497"/>
      <c r="I775" s="497"/>
      <c r="J775" s="497" t="s">
        <v>26</v>
      </c>
      <c r="K775" s="497" t="s">
        <v>21</v>
      </c>
      <c r="L775" s="497"/>
      <c r="M775" s="497"/>
      <c r="N775" s="497" t="s">
        <v>934</v>
      </c>
      <c r="O775" s="497" t="s">
        <v>1194</v>
      </c>
      <c r="P775" s="497" t="s">
        <v>18999</v>
      </c>
      <c r="Q775" s="494">
        <v>37</v>
      </c>
    </row>
    <row r="776" spans="1:17" hidden="1">
      <c r="A776" s="496" t="s">
        <v>680</v>
      </c>
      <c r="B776" s="497" t="s">
        <v>966</v>
      </c>
      <c r="C776" s="497" t="s">
        <v>753</v>
      </c>
      <c r="D776" s="497" t="s">
        <v>19079</v>
      </c>
      <c r="E776" s="497" t="s">
        <v>1081</v>
      </c>
      <c r="F776" s="497" t="s">
        <v>1060</v>
      </c>
      <c r="G776" s="497"/>
      <c r="H776" s="497"/>
      <c r="I776" s="497"/>
      <c r="J776" s="497" t="s">
        <v>26</v>
      </c>
      <c r="K776" s="497" t="s">
        <v>21</v>
      </c>
      <c r="L776" s="497"/>
      <c r="M776" s="497"/>
      <c r="N776" s="497" t="s">
        <v>934</v>
      </c>
      <c r="O776" s="497" t="s">
        <v>1194</v>
      </c>
      <c r="P776" s="497" t="s">
        <v>18999</v>
      </c>
      <c r="Q776" s="494">
        <v>37</v>
      </c>
    </row>
    <row r="777" spans="1:17" hidden="1">
      <c r="A777" s="496" t="s">
        <v>680</v>
      </c>
      <c r="B777" s="497" t="s">
        <v>950</v>
      </c>
      <c r="C777" s="500" t="s">
        <v>936</v>
      </c>
      <c r="D777" s="497" t="s">
        <v>19080</v>
      </c>
      <c r="E777" s="497" t="s">
        <v>1101</v>
      </c>
      <c r="F777" s="497" t="s">
        <v>1060</v>
      </c>
      <c r="G777" s="497"/>
      <c r="H777" s="497"/>
      <c r="I777" s="497"/>
      <c r="J777" s="497" t="s">
        <v>26</v>
      </c>
      <c r="K777" s="497" t="s">
        <v>21</v>
      </c>
      <c r="L777" s="497"/>
      <c r="M777" s="497"/>
      <c r="N777" s="497" t="s">
        <v>934</v>
      </c>
      <c r="O777" s="497" t="s">
        <v>1194</v>
      </c>
      <c r="P777" s="497" t="s">
        <v>18999</v>
      </c>
      <c r="Q777" s="494">
        <v>37</v>
      </c>
    </row>
    <row r="778" spans="1:17" hidden="1">
      <c r="A778" s="496" t="s">
        <v>680</v>
      </c>
      <c r="B778" s="497" t="s">
        <v>954</v>
      </c>
      <c r="C778" s="500" t="s">
        <v>936</v>
      </c>
      <c r="D778" s="497" t="s">
        <v>19081</v>
      </c>
      <c r="E778" s="497" t="s">
        <v>1084</v>
      </c>
      <c r="F778" s="497" t="s">
        <v>1060</v>
      </c>
      <c r="G778" s="497"/>
      <c r="H778" s="497"/>
      <c r="I778" s="497"/>
      <c r="J778" s="497" t="s">
        <v>26</v>
      </c>
      <c r="K778" s="497" t="s">
        <v>21</v>
      </c>
      <c r="L778" s="497"/>
      <c r="M778" s="497"/>
      <c r="N778" s="497" t="s">
        <v>934</v>
      </c>
      <c r="O778" s="497" t="s">
        <v>1194</v>
      </c>
      <c r="P778" s="497" t="s">
        <v>18999</v>
      </c>
      <c r="Q778" s="494">
        <v>37</v>
      </c>
    </row>
    <row r="779" spans="1:17" hidden="1">
      <c r="A779" s="496" t="s">
        <v>680</v>
      </c>
      <c r="B779" s="497" t="s">
        <v>1049</v>
      </c>
      <c r="C779" s="500" t="s">
        <v>936</v>
      </c>
      <c r="D779" s="497" t="s">
        <v>19082</v>
      </c>
      <c r="E779" s="497" t="s">
        <v>1031</v>
      </c>
      <c r="F779" s="497" t="s">
        <v>1060</v>
      </c>
      <c r="G779" s="497"/>
      <c r="H779" s="497"/>
      <c r="I779" s="497"/>
      <c r="J779" s="497" t="s">
        <v>26</v>
      </c>
      <c r="K779" s="497" t="s">
        <v>21</v>
      </c>
      <c r="L779" s="497"/>
      <c r="M779" s="497"/>
      <c r="N779" s="497" t="s">
        <v>934</v>
      </c>
      <c r="O779" s="497" t="s">
        <v>1194</v>
      </c>
      <c r="P779" s="497" t="s">
        <v>18999</v>
      </c>
      <c r="Q779" s="494">
        <v>37</v>
      </c>
    </row>
    <row r="780" spans="1:17" hidden="1">
      <c r="A780" s="496" t="s">
        <v>680</v>
      </c>
      <c r="B780" s="497" t="s">
        <v>1050</v>
      </c>
      <c r="C780" s="500" t="s">
        <v>937</v>
      </c>
      <c r="D780" s="497" t="s">
        <v>19083</v>
      </c>
      <c r="E780" s="497" t="s">
        <v>1061</v>
      </c>
      <c r="F780" s="497" t="s">
        <v>1062</v>
      </c>
      <c r="G780" s="497"/>
      <c r="H780" s="497"/>
      <c r="I780" s="497"/>
      <c r="J780" s="497" t="s">
        <v>26</v>
      </c>
      <c r="K780" s="497" t="s">
        <v>21</v>
      </c>
      <c r="L780" s="497"/>
      <c r="M780" s="497"/>
      <c r="N780" s="497" t="s">
        <v>934</v>
      </c>
      <c r="O780" s="497" t="s">
        <v>1194</v>
      </c>
      <c r="P780" s="497" t="s">
        <v>18999</v>
      </c>
      <c r="Q780" s="494">
        <v>37</v>
      </c>
    </row>
    <row r="781" spans="1:17" hidden="1">
      <c r="A781" s="496" t="s">
        <v>680</v>
      </c>
      <c r="B781" s="497" t="s">
        <v>1028</v>
      </c>
      <c r="C781" s="500" t="s">
        <v>936</v>
      </c>
      <c r="D781" s="497" t="s">
        <v>19084</v>
      </c>
      <c r="E781" s="497" t="s">
        <v>1088</v>
      </c>
      <c r="F781" s="497" t="s">
        <v>1060</v>
      </c>
      <c r="G781" s="497"/>
      <c r="H781" s="497"/>
      <c r="I781" s="497"/>
      <c r="J781" s="497" t="s">
        <v>26</v>
      </c>
      <c r="K781" s="497" t="s">
        <v>21</v>
      </c>
      <c r="L781" s="497"/>
      <c r="M781" s="497"/>
      <c r="N781" s="497" t="s">
        <v>934</v>
      </c>
      <c r="O781" s="497" t="s">
        <v>1194</v>
      </c>
      <c r="P781" s="497" t="s">
        <v>18999</v>
      </c>
      <c r="Q781" s="494">
        <v>37</v>
      </c>
    </row>
    <row r="782" spans="1:17" hidden="1">
      <c r="A782" s="496" t="s">
        <v>680</v>
      </c>
      <c r="B782" s="497" t="s">
        <v>1051</v>
      </c>
      <c r="C782" s="500" t="s">
        <v>937</v>
      </c>
      <c r="D782" s="497" t="s">
        <v>19085</v>
      </c>
      <c r="E782" s="497" t="s">
        <v>1081</v>
      </c>
      <c r="F782" s="497" t="s">
        <v>1062</v>
      </c>
      <c r="G782" s="497"/>
      <c r="H782" s="497"/>
      <c r="I782" s="497"/>
      <c r="J782" s="497" t="s">
        <v>26</v>
      </c>
      <c r="K782" s="497" t="s">
        <v>21</v>
      </c>
      <c r="L782" s="497"/>
      <c r="M782" s="497"/>
      <c r="N782" s="497" t="s">
        <v>934</v>
      </c>
      <c r="O782" s="497" t="s">
        <v>1194</v>
      </c>
      <c r="P782" s="497" t="s">
        <v>18999</v>
      </c>
      <c r="Q782" s="494">
        <v>37</v>
      </c>
    </row>
    <row r="783" spans="1:17" hidden="1">
      <c r="A783" s="496" t="s">
        <v>680</v>
      </c>
      <c r="B783" s="497" t="s">
        <v>1052</v>
      </c>
      <c r="C783" s="500" t="s">
        <v>937</v>
      </c>
      <c r="D783" s="497" t="s">
        <v>19086</v>
      </c>
      <c r="E783" s="497" t="s">
        <v>1070</v>
      </c>
      <c r="F783" s="497" t="s">
        <v>1062</v>
      </c>
      <c r="G783" s="497"/>
      <c r="H783" s="497"/>
      <c r="I783" s="497"/>
      <c r="J783" s="497" t="s">
        <v>26</v>
      </c>
      <c r="K783" s="497" t="s">
        <v>21</v>
      </c>
      <c r="L783" s="497"/>
      <c r="M783" s="497"/>
      <c r="N783" s="497" t="s">
        <v>934</v>
      </c>
      <c r="O783" s="497" t="s">
        <v>1194</v>
      </c>
      <c r="P783" s="497" t="s">
        <v>18999</v>
      </c>
      <c r="Q783" s="494">
        <v>37</v>
      </c>
    </row>
    <row r="784" spans="1:17" hidden="1">
      <c r="A784" s="496" t="s">
        <v>680</v>
      </c>
      <c r="B784" s="497" t="s">
        <v>1054</v>
      </c>
      <c r="C784" s="500" t="s">
        <v>939</v>
      </c>
      <c r="D784" s="497" t="s">
        <v>19087</v>
      </c>
      <c r="E784" s="497" t="s">
        <v>1053</v>
      </c>
      <c r="F784" s="497" t="s">
        <v>1038</v>
      </c>
      <c r="G784" s="497"/>
      <c r="H784" s="497"/>
      <c r="I784" s="497"/>
      <c r="J784" s="497" t="s">
        <v>26</v>
      </c>
      <c r="K784" s="497" t="s">
        <v>21</v>
      </c>
      <c r="L784" s="497"/>
      <c r="M784" s="497"/>
      <c r="N784" s="497" t="s">
        <v>934</v>
      </c>
      <c r="O784" s="497" t="s">
        <v>1194</v>
      </c>
      <c r="P784" s="497" t="s">
        <v>18999</v>
      </c>
      <c r="Q784" s="494">
        <v>37</v>
      </c>
    </row>
    <row r="785" spans="1:17" hidden="1">
      <c r="A785" s="496" t="s">
        <v>680</v>
      </c>
      <c r="B785" s="497" t="s">
        <v>1056</v>
      </c>
      <c r="C785" s="500" t="s">
        <v>937</v>
      </c>
      <c r="D785" s="497" t="s">
        <v>19088</v>
      </c>
      <c r="E785" s="497" t="s">
        <v>1070</v>
      </c>
      <c r="F785" s="497" t="s">
        <v>1062</v>
      </c>
      <c r="G785" s="497"/>
      <c r="H785" s="497"/>
      <c r="I785" s="497"/>
      <c r="J785" s="497" t="s">
        <v>26</v>
      </c>
      <c r="K785" s="497" t="s">
        <v>21</v>
      </c>
      <c r="L785" s="497"/>
      <c r="M785" s="497"/>
      <c r="N785" s="497" t="s">
        <v>934</v>
      </c>
      <c r="O785" s="497" t="s">
        <v>1194</v>
      </c>
      <c r="P785" s="497" t="s">
        <v>18999</v>
      </c>
      <c r="Q785" s="494">
        <v>37</v>
      </c>
    </row>
    <row r="786" spans="1:17" hidden="1">
      <c r="A786" s="496" t="s">
        <v>681</v>
      </c>
      <c r="B786" s="497" t="s">
        <v>1029</v>
      </c>
      <c r="C786" s="497" t="s">
        <v>739</v>
      </c>
      <c r="D786" s="497" t="s">
        <v>19089</v>
      </c>
      <c r="E786" s="497" t="s">
        <v>1173</v>
      </c>
      <c r="F786" s="497" t="s">
        <v>1062</v>
      </c>
      <c r="G786" s="497"/>
      <c r="H786" s="497"/>
      <c r="I786" s="497"/>
      <c r="J786" s="497" t="s">
        <v>26</v>
      </c>
      <c r="K786" s="497" t="s">
        <v>369</v>
      </c>
      <c r="L786" s="497"/>
      <c r="M786" s="497"/>
      <c r="N786" s="497"/>
      <c r="O786" s="497" t="s">
        <v>1161</v>
      </c>
      <c r="P786" s="497" t="s">
        <v>18674</v>
      </c>
      <c r="Q786" s="494">
        <v>26</v>
      </c>
    </row>
    <row r="787" spans="1:17" hidden="1">
      <c r="A787" s="496" t="s">
        <v>681</v>
      </c>
      <c r="B787" s="497" t="s">
        <v>962</v>
      </c>
      <c r="C787" s="497" t="s">
        <v>739</v>
      </c>
      <c r="D787" s="497" t="s">
        <v>19090</v>
      </c>
      <c r="E787" s="497" t="s">
        <v>1162</v>
      </c>
      <c r="F787" s="497" t="s">
        <v>1062</v>
      </c>
      <c r="G787" s="497"/>
      <c r="H787" s="497"/>
      <c r="I787" s="497"/>
      <c r="J787" s="497" t="s">
        <v>26</v>
      </c>
      <c r="K787" s="497" t="s">
        <v>369</v>
      </c>
      <c r="L787" s="497"/>
      <c r="M787" s="497"/>
      <c r="N787" s="497"/>
      <c r="O787" s="497" t="s">
        <v>1161</v>
      </c>
      <c r="P787" s="497" t="s">
        <v>18674</v>
      </c>
      <c r="Q787" s="494">
        <v>26</v>
      </c>
    </row>
    <row r="788" spans="1:17" hidden="1">
      <c r="A788" s="496" t="s">
        <v>681</v>
      </c>
      <c r="B788" s="497" t="s">
        <v>1034</v>
      </c>
      <c r="C788" s="497" t="s">
        <v>739</v>
      </c>
      <c r="D788" s="497" t="s">
        <v>19091</v>
      </c>
      <c r="E788" s="497" t="s">
        <v>1083</v>
      </c>
      <c r="F788" s="497" t="s">
        <v>1062</v>
      </c>
      <c r="G788" s="497"/>
      <c r="H788" s="497"/>
      <c r="I788" s="497"/>
      <c r="J788" s="497" t="s">
        <v>26</v>
      </c>
      <c r="K788" s="497" t="s">
        <v>373</v>
      </c>
      <c r="L788" s="497"/>
      <c r="M788" s="497"/>
      <c r="N788" s="497"/>
      <c r="O788" s="497" t="s">
        <v>1124</v>
      </c>
      <c r="P788" s="497" t="s">
        <v>18186</v>
      </c>
      <c r="Q788" s="494">
        <v>27</v>
      </c>
    </row>
    <row r="789" spans="1:17" hidden="1">
      <c r="A789" s="496" t="s">
        <v>681</v>
      </c>
      <c r="B789" s="497" t="s">
        <v>1043</v>
      </c>
      <c r="C789" s="497" t="s">
        <v>739</v>
      </c>
      <c r="D789" s="497" t="s">
        <v>19092</v>
      </c>
      <c r="E789" s="497" t="s">
        <v>1067</v>
      </c>
      <c r="F789" s="497" t="s">
        <v>1062</v>
      </c>
      <c r="G789" s="497"/>
      <c r="H789" s="497"/>
      <c r="I789" s="497"/>
      <c r="J789" s="497" t="s">
        <v>26</v>
      </c>
      <c r="K789" s="497" t="s">
        <v>373</v>
      </c>
      <c r="L789" s="497"/>
      <c r="M789" s="497"/>
      <c r="N789" s="497"/>
      <c r="O789" s="497" t="s">
        <v>1124</v>
      </c>
      <c r="P789" s="497" t="s">
        <v>18186</v>
      </c>
      <c r="Q789" s="494">
        <v>27</v>
      </c>
    </row>
    <row r="790" spans="1:17" hidden="1">
      <c r="A790" s="496" t="s">
        <v>681</v>
      </c>
      <c r="B790" s="497" t="s">
        <v>1045</v>
      </c>
      <c r="C790" s="497" t="s">
        <v>739</v>
      </c>
      <c r="D790" s="497" t="s">
        <v>19093</v>
      </c>
      <c r="E790" s="497" t="s">
        <v>1083</v>
      </c>
      <c r="F790" s="497" t="s">
        <v>1062</v>
      </c>
      <c r="G790" s="497"/>
      <c r="H790" s="497"/>
      <c r="I790" s="497"/>
      <c r="J790" s="497" t="s">
        <v>26</v>
      </c>
      <c r="K790" s="497" t="s">
        <v>373</v>
      </c>
      <c r="L790" s="497"/>
      <c r="M790" s="497"/>
      <c r="N790" s="497"/>
      <c r="O790" s="497" t="s">
        <v>1124</v>
      </c>
      <c r="P790" s="497" t="s">
        <v>18186</v>
      </c>
      <c r="Q790" s="494">
        <v>27</v>
      </c>
    </row>
    <row r="791" spans="1:17" hidden="1">
      <c r="A791" s="496" t="s">
        <v>681</v>
      </c>
      <c r="B791" s="497" t="s">
        <v>966</v>
      </c>
      <c r="C791" s="497" t="s">
        <v>739</v>
      </c>
      <c r="D791" s="497" t="s">
        <v>19094</v>
      </c>
      <c r="E791" s="497" t="s">
        <v>1082</v>
      </c>
      <c r="F791" s="497" t="s">
        <v>1062</v>
      </c>
      <c r="G791" s="497"/>
      <c r="H791" s="497"/>
      <c r="I791" s="497"/>
      <c r="J791" s="497" t="s">
        <v>26</v>
      </c>
      <c r="K791" s="497" t="s">
        <v>373</v>
      </c>
      <c r="L791" s="497"/>
      <c r="M791" s="497"/>
      <c r="N791" s="497"/>
      <c r="O791" s="497" t="s">
        <v>1124</v>
      </c>
      <c r="P791" s="497" t="s">
        <v>18186</v>
      </c>
      <c r="Q791" s="494">
        <v>27</v>
      </c>
    </row>
    <row r="792" spans="1:17" hidden="1">
      <c r="A792" s="496" t="s">
        <v>681</v>
      </c>
      <c r="B792" s="497" t="s">
        <v>950</v>
      </c>
      <c r="C792" s="497" t="s">
        <v>1074</v>
      </c>
      <c r="D792" s="497" t="s">
        <v>19095</v>
      </c>
      <c r="E792" s="497" t="s">
        <v>1068</v>
      </c>
      <c r="F792" s="497" t="s">
        <v>1060</v>
      </c>
      <c r="G792" s="497"/>
      <c r="H792" s="497"/>
      <c r="I792" s="497"/>
      <c r="J792" s="497" t="s">
        <v>26</v>
      </c>
      <c r="K792" s="497" t="s">
        <v>373</v>
      </c>
      <c r="L792" s="497"/>
      <c r="M792" s="497"/>
      <c r="N792" s="497"/>
      <c r="O792" s="497" t="s">
        <v>1124</v>
      </c>
      <c r="P792" s="497" t="s">
        <v>18186</v>
      </c>
      <c r="Q792" s="494">
        <v>27</v>
      </c>
    </row>
    <row r="793" spans="1:17" hidden="1">
      <c r="A793" s="496" t="s">
        <v>681</v>
      </c>
      <c r="B793" s="497" t="s">
        <v>954</v>
      </c>
      <c r="C793" s="497" t="s">
        <v>739</v>
      </c>
      <c r="D793" s="497" t="s">
        <v>19096</v>
      </c>
      <c r="E793" s="497" t="s">
        <v>1162</v>
      </c>
      <c r="F793" s="497" t="s">
        <v>1062</v>
      </c>
      <c r="G793" s="497"/>
      <c r="H793" s="497"/>
      <c r="I793" s="497"/>
      <c r="J793" s="497" t="s">
        <v>26</v>
      </c>
      <c r="K793" s="497" t="s">
        <v>373</v>
      </c>
      <c r="L793" s="497"/>
      <c r="M793" s="497"/>
      <c r="N793" s="497"/>
      <c r="O793" s="497" t="s">
        <v>1124</v>
      </c>
      <c r="P793" s="497" t="s">
        <v>18186</v>
      </c>
      <c r="Q793" s="494">
        <v>27</v>
      </c>
    </row>
    <row r="794" spans="1:17" hidden="1">
      <c r="A794" s="496" t="s">
        <v>681</v>
      </c>
      <c r="B794" s="497" t="s">
        <v>1049</v>
      </c>
      <c r="C794" s="497" t="s">
        <v>739</v>
      </c>
      <c r="D794" s="497" t="s">
        <v>19097</v>
      </c>
      <c r="E794" s="497" t="s">
        <v>1061</v>
      </c>
      <c r="F794" s="497" t="s">
        <v>1062</v>
      </c>
      <c r="G794" s="497"/>
      <c r="H794" s="497"/>
      <c r="I794" s="497"/>
      <c r="J794" s="497" t="s">
        <v>26</v>
      </c>
      <c r="K794" s="497" t="s">
        <v>373</v>
      </c>
      <c r="L794" s="497"/>
      <c r="M794" s="497"/>
      <c r="N794" s="497"/>
      <c r="O794" s="497" t="s">
        <v>1124</v>
      </c>
      <c r="P794" s="497" t="s">
        <v>18186</v>
      </c>
      <c r="Q794" s="494">
        <v>27</v>
      </c>
    </row>
    <row r="795" spans="1:17" hidden="1">
      <c r="A795" s="496" t="s">
        <v>681</v>
      </c>
      <c r="B795" s="497" t="s">
        <v>1050</v>
      </c>
      <c r="C795" s="497" t="s">
        <v>747</v>
      </c>
      <c r="D795" s="497" t="s">
        <v>19098</v>
      </c>
      <c r="E795" s="497" t="s">
        <v>1031</v>
      </c>
      <c r="F795" s="497" t="s">
        <v>1060</v>
      </c>
      <c r="G795" s="497"/>
      <c r="H795" s="497"/>
      <c r="I795" s="497"/>
      <c r="J795" s="497" t="s">
        <v>26</v>
      </c>
      <c r="K795" s="497" t="s">
        <v>373</v>
      </c>
      <c r="L795" s="497"/>
      <c r="M795" s="497"/>
      <c r="N795" s="497"/>
      <c r="O795" s="497" t="s">
        <v>1124</v>
      </c>
      <c r="P795" s="497" t="s">
        <v>18186</v>
      </c>
      <c r="Q795" s="494">
        <v>27</v>
      </c>
    </row>
    <row r="796" spans="1:17" hidden="1">
      <c r="A796" s="496" t="s">
        <v>681</v>
      </c>
      <c r="B796" s="497" t="s">
        <v>1028</v>
      </c>
      <c r="C796" s="497" t="s">
        <v>747</v>
      </c>
      <c r="D796" s="497" t="s">
        <v>19099</v>
      </c>
      <c r="E796" s="497" t="s">
        <v>1072</v>
      </c>
      <c r="F796" s="497" t="s">
        <v>1060</v>
      </c>
      <c r="G796" s="497"/>
      <c r="H796" s="497"/>
      <c r="I796" s="497"/>
      <c r="J796" s="497" t="s">
        <v>26</v>
      </c>
      <c r="K796" s="497" t="s">
        <v>373</v>
      </c>
      <c r="L796" s="497"/>
      <c r="M796" s="497"/>
      <c r="N796" s="497"/>
      <c r="O796" s="497" t="s">
        <v>1124</v>
      </c>
      <c r="P796" s="497" t="s">
        <v>18186</v>
      </c>
      <c r="Q796" s="494">
        <v>27</v>
      </c>
    </row>
    <row r="797" spans="1:17" hidden="1">
      <c r="A797" s="496" t="s">
        <v>681</v>
      </c>
      <c r="B797" s="497" t="s">
        <v>1051</v>
      </c>
      <c r="C797" s="497" t="s">
        <v>747</v>
      </c>
      <c r="D797" s="497" t="s">
        <v>19100</v>
      </c>
      <c r="E797" s="497" t="s">
        <v>1059</v>
      </c>
      <c r="F797" s="497" t="s">
        <v>1060</v>
      </c>
      <c r="G797" s="497"/>
      <c r="H797" s="497"/>
      <c r="I797" s="497"/>
      <c r="J797" s="497" t="s">
        <v>26</v>
      </c>
      <c r="K797" s="497" t="s">
        <v>373</v>
      </c>
      <c r="L797" s="497"/>
      <c r="M797" s="497"/>
      <c r="N797" s="497"/>
      <c r="O797" s="497" t="s">
        <v>1124</v>
      </c>
      <c r="P797" s="497" t="s">
        <v>18186</v>
      </c>
      <c r="Q797" s="494">
        <v>27</v>
      </c>
    </row>
    <row r="798" spans="1:17" hidden="1">
      <c r="A798" s="496" t="s">
        <v>681</v>
      </c>
      <c r="B798" s="497" t="s">
        <v>1052</v>
      </c>
      <c r="C798" s="497" t="s">
        <v>753</v>
      </c>
      <c r="D798" s="497" t="s">
        <v>19101</v>
      </c>
      <c r="E798" s="497" t="s">
        <v>1101</v>
      </c>
      <c r="F798" s="497" t="s">
        <v>1060</v>
      </c>
      <c r="G798" s="497"/>
      <c r="H798" s="497"/>
      <c r="I798" s="497"/>
      <c r="J798" s="497" t="s">
        <v>26</v>
      </c>
      <c r="K798" s="497" t="s">
        <v>373</v>
      </c>
      <c r="L798" s="497"/>
      <c r="M798" s="497"/>
      <c r="N798" s="497"/>
      <c r="O798" s="497" t="s">
        <v>1124</v>
      </c>
      <c r="P798" s="497" t="s">
        <v>18186</v>
      </c>
      <c r="Q798" s="494">
        <v>27</v>
      </c>
    </row>
    <row r="799" spans="1:17" hidden="1">
      <c r="A799" s="496" t="s">
        <v>681</v>
      </c>
      <c r="B799" s="497" t="s">
        <v>1054</v>
      </c>
      <c r="C799" s="497" t="s">
        <v>747</v>
      </c>
      <c r="D799" s="497" t="s">
        <v>19102</v>
      </c>
      <c r="E799" s="497" t="s">
        <v>1055</v>
      </c>
      <c r="F799" s="497" t="s">
        <v>1060</v>
      </c>
      <c r="G799" s="497"/>
      <c r="H799" s="497"/>
      <c r="I799" s="497"/>
      <c r="J799" s="497" t="s">
        <v>26</v>
      </c>
      <c r="K799" s="497" t="s">
        <v>373</v>
      </c>
      <c r="L799" s="497"/>
      <c r="M799" s="497"/>
      <c r="N799" s="497"/>
      <c r="O799" s="497" t="s">
        <v>1124</v>
      </c>
      <c r="P799" s="497" t="s">
        <v>18186</v>
      </c>
      <c r="Q799" s="494">
        <v>27</v>
      </c>
    </row>
    <row r="800" spans="1:17" hidden="1">
      <c r="A800" s="496" t="s">
        <v>681</v>
      </c>
      <c r="B800" s="497" t="s">
        <v>1056</v>
      </c>
      <c r="C800" s="497" t="s">
        <v>747</v>
      </c>
      <c r="D800" s="497" t="s">
        <v>19103</v>
      </c>
      <c r="E800" s="497" t="s">
        <v>1067</v>
      </c>
      <c r="F800" s="497" t="s">
        <v>1060</v>
      </c>
      <c r="G800" s="497"/>
      <c r="H800" s="497"/>
      <c r="I800" s="497"/>
      <c r="J800" s="497" t="s">
        <v>24</v>
      </c>
      <c r="K800" s="497" t="s">
        <v>373</v>
      </c>
      <c r="L800" s="497"/>
      <c r="M800" s="497"/>
      <c r="N800" s="497" t="s">
        <v>19104</v>
      </c>
      <c r="O800" s="497" t="s">
        <v>1124</v>
      </c>
      <c r="P800" s="497" t="s">
        <v>18186</v>
      </c>
      <c r="Q800" s="494">
        <v>27</v>
      </c>
    </row>
    <row r="801" spans="1:17" hidden="1">
      <c r="A801" s="496" t="s">
        <v>681</v>
      </c>
      <c r="B801" s="497" t="s">
        <v>1058</v>
      </c>
      <c r="C801" s="497" t="s">
        <v>739</v>
      </c>
      <c r="D801" s="497" t="s">
        <v>19105</v>
      </c>
      <c r="E801" s="497" t="s">
        <v>17978</v>
      </c>
      <c r="F801" s="497" t="s">
        <v>1062</v>
      </c>
      <c r="G801" s="497"/>
      <c r="H801" s="497"/>
      <c r="I801" s="497"/>
      <c r="J801" s="497" t="s">
        <v>26</v>
      </c>
      <c r="K801" s="497" t="s">
        <v>373</v>
      </c>
      <c r="L801" s="497"/>
      <c r="M801" s="497"/>
      <c r="N801" s="497"/>
      <c r="O801" s="497" t="s">
        <v>1124</v>
      </c>
      <c r="P801" s="497" t="s">
        <v>18186</v>
      </c>
      <c r="Q801" s="494">
        <v>27</v>
      </c>
    </row>
    <row r="802" spans="1:17" hidden="1">
      <c r="A802" s="496" t="s">
        <v>681</v>
      </c>
      <c r="B802" s="497" t="s">
        <v>1073</v>
      </c>
      <c r="C802" s="497" t="s">
        <v>739</v>
      </c>
      <c r="D802" s="497" t="s">
        <v>19106</v>
      </c>
      <c r="E802" s="497" t="s">
        <v>1103</v>
      </c>
      <c r="F802" s="497" t="s">
        <v>1062</v>
      </c>
      <c r="G802" s="497"/>
      <c r="H802" s="497"/>
      <c r="I802" s="497"/>
      <c r="J802" s="497" t="s">
        <v>26</v>
      </c>
      <c r="K802" s="497" t="s">
        <v>373</v>
      </c>
      <c r="L802" s="497"/>
      <c r="M802" s="497"/>
      <c r="N802" s="497"/>
      <c r="O802" s="497" t="s">
        <v>1124</v>
      </c>
      <c r="P802" s="497" t="s">
        <v>18186</v>
      </c>
      <c r="Q802" s="494">
        <v>27</v>
      </c>
    </row>
    <row r="803" spans="1:17" hidden="1">
      <c r="A803" s="496" t="s">
        <v>681</v>
      </c>
      <c r="B803" s="497" t="s">
        <v>1076</v>
      </c>
      <c r="C803" s="497" t="s">
        <v>753</v>
      </c>
      <c r="D803" s="497" t="s">
        <v>19107</v>
      </c>
      <c r="E803" s="497" t="s">
        <v>1064</v>
      </c>
      <c r="F803" s="497" t="s">
        <v>1060</v>
      </c>
      <c r="G803" s="497"/>
      <c r="H803" s="497"/>
      <c r="I803" s="497"/>
      <c r="J803" s="497" t="s">
        <v>26</v>
      </c>
      <c r="K803" s="497" t="s">
        <v>373</v>
      </c>
      <c r="L803" s="497"/>
      <c r="M803" s="497"/>
      <c r="N803" s="497"/>
      <c r="O803" s="497" t="s">
        <v>1124</v>
      </c>
      <c r="P803" s="497" t="s">
        <v>18186</v>
      </c>
      <c r="Q803" s="494">
        <v>27</v>
      </c>
    </row>
    <row r="804" spans="1:17" hidden="1">
      <c r="A804" s="496" t="s">
        <v>681</v>
      </c>
      <c r="B804" s="497" t="s">
        <v>1078</v>
      </c>
      <c r="C804" s="497" t="s">
        <v>747</v>
      </c>
      <c r="D804" s="497" t="s">
        <v>19108</v>
      </c>
      <c r="E804" s="497" t="s">
        <v>1059</v>
      </c>
      <c r="F804" s="497" t="s">
        <v>1060</v>
      </c>
      <c r="G804" s="497"/>
      <c r="H804" s="497"/>
      <c r="I804" s="497"/>
      <c r="J804" s="497" t="s">
        <v>26</v>
      </c>
      <c r="K804" s="497" t="s">
        <v>373</v>
      </c>
      <c r="L804" s="497"/>
      <c r="M804" s="497"/>
      <c r="N804" s="497"/>
      <c r="O804" s="497" t="s">
        <v>1124</v>
      </c>
      <c r="P804" s="497" t="s">
        <v>18186</v>
      </c>
      <c r="Q804" s="494">
        <v>27</v>
      </c>
    </row>
    <row r="805" spans="1:17" hidden="1">
      <c r="A805" s="496" t="s">
        <v>681</v>
      </c>
      <c r="B805" s="497" t="s">
        <v>1080</v>
      </c>
      <c r="C805" s="497" t="s">
        <v>747</v>
      </c>
      <c r="D805" s="497" t="s">
        <v>19109</v>
      </c>
      <c r="E805" s="497" t="s">
        <v>1088</v>
      </c>
      <c r="F805" s="497" t="s">
        <v>1060</v>
      </c>
      <c r="G805" s="497"/>
      <c r="H805" s="497"/>
      <c r="I805" s="497"/>
      <c r="J805" s="497" t="s">
        <v>26</v>
      </c>
      <c r="K805" s="497" t="s">
        <v>373</v>
      </c>
      <c r="L805" s="497"/>
      <c r="M805" s="497"/>
      <c r="N805" s="497"/>
      <c r="O805" s="497" t="s">
        <v>1124</v>
      </c>
      <c r="P805" s="497" t="s">
        <v>18186</v>
      </c>
      <c r="Q805" s="494">
        <v>27</v>
      </c>
    </row>
    <row r="806" spans="1:17" hidden="1">
      <c r="A806" s="496" t="s">
        <v>681</v>
      </c>
      <c r="B806" s="497" t="s">
        <v>1082</v>
      </c>
      <c r="C806" s="497" t="s">
        <v>747</v>
      </c>
      <c r="D806" s="497" t="s">
        <v>19110</v>
      </c>
      <c r="E806" s="497" t="s">
        <v>1055</v>
      </c>
      <c r="F806" s="497" t="s">
        <v>1060</v>
      </c>
      <c r="G806" s="497"/>
      <c r="H806" s="497"/>
      <c r="I806" s="497"/>
      <c r="J806" s="497" t="s">
        <v>26</v>
      </c>
      <c r="K806" s="497" t="s">
        <v>373</v>
      </c>
      <c r="L806" s="497"/>
      <c r="M806" s="497"/>
      <c r="N806" s="497"/>
      <c r="O806" s="497" t="s">
        <v>1124</v>
      </c>
      <c r="P806" s="497" t="s">
        <v>18186</v>
      </c>
      <c r="Q806" s="494">
        <v>27</v>
      </c>
    </row>
    <row r="807" spans="1:17" hidden="1">
      <c r="A807" s="496" t="s">
        <v>681</v>
      </c>
      <c r="B807" s="497" t="s">
        <v>1083</v>
      </c>
      <c r="C807" s="513" t="s">
        <v>18274</v>
      </c>
      <c r="D807" s="513" t="s">
        <v>19111</v>
      </c>
      <c r="E807" s="497" t="s">
        <v>1177</v>
      </c>
      <c r="F807" s="497" t="s">
        <v>1038</v>
      </c>
      <c r="G807" s="497"/>
      <c r="H807" s="497"/>
      <c r="I807" s="497"/>
      <c r="J807" s="497" t="s">
        <v>26</v>
      </c>
      <c r="K807" s="497" t="s">
        <v>373</v>
      </c>
      <c r="L807" s="497"/>
      <c r="M807" s="497"/>
      <c r="N807" s="497"/>
      <c r="O807" s="497" t="s">
        <v>1124</v>
      </c>
      <c r="P807" s="497" t="s">
        <v>18186</v>
      </c>
      <c r="Q807" s="494">
        <v>27</v>
      </c>
    </row>
    <row r="808" spans="1:17" hidden="1">
      <c r="A808" s="496" t="s">
        <v>681</v>
      </c>
      <c r="B808" s="497" t="s">
        <v>1075</v>
      </c>
      <c r="C808" s="497" t="s">
        <v>747</v>
      </c>
      <c r="D808" s="497" t="s">
        <v>19112</v>
      </c>
      <c r="E808" s="497" t="s">
        <v>1055</v>
      </c>
      <c r="F808" s="497" t="s">
        <v>1060</v>
      </c>
      <c r="G808" s="497"/>
      <c r="H808" s="497"/>
      <c r="I808" s="497"/>
      <c r="J808" s="497" t="s">
        <v>26</v>
      </c>
      <c r="K808" s="497" t="s">
        <v>373</v>
      </c>
      <c r="L808" s="497"/>
      <c r="M808" s="497"/>
      <c r="N808" s="497"/>
      <c r="O808" s="497" t="s">
        <v>1124</v>
      </c>
      <c r="P808" s="497" t="s">
        <v>18186</v>
      </c>
      <c r="Q808" s="494">
        <v>27</v>
      </c>
    </row>
    <row r="809" spans="1:17" hidden="1">
      <c r="A809" s="496" t="s">
        <v>681</v>
      </c>
      <c r="B809" s="497" t="s">
        <v>1059</v>
      </c>
      <c r="C809" s="497" t="s">
        <v>1074</v>
      </c>
      <c r="D809" s="497" t="s">
        <v>19113</v>
      </c>
      <c r="E809" s="497" t="s">
        <v>1071</v>
      </c>
      <c r="F809" s="497" t="s">
        <v>1060</v>
      </c>
      <c r="G809" s="497"/>
      <c r="H809" s="497"/>
      <c r="I809" s="497"/>
      <c r="J809" s="497" t="s">
        <v>26</v>
      </c>
      <c r="K809" s="497" t="s">
        <v>373</v>
      </c>
      <c r="L809" s="497"/>
      <c r="M809" s="497"/>
      <c r="N809" s="497"/>
      <c r="O809" s="497" t="s">
        <v>1124</v>
      </c>
      <c r="P809" s="497" t="s">
        <v>18186</v>
      </c>
      <c r="Q809" s="494">
        <v>27</v>
      </c>
    </row>
    <row r="810" spans="1:17" hidden="1">
      <c r="A810" s="496" t="s">
        <v>681</v>
      </c>
      <c r="B810" s="497" t="s">
        <v>1086</v>
      </c>
      <c r="C810" s="497" t="s">
        <v>739</v>
      </c>
      <c r="D810" s="497" t="s">
        <v>19114</v>
      </c>
      <c r="E810" s="497" t="s">
        <v>1164</v>
      </c>
      <c r="F810" s="497" t="s">
        <v>1062</v>
      </c>
      <c r="G810" s="497"/>
      <c r="H810" s="497"/>
      <c r="I810" s="497"/>
      <c r="J810" s="497" t="s">
        <v>26</v>
      </c>
      <c r="K810" s="497" t="s">
        <v>373</v>
      </c>
      <c r="L810" s="497"/>
      <c r="M810" s="497"/>
      <c r="N810" s="497"/>
      <c r="O810" s="497" t="s">
        <v>1124</v>
      </c>
      <c r="P810" s="497" t="s">
        <v>18186</v>
      </c>
      <c r="Q810" s="494">
        <v>27</v>
      </c>
    </row>
    <row r="811" spans="1:17" hidden="1">
      <c r="A811" s="496" t="s">
        <v>681</v>
      </c>
      <c r="B811" s="497" t="s">
        <v>1087</v>
      </c>
      <c r="C811" s="497" t="s">
        <v>753</v>
      </c>
      <c r="D811" s="497" t="s">
        <v>19115</v>
      </c>
      <c r="E811" s="497" t="s">
        <v>1064</v>
      </c>
      <c r="F811" s="497" t="s">
        <v>1060</v>
      </c>
      <c r="G811" s="497"/>
      <c r="H811" s="497"/>
      <c r="I811" s="497"/>
      <c r="J811" s="497" t="s">
        <v>26</v>
      </c>
      <c r="K811" s="497" t="s">
        <v>373</v>
      </c>
      <c r="L811" s="497"/>
      <c r="M811" s="497"/>
      <c r="N811" s="497"/>
      <c r="O811" s="497" t="s">
        <v>1124</v>
      </c>
      <c r="P811" s="497" t="s">
        <v>18186</v>
      </c>
      <c r="Q811" s="494">
        <v>27</v>
      </c>
    </row>
    <row r="812" spans="1:17" hidden="1">
      <c r="A812" s="496" t="s">
        <v>681</v>
      </c>
      <c r="B812" s="497" t="s">
        <v>1090</v>
      </c>
      <c r="C812" s="497" t="s">
        <v>747</v>
      </c>
      <c r="D812" s="497" t="s">
        <v>19116</v>
      </c>
      <c r="E812" s="497" t="s">
        <v>1055</v>
      </c>
      <c r="F812" s="497" t="s">
        <v>1060</v>
      </c>
      <c r="G812" s="497"/>
      <c r="H812" s="497"/>
      <c r="I812" s="497"/>
      <c r="J812" s="497" t="s">
        <v>26</v>
      </c>
      <c r="K812" s="497" t="s">
        <v>373</v>
      </c>
      <c r="L812" s="497"/>
      <c r="M812" s="497"/>
      <c r="N812" s="497"/>
      <c r="O812" s="497" t="s">
        <v>1124</v>
      </c>
      <c r="P812" s="497" t="s">
        <v>18186</v>
      </c>
      <c r="Q812" s="494">
        <v>27</v>
      </c>
    </row>
    <row r="813" spans="1:17" hidden="1">
      <c r="A813" s="496" t="s">
        <v>989</v>
      </c>
      <c r="B813" s="497" t="s">
        <v>1029</v>
      </c>
      <c r="C813" s="500" t="s">
        <v>936</v>
      </c>
      <c r="D813" s="497" t="s">
        <v>19117</v>
      </c>
      <c r="E813" s="497" t="s">
        <v>1031</v>
      </c>
      <c r="F813" s="497" t="s">
        <v>1060</v>
      </c>
      <c r="G813" s="497" t="s">
        <v>1033</v>
      </c>
      <c r="H813" s="502" t="s">
        <v>41</v>
      </c>
      <c r="I813" s="497" t="s">
        <v>1034</v>
      </c>
      <c r="J813" s="497" t="s">
        <v>76</v>
      </c>
      <c r="K813" s="497" t="s">
        <v>21</v>
      </c>
      <c r="L813" s="497"/>
      <c r="M813" s="497" t="s">
        <v>77</v>
      </c>
      <c r="N813" s="497" t="s">
        <v>19118</v>
      </c>
      <c r="O813" s="497" t="s">
        <v>18180</v>
      </c>
      <c r="P813" s="497" t="s">
        <v>18481</v>
      </c>
      <c r="Q813" s="503">
        <v>68</v>
      </c>
    </row>
    <row r="814" spans="1:17" hidden="1">
      <c r="A814" s="496" t="s">
        <v>989</v>
      </c>
      <c r="B814" s="497" t="s">
        <v>962</v>
      </c>
      <c r="C814" s="497" t="s">
        <v>747</v>
      </c>
      <c r="D814" s="497" t="s">
        <v>19119</v>
      </c>
      <c r="E814" s="497" t="s">
        <v>1041</v>
      </c>
      <c r="F814" s="497" t="s">
        <v>1060</v>
      </c>
      <c r="G814" s="497" t="s">
        <v>1033</v>
      </c>
      <c r="H814" s="502" t="s">
        <v>41</v>
      </c>
      <c r="I814" s="497" t="s">
        <v>1034</v>
      </c>
      <c r="J814" s="497" t="s">
        <v>76</v>
      </c>
      <c r="K814" s="497" t="s">
        <v>21</v>
      </c>
      <c r="L814" s="497"/>
      <c r="M814" s="497" t="s">
        <v>77</v>
      </c>
      <c r="N814" s="497" t="s">
        <v>19118</v>
      </c>
      <c r="O814" s="497" t="s">
        <v>18180</v>
      </c>
      <c r="P814" s="497" t="s">
        <v>18481</v>
      </c>
      <c r="Q814" s="503">
        <v>68</v>
      </c>
    </row>
    <row r="815" spans="1:17" hidden="1">
      <c r="A815" s="496" t="s">
        <v>989</v>
      </c>
      <c r="B815" s="497" t="s">
        <v>1034</v>
      </c>
      <c r="C815" s="497" t="s">
        <v>747</v>
      </c>
      <c r="D815" s="497" t="s">
        <v>19120</v>
      </c>
      <c r="E815" s="497" t="s">
        <v>1031</v>
      </c>
      <c r="F815" s="497" t="s">
        <v>1060</v>
      </c>
      <c r="G815" s="497" t="s">
        <v>1033</v>
      </c>
      <c r="H815" s="502" t="s">
        <v>41</v>
      </c>
      <c r="I815" s="497" t="s">
        <v>1034</v>
      </c>
      <c r="J815" s="497" t="s">
        <v>76</v>
      </c>
      <c r="K815" s="497" t="s">
        <v>21</v>
      </c>
      <c r="L815" s="497"/>
      <c r="M815" s="497" t="s">
        <v>77</v>
      </c>
      <c r="N815" s="497" t="s">
        <v>19118</v>
      </c>
      <c r="O815" s="497" t="s">
        <v>18180</v>
      </c>
      <c r="P815" s="497" t="s">
        <v>18481</v>
      </c>
      <c r="Q815" s="503">
        <v>68</v>
      </c>
    </row>
    <row r="816" spans="1:17" hidden="1">
      <c r="A816" s="496" t="s">
        <v>989</v>
      </c>
      <c r="B816" s="497" t="s">
        <v>1043</v>
      </c>
      <c r="C816" s="500" t="s">
        <v>937</v>
      </c>
      <c r="D816" s="497" t="s">
        <v>19121</v>
      </c>
      <c r="E816" s="497" t="s">
        <v>1172</v>
      </c>
      <c r="F816" s="497" t="s">
        <v>1062</v>
      </c>
      <c r="G816" s="497" t="s">
        <v>1033</v>
      </c>
      <c r="H816" s="502" t="s">
        <v>41</v>
      </c>
      <c r="I816" s="497" t="s">
        <v>1034</v>
      </c>
      <c r="J816" s="497" t="s">
        <v>76</v>
      </c>
      <c r="K816" s="497" t="s">
        <v>21</v>
      </c>
      <c r="L816" s="497"/>
      <c r="M816" s="497" t="s">
        <v>77</v>
      </c>
      <c r="N816" s="497" t="s">
        <v>19118</v>
      </c>
      <c r="O816" s="497" t="s">
        <v>18180</v>
      </c>
      <c r="P816" s="497" t="s">
        <v>18481</v>
      </c>
      <c r="Q816" s="503">
        <v>68</v>
      </c>
    </row>
    <row r="817" spans="1:17" hidden="1">
      <c r="A817" s="496" t="s">
        <v>989</v>
      </c>
      <c r="B817" s="497" t="s">
        <v>1045</v>
      </c>
      <c r="C817" s="500" t="s">
        <v>936</v>
      </c>
      <c r="D817" s="497" t="s">
        <v>19122</v>
      </c>
      <c r="E817" s="497" t="s">
        <v>1064</v>
      </c>
      <c r="F817" s="497" t="s">
        <v>1060</v>
      </c>
      <c r="G817" s="497" t="s">
        <v>1033</v>
      </c>
      <c r="H817" s="502" t="s">
        <v>41</v>
      </c>
      <c r="I817" s="497" t="s">
        <v>1034</v>
      </c>
      <c r="J817" s="497" t="s">
        <v>76</v>
      </c>
      <c r="K817" s="497" t="s">
        <v>21</v>
      </c>
      <c r="L817" s="497"/>
      <c r="M817" s="497" t="s">
        <v>77</v>
      </c>
      <c r="N817" s="497" t="s">
        <v>19118</v>
      </c>
      <c r="O817" s="497" t="s">
        <v>18180</v>
      </c>
      <c r="P817" s="497" t="s">
        <v>18481</v>
      </c>
      <c r="Q817" s="503">
        <v>68</v>
      </c>
    </row>
    <row r="818" spans="1:17" hidden="1">
      <c r="A818" s="496" t="s">
        <v>989</v>
      </c>
      <c r="B818" s="497" t="s">
        <v>966</v>
      </c>
      <c r="C818" s="500" t="s">
        <v>936</v>
      </c>
      <c r="D818" s="497" t="s">
        <v>19123</v>
      </c>
      <c r="E818" s="497" t="s">
        <v>1071</v>
      </c>
      <c r="F818" s="497" t="s">
        <v>1060</v>
      </c>
      <c r="G818" s="497" t="s">
        <v>1033</v>
      </c>
      <c r="H818" s="502" t="s">
        <v>41</v>
      </c>
      <c r="I818" s="497" t="s">
        <v>1034</v>
      </c>
      <c r="J818" s="497" t="s">
        <v>76</v>
      </c>
      <c r="K818" s="497" t="s">
        <v>21</v>
      </c>
      <c r="L818" s="497"/>
      <c r="M818" s="497" t="s">
        <v>77</v>
      </c>
      <c r="N818" s="497" t="s">
        <v>19118</v>
      </c>
      <c r="O818" s="497" t="s">
        <v>18180</v>
      </c>
      <c r="P818" s="497" t="s">
        <v>18481</v>
      </c>
      <c r="Q818" s="503">
        <v>68</v>
      </c>
    </row>
    <row r="819" spans="1:17" hidden="1">
      <c r="A819" s="496" t="s">
        <v>989</v>
      </c>
      <c r="B819" s="497" t="s">
        <v>950</v>
      </c>
      <c r="C819" s="500" t="s">
        <v>935</v>
      </c>
      <c r="D819" s="497" t="s">
        <v>19124</v>
      </c>
      <c r="E819" s="497" t="s">
        <v>1077</v>
      </c>
      <c r="F819" s="497" t="s">
        <v>1038</v>
      </c>
      <c r="G819" s="497" t="s">
        <v>1033</v>
      </c>
      <c r="H819" s="502" t="s">
        <v>41</v>
      </c>
      <c r="I819" s="497" t="s">
        <v>1034</v>
      </c>
      <c r="J819" s="497" t="s">
        <v>76</v>
      </c>
      <c r="K819" s="497" t="s">
        <v>21</v>
      </c>
      <c r="L819" s="497"/>
      <c r="M819" s="497" t="s">
        <v>77</v>
      </c>
      <c r="N819" s="497" t="s">
        <v>19118</v>
      </c>
      <c r="O819" s="497" t="s">
        <v>18180</v>
      </c>
      <c r="P819" s="497" t="s">
        <v>18481</v>
      </c>
      <c r="Q819" s="503">
        <v>68</v>
      </c>
    </row>
    <row r="820" spans="1:17" hidden="1">
      <c r="A820" s="496" t="s">
        <v>989</v>
      </c>
      <c r="B820" s="497" t="s">
        <v>954</v>
      </c>
      <c r="C820" s="500" t="s">
        <v>939</v>
      </c>
      <c r="D820" s="497" t="s">
        <v>19125</v>
      </c>
      <c r="E820" s="497" t="s">
        <v>1177</v>
      </c>
      <c r="F820" s="497" t="s">
        <v>1038</v>
      </c>
      <c r="G820" s="497" t="s">
        <v>1033</v>
      </c>
      <c r="H820" s="502" t="s">
        <v>41</v>
      </c>
      <c r="I820" s="497" t="s">
        <v>1034</v>
      </c>
      <c r="J820" s="497" t="s">
        <v>76</v>
      </c>
      <c r="K820" s="497" t="s">
        <v>21</v>
      </c>
      <c r="L820" s="497"/>
      <c r="M820" s="497" t="s">
        <v>77</v>
      </c>
      <c r="N820" s="497" t="s">
        <v>19118</v>
      </c>
      <c r="O820" s="497" t="s">
        <v>18180</v>
      </c>
      <c r="P820" s="497" t="s">
        <v>18481</v>
      </c>
      <c r="Q820" s="503">
        <v>68</v>
      </c>
    </row>
    <row r="821" spans="1:17" hidden="1">
      <c r="A821" s="496" t="s">
        <v>989</v>
      </c>
      <c r="B821" s="497" t="s">
        <v>1049</v>
      </c>
      <c r="C821" s="497" t="s">
        <v>747</v>
      </c>
      <c r="D821" s="497" t="s">
        <v>19126</v>
      </c>
      <c r="E821" s="497" t="s">
        <v>1044</v>
      </c>
      <c r="F821" s="497" t="s">
        <v>1060</v>
      </c>
      <c r="G821" s="497" t="s">
        <v>1033</v>
      </c>
      <c r="H821" s="502" t="s">
        <v>41</v>
      </c>
      <c r="I821" s="497" t="s">
        <v>1034</v>
      </c>
      <c r="J821" s="497" t="s">
        <v>76</v>
      </c>
      <c r="K821" s="497" t="s">
        <v>21</v>
      </c>
      <c r="L821" s="497"/>
      <c r="M821" s="497" t="s">
        <v>77</v>
      </c>
      <c r="N821" s="497" t="s">
        <v>19118</v>
      </c>
      <c r="O821" s="497" t="s">
        <v>18180</v>
      </c>
      <c r="P821" s="497" t="s">
        <v>18481</v>
      </c>
      <c r="Q821" s="503">
        <v>68</v>
      </c>
    </row>
    <row r="822" spans="1:17" hidden="1">
      <c r="A822" s="496" t="s">
        <v>989</v>
      </c>
      <c r="B822" s="497" t="s">
        <v>1050</v>
      </c>
      <c r="C822" s="497" t="s">
        <v>753</v>
      </c>
      <c r="D822" s="497" t="s">
        <v>19127</v>
      </c>
      <c r="E822" s="497" t="s">
        <v>1069</v>
      </c>
      <c r="F822" s="497" t="s">
        <v>1060</v>
      </c>
      <c r="G822" s="497" t="s">
        <v>1033</v>
      </c>
      <c r="H822" s="502" t="s">
        <v>41</v>
      </c>
      <c r="I822" s="497" t="s">
        <v>1034</v>
      </c>
      <c r="J822" s="497" t="s">
        <v>76</v>
      </c>
      <c r="K822" s="497" t="s">
        <v>21</v>
      </c>
      <c r="L822" s="497"/>
      <c r="M822" s="497" t="s">
        <v>77</v>
      </c>
      <c r="N822" s="497" t="s">
        <v>19118</v>
      </c>
      <c r="O822" s="497" t="s">
        <v>18180</v>
      </c>
      <c r="P822" s="497" t="s">
        <v>18481</v>
      </c>
      <c r="Q822" s="503">
        <v>68</v>
      </c>
    </row>
    <row r="823" spans="1:17" hidden="1">
      <c r="A823" s="496" t="s">
        <v>989</v>
      </c>
      <c r="B823" s="497" t="s">
        <v>1028</v>
      </c>
      <c r="C823" s="500" t="s">
        <v>937</v>
      </c>
      <c r="D823" s="497" t="s">
        <v>19128</v>
      </c>
      <c r="E823" s="497" t="s">
        <v>1067</v>
      </c>
      <c r="F823" s="497" t="s">
        <v>1062</v>
      </c>
      <c r="G823" s="497" t="s">
        <v>1033</v>
      </c>
      <c r="H823" s="502" t="s">
        <v>41</v>
      </c>
      <c r="I823" s="497" t="s">
        <v>1034</v>
      </c>
      <c r="J823" s="497" t="s">
        <v>76</v>
      </c>
      <c r="K823" s="497" t="s">
        <v>21</v>
      </c>
      <c r="L823" s="497"/>
      <c r="M823" s="497" t="s">
        <v>77</v>
      </c>
      <c r="N823" s="497" t="s">
        <v>19118</v>
      </c>
      <c r="O823" s="497" t="s">
        <v>18180</v>
      </c>
      <c r="P823" s="497" t="s">
        <v>18481</v>
      </c>
      <c r="Q823" s="503">
        <v>68</v>
      </c>
    </row>
    <row r="824" spans="1:17" hidden="1">
      <c r="A824" s="496" t="s">
        <v>989</v>
      </c>
      <c r="B824" s="497" t="s">
        <v>1051</v>
      </c>
      <c r="C824" s="500" t="s">
        <v>937</v>
      </c>
      <c r="D824" s="497" t="s">
        <v>19129</v>
      </c>
      <c r="E824" s="497" t="s">
        <v>1066</v>
      </c>
      <c r="F824" s="497" t="s">
        <v>1062</v>
      </c>
      <c r="G824" s="497" t="s">
        <v>1033</v>
      </c>
      <c r="H824" s="502" t="s">
        <v>41</v>
      </c>
      <c r="I824" s="497" t="s">
        <v>1034</v>
      </c>
      <c r="J824" s="497" t="s">
        <v>76</v>
      </c>
      <c r="K824" s="497" t="s">
        <v>21</v>
      </c>
      <c r="L824" s="497"/>
      <c r="M824" s="497" t="s">
        <v>77</v>
      </c>
      <c r="N824" s="497" t="s">
        <v>19118</v>
      </c>
      <c r="O824" s="497" t="s">
        <v>18180</v>
      </c>
      <c r="P824" s="497" t="s">
        <v>18481</v>
      </c>
      <c r="Q824" s="503">
        <v>68</v>
      </c>
    </row>
    <row r="825" spans="1:17" hidden="1">
      <c r="A825" s="496" t="s">
        <v>989</v>
      </c>
      <c r="B825" s="497" t="s">
        <v>1052</v>
      </c>
      <c r="C825" s="500" t="s">
        <v>935</v>
      </c>
      <c r="D825" s="497" t="s">
        <v>19130</v>
      </c>
      <c r="E825" s="497" t="s">
        <v>1077</v>
      </c>
      <c r="F825" s="497" t="s">
        <v>1038</v>
      </c>
      <c r="G825" s="497" t="s">
        <v>1033</v>
      </c>
      <c r="H825" s="502" t="s">
        <v>41</v>
      </c>
      <c r="I825" s="497" t="s">
        <v>1034</v>
      </c>
      <c r="J825" s="497" t="s">
        <v>76</v>
      </c>
      <c r="K825" s="497" t="s">
        <v>21</v>
      </c>
      <c r="L825" s="497"/>
      <c r="M825" s="497" t="s">
        <v>77</v>
      </c>
      <c r="N825" s="497" t="s">
        <v>19118</v>
      </c>
      <c r="O825" s="497" t="s">
        <v>18180</v>
      </c>
      <c r="P825" s="497" t="s">
        <v>18481</v>
      </c>
      <c r="Q825" s="503">
        <v>68</v>
      </c>
    </row>
    <row r="826" spans="1:17" hidden="1">
      <c r="A826" s="496" t="s">
        <v>989</v>
      </c>
      <c r="B826" s="497" t="s">
        <v>1054</v>
      </c>
      <c r="C826" s="497" t="s">
        <v>747</v>
      </c>
      <c r="D826" s="497" t="s">
        <v>19131</v>
      </c>
      <c r="E826" s="497" t="s">
        <v>1059</v>
      </c>
      <c r="F826" s="497" t="s">
        <v>1060</v>
      </c>
      <c r="G826" s="497" t="s">
        <v>1033</v>
      </c>
      <c r="H826" s="502" t="s">
        <v>41</v>
      </c>
      <c r="I826" s="497" t="s">
        <v>1034</v>
      </c>
      <c r="J826" s="497" t="s">
        <v>76</v>
      </c>
      <c r="K826" s="497" t="s">
        <v>21</v>
      </c>
      <c r="L826" s="497"/>
      <c r="M826" s="497" t="s">
        <v>77</v>
      </c>
      <c r="N826" s="497" t="s">
        <v>19118</v>
      </c>
      <c r="O826" s="497" t="s">
        <v>1184</v>
      </c>
      <c r="P826" s="497" t="s">
        <v>19132</v>
      </c>
      <c r="Q826" s="503">
        <v>98</v>
      </c>
    </row>
    <row r="827" spans="1:17" hidden="1">
      <c r="A827" s="496" t="s">
        <v>989</v>
      </c>
      <c r="B827" s="497" t="s">
        <v>1056</v>
      </c>
      <c r="C827" s="497" t="s">
        <v>753</v>
      </c>
      <c r="D827" s="497" t="s">
        <v>19133</v>
      </c>
      <c r="E827" s="497" t="s">
        <v>1088</v>
      </c>
      <c r="F827" s="497" t="s">
        <v>1060</v>
      </c>
      <c r="G827" s="497" t="s">
        <v>1033</v>
      </c>
      <c r="H827" s="502" t="s">
        <v>41</v>
      </c>
      <c r="I827" s="497" t="s">
        <v>1034</v>
      </c>
      <c r="J827" s="497" t="s">
        <v>76</v>
      </c>
      <c r="K827" s="497" t="s">
        <v>21</v>
      </c>
      <c r="L827" s="497"/>
      <c r="M827" s="497" t="s">
        <v>77</v>
      </c>
      <c r="N827" s="497" t="s">
        <v>19118</v>
      </c>
      <c r="O827" s="497" t="s">
        <v>1184</v>
      </c>
      <c r="P827" s="497" t="s">
        <v>19132</v>
      </c>
      <c r="Q827" s="503">
        <v>98</v>
      </c>
    </row>
    <row r="828" spans="1:17" hidden="1">
      <c r="A828" s="496" t="s">
        <v>989</v>
      </c>
      <c r="B828" s="497" t="s">
        <v>1058</v>
      </c>
      <c r="C828" s="497" t="s">
        <v>753</v>
      </c>
      <c r="D828" s="497" t="s">
        <v>19134</v>
      </c>
      <c r="E828" s="497" t="s">
        <v>1070</v>
      </c>
      <c r="F828" s="497" t="s">
        <v>1060</v>
      </c>
      <c r="G828" s="497" t="s">
        <v>1033</v>
      </c>
      <c r="H828" s="502" t="s">
        <v>41</v>
      </c>
      <c r="I828" s="497" t="s">
        <v>1034</v>
      </c>
      <c r="J828" s="497" t="s">
        <v>76</v>
      </c>
      <c r="K828" s="497" t="s">
        <v>21</v>
      </c>
      <c r="L828" s="497"/>
      <c r="M828" s="497" t="s">
        <v>77</v>
      </c>
      <c r="N828" s="497" t="s">
        <v>19118</v>
      </c>
      <c r="O828" s="497" t="s">
        <v>1184</v>
      </c>
      <c r="P828" s="497" t="s">
        <v>19132</v>
      </c>
      <c r="Q828" s="503">
        <v>98</v>
      </c>
    </row>
    <row r="829" spans="1:17" hidden="1">
      <c r="A829" s="496" t="s">
        <v>993</v>
      </c>
      <c r="B829" s="497" t="s">
        <v>1029</v>
      </c>
      <c r="C829" s="497" t="s">
        <v>1097</v>
      </c>
      <c r="D829" s="497" t="s">
        <v>19135</v>
      </c>
      <c r="E829" s="497" t="s">
        <v>1084</v>
      </c>
      <c r="F829" s="497" t="s">
        <v>1098</v>
      </c>
      <c r="G829" s="497"/>
      <c r="H829" s="497"/>
      <c r="I829" s="497"/>
      <c r="J829" s="497" t="s">
        <v>26</v>
      </c>
      <c r="K829" s="497" t="s">
        <v>160</v>
      </c>
      <c r="L829" s="497"/>
      <c r="M829" s="497"/>
      <c r="N829" s="497"/>
      <c r="O829" s="497" t="s">
        <v>1206</v>
      </c>
      <c r="P829" s="497" t="s">
        <v>19136</v>
      </c>
      <c r="Q829" s="503">
        <v>89</v>
      </c>
    </row>
    <row r="830" spans="1:17" hidden="1">
      <c r="A830" s="496" t="s">
        <v>993</v>
      </c>
      <c r="B830" s="497" t="s">
        <v>962</v>
      </c>
      <c r="C830" s="497" t="s">
        <v>1097</v>
      </c>
      <c r="D830" s="497" t="s">
        <v>19137</v>
      </c>
      <c r="E830" s="497" t="s">
        <v>1075</v>
      </c>
      <c r="F830" s="497" t="s">
        <v>1098</v>
      </c>
      <c r="G830" s="497"/>
      <c r="H830" s="497"/>
      <c r="I830" s="497"/>
      <c r="J830" s="497" t="s">
        <v>26</v>
      </c>
      <c r="K830" s="497" t="s">
        <v>163</v>
      </c>
      <c r="L830" s="497"/>
      <c r="M830" s="497"/>
      <c r="N830" s="497"/>
      <c r="O830" s="497" t="s">
        <v>1206</v>
      </c>
      <c r="P830" s="497" t="s">
        <v>19136</v>
      </c>
      <c r="Q830" s="503">
        <v>89</v>
      </c>
    </row>
    <row r="831" spans="1:17" hidden="1">
      <c r="A831" s="496" t="s">
        <v>993</v>
      </c>
      <c r="B831" s="497" t="s">
        <v>1034</v>
      </c>
      <c r="C831" s="497" t="s">
        <v>1102</v>
      </c>
      <c r="D831" s="497" t="s">
        <v>19138</v>
      </c>
      <c r="E831" s="497" t="s">
        <v>18111</v>
      </c>
      <c r="F831" s="497" t="s">
        <v>1098</v>
      </c>
      <c r="G831" s="497"/>
      <c r="H831" s="497"/>
      <c r="I831" s="497"/>
      <c r="J831" s="497" t="s">
        <v>26</v>
      </c>
      <c r="K831" s="497" t="s">
        <v>163</v>
      </c>
      <c r="L831" s="497"/>
      <c r="M831" s="497"/>
      <c r="N831" s="497"/>
      <c r="O831" s="497" t="s">
        <v>1206</v>
      </c>
      <c r="P831" s="497" t="s">
        <v>19136</v>
      </c>
      <c r="Q831" s="503">
        <v>89</v>
      </c>
    </row>
    <row r="832" spans="1:17" hidden="1">
      <c r="A832" s="496" t="s">
        <v>993</v>
      </c>
      <c r="B832" s="497" t="s">
        <v>1043</v>
      </c>
      <c r="C832" s="497" t="s">
        <v>1097</v>
      </c>
      <c r="D832" s="497" t="s">
        <v>19139</v>
      </c>
      <c r="E832" s="497" t="s">
        <v>1084</v>
      </c>
      <c r="F832" s="497" t="s">
        <v>1098</v>
      </c>
      <c r="G832" s="497"/>
      <c r="H832" s="497"/>
      <c r="I832" s="497"/>
      <c r="J832" s="497" t="s">
        <v>26</v>
      </c>
      <c r="K832" s="497" t="s">
        <v>163</v>
      </c>
      <c r="L832" s="497"/>
      <c r="M832" s="497"/>
      <c r="N832" s="497"/>
      <c r="O832" s="497" t="s">
        <v>1206</v>
      </c>
      <c r="P832" s="497" t="s">
        <v>19136</v>
      </c>
      <c r="Q832" s="503">
        <v>89</v>
      </c>
    </row>
    <row r="833" spans="1:17" hidden="1">
      <c r="A833" s="496" t="s">
        <v>993</v>
      </c>
      <c r="B833" s="497" t="s">
        <v>1045</v>
      </c>
      <c r="C833" s="497" t="s">
        <v>1097</v>
      </c>
      <c r="D833" s="497" t="s">
        <v>19140</v>
      </c>
      <c r="E833" s="497" t="s">
        <v>1071</v>
      </c>
      <c r="F833" s="497" t="s">
        <v>1098</v>
      </c>
      <c r="G833" s="497"/>
      <c r="H833" s="497"/>
      <c r="I833" s="497"/>
      <c r="J833" s="497" t="s">
        <v>26</v>
      </c>
      <c r="K833" s="497" t="s">
        <v>160</v>
      </c>
      <c r="L833" s="497"/>
      <c r="M833" s="497"/>
      <c r="N833" s="497"/>
      <c r="O833" s="497" t="s">
        <v>1206</v>
      </c>
      <c r="P833" s="497" t="s">
        <v>19136</v>
      </c>
      <c r="Q833" s="503">
        <v>89</v>
      </c>
    </row>
    <row r="834" spans="1:17" hidden="1">
      <c r="A834" s="496" t="s">
        <v>993</v>
      </c>
      <c r="B834" s="497" t="s">
        <v>966</v>
      </c>
      <c r="C834" s="497" t="s">
        <v>1097</v>
      </c>
      <c r="D834" s="497" t="s">
        <v>19141</v>
      </c>
      <c r="E834" s="497" t="s">
        <v>1084</v>
      </c>
      <c r="F834" s="497" t="s">
        <v>1098</v>
      </c>
      <c r="G834" s="497"/>
      <c r="H834" s="497"/>
      <c r="I834" s="497"/>
      <c r="J834" s="497" t="s">
        <v>26</v>
      </c>
      <c r="K834" s="497" t="s">
        <v>292</v>
      </c>
      <c r="L834" s="497"/>
      <c r="M834" s="497"/>
      <c r="N834" s="497"/>
      <c r="O834" s="497" t="s">
        <v>1206</v>
      </c>
      <c r="P834" s="497" t="s">
        <v>19136</v>
      </c>
      <c r="Q834" s="503">
        <v>89</v>
      </c>
    </row>
    <row r="835" spans="1:17" hidden="1">
      <c r="A835" s="496" t="s">
        <v>993</v>
      </c>
      <c r="B835" s="497" t="s">
        <v>950</v>
      </c>
      <c r="C835" s="497" t="s">
        <v>1097</v>
      </c>
      <c r="D835" s="497" t="s">
        <v>19142</v>
      </c>
      <c r="E835" s="497" t="s">
        <v>1072</v>
      </c>
      <c r="F835" s="497" t="s">
        <v>1098</v>
      </c>
      <c r="G835" s="497"/>
      <c r="H835" s="497"/>
      <c r="I835" s="497"/>
      <c r="J835" s="497" t="s">
        <v>26</v>
      </c>
      <c r="K835" s="497" t="s">
        <v>292</v>
      </c>
      <c r="L835" s="497"/>
      <c r="M835" s="497"/>
      <c r="N835" s="497"/>
      <c r="O835" s="497" t="s">
        <v>1206</v>
      </c>
      <c r="P835" s="497" t="s">
        <v>19136</v>
      </c>
      <c r="Q835" s="503">
        <v>89</v>
      </c>
    </row>
    <row r="836" spans="1:17" hidden="1">
      <c r="A836" s="496" t="s">
        <v>993</v>
      </c>
      <c r="B836" s="497" t="s">
        <v>954</v>
      </c>
      <c r="C836" s="497" t="s">
        <v>1097</v>
      </c>
      <c r="D836" s="497" t="s">
        <v>19143</v>
      </c>
      <c r="E836" s="497" t="s">
        <v>1071</v>
      </c>
      <c r="F836" s="497" t="s">
        <v>1098</v>
      </c>
      <c r="G836" s="497"/>
      <c r="H836" s="497"/>
      <c r="I836" s="497"/>
      <c r="J836" s="497" t="s">
        <v>26</v>
      </c>
      <c r="K836" s="497" t="s">
        <v>244</v>
      </c>
      <c r="L836" s="497"/>
      <c r="M836" s="497"/>
      <c r="N836" s="497"/>
      <c r="O836" s="497" t="s">
        <v>1206</v>
      </c>
      <c r="P836" s="497" t="s">
        <v>19136</v>
      </c>
      <c r="Q836" s="503">
        <v>89</v>
      </c>
    </row>
    <row r="837" spans="1:17" hidden="1">
      <c r="A837" s="496" t="s">
        <v>993</v>
      </c>
      <c r="B837" s="497" t="s">
        <v>1049</v>
      </c>
      <c r="C837" s="497" t="s">
        <v>1097</v>
      </c>
      <c r="D837" s="497" t="s">
        <v>19144</v>
      </c>
      <c r="E837" s="497" t="s">
        <v>1071</v>
      </c>
      <c r="F837" s="497" t="s">
        <v>1098</v>
      </c>
      <c r="G837" s="497"/>
      <c r="H837" s="501" t="s">
        <v>21</v>
      </c>
      <c r="I837" s="497" t="s">
        <v>966</v>
      </c>
      <c r="J837" s="497" t="s">
        <v>26</v>
      </c>
      <c r="K837" s="497" t="s">
        <v>368</v>
      </c>
      <c r="L837" s="497"/>
      <c r="M837" s="497"/>
      <c r="N837" s="497" t="s">
        <v>19145</v>
      </c>
      <c r="O837" s="497" t="s">
        <v>1206</v>
      </c>
      <c r="P837" s="497" t="s">
        <v>19136</v>
      </c>
      <c r="Q837" s="503">
        <v>89</v>
      </c>
    </row>
    <row r="838" spans="1:17" hidden="1">
      <c r="A838" s="496" t="s">
        <v>993</v>
      </c>
      <c r="B838" s="497" t="s">
        <v>1050</v>
      </c>
      <c r="C838" s="497" t="s">
        <v>1097</v>
      </c>
      <c r="D838" s="497" t="s">
        <v>19146</v>
      </c>
      <c r="E838" s="497" t="s">
        <v>1084</v>
      </c>
      <c r="F838" s="497" t="s">
        <v>1098</v>
      </c>
      <c r="G838" s="497"/>
      <c r="H838" s="497"/>
      <c r="I838" s="497"/>
      <c r="J838" s="497" t="s">
        <v>26</v>
      </c>
      <c r="K838" s="497" t="s">
        <v>671</v>
      </c>
      <c r="L838" s="497"/>
      <c r="M838" s="497"/>
      <c r="N838" s="497"/>
      <c r="O838" s="497" t="s">
        <v>1206</v>
      </c>
      <c r="P838" s="497" t="s">
        <v>19136</v>
      </c>
      <c r="Q838" s="503">
        <v>89</v>
      </c>
    </row>
    <row r="839" spans="1:17" hidden="1">
      <c r="A839" s="496" t="s">
        <v>993</v>
      </c>
      <c r="B839" s="497" t="s">
        <v>1028</v>
      </c>
      <c r="C839" s="497" t="s">
        <v>1102</v>
      </c>
      <c r="D839" s="497" t="s">
        <v>19147</v>
      </c>
      <c r="E839" s="497" t="s">
        <v>1080</v>
      </c>
      <c r="F839" s="497" t="s">
        <v>1098</v>
      </c>
      <c r="G839" s="497"/>
      <c r="H839" s="497"/>
      <c r="I839" s="497"/>
      <c r="J839" s="497" t="s">
        <v>26</v>
      </c>
      <c r="K839" s="497" t="s">
        <v>85</v>
      </c>
      <c r="L839" s="497"/>
      <c r="M839" s="497"/>
      <c r="N839" s="497"/>
      <c r="O839" s="497" t="s">
        <v>1206</v>
      </c>
      <c r="P839" s="497" t="s">
        <v>19136</v>
      </c>
      <c r="Q839" s="503">
        <v>89</v>
      </c>
    </row>
    <row r="840" spans="1:17" hidden="1">
      <c r="A840" s="496" t="s">
        <v>993</v>
      </c>
      <c r="B840" s="497" t="s">
        <v>1051</v>
      </c>
      <c r="C840" s="497" t="s">
        <v>1097</v>
      </c>
      <c r="D840" s="497" t="s">
        <v>19148</v>
      </c>
      <c r="E840" s="497" t="s">
        <v>1072</v>
      </c>
      <c r="F840" s="497" t="s">
        <v>1098</v>
      </c>
      <c r="G840" s="497"/>
      <c r="H840" s="497"/>
      <c r="I840" s="497"/>
      <c r="J840" s="497" t="s">
        <v>26</v>
      </c>
      <c r="K840" s="497" t="s">
        <v>70</v>
      </c>
      <c r="L840" s="497"/>
      <c r="M840" s="497"/>
      <c r="N840" s="497"/>
      <c r="O840" s="497" t="s">
        <v>1206</v>
      </c>
      <c r="P840" s="497" t="s">
        <v>19136</v>
      </c>
      <c r="Q840" s="503">
        <v>89</v>
      </c>
    </row>
    <row r="841" spans="1:17" hidden="1">
      <c r="A841" s="496" t="s">
        <v>993</v>
      </c>
      <c r="B841" s="497" t="s">
        <v>1052</v>
      </c>
      <c r="C841" s="497" t="s">
        <v>1102</v>
      </c>
      <c r="D841" s="497" t="s">
        <v>19149</v>
      </c>
      <c r="E841" s="497" t="s">
        <v>1183</v>
      </c>
      <c r="F841" s="497" t="s">
        <v>1098</v>
      </c>
      <c r="G841" s="497"/>
      <c r="H841" s="497"/>
      <c r="I841" s="497"/>
      <c r="J841" s="497" t="s">
        <v>26</v>
      </c>
      <c r="K841" s="497" t="s">
        <v>70</v>
      </c>
      <c r="L841" s="497"/>
      <c r="M841" s="497"/>
      <c r="N841" s="497"/>
      <c r="O841" s="497" t="s">
        <v>1206</v>
      </c>
      <c r="P841" s="497" t="s">
        <v>19136</v>
      </c>
      <c r="Q841" s="503">
        <v>89</v>
      </c>
    </row>
    <row r="842" spans="1:17" hidden="1">
      <c r="A842" s="496" t="s">
        <v>993</v>
      </c>
      <c r="B842" s="497" t="s">
        <v>1054</v>
      </c>
      <c r="C842" s="497" t="s">
        <v>1097</v>
      </c>
      <c r="D842" s="497" t="s">
        <v>19150</v>
      </c>
      <c r="E842" s="497" t="s">
        <v>1072</v>
      </c>
      <c r="F842" s="497" t="s">
        <v>1098</v>
      </c>
      <c r="G842" s="497"/>
      <c r="H842" s="497"/>
      <c r="I842" s="497"/>
      <c r="J842" s="497" t="s">
        <v>26</v>
      </c>
      <c r="K842" s="497" t="s">
        <v>70</v>
      </c>
      <c r="L842" s="497"/>
      <c r="M842" s="497"/>
      <c r="N842" s="497"/>
      <c r="O842" s="497" t="s">
        <v>1206</v>
      </c>
      <c r="P842" s="497" t="s">
        <v>19136</v>
      </c>
      <c r="Q842" s="503">
        <v>89</v>
      </c>
    </row>
    <row r="843" spans="1:17" hidden="1">
      <c r="A843" s="496" t="s">
        <v>993</v>
      </c>
      <c r="B843" s="497" t="s">
        <v>1056</v>
      </c>
      <c r="C843" s="497" t="s">
        <v>1097</v>
      </c>
      <c r="D843" s="497" t="s">
        <v>19151</v>
      </c>
      <c r="E843" s="497" t="s">
        <v>1041</v>
      </c>
      <c r="F843" s="497" t="s">
        <v>1098</v>
      </c>
      <c r="G843" s="497"/>
      <c r="H843" s="497"/>
      <c r="I843" s="497"/>
      <c r="J843" s="497" t="s">
        <v>26</v>
      </c>
      <c r="K843" s="497" t="s">
        <v>70</v>
      </c>
      <c r="L843" s="497"/>
      <c r="M843" s="497"/>
      <c r="N843" s="497"/>
      <c r="O843" s="497" t="s">
        <v>1206</v>
      </c>
      <c r="P843" s="497" t="s">
        <v>19136</v>
      </c>
      <c r="Q843" s="503">
        <v>89</v>
      </c>
    </row>
    <row r="844" spans="1:17" hidden="1">
      <c r="A844" s="496" t="s">
        <v>993</v>
      </c>
      <c r="B844" s="497" t="s">
        <v>1058</v>
      </c>
      <c r="C844" s="497" t="s">
        <v>1097</v>
      </c>
      <c r="D844" s="497" t="s">
        <v>19152</v>
      </c>
      <c r="E844" s="497" t="s">
        <v>1084</v>
      </c>
      <c r="F844" s="497" t="s">
        <v>1098</v>
      </c>
      <c r="G844" s="497"/>
      <c r="H844" s="497"/>
      <c r="I844" s="497"/>
      <c r="J844" s="497" t="s">
        <v>26</v>
      </c>
      <c r="K844" s="497" t="s">
        <v>70</v>
      </c>
      <c r="L844" s="497"/>
      <c r="M844" s="497"/>
      <c r="N844" s="497"/>
      <c r="O844" s="497" t="s">
        <v>1206</v>
      </c>
      <c r="P844" s="497" t="s">
        <v>19136</v>
      </c>
      <c r="Q844" s="503">
        <v>89</v>
      </c>
    </row>
    <row r="845" spans="1:17" hidden="1">
      <c r="A845" s="496" t="s">
        <v>993</v>
      </c>
      <c r="B845" s="497" t="s">
        <v>1073</v>
      </c>
      <c r="C845" s="497" t="s">
        <v>1097</v>
      </c>
      <c r="D845" s="497" t="s">
        <v>19153</v>
      </c>
      <c r="E845" s="497" t="s">
        <v>1079</v>
      </c>
      <c r="F845" s="497" t="s">
        <v>1098</v>
      </c>
      <c r="G845" s="497"/>
      <c r="H845" s="497"/>
      <c r="I845" s="497"/>
      <c r="J845" s="497" t="s">
        <v>26</v>
      </c>
      <c r="K845" s="497" t="s">
        <v>70</v>
      </c>
      <c r="L845" s="497"/>
      <c r="M845" s="497"/>
      <c r="N845" s="497"/>
      <c r="O845" s="497" t="s">
        <v>1206</v>
      </c>
      <c r="P845" s="497" t="s">
        <v>19136</v>
      </c>
      <c r="Q845" s="503">
        <v>89</v>
      </c>
    </row>
    <row r="846" spans="1:17" hidden="1">
      <c r="A846" s="496" t="s">
        <v>993</v>
      </c>
      <c r="B846" s="497" t="s">
        <v>1076</v>
      </c>
      <c r="C846" s="497" t="s">
        <v>1097</v>
      </c>
      <c r="D846" s="497" t="s">
        <v>19154</v>
      </c>
      <c r="E846" s="497" t="s">
        <v>1031</v>
      </c>
      <c r="F846" s="497" t="s">
        <v>1098</v>
      </c>
      <c r="G846" s="497"/>
      <c r="H846" s="497"/>
      <c r="I846" s="497"/>
      <c r="J846" s="497" t="s">
        <v>26</v>
      </c>
      <c r="K846" s="497" t="s">
        <v>70</v>
      </c>
      <c r="L846" s="497"/>
      <c r="M846" s="497"/>
      <c r="N846" s="497"/>
      <c r="O846" s="497" t="s">
        <v>1206</v>
      </c>
      <c r="P846" s="497" t="s">
        <v>19136</v>
      </c>
      <c r="Q846" s="503">
        <v>89</v>
      </c>
    </row>
    <row r="847" spans="1:17" hidden="1">
      <c r="A847" s="496" t="s">
        <v>994</v>
      </c>
      <c r="B847" s="497" t="s">
        <v>1029</v>
      </c>
      <c r="C847" s="497" t="s">
        <v>1097</v>
      </c>
      <c r="D847" s="497" t="s">
        <v>19155</v>
      </c>
      <c r="E847" s="497" t="s">
        <v>1041</v>
      </c>
      <c r="F847" s="497" t="s">
        <v>1098</v>
      </c>
      <c r="G847" s="497"/>
      <c r="H847" s="497"/>
      <c r="I847" s="497"/>
      <c r="J847" s="497" t="s">
        <v>26</v>
      </c>
      <c r="K847" s="497" t="s">
        <v>70</v>
      </c>
      <c r="L847" s="497"/>
      <c r="M847" s="497"/>
      <c r="N847" s="497"/>
      <c r="O847" s="497" t="s">
        <v>1206</v>
      </c>
      <c r="P847" s="497" t="s">
        <v>19136</v>
      </c>
      <c r="Q847" s="503">
        <v>89</v>
      </c>
    </row>
    <row r="848" spans="1:17" hidden="1">
      <c r="A848" s="496" t="s">
        <v>994</v>
      </c>
      <c r="B848" s="497" t="s">
        <v>962</v>
      </c>
      <c r="C848" s="497" t="s">
        <v>1097</v>
      </c>
      <c r="D848" s="497" t="s">
        <v>19156</v>
      </c>
      <c r="E848" s="497" t="s">
        <v>1079</v>
      </c>
      <c r="F848" s="497" t="s">
        <v>1098</v>
      </c>
      <c r="G848" s="497"/>
      <c r="H848" s="497"/>
      <c r="I848" s="497"/>
      <c r="J848" s="497" t="s">
        <v>26</v>
      </c>
      <c r="K848" s="497" t="s">
        <v>70</v>
      </c>
      <c r="L848" s="497"/>
      <c r="M848" s="497"/>
      <c r="N848" s="497"/>
      <c r="O848" s="497" t="s">
        <v>1206</v>
      </c>
      <c r="P848" s="497" t="s">
        <v>19136</v>
      </c>
      <c r="Q848" s="503">
        <v>89</v>
      </c>
    </row>
    <row r="849" spans="1:17" hidden="1">
      <c r="A849" s="496" t="s">
        <v>994</v>
      </c>
      <c r="B849" s="497" t="s">
        <v>1034</v>
      </c>
      <c r="C849" s="497" t="s">
        <v>1097</v>
      </c>
      <c r="D849" s="497" t="s">
        <v>19157</v>
      </c>
      <c r="E849" s="497" t="s">
        <v>1044</v>
      </c>
      <c r="F849" s="497" t="s">
        <v>1098</v>
      </c>
      <c r="G849" s="497"/>
      <c r="H849" s="497"/>
      <c r="I849" s="497"/>
      <c r="J849" s="497" t="s">
        <v>26</v>
      </c>
      <c r="K849" s="497" t="s">
        <v>70</v>
      </c>
      <c r="L849" s="497"/>
      <c r="M849" s="497"/>
      <c r="N849" s="497"/>
      <c r="O849" s="497" t="s">
        <v>1206</v>
      </c>
      <c r="P849" s="497" t="s">
        <v>19136</v>
      </c>
      <c r="Q849" s="503">
        <v>89</v>
      </c>
    </row>
    <row r="850" spans="1:17" hidden="1">
      <c r="A850" s="496" t="s">
        <v>994</v>
      </c>
      <c r="B850" s="497" t="s">
        <v>1043</v>
      </c>
      <c r="C850" s="497" t="s">
        <v>1097</v>
      </c>
      <c r="D850" s="497" t="s">
        <v>19158</v>
      </c>
      <c r="E850" s="497" t="s">
        <v>1072</v>
      </c>
      <c r="F850" s="497" t="s">
        <v>1098</v>
      </c>
      <c r="G850" s="497"/>
      <c r="H850" s="497"/>
      <c r="I850" s="497"/>
      <c r="J850" s="497" t="s">
        <v>26</v>
      </c>
      <c r="K850" s="497" t="s">
        <v>70</v>
      </c>
      <c r="L850" s="497"/>
      <c r="M850" s="497"/>
      <c r="N850" s="497"/>
      <c r="O850" s="497" t="s">
        <v>1206</v>
      </c>
      <c r="P850" s="497" t="s">
        <v>19136</v>
      </c>
      <c r="Q850" s="503">
        <v>89</v>
      </c>
    </row>
    <row r="851" spans="1:17" hidden="1">
      <c r="A851" s="496" t="s">
        <v>994</v>
      </c>
      <c r="B851" s="497" t="s">
        <v>1045</v>
      </c>
      <c r="C851" s="497" t="s">
        <v>1102</v>
      </c>
      <c r="D851" s="497" t="s">
        <v>19159</v>
      </c>
      <c r="E851" s="497" t="s">
        <v>1183</v>
      </c>
      <c r="F851" s="497" t="s">
        <v>1098</v>
      </c>
      <c r="G851" s="497"/>
      <c r="H851" s="497"/>
      <c r="I851" s="497"/>
      <c r="J851" s="497" t="s">
        <v>26</v>
      </c>
      <c r="K851" s="497" t="s">
        <v>70</v>
      </c>
      <c r="L851" s="497"/>
      <c r="M851" s="497"/>
      <c r="N851" s="497"/>
      <c r="O851" s="497" t="s">
        <v>1206</v>
      </c>
      <c r="P851" s="497" t="s">
        <v>19136</v>
      </c>
      <c r="Q851" s="503">
        <v>89</v>
      </c>
    </row>
    <row r="852" spans="1:17" hidden="1">
      <c r="A852" s="496" t="s">
        <v>994</v>
      </c>
      <c r="B852" s="497" t="s">
        <v>966</v>
      </c>
      <c r="C852" s="497" t="s">
        <v>1097</v>
      </c>
      <c r="D852" s="497" t="s">
        <v>19160</v>
      </c>
      <c r="E852" s="497" t="s">
        <v>1072</v>
      </c>
      <c r="F852" s="497" t="s">
        <v>1098</v>
      </c>
      <c r="G852" s="497"/>
      <c r="H852" s="497"/>
      <c r="I852" s="497"/>
      <c r="J852" s="497" t="s">
        <v>26</v>
      </c>
      <c r="K852" s="497" t="s">
        <v>70</v>
      </c>
      <c r="L852" s="497"/>
      <c r="M852" s="497"/>
      <c r="N852" s="497"/>
      <c r="O852" s="497" t="s">
        <v>1206</v>
      </c>
      <c r="P852" s="497" t="s">
        <v>19136</v>
      </c>
      <c r="Q852" s="503">
        <v>89</v>
      </c>
    </row>
    <row r="853" spans="1:17" hidden="1">
      <c r="A853" s="496" t="s">
        <v>994</v>
      </c>
      <c r="B853" s="497" t="s">
        <v>950</v>
      </c>
      <c r="C853" s="497" t="s">
        <v>1097</v>
      </c>
      <c r="D853" s="497" t="s">
        <v>19161</v>
      </c>
      <c r="E853" s="497" t="s">
        <v>1072</v>
      </c>
      <c r="F853" s="497" t="s">
        <v>1098</v>
      </c>
      <c r="G853" s="497"/>
      <c r="H853" s="497"/>
      <c r="I853" s="497"/>
      <c r="J853" s="497" t="s">
        <v>26</v>
      </c>
      <c r="K853" s="497" t="s">
        <v>70</v>
      </c>
      <c r="L853" s="497"/>
      <c r="M853" s="497"/>
      <c r="N853" s="497"/>
      <c r="O853" s="497" t="s">
        <v>1206</v>
      </c>
      <c r="P853" s="497" t="s">
        <v>19136</v>
      </c>
      <c r="Q853" s="503">
        <v>89</v>
      </c>
    </row>
    <row r="854" spans="1:17" hidden="1">
      <c r="A854" s="496" t="s">
        <v>994</v>
      </c>
      <c r="B854" s="497" t="s">
        <v>954</v>
      </c>
      <c r="C854" s="497" t="s">
        <v>1097</v>
      </c>
      <c r="D854" s="497" t="s">
        <v>19162</v>
      </c>
      <c r="E854" s="497" t="s">
        <v>1088</v>
      </c>
      <c r="F854" s="497" t="s">
        <v>1098</v>
      </c>
      <c r="G854" s="497"/>
      <c r="H854" s="497"/>
      <c r="I854" s="497"/>
      <c r="J854" s="497" t="s">
        <v>26</v>
      </c>
      <c r="K854" s="497" t="s">
        <v>70</v>
      </c>
      <c r="L854" s="497"/>
      <c r="M854" s="497"/>
      <c r="N854" s="497"/>
      <c r="O854" s="497" t="s">
        <v>1206</v>
      </c>
      <c r="P854" s="497" t="s">
        <v>19136</v>
      </c>
      <c r="Q854" s="503">
        <v>89</v>
      </c>
    </row>
    <row r="855" spans="1:17" hidden="1">
      <c r="A855" s="496" t="s">
        <v>994</v>
      </c>
      <c r="B855" s="497" t="s">
        <v>1049</v>
      </c>
      <c r="C855" s="497" t="s">
        <v>1097</v>
      </c>
      <c r="D855" s="497" t="s">
        <v>19163</v>
      </c>
      <c r="E855" s="497" t="s">
        <v>1084</v>
      </c>
      <c r="F855" s="497" t="s">
        <v>1098</v>
      </c>
      <c r="G855" s="497"/>
      <c r="H855" s="497"/>
      <c r="I855" s="497"/>
      <c r="J855" s="497" t="s">
        <v>26</v>
      </c>
      <c r="K855" s="497" t="s">
        <v>70</v>
      </c>
      <c r="L855" s="497"/>
      <c r="M855" s="497"/>
      <c r="N855" s="497"/>
      <c r="O855" s="497" t="s">
        <v>1206</v>
      </c>
      <c r="P855" s="497" t="s">
        <v>19136</v>
      </c>
      <c r="Q855" s="503">
        <v>89</v>
      </c>
    </row>
    <row r="856" spans="1:17" hidden="1">
      <c r="A856" s="496" t="s">
        <v>994</v>
      </c>
      <c r="B856" s="497" t="s">
        <v>1050</v>
      </c>
      <c r="C856" s="497" t="s">
        <v>1097</v>
      </c>
      <c r="D856" s="497" t="s">
        <v>19164</v>
      </c>
      <c r="E856" s="497" t="s">
        <v>1088</v>
      </c>
      <c r="F856" s="497" t="s">
        <v>1098</v>
      </c>
      <c r="G856" s="497"/>
      <c r="H856" s="497"/>
      <c r="I856" s="497"/>
      <c r="J856" s="497" t="s">
        <v>26</v>
      </c>
      <c r="K856" s="497" t="s">
        <v>70</v>
      </c>
      <c r="L856" s="497"/>
      <c r="M856" s="497"/>
      <c r="N856" s="497"/>
      <c r="O856" s="497" t="s">
        <v>1206</v>
      </c>
      <c r="P856" s="497" t="s">
        <v>19136</v>
      </c>
      <c r="Q856" s="503">
        <v>89</v>
      </c>
    </row>
    <row r="857" spans="1:17" hidden="1">
      <c r="A857" s="496" t="s">
        <v>994</v>
      </c>
      <c r="B857" s="497" t="s">
        <v>1028</v>
      </c>
      <c r="C857" s="497" t="s">
        <v>1102</v>
      </c>
      <c r="D857" s="497" t="s">
        <v>19165</v>
      </c>
      <c r="E857" s="497" t="s">
        <v>1183</v>
      </c>
      <c r="F857" s="497" t="s">
        <v>1098</v>
      </c>
      <c r="G857" s="497"/>
      <c r="H857" s="498" t="s">
        <v>288</v>
      </c>
      <c r="I857" s="497" t="s">
        <v>1029</v>
      </c>
      <c r="J857" s="497" t="s">
        <v>24</v>
      </c>
      <c r="K857" s="497" t="s">
        <v>21</v>
      </c>
      <c r="L857" s="497"/>
      <c r="M857" s="497"/>
      <c r="N857" s="497" t="s">
        <v>19166</v>
      </c>
      <c r="O857" s="497" t="s">
        <v>1206</v>
      </c>
      <c r="P857" s="497" t="s">
        <v>19136</v>
      </c>
      <c r="Q857" s="503">
        <v>89</v>
      </c>
    </row>
    <row r="858" spans="1:17" hidden="1">
      <c r="A858" s="496" t="s">
        <v>994</v>
      </c>
      <c r="B858" s="497" t="s">
        <v>1051</v>
      </c>
      <c r="C858" s="497" t="s">
        <v>1097</v>
      </c>
      <c r="D858" s="497" t="s">
        <v>19167</v>
      </c>
      <c r="E858" s="497" t="s">
        <v>1101</v>
      </c>
      <c r="F858" s="497" t="s">
        <v>1098</v>
      </c>
      <c r="G858" s="497"/>
      <c r="H858" s="497"/>
      <c r="I858" s="497"/>
      <c r="J858" s="497" t="s">
        <v>26</v>
      </c>
      <c r="K858" s="497" t="s">
        <v>70</v>
      </c>
      <c r="L858" s="497"/>
      <c r="M858" s="497"/>
      <c r="N858" s="497"/>
      <c r="O858" s="497" t="s">
        <v>1206</v>
      </c>
      <c r="P858" s="497" t="s">
        <v>19136</v>
      </c>
      <c r="Q858" s="503">
        <v>89</v>
      </c>
    </row>
    <row r="859" spans="1:17" hidden="1">
      <c r="A859" s="496" t="s">
        <v>994</v>
      </c>
      <c r="B859" s="497" t="s">
        <v>1052</v>
      </c>
      <c r="C859" s="497" t="s">
        <v>1097</v>
      </c>
      <c r="D859" s="497" t="s">
        <v>19168</v>
      </c>
      <c r="E859" s="497" t="s">
        <v>1075</v>
      </c>
      <c r="F859" s="497" t="s">
        <v>1098</v>
      </c>
      <c r="G859" s="497"/>
      <c r="H859" s="497"/>
      <c r="I859" s="497"/>
      <c r="J859" s="497" t="s">
        <v>26</v>
      </c>
      <c r="K859" s="497" t="s">
        <v>70</v>
      </c>
      <c r="L859" s="497"/>
      <c r="M859" s="497"/>
      <c r="N859" s="497"/>
      <c r="O859" s="497" t="s">
        <v>1206</v>
      </c>
      <c r="P859" s="497" t="s">
        <v>19136</v>
      </c>
      <c r="Q859" s="503">
        <v>89</v>
      </c>
    </row>
    <row r="860" spans="1:17" hidden="1">
      <c r="A860" s="496" t="s">
        <v>994</v>
      </c>
      <c r="B860" s="497" t="s">
        <v>1054</v>
      </c>
      <c r="C860" s="497" t="s">
        <v>1097</v>
      </c>
      <c r="D860" s="497" t="s">
        <v>19169</v>
      </c>
      <c r="E860" s="497" t="s">
        <v>1072</v>
      </c>
      <c r="F860" s="497" t="s">
        <v>1098</v>
      </c>
      <c r="G860" s="497"/>
      <c r="H860" s="497"/>
      <c r="I860" s="497"/>
      <c r="J860" s="497" t="s">
        <v>26</v>
      </c>
      <c r="K860" s="497" t="s">
        <v>70</v>
      </c>
      <c r="L860" s="497"/>
      <c r="M860" s="497"/>
      <c r="N860" s="497"/>
      <c r="O860" s="497" t="s">
        <v>1206</v>
      </c>
      <c r="P860" s="497" t="s">
        <v>19136</v>
      </c>
      <c r="Q860" s="503">
        <v>89</v>
      </c>
    </row>
    <row r="861" spans="1:17" hidden="1">
      <c r="A861" s="496" t="s">
        <v>994</v>
      </c>
      <c r="B861" s="497" t="s">
        <v>1056</v>
      </c>
      <c r="C861" s="497" t="s">
        <v>1097</v>
      </c>
      <c r="D861" s="497" t="s">
        <v>19170</v>
      </c>
      <c r="E861" s="497" t="s">
        <v>1072</v>
      </c>
      <c r="F861" s="497" t="s">
        <v>1098</v>
      </c>
      <c r="G861" s="497"/>
      <c r="H861" s="497"/>
      <c r="I861" s="497"/>
      <c r="J861" s="497" t="s">
        <v>26</v>
      </c>
      <c r="K861" s="497" t="s">
        <v>70</v>
      </c>
      <c r="L861" s="497"/>
      <c r="M861" s="497"/>
      <c r="N861" s="497"/>
      <c r="O861" s="497" t="s">
        <v>1206</v>
      </c>
      <c r="P861" s="497" t="s">
        <v>19136</v>
      </c>
      <c r="Q861" s="503">
        <v>89</v>
      </c>
    </row>
    <row r="862" spans="1:17" hidden="1">
      <c r="A862" s="496" t="s">
        <v>994</v>
      </c>
      <c r="B862" s="497" t="s">
        <v>1058</v>
      </c>
      <c r="C862" s="497" t="s">
        <v>1097</v>
      </c>
      <c r="D862" s="497" t="s">
        <v>19171</v>
      </c>
      <c r="E862" s="497" t="s">
        <v>1071</v>
      </c>
      <c r="F862" s="497" t="s">
        <v>1098</v>
      </c>
      <c r="G862" s="497"/>
      <c r="H862" s="497"/>
      <c r="I862" s="497"/>
      <c r="J862" s="497" t="s">
        <v>26</v>
      </c>
      <c r="K862" s="497" t="s">
        <v>70</v>
      </c>
      <c r="L862" s="497"/>
      <c r="M862" s="497"/>
      <c r="N862" s="497"/>
      <c r="O862" s="497" t="s">
        <v>1206</v>
      </c>
      <c r="P862" s="497" t="s">
        <v>19136</v>
      </c>
      <c r="Q862" s="503">
        <v>89</v>
      </c>
    </row>
    <row r="863" spans="1:17" hidden="1">
      <c r="A863" s="496" t="s">
        <v>994</v>
      </c>
      <c r="B863" s="497" t="s">
        <v>1073</v>
      </c>
      <c r="C863" s="497" t="s">
        <v>1097</v>
      </c>
      <c r="D863" s="497" t="s">
        <v>19172</v>
      </c>
      <c r="E863" s="497" t="s">
        <v>1072</v>
      </c>
      <c r="F863" s="497" t="s">
        <v>1098</v>
      </c>
      <c r="G863" s="497"/>
      <c r="H863" s="497"/>
      <c r="I863" s="497"/>
      <c r="J863" s="497" t="s">
        <v>26</v>
      </c>
      <c r="K863" s="497" t="s">
        <v>70</v>
      </c>
      <c r="L863" s="497"/>
      <c r="M863" s="497"/>
      <c r="N863" s="497"/>
      <c r="O863" s="497" t="s">
        <v>1206</v>
      </c>
      <c r="P863" s="497" t="s">
        <v>19136</v>
      </c>
      <c r="Q863" s="503">
        <v>89</v>
      </c>
    </row>
    <row r="864" spans="1:17" hidden="1">
      <c r="A864" s="496" t="s">
        <v>994</v>
      </c>
      <c r="B864" s="497" t="s">
        <v>1076</v>
      </c>
      <c r="C864" s="497" t="s">
        <v>1097</v>
      </c>
      <c r="D864" s="497" t="s">
        <v>19173</v>
      </c>
      <c r="E864" s="497" t="s">
        <v>1075</v>
      </c>
      <c r="F864" s="497" t="s">
        <v>1098</v>
      </c>
      <c r="G864" s="497"/>
      <c r="H864" s="497"/>
      <c r="I864" s="497"/>
      <c r="J864" s="497" t="s">
        <v>26</v>
      </c>
      <c r="K864" s="497" t="s">
        <v>70</v>
      </c>
      <c r="L864" s="497"/>
      <c r="M864" s="497"/>
      <c r="N864" s="497"/>
      <c r="O864" s="497" t="s">
        <v>1206</v>
      </c>
      <c r="P864" s="497" t="s">
        <v>19136</v>
      </c>
      <c r="Q864" s="503">
        <v>89</v>
      </c>
    </row>
    <row r="865" spans="1:17" hidden="1">
      <c r="A865" s="496" t="s">
        <v>689</v>
      </c>
      <c r="B865" s="497" t="s">
        <v>1029</v>
      </c>
      <c r="C865" s="497" t="s">
        <v>753</v>
      </c>
      <c r="D865" s="497" t="s">
        <v>19174</v>
      </c>
      <c r="E865" s="497" t="s">
        <v>1071</v>
      </c>
      <c r="F865" s="497" t="s">
        <v>1060</v>
      </c>
      <c r="G865" s="497"/>
      <c r="H865" s="497"/>
      <c r="I865" s="497"/>
      <c r="J865" s="497" t="s">
        <v>26</v>
      </c>
      <c r="K865" s="497" t="s">
        <v>21</v>
      </c>
      <c r="L865" s="497"/>
      <c r="M865" s="497"/>
      <c r="N865" s="497"/>
      <c r="O865" s="497" t="s">
        <v>18180</v>
      </c>
      <c r="P865" s="497" t="s">
        <v>18481</v>
      </c>
      <c r="Q865" s="503">
        <v>68</v>
      </c>
    </row>
    <row r="866" spans="1:17" hidden="1">
      <c r="A866" s="496" t="s">
        <v>689</v>
      </c>
      <c r="B866" s="497" t="s">
        <v>962</v>
      </c>
      <c r="C866" s="497" t="s">
        <v>747</v>
      </c>
      <c r="D866" s="497" t="s">
        <v>19175</v>
      </c>
      <c r="E866" s="497" t="s">
        <v>1064</v>
      </c>
      <c r="F866" s="497" t="s">
        <v>1060</v>
      </c>
      <c r="G866" s="497"/>
      <c r="H866" s="497"/>
      <c r="I866" s="497"/>
      <c r="J866" s="497" t="s">
        <v>26</v>
      </c>
      <c r="K866" s="497" t="s">
        <v>21</v>
      </c>
      <c r="L866" s="497"/>
      <c r="M866" s="497"/>
      <c r="N866" s="497"/>
      <c r="O866" s="497" t="s">
        <v>18180</v>
      </c>
      <c r="P866" s="497" t="s">
        <v>18481</v>
      </c>
      <c r="Q866" s="503">
        <v>68</v>
      </c>
    </row>
    <row r="867" spans="1:17" hidden="1">
      <c r="A867" s="496" t="s">
        <v>689</v>
      </c>
      <c r="B867" s="497" t="s">
        <v>1034</v>
      </c>
      <c r="C867" s="497" t="s">
        <v>753</v>
      </c>
      <c r="D867" s="497" t="s">
        <v>19176</v>
      </c>
      <c r="E867" s="497" t="s">
        <v>1088</v>
      </c>
      <c r="F867" s="497" t="s">
        <v>1060</v>
      </c>
      <c r="G867" s="497"/>
      <c r="H867" s="497"/>
      <c r="I867" s="497"/>
      <c r="J867" s="497" t="s">
        <v>26</v>
      </c>
      <c r="K867" s="497" t="s">
        <v>21</v>
      </c>
      <c r="L867" s="497"/>
      <c r="M867" s="497"/>
      <c r="N867" s="497"/>
      <c r="O867" s="497" t="s">
        <v>18180</v>
      </c>
      <c r="P867" s="497" t="s">
        <v>18481</v>
      </c>
      <c r="Q867" s="503">
        <v>68</v>
      </c>
    </row>
    <row r="868" spans="1:17" hidden="1">
      <c r="A868" s="496" t="s">
        <v>689</v>
      </c>
      <c r="B868" s="497" t="s">
        <v>1043</v>
      </c>
      <c r="C868" s="497" t="s">
        <v>747</v>
      </c>
      <c r="D868" s="497" t="s">
        <v>19177</v>
      </c>
      <c r="E868" s="497" t="s">
        <v>1044</v>
      </c>
      <c r="F868" s="497" t="s">
        <v>1060</v>
      </c>
      <c r="G868" s="497"/>
      <c r="H868" s="497"/>
      <c r="I868" s="497"/>
      <c r="J868" s="497" t="s">
        <v>26</v>
      </c>
      <c r="K868" s="497" t="s">
        <v>21</v>
      </c>
      <c r="L868" s="497"/>
      <c r="M868" s="497"/>
      <c r="N868" s="497"/>
      <c r="O868" s="497" t="s">
        <v>18180</v>
      </c>
      <c r="P868" s="497" t="s">
        <v>18481</v>
      </c>
      <c r="Q868" s="503">
        <v>68</v>
      </c>
    </row>
    <row r="869" spans="1:17" hidden="1">
      <c r="A869" s="496" t="s">
        <v>689</v>
      </c>
      <c r="B869" s="497" t="s">
        <v>1045</v>
      </c>
      <c r="C869" s="497" t="s">
        <v>744</v>
      </c>
      <c r="D869" s="497" t="s">
        <v>19178</v>
      </c>
      <c r="E869" s="497" t="s">
        <v>1075</v>
      </c>
      <c r="F869" s="497" t="s">
        <v>1060</v>
      </c>
      <c r="G869" s="497"/>
      <c r="H869" s="497"/>
      <c r="I869" s="497"/>
      <c r="J869" s="497" t="s">
        <v>26</v>
      </c>
      <c r="K869" s="497" t="s">
        <v>21</v>
      </c>
      <c r="L869" s="497"/>
      <c r="M869" s="497"/>
      <c r="N869" s="497"/>
      <c r="O869" s="497" t="s">
        <v>18180</v>
      </c>
      <c r="P869" s="497" t="s">
        <v>18481</v>
      </c>
      <c r="Q869" s="503">
        <v>68</v>
      </c>
    </row>
    <row r="870" spans="1:17" hidden="1">
      <c r="A870" s="496" t="s">
        <v>689</v>
      </c>
      <c r="B870" s="497" t="s">
        <v>966</v>
      </c>
      <c r="C870" s="497" t="s">
        <v>753</v>
      </c>
      <c r="D870" s="497" t="s">
        <v>19179</v>
      </c>
      <c r="E870" s="497" t="s">
        <v>1069</v>
      </c>
      <c r="F870" s="497" t="s">
        <v>1060</v>
      </c>
      <c r="G870" s="497"/>
      <c r="H870" s="497"/>
      <c r="I870" s="497"/>
      <c r="J870" s="497" t="s">
        <v>26</v>
      </c>
      <c r="K870" s="497" t="s">
        <v>21</v>
      </c>
      <c r="L870" s="497"/>
      <c r="M870" s="497"/>
      <c r="N870" s="497"/>
      <c r="O870" s="497" t="s">
        <v>18180</v>
      </c>
      <c r="P870" s="497" t="s">
        <v>18481</v>
      </c>
      <c r="Q870" s="503">
        <v>68</v>
      </c>
    </row>
    <row r="871" spans="1:17" hidden="1">
      <c r="A871" s="496" t="s">
        <v>689</v>
      </c>
      <c r="B871" s="497" t="s">
        <v>950</v>
      </c>
      <c r="C871" s="497" t="s">
        <v>753</v>
      </c>
      <c r="D871" s="497" t="s">
        <v>19180</v>
      </c>
      <c r="E871" s="497" t="s">
        <v>1081</v>
      </c>
      <c r="F871" s="497" t="s">
        <v>1060</v>
      </c>
      <c r="G871" s="497"/>
      <c r="H871" s="497"/>
      <c r="I871" s="497"/>
      <c r="J871" s="497" t="s">
        <v>26</v>
      </c>
      <c r="K871" s="497" t="s">
        <v>21</v>
      </c>
      <c r="L871" s="497"/>
      <c r="M871" s="497"/>
      <c r="N871" s="497"/>
      <c r="O871" s="497" t="s">
        <v>18180</v>
      </c>
      <c r="P871" s="497" t="s">
        <v>18481</v>
      </c>
      <c r="Q871" s="503">
        <v>68</v>
      </c>
    </row>
    <row r="872" spans="1:17" hidden="1">
      <c r="A872" s="496" t="s">
        <v>689</v>
      </c>
      <c r="B872" s="497" t="s">
        <v>954</v>
      </c>
      <c r="C872" s="497" t="s">
        <v>747</v>
      </c>
      <c r="D872" s="497" t="s">
        <v>19181</v>
      </c>
      <c r="E872" s="497" t="s">
        <v>1105</v>
      </c>
      <c r="F872" s="497" t="s">
        <v>1060</v>
      </c>
      <c r="G872" s="497"/>
      <c r="H872" s="497"/>
      <c r="I872" s="497"/>
      <c r="J872" s="497" t="s">
        <v>26</v>
      </c>
      <c r="K872" s="497" t="s">
        <v>21</v>
      </c>
      <c r="L872" s="497"/>
      <c r="M872" s="497"/>
      <c r="N872" s="497"/>
      <c r="O872" s="497" t="s">
        <v>18180</v>
      </c>
      <c r="P872" s="497" t="s">
        <v>18481</v>
      </c>
      <c r="Q872" s="503">
        <v>68</v>
      </c>
    </row>
    <row r="873" spans="1:17" hidden="1">
      <c r="A873" s="496" t="s">
        <v>689</v>
      </c>
      <c r="B873" s="497" t="s">
        <v>1049</v>
      </c>
      <c r="C873" s="497" t="s">
        <v>747</v>
      </c>
      <c r="D873" s="497" t="s">
        <v>19182</v>
      </c>
      <c r="E873" s="497" t="s">
        <v>1079</v>
      </c>
      <c r="F873" s="497" t="s">
        <v>1060</v>
      </c>
      <c r="G873" s="497"/>
      <c r="H873" s="497"/>
      <c r="I873" s="497"/>
      <c r="J873" s="497" t="s">
        <v>26</v>
      </c>
      <c r="K873" s="497" t="s">
        <v>21</v>
      </c>
      <c r="L873" s="497"/>
      <c r="M873" s="497"/>
      <c r="N873" s="497"/>
      <c r="O873" s="497" t="s">
        <v>18180</v>
      </c>
      <c r="P873" s="497" t="s">
        <v>18481</v>
      </c>
      <c r="Q873" s="503">
        <v>68</v>
      </c>
    </row>
    <row r="874" spans="1:17" hidden="1">
      <c r="A874" s="496" t="s">
        <v>689</v>
      </c>
      <c r="B874" s="497" t="s">
        <v>1050</v>
      </c>
      <c r="C874" s="497" t="s">
        <v>753</v>
      </c>
      <c r="D874" s="497" t="s">
        <v>19183</v>
      </c>
      <c r="E874" s="497" t="s">
        <v>1081</v>
      </c>
      <c r="F874" s="497" t="s">
        <v>1060</v>
      </c>
      <c r="G874" s="497"/>
      <c r="H874" s="497"/>
      <c r="I874" s="497"/>
      <c r="J874" s="497" t="s">
        <v>26</v>
      </c>
      <c r="K874" s="497" t="s">
        <v>21</v>
      </c>
      <c r="L874" s="497"/>
      <c r="M874" s="497"/>
      <c r="N874" s="497"/>
      <c r="O874" s="497" t="s">
        <v>18180</v>
      </c>
      <c r="P874" s="497" t="s">
        <v>18481</v>
      </c>
      <c r="Q874" s="503">
        <v>68</v>
      </c>
    </row>
    <row r="875" spans="1:17" hidden="1">
      <c r="A875" s="496" t="s">
        <v>689</v>
      </c>
      <c r="B875" s="497" t="s">
        <v>1028</v>
      </c>
      <c r="C875" s="500" t="s">
        <v>1109</v>
      </c>
      <c r="D875" s="497" t="s">
        <v>19184</v>
      </c>
      <c r="E875" s="497" t="s">
        <v>1068</v>
      </c>
      <c r="F875" s="497" t="s">
        <v>1038</v>
      </c>
      <c r="G875" s="497"/>
      <c r="H875" s="497"/>
      <c r="I875" s="497"/>
      <c r="J875" s="497" t="s">
        <v>26</v>
      </c>
      <c r="K875" s="497" t="s">
        <v>29</v>
      </c>
      <c r="L875" s="497"/>
      <c r="M875" s="497"/>
      <c r="N875" s="497" t="s">
        <v>19185</v>
      </c>
      <c r="O875" s="497" t="s">
        <v>956</v>
      </c>
      <c r="P875" s="497" t="s">
        <v>18273</v>
      </c>
      <c r="Q875" s="503">
        <v>56</v>
      </c>
    </row>
    <row r="876" spans="1:17" hidden="1">
      <c r="A876" s="496" t="s">
        <v>689</v>
      </c>
      <c r="B876" s="497" t="s">
        <v>1051</v>
      </c>
      <c r="C876" s="500" t="s">
        <v>937</v>
      </c>
      <c r="D876" s="497" t="s">
        <v>19186</v>
      </c>
      <c r="E876" s="497" t="s">
        <v>1070</v>
      </c>
      <c r="F876" s="497" t="s">
        <v>1062</v>
      </c>
      <c r="G876" s="497"/>
      <c r="H876" s="497"/>
      <c r="I876" s="497"/>
      <c r="J876" s="497" t="s">
        <v>26</v>
      </c>
      <c r="K876" s="497" t="s">
        <v>21</v>
      </c>
      <c r="L876" s="497"/>
      <c r="M876" s="497"/>
      <c r="N876" s="497"/>
      <c r="O876" s="497" t="s">
        <v>1127</v>
      </c>
      <c r="P876" s="497" t="s">
        <v>19187</v>
      </c>
      <c r="Q876" s="503">
        <v>211</v>
      </c>
    </row>
    <row r="877" spans="1:17" hidden="1">
      <c r="A877" s="496" t="s">
        <v>992</v>
      </c>
      <c r="B877" s="497" t="s">
        <v>1029</v>
      </c>
      <c r="C877" s="497" t="s">
        <v>747</v>
      </c>
      <c r="D877" s="497" t="s">
        <v>19188</v>
      </c>
      <c r="E877" s="497" t="s">
        <v>1055</v>
      </c>
      <c r="F877" s="497" t="s">
        <v>1060</v>
      </c>
      <c r="G877" s="497" t="s">
        <v>1063</v>
      </c>
      <c r="H877" s="501" t="s">
        <v>21</v>
      </c>
      <c r="I877" s="497" t="s">
        <v>966</v>
      </c>
      <c r="J877" s="497" t="s">
        <v>76</v>
      </c>
      <c r="K877" s="497" t="s">
        <v>60</v>
      </c>
      <c r="L877" s="497"/>
      <c r="M877" s="497" t="s">
        <v>4310</v>
      </c>
      <c r="N877" s="497" t="s">
        <v>19189</v>
      </c>
      <c r="O877" s="497" t="s">
        <v>1194</v>
      </c>
      <c r="P877" s="497" t="s">
        <v>18999</v>
      </c>
      <c r="Q877" s="494">
        <v>37</v>
      </c>
    </row>
    <row r="878" spans="1:17" hidden="1">
      <c r="A878" s="496" t="s">
        <v>992</v>
      </c>
      <c r="B878" s="497" t="s">
        <v>962</v>
      </c>
      <c r="C878" s="497" t="s">
        <v>753</v>
      </c>
      <c r="D878" s="497" t="s">
        <v>19190</v>
      </c>
      <c r="E878" s="497" t="s">
        <v>1069</v>
      </c>
      <c r="F878" s="497" t="s">
        <v>1060</v>
      </c>
      <c r="G878" s="497" t="s">
        <v>1065</v>
      </c>
      <c r="H878" s="501" t="s">
        <v>21</v>
      </c>
      <c r="I878" s="497" t="s">
        <v>966</v>
      </c>
      <c r="J878" s="497" t="s">
        <v>76</v>
      </c>
      <c r="K878" s="497" t="s">
        <v>60</v>
      </c>
      <c r="L878" s="497"/>
      <c r="M878" s="497" t="s">
        <v>4310</v>
      </c>
      <c r="N878" s="497" t="s">
        <v>19189</v>
      </c>
      <c r="O878" s="497" t="s">
        <v>1194</v>
      </c>
      <c r="P878" s="497" t="s">
        <v>18999</v>
      </c>
      <c r="Q878" s="494">
        <v>37</v>
      </c>
    </row>
    <row r="879" spans="1:17" hidden="1">
      <c r="A879" s="496" t="s">
        <v>992</v>
      </c>
      <c r="B879" s="497" t="s">
        <v>1034</v>
      </c>
      <c r="C879" s="497" t="s">
        <v>753</v>
      </c>
      <c r="D879" s="497" t="s">
        <v>19191</v>
      </c>
      <c r="E879" s="497" t="s">
        <v>1081</v>
      </c>
      <c r="F879" s="497" t="s">
        <v>1060</v>
      </c>
      <c r="G879" s="497" t="s">
        <v>1063</v>
      </c>
      <c r="H879" s="501" t="s">
        <v>21</v>
      </c>
      <c r="I879" s="497" t="s">
        <v>966</v>
      </c>
      <c r="J879" s="497" t="s">
        <v>76</v>
      </c>
      <c r="K879" s="497" t="s">
        <v>60</v>
      </c>
      <c r="L879" s="497"/>
      <c r="M879" s="497" t="s">
        <v>4310</v>
      </c>
      <c r="N879" s="497" t="s">
        <v>19189</v>
      </c>
      <c r="O879" s="497" t="s">
        <v>1194</v>
      </c>
      <c r="P879" s="497" t="s">
        <v>18999</v>
      </c>
      <c r="Q879" s="494">
        <v>37</v>
      </c>
    </row>
    <row r="880" spans="1:17" hidden="1">
      <c r="A880" s="496" t="s">
        <v>992</v>
      </c>
      <c r="B880" s="497" t="s">
        <v>1043</v>
      </c>
      <c r="C880" s="497" t="s">
        <v>747</v>
      </c>
      <c r="D880" s="497" t="s">
        <v>19192</v>
      </c>
      <c r="E880" s="497" t="s">
        <v>1055</v>
      </c>
      <c r="F880" s="497" t="s">
        <v>1060</v>
      </c>
      <c r="G880" s="497" t="s">
        <v>1063</v>
      </c>
      <c r="H880" s="501" t="s">
        <v>21</v>
      </c>
      <c r="I880" s="497" t="s">
        <v>966</v>
      </c>
      <c r="J880" s="497" t="s">
        <v>76</v>
      </c>
      <c r="K880" s="497" t="s">
        <v>60</v>
      </c>
      <c r="L880" s="497"/>
      <c r="M880" s="497" t="s">
        <v>4310</v>
      </c>
      <c r="N880" s="497" t="s">
        <v>19189</v>
      </c>
      <c r="O880" s="497" t="s">
        <v>1194</v>
      </c>
      <c r="P880" s="497" t="s">
        <v>18999</v>
      </c>
      <c r="Q880" s="494">
        <v>37</v>
      </c>
    </row>
    <row r="881" spans="1:17" hidden="1">
      <c r="A881" s="496" t="s">
        <v>992</v>
      </c>
      <c r="B881" s="497" t="s">
        <v>1045</v>
      </c>
      <c r="C881" s="497" t="s">
        <v>753</v>
      </c>
      <c r="D881" s="497" t="s">
        <v>19193</v>
      </c>
      <c r="E881" s="497" t="s">
        <v>1081</v>
      </c>
      <c r="F881" s="497" t="s">
        <v>1060</v>
      </c>
      <c r="G881" s="497" t="s">
        <v>1063</v>
      </c>
      <c r="H881" s="501" t="s">
        <v>21</v>
      </c>
      <c r="I881" s="497" t="s">
        <v>966</v>
      </c>
      <c r="J881" s="497" t="s">
        <v>76</v>
      </c>
      <c r="K881" s="497" t="s">
        <v>60</v>
      </c>
      <c r="L881" s="497"/>
      <c r="M881" s="497" t="s">
        <v>4310</v>
      </c>
      <c r="N881" s="497" t="s">
        <v>19189</v>
      </c>
      <c r="O881" s="497" t="s">
        <v>1194</v>
      </c>
      <c r="P881" s="497" t="s">
        <v>18999</v>
      </c>
      <c r="Q881" s="494">
        <v>37</v>
      </c>
    </row>
    <row r="882" spans="1:17" hidden="1">
      <c r="A882" s="496" t="s">
        <v>992</v>
      </c>
      <c r="B882" s="497" t="s">
        <v>966</v>
      </c>
      <c r="C882" s="497" t="s">
        <v>747</v>
      </c>
      <c r="D882" s="497" t="s">
        <v>19194</v>
      </c>
      <c r="E882" s="497" t="s">
        <v>1059</v>
      </c>
      <c r="F882" s="497" t="s">
        <v>1060</v>
      </c>
      <c r="G882" s="497" t="s">
        <v>1063</v>
      </c>
      <c r="H882" s="501" t="s">
        <v>21</v>
      </c>
      <c r="I882" s="497" t="s">
        <v>966</v>
      </c>
      <c r="J882" s="497" t="s">
        <v>76</v>
      </c>
      <c r="K882" s="497" t="s">
        <v>60</v>
      </c>
      <c r="L882" s="497"/>
      <c r="M882" s="497" t="s">
        <v>4310</v>
      </c>
      <c r="N882" s="497" t="s">
        <v>19189</v>
      </c>
      <c r="O882" s="497" t="s">
        <v>1194</v>
      </c>
      <c r="P882" s="497" t="s">
        <v>18999</v>
      </c>
      <c r="Q882" s="494">
        <v>37</v>
      </c>
    </row>
    <row r="883" spans="1:17" hidden="1">
      <c r="A883" s="496" t="s">
        <v>992</v>
      </c>
      <c r="B883" s="497" t="s">
        <v>950</v>
      </c>
      <c r="C883" s="497" t="s">
        <v>739</v>
      </c>
      <c r="D883" s="497" t="s">
        <v>19195</v>
      </c>
      <c r="E883" s="497" t="s">
        <v>1173</v>
      </c>
      <c r="F883" s="497" t="s">
        <v>1062</v>
      </c>
      <c r="G883" s="497"/>
      <c r="H883" s="497"/>
      <c r="I883" s="497"/>
      <c r="J883" s="497" t="s">
        <v>26</v>
      </c>
      <c r="K883" s="497" t="s">
        <v>44</v>
      </c>
      <c r="L883" s="497"/>
      <c r="M883" s="497"/>
      <c r="N883" s="497"/>
      <c r="O883" s="497" t="s">
        <v>1194</v>
      </c>
      <c r="P883" s="497" t="s">
        <v>18999</v>
      </c>
      <c r="Q883" s="494">
        <v>37</v>
      </c>
    </row>
    <row r="884" spans="1:17" hidden="1">
      <c r="A884" s="496" t="s">
        <v>992</v>
      </c>
      <c r="B884" s="497" t="s">
        <v>954</v>
      </c>
      <c r="C884" s="497" t="s">
        <v>747</v>
      </c>
      <c r="D884" s="497" t="s">
        <v>19196</v>
      </c>
      <c r="E884" s="497" t="s">
        <v>1160</v>
      </c>
      <c r="F884" s="497" t="s">
        <v>1060</v>
      </c>
      <c r="G884" s="497" t="s">
        <v>1063</v>
      </c>
      <c r="H884" s="501" t="s">
        <v>21</v>
      </c>
      <c r="I884" s="497" t="s">
        <v>966</v>
      </c>
      <c r="J884" s="497" t="s">
        <v>76</v>
      </c>
      <c r="K884" s="497" t="s">
        <v>60</v>
      </c>
      <c r="L884" s="497"/>
      <c r="M884" s="497" t="s">
        <v>4310</v>
      </c>
      <c r="N884" s="497" t="s">
        <v>19189</v>
      </c>
      <c r="O884" s="497" t="s">
        <v>1194</v>
      </c>
      <c r="P884" s="497" t="s">
        <v>18999</v>
      </c>
      <c r="Q884" s="494">
        <v>37</v>
      </c>
    </row>
    <row r="885" spans="1:17" hidden="1">
      <c r="A885" s="496" t="s">
        <v>992</v>
      </c>
      <c r="B885" s="497" t="s">
        <v>1049</v>
      </c>
      <c r="C885" s="497" t="s">
        <v>747</v>
      </c>
      <c r="D885" s="497" t="s">
        <v>19197</v>
      </c>
      <c r="E885" s="497" t="s">
        <v>1101</v>
      </c>
      <c r="F885" s="497" t="s">
        <v>1060</v>
      </c>
      <c r="G885" s="497" t="s">
        <v>1065</v>
      </c>
      <c r="H885" s="501" t="s">
        <v>21</v>
      </c>
      <c r="I885" s="497" t="s">
        <v>966</v>
      </c>
      <c r="J885" s="497" t="s">
        <v>76</v>
      </c>
      <c r="K885" s="497" t="s">
        <v>60</v>
      </c>
      <c r="L885" s="497"/>
      <c r="M885" s="497" t="s">
        <v>4310</v>
      </c>
      <c r="N885" s="497" t="s">
        <v>19189</v>
      </c>
      <c r="O885" s="497" t="s">
        <v>1194</v>
      </c>
      <c r="P885" s="497" t="s">
        <v>18999</v>
      </c>
      <c r="Q885" s="494">
        <v>37</v>
      </c>
    </row>
    <row r="886" spans="1:17" hidden="1">
      <c r="A886" s="496" t="s">
        <v>992</v>
      </c>
      <c r="B886" s="497" t="s">
        <v>1050</v>
      </c>
      <c r="C886" s="497" t="s">
        <v>739</v>
      </c>
      <c r="D886" s="497" t="s">
        <v>19198</v>
      </c>
      <c r="E886" s="497" t="s">
        <v>1173</v>
      </c>
      <c r="F886" s="497" t="s">
        <v>1062</v>
      </c>
      <c r="G886" s="497"/>
      <c r="H886" s="497"/>
      <c r="I886" s="497"/>
      <c r="J886" s="497" t="s">
        <v>26</v>
      </c>
      <c r="K886" s="497" t="s">
        <v>44</v>
      </c>
      <c r="L886" s="497"/>
      <c r="M886" s="497"/>
      <c r="N886" s="497"/>
      <c r="O886" s="497" t="s">
        <v>1194</v>
      </c>
      <c r="P886" s="497" t="s">
        <v>18999</v>
      </c>
      <c r="Q886" s="494">
        <v>37</v>
      </c>
    </row>
    <row r="887" spans="1:17" hidden="1">
      <c r="A887" s="496" t="s">
        <v>992</v>
      </c>
      <c r="B887" s="497" t="s">
        <v>1028</v>
      </c>
      <c r="C887" s="497" t="s">
        <v>747</v>
      </c>
      <c r="D887" s="497" t="s">
        <v>19199</v>
      </c>
      <c r="E887" s="497" t="s">
        <v>1041</v>
      </c>
      <c r="F887" s="497" t="s">
        <v>1060</v>
      </c>
      <c r="G887" s="497" t="s">
        <v>1065</v>
      </c>
      <c r="H887" s="501" t="s">
        <v>21</v>
      </c>
      <c r="I887" s="497" t="s">
        <v>966</v>
      </c>
      <c r="J887" s="497" t="s">
        <v>76</v>
      </c>
      <c r="K887" s="497" t="s">
        <v>60</v>
      </c>
      <c r="L887" s="497"/>
      <c r="M887" s="497" t="s">
        <v>4310</v>
      </c>
      <c r="N887" s="497" t="s">
        <v>19189</v>
      </c>
      <c r="O887" s="497" t="s">
        <v>1194</v>
      </c>
      <c r="P887" s="497" t="s">
        <v>18999</v>
      </c>
      <c r="Q887" s="494">
        <v>37</v>
      </c>
    </row>
    <row r="888" spans="1:17" hidden="1">
      <c r="A888" s="496" t="s">
        <v>992</v>
      </c>
      <c r="B888" s="497" t="s">
        <v>1051</v>
      </c>
      <c r="C888" s="497" t="s">
        <v>753</v>
      </c>
      <c r="D888" s="497" t="s">
        <v>19200</v>
      </c>
      <c r="E888" s="497" t="s">
        <v>1066</v>
      </c>
      <c r="F888" s="497" t="s">
        <v>1060</v>
      </c>
      <c r="G888" s="497" t="s">
        <v>1063</v>
      </c>
      <c r="H888" s="501" t="s">
        <v>21</v>
      </c>
      <c r="I888" s="497" t="s">
        <v>966</v>
      </c>
      <c r="J888" s="497" t="s">
        <v>76</v>
      </c>
      <c r="K888" s="497" t="s">
        <v>60</v>
      </c>
      <c r="L888" s="497"/>
      <c r="M888" s="497" t="s">
        <v>4310</v>
      </c>
      <c r="N888" s="497" t="s">
        <v>19189</v>
      </c>
      <c r="O888" s="497" t="s">
        <v>1194</v>
      </c>
      <c r="P888" s="497" t="s">
        <v>18999</v>
      </c>
      <c r="Q888" s="494">
        <v>37</v>
      </c>
    </row>
    <row r="889" spans="1:17" hidden="1">
      <c r="A889" s="496" t="s">
        <v>992</v>
      </c>
      <c r="B889" s="497" t="s">
        <v>1052</v>
      </c>
      <c r="C889" s="497" t="s">
        <v>739</v>
      </c>
      <c r="D889" s="497" t="s">
        <v>19201</v>
      </c>
      <c r="E889" s="497" t="s">
        <v>1082</v>
      </c>
      <c r="F889" s="497" t="s">
        <v>1062</v>
      </c>
      <c r="G889" s="497"/>
      <c r="H889" s="497"/>
      <c r="I889" s="497"/>
      <c r="J889" s="497" t="s">
        <v>26</v>
      </c>
      <c r="K889" s="497" t="s">
        <v>44</v>
      </c>
      <c r="L889" s="497"/>
      <c r="M889" s="497"/>
      <c r="N889" s="497"/>
      <c r="O889" s="497" t="s">
        <v>1194</v>
      </c>
      <c r="P889" s="497" t="s">
        <v>18999</v>
      </c>
      <c r="Q889" s="494">
        <v>37</v>
      </c>
    </row>
    <row r="890" spans="1:17" hidden="1">
      <c r="A890" s="496" t="s">
        <v>992</v>
      </c>
      <c r="B890" s="497" t="s">
        <v>1054</v>
      </c>
      <c r="C890" s="497" t="s">
        <v>753</v>
      </c>
      <c r="D890" s="497" t="s">
        <v>19202</v>
      </c>
      <c r="E890" s="497" t="s">
        <v>1075</v>
      </c>
      <c r="F890" s="497" t="s">
        <v>1060</v>
      </c>
      <c r="G890" s="497" t="s">
        <v>1063</v>
      </c>
      <c r="H890" s="501" t="s">
        <v>21</v>
      </c>
      <c r="I890" s="497" t="s">
        <v>966</v>
      </c>
      <c r="J890" s="497" t="s">
        <v>76</v>
      </c>
      <c r="K890" s="497" t="s">
        <v>60</v>
      </c>
      <c r="L890" s="497"/>
      <c r="M890" s="497" t="s">
        <v>4310</v>
      </c>
      <c r="N890" s="497" t="s">
        <v>19189</v>
      </c>
      <c r="O890" s="497" t="s">
        <v>1194</v>
      </c>
      <c r="P890" s="497" t="s">
        <v>18999</v>
      </c>
      <c r="Q890" s="494">
        <v>37</v>
      </c>
    </row>
    <row r="891" spans="1:17" hidden="1">
      <c r="A891" s="496" t="s">
        <v>992</v>
      </c>
      <c r="B891" s="497" t="s">
        <v>1056</v>
      </c>
      <c r="C891" s="497" t="s">
        <v>753</v>
      </c>
      <c r="D891" s="497" t="s">
        <v>19203</v>
      </c>
      <c r="E891" s="497" t="s">
        <v>1061</v>
      </c>
      <c r="F891" s="497" t="s">
        <v>1060</v>
      </c>
      <c r="G891" s="497" t="s">
        <v>1063</v>
      </c>
      <c r="H891" s="501" t="s">
        <v>21</v>
      </c>
      <c r="I891" s="497" t="s">
        <v>966</v>
      </c>
      <c r="J891" s="497" t="s">
        <v>76</v>
      </c>
      <c r="K891" s="497" t="s">
        <v>60</v>
      </c>
      <c r="L891" s="497"/>
      <c r="M891" s="497" t="s">
        <v>4310</v>
      </c>
      <c r="N891" s="497" t="s">
        <v>19189</v>
      </c>
      <c r="O891" s="497" t="s">
        <v>1194</v>
      </c>
      <c r="P891" s="497" t="s">
        <v>18999</v>
      </c>
      <c r="Q891" s="494">
        <v>37</v>
      </c>
    </row>
    <row r="892" spans="1:17" hidden="1">
      <c r="A892" s="496" t="s">
        <v>992</v>
      </c>
      <c r="B892" s="497" t="s">
        <v>1058</v>
      </c>
      <c r="C892" s="497" t="s">
        <v>753</v>
      </c>
      <c r="D892" s="497" t="s">
        <v>19204</v>
      </c>
      <c r="E892" s="497" t="s">
        <v>1084</v>
      </c>
      <c r="F892" s="497" t="s">
        <v>1060</v>
      </c>
      <c r="G892" s="497" t="s">
        <v>1063</v>
      </c>
      <c r="H892" s="501" t="s">
        <v>21</v>
      </c>
      <c r="I892" s="497" t="s">
        <v>966</v>
      </c>
      <c r="J892" s="497" t="s">
        <v>76</v>
      </c>
      <c r="K892" s="497" t="s">
        <v>60</v>
      </c>
      <c r="L892" s="497"/>
      <c r="M892" s="497" t="s">
        <v>4310</v>
      </c>
      <c r="N892" s="497" t="s">
        <v>19189</v>
      </c>
      <c r="O892" s="497" t="s">
        <v>1194</v>
      </c>
      <c r="P892" s="497" t="s">
        <v>18999</v>
      </c>
      <c r="Q892" s="494">
        <v>37</v>
      </c>
    </row>
    <row r="893" spans="1:17" hidden="1">
      <c r="A893" s="496" t="s">
        <v>992</v>
      </c>
      <c r="B893" s="497" t="s">
        <v>1073</v>
      </c>
      <c r="C893" s="497" t="s">
        <v>753</v>
      </c>
      <c r="D893" s="497" t="s">
        <v>19205</v>
      </c>
      <c r="E893" s="497" t="s">
        <v>1067</v>
      </c>
      <c r="F893" s="497" t="s">
        <v>1060</v>
      </c>
      <c r="G893" s="497" t="s">
        <v>1063</v>
      </c>
      <c r="H893" s="501" t="s">
        <v>21</v>
      </c>
      <c r="I893" s="497" t="s">
        <v>966</v>
      </c>
      <c r="J893" s="497" t="s">
        <v>76</v>
      </c>
      <c r="K893" s="497" t="s">
        <v>60</v>
      </c>
      <c r="L893" s="497"/>
      <c r="M893" s="497" t="s">
        <v>4310</v>
      </c>
      <c r="N893" s="497" t="s">
        <v>19189</v>
      </c>
      <c r="O893" s="497" t="s">
        <v>1194</v>
      </c>
      <c r="P893" s="497" t="s">
        <v>18999</v>
      </c>
      <c r="Q893" s="494">
        <v>37</v>
      </c>
    </row>
    <row r="894" spans="1:17" hidden="1">
      <c r="A894" s="496" t="s">
        <v>992</v>
      </c>
      <c r="B894" s="497" t="s">
        <v>1076</v>
      </c>
      <c r="C894" s="497" t="s">
        <v>753</v>
      </c>
      <c r="D894" s="497" t="s">
        <v>19206</v>
      </c>
      <c r="E894" s="497" t="s">
        <v>1071</v>
      </c>
      <c r="F894" s="497" t="s">
        <v>1060</v>
      </c>
      <c r="G894" s="497" t="s">
        <v>1033</v>
      </c>
      <c r="H894" s="501" t="s">
        <v>21</v>
      </c>
      <c r="I894" s="497" t="s">
        <v>966</v>
      </c>
      <c r="J894" s="497" t="s">
        <v>76</v>
      </c>
      <c r="K894" s="497" t="s">
        <v>60</v>
      </c>
      <c r="L894" s="497"/>
      <c r="M894" s="497" t="s">
        <v>4310</v>
      </c>
      <c r="N894" s="497" t="s">
        <v>19189</v>
      </c>
      <c r="O894" s="497" t="s">
        <v>1194</v>
      </c>
      <c r="P894" s="497" t="s">
        <v>18999</v>
      </c>
      <c r="Q894" s="494">
        <v>37</v>
      </c>
    </row>
    <row r="895" spans="1:17" hidden="1">
      <c r="A895" s="496" t="s">
        <v>992</v>
      </c>
      <c r="B895" s="497" t="s">
        <v>1078</v>
      </c>
      <c r="C895" s="497" t="s">
        <v>747</v>
      </c>
      <c r="D895" s="497" t="s">
        <v>19207</v>
      </c>
      <c r="E895" s="497" t="s">
        <v>1160</v>
      </c>
      <c r="F895" s="497" t="s">
        <v>1060</v>
      </c>
      <c r="G895" s="497" t="s">
        <v>1063</v>
      </c>
      <c r="H895" s="501" t="s">
        <v>21</v>
      </c>
      <c r="I895" s="497" t="s">
        <v>966</v>
      </c>
      <c r="J895" s="497" t="s">
        <v>76</v>
      </c>
      <c r="K895" s="497" t="s">
        <v>60</v>
      </c>
      <c r="L895" s="497"/>
      <c r="M895" s="497" t="s">
        <v>4310</v>
      </c>
      <c r="N895" s="497" t="s">
        <v>19189</v>
      </c>
      <c r="O895" s="497" t="s">
        <v>1194</v>
      </c>
      <c r="P895" s="497" t="s">
        <v>18999</v>
      </c>
      <c r="Q895" s="494">
        <v>37</v>
      </c>
    </row>
    <row r="896" spans="1:17" hidden="1">
      <c r="A896" s="496" t="s">
        <v>992</v>
      </c>
      <c r="B896" s="497" t="s">
        <v>1080</v>
      </c>
      <c r="C896" s="497" t="s">
        <v>744</v>
      </c>
      <c r="D896" s="497" t="s">
        <v>19208</v>
      </c>
      <c r="E896" s="497" t="s">
        <v>1182</v>
      </c>
      <c r="F896" s="497" t="s">
        <v>1060</v>
      </c>
      <c r="G896" s="497" t="s">
        <v>1063</v>
      </c>
      <c r="H896" s="501" t="s">
        <v>21</v>
      </c>
      <c r="I896" s="497" t="s">
        <v>966</v>
      </c>
      <c r="J896" s="497" t="s">
        <v>76</v>
      </c>
      <c r="K896" s="497" t="s">
        <v>60</v>
      </c>
      <c r="L896" s="497"/>
      <c r="M896" s="497" t="s">
        <v>4310</v>
      </c>
      <c r="N896" s="497" t="s">
        <v>19189</v>
      </c>
      <c r="O896" s="497" t="s">
        <v>1194</v>
      </c>
      <c r="P896" s="497" t="s">
        <v>18999</v>
      </c>
      <c r="Q896" s="494">
        <v>37</v>
      </c>
    </row>
    <row r="897" spans="1:17" hidden="1">
      <c r="A897" s="496" t="s">
        <v>992</v>
      </c>
      <c r="B897" s="497" t="s">
        <v>1082</v>
      </c>
      <c r="C897" s="497" t="s">
        <v>753</v>
      </c>
      <c r="D897" s="497" t="s">
        <v>19209</v>
      </c>
      <c r="E897" s="497" t="s">
        <v>1064</v>
      </c>
      <c r="F897" s="497" t="s">
        <v>1060</v>
      </c>
      <c r="G897" s="497" t="s">
        <v>1063</v>
      </c>
      <c r="H897" s="501" t="s">
        <v>21</v>
      </c>
      <c r="I897" s="497" t="s">
        <v>966</v>
      </c>
      <c r="J897" s="497" t="s">
        <v>76</v>
      </c>
      <c r="K897" s="497" t="s">
        <v>60</v>
      </c>
      <c r="L897" s="497"/>
      <c r="M897" s="497" t="s">
        <v>4310</v>
      </c>
      <c r="N897" s="497" t="s">
        <v>19189</v>
      </c>
      <c r="O897" s="497" t="s">
        <v>1194</v>
      </c>
      <c r="P897" s="497" t="s">
        <v>18999</v>
      </c>
      <c r="Q897" s="494">
        <v>37</v>
      </c>
    </row>
    <row r="898" spans="1:17" hidden="1">
      <c r="A898" s="496" t="s">
        <v>992</v>
      </c>
      <c r="B898" s="497" t="s">
        <v>1083</v>
      </c>
      <c r="C898" s="497" t="s">
        <v>753</v>
      </c>
      <c r="D898" s="497" t="s">
        <v>19210</v>
      </c>
      <c r="E898" s="497" t="s">
        <v>1064</v>
      </c>
      <c r="F898" s="497" t="s">
        <v>1060</v>
      </c>
      <c r="G898" s="497" t="s">
        <v>1063</v>
      </c>
      <c r="H898" s="501" t="s">
        <v>21</v>
      </c>
      <c r="I898" s="497" t="s">
        <v>966</v>
      </c>
      <c r="J898" s="497" t="s">
        <v>76</v>
      </c>
      <c r="K898" s="497" t="s">
        <v>60</v>
      </c>
      <c r="L898" s="497"/>
      <c r="M898" s="497" t="s">
        <v>4310</v>
      </c>
      <c r="N898" s="497" t="s">
        <v>19189</v>
      </c>
      <c r="O898" s="497" t="s">
        <v>1194</v>
      </c>
      <c r="P898" s="497" t="s">
        <v>18999</v>
      </c>
      <c r="Q898" s="494">
        <v>37</v>
      </c>
    </row>
    <row r="899" spans="1:17" hidden="1">
      <c r="A899" s="496" t="s">
        <v>992</v>
      </c>
      <c r="B899" s="497" t="s">
        <v>1075</v>
      </c>
      <c r="C899" s="497" t="s">
        <v>747</v>
      </c>
      <c r="D899" s="497" t="s">
        <v>19211</v>
      </c>
      <c r="E899" s="497" t="s">
        <v>1070</v>
      </c>
      <c r="F899" s="497" t="s">
        <v>1060</v>
      </c>
      <c r="G899" s="497" t="s">
        <v>1065</v>
      </c>
      <c r="H899" s="501" t="s">
        <v>21</v>
      </c>
      <c r="I899" s="497" t="s">
        <v>966</v>
      </c>
      <c r="J899" s="497" t="s">
        <v>76</v>
      </c>
      <c r="K899" s="497" t="s">
        <v>60</v>
      </c>
      <c r="L899" s="497"/>
      <c r="M899" s="497" t="s">
        <v>4310</v>
      </c>
      <c r="N899" s="497" t="s">
        <v>19189</v>
      </c>
      <c r="O899" s="497" t="s">
        <v>1194</v>
      </c>
      <c r="P899" s="497" t="s">
        <v>18999</v>
      </c>
      <c r="Q899" s="494">
        <v>37</v>
      </c>
    </row>
    <row r="900" spans="1:17" hidden="1">
      <c r="A900" s="496" t="s">
        <v>992</v>
      </c>
      <c r="B900" s="497" t="s">
        <v>1059</v>
      </c>
      <c r="C900" s="497" t="s">
        <v>747</v>
      </c>
      <c r="D900" s="497" t="s">
        <v>19212</v>
      </c>
      <c r="E900" s="497" t="s">
        <v>1046</v>
      </c>
      <c r="F900" s="497" t="s">
        <v>1060</v>
      </c>
      <c r="G900" s="497" t="s">
        <v>1065</v>
      </c>
      <c r="H900" s="501" t="s">
        <v>21</v>
      </c>
      <c r="I900" s="497" t="s">
        <v>966</v>
      </c>
      <c r="J900" s="497" t="s">
        <v>76</v>
      </c>
      <c r="K900" s="497" t="s">
        <v>60</v>
      </c>
      <c r="L900" s="497"/>
      <c r="M900" s="497" t="s">
        <v>4310</v>
      </c>
      <c r="N900" s="497" t="s">
        <v>19189</v>
      </c>
      <c r="O900" s="497" t="s">
        <v>1194</v>
      </c>
      <c r="P900" s="497" t="s">
        <v>18999</v>
      </c>
      <c r="Q900" s="494">
        <v>37</v>
      </c>
    </row>
    <row r="901" spans="1:17" hidden="1">
      <c r="A901" s="496" t="s">
        <v>992</v>
      </c>
      <c r="B901" s="497" t="s">
        <v>1086</v>
      </c>
      <c r="C901" s="497" t="s">
        <v>747</v>
      </c>
      <c r="D901" s="497" t="s">
        <v>19213</v>
      </c>
      <c r="E901" s="497" t="s">
        <v>1059</v>
      </c>
      <c r="F901" s="497" t="s">
        <v>1060</v>
      </c>
      <c r="G901" s="497" t="s">
        <v>1063</v>
      </c>
      <c r="H901" s="501" t="s">
        <v>21</v>
      </c>
      <c r="I901" s="497" t="s">
        <v>966</v>
      </c>
      <c r="J901" s="497" t="s">
        <v>76</v>
      </c>
      <c r="K901" s="497" t="s">
        <v>60</v>
      </c>
      <c r="L901" s="497"/>
      <c r="M901" s="497" t="s">
        <v>4310</v>
      </c>
      <c r="N901" s="497" t="s">
        <v>19189</v>
      </c>
      <c r="O901" s="497" t="s">
        <v>1194</v>
      </c>
      <c r="P901" s="497" t="s">
        <v>18999</v>
      </c>
      <c r="Q901" s="494">
        <v>37</v>
      </c>
    </row>
    <row r="902" spans="1:17" hidden="1">
      <c r="A902" s="496" t="s">
        <v>992</v>
      </c>
      <c r="B902" s="497" t="s">
        <v>1087</v>
      </c>
      <c r="C902" s="497" t="s">
        <v>747</v>
      </c>
      <c r="D902" s="497" t="s">
        <v>19214</v>
      </c>
      <c r="E902" s="497" t="s">
        <v>1079</v>
      </c>
      <c r="F902" s="497" t="s">
        <v>1060</v>
      </c>
      <c r="G902" s="497" t="s">
        <v>1065</v>
      </c>
      <c r="H902" s="501" t="s">
        <v>21</v>
      </c>
      <c r="I902" s="497" t="s">
        <v>966</v>
      </c>
      <c r="J902" s="497" t="s">
        <v>76</v>
      </c>
      <c r="K902" s="497" t="s">
        <v>60</v>
      </c>
      <c r="L902" s="497"/>
      <c r="M902" s="497" t="s">
        <v>4310</v>
      </c>
      <c r="N902" s="497" t="s">
        <v>19189</v>
      </c>
      <c r="O902" s="497" t="s">
        <v>1194</v>
      </c>
      <c r="P902" s="497" t="s">
        <v>18999</v>
      </c>
      <c r="Q902" s="494">
        <v>37</v>
      </c>
    </row>
    <row r="903" spans="1:17" hidden="1">
      <c r="A903" s="496" t="s">
        <v>992</v>
      </c>
      <c r="B903" s="497" t="s">
        <v>1090</v>
      </c>
      <c r="C903" s="497" t="s">
        <v>753</v>
      </c>
      <c r="D903" s="497" t="s">
        <v>19215</v>
      </c>
      <c r="E903" s="497" t="s">
        <v>1064</v>
      </c>
      <c r="F903" s="497" t="s">
        <v>1060</v>
      </c>
      <c r="G903" s="497" t="s">
        <v>1063</v>
      </c>
      <c r="H903" s="501" t="s">
        <v>21</v>
      </c>
      <c r="I903" s="497" t="s">
        <v>966</v>
      </c>
      <c r="J903" s="497" t="s">
        <v>76</v>
      </c>
      <c r="K903" s="497" t="s">
        <v>60</v>
      </c>
      <c r="L903" s="497"/>
      <c r="M903" s="497" t="s">
        <v>4310</v>
      </c>
      <c r="N903" s="497" t="s">
        <v>19189</v>
      </c>
      <c r="O903" s="497" t="s">
        <v>1194</v>
      </c>
      <c r="P903" s="497" t="s">
        <v>18999</v>
      </c>
      <c r="Q903" s="494">
        <v>37</v>
      </c>
    </row>
    <row r="904" spans="1:17" hidden="1">
      <c r="A904" s="496" t="s">
        <v>691</v>
      </c>
      <c r="B904" s="497" t="s">
        <v>1029</v>
      </c>
      <c r="C904" s="497" t="s">
        <v>1102</v>
      </c>
      <c r="D904" s="497" t="s">
        <v>19216</v>
      </c>
      <c r="E904" s="497" t="s">
        <v>18105</v>
      </c>
      <c r="F904" s="497" t="s">
        <v>1098</v>
      </c>
      <c r="G904" s="497"/>
      <c r="H904" s="497"/>
      <c r="I904" s="497"/>
      <c r="J904" s="497" t="s">
        <v>26</v>
      </c>
      <c r="K904" s="497" t="s">
        <v>160</v>
      </c>
      <c r="L904" s="497"/>
      <c r="M904" s="497"/>
      <c r="N904" s="497"/>
      <c r="O904" s="497" t="s">
        <v>1206</v>
      </c>
      <c r="P904" s="497" t="s">
        <v>19136</v>
      </c>
      <c r="Q904" s="503">
        <v>89</v>
      </c>
    </row>
    <row r="905" spans="1:17" hidden="1">
      <c r="A905" s="496" t="s">
        <v>691</v>
      </c>
      <c r="B905" s="497" t="s">
        <v>962</v>
      </c>
      <c r="C905" s="497" t="s">
        <v>1097</v>
      </c>
      <c r="D905" s="497" t="s">
        <v>19217</v>
      </c>
      <c r="E905" s="497" t="s">
        <v>1041</v>
      </c>
      <c r="F905" s="497" t="s">
        <v>1098</v>
      </c>
      <c r="G905" s="497"/>
      <c r="H905" s="497"/>
      <c r="I905" s="497"/>
      <c r="J905" s="497" t="s">
        <v>26</v>
      </c>
      <c r="K905" s="497" t="s">
        <v>160</v>
      </c>
      <c r="L905" s="497"/>
      <c r="M905" s="497"/>
      <c r="N905" s="497"/>
      <c r="O905" s="497" t="s">
        <v>1206</v>
      </c>
      <c r="P905" s="497" t="s">
        <v>19136</v>
      </c>
      <c r="Q905" s="503">
        <v>89</v>
      </c>
    </row>
    <row r="906" spans="1:17" hidden="1">
      <c r="A906" s="496" t="s">
        <v>691</v>
      </c>
      <c r="B906" s="497" t="s">
        <v>1034</v>
      </c>
      <c r="C906" s="497" t="s">
        <v>1097</v>
      </c>
      <c r="D906" s="497" t="s">
        <v>19218</v>
      </c>
      <c r="E906" s="497" t="s">
        <v>1084</v>
      </c>
      <c r="F906" s="497" t="s">
        <v>1098</v>
      </c>
      <c r="G906" s="497" t="s">
        <v>1108</v>
      </c>
      <c r="H906" s="498" t="s">
        <v>244</v>
      </c>
      <c r="I906" s="497" t="s">
        <v>1029</v>
      </c>
      <c r="J906" s="497" t="s">
        <v>705</v>
      </c>
      <c r="K906" s="497" t="s">
        <v>21</v>
      </c>
      <c r="L906" s="497"/>
      <c r="M906" s="497" t="s">
        <v>4774</v>
      </c>
      <c r="N906" s="497" t="s">
        <v>19219</v>
      </c>
      <c r="O906" s="497" t="s">
        <v>19220</v>
      </c>
      <c r="P906" s="497" t="s">
        <v>19221</v>
      </c>
      <c r="Q906" s="503">
        <v>174</v>
      </c>
    </row>
    <row r="907" spans="1:17" hidden="1">
      <c r="A907" s="496" t="s">
        <v>691</v>
      </c>
      <c r="B907" s="497" t="s">
        <v>1043</v>
      </c>
      <c r="C907" s="497" t="s">
        <v>1097</v>
      </c>
      <c r="D907" s="497" t="s">
        <v>19222</v>
      </c>
      <c r="E907" s="497" t="s">
        <v>1072</v>
      </c>
      <c r="F907" s="497" t="s">
        <v>1098</v>
      </c>
      <c r="G907" s="497" t="s">
        <v>1108</v>
      </c>
      <c r="H907" s="498" t="s">
        <v>244</v>
      </c>
      <c r="I907" s="497" t="s">
        <v>1029</v>
      </c>
      <c r="J907" s="497" t="s">
        <v>705</v>
      </c>
      <c r="K907" s="497" t="s">
        <v>21</v>
      </c>
      <c r="L907" s="497"/>
      <c r="M907" s="497" t="s">
        <v>4774</v>
      </c>
      <c r="N907" s="497" t="s">
        <v>19219</v>
      </c>
      <c r="O907" s="497" t="s">
        <v>19220</v>
      </c>
      <c r="P907" s="497" t="s">
        <v>19221</v>
      </c>
      <c r="Q907" s="503">
        <v>174</v>
      </c>
    </row>
    <row r="908" spans="1:17" hidden="1">
      <c r="A908" s="496" t="s">
        <v>691</v>
      </c>
      <c r="B908" s="497" t="s">
        <v>1045</v>
      </c>
      <c r="C908" s="497" t="s">
        <v>1102</v>
      </c>
      <c r="D908" s="497" t="s">
        <v>19223</v>
      </c>
      <c r="E908" s="497" t="s">
        <v>1103</v>
      </c>
      <c r="F908" s="497" t="s">
        <v>1098</v>
      </c>
      <c r="G908" s="497" t="s">
        <v>952</v>
      </c>
      <c r="H908" s="498" t="s">
        <v>244</v>
      </c>
      <c r="I908" s="497" t="s">
        <v>1029</v>
      </c>
      <c r="J908" s="497" t="s">
        <v>705</v>
      </c>
      <c r="K908" s="497" t="s">
        <v>21</v>
      </c>
      <c r="L908" s="497"/>
      <c r="M908" s="497" t="s">
        <v>4774</v>
      </c>
      <c r="N908" s="497" t="s">
        <v>19219</v>
      </c>
      <c r="O908" s="497" t="s">
        <v>19220</v>
      </c>
      <c r="P908" s="497" t="s">
        <v>19221</v>
      </c>
      <c r="Q908" s="503">
        <v>174</v>
      </c>
    </row>
    <row r="909" spans="1:17" hidden="1">
      <c r="A909" s="496" t="s">
        <v>691</v>
      </c>
      <c r="B909" s="497" t="s">
        <v>966</v>
      </c>
      <c r="C909" s="497" t="s">
        <v>1097</v>
      </c>
      <c r="D909" s="497" t="s">
        <v>19224</v>
      </c>
      <c r="E909" s="497" t="s">
        <v>1064</v>
      </c>
      <c r="F909" s="497" t="s">
        <v>1098</v>
      </c>
      <c r="G909" s="497" t="s">
        <v>1108</v>
      </c>
      <c r="H909" s="498" t="s">
        <v>244</v>
      </c>
      <c r="I909" s="497" t="s">
        <v>1029</v>
      </c>
      <c r="J909" s="497" t="s">
        <v>705</v>
      </c>
      <c r="K909" s="497" t="s">
        <v>21</v>
      </c>
      <c r="L909" s="497"/>
      <c r="M909" s="497" t="s">
        <v>4774</v>
      </c>
      <c r="N909" s="497" t="s">
        <v>19219</v>
      </c>
      <c r="O909" s="497" t="s">
        <v>19220</v>
      </c>
      <c r="P909" s="497" t="s">
        <v>19221</v>
      </c>
      <c r="Q909" s="503">
        <v>174</v>
      </c>
    </row>
    <row r="910" spans="1:17" hidden="1">
      <c r="A910" s="496" t="s">
        <v>691</v>
      </c>
      <c r="B910" s="497" t="s">
        <v>950</v>
      </c>
      <c r="C910" s="497" t="s">
        <v>1097</v>
      </c>
      <c r="D910" s="497" t="s">
        <v>19225</v>
      </c>
      <c r="E910" s="497" t="s">
        <v>1079</v>
      </c>
      <c r="F910" s="497" t="s">
        <v>1098</v>
      </c>
      <c r="G910" s="497" t="s">
        <v>1108</v>
      </c>
      <c r="H910" s="498" t="s">
        <v>244</v>
      </c>
      <c r="I910" s="497" t="s">
        <v>1029</v>
      </c>
      <c r="J910" s="497" t="s">
        <v>705</v>
      </c>
      <c r="K910" s="497" t="s">
        <v>21</v>
      </c>
      <c r="L910" s="497"/>
      <c r="M910" s="497" t="s">
        <v>4774</v>
      </c>
      <c r="N910" s="497" t="s">
        <v>19219</v>
      </c>
      <c r="O910" s="497" t="s">
        <v>19226</v>
      </c>
      <c r="P910" s="497" t="s">
        <v>19227</v>
      </c>
      <c r="Q910" s="503">
        <v>215</v>
      </c>
    </row>
    <row r="911" spans="1:17" hidden="1">
      <c r="A911" s="496" t="s">
        <v>691</v>
      </c>
      <c r="B911" s="497" t="s">
        <v>954</v>
      </c>
      <c r="C911" s="497" t="s">
        <v>1097</v>
      </c>
      <c r="D911" s="497" t="s">
        <v>19228</v>
      </c>
      <c r="E911" s="497" t="s">
        <v>1084</v>
      </c>
      <c r="F911" s="497" t="s">
        <v>1098</v>
      </c>
      <c r="G911" s="497" t="s">
        <v>1108</v>
      </c>
      <c r="H911" s="498" t="s">
        <v>244</v>
      </c>
      <c r="I911" s="497" t="s">
        <v>1029</v>
      </c>
      <c r="J911" s="497" t="s">
        <v>705</v>
      </c>
      <c r="K911" s="497" t="s">
        <v>21</v>
      </c>
      <c r="L911" s="497"/>
      <c r="M911" s="497" t="s">
        <v>4774</v>
      </c>
      <c r="N911" s="497" t="s">
        <v>19219</v>
      </c>
      <c r="O911" s="497" t="s">
        <v>19226</v>
      </c>
      <c r="P911" s="497" t="s">
        <v>19227</v>
      </c>
      <c r="Q911" s="503">
        <v>215</v>
      </c>
    </row>
    <row r="912" spans="1:17" hidden="1">
      <c r="A912" s="496" t="s">
        <v>691</v>
      </c>
      <c r="B912" s="497" t="s">
        <v>1049</v>
      </c>
      <c r="C912" s="497" t="s">
        <v>1097</v>
      </c>
      <c r="D912" s="497" t="s">
        <v>19229</v>
      </c>
      <c r="E912" s="497" t="s">
        <v>1072</v>
      </c>
      <c r="F912" s="497" t="s">
        <v>1098</v>
      </c>
      <c r="G912" s="497" t="s">
        <v>1108</v>
      </c>
      <c r="H912" s="498" t="s">
        <v>244</v>
      </c>
      <c r="I912" s="497" t="s">
        <v>1029</v>
      </c>
      <c r="J912" s="497" t="s">
        <v>705</v>
      </c>
      <c r="K912" s="497" t="s">
        <v>21</v>
      </c>
      <c r="L912" s="497"/>
      <c r="M912" s="497" t="s">
        <v>4774</v>
      </c>
      <c r="N912" s="497" t="s">
        <v>19219</v>
      </c>
      <c r="O912" s="497" t="s">
        <v>19226</v>
      </c>
      <c r="P912" s="497" t="s">
        <v>19227</v>
      </c>
      <c r="Q912" s="503">
        <v>215</v>
      </c>
    </row>
    <row r="913" spans="1:17" hidden="1">
      <c r="A913" s="496" t="s">
        <v>691</v>
      </c>
      <c r="B913" s="497" t="s">
        <v>1050</v>
      </c>
      <c r="C913" s="497" t="s">
        <v>1097</v>
      </c>
      <c r="D913" s="497" t="s">
        <v>19230</v>
      </c>
      <c r="E913" s="497" t="s">
        <v>1084</v>
      </c>
      <c r="F913" s="497" t="s">
        <v>1098</v>
      </c>
      <c r="G913" s="497" t="s">
        <v>1108</v>
      </c>
      <c r="H913" s="498" t="s">
        <v>244</v>
      </c>
      <c r="I913" s="497" t="s">
        <v>1029</v>
      </c>
      <c r="J913" s="497" t="s">
        <v>705</v>
      </c>
      <c r="K913" s="497" t="s">
        <v>21</v>
      </c>
      <c r="L913" s="497"/>
      <c r="M913" s="497" t="s">
        <v>4774</v>
      </c>
      <c r="N913" s="497" t="s">
        <v>19219</v>
      </c>
      <c r="O913" s="497" t="s">
        <v>19226</v>
      </c>
      <c r="P913" s="497" t="s">
        <v>19227</v>
      </c>
      <c r="Q913" s="503">
        <v>215</v>
      </c>
    </row>
    <row r="914" spans="1:17" hidden="1">
      <c r="A914" s="496" t="s">
        <v>691</v>
      </c>
      <c r="B914" s="497" t="s">
        <v>1028</v>
      </c>
      <c r="C914" s="497" t="s">
        <v>1097</v>
      </c>
      <c r="D914" s="497" t="s">
        <v>19231</v>
      </c>
      <c r="E914" s="497" t="s">
        <v>1072</v>
      </c>
      <c r="F914" s="497" t="s">
        <v>1098</v>
      </c>
      <c r="G914" s="497" t="s">
        <v>1108</v>
      </c>
      <c r="H914" s="498" t="s">
        <v>244</v>
      </c>
      <c r="I914" s="497" t="s">
        <v>1029</v>
      </c>
      <c r="J914" s="497" t="s">
        <v>705</v>
      </c>
      <c r="K914" s="497" t="s">
        <v>21</v>
      </c>
      <c r="L914" s="497"/>
      <c r="M914" s="497" t="s">
        <v>4774</v>
      </c>
      <c r="N914" s="497" t="s">
        <v>19219</v>
      </c>
      <c r="O914" s="497" t="s">
        <v>19232</v>
      </c>
      <c r="P914" s="497" t="s">
        <v>19233</v>
      </c>
      <c r="Q914" s="503">
        <v>181</v>
      </c>
    </row>
    <row r="915" spans="1:17" hidden="1">
      <c r="A915" s="496" t="s">
        <v>691</v>
      </c>
      <c r="B915" s="497" t="s">
        <v>1051</v>
      </c>
      <c r="C915" s="497" t="s">
        <v>1097</v>
      </c>
      <c r="D915" s="497" t="s">
        <v>19234</v>
      </c>
      <c r="E915" s="497" t="s">
        <v>1044</v>
      </c>
      <c r="F915" s="497" t="s">
        <v>1098</v>
      </c>
      <c r="G915" s="497" t="s">
        <v>1108</v>
      </c>
      <c r="H915" s="498" t="s">
        <v>244</v>
      </c>
      <c r="I915" s="497" t="s">
        <v>1029</v>
      </c>
      <c r="J915" s="497" t="s">
        <v>705</v>
      </c>
      <c r="K915" s="497" t="s">
        <v>21</v>
      </c>
      <c r="L915" s="497"/>
      <c r="M915" s="497" t="s">
        <v>4774</v>
      </c>
      <c r="N915" s="497" t="s">
        <v>19219</v>
      </c>
      <c r="O915" s="497" t="s">
        <v>19232</v>
      </c>
      <c r="P915" s="497" t="s">
        <v>19233</v>
      </c>
      <c r="Q915" s="503">
        <v>181</v>
      </c>
    </row>
    <row r="916" spans="1:17" hidden="1">
      <c r="A916" s="496" t="s">
        <v>691</v>
      </c>
      <c r="B916" s="497" t="s">
        <v>1052</v>
      </c>
      <c r="C916" s="497" t="s">
        <v>1097</v>
      </c>
      <c r="D916" s="497" t="s">
        <v>19235</v>
      </c>
      <c r="E916" s="497" t="s">
        <v>1072</v>
      </c>
      <c r="F916" s="497" t="s">
        <v>1098</v>
      </c>
      <c r="G916" s="497" t="s">
        <v>1108</v>
      </c>
      <c r="H916" s="498" t="s">
        <v>244</v>
      </c>
      <c r="I916" s="497" t="s">
        <v>1029</v>
      </c>
      <c r="J916" s="497" t="s">
        <v>705</v>
      </c>
      <c r="K916" s="497" t="s">
        <v>21</v>
      </c>
      <c r="L916" s="497"/>
      <c r="M916" s="497" t="s">
        <v>4774</v>
      </c>
      <c r="N916" s="497" t="s">
        <v>19219</v>
      </c>
      <c r="O916" s="497" t="s">
        <v>19232</v>
      </c>
      <c r="P916" s="497" t="s">
        <v>19233</v>
      </c>
      <c r="Q916" s="503">
        <v>181</v>
      </c>
    </row>
    <row r="917" spans="1:17" hidden="1">
      <c r="A917" s="496" t="s">
        <v>691</v>
      </c>
      <c r="B917" s="497" t="s">
        <v>1054</v>
      </c>
      <c r="C917" s="497" t="s">
        <v>1097</v>
      </c>
      <c r="D917" s="497" t="s">
        <v>19236</v>
      </c>
      <c r="E917" s="497" t="s">
        <v>1081</v>
      </c>
      <c r="F917" s="497" t="s">
        <v>1098</v>
      </c>
      <c r="G917" s="497" t="s">
        <v>1108</v>
      </c>
      <c r="H917" s="498" t="s">
        <v>244</v>
      </c>
      <c r="I917" s="497" t="s">
        <v>1029</v>
      </c>
      <c r="J917" s="497" t="s">
        <v>705</v>
      </c>
      <c r="K917" s="497" t="s">
        <v>21</v>
      </c>
      <c r="L917" s="497"/>
      <c r="M917" s="497" t="s">
        <v>4774</v>
      </c>
      <c r="N917" s="497" t="s">
        <v>19219</v>
      </c>
      <c r="O917" s="497" t="s">
        <v>19232</v>
      </c>
      <c r="P917" s="497" t="s">
        <v>19233</v>
      </c>
      <c r="Q917" s="503">
        <v>181</v>
      </c>
    </row>
    <row r="918" spans="1:17" hidden="1">
      <c r="A918" s="496" t="s">
        <v>691</v>
      </c>
      <c r="B918" s="497" t="s">
        <v>1056</v>
      </c>
      <c r="C918" s="497" t="s">
        <v>1097</v>
      </c>
      <c r="D918" s="497" t="s">
        <v>19237</v>
      </c>
      <c r="E918" s="497" t="s">
        <v>1079</v>
      </c>
      <c r="F918" s="497" t="s">
        <v>1098</v>
      </c>
      <c r="G918" s="497" t="s">
        <v>1108</v>
      </c>
      <c r="H918" s="498" t="s">
        <v>244</v>
      </c>
      <c r="I918" s="497" t="s">
        <v>1029</v>
      </c>
      <c r="J918" s="497" t="s">
        <v>705</v>
      </c>
      <c r="K918" s="497" t="s">
        <v>21</v>
      </c>
      <c r="L918" s="497"/>
      <c r="M918" s="497" t="s">
        <v>4774</v>
      </c>
      <c r="N918" s="497" t="s">
        <v>19219</v>
      </c>
      <c r="O918" s="497" t="s">
        <v>19232</v>
      </c>
      <c r="P918" s="497" t="s">
        <v>19233</v>
      </c>
      <c r="Q918" s="503">
        <v>181</v>
      </c>
    </row>
    <row r="919" spans="1:17" hidden="1">
      <c r="A919" s="496" t="s">
        <v>691</v>
      </c>
      <c r="B919" s="497" t="s">
        <v>1058</v>
      </c>
      <c r="C919" s="497" t="s">
        <v>1097</v>
      </c>
      <c r="D919" s="497" t="s">
        <v>19238</v>
      </c>
      <c r="E919" s="497" t="s">
        <v>1084</v>
      </c>
      <c r="F919" s="497" t="s">
        <v>1098</v>
      </c>
      <c r="G919" s="497" t="s">
        <v>1108</v>
      </c>
      <c r="H919" s="498" t="s">
        <v>244</v>
      </c>
      <c r="I919" s="497" t="s">
        <v>1029</v>
      </c>
      <c r="J919" s="497" t="s">
        <v>705</v>
      </c>
      <c r="K919" s="497" t="s">
        <v>21</v>
      </c>
      <c r="L919" s="497"/>
      <c r="M919" s="497" t="s">
        <v>4774</v>
      </c>
      <c r="N919" s="497" t="s">
        <v>19219</v>
      </c>
      <c r="O919" s="497" t="s">
        <v>19232</v>
      </c>
      <c r="P919" s="497" t="s">
        <v>19233</v>
      </c>
      <c r="Q919" s="503">
        <v>181</v>
      </c>
    </row>
    <row r="920" spans="1:17" hidden="1">
      <c r="A920" s="496" t="s">
        <v>691</v>
      </c>
      <c r="B920" s="497" t="s">
        <v>1073</v>
      </c>
      <c r="C920" s="497" t="s">
        <v>1102</v>
      </c>
      <c r="D920" s="497" t="s">
        <v>19239</v>
      </c>
      <c r="E920" s="497" t="s">
        <v>1208</v>
      </c>
      <c r="F920" s="497" t="s">
        <v>1098</v>
      </c>
      <c r="G920" s="497" t="s">
        <v>952</v>
      </c>
      <c r="H920" s="498" t="s">
        <v>244</v>
      </c>
      <c r="I920" s="497" t="s">
        <v>1029</v>
      </c>
      <c r="J920" s="497" t="s">
        <v>705</v>
      </c>
      <c r="K920" s="497" t="s">
        <v>21</v>
      </c>
      <c r="L920" s="497"/>
      <c r="M920" s="497" t="s">
        <v>4774</v>
      </c>
      <c r="N920" s="497" t="s">
        <v>19219</v>
      </c>
      <c r="O920" s="497" t="s">
        <v>19232</v>
      </c>
      <c r="P920" s="497" t="s">
        <v>19233</v>
      </c>
      <c r="Q920" s="503">
        <v>181</v>
      </c>
    </row>
    <row r="921" spans="1:17" hidden="1">
      <c r="A921" s="496" t="s">
        <v>691</v>
      </c>
      <c r="B921" s="497" t="s">
        <v>1076</v>
      </c>
      <c r="C921" s="497" t="s">
        <v>1097</v>
      </c>
      <c r="D921" s="497" t="s">
        <v>19240</v>
      </c>
      <c r="E921" s="497" t="s">
        <v>1088</v>
      </c>
      <c r="F921" s="497" t="s">
        <v>1098</v>
      </c>
      <c r="G921" s="497" t="s">
        <v>1108</v>
      </c>
      <c r="H921" s="498" t="s">
        <v>244</v>
      </c>
      <c r="I921" s="497" t="s">
        <v>1029</v>
      </c>
      <c r="J921" s="497" t="s">
        <v>705</v>
      </c>
      <c r="K921" s="497" t="s">
        <v>21</v>
      </c>
      <c r="L921" s="497"/>
      <c r="M921" s="497" t="s">
        <v>4774</v>
      </c>
      <c r="N921" s="497" t="s">
        <v>19219</v>
      </c>
      <c r="O921" s="497" t="s">
        <v>19232</v>
      </c>
      <c r="P921" s="497" t="s">
        <v>19233</v>
      </c>
      <c r="Q921" s="503">
        <v>181</v>
      </c>
    </row>
    <row r="922" spans="1:17" hidden="1">
      <c r="A922" s="496" t="s">
        <v>691</v>
      </c>
      <c r="B922" s="497" t="s">
        <v>1078</v>
      </c>
      <c r="C922" s="497" t="s">
        <v>1097</v>
      </c>
      <c r="D922" s="497" t="s">
        <v>19241</v>
      </c>
      <c r="E922" s="497" t="s">
        <v>1084</v>
      </c>
      <c r="F922" s="497" t="s">
        <v>1098</v>
      </c>
      <c r="G922" s="497" t="s">
        <v>1108</v>
      </c>
      <c r="H922" s="498" t="s">
        <v>244</v>
      </c>
      <c r="I922" s="497" t="s">
        <v>1029</v>
      </c>
      <c r="J922" s="497" t="s">
        <v>705</v>
      </c>
      <c r="K922" s="497" t="s">
        <v>21</v>
      </c>
      <c r="L922" s="497"/>
      <c r="M922" s="497" t="s">
        <v>4774</v>
      </c>
      <c r="N922" s="497" t="s">
        <v>19219</v>
      </c>
      <c r="O922" s="497" t="s">
        <v>19232</v>
      </c>
      <c r="P922" s="497" t="s">
        <v>19233</v>
      </c>
      <c r="Q922" s="503">
        <v>181</v>
      </c>
    </row>
    <row r="923" spans="1:17" hidden="1">
      <c r="A923" s="496" t="s">
        <v>691</v>
      </c>
      <c r="B923" s="497" t="s">
        <v>1080</v>
      </c>
      <c r="C923" s="497" t="s">
        <v>1097</v>
      </c>
      <c r="D923" s="497" t="s">
        <v>19242</v>
      </c>
      <c r="E923" s="497" t="s">
        <v>1084</v>
      </c>
      <c r="F923" s="497" t="s">
        <v>1098</v>
      </c>
      <c r="G923" s="497" t="s">
        <v>1108</v>
      </c>
      <c r="H923" s="498" t="s">
        <v>244</v>
      </c>
      <c r="I923" s="497" t="s">
        <v>1029</v>
      </c>
      <c r="J923" s="497" t="s">
        <v>705</v>
      </c>
      <c r="K923" s="497" t="s">
        <v>21</v>
      </c>
      <c r="L923" s="497"/>
      <c r="M923" s="497" t="s">
        <v>4774</v>
      </c>
      <c r="N923" s="497" t="s">
        <v>19219</v>
      </c>
      <c r="O923" s="497" t="s">
        <v>19232</v>
      </c>
      <c r="P923" s="497" t="s">
        <v>19233</v>
      </c>
      <c r="Q923" s="503">
        <v>181</v>
      </c>
    </row>
    <row r="924" spans="1:17" hidden="1">
      <c r="A924" s="496" t="s">
        <v>691</v>
      </c>
      <c r="B924" s="497" t="s">
        <v>1082</v>
      </c>
      <c r="C924" s="497" t="s">
        <v>1097</v>
      </c>
      <c r="D924" s="497" t="s">
        <v>19243</v>
      </c>
      <c r="E924" s="497" t="s">
        <v>1079</v>
      </c>
      <c r="F924" s="497" t="s">
        <v>1098</v>
      </c>
      <c r="G924" s="497" t="s">
        <v>1108</v>
      </c>
      <c r="H924" s="498" t="s">
        <v>244</v>
      </c>
      <c r="I924" s="497" t="s">
        <v>1029</v>
      </c>
      <c r="J924" s="497" t="s">
        <v>705</v>
      </c>
      <c r="K924" s="497" t="s">
        <v>21</v>
      </c>
      <c r="L924" s="497"/>
      <c r="M924" s="497" t="s">
        <v>4774</v>
      </c>
      <c r="N924" s="497" t="s">
        <v>19219</v>
      </c>
      <c r="O924" s="497" t="s">
        <v>19232</v>
      </c>
      <c r="P924" s="497" t="s">
        <v>19233</v>
      </c>
      <c r="Q924" s="503">
        <v>181</v>
      </c>
    </row>
    <row r="925" spans="1:17" hidden="1">
      <c r="A925" s="496" t="s">
        <v>691</v>
      </c>
      <c r="B925" s="497" t="s">
        <v>1083</v>
      </c>
      <c r="C925" s="497" t="s">
        <v>1097</v>
      </c>
      <c r="D925" s="497" t="s">
        <v>19244</v>
      </c>
      <c r="E925" s="497" t="s">
        <v>1072</v>
      </c>
      <c r="F925" s="497" t="s">
        <v>1098</v>
      </c>
      <c r="G925" s="497" t="s">
        <v>1108</v>
      </c>
      <c r="H925" s="498" t="s">
        <v>244</v>
      </c>
      <c r="I925" s="497" t="s">
        <v>1029</v>
      </c>
      <c r="J925" s="497" t="s">
        <v>705</v>
      </c>
      <c r="K925" s="497" t="s">
        <v>21</v>
      </c>
      <c r="L925" s="497"/>
      <c r="M925" s="497" t="s">
        <v>4774</v>
      </c>
      <c r="N925" s="497" t="s">
        <v>19219</v>
      </c>
      <c r="O925" s="497" t="s">
        <v>19220</v>
      </c>
      <c r="P925" s="497" t="s">
        <v>19221</v>
      </c>
      <c r="Q925" s="503">
        <v>174</v>
      </c>
    </row>
    <row r="926" spans="1:17" hidden="1">
      <c r="A926" s="496" t="s">
        <v>691</v>
      </c>
      <c r="B926" s="497" t="s">
        <v>1075</v>
      </c>
      <c r="C926" s="497" t="s">
        <v>1097</v>
      </c>
      <c r="D926" s="497" t="s">
        <v>19245</v>
      </c>
      <c r="E926" s="497" t="s">
        <v>1061</v>
      </c>
      <c r="F926" s="497" t="s">
        <v>1098</v>
      </c>
      <c r="G926" s="497" t="s">
        <v>1108</v>
      </c>
      <c r="H926" s="498" t="s">
        <v>244</v>
      </c>
      <c r="I926" s="497" t="s">
        <v>1029</v>
      </c>
      <c r="J926" s="497" t="s">
        <v>705</v>
      </c>
      <c r="K926" s="497" t="s">
        <v>21</v>
      </c>
      <c r="L926" s="497"/>
      <c r="M926" s="497" t="s">
        <v>4774</v>
      </c>
      <c r="N926" s="497" t="s">
        <v>19219</v>
      </c>
      <c r="O926" s="497" t="s">
        <v>19220</v>
      </c>
      <c r="P926" s="497" t="s">
        <v>19221</v>
      </c>
      <c r="Q926" s="503">
        <v>174</v>
      </c>
    </row>
    <row r="927" spans="1:17" hidden="1">
      <c r="A927" s="496" t="s">
        <v>691</v>
      </c>
      <c r="B927" s="497" t="s">
        <v>1059</v>
      </c>
      <c r="C927" s="497" t="s">
        <v>1097</v>
      </c>
      <c r="D927" s="497" t="s">
        <v>19246</v>
      </c>
      <c r="E927" s="497" t="s">
        <v>1072</v>
      </c>
      <c r="F927" s="497" t="s">
        <v>1098</v>
      </c>
      <c r="G927" s="497" t="s">
        <v>1108</v>
      </c>
      <c r="H927" s="498" t="s">
        <v>244</v>
      </c>
      <c r="I927" s="497" t="s">
        <v>1029</v>
      </c>
      <c r="J927" s="497" t="s">
        <v>705</v>
      </c>
      <c r="K927" s="497" t="s">
        <v>21</v>
      </c>
      <c r="L927" s="497"/>
      <c r="M927" s="497" t="s">
        <v>4774</v>
      </c>
      <c r="N927" s="497" t="s">
        <v>19219</v>
      </c>
      <c r="O927" s="497" t="s">
        <v>19232</v>
      </c>
      <c r="P927" s="497" t="s">
        <v>19233</v>
      </c>
      <c r="Q927" s="503">
        <v>181</v>
      </c>
    </row>
    <row r="928" spans="1:17" hidden="1">
      <c r="A928" s="496" t="s">
        <v>691</v>
      </c>
      <c r="B928" s="497" t="s">
        <v>1086</v>
      </c>
      <c r="C928" s="497" t="s">
        <v>1097</v>
      </c>
      <c r="D928" s="497" t="s">
        <v>19247</v>
      </c>
      <c r="E928" s="497" t="s">
        <v>1072</v>
      </c>
      <c r="F928" s="497" t="s">
        <v>1098</v>
      </c>
      <c r="G928" s="497" t="s">
        <v>1108</v>
      </c>
      <c r="H928" s="498" t="s">
        <v>244</v>
      </c>
      <c r="I928" s="497" t="s">
        <v>1029</v>
      </c>
      <c r="J928" s="497" t="s">
        <v>705</v>
      </c>
      <c r="K928" s="497" t="s">
        <v>21</v>
      </c>
      <c r="L928" s="497"/>
      <c r="M928" s="497" t="s">
        <v>4774</v>
      </c>
      <c r="N928" s="497" t="s">
        <v>19219</v>
      </c>
      <c r="O928" s="497" t="s">
        <v>19232</v>
      </c>
      <c r="P928" s="497" t="s">
        <v>19233</v>
      </c>
      <c r="Q928" s="503">
        <v>181</v>
      </c>
    </row>
    <row r="929" spans="1:17" hidden="1">
      <c r="A929" s="496" t="s">
        <v>691</v>
      </c>
      <c r="B929" s="497" t="s">
        <v>1087</v>
      </c>
      <c r="C929" s="497" t="s">
        <v>1097</v>
      </c>
      <c r="D929" s="497" t="s">
        <v>19248</v>
      </c>
      <c r="E929" s="497" t="s">
        <v>1061</v>
      </c>
      <c r="F929" s="497" t="s">
        <v>1098</v>
      </c>
      <c r="G929" s="497" t="s">
        <v>1108</v>
      </c>
      <c r="H929" s="498" t="s">
        <v>244</v>
      </c>
      <c r="I929" s="497" t="s">
        <v>1029</v>
      </c>
      <c r="J929" s="497" t="s">
        <v>705</v>
      </c>
      <c r="K929" s="497" t="s">
        <v>21</v>
      </c>
      <c r="L929" s="497"/>
      <c r="M929" s="497" t="s">
        <v>4774</v>
      </c>
      <c r="N929" s="497" t="s">
        <v>19219</v>
      </c>
      <c r="O929" s="497" t="s">
        <v>1206</v>
      </c>
      <c r="P929" s="497" t="s">
        <v>19136</v>
      </c>
      <c r="Q929" s="503">
        <v>89</v>
      </c>
    </row>
    <row r="930" spans="1:17" hidden="1">
      <c r="A930" s="496" t="s">
        <v>691</v>
      </c>
      <c r="B930" s="497" t="s">
        <v>1090</v>
      </c>
      <c r="C930" s="497" t="s">
        <v>1102</v>
      </c>
      <c r="D930" s="497" t="s">
        <v>19249</v>
      </c>
      <c r="E930" s="497" t="s">
        <v>1183</v>
      </c>
      <c r="F930" s="497" t="s">
        <v>1098</v>
      </c>
      <c r="G930" s="497" t="s">
        <v>952</v>
      </c>
      <c r="H930" s="498" t="s">
        <v>244</v>
      </c>
      <c r="I930" s="497" t="s">
        <v>1029</v>
      </c>
      <c r="J930" s="497" t="s">
        <v>705</v>
      </c>
      <c r="K930" s="497" t="s">
        <v>21</v>
      </c>
      <c r="L930" s="497"/>
      <c r="M930" s="497" t="s">
        <v>4774</v>
      </c>
      <c r="N930" s="497" t="s">
        <v>19219</v>
      </c>
      <c r="O930" s="497" t="s">
        <v>1206</v>
      </c>
      <c r="P930" s="497" t="s">
        <v>19136</v>
      </c>
      <c r="Q930" s="503">
        <v>89</v>
      </c>
    </row>
    <row r="931" spans="1:17" hidden="1">
      <c r="A931" s="496" t="s">
        <v>691</v>
      </c>
      <c r="B931" s="497" t="s">
        <v>1092</v>
      </c>
      <c r="C931" s="497" t="s">
        <v>1097</v>
      </c>
      <c r="D931" s="497" t="s">
        <v>19250</v>
      </c>
      <c r="E931" s="497" t="s">
        <v>1079</v>
      </c>
      <c r="F931" s="497" t="s">
        <v>1098</v>
      </c>
      <c r="G931" s="497" t="s">
        <v>1108</v>
      </c>
      <c r="H931" s="498" t="s">
        <v>244</v>
      </c>
      <c r="I931" s="497" t="s">
        <v>1029</v>
      </c>
      <c r="J931" s="497" t="s">
        <v>705</v>
      </c>
      <c r="K931" s="497" t="s">
        <v>21</v>
      </c>
      <c r="L931" s="497"/>
      <c r="M931" s="497" t="s">
        <v>4774</v>
      </c>
      <c r="N931" s="497" t="s">
        <v>19219</v>
      </c>
      <c r="O931" s="497" t="s">
        <v>1206</v>
      </c>
      <c r="P931" s="497" t="s">
        <v>19136</v>
      </c>
      <c r="Q931" s="503">
        <v>89</v>
      </c>
    </row>
    <row r="932" spans="1:17" hidden="1">
      <c r="A932" s="496" t="s">
        <v>691</v>
      </c>
      <c r="B932" s="497" t="s">
        <v>1093</v>
      </c>
      <c r="C932" s="497" t="s">
        <v>1097</v>
      </c>
      <c r="D932" s="497" t="s">
        <v>19251</v>
      </c>
      <c r="E932" s="497" t="s">
        <v>1072</v>
      </c>
      <c r="F932" s="497" t="s">
        <v>1098</v>
      </c>
      <c r="G932" s="497" t="s">
        <v>1108</v>
      </c>
      <c r="H932" s="498" t="s">
        <v>244</v>
      </c>
      <c r="I932" s="497" t="s">
        <v>1029</v>
      </c>
      <c r="J932" s="497" t="s">
        <v>705</v>
      </c>
      <c r="K932" s="497" t="s">
        <v>21</v>
      </c>
      <c r="L932" s="497"/>
      <c r="M932" s="497" t="s">
        <v>4774</v>
      </c>
      <c r="N932" s="497" t="s">
        <v>19219</v>
      </c>
      <c r="O932" s="497" t="s">
        <v>1206</v>
      </c>
      <c r="P932" s="497" t="s">
        <v>19136</v>
      </c>
      <c r="Q932" s="503">
        <v>89</v>
      </c>
    </row>
    <row r="933" spans="1:17" hidden="1">
      <c r="A933" s="496" t="s">
        <v>691</v>
      </c>
      <c r="B933" s="497" t="s">
        <v>1094</v>
      </c>
      <c r="C933" s="497" t="s">
        <v>1097</v>
      </c>
      <c r="D933" s="497" t="s">
        <v>19252</v>
      </c>
      <c r="E933" s="497" t="s">
        <v>1075</v>
      </c>
      <c r="F933" s="497" t="s">
        <v>1098</v>
      </c>
      <c r="G933" s="497" t="s">
        <v>1108</v>
      </c>
      <c r="H933" s="498" t="s">
        <v>244</v>
      </c>
      <c r="I933" s="497" t="s">
        <v>1029</v>
      </c>
      <c r="J933" s="497" t="s">
        <v>705</v>
      </c>
      <c r="K933" s="497" t="s">
        <v>21</v>
      </c>
      <c r="L933" s="497"/>
      <c r="M933" s="497" t="s">
        <v>4774</v>
      </c>
      <c r="N933" s="497" t="s">
        <v>19219</v>
      </c>
      <c r="O933" s="497" t="s">
        <v>1206</v>
      </c>
      <c r="P933" s="497" t="s">
        <v>19136</v>
      </c>
      <c r="Q933" s="503">
        <v>89</v>
      </c>
    </row>
    <row r="934" spans="1:17" hidden="1">
      <c r="A934" s="496" t="s">
        <v>691</v>
      </c>
      <c r="B934" s="497" t="s">
        <v>1095</v>
      </c>
      <c r="C934" s="497" t="s">
        <v>1097</v>
      </c>
      <c r="D934" s="497" t="s">
        <v>19253</v>
      </c>
      <c r="E934" s="497" t="s">
        <v>1072</v>
      </c>
      <c r="F934" s="497" t="s">
        <v>1098</v>
      </c>
      <c r="G934" s="497" t="s">
        <v>1108</v>
      </c>
      <c r="H934" s="498" t="s">
        <v>244</v>
      </c>
      <c r="I934" s="497" t="s">
        <v>1029</v>
      </c>
      <c r="J934" s="497" t="s">
        <v>705</v>
      </c>
      <c r="K934" s="497" t="s">
        <v>21</v>
      </c>
      <c r="L934" s="497"/>
      <c r="M934" s="497" t="s">
        <v>4774</v>
      </c>
      <c r="N934" s="497" t="s">
        <v>19219</v>
      </c>
      <c r="O934" s="497" t="s">
        <v>1206</v>
      </c>
      <c r="P934" s="497" t="s">
        <v>19136</v>
      </c>
      <c r="Q934" s="503">
        <v>89</v>
      </c>
    </row>
    <row r="935" spans="1:17" hidden="1">
      <c r="A935" s="496" t="s">
        <v>691</v>
      </c>
      <c r="B935" s="497" t="s">
        <v>1096</v>
      </c>
      <c r="C935" s="497" t="s">
        <v>1097</v>
      </c>
      <c r="D935" s="497" t="s">
        <v>19254</v>
      </c>
      <c r="E935" s="497" t="s">
        <v>1088</v>
      </c>
      <c r="F935" s="497" t="s">
        <v>1098</v>
      </c>
      <c r="G935" s="497" t="s">
        <v>1108</v>
      </c>
      <c r="H935" s="498" t="s">
        <v>244</v>
      </c>
      <c r="I935" s="497" t="s">
        <v>1029</v>
      </c>
      <c r="J935" s="497" t="s">
        <v>705</v>
      </c>
      <c r="K935" s="497" t="s">
        <v>21</v>
      </c>
      <c r="L935" s="497"/>
      <c r="M935" s="497" t="s">
        <v>4774</v>
      </c>
      <c r="N935" s="497" t="s">
        <v>19219</v>
      </c>
      <c r="O935" s="497" t="s">
        <v>1206</v>
      </c>
      <c r="P935" s="497" t="s">
        <v>19136</v>
      </c>
      <c r="Q935" s="503">
        <v>89</v>
      </c>
    </row>
    <row r="936" spans="1:17" hidden="1">
      <c r="A936" s="496" t="s">
        <v>691</v>
      </c>
      <c r="B936" s="497" t="s">
        <v>1133</v>
      </c>
      <c r="C936" s="497" t="s">
        <v>1202</v>
      </c>
      <c r="D936" s="497" t="s">
        <v>19255</v>
      </c>
      <c r="E936" s="497" t="s">
        <v>1170</v>
      </c>
      <c r="F936" s="497" t="s">
        <v>1098</v>
      </c>
      <c r="G936" s="497" t="s">
        <v>1147</v>
      </c>
      <c r="H936" s="498" t="s">
        <v>244</v>
      </c>
      <c r="I936" s="497" t="s">
        <v>1029</v>
      </c>
      <c r="J936" s="497" t="s">
        <v>705</v>
      </c>
      <c r="K936" s="497" t="s">
        <v>21</v>
      </c>
      <c r="L936" s="497"/>
      <c r="M936" s="497" t="s">
        <v>4774</v>
      </c>
      <c r="N936" s="497" t="s">
        <v>19219</v>
      </c>
      <c r="O936" s="497" t="s">
        <v>1206</v>
      </c>
      <c r="P936" s="497" t="s">
        <v>19136</v>
      </c>
      <c r="Q936" s="503">
        <v>89</v>
      </c>
    </row>
    <row r="937" spans="1:17" hidden="1">
      <c r="A937" s="496" t="s">
        <v>691</v>
      </c>
      <c r="B937" s="497" t="s">
        <v>1135</v>
      </c>
      <c r="C937" s="497" t="s">
        <v>1097</v>
      </c>
      <c r="D937" s="497" t="s">
        <v>19256</v>
      </c>
      <c r="E937" s="497" t="s">
        <v>1072</v>
      </c>
      <c r="F937" s="497" t="s">
        <v>1098</v>
      </c>
      <c r="G937" s="497" t="s">
        <v>1108</v>
      </c>
      <c r="H937" s="498" t="s">
        <v>244</v>
      </c>
      <c r="I937" s="497" t="s">
        <v>1029</v>
      </c>
      <c r="J937" s="497" t="s">
        <v>705</v>
      </c>
      <c r="K937" s="497" t="s">
        <v>21</v>
      </c>
      <c r="L937" s="497"/>
      <c r="M937" s="497" t="s">
        <v>4774</v>
      </c>
      <c r="N937" s="497" t="s">
        <v>19219</v>
      </c>
      <c r="O937" s="497" t="s">
        <v>19232</v>
      </c>
      <c r="P937" s="497" t="s">
        <v>19233</v>
      </c>
      <c r="Q937" s="503">
        <v>181</v>
      </c>
    </row>
    <row r="938" spans="1:17" hidden="1">
      <c r="A938" s="496" t="s">
        <v>691</v>
      </c>
      <c r="B938" s="497" t="s">
        <v>1136</v>
      </c>
      <c r="C938" s="497" t="s">
        <v>1097</v>
      </c>
      <c r="D938" s="497" t="s">
        <v>19257</v>
      </c>
      <c r="E938" s="497" t="s">
        <v>1072</v>
      </c>
      <c r="F938" s="497" t="s">
        <v>1098</v>
      </c>
      <c r="G938" s="497" t="s">
        <v>1108</v>
      </c>
      <c r="H938" s="498" t="s">
        <v>244</v>
      </c>
      <c r="I938" s="497" t="s">
        <v>1029</v>
      </c>
      <c r="J938" s="497" t="s">
        <v>705</v>
      </c>
      <c r="K938" s="497" t="s">
        <v>21</v>
      </c>
      <c r="L938" s="497"/>
      <c r="M938" s="497" t="s">
        <v>4774</v>
      </c>
      <c r="N938" s="497" t="s">
        <v>19219</v>
      </c>
      <c r="O938" s="497" t="s">
        <v>19232</v>
      </c>
      <c r="P938" s="497" t="s">
        <v>19233</v>
      </c>
      <c r="Q938" s="503">
        <v>181</v>
      </c>
    </row>
    <row r="939" spans="1:17" hidden="1">
      <c r="A939" s="496" t="s">
        <v>691</v>
      </c>
      <c r="B939" s="497" t="s">
        <v>1137</v>
      </c>
      <c r="C939" s="497" t="s">
        <v>1097</v>
      </c>
      <c r="D939" s="497" t="s">
        <v>19258</v>
      </c>
      <c r="E939" s="497" t="s">
        <v>1079</v>
      </c>
      <c r="F939" s="497" t="s">
        <v>1098</v>
      </c>
      <c r="G939" s="497" t="s">
        <v>1108</v>
      </c>
      <c r="H939" s="498" t="s">
        <v>244</v>
      </c>
      <c r="I939" s="497" t="s">
        <v>1029</v>
      </c>
      <c r="J939" s="497" t="s">
        <v>705</v>
      </c>
      <c r="K939" s="497" t="s">
        <v>21</v>
      </c>
      <c r="L939" s="497"/>
      <c r="M939" s="497" t="s">
        <v>4774</v>
      </c>
      <c r="N939" s="497" t="s">
        <v>19219</v>
      </c>
      <c r="O939" s="497" t="s">
        <v>19232</v>
      </c>
      <c r="P939" s="497" t="s">
        <v>19233</v>
      </c>
      <c r="Q939" s="503">
        <v>181</v>
      </c>
    </row>
    <row r="940" spans="1:17" hidden="1">
      <c r="A940" s="496" t="s">
        <v>691</v>
      </c>
      <c r="B940" s="497" t="s">
        <v>1138</v>
      </c>
      <c r="C940" s="497" t="s">
        <v>1097</v>
      </c>
      <c r="D940" s="497" t="s">
        <v>19259</v>
      </c>
      <c r="E940" s="497" t="s">
        <v>1072</v>
      </c>
      <c r="F940" s="497" t="s">
        <v>1098</v>
      </c>
      <c r="G940" s="497" t="s">
        <v>1108</v>
      </c>
      <c r="H940" s="498" t="s">
        <v>244</v>
      </c>
      <c r="I940" s="497" t="s">
        <v>1029</v>
      </c>
      <c r="J940" s="497" t="s">
        <v>705</v>
      </c>
      <c r="K940" s="497" t="s">
        <v>21</v>
      </c>
      <c r="L940" s="497"/>
      <c r="M940" s="497" t="s">
        <v>4774</v>
      </c>
      <c r="N940" s="497" t="s">
        <v>19219</v>
      </c>
      <c r="O940" s="497" t="s">
        <v>19232</v>
      </c>
      <c r="P940" s="497" t="s">
        <v>19233</v>
      </c>
      <c r="Q940" s="503">
        <v>181</v>
      </c>
    </row>
    <row r="941" spans="1:17" hidden="1">
      <c r="A941" s="496" t="s">
        <v>691</v>
      </c>
      <c r="B941" s="497" t="s">
        <v>1139</v>
      </c>
      <c r="C941" s="497" t="s">
        <v>1097</v>
      </c>
      <c r="D941" s="497" t="s">
        <v>19260</v>
      </c>
      <c r="E941" s="497" t="s">
        <v>1072</v>
      </c>
      <c r="F941" s="497" t="s">
        <v>1098</v>
      </c>
      <c r="G941" s="497" t="s">
        <v>1108</v>
      </c>
      <c r="H941" s="498" t="s">
        <v>244</v>
      </c>
      <c r="I941" s="497" t="s">
        <v>1029</v>
      </c>
      <c r="J941" s="497" t="s">
        <v>705</v>
      </c>
      <c r="K941" s="497" t="s">
        <v>21</v>
      </c>
      <c r="L941" s="497"/>
      <c r="M941" s="497" t="s">
        <v>4774</v>
      </c>
      <c r="N941" s="497" t="s">
        <v>19219</v>
      </c>
      <c r="O941" s="497" t="s">
        <v>19232</v>
      </c>
      <c r="P941" s="497" t="s">
        <v>19233</v>
      </c>
      <c r="Q941" s="503">
        <v>181</v>
      </c>
    </row>
    <row r="942" spans="1:17" hidden="1">
      <c r="A942" s="496" t="s">
        <v>691</v>
      </c>
      <c r="B942" s="497" t="s">
        <v>1141</v>
      </c>
      <c r="C942" s="497" t="s">
        <v>1097</v>
      </c>
      <c r="D942" s="497" t="s">
        <v>19261</v>
      </c>
      <c r="E942" s="497" t="s">
        <v>1072</v>
      </c>
      <c r="F942" s="497" t="s">
        <v>1098</v>
      </c>
      <c r="G942" s="497" t="s">
        <v>1108</v>
      </c>
      <c r="H942" s="498" t="s">
        <v>244</v>
      </c>
      <c r="I942" s="497" t="s">
        <v>1029</v>
      </c>
      <c r="J942" s="497" t="s">
        <v>705</v>
      </c>
      <c r="K942" s="497" t="s">
        <v>21</v>
      </c>
      <c r="L942" s="497"/>
      <c r="M942" s="497" t="s">
        <v>4774</v>
      </c>
      <c r="N942" s="497" t="s">
        <v>19219</v>
      </c>
      <c r="O942" s="497" t="s">
        <v>1035</v>
      </c>
      <c r="P942" s="497" t="s">
        <v>19262</v>
      </c>
      <c r="Q942" s="503">
        <v>126</v>
      </c>
    </row>
    <row r="943" spans="1:17" hidden="1">
      <c r="A943" s="496" t="s">
        <v>691</v>
      </c>
      <c r="B943" s="497" t="s">
        <v>1143</v>
      </c>
      <c r="C943" s="497" t="s">
        <v>1097</v>
      </c>
      <c r="D943" s="497" t="s">
        <v>19263</v>
      </c>
      <c r="E943" s="497" t="s">
        <v>1072</v>
      </c>
      <c r="F943" s="497" t="s">
        <v>1098</v>
      </c>
      <c r="G943" s="497" t="s">
        <v>1108</v>
      </c>
      <c r="H943" s="498" t="s">
        <v>244</v>
      </c>
      <c r="I943" s="497" t="s">
        <v>1029</v>
      </c>
      <c r="J943" s="497" t="s">
        <v>705</v>
      </c>
      <c r="K943" s="497" t="s">
        <v>21</v>
      </c>
      <c r="L943" s="497"/>
      <c r="M943" s="497" t="s">
        <v>4774</v>
      </c>
      <c r="N943" s="497" t="s">
        <v>19219</v>
      </c>
      <c r="O943" s="497" t="s">
        <v>1035</v>
      </c>
      <c r="P943" s="497" t="s">
        <v>19262</v>
      </c>
      <c r="Q943" s="503">
        <v>126</v>
      </c>
    </row>
    <row r="944" spans="1:17" hidden="1">
      <c r="A944" s="496" t="s">
        <v>691</v>
      </c>
      <c r="B944" s="497" t="s">
        <v>1144</v>
      </c>
      <c r="C944" s="497" t="s">
        <v>1097</v>
      </c>
      <c r="D944" s="497" t="s">
        <v>19264</v>
      </c>
      <c r="E944" s="497" t="s">
        <v>1072</v>
      </c>
      <c r="F944" s="497" t="s">
        <v>1098</v>
      </c>
      <c r="G944" s="497" t="s">
        <v>1108</v>
      </c>
      <c r="H944" s="498" t="s">
        <v>244</v>
      </c>
      <c r="I944" s="497" t="s">
        <v>1029</v>
      </c>
      <c r="J944" s="497" t="s">
        <v>705</v>
      </c>
      <c r="K944" s="497" t="s">
        <v>21</v>
      </c>
      <c r="L944" s="497"/>
      <c r="M944" s="497" t="s">
        <v>4774</v>
      </c>
      <c r="N944" s="497" t="s">
        <v>19219</v>
      </c>
      <c r="O944" s="497" t="s">
        <v>1035</v>
      </c>
      <c r="P944" s="497" t="s">
        <v>19262</v>
      </c>
      <c r="Q944" s="503">
        <v>126</v>
      </c>
    </row>
    <row r="945" spans="1:17" hidden="1">
      <c r="A945" s="496" t="s">
        <v>691</v>
      </c>
      <c r="B945" s="497" t="s">
        <v>1145</v>
      </c>
      <c r="C945" s="497" t="s">
        <v>1097</v>
      </c>
      <c r="D945" s="497" t="s">
        <v>19265</v>
      </c>
      <c r="E945" s="497" t="s">
        <v>1071</v>
      </c>
      <c r="F945" s="497" t="s">
        <v>1098</v>
      </c>
      <c r="G945" s="497" t="s">
        <v>1108</v>
      </c>
      <c r="H945" s="498" t="s">
        <v>244</v>
      </c>
      <c r="I945" s="497" t="s">
        <v>1029</v>
      </c>
      <c r="J945" s="497" t="s">
        <v>705</v>
      </c>
      <c r="K945" s="497" t="s">
        <v>21</v>
      </c>
      <c r="L945" s="497"/>
      <c r="M945" s="497" t="s">
        <v>4774</v>
      </c>
      <c r="N945" s="497" t="s">
        <v>19219</v>
      </c>
      <c r="O945" s="497" t="s">
        <v>1035</v>
      </c>
      <c r="P945" s="497" t="s">
        <v>19262</v>
      </c>
      <c r="Q945" s="503">
        <v>126</v>
      </c>
    </row>
    <row r="946" spans="1:17" hidden="1">
      <c r="A946" s="496" t="s">
        <v>691</v>
      </c>
      <c r="B946" s="497" t="s">
        <v>1104</v>
      </c>
      <c r="C946" s="497" t="s">
        <v>1102</v>
      </c>
      <c r="D946" s="497" t="s">
        <v>19266</v>
      </c>
      <c r="E946" s="497" t="s">
        <v>1183</v>
      </c>
      <c r="F946" s="497" t="s">
        <v>1098</v>
      </c>
      <c r="G946" s="497"/>
      <c r="H946" s="497"/>
      <c r="I946" s="497"/>
      <c r="J946" s="497" t="s">
        <v>26</v>
      </c>
      <c r="K946" s="497" t="s">
        <v>85</v>
      </c>
      <c r="L946" s="497"/>
      <c r="M946" s="497"/>
      <c r="N946" s="497" t="s">
        <v>19267</v>
      </c>
      <c r="O946" s="497" t="s">
        <v>19220</v>
      </c>
      <c r="P946" s="497" t="s">
        <v>19221</v>
      </c>
      <c r="Q946" s="503">
        <v>174</v>
      </c>
    </row>
    <row r="947" spans="1:17" hidden="1">
      <c r="A947" s="496" t="s">
        <v>979</v>
      </c>
      <c r="B947" s="497" t="s">
        <v>1029</v>
      </c>
      <c r="C947" s="497" t="s">
        <v>747</v>
      </c>
      <c r="D947" s="497" t="s">
        <v>19268</v>
      </c>
      <c r="E947" s="497" t="s">
        <v>1059</v>
      </c>
      <c r="F947" s="497" t="s">
        <v>1060</v>
      </c>
      <c r="G947" s="497" t="s">
        <v>1033</v>
      </c>
      <c r="H947" s="502" t="s">
        <v>59</v>
      </c>
      <c r="I947" s="497" t="s">
        <v>1034</v>
      </c>
      <c r="J947" s="497" t="s">
        <v>477</v>
      </c>
      <c r="K947" s="497" t="s">
        <v>21</v>
      </c>
      <c r="L947" s="497"/>
      <c r="M947" s="497" t="s">
        <v>4094</v>
      </c>
      <c r="N947" s="497" t="s">
        <v>479</v>
      </c>
      <c r="O947" s="497" t="s">
        <v>1205</v>
      </c>
      <c r="P947" s="497" t="s">
        <v>19269</v>
      </c>
      <c r="Q947" s="494">
        <v>40</v>
      </c>
    </row>
    <row r="948" spans="1:17" hidden="1">
      <c r="A948" s="496" t="s">
        <v>979</v>
      </c>
      <c r="B948" s="497" t="s">
        <v>962</v>
      </c>
      <c r="C948" s="497" t="s">
        <v>747</v>
      </c>
      <c r="D948" s="497" t="s">
        <v>19270</v>
      </c>
      <c r="E948" s="497" t="s">
        <v>1084</v>
      </c>
      <c r="F948" s="497" t="s">
        <v>1060</v>
      </c>
      <c r="G948" s="497" t="s">
        <v>1033</v>
      </c>
      <c r="H948" s="502" t="s">
        <v>59</v>
      </c>
      <c r="I948" s="497" t="s">
        <v>1034</v>
      </c>
      <c r="J948" s="497" t="s">
        <v>477</v>
      </c>
      <c r="K948" s="497" t="s">
        <v>21</v>
      </c>
      <c r="L948" s="497"/>
      <c r="M948" s="497" t="s">
        <v>4094</v>
      </c>
      <c r="N948" s="497" t="s">
        <v>479</v>
      </c>
      <c r="O948" s="497" t="s">
        <v>1205</v>
      </c>
      <c r="P948" s="497" t="s">
        <v>19269</v>
      </c>
      <c r="Q948" s="494">
        <v>40</v>
      </c>
    </row>
    <row r="949" spans="1:17" hidden="1">
      <c r="A949" s="496" t="s">
        <v>979</v>
      </c>
      <c r="B949" s="497" t="s">
        <v>1034</v>
      </c>
      <c r="C949" s="497" t="s">
        <v>744</v>
      </c>
      <c r="D949" s="497" t="s">
        <v>19271</v>
      </c>
      <c r="E949" s="497" t="s">
        <v>1059</v>
      </c>
      <c r="F949" s="497" t="s">
        <v>1060</v>
      </c>
      <c r="G949" s="497" t="s">
        <v>1033</v>
      </c>
      <c r="H949" s="502" t="s">
        <v>59</v>
      </c>
      <c r="I949" s="497" t="s">
        <v>1034</v>
      </c>
      <c r="J949" s="497" t="s">
        <v>477</v>
      </c>
      <c r="K949" s="497" t="s">
        <v>21</v>
      </c>
      <c r="L949" s="497"/>
      <c r="M949" s="497" t="s">
        <v>4094</v>
      </c>
      <c r="N949" s="497" t="s">
        <v>479</v>
      </c>
      <c r="O949" s="497" t="s">
        <v>1205</v>
      </c>
      <c r="P949" s="497" t="s">
        <v>19269</v>
      </c>
      <c r="Q949" s="494">
        <v>40</v>
      </c>
    </row>
    <row r="950" spans="1:17" hidden="1">
      <c r="A950" s="496" t="s">
        <v>979</v>
      </c>
      <c r="B950" s="497" t="s">
        <v>1043</v>
      </c>
      <c r="C950" s="497" t="s">
        <v>747</v>
      </c>
      <c r="D950" s="497" t="s">
        <v>19272</v>
      </c>
      <c r="E950" s="497" t="s">
        <v>17977</v>
      </c>
      <c r="F950" s="497" t="s">
        <v>1060</v>
      </c>
      <c r="G950" s="497" t="s">
        <v>1033</v>
      </c>
      <c r="H950" s="502" t="s">
        <v>59</v>
      </c>
      <c r="I950" s="497" t="s">
        <v>1034</v>
      </c>
      <c r="J950" s="497" t="s">
        <v>477</v>
      </c>
      <c r="K950" s="497" t="s">
        <v>21</v>
      </c>
      <c r="L950" s="497"/>
      <c r="M950" s="497" t="s">
        <v>4094</v>
      </c>
      <c r="N950" s="497" t="s">
        <v>479</v>
      </c>
      <c r="O950" s="497" t="s">
        <v>1205</v>
      </c>
      <c r="P950" s="497" t="s">
        <v>19269</v>
      </c>
      <c r="Q950" s="494">
        <v>40</v>
      </c>
    </row>
    <row r="951" spans="1:17" hidden="1">
      <c r="A951" s="496" t="s">
        <v>979</v>
      </c>
      <c r="B951" s="497" t="s">
        <v>1045</v>
      </c>
      <c r="C951" s="497" t="s">
        <v>747</v>
      </c>
      <c r="D951" s="497" t="s">
        <v>19273</v>
      </c>
      <c r="E951" s="497" t="s">
        <v>1088</v>
      </c>
      <c r="F951" s="497" t="s">
        <v>1060</v>
      </c>
      <c r="G951" s="497" t="s">
        <v>1033</v>
      </c>
      <c r="H951" s="502" t="s">
        <v>59</v>
      </c>
      <c r="I951" s="497" t="s">
        <v>1034</v>
      </c>
      <c r="J951" s="497" t="s">
        <v>477</v>
      </c>
      <c r="K951" s="497" t="s">
        <v>21</v>
      </c>
      <c r="L951" s="497"/>
      <c r="M951" s="497" t="s">
        <v>4094</v>
      </c>
      <c r="N951" s="497" t="s">
        <v>479</v>
      </c>
      <c r="O951" s="497" t="s">
        <v>1205</v>
      </c>
      <c r="P951" s="497" t="s">
        <v>19269</v>
      </c>
      <c r="Q951" s="494">
        <v>40</v>
      </c>
    </row>
    <row r="952" spans="1:17" hidden="1">
      <c r="A952" s="496" t="s">
        <v>979</v>
      </c>
      <c r="B952" s="497" t="s">
        <v>966</v>
      </c>
      <c r="C952" s="497" t="s">
        <v>739</v>
      </c>
      <c r="D952" s="497" t="s">
        <v>19274</v>
      </c>
      <c r="E952" s="497" t="s">
        <v>1164</v>
      </c>
      <c r="F952" s="497" t="s">
        <v>1062</v>
      </c>
      <c r="G952" s="497" t="s">
        <v>1159</v>
      </c>
      <c r="H952" s="502" t="s">
        <v>59</v>
      </c>
      <c r="I952" s="497" t="s">
        <v>1034</v>
      </c>
      <c r="J952" s="497" t="s">
        <v>477</v>
      </c>
      <c r="K952" s="497" t="s">
        <v>21</v>
      </c>
      <c r="L952" s="497"/>
      <c r="M952" s="497" t="s">
        <v>4094</v>
      </c>
      <c r="N952" s="497" t="s">
        <v>479</v>
      </c>
      <c r="O952" s="497" t="s">
        <v>1205</v>
      </c>
      <c r="P952" s="497" t="s">
        <v>19269</v>
      </c>
      <c r="Q952" s="494">
        <v>40</v>
      </c>
    </row>
    <row r="953" spans="1:17" hidden="1">
      <c r="A953" s="496" t="s">
        <v>979</v>
      </c>
      <c r="B953" s="497" t="s">
        <v>950</v>
      </c>
      <c r="C953" s="497" t="s">
        <v>753</v>
      </c>
      <c r="D953" s="497" t="s">
        <v>19275</v>
      </c>
      <c r="E953" s="497" t="s">
        <v>1075</v>
      </c>
      <c r="F953" s="497" t="s">
        <v>1060</v>
      </c>
      <c r="G953" s="497" t="s">
        <v>1033</v>
      </c>
      <c r="H953" s="502" t="s">
        <v>59</v>
      </c>
      <c r="I953" s="497" t="s">
        <v>1034</v>
      </c>
      <c r="J953" s="497" t="s">
        <v>477</v>
      </c>
      <c r="K953" s="497" t="s">
        <v>21</v>
      </c>
      <c r="L953" s="497"/>
      <c r="M953" s="497" t="s">
        <v>4094</v>
      </c>
      <c r="N953" s="497" t="s">
        <v>479</v>
      </c>
      <c r="O953" s="497" t="s">
        <v>1205</v>
      </c>
      <c r="P953" s="497" t="s">
        <v>19269</v>
      </c>
      <c r="Q953" s="494">
        <v>40</v>
      </c>
    </row>
    <row r="954" spans="1:17" hidden="1">
      <c r="A954" s="496" t="s">
        <v>979</v>
      </c>
      <c r="B954" s="497" t="s">
        <v>954</v>
      </c>
      <c r="C954" s="497" t="s">
        <v>739</v>
      </c>
      <c r="D954" s="497" t="s">
        <v>19276</v>
      </c>
      <c r="E954" s="497" t="s">
        <v>1082</v>
      </c>
      <c r="F954" s="497" t="s">
        <v>1062</v>
      </c>
      <c r="G954" s="497" t="s">
        <v>1159</v>
      </c>
      <c r="H954" s="502" t="s">
        <v>59</v>
      </c>
      <c r="I954" s="497" t="s">
        <v>1034</v>
      </c>
      <c r="J954" s="497" t="s">
        <v>477</v>
      </c>
      <c r="K954" s="497" t="s">
        <v>21</v>
      </c>
      <c r="L954" s="497"/>
      <c r="M954" s="497" t="s">
        <v>4094</v>
      </c>
      <c r="N954" s="497" t="s">
        <v>479</v>
      </c>
      <c r="O954" s="497" t="s">
        <v>1205</v>
      </c>
      <c r="P954" s="497" t="s">
        <v>19269</v>
      </c>
      <c r="Q954" s="494">
        <v>40</v>
      </c>
    </row>
    <row r="955" spans="1:17" hidden="1">
      <c r="A955" s="496" t="s">
        <v>979</v>
      </c>
      <c r="B955" s="497" t="s">
        <v>1049</v>
      </c>
      <c r="C955" s="497" t="s">
        <v>739</v>
      </c>
      <c r="D955" s="497" t="s">
        <v>19277</v>
      </c>
      <c r="E955" s="497" t="s">
        <v>1061</v>
      </c>
      <c r="F955" s="497" t="s">
        <v>1062</v>
      </c>
      <c r="G955" s="497" t="s">
        <v>1159</v>
      </c>
      <c r="H955" s="502" t="s">
        <v>59</v>
      </c>
      <c r="I955" s="497" t="s">
        <v>1034</v>
      </c>
      <c r="J955" s="497" t="s">
        <v>477</v>
      </c>
      <c r="K955" s="497" t="s">
        <v>21</v>
      </c>
      <c r="L955" s="497"/>
      <c r="M955" s="497" t="s">
        <v>4094</v>
      </c>
      <c r="N955" s="497" t="s">
        <v>479</v>
      </c>
      <c r="O955" s="497" t="s">
        <v>1205</v>
      </c>
      <c r="P955" s="497" t="s">
        <v>19269</v>
      </c>
      <c r="Q955" s="494">
        <v>40</v>
      </c>
    </row>
    <row r="956" spans="1:17" hidden="1">
      <c r="A956" s="496" t="s">
        <v>979</v>
      </c>
      <c r="B956" s="497" t="s">
        <v>1050</v>
      </c>
      <c r="C956" s="497" t="s">
        <v>739</v>
      </c>
      <c r="D956" s="497" t="s">
        <v>19278</v>
      </c>
      <c r="E956" s="497" t="s">
        <v>1174</v>
      </c>
      <c r="F956" s="497" t="s">
        <v>1062</v>
      </c>
      <c r="G956" s="497" t="s">
        <v>1159</v>
      </c>
      <c r="H956" s="502" t="s">
        <v>59</v>
      </c>
      <c r="I956" s="497" t="s">
        <v>1034</v>
      </c>
      <c r="J956" s="497" t="s">
        <v>477</v>
      </c>
      <c r="K956" s="497" t="s">
        <v>21</v>
      </c>
      <c r="L956" s="497"/>
      <c r="M956" s="497" t="s">
        <v>4094</v>
      </c>
      <c r="N956" s="497" t="s">
        <v>479</v>
      </c>
      <c r="O956" s="497" t="s">
        <v>1205</v>
      </c>
      <c r="P956" s="497" t="s">
        <v>19269</v>
      </c>
      <c r="Q956" s="494">
        <v>40</v>
      </c>
    </row>
    <row r="957" spans="1:17" hidden="1">
      <c r="A957" s="496" t="s">
        <v>979</v>
      </c>
      <c r="B957" s="497" t="s">
        <v>1028</v>
      </c>
      <c r="C957" s="497" t="s">
        <v>1074</v>
      </c>
      <c r="D957" s="497" t="s">
        <v>19279</v>
      </c>
      <c r="E957" s="497" t="s">
        <v>1068</v>
      </c>
      <c r="F957" s="497" t="s">
        <v>1060</v>
      </c>
      <c r="G957" s="497" t="s">
        <v>1033</v>
      </c>
      <c r="H957" s="502" t="s">
        <v>59</v>
      </c>
      <c r="I957" s="497" t="s">
        <v>1034</v>
      </c>
      <c r="J957" s="497" t="s">
        <v>477</v>
      </c>
      <c r="K957" s="497" t="s">
        <v>21</v>
      </c>
      <c r="L957" s="497"/>
      <c r="M957" s="497" t="s">
        <v>4094</v>
      </c>
      <c r="N957" s="497" t="s">
        <v>479</v>
      </c>
      <c r="O957" s="497" t="s">
        <v>1205</v>
      </c>
      <c r="P957" s="497" t="s">
        <v>19269</v>
      </c>
      <c r="Q957" s="494">
        <v>40</v>
      </c>
    </row>
    <row r="958" spans="1:17" hidden="1">
      <c r="A958" s="496" t="s">
        <v>979</v>
      </c>
      <c r="B958" s="497" t="s">
        <v>1051</v>
      </c>
      <c r="C958" s="497" t="s">
        <v>747</v>
      </c>
      <c r="D958" s="497" t="s">
        <v>19280</v>
      </c>
      <c r="E958" s="497" t="s">
        <v>1044</v>
      </c>
      <c r="F958" s="497" t="s">
        <v>1060</v>
      </c>
      <c r="G958" s="497" t="s">
        <v>1033</v>
      </c>
      <c r="H958" s="502" t="s">
        <v>59</v>
      </c>
      <c r="I958" s="497" t="s">
        <v>1034</v>
      </c>
      <c r="J958" s="497" t="s">
        <v>477</v>
      </c>
      <c r="K958" s="497" t="s">
        <v>21</v>
      </c>
      <c r="L958" s="497"/>
      <c r="M958" s="497" t="s">
        <v>4094</v>
      </c>
      <c r="N958" s="497" t="s">
        <v>479</v>
      </c>
      <c r="O958" s="497" t="s">
        <v>1205</v>
      </c>
      <c r="P958" s="497" t="s">
        <v>19269</v>
      </c>
      <c r="Q958" s="494">
        <v>40</v>
      </c>
    </row>
    <row r="959" spans="1:17" hidden="1">
      <c r="A959" s="496" t="s">
        <v>979</v>
      </c>
      <c r="B959" s="497" t="s">
        <v>1052</v>
      </c>
      <c r="C959" s="497" t="s">
        <v>753</v>
      </c>
      <c r="D959" s="497" t="s">
        <v>19281</v>
      </c>
      <c r="E959" s="497" t="s">
        <v>1071</v>
      </c>
      <c r="F959" s="497" t="s">
        <v>1060</v>
      </c>
      <c r="G959" s="497" t="s">
        <v>1033</v>
      </c>
      <c r="H959" s="502" t="s">
        <v>59</v>
      </c>
      <c r="I959" s="497" t="s">
        <v>1034</v>
      </c>
      <c r="J959" s="497" t="s">
        <v>477</v>
      </c>
      <c r="K959" s="497" t="s">
        <v>21</v>
      </c>
      <c r="L959" s="497"/>
      <c r="M959" s="497" t="s">
        <v>4094</v>
      </c>
      <c r="N959" s="497" t="s">
        <v>479</v>
      </c>
      <c r="O959" s="497" t="s">
        <v>1205</v>
      </c>
      <c r="P959" s="497" t="s">
        <v>19269</v>
      </c>
      <c r="Q959" s="494">
        <v>40</v>
      </c>
    </row>
    <row r="960" spans="1:17" hidden="1">
      <c r="A960" s="496" t="s">
        <v>979</v>
      </c>
      <c r="B960" s="497" t="s">
        <v>1054</v>
      </c>
      <c r="C960" s="497" t="s">
        <v>739</v>
      </c>
      <c r="D960" s="497" t="s">
        <v>19282</v>
      </c>
      <c r="E960" s="497" t="s">
        <v>1173</v>
      </c>
      <c r="F960" s="497" t="s">
        <v>1062</v>
      </c>
      <c r="G960" s="497" t="s">
        <v>1159</v>
      </c>
      <c r="H960" s="502" t="s">
        <v>59</v>
      </c>
      <c r="I960" s="497" t="s">
        <v>1034</v>
      </c>
      <c r="J960" s="497" t="s">
        <v>477</v>
      </c>
      <c r="K960" s="497" t="s">
        <v>21</v>
      </c>
      <c r="L960" s="497"/>
      <c r="M960" s="497" t="s">
        <v>4094</v>
      </c>
      <c r="N960" s="497" t="s">
        <v>479</v>
      </c>
      <c r="O960" s="497" t="s">
        <v>1205</v>
      </c>
      <c r="P960" s="497" t="s">
        <v>19269</v>
      </c>
      <c r="Q960" s="494">
        <v>40</v>
      </c>
    </row>
    <row r="961" spans="1:17" hidden="1">
      <c r="A961" s="496" t="s">
        <v>979</v>
      </c>
      <c r="B961" s="497" t="s">
        <v>1056</v>
      </c>
      <c r="C961" s="497" t="s">
        <v>747</v>
      </c>
      <c r="D961" s="497" t="s">
        <v>19283</v>
      </c>
      <c r="E961" s="497" t="s">
        <v>1075</v>
      </c>
      <c r="F961" s="497" t="s">
        <v>1060</v>
      </c>
      <c r="G961" s="497" t="s">
        <v>1033</v>
      </c>
      <c r="H961" s="502" t="s">
        <v>59</v>
      </c>
      <c r="I961" s="497" t="s">
        <v>1034</v>
      </c>
      <c r="J961" s="497" t="s">
        <v>477</v>
      </c>
      <c r="K961" s="497" t="s">
        <v>21</v>
      </c>
      <c r="L961" s="497"/>
      <c r="M961" s="497" t="s">
        <v>4094</v>
      </c>
      <c r="N961" s="497" t="s">
        <v>479</v>
      </c>
      <c r="O961" s="497" t="s">
        <v>1205</v>
      </c>
      <c r="P961" s="497" t="s">
        <v>19269</v>
      </c>
      <c r="Q961" s="494">
        <v>40</v>
      </c>
    </row>
    <row r="962" spans="1:17" hidden="1">
      <c r="A962" s="496" t="s">
        <v>979</v>
      </c>
      <c r="B962" s="497" t="s">
        <v>1058</v>
      </c>
      <c r="C962" s="497" t="s">
        <v>739</v>
      </c>
      <c r="D962" s="497" t="s">
        <v>19284</v>
      </c>
      <c r="E962" s="497" t="s">
        <v>1068</v>
      </c>
      <c r="F962" s="497" t="s">
        <v>1062</v>
      </c>
      <c r="G962" s="497" t="s">
        <v>1159</v>
      </c>
      <c r="H962" s="502" t="s">
        <v>59</v>
      </c>
      <c r="I962" s="497" t="s">
        <v>1034</v>
      </c>
      <c r="J962" s="497" t="s">
        <v>477</v>
      </c>
      <c r="K962" s="497" t="s">
        <v>21</v>
      </c>
      <c r="L962" s="497"/>
      <c r="M962" s="497" t="s">
        <v>4094</v>
      </c>
      <c r="N962" s="497" t="s">
        <v>479</v>
      </c>
      <c r="O962" s="497" t="s">
        <v>1205</v>
      </c>
      <c r="P962" s="497" t="s">
        <v>19269</v>
      </c>
      <c r="Q962" s="494">
        <v>40</v>
      </c>
    </row>
    <row r="963" spans="1:17" hidden="1">
      <c r="A963" s="496" t="s">
        <v>979</v>
      </c>
      <c r="B963" s="497" t="s">
        <v>1073</v>
      </c>
      <c r="C963" s="497" t="s">
        <v>747</v>
      </c>
      <c r="D963" s="497" t="s">
        <v>19285</v>
      </c>
      <c r="E963" s="497" t="s">
        <v>1055</v>
      </c>
      <c r="F963" s="497" t="s">
        <v>1060</v>
      </c>
      <c r="G963" s="497" t="s">
        <v>1033</v>
      </c>
      <c r="H963" s="502" t="s">
        <v>59</v>
      </c>
      <c r="I963" s="497" t="s">
        <v>1034</v>
      </c>
      <c r="J963" s="497" t="s">
        <v>477</v>
      </c>
      <c r="K963" s="497" t="s">
        <v>21</v>
      </c>
      <c r="L963" s="497"/>
      <c r="M963" s="497" t="s">
        <v>4094</v>
      </c>
      <c r="N963" s="497" t="s">
        <v>479</v>
      </c>
      <c r="O963" s="497" t="s">
        <v>1205</v>
      </c>
      <c r="P963" s="497" t="s">
        <v>19269</v>
      </c>
      <c r="Q963" s="494">
        <v>40</v>
      </c>
    </row>
    <row r="964" spans="1:17" hidden="1">
      <c r="A964" s="496" t="s">
        <v>979</v>
      </c>
      <c r="B964" s="497" t="s">
        <v>1076</v>
      </c>
      <c r="C964" s="497" t="s">
        <v>753</v>
      </c>
      <c r="D964" s="497" t="s">
        <v>19286</v>
      </c>
      <c r="E964" s="497" t="s">
        <v>1081</v>
      </c>
      <c r="F964" s="497" t="s">
        <v>1060</v>
      </c>
      <c r="G964" s="497" t="s">
        <v>1033</v>
      </c>
      <c r="H964" s="502" t="s">
        <v>59</v>
      </c>
      <c r="I964" s="497" t="s">
        <v>1034</v>
      </c>
      <c r="J964" s="497" t="s">
        <v>477</v>
      </c>
      <c r="K964" s="497" t="s">
        <v>21</v>
      </c>
      <c r="L964" s="497"/>
      <c r="M964" s="497" t="s">
        <v>4094</v>
      </c>
      <c r="N964" s="497" t="s">
        <v>479</v>
      </c>
      <c r="O964" s="497" t="s">
        <v>1205</v>
      </c>
      <c r="P964" s="497" t="s">
        <v>19269</v>
      </c>
      <c r="Q964" s="494">
        <v>40</v>
      </c>
    </row>
    <row r="965" spans="1:17" hidden="1">
      <c r="A965" s="496" t="s">
        <v>979</v>
      </c>
      <c r="B965" s="497" t="s">
        <v>1078</v>
      </c>
      <c r="C965" s="497" t="s">
        <v>753</v>
      </c>
      <c r="D965" s="497" t="s">
        <v>19287</v>
      </c>
      <c r="E965" s="497" t="s">
        <v>1075</v>
      </c>
      <c r="F965" s="497" t="s">
        <v>1060</v>
      </c>
      <c r="G965" s="497" t="s">
        <v>1033</v>
      </c>
      <c r="H965" s="502" t="s">
        <v>59</v>
      </c>
      <c r="I965" s="497" t="s">
        <v>1034</v>
      </c>
      <c r="J965" s="497" t="s">
        <v>477</v>
      </c>
      <c r="K965" s="497" t="s">
        <v>21</v>
      </c>
      <c r="L965" s="497"/>
      <c r="M965" s="497" t="s">
        <v>4094</v>
      </c>
      <c r="N965" s="497" t="s">
        <v>479</v>
      </c>
      <c r="O965" s="497" t="s">
        <v>1205</v>
      </c>
      <c r="P965" s="497" t="s">
        <v>19269</v>
      </c>
      <c r="Q965" s="494">
        <v>40</v>
      </c>
    </row>
    <row r="966" spans="1:17" hidden="1">
      <c r="A966" s="496" t="s">
        <v>979</v>
      </c>
      <c r="B966" s="497" t="s">
        <v>1080</v>
      </c>
      <c r="C966" s="497" t="s">
        <v>1074</v>
      </c>
      <c r="D966" s="497" t="s">
        <v>19288</v>
      </c>
      <c r="E966" s="497" t="s">
        <v>1061</v>
      </c>
      <c r="F966" s="497" t="s">
        <v>1060</v>
      </c>
      <c r="G966" s="497" t="s">
        <v>1033</v>
      </c>
      <c r="H966" s="502" t="s">
        <v>59</v>
      </c>
      <c r="I966" s="497" t="s">
        <v>1034</v>
      </c>
      <c r="J966" s="497" t="s">
        <v>477</v>
      </c>
      <c r="K966" s="497" t="s">
        <v>21</v>
      </c>
      <c r="L966" s="497"/>
      <c r="M966" s="497" t="s">
        <v>4094</v>
      </c>
      <c r="N966" s="497" t="s">
        <v>479</v>
      </c>
      <c r="O966" s="497" t="s">
        <v>1205</v>
      </c>
      <c r="P966" s="497" t="s">
        <v>19269</v>
      </c>
      <c r="Q966" s="494">
        <v>40</v>
      </c>
    </row>
    <row r="967" spans="1:17" hidden="1">
      <c r="A967" s="496" t="s">
        <v>979</v>
      </c>
      <c r="B967" s="497" t="s">
        <v>1082</v>
      </c>
      <c r="C967" s="497" t="s">
        <v>739</v>
      </c>
      <c r="D967" s="497" t="s">
        <v>19289</v>
      </c>
      <c r="E967" s="497" t="s">
        <v>1082</v>
      </c>
      <c r="F967" s="497" t="s">
        <v>1062</v>
      </c>
      <c r="G967" s="497" t="s">
        <v>1159</v>
      </c>
      <c r="H967" s="502" t="s">
        <v>59</v>
      </c>
      <c r="I967" s="497" t="s">
        <v>1034</v>
      </c>
      <c r="J967" s="497" t="s">
        <v>477</v>
      </c>
      <c r="K967" s="497" t="s">
        <v>21</v>
      </c>
      <c r="L967" s="497"/>
      <c r="M967" s="497" t="s">
        <v>4094</v>
      </c>
      <c r="N967" s="497" t="s">
        <v>479</v>
      </c>
      <c r="O967" s="497" t="s">
        <v>1205</v>
      </c>
      <c r="P967" s="497" t="s">
        <v>19269</v>
      </c>
      <c r="Q967" s="494">
        <v>40</v>
      </c>
    </row>
    <row r="968" spans="1:17" hidden="1">
      <c r="A968" s="496" t="s">
        <v>979</v>
      </c>
      <c r="B968" s="497" t="s">
        <v>1083</v>
      </c>
      <c r="C968" s="497" t="s">
        <v>747</v>
      </c>
      <c r="D968" s="497" t="s">
        <v>19290</v>
      </c>
      <c r="E968" s="497" t="s">
        <v>1031</v>
      </c>
      <c r="F968" s="497" t="s">
        <v>1060</v>
      </c>
      <c r="G968" s="497" t="s">
        <v>1033</v>
      </c>
      <c r="H968" s="502" t="s">
        <v>59</v>
      </c>
      <c r="I968" s="497" t="s">
        <v>1034</v>
      </c>
      <c r="J968" s="497" t="s">
        <v>477</v>
      </c>
      <c r="K968" s="497" t="s">
        <v>21</v>
      </c>
      <c r="L968" s="497"/>
      <c r="M968" s="497" t="s">
        <v>4094</v>
      </c>
      <c r="N968" s="497" t="s">
        <v>479</v>
      </c>
      <c r="O968" s="497" t="s">
        <v>1205</v>
      </c>
      <c r="P968" s="497" t="s">
        <v>19269</v>
      </c>
      <c r="Q968" s="494">
        <v>40</v>
      </c>
    </row>
    <row r="969" spans="1:17" hidden="1">
      <c r="A969" s="496" t="s">
        <v>979</v>
      </c>
      <c r="B969" s="497" t="s">
        <v>1075</v>
      </c>
      <c r="C969" s="497" t="s">
        <v>753</v>
      </c>
      <c r="D969" s="497" t="s">
        <v>19291</v>
      </c>
      <c r="E969" s="497" t="s">
        <v>1101</v>
      </c>
      <c r="F969" s="497" t="s">
        <v>1060</v>
      </c>
      <c r="G969" s="497" t="s">
        <v>1033</v>
      </c>
      <c r="H969" s="502" t="s">
        <v>59</v>
      </c>
      <c r="I969" s="497" t="s">
        <v>1034</v>
      </c>
      <c r="J969" s="497" t="s">
        <v>477</v>
      </c>
      <c r="K969" s="497" t="s">
        <v>21</v>
      </c>
      <c r="L969" s="497"/>
      <c r="M969" s="497" t="s">
        <v>4094</v>
      </c>
      <c r="N969" s="497" t="s">
        <v>479</v>
      </c>
      <c r="O969" s="497" t="s">
        <v>1205</v>
      </c>
      <c r="P969" s="497" t="s">
        <v>19269</v>
      </c>
      <c r="Q969" s="494">
        <v>40</v>
      </c>
    </row>
    <row r="970" spans="1:17" hidden="1">
      <c r="A970" s="496" t="s">
        <v>979</v>
      </c>
      <c r="B970" s="497" t="s">
        <v>1059</v>
      </c>
      <c r="C970" s="497" t="s">
        <v>747</v>
      </c>
      <c r="D970" s="497" t="s">
        <v>19292</v>
      </c>
      <c r="E970" s="497" t="s">
        <v>1055</v>
      </c>
      <c r="F970" s="497" t="s">
        <v>1060</v>
      </c>
      <c r="G970" s="497" t="s">
        <v>1033</v>
      </c>
      <c r="H970" s="502" t="s">
        <v>59</v>
      </c>
      <c r="I970" s="497" t="s">
        <v>1034</v>
      </c>
      <c r="J970" s="497" t="s">
        <v>477</v>
      </c>
      <c r="K970" s="497" t="s">
        <v>21</v>
      </c>
      <c r="L970" s="497"/>
      <c r="M970" s="497" t="s">
        <v>4094</v>
      </c>
      <c r="N970" s="497" t="s">
        <v>479</v>
      </c>
      <c r="O970" s="497" t="s">
        <v>1205</v>
      </c>
      <c r="P970" s="497" t="s">
        <v>19269</v>
      </c>
      <c r="Q970" s="494">
        <v>40</v>
      </c>
    </row>
    <row r="971" spans="1:17" hidden="1">
      <c r="A971" s="496" t="s">
        <v>979</v>
      </c>
      <c r="B971" s="497" t="s">
        <v>1086</v>
      </c>
      <c r="C971" s="497" t="s">
        <v>753</v>
      </c>
      <c r="D971" s="497" t="s">
        <v>19293</v>
      </c>
      <c r="E971" s="497" t="s">
        <v>1075</v>
      </c>
      <c r="F971" s="497" t="s">
        <v>1060</v>
      </c>
      <c r="G971" s="497" t="s">
        <v>1033</v>
      </c>
      <c r="H971" s="502" t="s">
        <v>59</v>
      </c>
      <c r="I971" s="497" t="s">
        <v>1034</v>
      </c>
      <c r="J971" s="497" t="s">
        <v>477</v>
      </c>
      <c r="K971" s="497" t="s">
        <v>21</v>
      </c>
      <c r="L971" s="497"/>
      <c r="M971" s="497" t="s">
        <v>4094</v>
      </c>
      <c r="N971" s="497" t="s">
        <v>479</v>
      </c>
      <c r="O971" s="497" t="s">
        <v>1205</v>
      </c>
      <c r="P971" s="497" t="s">
        <v>19269</v>
      </c>
      <c r="Q971" s="494">
        <v>40</v>
      </c>
    </row>
    <row r="972" spans="1:17" hidden="1">
      <c r="A972" s="496" t="s">
        <v>979</v>
      </c>
      <c r="B972" s="497" t="s">
        <v>1087</v>
      </c>
      <c r="C972" s="497" t="s">
        <v>747</v>
      </c>
      <c r="D972" s="497" t="s">
        <v>19294</v>
      </c>
      <c r="E972" s="497" t="s">
        <v>1160</v>
      </c>
      <c r="F972" s="497" t="s">
        <v>1060</v>
      </c>
      <c r="G972" s="497" t="s">
        <v>1033</v>
      </c>
      <c r="H972" s="502" t="s">
        <v>59</v>
      </c>
      <c r="I972" s="497" t="s">
        <v>1034</v>
      </c>
      <c r="J972" s="497" t="s">
        <v>477</v>
      </c>
      <c r="K972" s="497" t="s">
        <v>21</v>
      </c>
      <c r="L972" s="497"/>
      <c r="M972" s="497" t="s">
        <v>4094</v>
      </c>
      <c r="N972" s="497" t="s">
        <v>479</v>
      </c>
      <c r="O972" s="497" t="s">
        <v>1205</v>
      </c>
      <c r="P972" s="497" t="s">
        <v>19269</v>
      </c>
      <c r="Q972" s="494">
        <v>40</v>
      </c>
    </row>
    <row r="973" spans="1:17" hidden="1">
      <c r="A973" s="496" t="s">
        <v>979</v>
      </c>
      <c r="B973" s="497" t="s">
        <v>1090</v>
      </c>
      <c r="C973" s="497" t="s">
        <v>747</v>
      </c>
      <c r="D973" s="497" t="s">
        <v>19295</v>
      </c>
      <c r="E973" s="497" t="s">
        <v>1182</v>
      </c>
      <c r="F973" s="497" t="s">
        <v>1060</v>
      </c>
      <c r="G973" s="497" t="s">
        <v>1033</v>
      </c>
      <c r="H973" s="502" t="s">
        <v>59</v>
      </c>
      <c r="I973" s="497" t="s">
        <v>1034</v>
      </c>
      <c r="J973" s="497" t="s">
        <v>477</v>
      </c>
      <c r="K973" s="497" t="s">
        <v>21</v>
      </c>
      <c r="L973" s="497"/>
      <c r="M973" s="497" t="s">
        <v>4094</v>
      </c>
      <c r="N973" s="497" t="s">
        <v>479</v>
      </c>
      <c r="O973" s="497" t="s">
        <v>1205</v>
      </c>
      <c r="P973" s="497" t="s">
        <v>19269</v>
      </c>
      <c r="Q973" s="494">
        <v>40</v>
      </c>
    </row>
    <row r="974" spans="1:17" hidden="1">
      <c r="A974" s="496" t="s">
        <v>979</v>
      </c>
      <c r="B974" s="497" t="s">
        <v>1092</v>
      </c>
      <c r="C974" s="497" t="s">
        <v>753</v>
      </c>
      <c r="D974" s="497" t="s">
        <v>19296</v>
      </c>
      <c r="E974" s="497" t="s">
        <v>1081</v>
      </c>
      <c r="F974" s="497" t="s">
        <v>1060</v>
      </c>
      <c r="G974" s="497" t="s">
        <v>1033</v>
      </c>
      <c r="H974" s="502" t="s">
        <v>59</v>
      </c>
      <c r="I974" s="497" t="s">
        <v>1034</v>
      </c>
      <c r="J974" s="497" t="s">
        <v>477</v>
      </c>
      <c r="K974" s="497" t="s">
        <v>21</v>
      </c>
      <c r="L974" s="497"/>
      <c r="M974" s="497" t="s">
        <v>4094</v>
      </c>
      <c r="N974" s="497" t="s">
        <v>479</v>
      </c>
      <c r="O974" s="497" t="s">
        <v>1205</v>
      </c>
      <c r="P974" s="497" t="s">
        <v>19269</v>
      </c>
      <c r="Q974" s="494">
        <v>40</v>
      </c>
    </row>
    <row r="975" spans="1:17" hidden="1">
      <c r="A975" s="496" t="s">
        <v>979</v>
      </c>
      <c r="B975" s="497" t="s">
        <v>1093</v>
      </c>
      <c r="C975" s="497" t="s">
        <v>747</v>
      </c>
      <c r="D975" s="497" t="s">
        <v>19297</v>
      </c>
      <c r="E975" s="497" t="s">
        <v>1084</v>
      </c>
      <c r="F975" s="497" t="s">
        <v>1060</v>
      </c>
      <c r="G975" s="497" t="s">
        <v>1033</v>
      </c>
      <c r="H975" s="502" t="s">
        <v>59</v>
      </c>
      <c r="I975" s="497" t="s">
        <v>1034</v>
      </c>
      <c r="J975" s="497" t="s">
        <v>477</v>
      </c>
      <c r="K975" s="497" t="s">
        <v>21</v>
      </c>
      <c r="L975" s="497"/>
      <c r="M975" s="497" t="s">
        <v>4094</v>
      </c>
      <c r="N975" s="497" t="s">
        <v>479</v>
      </c>
      <c r="O975" s="497" t="s">
        <v>1205</v>
      </c>
      <c r="P975" s="497" t="s">
        <v>19269</v>
      </c>
      <c r="Q975" s="494">
        <v>40</v>
      </c>
    </row>
    <row r="976" spans="1:17" hidden="1">
      <c r="A976" s="496" t="s">
        <v>979</v>
      </c>
      <c r="B976" s="497" t="s">
        <v>1094</v>
      </c>
      <c r="C976" s="497" t="s">
        <v>747</v>
      </c>
      <c r="D976" s="497" t="s">
        <v>19298</v>
      </c>
      <c r="E976" s="497" t="s">
        <v>1031</v>
      </c>
      <c r="F976" s="497" t="s">
        <v>1060</v>
      </c>
      <c r="G976" s="497" t="s">
        <v>1033</v>
      </c>
      <c r="H976" s="502" t="s">
        <v>59</v>
      </c>
      <c r="I976" s="497" t="s">
        <v>1034</v>
      </c>
      <c r="J976" s="497" t="s">
        <v>477</v>
      </c>
      <c r="K976" s="497" t="s">
        <v>21</v>
      </c>
      <c r="L976" s="497"/>
      <c r="M976" s="497" t="s">
        <v>4094</v>
      </c>
      <c r="N976" s="497" t="s">
        <v>479</v>
      </c>
      <c r="O976" s="497" t="s">
        <v>1205</v>
      </c>
      <c r="P976" s="497" t="s">
        <v>19269</v>
      </c>
      <c r="Q976" s="494">
        <v>40</v>
      </c>
    </row>
    <row r="977" spans="1:17" hidden="1">
      <c r="A977" s="496" t="s">
        <v>979</v>
      </c>
      <c r="B977" s="497" t="s">
        <v>1095</v>
      </c>
      <c r="C977" s="497" t="s">
        <v>747</v>
      </c>
      <c r="D977" s="497" t="s">
        <v>19299</v>
      </c>
      <c r="E977" s="497" t="s">
        <v>1059</v>
      </c>
      <c r="F977" s="497" t="s">
        <v>1060</v>
      </c>
      <c r="G977" s="497" t="s">
        <v>1033</v>
      </c>
      <c r="H977" s="502" t="s">
        <v>59</v>
      </c>
      <c r="I977" s="497" t="s">
        <v>1034</v>
      </c>
      <c r="J977" s="497" t="s">
        <v>477</v>
      </c>
      <c r="K977" s="497" t="s">
        <v>21</v>
      </c>
      <c r="L977" s="497"/>
      <c r="M977" s="497" t="s">
        <v>4094</v>
      </c>
      <c r="N977" s="497" t="s">
        <v>479</v>
      </c>
      <c r="O977" s="497" t="s">
        <v>1205</v>
      </c>
      <c r="P977" s="497" t="s">
        <v>19269</v>
      </c>
      <c r="Q977" s="494">
        <v>40</v>
      </c>
    </row>
    <row r="978" spans="1:17" hidden="1">
      <c r="A978" s="496" t="s">
        <v>979</v>
      </c>
      <c r="B978" s="497" t="s">
        <v>1096</v>
      </c>
      <c r="C978" s="497" t="s">
        <v>744</v>
      </c>
      <c r="D978" s="497" t="s">
        <v>19300</v>
      </c>
      <c r="E978" s="497" t="s">
        <v>1031</v>
      </c>
      <c r="F978" s="497" t="s">
        <v>1060</v>
      </c>
      <c r="G978" s="497" t="s">
        <v>1033</v>
      </c>
      <c r="H978" s="502" t="s">
        <v>59</v>
      </c>
      <c r="I978" s="497" t="s">
        <v>1034</v>
      </c>
      <c r="J978" s="497" t="s">
        <v>477</v>
      </c>
      <c r="K978" s="497" t="s">
        <v>21</v>
      </c>
      <c r="L978" s="497"/>
      <c r="M978" s="497" t="s">
        <v>4094</v>
      </c>
      <c r="N978" s="497" t="s">
        <v>479</v>
      </c>
      <c r="O978" s="497" t="s">
        <v>1205</v>
      </c>
      <c r="P978" s="497" t="s">
        <v>19269</v>
      </c>
      <c r="Q978" s="494">
        <v>40</v>
      </c>
    </row>
    <row r="979" spans="1:17" hidden="1">
      <c r="A979" s="496" t="s">
        <v>979</v>
      </c>
      <c r="B979" s="497" t="s">
        <v>1133</v>
      </c>
      <c r="C979" s="497" t="s">
        <v>747</v>
      </c>
      <c r="D979" s="497" t="s">
        <v>19301</v>
      </c>
      <c r="E979" s="497" t="s">
        <v>1101</v>
      </c>
      <c r="F979" s="497" t="s">
        <v>1060</v>
      </c>
      <c r="G979" s="497" t="s">
        <v>1033</v>
      </c>
      <c r="H979" s="502" t="s">
        <v>59</v>
      </c>
      <c r="I979" s="497" t="s">
        <v>1034</v>
      </c>
      <c r="J979" s="497" t="s">
        <v>477</v>
      </c>
      <c r="K979" s="497" t="s">
        <v>21</v>
      </c>
      <c r="L979" s="497"/>
      <c r="M979" s="497" t="s">
        <v>4094</v>
      </c>
      <c r="N979" s="497" t="s">
        <v>479</v>
      </c>
      <c r="O979" s="497" t="s">
        <v>1205</v>
      </c>
      <c r="P979" s="497" t="s">
        <v>19269</v>
      </c>
      <c r="Q979" s="494">
        <v>40</v>
      </c>
    </row>
    <row r="980" spans="1:17" hidden="1">
      <c r="A980" s="496" t="s">
        <v>979</v>
      </c>
      <c r="B980" s="497" t="s">
        <v>1135</v>
      </c>
      <c r="C980" s="497" t="s">
        <v>1074</v>
      </c>
      <c r="D980" s="497" t="s">
        <v>19302</v>
      </c>
      <c r="E980" s="497" t="s">
        <v>1070</v>
      </c>
      <c r="F980" s="497" t="s">
        <v>1060</v>
      </c>
      <c r="G980" s="497" t="s">
        <v>1033</v>
      </c>
      <c r="H980" s="502" t="s">
        <v>59</v>
      </c>
      <c r="I980" s="497" t="s">
        <v>1034</v>
      </c>
      <c r="J980" s="497" t="s">
        <v>477</v>
      </c>
      <c r="K980" s="497" t="s">
        <v>21</v>
      </c>
      <c r="L980" s="497"/>
      <c r="M980" s="497" t="s">
        <v>4094</v>
      </c>
      <c r="N980" s="497" t="s">
        <v>479</v>
      </c>
      <c r="O980" s="497" t="s">
        <v>1205</v>
      </c>
      <c r="P980" s="497" t="s">
        <v>19269</v>
      </c>
      <c r="Q980" s="494">
        <v>40</v>
      </c>
    </row>
    <row r="981" spans="1:17" hidden="1">
      <c r="A981" s="496" t="s">
        <v>979</v>
      </c>
      <c r="B981" s="497" t="s">
        <v>1136</v>
      </c>
      <c r="C981" s="497" t="s">
        <v>753</v>
      </c>
      <c r="D981" s="497" t="s">
        <v>19303</v>
      </c>
      <c r="E981" s="497" t="s">
        <v>1044</v>
      </c>
      <c r="F981" s="497" t="s">
        <v>1060</v>
      </c>
      <c r="G981" s="497" t="s">
        <v>1033</v>
      </c>
      <c r="H981" s="502" t="s">
        <v>59</v>
      </c>
      <c r="I981" s="497" t="s">
        <v>1034</v>
      </c>
      <c r="J981" s="497" t="s">
        <v>477</v>
      </c>
      <c r="K981" s="497" t="s">
        <v>21</v>
      </c>
      <c r="L981" s="497"/>
      <c r="M981" s="497" t="s">
        <v>4094</v>
      </c>
      <c r="N981" s="497" t="s">
        <v>479</v>
      </c>
      <c r="O981" s="497" t="s">
        <v>1205</v>
      </c>
      <c r="P981" s="497" t="s">
        <v>19269</v>
      </c>
      <c r="Q981" s="494">
        <v>40</v>
      </c>
    </row>
    <row r="982" spans="1:17" hidden="1">
      <c r="A982" s="496" t="s">
        <v>979</v>
      </c>
      <c r="B982" s="497" t="s">
        <v>1137</v>
      </c>
      <c r="C982" s="497" t="s">
        <v>739</v>
      </c>
      <c r="D982" s="497" t="s">
        <v>19304</v>
      </c>
      <c r="E982" s="497" t="s">
        <v>1061</v>
      </c>
      <c r="F982" s="497" t="s">
        <v>1062</v>
      </c>
      <c r="G982" s="497" t="s">
        <v>1159</v>
      </c>
      <c r="H982" s="502" t="s">
        <v>59</v>
      </c>
      <c r="I982" s="497" t="s">
        <v>1034</v>
      </c>
      <c r="J982" s="497" t="s">
        <v>477</v>
      </c>
      <c r="K982" s="497" t="s">
        <v>21</v>
      </c>
      <c r="L982" s="497"/>
      <c r="M982" s="497" t="s">
        <v>4094</v>
      </c>
      <c r="N982" s="497" t="s">
        <v>479</v>
      </c>
      <c r="O982" s="497" t="s">
        <v>1205</v>
      </c>
      <c r="P982" s="497" t="s">
        <v>19269</v>
      </c>
      <c r="Q982" s="494">
        <v>40</v>
      </c>
    </row>
    <row r="983" spans="1:17" hidden="1">
      <c r="A983" s="496" t="s">
        <v>979</v>
      </c>
      <c r="B983" s="497" t="s">
        <v>1138</v>
      </c>
      <c r="C983" s="497" t="s">
        <v>747</v>
      </c>
      <c r="D983" s="497" t="s">
        <v>19305</v>
      </c>
      <c r="E983" s="497" t="s">
        <v>1041</v>
      </c>
      <c r="F983" s="497" t="s">
        <v>1060</v>
      </c>
      <c r="G983" s="497" t="s">
        <v>1033</v>
      </c>
      <c r="H983" s="502" t="s">
        <v>59</v>
      </c>
      <c r="I983" s="497" t="s">
        <v>1034</v>
      </c>
      <c r="J983" s="497" t="s">
        <v>477</v>
      </c>
      <c r="K983" s="497" t="s">
        <v>21</v>
      </c>
      <c r="L983" s="497"/>
      <c r="M983" s="497" t="s">
        <v>4094</v>
      </c>
      <c r="N983" s="497" t="s">
        <v>479</v>
      </c>
      <c r="O983" s="497" t="s">
        <v>1205</v>
      </c>
      <c r="P983" s="497" t="s">
        <v>19269</v>
      </c>
      <c r="Q983" s="494">
        <v>40</v>
      </c>
    </row>
    <row r="984" spans="1:17" hidden="1">
      <c r="A984" s="496" t="s">
        <v>979</v>
      </c>
      <c r="B984" s="497" t="s">
        <v>1139</v>
      </c>
      <c r="C984" s="497" t="s">
        <v>747</v>
      </c>
      <c r="D984" s="497" t="s">
        <v>19306</v>
      </c>
      <c r="E984" s="497" t="s">
        <v>1031</v>
      </c>
      <c r="F984" s="497" t="s">
        <v>1060</v>
      </c>
      <c r="G984" s="497" t="s">
        <v>1033</v>
      </c>
      <c r="H984" s="502" t="s">
        <v>59</v>
      </c>
      <c r="I984" s="497" t="s">
        <v>1034</v>
      </c>
      <c r="J984" s="497" t="s">
        <v>477</v>
      </c>
      <c r="K984" s="497" t="s">
        <v>21</v>
      </c>
      <c r="L984" s="497"/>
      <c r="M984" s="497" t="s">
        <v>4094</v>
      </c>
      <c r="N984" s="497" t="s">
        <v>479</v>
      </c>
      <c r="O984" s="497" t="s">
        <v>1205</v>
      </c>
      <c r="P984" s="497" t="s">
        <v>19269</v>
      </c>
      <c r="Q984" s="494">
        <v>40</v>
      </c>
    </row>
    <row r="985" spans="1:17" hidden="1">
      <c r="A985" s="496" t="s">
        <v>979</v>
      </c>
      <c r="B985" s="497" t="s">
        <v>1141</v>
      </c>
      <c r="C985" s="497" t="s">
        <v>747</v>
      </c>
      <c r="D985" s="497" t="s">
        <v>19307</v>
      </c>
      <c r="E985" s="497" t="s">
        <v>1077</v>
      </c>
      <c r="F985" s="497" t="s">
        <v>1060</v>
      </c>
      <c r="G985" s="497" t="s">
        <v>1033</v>
      </c>
      <c r="H985" s="502" t="s">
        <v>59</v>
      </c>
      <c r="I985" s="497" t="s">
        <v>1034</v>
      </c>
      <c r="J985" s="497" t="s">
        <v>477</v>
      </c>
      <c r="K985" s="497" t="s">
        <v>21</v>
      </c>
      <c r="L985" s="497"/>
      <c r="M985" s="497" t="s">
        <v>4094</v>
      </c>
      <c r="N985" s="497" t="s">
        <v>479</v>
      </c>
      <c r="O985" s="497" t="s">
        <v>1205</v>
      </c>
      <c r="P985" s="497" t="s">
        <v>19269</v>
      </c>
      <c r="Q985" s="494">
        <v>40</v>
      </c>
    </row>
    <row r="986" spans="1:17" hidden="1">
      <c r="A986" s="496" t="s">
        <v>979</v>
      </c>
      <c r="B986" s="497" t="s">
        <v>1143</v>
      </c>
      <c r="C986" s="497" t="s">
        <v>753</v>
      </c>
      <c r="D986" s="497" t="s">
        <v>19308</v>
      </c>
      <c r="E986" s="497" t="s">
        <v>1068</v>
      </c>
      <c r="F986" s="497" t="s">
        <v>1060</v>
      </c>
      <c r="G986" s="497" t="s">
        <v>1033</v>
      </c>
      <c r="H986" s="502" t="s">
        <v>59</v>
      </c>
      <c r="I986" s="497" t="s">
        <v>1034</v>
      </c>
      <c r="J986" s="497" t="s">
        <v>477</v>
      </c>
      <c r="K986" s="497" t="s">
        <v>21</v>
      </c>
      <c r="L986" s="497"/>
      <c r="M986" s="497" t="s">
        <v>4094</v>
      </c>
      <c r="N986" s="497" t="s">
        <v>479</v>
      </c>
      <c r="O986" s="497" t="s">
        <v>1205</v>
      </c>
      <c r="P986" s="497" t="s">
        <v>19269</v>
      </c>
      <c r="Q986" s="494">
        <v>40</v>
      </c>
    </row>
    <row r="987" spans="1:17" hidden="1">
      <c r="A987" s="496" t="s">
        <v>979</v>
      </c>
      <c r="B987" s="497" t="s">
        <v>1144</v>
      </c>
      <c r="C987" s="497" t="s">
        <v>739</v>
      </c>
      <c r="D987" s="497" t="s">
        <v>19309</v>
      </c>
      <c r="E987" s="497" t="s">
        <v>1162</v>
      </c>
      <c r="F987" s="497" t="s">
        <v>1062</v>
      </c>
      <c r="G987" s="497" t="s">
        <v>1159</v>
      </c>
      <c r="H987" s="502" t="s">
        <v>59</v>
      </c>
      <c r="I987" s="497" t="s">
        <v>1034</v>
      </c>
      <c r="J987" s="497" t="s">
        <v>477</v>
      </c>
      <c r="K987" s="497" t="s">
        <v>21</v>
      </c>
      <c r="L987" s="497"/>
      <c r="M987" s="497" t="s">
        <v>4094</v>
      </c>
      <c r="N987" s="497" t="s">
        <v>479</v>
      </c>
      <c r="O987" s="497" t="s">
        <v>1205</v>
      </c>
      <c r="P987" s="497" t="s">
        <v>19269</v>
      </c>
      <c r="Q987" s="494">
        <v>40</v>
      </c>
    </row>
    <row r="988" spans="1:17" hidden="1">
      <c r="A988" s="496" t="s">
        <v>979</v>
      </c>
      <c r="B988" s="497" t="s">
        <v>1145</v>
      </c>
      <c r="C988" s="497" t="s">
        <v>739</v>
      </c>
      <c r="D988" s="497" t="s">
        <v>19310</v>
      </c>
      <c r="E988" s="497" t="s">
        <v>1082</v>
      </c>
      <c r="F988" s="497" t="s">
        <v>1062</v>
      </c>
      <c r="G988" s="497" t="s">
        <v>1159</v>
      </c>
      <c r="H988" s="502" t="s">
        <v>59</v>
      </c>
      <c r="I988" s="497" t="s">
        <v>1034</v>
      </c>
      <c r="J988" s="497" t="s">
        <v>477</v>
      </c>
      <c r="K988" s="497" t="s">
        <v>21</v>
      </c>
      <c r="L988" s="497"/>
      <c r="M988" s="497" t="s">
        <v>4094</v>
      </c>
      <c r="N988" s="497" t="s">
        <v>479</v>
      </c>
      <c r="O988" s="497" t="s">
        <v>1205</v>
      </c>
      <c r="P988" s="497" t="s">
        <v>19269</v>
      </c>
      <c r="Q988" s="494">
        <v>40</v>
      </c>
    </row>
    <row r="989" spans="1:17" hidden="1">
      <c r="A989" s="496" t="s">
        <v>979</v>
      </c>
      <c r="B989" s="497" t="s">
        <v>1104</v>
      </c>
      <c r="C989" s="497" t="s">
        <v>747</v>
      </c>
      <c r="D989" s="497" t="s">
        <v>19311</v>
      </c>
      <c r="E989" s="497" t="s">
        <v>1070</v>
      </c>
      <c r="F989" s="497" t="s">
        <v>1060</v>
      </c>
      <c r="G989" s="497" t="s">
        <v>1033</v>
      </c>
      <c r="H989" s="502" t="s">
        <v>59</v>
      </c>
      <c r="I989" s="497" t="s">
        <v>1034</v>
      </c>
      <c r="J989" s="497" t="s">
        <v>477</v>
      </c>
      <c r="K989" s="497" t="s">
        <v>21</v>
      </c>
      <c r="L989" s="497"/>
      <c r="M989" s="497" t="s">
        <v>4094</v>
      </c>
      <c r="N989" s="497" t="s">
        <v>479</v>
      </c>
      <c r="O989" s="497" t="s">
        <v>1205</v>
      </c>
      <c r="P989" s="497" t="s">
        <v>19269</v>
      </c>
      <c r="Q989" s="494">
        <v>40</v>
      </c>
    </row>
    <row r="990" spans="1:17" hidden="1">
      <c r="A990" s="496" t="s">
        <v>979</v>
      </c>
      <c r="B990" s="497" t="s">
        <v>955</v>
      </c>
      <c r="C990" s="497" t="s">
        <v>753</v>
      </c>
      <c r="D990" s="497" t="s">
        <v>19312</v>
      </c>
      <c r="E990" s="497" t="s">
        <v>1061</v>
      </c>
      <c r="F990" s="497" t="s">
        <v>1060</v>
      </c>
      <c r="G990" s="497" t="s">
        <v>1033</v>
      </c>
      <c r="H990" s="502" t="s">
        <v>59</v>
      </c>
      <c r="I990" s="497" t="s">
        <v>1034</v>
      </c>
      <c r="J990" s="497" t="s">
        <v>477</v>
      </c>
      <c r="K990" s="497" t="s">
        <v>21</v>
      </c>
      <c r="L990" s="497"/>
      <c r="M990" s="497" t="s">
        <v>4094</v>
      </c>
      <c r="N990" s="497" t="s">
        <v>479</v>
      </c>
      <c r="O990" s="497" t="s">
        <v>1205</v>
      </c>
      <c r="P990" s="497" t="s">
        <v>19269</v>
      </c>
      <c r="Q990" s="494">
        <v>40</v>
      </c>
    </row>
    <row r="991" spans="1:17" hidden="1">
      <c r="A991" s="496" t="s">
        <v>979</v>
      </c>
      <c r="B991" s="497" t="s">
        <v>1147</v>
      </c>
      <c r="C991" s="497" t="s">
        <v>753</v>
      </c>
      <c r="D991" s="497" t="s">
        <v>19313</v>
      </c>
      <c r="E991" s="497" t="s">
        <v>1068</v>
      </c>
      <c r="F991" s="497" t="s">
        <v>1060</v>
      </c>
      <c r="G991" s="497" t="s">
        <v>1033</v>
      </c>
      <c r="H991" s="502" t="s">
        <v>59</v>
      </c>
      <c r="I991" s="497" t="s">
        <v>1034</v>
      </c>
      <c r="J991" s="497" t="s">
        <v>477</v>
      </c>
      <c r="K991" s="497" t="s">
        <v>21</v>
      </c>
      <c r="L991" s="497"/>
      <c r="M991" s="497" t="s">
        <v>4094</v>
      </c>
      <c r="N991" s="497" t="s">
        <v>479</v>
      </c>
      <c r="O991" s="497" t="s">
        <v>1205</v>
      </c>
      <c r="P991" s="497" t="s">
        <v>19269</v>
      </c>
      <c r="Q991" s="494">
        <v>40</v>
      </c>
    </row>
    <row r="992" spans="1:17" hidden="1">
      <c r="A992" s="496" t="s">
        <v>979</v>
      </c>
      <c r="B992" s="497" t="s">
        <v>951</v>
      </c>
      <c r="C992" s="497" t="s">
        <v>739</v>
      </c>
      <c r="D992" s="497" t="s">
        <v>19314</v>
      </c>
      <c r="E992" s="497" t="s">
        <v>1162</v>
      </c>
      <c r="F992" s="497" t="s">
        <v>1062</v>
      </c>
      <c r="G992" s="497" t="s">
        <v>1159</v>
      </c>
      <c r="H992" s="502" t="s">
        <v>59</v>
      </c>
      <c r="I992" s="497" t="s">
        <v>1034</v>
      </c>
      <c r="J992" s="497" t="s">
        <v>477</v>
      </c>
      <c r="K992" s="497" t="s">
        <v>21</v>
      </c>
      <c r="L992" s="497"/>
      <c r="M992" s="497" t="s">
        <v>4094</v>
      </c>
      <c r="N992" s="497" t="s">
        <v>479</v>
      </c>
      <c r="O992" s="497" t="s">
        <v>1205</v>
      </c>
      <c r="P992" s="497" t="s">
        <v>19269</v>
      </c>
      <c r="Q992" s="494">
        <v>40</v>
      </c>
    </row>
    <row r="993" spans="1:17" hidden="1">
      <c r="A993" s="496" t="s">
        <v>979</v>
      </c>
      <c r="B993" s="497" t="s">
        <v>948</v>
      </c>
      <c r="C993" s="497" t="s">
        <v>747</v>
      </c>
      <c r="D993" s="497" t="s">
        <v>19315</v>
      </c>
      <c r="E993" s="497" t="s">
        <v>1072</v>
      </c>
      <c r="F993" s="497" t="s">
        <v>1060</v>
      </c>
      <c r="G993" s="497" t="s">
        <v>1033</v>
      </c>
      <c r="H993" s="502" t="s">
        <v>59</v>
      </c>
      <c r="I993" s="497" t="s">
        <v>1034</v>
      </c>
      <c r="J993" s="497" t="s">
        <v>477</v>
      </c>
      <c r="K993" s="497" t="s">
        <v>21</v>
      </c>
      <c r="L993" s="497"/>
      <c r="M993" s="497" t="s">
        <v>4094</v>
      </c>
      <c r="N993" s="497" t="s">
        <v>479</v>
      </c>
      <c r="O993" s="497" t="s">
        <v>1205</v>
      </c>
      <c r="P993" s="497" t="s">
        <v>19269</v>
      </c>
      <c r="Q993" s="494">
        <v>40</v>
      </c>
    </row>
    <row r="994" spans="1:17" hidden="1">
      <c r="A994" s="496" t="s">
        <v>979</v>
      </c>
      <c r="B994" s="497" t="s">
        <v>968</v>
      </c>
      <c r="C994" s="497" t="s">
        <v>747</v>
      </c>
      <c r="D994" s="497" t="s">
        <v>19316</v>
      </c>
      <c r="E994" s="497" t="s">
        <v>1182</v>
      </c>
      <c r="F994" s="497" t="s">
        <v>1060</v>
      </c>
      <c r="G994" s="497" t="s">
        <v>1033</v>
      </c>
      <c r="H994" s="502" t="s">
        <v>59</v>
      </c>
      <c r="I994" s="497" t="s">
        <v>1034</v>
      </c>
      <c r="J994" s="497" t="s">
        <v>477</v>
      </c>
      <c r="K994" s="497" t="s">
        <v>21</v>
      </c>
      <c r="L994" s="497"/>
      <c r="M994" s="497" t="s">
        <v>4094</v>
      </c>
      <c r="N994" s="497" t="s">
        <v>479</v>
      </c>
      <c r="O994" s="497" t="s">
        <v>1205</v>
      </c>
      <c r="P994" s="497" t="s">
        <v>19269</v>
      </c>
      <c r="Q994" s="494">
        <v>40</v>
      </c>
    </row>
    <row r="995" spans="1:17" hidden="1">
      <c r="A995" s="496" t="s">
        <v>979</v>
      </c>
      <c r="B995" s="497" t="s">
        <v>1100</v>
      </c>
      <c r="C995" s="497" t="s">
        <v>739</v>
      </c>
      <c r="D995" s="497" t="s">
        <v>19317</v>
      </c>
      <c r="E995" s="497" t="s">
        <v>1061</v>
      </c>
      <c r="F995" s="497" t="s">
        <v>1062</v>
      </c>
      <c r="G995" s="497" t="s">
        <v>1159</v>
      </c>
      <c r="H995" s="502" t="s">
        <v>59</v>
      </c>
      <c r="I995" s="497" t="s">
        <v>1034</v>
      </c>
      <c r="J995" s="497" t="s">
        <v>477</v>
      </c>
      <c r="K995" s="497" t="s">
        <v>21</v>
      </c>
      <c r="L995" s="497"/>
      <c r="M995" s="497" t="s">
        <v>4094</v>
      </c>
      <c r="N995" s="497" t="s">
        <v>479</v>
      </c>
      <c r="O995" s="497" t="s">
        <v>1205</v>
      </c>
      <c r="P995" s="497" t="s">
        <v>19269</v>
      </c>
      <c r="Q995" s="494">
        <v>40</v>
      </c>
    </row>
    <row r="996" spans="1:17" hidden="1">
      <c r="A996" s="496" t="s">
        <v>979</v>
      </c>
      <c r="B996" s="497" t="s">
        <v>965</v>
      </c>
      <c r="C996" s="497" t="s">
        <v>739</v>
      </c>
      <c r="D996" s="497" t="s">
        <v>19318</v>
      </c>
      <c r="E996" s="497" t="s">
        <v>1107</v>
      </c>
      <c r="F996" s="497" t="s">
        <v>1062</v>
      </c>
      <c r="G996" s="497" t="s">
        <v>1159</v>
      </c>
      <c r="H996" s="502" t="s">
        <v>59</v>
      </c>
      <c r="I996" s="497" t="s">
        <v>1034</v>
      </c>
      <c r="J996" s="497" t="s">
        <v>477</v>
      </c>
      <c r="K996" s="497" t="s">
        <v>21</v>
      </c>
      <c r="L996" s="497"/>
      <c r="M996" s="497" t="s">
        <v>4094</v>
      </c>
      <c r="N996" s="497" t="s">
        <v>479</v>
      </c>
      <c r="O996" s="497" t="s">
        <v>1205</v>
      </c>
      <c r="P996" s="497" t="s">
        <v>19269</v>
      </c>
      <c r="Q996" s="494">
        <v>40</v>
      </c>
    </row>
    <row r="997" spans="1:17" hidden="1">
      <c r="A997" s="496" t="s">
        <v>979</v>
      </c>
      <c r="B997" s="497" t="s">
        <v>1153</v>
      </c>
      <c r="C997" s="497" t="s">
        <v>747</v>
      </c>
      <c r="D997" s="497" t="s">
        <v>19319</v>
      </c>
      <c r="E997" s="497" t="s">
        <v>1088</v>
      </c>
      <c r="F997" s="497" t="s">
        <v>1060</v>
      </c>
      <c r="G997" s="497"/>
      <c r="H997" s="497"/>
      <c r="I997" s="497"/>
      <c r="J997" s="497" t="s">
        <v>26</v>
      </c>
      <c r="K997" s="497" t="s">
        <v>369</v>
      </c>
      <c r="L997" s="497"/>
      <c r="M997" s="497"/>
      <c r="N997" s="497"/>
      <c r="O997" s="497" t="s">
        <v>1035</v>
      </c>
      <c r="P997" s="497" t="s">
        <v>18726</v>
      </c>
      <c r="Q997" s="494">
        <v>34</v>
      </c>
    </row>
    <row r="998" spans="1:17" hidden="1">
      <c r="A998" s="496" t="s">
        <v>694</v>
      </c>
      <c r="B998" s="497" t="s">
        <v>1029</v>
      </c>
      <c r="C998" s="497" t="s">
        <v>1102</v>
      </c>
      <c r="D998" s="497" t="s">
        <v>19320</v>
      </c>
      <c r="E998" s="497" t="s">
        <v>1103</v>
      </c>
      <c r="F998" s="497" t="s">
        <v>1098</v>
      </c>
      <c r="G998" s="497"/>
      <c r="H998" s="497"/>
      <c r="I998" s="497"/>
      <c r="J998" s="497" t="s">
        <v>26</v>
      </c>
      <c r="K998" s="497" t="s">
        <v>385</v>
      </c>
      <c r="L998" s="497"/>
      <c r="M998" s="497"/>
      <c r="N998" s="497"/>
      <c r="O998" s="497" t="s">
        <v>1035</v>
      </c>
      <c r="P998" s="497" t="s">
        <v>19262</v>
      </c>
      <c r="Q998" s="503">
        <v>126</v>
      </c>
    </row>
    <row r="999" spans="1:17" hidden="1">
      <c r="A999" s="496" t="s">
        <v>694</v>
      </c>
      <c r="B999" s="497" t="s">
        <v>962</v>
      </c>
      <c r="C999" s="497" t="s">
        <v>1097</v>
      </c>
      <c r="D999" s="497" t="s">
        <v>19321</v>
      </c>
      <c r="E999" s="497" t="s">
        <v>1088</v>
      </c>
      <c r="F999" s="497" t="s">
        <v>1098</v>
      </c>
      <c r="G999" s="497"/>
      <c r="H999" s="497"/>
      <c r="I999" s="497"/>
      <c r="J999" s="497" t="s">
        <v>26</v>
      </c>
      <c r="K999" s="497" t="s">
        <v>385</v>
      </c>
      <c r="L999" s="497"/>
      <c r="M999" s="497"/>
      <c r="N999" s="497"/>
      <c r="O999" s="497" t="s">
        <v>1035</v>
      </c>
      <c r="P999" s="497" t="s">
        <v>19262</v>
      </c>
      <c r="Q999" s="503">
        <v>126</v>
      </c>
    </row>
    <row r="1000" spans="1:17" hidden="1">
      <c r="A1000" s="496" t="s">
        <v>694</v>
      </c>
      <c r="B1000" s="497" t="s">
        <v>1034</v>
      </c>
      <c r="C1000" s="497" t="s">
        <v>1097</v>
      </c>
      <c r="D1000" s="497" t="s">
        <v>19322</v>
      </c>
      <c r="E1000" s="497" t="s">
        <v>1072</v>
      </c>
      <c r="F1000" s="497" t="s">
        <v>1098</v>
      </c>
      <c r="G1000" s="497"/>
      <c r="H1000" s="497"/>
      <c r="I1000" s="497"/>
      <c r="J1000" s="497" t="s">
        <v>26</v>
      </c>
      <c r="K1000" s="497" t="s">
        <v>385</v>
      </c>
      <c r="L1000" s="497"/>
      <c r="M1000" s="497"/>
      <c r="N1000" s="497"/>
      <c r="O1000" s="497" t="s">
        <v>1035</v>
      </c>
      <c r="P1000" s="497" t="s">
        <v>19262</v>
      </c>
      <c r="Q1000" s="503">
        <v>126</v>
      </c>
    </row>
    <row r="1001" spans="1:17" hidden="1">
      <c r="A1001" s="496" t="s">
        <v>694</v>
      </c>
      <c r="B1001" s="497" t="s">
        <v>1043</v>
      </c>
      <c r="C1001" s="497" t="s">
        <v>1097</v>
      </c>
      <c r="D1001" s="497" t="s">
        <v>19323</v>
      </c>
      <c r="E1001" s="497" t="s">
        <v>1041</v>
      </c>
      <c r="F1001" s="497" t="s">
        <v>1098</v>
      </c>
      <c r="G1001" s="497"/>
      <c r="H1001" s="497"/>
      <c r="I1001" s="497"/>
      <c r="J1001" s="497" t="s">
        <v>26</v>
      </c>
      <c r="K1001" s="497" t="s">
        <v>385</v>
      </c>
      <c r="L1001" s="497"/>
      <c r="M1001" s="497"/>
      <c r="N1001" s="497"/>
      <c r="O1001" s="497" t="s">
        <v>1035</v>
      </c>
      <c r="P1001" s="497" t="s">
        <v>19262</v>
      </c>
      <c r="Q1001" s="503">
        <v>126</v>
      </c>
    </row>
    <row r="1002" spans="1:17" hidden="1">
      <c r="A1002" s="496" t="s">
        <v>694</v>
      </c>
      <c r="B1002" s="497" t="s">
        <v>1045</v>
      </c>
      <c r="C1002" s="497" t="s">
        <v>1097</v>
      </c>
      <c r="D1002" s="497" t="s">
        <v>19324</v>
      </c>
      <c r="E1002" s="497" t="s">
        <v>1088</v>
      </c>
      <c r="F1002" s="497" t="s">
        <v>1098</v>
      </c>
      <c r="G1002" s="497"/>
      <c r="H1002" s="497"/>
      <c r="I1002" s="497"/>
      <c r="J1002" s="497" t="s">
        <v>26</v>
      </c>
      <c r="K1002" s="497" t="s">
        <v>385</v>
      </c>
      <c r="L1002" s="497"/>
      <c r="M1002" s="497"/>
      <c r="N1002" s="497"/>
      <c r="O1002" s="497" t="s">
        <v>1035</v>
      </c>
      <c r="P1002" s="497" t="s">
        <v>19262</v>
      </c>
      <c r="Q1002" s="503">
        <v>126</v>
      </c>
    </row>
    <row r="1003" spans="1:17" hidden="1">
      <c r="A1003" s="496" t="s">
        <v>694</v>
      </c>
      <c r="B1003" s="497" t="s">
        <v>966</v>
      </c>
      <c r="C1003" s="497" t="s">
        <v>1097</v>
      </c>
      <c r="D1003" s="497" t="s">
        <v>19325</v>
      </c>
      <c r="E1003" s="497" t="s">
        <v>1075</v>
      </c>
      <c r="F1003" s="497" t="s">
        <v>1098</v>
      </c>
      <c r="G1003" s="497"/>
      <c r="H1003" s="497"/>
      <c r="I1003" s="497"/>
      <c r="J1003" s="497" t="s">
        <v>26</v>
      </c>
      <c r="K1003" s="497" t="s">
        <v>385</v>
      </c>
      <c r="L1003" s="497"/>
      <c r="M1003" s="497"/>
      <c r="N1003" s="497"/>
      <c r="O1003" s="497" t="s">
        <v>1035</v>
      </c>
      <c r="P1003" s="497" t="s">
        <v>19262</v>
      </c>
      <c r="Q1003" s="503">
        <v>126</v>
      </c>
    </row>
    <row r="1004" spans="1:17" hidden="1">
      <c r="A1004" s="496" t="s">
        <v>694</v>
      </c>
      <c r="B1004" s="497" t="s">
        <v>950</v>
      </c>
      <c r="C1004" s="497" t="s">
        <v>1097</v>
      </c>
      <c r="D1004" s="497" t="s">
        <v>19326</v>
      </c>
      <c r="E1004" s="497" t="s">
        <v>1041</v>
      </c>
      <c r="F1004" s="497" t="s">
        <v>1098</v>
      </c>
      <c r="G1004" s="497"/>
      <c r="H1004" s="497"/>
      <c r="I1004" s="497"/>
      <c r="J1004" s="497" t="s">
        <v>26</v>
      </c>
      <c r="K1004" s="497" t="s">
        <v>385</v>
      </c>
      <c r="L1004" s="497"/>
      <c r="M1004" s="497"/>
      <c r="N1004" s="497"/>
      <c r="O1004" s="497" t="s">
        <v>1035</v>
      </c>
      <c r="P1004" s="497" t="s">
        <v>19262</v>
      </c>
      <c r="Q1004" s="503">
        <v>126</v>
      </c>
    </row>
    <row r="1005" spans="1:17" hidden="1">
      <c r="A1005" s="496" t="s">
        <v>694</v>
      </c>
      <c r="B1005" s="497" t="s">
        <v>954</v>
      </c>
      <c r="C1005" s="497" t="s">
        <v>1097</v>
      </c>
      <c r="D1005" s="497" t="s">
        <v>19327</v>
      </c>
      <c r="E1005" s="497" t="s">
        <v>1041</v>
      </c>
      <c r="F1005" s="497" t="s">
        <v>1098</v>
      </c>
      <c r="G1005" s="497"/>
      <c r="H1005" s="497"/>
      <c r="I1005" s="497"/>
      <c r="J1005" s="497" t="s">
        <v>26</v>
      </c>
      <c r="K1005" s="497" t="s">
        <v>385</v>
      </c>
      <c r="L1005" s="497"/>
      <c r="M1005" s="497"/>
      <c r="N1005" s="497"/>
      <c r="O1005" s="497" t="s">
        <v>1035</v>
      </c>
      <c r="P1005" s="497" t="s">
        <v>19262</v>
      </c>
      <c r="Q1005" s="503">
        <v>126</v>
      </c>
    </row>
    <row r="1006" spans="1:17" hidden="1">
      <c r="A1006" s="496" t="s">
        <v>694</v>
      </c>
      <c r="B1006" s="497" t="s">
        <v>1049</v>
      </c>
      <c r="C1006" s="497" t="s">
        <v>1097</v>
      </c>
      <c r="D1006" s="497" t="s">
        <v>19328</v>
      </c>
      <c r="E1006" s="497" t="s">
        <v>1101</v>
      </c>
      <c r="F1006" s="497" t="s">
        <v>1098</v>
      </c>
      <c r="G1006" s="497"/>
      <c r="H1006" s="497"/>
      <c r="I1006" s="497"/>
      <c r="J1006" s="497" t="s">
        <v>26</v>
      </c>
      <c r="K1006" s="497" t="s">
        <v>385</v>
      </c>
      <c r="L1006" s="497"/>
      <c r="M1006" s="497"/>
      <c r="N1006" s="497"/>
      <c r="O1006" s="497" t="s">
        <v>1035</v>
      </c>
      <c r="P1006" s="497" t="s">
        <v>19262</v>
      </c>
      <c r="Q1006" s="503">
        <v>126</v>
      </c>
    </row>
    <row r="1007" spans="1:17" hidden="1">
      <c r="A1007" s="496" t="s">
        <v>694</v>
      </c>
      <c r="B1007" s="497" t="s">
        <v>1050</v>
      </c>
      <c r="C1007" s="497" t="s">
        <v>1097</v>
      </c>
      <c r="D1007" s="497" t="s">
        <v>19329</v>
      </c>
      <c r="E1007" s="497" t="s">
        <v>1071</v>
      </c>
      <c r="F1007" s="497" t="s">
        <v>1098</v>
      </c>
      <c r="G1007" s="497"/>
      <c r="H1007" s="497"/>
      <c r="I1007" s="497" t="s">
        <v>966</v>
      </c>
      <c r="J1007" s="497" t="s">
        <v>26</v>
      </c>
      <c r="K1007" s="497" t="s">
        <v>328</v>
      </c>
      <c r="L1007" s="497"/>
      <c r="M1007" s="497"/>
      <c r="N1007" s="497"/>
      <c r="O1007" s="497" t="s">
        <v>1035</v>
      </c>
      <c r="P1007" s="497" t="s">
        <v>19262</v>
      </c>
      <c r="Q1007" s="503">
        <v>126</v>
      </c>
    </row>
    <row r="1008" spans="1:17" hidden="1">
      <c r="A1008" s="496" t="s">
        <v>694</v>
      </c>
      <c r="B1008" s="497" t="s">
        <v>1028</v>
      </c>
      <c r="C1008" s="497" t="s">
        <v>1097</v>
      </c>
      <c r="D1008" s="497" t="s">
        <v>19330</v>
      </c>
      <c r="E1008" s="497" t="s">
        <v>1075</v>
      </c>
      <c r="F1008" s="497" t="s">
        <v>1098</v>
      </c>
      <c r="G1008" s="497"/>
      <c r="H1008" s="497"/>
      <c r="I1008" s="497"/>
      <c r="J1008" s="497" t="s">
        <v>26</v>
      </c>
      <c r="K1008" s="497" t="s">
        <v>85</v>
      </c>
      <c r="L1008" s="497"/>
      <c r="M1008" s="497"/>
      <c r="N1008" s="497"/>
      <c r="O1008" s="497" t="s">
        <v>19220</v>
      </c>
      <c r="P1008" s="497" t="s">
        <v>19221</v>
      </c>
      <c r="Q1008" s="503">
        <v>174</v>
      </c>
    </row>
    <row r="1009" spans="1:17" hidden="1">
      <c r="A1009" s="496" t="s">
        <v>694</v>
      </c>
      <c r="B1009" s="497" t="s">
        <v>1051</v>
      </c>
      <c r="C1009" s="497" t="s">
        <v>1097</v>
      </c>
      <c r="D1009" s="497" t="s">
        <v>19331</v>
      </c>
      <c r="E1009" s="497" t="s">
        <v>1072</v>
      </c>
      <c r="F1009" s="497" t="s">
        <v>1098</v>
      </c>
      <c r="G1009" s="497"/>
      <c r="H1009" s="497"/>
      <c r="I1009" s="497"/>
      <c r="J1009" s="497" t="s">
        <v>26</v>
      </c>
      <c r="K1009" s="497" t="s">
        <v>85</v>
      </c>
      <c r="L1009" s="497"/>
      <c r="M1009" s="497"/>
      <c r="N1009" s="497"/>
      <c r="O1009" s="497" t="s">
        <v>19220</v>
      </c>
      <c r="P1009" s="497" t="s">
        <v>19221</v>
      </c>
      <c r="Q1009" s="503">
        <v>174</v>
      </c>
    </row>
    <row r="1010" spans="1:17" hidden="1">
      <c r="A1010" s="496" t="s">
        <v>694</v>
      </c>
      <c r="B1010" s="497" t="s">
        <v>1052</v>
      </c>
      <c r="C1010" s="497" t="s">
        <v>1097</v>
      </c>
      <c r="D1010" s="497" t="s">
        <v>19332</v>
      </c>
      <c r="E1010" s="497" t="s">
        <v>1084</v>
      </c>
      <c r="F1010" s="497" t="s">
        <v>1098</v>
      </c>
      <c r="G1010" s="497"/>
      <c r="H1010" s="497"/>
      <c r="I1010" s="497"/>
      <c r="J1010" s="497" t="s">
        <v>26</v>
      </c>
      <c r="K1010" s="497" t="s">
        <v>85</v>
      </c>
      <c r="L1010" s="497"/>
      <c r="M1010" s="497"/>
      <c r="N1010" s="497"/>
      <c r="O1010" s="497" t="s">
        <v>19220</v>
      </c>
      <c r="P1010" s="497" t="s">
        <v>19221</v>
      </c>
      <c r="Q1010" s="503">
        <v>174</v>
      </c>
    </row>
    <row r="1011" spans="1:17" hidden="1">
      <c r="A1011" s="496" t="s">
        <v>694</v>
      </c>
      <c r="B1011" s="497" t="s">
        <v>1054</v>
      </c>
      <c r="C1011" s="497" t="s">
        <v>1097</v>
      </c>
      <c r="D1011" s="497" t="s">
        <v>19333</v>
      </c>
      <c r="E1011" s="497" t="s">
        <v>1072</v>
      </c>
      <c r="F1011" s="497" t="s">
        <v>1098</v>
      </c>
      <c r="G1011" s="497"/>
      <c r="H1011" s="497"/>
      <c r="I1011" s="497"/>
      <c r="J1011" s="497" t="s">
        <v>26</v>
      </c>
      <c r="K1011" s="497" t="s">
        <v>85</v>
      </c>
      <c r="L1011" s="497"/>
      <c r="M1011" s="497"/>
      <c r="N1011" s="497"/>
      <c r="O1011" s="497" t="s">
        <v>19220</v>
      </c>
      <c r="P1011" s="497" t="s">
        <v>19221</v>
      </c>
      <c r="Q1011" s="503">
        <v>174</v>
      </c>
    </row>
    <row r="1012" spans="1:17" hidden="1">
      <c r="A1012" s="496" t="s">
        <v>694</v>
      </c>
      <c r="B1012" s="497" t="s">
        <v>1056</v>
      </c>
      <c r="C1012" s="497" t="s">
        <v>1097</v>
      </c>
      <c r="D1012" s="497" t="s">
        <v>19334</v>
      </c>
      <c r="E1012" s="497" t="s">
        <v>1079</v>
      </c>
      <c r="F1012" s="497" t="s">
        <v>1098</v>
      </c>
      <c r="G1012" s="497"/>
      <c r="H1012" s="497"/>
      <c r="I1012" s="497"/>
      <c r="J1012" s="497" t="s">
        <v>26</v>
      </c>
      <c r="K1012" s="497" t="s">
        <v>85</v>
      </c>
      <c r="L1012" s="497"/>
      <c r="M1012" s="497"/>
      <c r="N1012" s="497"/>
      <c r="O1012" s="497" t="s">
        <v>19220</v>
      </c>
      <c r="P1012" s="497" t="s">
        <v>19221</v>
      </c>
      <c r="Q1012" s="503">
        <v>174</v>
      </c>
    </row>
    <row r="1013" spans="1:17" hidden="1">
      <c r="A1013" s="496" t="s">
        <v>694</v>
      </c>
      <c r="B1013" s="497" t="s">
        <v>1058</v>
      </c>
      <c r="C1013" s="497" t="s">
        <v>1097</v>
      </c>
      <c r="D1013" s="497" t="s">
        <v>19335</v>
      </c>
      <c r="E1013" s="497" t="s">
        <v>1044</v>
      </c>
      <c r="F1013" s="497" t="s">
        <v>1098</v>
      </c>
      <c r="G1013" s="497"/>
      <c r="H1013" s="497"/>
      <c r="I1013" s="497"/>
      <c r="J1013" s="497" t="s">
        <v>26</v>
      </c>
      <c r="K1013" s="497" t="s">
        <v>85</v>
      </c>
      <c r="L1013" s="497"/>
      <c r="M1013" s="497"/>
      <c r="N1013" s="497"/>
      <c r="O1013" s="497" t="s">
        <v>19220</v>
      </c>
      <c r="P1013" s="497" t="s">
        <v>19221</v>
      </c>
      <c r="Q1013" s="503">
        <v>174</v>
      </c>
    </row>
    <row r="1014" spans="1:17" hidden="1">
      <c r="A1014" s="496" t="s">
        <v>694</v>
      </c>
      <c r="B1014" s="497" t="s">
        <v>1073</v>
      </c>
      <c r="C1014" s="497" t="s">
        <v>1097</v>
      </c>
      <c r="D1014" s="497" t="s">
        <v>19336</v>
      </c>
      <c r="E1014" s="497" t="s">
        <v>1072</v>
      </c>
      <c r="F1014" s="497" t="s">
        <v>1098</v>
      </c>
      <c r="G1014" s="497"/>
      <c r="H1014" s="497"/>
      <c r="I1014" s="497"/>
      <c r="J1014" s="497" t="s">
        <v>26</v>
      </c>
      <c r="K1014" s="497" t="s">
        <v>85</v>
      </c>
      <c r="L1014" s="497"/>
      <c r="M1014" s="497"/>
      <c r="N1014" s="497"/>
      <c r="O1014" s="497" t="s">
        <v>19220</v>
      </c>
      <c r="P1014" s="497" t="s">
        <v>19221</v>
      </c>
      <c r="Q1014" s="503">
        <v>174</v>
      </c>
    </row>
    <row r="1015" spans="1:17" hidden="1">
      <c r="A1015" s="496" t="s">
        <v>694</v>
      </c>
      <c r="B1015" s="497" t="s">
        <v>1076</v>
      </c>
      <c r="C1015" s="497" t="s">
        <v>1097</v>
      </c>
      <c r="D1015" s="497" t="s">
        <v>19337</v>
      </c>
      <c r="E1015" s="497" t="s">
        <v>1079</v>
      </c>
      <c r="F1015" s="497" t="s">
        <v>1098</v>
      </c>
      <c r="G1015" s="497"/>
      <c r="H1015" s="497"/>
      <c r="I1015" s="497"/>
      <c r="J1015" s="497" t="s">
        <v>26</v>
      </c>
      <c r="K1015" s="497" t="s">
        <v>85</v>
      </c>
      <c r="L1015" s="497"/>
      <c r="M1015" s="497"/>
      <c r="N1015" s="497"/>
      <c r="O1015" s="497" t="s">
        <v>19220</v>
      </c>
      <c r="P1015" s="497" t="s">
        <v>19221</v>
      </c>
      <c r="Q1015" s="503">
        <v>174</v>
      </c>
    </row>
    <row r="1016" spans="1:17" hidden="1">
      <c r="A1016" s="496" t="s">
        <v>694</v>
      </c>
      <c r="B1016" s="497" t="s">
        <v>1078</v>
      </c>
      <c r="C1016" s="497" t="s">
        <v>1102</v>
      </c>
      <c r="D1016" s="497" t="s">
        <v>19338</v>
      </c>
      <c r="E1016" s="497" t="s">
        <v>1183</v>
      </c>
      <c r="F1016" s="497" t="s">
        <v>1098</v>
      </c>
      <c r="G1016" s="497"/>
      <c r="H1016" s="497"/>
      <c r="I1016" s="497"/>
      <c r="J1016" s="497" t="s">
        <v>26</v>
      </c>
      <c r="K1016" s="497" t="s">
        <v>85</v>
      </c>
      <c r="L1016" s="497"/>
      <c r="M1016" s="497"/>
      <c r="N1016" s="497"/>
      <c r="O1016" s="497" t="s">
        <v>19220</v>
      </c>
      <c r="P1016" s="497" t="s">
        <v>19221</v>
      </c>
      <c r="Q1016" s="503">
        <v>174</v>
      </c>
    </row>
    <row r="1017" spans="1:17" hidden="1">
      <c r="A1017" s="496" t="s">
        <v>694</v>
      </c>
      <c r="B1017" s="497" t="s">
        <v>1080</v>
      </c>
      <c r="C1017" s="497" t="s">
        <v>1097</v>
      </c>
      <c r="D1017" s="497" t="s">
        <v>19339</v>
      </c>
      <c r="E1017" s="497" t="s">
        <v>1072</v>
      </c>
      <c r="F1017" s="497" t="s">
        <v>1098</v>
      </c>
      <c r="G1017" s="497"/>
      <c r="H1017" s="497"/>
      <c r="I1017" s="497"/>
      <c r="J1017" s="497" t="s">
        <v>26</v>
      </c>
      <c r="K1017" s="497" t="s">
        <v>85</v>
      </c>
      <c r="L1017" s="497"/>
      <c r="M1017" s="497"/>
      <c r="N1017" s="497"/>
      <c r="O1017" s="497" t="s">
        <v>19220</v>
      </c>
      <c r="P1017" s="497" t="s">
        <v>19221</v>
      </c>
      <c r="Q1017" s="503">
        <v>174</v>
      </c>
    </row>
    <row r="1018" spans="1:17" hidden="1">
      <c r="A1018" s="496" t="s">
        <v>694</v>
      </c>
      <c r="B1018" s="497" t="s">
        <v>1082</v>
      </c>
      <c r="C1018" s="497" t="s">
        <v>1097</v>
      </c>
      <c r="D1018" s="497" t="s">
        <v>19340</v>
      </c>
      <c r="E1018" s="497" t="s">
        <v>1072</v>
      </c>
      <c r="F1018" s="497" t="s">
        <v>1098</v>
      </c>
      <c r="G1018" s="497"/>
      <c r="H1018" s="497"/>
      <c r="I1018" s="497"/>
      <c r="J1018" s="497" t="s">
        <v>26</v>
      </c>
      <c r="K1018" s="497" t="s">
        <v>85</v>
      </c>
      <c r="L1018" s="497"/>
      <c r="M1018" s="497"/>
      <c r="N1018" s="497"/>
      <c r="O1018" s="497" t="s">
        <v>19220</v>
      </c>
      <c r="P1018" s="497" t="s">
        <v>19221</v>
      </c>
      <c r="Q1018" s="503">
        <v>174</v>
      </c>
    </row>
    <row r="1019" spans="1:17" hidden="1">
      <c r="A1019" s="496" t="s">
        <v>694</v>
      </c>
      <c r="B1019" s="497" t="s">
        <v>1083</v>
      </c>
      <c r="C1019" s="497" t="s">
        <v>1102</v>
      </c>
      <c r="D1019" s="497" t="s">
        <v>19341</v>
      </c>
      <c r="E1019" s="497" t="s">
        <v>1203</v>
      </c>
      <c r="F1019" s="497" t="s">
        <v>1098</v>
      </c>
      <c r="G1019" s="497"/>
      <c r="H1019" s="498" t="s">
        <v>288</v>
      </c>
      <c r="I1019" s="497" t="s">
        <v>1029</v>
      </c>
      <c r="J1019" s="497" t="s">
        <v>24</v>
      </c>
      <c r="K1019" s="497" t="s">
        <v>21</v>
      </c>
      <c r="L1019" s="497"/>
      <c r="M1019" s="497"/>
      <c r="N1019" s="497" t="s">
        <v>19342</v>
      </c>
      <c r="O1019" s="497" t="s">
        <v>19220</v>
      </c>
      <c r="P1019" s="497" t="s">
        <v>19221</v>
      </c>
      <c r="Q1019" s="503">
        <v>174</v>
      </c>
    </row>
    <row r="1020" spans="1:17" hidden="1">
      <c r="A1020" s="496" t="s">
        <v>694</v>
      </c>
      <c r="B1020" s="497" t="s">
        <v>1075</v>
      </c>
      <c r="C1020" s="497" t="s">
        <v>1097</v>
      </c>
      <c r="D1020" s="497" t="s">
        <v>19343</v>
      </c>
      <c r="E1020" s="497" t="s">
        <v>1084</v>
      </c>
      <c r="F1020" s="497" t="s">
        <v>1098</v>
      </c>
      <c r="G1020" s="497"/>
      <c r="H1020" s="497"/>
      <c r="I1020" s="497"/>
      <c r="J1020" s="497" t="s">
        <v>26</v>
      </c>
      <c r="K1020" s="497" t="s">
        <v>85</v>
      </c>
      <c r="L1020" s="497"/>
      <c r="M1020" s="497"/>
      <c r="N1020" s="497"/>
      <c r="O1020" s="497" t="s">
        <v>19220</v>
      </c>
      <c r="P1020" s="497" t="s">
        <v>19221</v>
      </c>
      <c r="Q1020" s="503">
        <v>174</v>
      </c>
    </row>
    <row r="1021" spans="1:17" hidden="1">
      <c r="A1021" s="496" t="s">
        <v>694</v>
      </c>
      <c r="B1021" s="497" t="s">
        <v>1059</v>
      </c>
      <c r="C1021" s="497" t="s">
        <v>1102</v>
      </c>
      <c r="D1021" s="497" t="s">
        <v>19344</v>
      </c>
      <c r="E1021" s="497" t="s">
        <v>1183</v>
      </c>
      <c r="F1021" s="497" t="s">
        <v>1098</v>
      </c>
      <c r="G1021" s="497"/>
      <c r="H1021" s="497"/>
      <c r="I1021" s="497"/>
      <c r="J1021" s="497" t="s">
        <v>26</v>
      </c>
      <c r="K1021" s="497" t="s">
        <v>85</v>
      </c>
      <c r="L1021" s="497"/>
      <c r="M1021" s="497"/>
      <c r="N1021" s="497"/>
      <c r="O1021" s="497" t="s">
        <v>19220</v>
      </c>
      <c r="P1021" s="497" t="s">
        <v>19221</v>
      </c>
      <c r="Q1021" s="503">
        <v>174</v>
      </c>
    </row>
    <row r="1022" spans="1:17" hidden="1">
      <c r="A1022" s="496" t="s">
        <v>694</v>
      </c>
      <c r="B1022" s="497" t="s">
        <v>1086</v>
      </c>
      <c r="C1022" s="497" t="s">
        <v>1102</v>
      </c>
      <c r="D1022" s="497" t="s">
        <v>19345</v>
      </c>
      <c r="E1022" s="497" t="s">
        <v>1080</v>
      </c>
      <c r="F1022" s="497" t="s">
        <v>1098</v>
      </c>
      <c r="G1022" s="497"/>
      <c r="H1022" s="497"/>
      <c r="I1022" s="497"/>
      <c r="J1022" s="497" t="s">
        <v>26</v>
      </c>
      <c r="K1022" s="497" t="s">
        <v>85</v>
      </c>
      <c r="L1022" s="497"/>
      <c r="M1022" s="497"/>
      <c r="N1022" s="497"/>
      <c r="O1022" s="497" t="s">
        <v>19220</v>
      </c>
      <c r="P1022" s="497" t="s">
        <v>19221</v>
      </c>
      <c r="Q1022" s="503">
        <v>174</v>
      </c>
    </row>
    <row r="1023" spans="1:17" hidden="1">
      <c r="A1023" s="496" t="s">
        <v>694</v>
      </c>
      <c r="B1023" s="497" t="s">
        <v>1087</v>
      </c>
      <c r="C1023" s="497" t="s">
        <v>1097</v>
      </c>
      <c r="D1023" s="500" t="s">
        <v>19346</v>
      </c>
      <c r="E1023" s="497" t="s">
        <v>1044</v>
      </c>
      <c r="F1023" s="497" t="s">
        <v>1098</v>
      </c>
      <c r="G1023" s="497"/>
      <c r="H1023" s="501" t="s">
        <v>21</v>
      </c>
      <c r="I1023" s="497" t="s">
        <v>966</v>
      </c>
      <c r="J1023" s="497" t="s">
        <v>137</v>
      </c>
      <c r="K1023" s="497" t="s">
        <v>71</v>
      </c>
      <c r="L1023" s="497"/>
      <c r="M1023" s="497" t="s">
        <v>138</v>
      </c>
      <c r="N1023" s="497" t="s">
        <v>139</v>
      </c>
      <c r="O1023" s="497" t="s">
        <v>1206</v>
      </c>
      <c r="P1023" s="497" t="s">
        <v>19136</v>
      </c>
      <c r="Q1023" s="503">
        <v>89</v>
      </c>
    </row>
    <row r="1024" spans="1:17" hidden="1">
      <c r="A1024" s="496" t="s">
        <v>694</v>
      </c>
      <c r="B1024" s="497" t="s">
        <v>1090</v>
      </c>
      <c r="C1024" s="497" t="s">
        <v>1097</v>
      </c>
      <c r="D1024" s="500" t="s">
        <v>19347</v>
      </c>
      <c r="E1024" s="497" t="s">
        <v>1079</v>
      </c>
      <c r="F1024" s="497" t="s">
        <v>1098</v>
      </c>
      <c r="G1024" s="497"/>
      <c r="H1024" s="501" t="s">
        <v>21</v>
      </c>
      <c r="I1024" s="497" t="s">
        <v>966</v>
      </c>
      <c r="J1024" s="497" t="s">
        <v>137</v>
      </c>
      <c r="K1024" s="497" t="s">
        <v>71</v>
      </c>
      <c r="L1024" s="497"/>
      <c r="M1024" s="497" t="s">
        <v>138</v>
      </c>
      <c r="N1024" s="497" t="s">
        <v>139</v>
      </c>
      <c r="O1024" s="497" t="s">
        <v>1206</v>
      </c>
      <c r="P1024" s="497" t="s">
        <v>19136</v>
      </c>
      <c r="Q1024" s="503">
        <v>89</v>
      </c>
    </row>
    <row r="1025" spans="1:17" hidden="1">
      <c r="A1025" s="496" t="s">
        <v>694</v>
      </c>
      <c r="B1025" s="497" t="s">
        <v>1092</v>
      </c>
      <c r="C1025" s="497" t="s">
        <v>1097</v>
      </c>
      <c r="D1025" s="500" t="s">
        <v>19348</v>
      </c>
      <c r="E1025" s="497" t="s">
        <v>1071</v>
      </c>
      <c r="F1025" s="497" t="s">
        <v>1098</v>
      </c>
      <c r="G1025" s="497"/>
      <c r="H1025" s="501" t="s">
        <v>21</v>
      </c>
      <c r="I1025" s="497" t="s">
        <v>966</v>
      </c>
      <c r="J1025" s="497" t="s">
        <v>137</v>
      </c>
      <c r="K1025" s="497" t="s">
        <v>71</v>
      </c>
      <c r="L1025" s="497"/>
      <c r="M1025" s="497" t="s">
        <v>138</v>
      </c>
      <c r="N1025" s="497" t="s">
        <v>139</v>
      </c>
      <c r="O1025" s="497" t="s">
        <v>1206</v>
      </c>
      <c r="P1025" s="497" t="s">
        <v>19136</v>
      </c>
      <c r="Q1025" s="503">
        <v>89</v>
      </c>
    </row>
    <row r="1026" spans="1:17" hidden="1">
      <c r="A1026" s="496" t="s">
        <v>695</v>
      </c>
      <c r="B1026" s="497" t="s">
        <v>1029</v>
      </c>
      <c r="C1026" s="497" t="s">
        <v>1097</v>
      </c>
      <c r="D1026" s="497" t="s">
        <v>19349</v>
      </c>
      <c r="E1026" s="497" t="s">
        <v>1088</v>
      </c>
      <c r="F1026" s="497" t="s">
        <v>1098</v>
      </c>
      <c r="G1026" s="497" t="s">
        <v>948</v>
      </c>
      <c r="H1026" s="501" t="s">
        <v>21</v>
      </c>
      <c r="I1026" s="497" t="s">
        <v>966</v>
      </c>
      <c r="J1026" s="497" t="s">
        <v>18135</v>
      </c>
      <c r="K1026" s="497" t="s">
        <v>177</v>
      </c>
      <c r="L1026" s="497"/>
      <c r="M1026" s="497" t="s">
        <v>18136</v>
      </c>
      <c r="N1026" s="497" t="s">
        <v>19350</v>
      </c>
      <c r="O1026" s="497" t="s">
        <v>18107</v>
      </c>
      <c r="P1026" s="497" t="s">
        <v>19351</v>
      </c>
      <c r="Q1026" s="503">
        <v>65</v>
      </c>
    </row>
    <row r="1027" spans="1:17" hidden="1">
      <c r="A1027" s="496" t="s">
        <v>695</v>
      </c>
      <c r="B1027" s="497" t="s">
        <v>962</v>
      </c>
      <c r="C1027" s="497" t="s">
        <v>1097</v>
      </c>
      <c r="D1027" s="497" t="s">
        <v>19352</v>
      </c>
      <c r="E1027" s="497" t="s">
        <v>1044</v>
      </c>
      <c r="F1027" s="497" t="s">
        <v>1098</v>
      </c>
      <c r="G1027" s="497" t="s">
        <v>968</v>
      </c>
      <c r="H1027" s="501" t="s">
        <v>21</v>
      </c>
      <c r="I1027" s="497" t="s">
        <v>966</v>
      </c>
      <c r="J1027" s="497" t="s">
        <v>18135</v>
      </c>
      <c r="K1027" s="497" t="s">
        <v>177</v>
      </c>
      <c r="L1027" s="497"/>
      <c r="M1027" s="497" t="s">
        <v>18136</v>
      </c>
      <c r="N1027" s="497" t="s">
        <v>19350</v>
      </c>
      <c r="O1027" s="497" t="s">
        <v>18107</v>
      </c>
      <c r="P1027" s="497" t="s">
        <v>19351</v>
      </c>
      <c r="Q1027" s="503">
        <v>65</v>
      </c>
    </row>
    <row r="1028" spans="1:17" hidden="1">
      <c r="A1028" s="496" t="s">
        <v>695</v>
      </c>
      <c r="B1028" s="497" t="s">
        <v>1034</v>
      </c>
      <c r="C1028" s="497" t="s">
        <v>1097</v>
      </c>
      <c r="D1028" s="497" t="s">
        <v>19353</v>
      </c>
      <c r="E1028" s="497" t="s">
        <v>1072</v>
      </c>
      <c r="F1028" s="497" t="s">
        <v>1098</v>
      </c>
      <c r="G1028" s="497" t="s">
        <v>968</v>
      </c>
      <c r="H1028" s="501" t="s">
        <v>21</v>
      </c>
      <c r="I1028" s="497" t="s">
        <v>966</v>
      </c>
      <c r="J1028" s="497" t="s">
        <v>18135</v>
      </c>
      <c r="K1028" s="497" t="s">
        <v>177</v>
      </c>
      <c r="L1028" s="497"/>
      <c r="M1028" s="497" t="s">
        <v>18136</v>
      </c>
      <c r="N1028" s="497" t="s">
        <v>19350</v>
      </c>
      <c r="O1028" s="497" t="s">
        <v>18107</v>
      </c>
      <c r="P1028" s="497" t="s">
        <v>19351</v>
      </c>
      <c r="Q1028" s="503">
        <v>65</v>
      </c>
    </row>
    <row r="1029" spans="1:17" hidden="1">
      <c r="A1029" s="496" t="s">
        <v>695</v>
      </c>
      <c r="B1029" s="497" t="s">
        <v>1043</v>
      </c>
      <c r="C1029" s="497" t="s">
        <v>1097</v>
      </c>
      <c r="D1029" s="497" t="s">
        <v>19354</v>
      </c>
      <c r="E1029" s="497" t="s">
        <v>1072</v>
      </c>
      <c r="F1029" s="497" t="s">
        <v>1098</v>
      </c>
      <c r="G1029" s="497" t="s">
        <v>968</v>
      </c>
      <c r="H1029" s="501" t="s">
        <v>21</v>
      </c>
      <c r="I1029" s="497" t="s">
        <v>966</v>
      </c>
      <c r="J1029" s="497" t="s">
        <v>18135</v>
      </c>
      <c r="K1029" s="497" t="s">
        <v>177</v>
      </c>
      <c r="L1029" s="497"/>
      <c r="M1029" s="497" t="s">
        <v>18136</v>
      </c>
      <c r="N1029" s="497" t="s">
        <v>19350</v>
      </c>
      <c r="O1029" s="497" t="s">
        <v>18107</v>
      </c>
      <c r="P1029" s="497" t="s">
        <v>19351</v>
      </c>
      <c r="Q1029" s="503">
        <v>65</v>
      </c>
    </row>
    <row r="1030" spans="1:17" hidden="1">
      <c r="A1030" s="496" t="s">
        <v>695</v>
      </c>
      <c r="B1030" s="497" t="s">
        <v>1045</v>
      </c>
      <c r="C1030" s="497" t="s">
        <v>1097</v>
      </c>
      <c r="D1030" s="497" t="s">
        <v>19355</v>
      </c>
      <c r="E1030" s="497" t="s">
        <v>1075</v>
      </c>
      <c r="F1030" s="497" t="s">
        <v>1098</v>
      </c>
      <c r="G1030" s="497" t="s">
        <v>948</v>
      </c>
      <c r="H1030" s="501" t="s">
        <v>21</v>
      </c>
      <c r="I1030" s="497" t="s">
        <v>966</v>
      </c>
      <c r="J1030" s="497" t="s">
        <v>18135</v>
      </c>
      <c r="K1030" s="497" t="s">
        <v>177</v>
      </c>
      <c r="L1030" s="497"/>
      <c r="M1030" s="497" t="s">
        <v>18136</v>
      </c>
      <c r="N1030" s="497" t="s">
        <v>19350</v>
      </c>
      <c r="O1030" s="497" t="s">
        <v>18107</v>
      </c>
      <c r="P1030" s="497" t="s">
        <v>19351</v>
      </c>
      <c r="Q1030" s="503">
        <v>65</v>
      </c>
    </row>
    <row r="1031" spans="1:17" hidden="1">
      <c r="A1031" s="496" t="s">
        <v>695</v>
      </c>
      <c r="B1031" s="497" t="s">
        <v>966</v>
      </c>
      <c r="C1031" s="497" t="s">
        <v>1097</v>
      </c>
      <c r="D1031" s="497" t="s">
        <v>19356</v>
      </c>
      <c r="E1031" s="497" t="s">
        <v>1044</v>
      </c>
      <c r="F1031" s="497" t="s">
        <v>1098</v>
      </c>
      <c r="G1031" s="497" t="s">
        <v>968</v>
      </c>
      <c r="H1031" s="501" t="s">
        <v>21</v>
      </c>
      <c r="I1031" s="497" t="s">
        <v>966</v>
      </c>
      <c r="J1031" s="497" t="s">
        <v>18135</v>
      </c>
      <c r="K1031" s="497" t="s">
        <v>177</v>
      </c>
      <c r="L1031" s="497"/>
      <c r="M1031" s="497" t="s">
        <v>18136</v>
      </c>
      <c r="N1031" s="497" t="s">
        <v>19350</v>
      </c>
      <c r="O1031" s="497" t="s">
        <v>18107</v>
      </c>
      <c r="P1031" s="497" t="s">
        <v>19351</v>
      </c>
      <c r="Q1031" s="503">
        <v>65</v>
      </c>
    </row>
    <row r="1032" spans="1:17" hidden="1">
      <c r="A1032" s="496" t="s">
        <v>695</v>
      </c>
      <c r="B1032" s="497" t="s">
        <v>950</v>
      </c>
      <c r="C1032" s="497" t="s">
        <v>1097</v>
      </c>
      <c r="D1032" s="497" t="s">
        <v>19357</v>
      </c>
      <c r="E1032" s="497" t="s">
        <v>1072</v>
      </c>
      <c r="F1032" s="497" t="s">
        <v>1098</v>
      </c>
      <c r="G1032" s="497" t="s">
        <v>968</v>
      </c>
      <c r="H1032" s="501" t="s">
        <v>21</v>
      </c>
      <c r="I1032" s="497" t="s">
        <v>966</v>
      </c>
      <c r="J1032" s="497" t="s">
        <v>18135</v>
      </c>
      <c r="K1032" s="497" t="s">
        <v>177</v>
      </c>
      <c r="L1032" s="497"/>
      <c r="M1032" s="497" t="s">
        <v>18136</v>
      </c>
      <c r="N1032" s="497" t="s">
        <v>19350</v>
      </c>
      <c r="O1032" s="497" t="s">
        <v>18107</v>
      </c>
      <c r="P1032" s="497" t="s">
        <v>19351</v>
      </c>
      <c r="Q1032" s="503">
        <v>65</v>
      </c>
    </row>
    <row r="1033" spans="1:17" hidden="1">
      <c r="A1033" s="496" t="s">
        <v>695</v>
      </c>
      <c r="B1033" s="497" t="s">
        <v>954</v>
      </c>
      <c r="C1033" s="497" t="s">
        <v>1204</v>
      </c>
      <c r="D1033" s="497" t="s">
        <v>19358</v>
      </c>
      <c r="E1033" s="497" t="s">
        <v>1167</v>
      </c>
      <c r="F1033" s="497" t="s">
        <v>1098</v>
      </c>
      <c r="G1033" s="497" t="s">
        <v>951</v>
      </c>
      <c r="H1033" s="501" t="s">
        <v>21</v>
      </c>
      <c r="I1033" s="497" t="s">
        <v>966</v>
      </c>
      <c r="J1033" s="497" t="s">
        <v>18135</v>
      </c>
      <c r="K1033" s="497" t="s">
        <v>177</v>
      </c>
      <c r="L1033" s="497"/>
      <c r="M1033" s="497" t="s">
        <v>18136</v>
      </c>
      <c r="N1033" s="497" t="s">
        <v>19350</v>
      </c>
      <c r="O1033" s="497" t="s">
        <v>18107</v>
      </c>
      <c r="P1033" s="497" t="s">
        <v>19351</v>
      </c>
      <c r="Q1033" s="503">
        <v>65</v>
      </c>
    </row>
    <row r="1034" spans="1:17" hidden="1">
      <c r="A1034" s="496" t="s">
        <v>695</v>
      </c>
      <c r="B1034" s="497" t="s">
        <v>1049</v>
      </c>
      <c r="C1034" s="497" t="s">
        <v>1097</v>
      </c>
      <c r="D1034" s="497" t="s">
        <v>19359</v>
      </c>
      <c r="E1034" s="497" t="s">
        <v>1072</v>
      </c>
      <c r="F1034" s="497" t="s">
        <v>1098</v>
      </c>
      <c r="G1034" s="497" t="s">
        <v>968</v>
      </c>
      <c r="H1034" s="501" t="s">
        <v>21</v>
      </c>
      <c r="I1034" s="497" t="s">
        <v>966</v>
      </c>
      <c r="J1034" s="497" t="s">
        <v>18135</v>
      </c>
      <c r="K1034" s="497" t="s">
        <v>177</v>
      </c>
      <c r="L1034" s="497"/>
      <c r="M1034" s="497" t="s">
        <v>18136</v>
      </c>
      <c r="N1034" s="497" t="s">
        <v>19350</v>
      </c>
      <c r="O1034" s="497" t="s">
        <v>18107</v>
      </c>
      <c r="P1034" s="497" t="s">
        <v>19351</v>
      </c>
      <c r="Q1034" s="503">
        <v>65</v>
      </c>
    </row>
    <row r="1035" spans="1:17" hidden="1">
      <c r="A1035" s="496" t="s">
        <v>695</v>
      </c>
      <c r="B1035" s="497" t="s">
        <v>1050</v>
      </c>
      <c r="C1035" s="497" t="s">
        <v>1097</v>
      </c>
      <c r="D1035" s="497" t="s">
        <v>19360</v>
      </c>
      <c r="E1035" s="497" t="s">
        <v>1031</v>
      </c>
      <c r="F1035" s="497" t="s">
        <v>1098</v>
      </c>
      <c r="G1035" s="497" t="s">
        <v>968</v>
      </c>
      <c r="H1035" s="501" t="s">
        <v>21</v>
      </c>
      <c r="I1035" s="497" t="s">
        <v>966</v>
      </c>
      <c r="J1035" s="497" t="s">
        <v>18135</v>
      </c>
      <c r="K1035" s="497" t="s">
        <v>177</v>
      </c>
      <c r="L1035" s="497"/>
      <c r="M1035" s="497" t="s">
        <v>18136</v>
      </c>
      <c r="N1035" s="497" t="s">
        <v>19350</v>
      </c>
      <c r="O1035" s="497" t="s">
        <v>18107</v>
      </c>
      <c r="P1035" s="497" t="s">
        <v>19351</v>
      </c>
      <c r="Q1035" s="503">
        <v>65</v>
      </c>
    </row>
    <row r="1036" spans="1:17" hidden="1">
      <c r="A1036" s="496" t="s">
        <v>695</v>
      </c>
      <c r="B1036" s="497" t="s">
        <v>1028</v>
      </c>
      <c r="C1036" s="497" t="s">
        <v>1097</v>
      </c>
      <c r="D1036" s="497" t="s">
        <v>19361</v>
      </c>
      <c r="E1036" s="497" t="s">
        <v>1044</v>
      </c>
      <c r="F1036" s="497" t="s">
        <v>1098</v>
      </c>
      <c r="G1036" s="497" t="s">
        <v>968</v>
      </c>
      <c r="H1036" s="501" t="s">
        <v>21</v>
      </c>
      <c r="I1036" s="497" t="s">
        <v>966</v>
      </c>
      <c r="J1036" s="497" t="s">
        <v>18135</v>
      </c>
      <c r="K1036" s="497" t="s">
        <v>177</v>
      </c>
      <c r="L1036" s="497"/>
      <c r="M1036" s="497" t="s">
        <v>18136</v>
      </c>
      <c r="N1036" s="497" t="s">
        <v>19350</v>
      </c>
      <c r="O1036" s="497" t="s">
        <v>18107</v>
      </c>
      <c r="P1036" s="497" t="s">
        <v>19351</v>
      </c>
      <c r="Q1036" s="503">
        <v>65</v>
      </c>
    </row>
    <row r="1037" spans="1:17" hidden="1">
      <c r="A1037" s="496" t="s">
        <v>695</v>
      </c>
      <c r="B1037" s="497" t="s">
        <v>1051</v>
      </c>
      <c r="C1037" s="497" t="s">
        <v>1102</v>
      </c>
      <c r="D1037" s="497" t="s">
        <v>19362</v>
      </c>
      <c r="E1037" s="497" t="s">
        <v>1103</v>
      </c>
      <c r="F1037" s="497" t="s">
        <v>1098</v>
      </c>
      <c r="G1037" s="497" t="s">
        <v>1145</v>
      </c>
      <c r="H1037" s="501" t="s">
        <v>21</v>
      </c>
      <c r="I1037" s="497" t="s">
        <v>966</v>
      </c>
      <c r="J1037" s="497" t="s">
        <v>18135</v>
      </c>
      <c r="K1037" s="497" t="s">
        <v>177</v>
      </c>
      <c r="L1037" s="497"/>
      <c r="M1037" s="497" t="s">
        <v>18136</v>
      </c>
      <c r="N1037" s="497" t="s">
        <v>19350</v>
      </c>
      <c r="O1037" s="497" t="s">
        <v>18107</v>
      </c>
      <c r="P1037" s="497" t="s">
        <v>19351</v>
      </c>
      <c r="Q1037" s="503">
        <v>65</v>
      </c>
    </row>
    <row r="1038" spans="1:17" hidden="1">
      <c r="A1038" s="496" t="s">
        <v>695</v>
      </c>
      <c r="B1038" s="497" t="s">
        <v>1052</v>
      </c>
      <c r="C1038" s="497" t="s">
        <v>1097</v>
      </c>
      <c r="D1038" s="497" t="s">
        <v>19363</v>
      </c>
      <c r="E1038" s="497" t="s">
        <v>1072</v>
      </c>
      <c r="F1038" s="497" t="s">
        <v>1098</v>
      </c>
      <c r="G1038" s="497" t="s">
        <v>968</v>
      </c>
      <c r="H1038" s="501" t="s">
        <v>21</v>
      </c>
      <c r="I1038" s="497" t="s">
        <v>966</v>
      </c>
      <c r="J1038" s="497" t="s">
        <v>18135</v>
      </c>
      <c r="K1038" s="497" t="s">
        <v>177</v>
      </c>
      <c r="L1038" s="497"/>
      <c r="M1038" s="497" t="s">
        <v>18136</v>
      </c>
      <c r="N1038" s="497" t="s">
        <v>19350</v>
      </c>
      <c r="O1038" s="497" t="s">
        <v>18107</v>
      </c>
      <c r="P1038" s="497" t="s">
        <v>19351</v>
      </c>
      <c r="Q1038" s="503">
        <v>65</v>
      </c>
    </row>
    <row r="1039" spans="1:17" hidden="1">
      <c r="A1039" s="496" t="s">
        <v>695</v>
      </c>
      <c r="B1039" s="497" t="s">
        <v>1054</v>
      </c>
      <c r="C1039" s="497" t="s">
        <v>1097</v>
      </c>
      <c r="D1039" s="497" t="s">
        <v>19364</v>
      </c>
      <c r="E1039" s="497" t="s">
        <v>1088</v>
      </c>
      <c r="F1039" s="497" t="s">
        <v>1098</v>
      </c>
      <c r="G1039" s="497" t="s">
        <v>948</v>
      </c>
      <c r="H1039" s="501" t="s">
        <v>21</v>
      </c>
      <c r="I1039" s="497" t="s">
        <v>966</v>
      </c>
      <c r="J1039" s="497" t="s">
        <v>18135</v>
      </c>
      <c r="K1039" s="497" t="s">
        <v>177</v>
      </c>
      <c r="L1039" s="497"/>
      <c r="M1039" s="497" t="s">
        <v>18136</v>
      </c>
      <c r="N1039" s="497" t="s">
        <v>19350</v>
      </c>
      <c r="O1039" s="497" t="s">
        <v>18107</v>
      </c>
      <c r="P1039" s="497" t="s">
        <v>19351</v>
      </c>
      <c r="Q1039" s="503">
        <v>65</v>
      </c>
    </row>
    <row r="1040" spans="1:17" hidden="1">
      <c r="A1040" s="496" t="s">
        <v>695</v>
      </c>
      <c r="B1040" s="497" t="s">
        <v>1056</v>
      </c>
      <c r="C1040" s="497" t="s">
        <v>1097</v>
      </c>
      <c r="D1040" s="497" t="s">
        <v>19365</v>
      </c>
      <c r="E1040" s="497" t="s">
        <v>1075</v>
      </c>
      <c r="F1040" s="497" t="s">
        <v>1098</v>
      </c>
      <c r="G1040" s="497" t="s">
        <v>968</v>
      </c>
      <c r="H1040" s="501" t="s">
        <v>21</v>
      </c>
      <c r="I1040" s="497" t="s">
        <v>966</v>
      </c>
      <c r="J1040" s="497" t="s">
        <v>18135</v>
      </c>
      <c r="K1040" s="497" t="s">
        <v>177</v>
      </c>
      <c r="L1040" s="497"/>
      <c r="M1040" s="497" t="s">
        <v>18136</v>
      </c>
      <c r="N1040" s="497" t="s">
        <v>19350</v>
      </c>
      <c r="O1040" s="497" t="s">
        <v>18107</v>
      </c>
      <c r="P1040" s="497" t="s">
        <v>19351</v>
      </c>
      <c r="Q1040" s="503">
        <v>65</v>
      </c>
    </row>
    <row r="1041" spans="1:17" hidden="1">
      <c r="A1041" s="496" t="s">
        <v>695</v>
      </c>
      <c r="B1041" s="497" t="s">
        <v>1058</v>
      </c>
      <c r="C1041" s="497" t="s">
        <v>1097</v>
      </c>
      <c r="D1041" s="497" t="s">
        <v>19366</v>
      </c>
      <c r="E1041" s="497" t="s">
        <v>1084</v>
      </c>
      <c r="F1041" s="497" t="s">
        <v>1098</v>
      </c>
      <c r="G1041" s="497" t="s">
        <v>968</v>
      </c>
      <c r="H1041" s="501" t="s">
        <v>21</v>
      </c>
      <c r="I1041" s="497" t="s">
        <v>966</v>
      </c>
      <c r="J1041" s="497" t="s">
        <v>18135</v>
      </c>
      <c r="K1041" s="497" t="s">
        <v>177</v>
      </c>
      <c r="L1041" s="497"/>
      <c r="M1041" s="497" t="s">
        <v>18136</v>
      </c>
      <c r="N1041" s="497" t="s">
        <v>19350</v>
      </c>
      <c r="O1041" s="497" t="s">
        <v>18107</v>
      </c>
      <c r="P1041" s="497" t="s">
        <v>19351</v>
      </c>
      <c r="Q1041" s="503">
        <v>65</v>
      </c>
    </row>
    <row r="1042" spans="1:17" hidden="1">
      <c r="A1042" s="496" t="s">
        <v>695</v>
      </c>
      <c r="B1042" s="497" t="s">
        <v>1073</v>
      </c>
      <c r="C1042" s="497" t="s">
        <v>1097</v>
      </c>
      <c r="D1042" s="497" t="s">
        <v>19367</v>
      </c>
      <c r="E1042" s="497" t="s">
        <v>1072</v>
      </c>
      <c r="F1042" s="497" t="s">
        <v>1098</v>
      </c>
      <c r="G1042" s="497" t="s">
        <v>968</v>
      </c>
      <c r="H1042" s="501" t="s">
        <v>21</v>
      </c>
      <c r="I1042" s="497" t="s">
        <v>966</v>
      </c>
      <c r="J1042" s="497" t="s">
        <v>18135</v>
      </c>
      <c r="K1042" s="497" t="s">
        <v>177</v>
      </c>
      <c r="L1042" s="497"/>
      <c r="M1042" s="497" t="s">
        <v>18136</v>
      </c>
      <c r="N1042" s="497" t="s">
        <v>19350</v>
      </c>
      <c r="O1042" s="497" t="s">
        <v>18107</v>
      </c>
      <c r="P1042" s="497" t="s">
        <v>19351</v>
      </c>
      <c r="Q1042" s="503">
        <v>65</v>
      </c>
    </row>
    <row r="1043" spans="1:17" hidden="1">
      <c r="A1043" s="496" t="s">
        <v>695</v>
      </c>
      <c r="B1043" s="497" t="s">
        <v>1076</v>
      </c>
      <c r="C1043" s="497" t="s">
        <v>1097</v>
      </c>
      <c r="D1043" s="497" t="s">
        <v>19368</v>
      </c>
      <c r="E1043" s="497" t="s">
        <v>1072</v>
      </c>
      <c r="F1043" s="497" t="s">
        <v>1098</v>
      </c>
      <c r="G1043" s="497" t="s">
        <v>968</v>
      </c>
      <c r="H1043" s="501" t="s">
        <v>21</v>
      </c>
      <c r="I1043" s="497" t="s">
        <v>966</v>
      </c>
      <c r="J1043" s="497" t="s">
        <v>18135</v>
      </c>
      <c r="K1043" s="497" t="s">
        <v>177</v>
      </c>
      <c r="L1043" s="497"/>
      <c r="M1043" s="497" t="s">
        <v>18136</v>
      </c>
      <c r="N1043" s="497" t="s">
        <v>19350</v>
      </c>
      <c r="O1043" s="497" t="s">
        <v>18107</v>
      </c>
      <c r="P1043" s="497" t="s">
        <v>19351</v>
      </c>
      <c r="Q1043" s="503">
        <v>65</v>
      </c>
    </row>
    <row r="1044" spans="1:17" hidden="1">
      <c r="A1044" s="496" t="s">
        <v>695</v>
      </c>
      <c r="B1044" s="497" t="s">
        <v>1078</v>
      </c>
      <c r="C1044" s="497" t="s">
        <v>1097</v>
      </c>
      <c r="D1044" s="497" t="s">
        <v>19369</v>
      </c>
      <c r="E1044" s="497" t="s">
        <v>1072</v>
      </c>
      <c r="F1044" s="497" t="s">
        <v>1098</v>
      </c>
      <c r="G1044" s="497" t="s">
        <v>968</v>
      </c>
      <c r="H1044" s="501" t="s">
        <v>21</v>
      </c>
      <c r="I1044" s="497" t="s">
        <v>966</v>
      </c>
      <c r="J1044" s="497" t="s">
        <v>18135</v>
      </c>
      <c r="K1044" s="497" t="s">
        <v>177</v>
      </c>
      <c r="L1044" s="497"/>
      <c r="M1044" s="497" t="s">
        <v>18136</v>
      </c>
      <c r="N1044" s="497" t="s">
        <v>19350</v>
      </c>
      <c r="O1044" s="497" t="s">
        <v>18107</v>
      </c>
      <c r="P1044" s="497" t="s">
        <v>19351</v>
      </c>
      <c r="Q1044" s="503">
        <v>65</v>
      </c>
    </row>
    <row r="1045" spans="1:17" hidden="1">
      <c r="A1045" s="496" t="s">
        <v>695</v>
      </c>
      <c r="B1045" s="497" t="s">
        <v>1080</v>
      </c>
      <c r="C1045" s="497" t="s">
        <v>1097</v>
      </c>
      <c r="D1045" s="497" t="s">
        <v>19370</v>
      </c>
      <c r="E1045" s="497" t="s">
        <v>1041</v>
      </c>
      <c r="F1045" s="497" t="s">
        <v>1098</v>
      </c>
      <c r="G1045" s="497" t="s">
        <v>948</v>
      </c>
      <c r="H1045" s="501" t="s">
        <v>21</v>
      </c>
      <c r="I1045" s="497" t="s">
        <v>966</v>
      </c>
      <c r="J1045" s="497" t="s">
        <v>18135</v>
      </c>
      <c r="K1045" s="497" t="s">
        <v>177</v>
      </c>
      <c r="L1045" s="497"/>
      <c r="M1045" s="497" t="s">
        <v>18136</v>
      </c>
      <c r="N1045" s="497" t="s">
        <v>19350</v>
      </c>
      <c r="O1045" s="497" t="s">
        <v>18107</v>
      </c>
      <c r="P1045" s="497" t="s">
        <v>19351</v>
      </c>
      <c r="Q1045" s="503">
        <v>65</v>
      </c>
    </row>
    <row r="1046" spans="1:17" hidden="1">
      <c r="A1046" s="496" t="s">
        <v>695</v>
      </c>
      <c r="B1046" s="497" t="s">
        <v>1082</v>
      </c>
      <c r="C1046" s="497" t="s">
        <v>1097</v>
      </c>
      <c r="D1046" s="497" t="s">
        <v>19371</v>
      </c>
      <c r="E1046" s="497" t="s">
        <v>1072</v>
      </c>
      <c r="F1046" s="497" t="s">
        <v>1098</v>
      </c>
      <c r="G1046" s="497" t="s">
        <v>968</v>
      </c>
      <c r="H1046" s="501" t="s">
        <v>21</v>
      </c>
      <c r="I1046" s="497" t="s">
        <v>966</v>
      </c>
      <c r="J1046" s="497" t="s">
        <v>18135</v>
      </c>
      <c r="K1046" s="497" t="s">
        <v>177</v>
      </c>
      <c r="L1046" s="497"/>
      <c r="M1046" s="497" t="s">
        <v>18136</v>
      </c>
      <c r="N1046" s="497" t="s">
        <v>19350</v>
      </c>
      <c r="O1046" s="497" t="s">
        <v>18107</v>
      </c>
      <c r="P1046" s="497" t="s">
        <v>19351</v>
      </c>
      <c r="Q1046" s="503">
        <v>65</v>
      </c>
    </row>
    <row r="1047" spans="1:17" hidden="1">
      <c r="A1047" s="496" t="s">
        <v>695</v>
      </c>
      <c r="B1047" s="497" t="s">
        <v>1083</v>
      </c>
      <c r="C1047" s="497" t="s">
        <v>1097</v>
      </c>
      <c r="D1047" s="497" t="s">
        <v>19372</v>
      </c>
      <c r="E1047" s="497" t="s">
        <v>1075</v>
      </c>
      <c r="F1047" s="497" t="s">
        <v>1098</v>
      </c>
      <c r="G1047" s="497" t="s">
        <v>968</v>
      </c>
      <c r="H1047" s="501" t="s">
        <v>21</v>
      </c>
      <c r="I1047" s="497" t="s">
        <v>966</v>
      </c>
      <c r="J1047" s="497" t="s">
        <v>18135</v>
      </c>
      <c r="K1047" s="497" t="s">
        <v>177</v>
      </c>
      <c r="L1047" s="497"/>
      <c r="M1047" s="497" t="s">
        <v>18136</v>
      </c>
      <c r="N1047" s="497" t="s">
        <v>19350</v>
      </c>
      <c r="O1047" s="497" t="s">
        <v>18107</v>
      </c>
      <c r="P1047" s="497" t="s">
        <v>19351</v>
      </c>
      <c r="Q1047" s="503">
        <v>65</v>
      </c>
    </row>
    <row r="1048" spans="1:17" hidden="1">
      <c r="A1048" s="496" t="s">
        <v>695</v>
      </c>
      <c r="B1048" s="497" t="s">
        <v>1075</v>
      </c>
      <c r="C1048" s="497" t="s">
        <v>1097</v>
      </c>
      <c r="D1048" s="497" t="s">
        <v>19373</v>
      </c>
      <c r="E1048" s="497" t="s">
        <v>1072</v>
      </c>
      <c r="F1048" s="497" t="s">
        <v>1098</v>
      </c>
      <c r="G1048" s="497" t="s">
        <v>968</v>
      </c>
      <c r="H1048" s="501" t="s">
        <v>21</v>
      </c>
      <c r="I1048" s="497" t="s">
        <v>966</v>
      </c>
      <c r="J1048" s="497" t="s">
        <v>18135</v>
      </c>
      <c r="K1048" s="497" t="s">
        <v>177</v>
      </c>
      <c r="L1048" s="497"/>
      <c r="M1048" s="497" t="s">
        <v>18136</v>
      </c>
      <c r="N1048" s="497" t="s">
        <v>19350</v>
      </c>
      <c r="O1048" s="497" t="s">
        <v>18107</v>
      </c>
      <c r="P1048" s="497" t="s">
        <v>19351</v>
      </c>
      <c r="Q1048" s="503">
        <v>65</v>
      </c>
    </row>
    <row r="1049" spans="1:17" hidden="1">
      <c r="A1049" s="496" t="s">
        <v>695</v>
      </c>
      <c r="B1049" s="497" t="s">
        <v>1059</v>
      </c>
      <c r="C1049" s="497" t="s">
        <v>1102</v>
      </c>
      <c r="D1049" s="497" t="s">
        <v>19374</v>
      </c>
      <c r="E1049" s="497" t="s">
        <v>1080</v>
      </c>
      <c r="F1049" s="497" t="s">
        <v>1098</v>
      </c>
      <c r="G1049" s="497"/>
      <c r="H1049" s="497"/>
      <c r="I1049" s="497"/>
      <c r="J1049" s="497" t="s">
        <v>26</v>
      </c>
      <c r="K1049" s="497" t="s">
        <v>85</v>
      </c>
      <c r="L1049" s="497"/>
      <c r="M1049" s="497"/>
      <c r="N1049" s="497"/>
      <c r="O1049" s="497" t="s">
        <v>18107</v>
      </c>
      <c r="P1049" s="497" t="s">
        <v>19351</v>
      </c>
      <c r="Q1049" s="503">
        <v>65</v>
      </c>
    </row>
    <row r="1050" spans="1:17" hidden="1">
      <c r="A1050" s="496" t="s">
        <v>695</v>
      </c>
      <c r="B1050" s="497" t="s">
        <v>1086</v>
      </c>
      <c r="C1050" s="497" t="s">
        <v>1102</v>
      </c>
      <c r="D1050" s="497" t="s">
        <v>19375</v>
      </c>
      <c r="E1050" s="497" t="s">
        <v>1208</v>
      </c>
      <c r="F1050" s="497" t="s">
        <v>1098</v>
      </c>
      <c r="G1050" s="497"/>
      <c r="H1050" s="497"/>
      <c r="I1050" s="497"/>
      <c r="J1050" s="497" t="s">
        <v>26</v>
      </c>
      <c r="K1050" s="497" t="s">
        <v>292</v>
      </c>
      <c r="L1050" s="497"/>
      <c r="M1050" s="497"/>
      <c r="N1050" s="497" t="s">
        <v>426</v>
      </c>
      <c r="O1050" s="497" t="s">
        <v>18107</v>
      </c>
      <c r="P1050" s="497" t="s">
        <v>19351</v>
      </c>
      <c r="Q1050" s="503">
        <v>65</v>
      </c>
    </row>
    <row r="1051" spans="1:17" hidden="1">
      <c r="A1051" s="496" t="s">
        <v>695</v>
      </c>
      <c r="B1051" s="497" t="s">
        <v>1087</v>
      </c>
      <c r="C1051" s="497" t="s">
        <v>1097</v>
      </c>
      <c r="D1051" s="500" t="s">
        <v>19376</v>
      </c>
      <c r="E1051" s="497" t="s">
        <v>1072</v>
      </c>
      <c r="F1051" s="497" t="s">
        <v>1098</v>
      </c>
      <c r="G1051" s="497"/>
      <c r="H1051" s="501" t="s">
        <v>21</v>
      </c>
      <c r="I1051" s="497" t="s">
        <v>966</v>
      </c>
      <c r="J1051" s="497" t="s">
        <v>137</v>
      </c>
      <c r="K1051" s="497" t="s">
        <v>71</v>
      </c>
      <c r="L1051" s="497"/>
      <c r="M1051" s="497" t="s">
        <v>138</v>
      </c>
      <c r="N1051" s="497" t="s">
        <v>139</v>
      </c>
      <c r="O1051" s="497" t="s">
        <v>1206</v>
      </c>
      <c r="P1051" s="497" t="s">
        <v>19136</v>
      </c>
      <c r="Q1051" s="503">
        <v>89</v>
      </c>
    </row>
    <row r="1052" spans="1:17" hidden="1">
      <c r="A1052" s="496" t="s">
        <v>695</v>
      </c>
      <c r="B1052" s="497" t="s">
        <v>1090</v>
      </c>
      <c r="C1052" s="497" t="s">
        <v>1097</v>
      </c>
      <c r="D1052" s="500" t="s">
        <v>19377</v>
      </c>
      <c r="E1052" s="497" t="s">
        <v>1101</v>
      </c>
      <c r="F1052" s="497" t="s">
        <v>1098</v>
      </c>
      <c r="G1052" s="497"/>
      <c r="H1052" s="501" t="s">
        <v>21</v>
      </c>
      <c r="I1052" s="497" t="s">
        <v>966</v>
      </c>
      <c r="J1052" s="497" t="s">
        <v>137</v>
      </c>
      <c r="K1052" s="497" t="s">
        <v>71</v>
      </c>
      <c r="L1052" s="497"/>
      <c r="M1052" s="497" t="s">
        <v>138</v>
      </c>
      <c r="N1052" s="497" t="s">
        <v>139</v>
      </c>
      <c r="O1052" s="497" t="s">
        <v>1206</v>
      </c>
      <c r="P1052" s="497" t="s">
        <v>19136</v>
      </c>
      <c r="Q1052" s="503">
        <v>89</v>
      </c>
    </row>
    <row r="1053" spans="1:17" hidden="1">
      <c r="A1053" s="496" t="s">
        <v>695</v>
      </c>
      <c r="B1053" s="497" t="s">
        <v>1092</v>
      </c>
      <c r="C1053" s="497" t="s">
        <v>1097</v>
      </c>
      <c r="D1053" s="500" t="s">
        <v>19378</v>
      </c>
      <c r="E1053" s="497" t="s">
        <v>1044</v>
      </c>
      <c r="F1053" s="497" t="s">
        <v>1098</v>
      </c>
      <c r="G1053" s="497"/>
      <c r="H1053" s="501" t="s">
        <v>21</v>
      </c>
      <c r="I1053" s="497" t="s">
        <v>966</v>
      </c>
      <c r="J1053" s="497" t="s">
        <v>137</v>
      </c>
      <c r="K1053" s="497" t="s">
        <v>71</v>
      </c>
      <c r="L1053" s="497"/>
      <c r="M1053" s="497" t="s">
        <v>138</v>
      </c>
      <c r="N1053" s="497" t="s">
        <v>139</v>
      </c>
      <c r="O1053" s="497" t="s">
        <v>1206</v>
      </c>
      <c r="P1053" s="497" t="s">
        <v>19136</v>
      </c>
      <c r="Q1053" s="503">
        <v>89</v>
      </c>
    </row>
    <row r="1054" spans="1:17" hidden="1">
      <c r="A1054" s="496" t="s">
        <v>695</v>
      </c>
      <c r="B1054" s="497" t="s">
        <v>1093</v>
      </c>
      <c r="C1054" s="497" t="s">
        <v>1097</v>
      </c>
      <c r="D1054" s="500" t="s">
        <v>19379</v>
      </c>
      <c r="E1054" s="497" t="s">
        <v>1079</v>
      </c>
      <c r="F1054" s="497" t="s">
        <v>1098</v>
      </c>
      <c r="G1054" s="497"/>
      <c r="H1054" s="501" t="s">
        <v>21</v>
      </c>
      <c r="I1054" s="497" t="s">
        <v>966</v>
      </c>
      <c r="J1054" s="497" t="s">
        <v>137</v>
      </c>
      <c r="K1054" s="497" t="s">
        <v>71</v>
      </c>
      <c r="L1054" s="497"/>
      <c r="M1054" s="497" t="s">
        <v>138</v>
      </c>
      <c r="N1054" s="497" t="s">
        <v>139</v>
      </c>
      <c r="O1054" s="497" t="s">
        <v>1206</v>
      </c>
      <c r="P1054" s="497" t="s">
        <v>19136</v>
      </c>
      <c r="Q1054" s="503">
        <v>89</v>
      </c>
    </row>
    <row r="1055" spans="1:17" hidden="1">
      <c r="A1055" s="496" t="s">
        <v>695</v>
      </c>
      <c r="B1055" s="497" t="s">
        <v>1094</v>
      </c>
      <c r="C1055" s="497" t="s">
        <v>1097</v>
      </c>
      <c r="D1055" s="500" t="s">
        <v>19380</v>
      </c>
      <c r="E1055" s="497" t="s">
        <v>1044</v>
      </c>
      <c r="F1055" s="497" t="s">
        <v>1098</v>
      </c>
      <c r="G1055" s="497"/>
      <c r="H1055" s="501" t="s">
        <v>21</v>
      </c>
      <c r="I1055" s="497" t="s">
        <v>966</v>
      </c>
      <c r="J1055" s="497" t="s">
        <v>137</v>
      </c>
      <c r="K1055" s="497" t="s">
        <v>71</v>
      </c>
      <c r="L1055" s="497"/>
      <c r="M1055" s="497" t="s">
        <v>138</v>
      </c>
      <c r="N1055" s="497" t="s">
        <v>139</v>
      </c>
      <c r="O1055" s="497" t="s">
        <v>1206</v>
      </c>
      <c r="P1055" s="497" t="s">
        <v>19136</v>
      </c>
      <c r="Q1055" s="503">
        <v>89</v>
      </c>
    </row>
    <row r="1056" spans="1:17" hidden="1">
      <c r="A1056" s="496" t="s">
        <v>695</v>
      </c>
      <c r="B1056" s="497" t="s">
        <v>1095</v>
      </c>
      <c r="C1056" s="497" t="s">
        <v>1097</v>
      </c>
      <c r="D1056" s="500" t="s">
        <v>19381</v>
      </c>
      <c r="E1056" s="497" t="s">
        <v>1079</v>
      </c>
      <c r="F1056" s="497" t="s">
        <v>1098</v>
      </c>
      <c r="G1056" s="497"/>
      <c r="H1056" s="501" t="s">
        <v>21</v>
      </c>
      <c r="I1056" s="497" t="s">
        <v>966</v>
      </c>
      <c r="J1056" s="497" t="s">
        <v>137</v>
      </c>
      <c r="K1056" s="497" t="s">
        <v>71</v>
      </c>
      <c r="L1056" s="497"/>
      <c r="M1056" s="497" t="s">
        <v>138</v>
      </c>
      <c r="N1056" s="497" t="s">
        <v>139</v>
      </c>
      <c r="O1056" s="497" t="s">
        <v>1206</v>
      </c>
      <c r="P1056" s="497" t="s">
        <v>19136</v>
      </c>
      <c r="Q1056" s="503">
        <v>89</v>
      </c>
    </row>
    <row r="1057" spans="1:17" hidden="1">
      <c r="A1057" s="496" t="s">
        <v>695</v>
      </c>
      <c r="B1057" s="497" t="s">
        <v>1096</v>
      </c>
      <c r="C1057" s="497" t="s">
        <v>1097</v>
      </c>
      <c r="D1057" s="500" t="s">
        <v>19382</v>
      </c>
      <c r="E1057" s="497" t="s">
        <v>1072</v>
      </c>
      <c r="F1057" s="497" t="s">
        <v>1098</v>
      </c>
      <c r="G1057" s="497"/>
      <c r="H1057" s="501" t="s">
        <v>21</v>
      </c>
      <c r="I1057" s="497" t="s">
        <v>966</v>
      </c>
      <c r="J1057" s="497" t="s">
        <v>137</v>
      </c>
      <c r="K1057" s="497" t="s">
        <v>71</v>
      </c>
      <c r="L1057" s="497"/>
      <c r="M1057" s="497" t="s">
        <v>138</v>
      </c>
      <c r="N1057" s="497" t="s">
        <v>139</v>
      </c>
      <c r="O1057" s="497" t="s">
        <v>1206</v>
      </c>
      <c r="P1057" s="497" t="s">
        <v>19136</v>
      </c>
      <c r="Q1057" s="503">
        <v>89</v>
      </c>
    </row>
    <row r="1058" spans="1:17" hidden="1">
      <c r="A1058" s="496" t="s">
        <v>695</v>
      </c>
      <c r="B1058" s="497" t="s">
        <v>1133</v>
      </c>
      <c r="C1058" s="497" t="s">
        <v>1097</v>
      </c>
      <c r="D1058" s="500" t="s">
        <v>19383</v>
      </c>
      <c r="E1058" s="497" t="s">
        <v>1072</v>
      </c>
      <c r="F1058" s="497" t="s">
        <v>1098</v>
      </c>
      <c r="G1058" s="497"/>
      <c r="H1058" s="501" t="s">
        <v>21</v>
      </c>
      <c r="I1058" s="497" t="s">
        <v>966</v>
      </c>
      <c r="J1058" s="497" t="s">
        <v>137</v>
      </c>
      <c r="K1058" s="497" t="s">
        <v>71</v>
      </c>
      <c r="L1058" s="497"/>
      <c r="M1058" s="497" t="s">
        <v>138</v>
      </c>
      <c r="N1058" s="497" t="s">
        <v>139</v>
      </c>
      <c r="O1058" s="497" t="s">
        <v>1206</v>
      </c>
      <c r="P1058" s="497" t="s">
        <v>19136</v>
      </c>
      <c r="Q1058" s="503">
        <v>89</v>
      </c>
    </row>
    <row r="1059" spans="1:17" hidden="1">
      <c r="A1059" s="496" t="s">
        <v>1015</v>
      </c>
      <c r="B1059" s="497" t="s">
        <v>1029</v>
      </c>
      <c r="C1059" s="497" t="s">
        <v>747</v>
      </c>
      <c r="D1059" s="497" t="s">
        <v>19384</v>
      </c>
      <c r="E1059" s="497" t="s">
        <v>1059</v>
      </c>
      <c r="F1059" s="497" t="s">
        <v>1060</v>
      </c>
      <c r="G1059" s="497" t="s">
        <v>1063</v>
      </c>
      <c r="H1059" s="501" t="s">
        <v>21</v>
      </c>
      <c r="I1059" s="497" t="s">
        <v>966</v>
      </c>
      <c r="J1059" s="497" t="s">
        <v>76</v>
      </c>
      <c r="K1059" s="497" t="s">
        <v>49</v>
      </c>
      <c r="L1059" s="497"/>
      <c r="M1059" s="497" t="s">
        <v>18283</v>
      </c>
      <c r="N1059" s="497" t="s">
        <v>83</v>
      </c>
      <c r="O1059" s="497" t="s">
        <v>18107</v>
      </c>
      <c r="P1059" s="497" t="s">
        <v>19351</v>
      </c>
      <c r="Q1059" s="503">
        <v>65</v>
      </c>
    </row>
    <row r="1060" spans="1:17" hidden="1">
      <c r="A1060" s="496" t="s">
        <v>1015</v>
      </c>
      <c r="B1060" s="497" t="s">
        <v>962</v>
      </c>
      <c r="C1060" s="497" t="s">
        <v>747</v>
      </c>
      <c r="D1060" s="497" t="s">
        <v>19385</v>
      </c>
      <c r="E1060" s="497" t="s">
        <v>17977</v>
      </c>
      <c r="F1060" s="497" t="s">
        <v>1060</v>
      </c>
      <c r="G1060" s="497" t="s">
        <v>1033</v>
      </c>
      <c r="H1060" s="501" t="s">
        <v>21</v>
      </c>
      <c r="I1060" s="497" t="s">
        <v>966</v>
      </c>
      <c r="J1060" s="497" t="s">
        <v>76</v>
      </c>
      <c r="K1060" s="497" t="s">
        <v>49</v>
      </c>
      <c r="L1060" s="497"/>
      <c r="M1060" s="497" t="s">
        <v>18283</v>
      </c>
      <c r="N1060" s="497" t="s">
        <v>83</v>
      </c>
      <c r="O1060" s="497" t="s">
        <v>18107</v>
      </c>
      <c r="P1060" s="497" t="s">
        <v>19351</v>
      </c>
      <c r="Q1060" s="503">
        <v>65</v>
      </c>
    </row>
    <row r="1061" spans="1:17" hidden="1">
      <c r="A1061" s="496" t="s">
        <v>1015</v>
      </c>
      <c r="B1061" s="497" t="s">
        <v>1034</v>
      </c>
      <c r="C1061" s="497" t="s">
        <v>747</v>
      </c>
      <c r="D1061" s="497" t="s">
        <v>19386</v>
      </c>
      <c r="E1061" s="497" t="s">
        <v>1041</v>
      </c>
      <c r="F1061" s="497" t="s">
        <v>1060</v>
      </c>
      <c r="G1061" s="497" t="s">
        <v>1063</v>
      </c>
      <c r="H1061" s="501" t="s">
        <v>21</v>
      </c>
      <c r="I1061" s="497" t="s">
        <v>966</v>
      </c>
      <c r="J1061" s="497" t="s">
        <v>76</v>
      </c>
      <c r="K1061" s="497" t="s">
        <v>49</v>
      </c>
      <c r="L1061" s="497"/>
      <c r="M1061" s="497" t="s">
        <v>18283</v>
      </c>
      <c r="N1061" s="497" t="s">
        <v>83</v>
      </c>
      <c r="O1061" s="497" t="s">
        <v>18107</v>
      </c>
      <c r="P1061" s="497" t="s">
        <v>19351</v>
      </c>
      <c r="Q1061" s="503">
        <v>65</v>
      </c>
    </row>
    <row r="1062" spans="1:17" hidden="1">
      <c r="A1062" s="496" t="s">
        <v>1015</v>
      </c>
      <c r="B1062" s="497" t="s">
        <v>1043</v>
      </c>
      <c r="C1062" s="497" t="s">
        <v>753</v>
      </c>
      <c r="D1062" s="497" t="s">
        <v>19387</v>
      </c>
      <c r="E1062" s="497" t="s">
        <v>1081</v>
      </c>
      <c r="F1062" s="497" t="s">
        <v>1060</v>
      </c>
      <c r="G1062" s="497" t="s">
        <v>1033</v>
      </c>
      <c r="H1062" s="501" t="s">
        <v>21</v>
      </c>
      <c r="I1062" s="497" t="s">
        <v>966</v>
      </c>
      <c r="J1062" s="497" t="s">
        <v>76</v>
      </c>
      <c r="K1062" s="497" t="s">
        <v>49</v>
      </c>
      <c r="L1062" s="497"/>
      <c r="M1062" s="497" t="s">
        <v>18283</v>
      </c>
      <c r="N1062" s="497" t="s">
        <v>83</v>
      </c>
      <c r="O1062" s="497" t="s">
        <v>18107</v>
      </c>
      <c r="P1062" s="497" t="s">
        <v>19351</v>
      </c>
      <c r="Q1062" s="503">
        <v>65</v>
      </c>
    </row>
    <row r="1063" spans="1:17" hidden="1">
      <c r="A1063" s="496" t="s">
        <v>1015</v>
      </c>
      <c r="B1063" s="497" t="s">
        <v>1045</v>
      </c>
      <c r="C1063" s="497" t="s">
        <v>744</v>
      </c>
      <c r="D1063" s="497" t="s">
        <v>19388</v>
      </c>
      <c r="E1063" s="497" t="s">
        <v>1059</v>
      </c>
      <c r="F1063" s="497" t="s">
        <v>1060</v>
      </c>
      <c r="G1063" s="497" t="s">
        <v>1033</v>
      </c>
      <c r="H1063" s="501" t="s">
        <v>21</v>
      </c>
      <c r="I1063" s="497" t="s">
        <v>966</v>
      </c>
      <c r="J1063" s="497" t="s">
        <v>76</v>
      </c>
      <c r="K1063" s="497" t="s">
        <v>49</v>
      </c>
      <c r="L1063" s="497"/>
      <c r="M1063" s="497" t="s">
        <v>18283</v>
      </c>
      <c r="N1063" s="497" t="s">
        <v>83</v>
      </c>
      <c r="O1063" s="497" t="s">
        <v>18107</v>
      </c>
      <c r="P1063" s="497" t="s">
        <v>19351</v>
      </c>
      <c r="Q1063" s="503">
        <v>65</v>
      </c>
    </row>
    <row r="1064" spans="1:17" hidden="1">
      <c r="A1064" s="496" t="s">
        <v>1015</v>
      </c>
      <c r="B1064" s="497" t="s">
        <v>966</v>
      </c>
      <c r="C1064" s="497" t="s">
        <v>747</v>
      </c>
      <c r="D1064" s="497" t="s">
        <v>19389</v>
      </c>
      <c r="E1064" s="497" t="s">
        <v>1044</v>
      </c>
      <c r="F1064" s="497" t="s">
        <v>1060</v>
      </c>
      <c r="G1064" s="497" t="s">
        <v>1033</v>
      </c>
      <c r="H1064" s="501" t="s">
        <v>21</v>
      </c>
      <c r="I1064" s="497" t="s">
        <v>966</v>
      </c>
      <c r="J1064" s="497" t="s">
        <v>76</v>
      </c>
      <c r="K1064" s="497" t="s">
        <v>49</v>
      </c>
      <c r="L1064" s="497"/>
      <c r="M1064" s="497" t="s">
        <v>18283</v>
      </c>
      <c r="N1064" s="497" t="s">
        <v>83</v>
      </c>
      <c r="O1064" s="497" t="s">
        <v>18107</v>
      </c>
      <c r="P1064" s="497" t="s">
        <v>19351</v>
      </c>
      <c r="Q1064" s="503">
        <v>65</v>
      </c>
    </row>
    <row r="1065" spans="1:17" hidden="1">
      <c r="A1065" s="496" t="s">
        <v>1015</v>
      </c>
      <c r="B1065" s="497" t="s">
        <v>950</v>
      </c>
      <c r="C1065" s="497" t="s">
        <v>1074</v>
      </c>
      <c r="D1065" s="497" t="s">
        <v>19390</v>
      </c>
      <c r="E1065" s="497" t="s">
        <v>1067</v>
      </c>
      <c r="F1065" s="497" t="s">
        <v>1060</v>
      </c>
      <c r="G1065" s="497" t="s">
        <v>1033</v>
      </c>
      <c r="H1065" s="501" t="s">
        <v>21</v>
      </c>
      <c r="I1065" s="497" t="s">
        <v>966</v>
      </c>
      <c r="J1065" s="497" t="s">
        <v>76</v>
      </c>
      <c r="K1065" s="497" t="s">
        <v>49</v>
      </c>
      <c r="L1065" s="497"/>
      <c r="M1065" s="497" t="s">
        <v>18283</v>
      </c>
      <c r="N1065" s="497" t="s">
        <v>83</v>
      </c>
      <c r="O1065" s="497" t="s">
        <v>18107</v>
      </c>
      <c r="P1065" s="497" t="s">
        <v>19351</v>
      </c>
      <c r="Q1065" s="503">
        <v>65</v>
      </c>
    </row>
    <row r="1066" spans="1:17" hidden="1">
      <c r="A1066" s="496" t="s">
        <v>1015</v>
      </c>
      <c r="B1066" s="497" t="s">
        <v>954</v>
      </c>
      <c r="C1066" s="497" t="s">
        <v>747</v>
      </c>
      <c r="D1066" s="497" t="s">
        <v>19391</v>
      </c>
      <c r="E1066" s="497" t="s">
        <v>1055</v>
      </c>
      <c r="F1066" s="497" t="s">
        <v>1060</v>
      </c>
      <c r="G1066" s="497" t="s">
        <v>1033</v>
      </c>
      <c r="H1066" s="501" t="s">
        <v>21</v>
      </c>
      <c r="I1066" s="497" t="s">
        <v>966</v>
      </c>
      <c r="J1066" s="497" t="s">
        <v>76</v>
      </c>
      <c r="K1066" s="497" t="s">
        <v>49</v>
      </c>
      <c r="L1066" s="497"/>
      <c r="M1066" s="497" t="s">
        <v>18283</v>
      </c>
      <c r="N1066" s="497" t="s">
        <v>83</v>
      </c>
      <c r="O1066" s="497" t="s">
        <v>18107</v>
      </c>
      <c r="P1066" s="497" t="s">
        <v>19351</v>
      </c>
      <c r="Q1066" s="503">
        <v>65</v>
      </c>
    </row>
    <row r="1067" spans="1:17" hidden="1">
      <c r="A1067" s="496" t="s">
        <v>1015</v>
      </c>
      <c r="B1067" s="497" t="s">
        <v>1049</v>
      </c>
      <c r="C1067" s="497" t="s">
        <v>747</v>
      </c>
      <c r="D1067" s="497" t="s">
        <v>19392</v>
      </c>
      <c r="E1067" s="497" t="s">
        <v>1046</v>
      </c>
      <c r="F1067" s="497" t="s">
        <v>1060</v>
      </c>
      <c r="G1067" s="497" t="s">
        <v>1033</v>
      </c>
      <c r="H1067" s="501" t="s">
        <v>21</v>
      </c>
      <c r="I1067" s="497" t="s">
        <v>966</v>
      </c>
      <c r="J1067" s="497" t="s">
        <v>76</v>
      </c>
      <c r="K1067" s="497" t="s">
        <v>49</v>
      </c>
      <c r="L1067" s="497"/>
      <c r="M1067" s="497" t="s">
        <v>18283</v>
      </c>
      <c r="N1067" s="497" t="s">
        <v>83</v>
      </c>
      <c r="O1067" s="497" t="s">
        <v>18107</v>
      </c>
      <c r="P1067" s="497" t="s">
        <v>19351</v>
      </c>
      <c r="Q1067" s="503">
        <v>65</v>
      </c>
    </row>
    <row r="1068" spans="1:17" hidden="1">
      <c r="A1068" s="496" t="s">
        <v>1015</v>
      </c>
      <c r="B1068" s="497" t="s">
        <v>1050</v>
      </c>
      <c r="C1068" s="497" t="s">
        <v>1074</v>
      </c>
      <c r="D1068" s="497" t="s">
        <v>19393</v>
      </c>
      <c r="E1068" s="497" t="s">
        <v>1070</v>
      </c>
      <c r="F1068" s="497" t="s">
        <v>1060</v>
      </c>
      <c r="G1068" s="497" t="s">
        <v>1033</v>
      </c>
      <c r="H1068" s="501" t="s">
        <v>21</v>
      </c>
      <c r="I1068" s="497" t="s">
        <v>966</v>
      </c>
      <c r="J1068" s="497" t="s">
        <v>76</v>
      </c>
      <c r="K1068" s="497" t="s">
        <v>49</v>
      </c>
      <c r="L1068" s="497"/>
      <c r="M1068" s="497" t="s">
        <v>18283</v>
      </c>
      <c r="N1068" s="497" t="s">
        <v>83</v>
      </c>
      <c r="O1068" s="497" t="s">
        <v>18107</v>
      </c>
      <c r="P1068" s="497" t="s">
        <v>19351</v>
      </c>
      <c r="Q1068" s="503">
        <v>65</v>
      </c>
    </row>
    <row r="1069" spans="1:17" hidden="1">
      <c r="A1069" s="496" t="s">
        <v>1015</v>
      </c>
      <c r="B1069" s="497" t="s">
        <v>1028</v>
      </c>
      <c r="C1069" s="497" t="s">
        <v>747</v>
      </c>
      <c r="D1069" s="497" t="s">
        <v>19394</v>
      </c>
      <c r="E1069" s="497" t="s">
        <v>1055</v>
      </c>
      <c r="F1069" s="497" t="s">
        <v>1060</v>
      </c>
      <c r="G1069" s="497" t="s">
        <v>1033</v>
      </c>
      <c r="H1069" s="501" t="s">
        <v>21</v>
      </c>
      <c r="I1069" s="497" t="s">
        <v>966</v>
      </c>
      <c r="J1069" s="497" t="s">
        <v>76</v>
      </c>
      <c r="K1069" s="497" t="s">
        <v>49</v>
      </c>
      <c r="L1069" s="497"/>
      <c r="M1069" s="497" t="s">
        <v>18283</v>
      </c>
      <c r="N1069" s="497" t="s">
        <v>83</v>
      </c>
      <c r="O1069" s="497" t="s">
        <v>18107</v>
      </c>
      <c r="P1069" s="497" t="s">
        <v>19351</v>
      </c>
      <c r="Q1069" s="503">
        <v>65</v>
      </c>
    </row>
    <row r="1070" spans="1:17" hidden="1">
      <c r="A1070" s="496" t="s">
        <v>1015</v>
      </c>
      <c r="B1070" s="497" t="s">
        <v>1051</v>
      </c>
      <c r="C1070" s="497" t="s">
        <v>747</v>
      </c>
      <c r="D1070" s="497" t="s">
        <v>19395</v>
      </c>
      <c r="E1070" s="497" t="s">
        <v>1101</v>
      </c>
      <c r="F1070" s="497" t="s">
        <v>1060</v>
      </c>
      <c r="G1070" s="497" t="s">
        <v>1033</v>
      </c>
      <c r="H1070" s="501" t="s">
        <v>21</v>
      </c>
      <c r="I1070" s="497" t="s">
        <v>966</v>
      </c>
      <c r="J1070" s="497" t="s">
        <v>76</v>
      </c>
      <c r="K1070" s="497" t="s">
        <v>49</v>
      </c>
      <c r="L1070" s="497"/>
      <c r="M1070" s="497" t="s">
        <v>18283</v>
      </c>
      <c r="N1070" s="497" t="s">
        <v>83</v>
      </c>
      <c r="O1070" s="497" t="s">
        <v>18107</v>
      </c>
      <c r="P1070" s="497" t="s">
        <v>19351</v>
      </c>
      <c r="Q1070" s="503">
        <v>65</v>
      </c>
    </row>
    <row r="1071" spans="1:17" hidden="1">
      <c r="A1071" s="496" t="s">
        <v>1015</v>
      </c>
      <c r="B1071" s="497" t="s">
        <v>1052</v>
      </c>
      <c r="C1071" s="497" t="s">
        <v>747</v>
      </c>
      <c r="D1071" s="497" t="s">
        <v>19396</v>
      </c>
      <c r="E1071" s="497" t="s">
        <v>1069</v>
      </c>
      <c r="F1071" s="497" t="s">
        <v>1060</v>
      </c>
      <c r="G1071" s="497" t="s">
        <v>1136</v>
      </c>
      <c r="H1071" s="501" t="s">
        <v>21</v>
      </c>
      <c r="I1071" s="497" t="s">
        <v>966</v>
      </c>
      <c r="J1071" s="497" t="s">
        <v>1190</v>
      </c>
      <c r="K1071" s="497" t="s">
        <v>19397</v>
      </c>
      <c r="L1071" s="497"/>
      <c r="M1071" s="497" t="s">
        <v>4503</v>
      </c>
      <c r="N1071" s="497" t="s">
        <v>19398</v>
      </c>
      <c r="O1071" s="497" t="s">
        <v>18107</v>
      </c>
      <c r="P1071" s="497" t="s">
        <v>19351</v>
      </c>
      <c r="Q1071" s="503">
        <v>65</v>
      </c>
    </row>
    <row r="1072" spans="1:17" hidden="1">
      <c r="A1072" s="496" t="s">
        <v>1015</v>
      </c>
      <c r="B1072" s="497" t="s">
        <v>1054</v>
      </c>
      <c r="C1072" s="500" t="s">
        <v>1109</v>
      </c>
      <c r="D1072" s="497" t="s">
        <v>19399</v>
      </c>
      <c r="E1072" s="497" t="s">
        <v>1067</v>
      </c>
      <c r="F1072" s="497" t="s">
        <v>1038</v>
      </c>
      <c r="G1072" s="497" t="s">
        <v>1136</v>
      </c>
      <c r="H1072" s="501" t="s">
        <v>21</v>
      </c>
      <c r="I1072" s="497" t="s">
        <v>966</v>
      </c>
      <c r="J1072" s="497" t="s">
        <v>1190</v>
      </c>
      <c r="K1072" s="497" t="s">
        <v>19397</v>
      </c>
      <c r="L1072" s="497"/>
      <c r="M1072" s="497" t="s">
        <v>4503</v>
      </c>
      <c r="N1072" s="497" t="s">
        <v>19398</v>
      </c>
      <c r="O1072" s="497" t="s">
        <v>18107</v>
      </c>
      <c r="P1072" s="497" t="s">
        <v>19351</v>
      </c>
      <c r="Q1072" s="503">
        <v>65</v>
      </c>
    </row>
    <row r="1073" spans="1:17" hidden="1">
      <c r="A1073" s="496" t="s">
        <v>1015</v>
      </c>
      <c r="B1073" s="497" t="s">
        <v>1056</v>
      </c>
      <c r="C1073" s="497" t="s">
        <v>747</v>
      </c>
      <c r="D1073" s="497" t="s">
        <v>19400</v>
      </c>
      <c r="E1073" s="497" t="s">
        <v>1182</v>
      </c>
      <c r="F1073" s="497" t="s">
        <v>1060</v>
      </c>
      <c r="G1073" s="497" t="s">
        <v>1063</v>
      </c>
      <c r="H1073" s="501" t="s">
        <v>21</v>
      </c>
      <c r="I1073" s="497" t="s">
        <v>966</v>
      </c>
      <c r="J1073" s="497" t="s">
        <v>76</v>
      </c>
      <c r="K1073" s="497" t="s">
        <v>60</v>
      </c>
      <c r="L1073" s="497"/>
      <c r="M1073" s="497" t="s">
        <v>19401</v>
      </c>
      <c r="N1073" s="497" t="s">
        <v>18185</v>
      </c>
      <c r="O1073" s="497" t="s">
        <v>18107</v>
      </c>
      <c r="P1073" s="497" t="s">
        <v>19351</v>
      </c>
      <c r="Q1073" s="503">
        <v>65</v>
      </c>
    </row>
    <row r="1074" spans="1:17" hidden="1">
      <c r="A1074" s="496" t="s">
        <v>1015</v>
      </c>
      <c r="B1074" s="497" t="s">
        <v>1058</v>
      </c>
      <c r="C1074" s="497" t="s">
        <v>753</v>
      </c>
      <c r="D1074" s="497" t="s">
        <v>19402</v>
      </c>
      <c r="E1074" s="497" t="s">
        <v>1077</v>
      </c>
      <c r="F1074" s="497" t="s">
        <v>1060</v>
      </c>
      <c r="G1074" s="497" t="s">
        <v>1063</v>
      </c>
      <c r="H1074" s="501" t="s">
        <v>21</v>
      </c>
      <c r="I1074" s="497" t="s">
        <v>966</v>
      </c>
      <c r="J1074" s="497" t="s">
        <v>76</v>
      </c>
      <c r="K1074" s="497" t="s">
        <v>60</v>
      </c>
      <c r="L1074" s="497"/>
      <c r="M1074" s="497" t="s">
        <v>19401</v>
      </c>
      <c r="N1074" s="497" t="s">
        <v>18185</v>
      </c>
      <c r="O1074" s="497" t="s">
        <v>18107</v>
      </c>
      <c r="P1074" s="497" t="s">
        <v>19351</v>
      </c>
      <c r="Q1074" s="503">
        <v>65</v>
      </c>
    </row>
    <row r="1075" spans="1:17" hidden="1">
      <c r="A1075" s="496" t="s">
        <v>1015</v>
      </c>
      <c r="B1075" s="497" t="s">
        <v>1073</v>
      </c>
      <c r="C1075" s="500" t="s">
        <v>937</v>
      </c>
      <c r="D1075" s="497" t="s">
        <v>19403</v>
      </c>
      <c r="E1075" s="497" t="s">
        <v>1070</v>
      </c>
      <c r="F1075" s="497" t="s">
        <v>1062</v>
      </c>
      <c r="G1075" s="497" t="s">
        <v>1063</v>
      </c>
      <c r="H1075" s="501" t="s">
        <v>21</v>
      </c>
      <c r="I1075" s="497" t="s">
        <v>966</v>
      </c>
      <c r="J1075" s="497" t="s">
        <v>76</v>
      </c>
      <c r="K1075" s="497" t="s">
        <v>60</v>
      </c>
      <c r="L1075" s="497"/>
      <c r="M1075" s="497" t="s">
        <v>19401</v>
      </c>
      <c r="N1075" s="497" t="s">
        <v>18185</v>
      </c>
      <c r="O1075" s="497" t="s">
        <v>18107</v>
      </c>
      <c r="P1075" s="497" t="s">
        <v>19351</v>
      </c>
      <c r="Q1075" s="503">
        <v>65</v>
      </c>
    </row>
    <row r="1076" spans="1:17" hidden="1">
      <c r="A1076" s="496" t="s">
        <v>1015</v>
      </c>
      <c r="B1076" s="497" t="s">
        <v>1076</v>
      </c>
      <c r="C1076" s="500" t="s">
        <v>937</v>
      </c>
      <c r="D1076" s="497" t="s">
        <v>19404</v>
      </c>
      <c r="E1076" s="497" t="s">
        <v>1066</v>
      </c>
      <c r="F1076" s="497" t="s">
        <v>1062</v>
      </c>
      <c r="G1076" s="497" t="s">
        <v>1063</v>
      </c>
      <c r="H1076" s="501" t="s">
        <v>21</v>
      </c>
      <c r="I1076" s="497" t="s">
        <v>966</v>
      </c>
      <c r="J1076" s="497" t="s">
        <v>76</v>
      </c>
      <c r="K1076" s="497" t="s">
        <v>60</v>
      </c>
      <c r="L1076" s="497"/>
      <c r="M1076" s="497" t="s">
        <v>80</v>
      </c>
      <c r="N1076" s="497" t="s">
        <v>18185</v>
      </c>
      <c r="O1076" s="497" t="s">
        <v>18107</v>
      </c>
      <c r="P1076" s="497" t="s">
        <v>19351</v>
      </c>
      <c r="Q1076" s="503">
        <v>65</v>
      </c>
    </row>
    <row r="1077" spans="1:17" hidden="1">
      <c r="A1077" s="496" t="s">
        <v>1015</v>
      </c>
      <c r="B1077" s="497" t="s">
        <v>1078</v>
      </c>
      <c r="C1077" s="497" t="s">
        <v>753</v>
      </c>
      <c r="D1077" s="497" t="s">
        <v>19405</v>
      </c>
      <c r="E1077" s="497" t="s">
        <v>1101</v>
      </c>
      <c r="F1077" s="497" t="s">
        <v>1060</v>
      </c>
      <c r="G1077" s="497" t="s">
        <v>1063</v>
      </c>
      <c r="H1077" s="501" t="s">
        <v>21</v>
      </c>
      <c r="I1077" s="497" t="s">
        <v>966</v>
      </c>
      <c r="J1077" s="497" t="s">
        <v>76</v>
      </c>
      <c r="K1077" s="497" t="s">
        <v>60</v>
      </c>
      <c r="L1077" s="497"/>
      <c r="M1077" s="497" t="s">
        <v>80</v>
      </c>
      <c r="N1077" s="497" t="s">
        <v>18185</v>
      </c>
      <c r="O1077" s="497" t="s">
        <v>18107</v>
      </c>
      <c r="P1077" s="497" t="s">
        <v>19351</v>
      </c>
      <c r="Q1077" s="503">
        <v>65</v>
      </c>
    </row>
    <row r="1078" spans="1:17" hidden="1">
      <c r="A1078" s="496" t="s">
        <v>1015</v>
      </c>
      <c r="B1078" s="497" t="s">
        <v>1080</v>
      </c>
      <c r="C1078" s="497" t="s">
        <v>747</v>
      </c>
      <c r="D1078" s="497" t="s">
        <v>19406</v>
      </c>
      <c r="E1078" s="497" t="s">
        <v>1084</v>
      </c>
      <c r="F1078" s="497" t="s">
        <v>1060</v>
      </c>
      <c r="G1078" s="497" t="s">
        <v>1063</v>
      </c>
      <c r="H1078" s="501" t="s">
        <v>21</v>
      </c>
      <c r="I1078" s="497" t="s">
        <v>966</v>
      </c>
      <c r="J1078" s="497" t="s">
        <v>76</v>
      </c>
      <c r="K1078" s="497" t="s">
        <v>60</v>
      </c>
      <c r="L1078" s="497"/>
      <c r="M1078" s="497" t="s">
        <v>80</v>
      </c>
      <c r="N1078" s="497" t="s">
        <v>18185</v>
      </c>
      <c r="O1078" s="497" t="s">
        <v>18107</v>
      </c>
      <c r="P1078" s="497" t="s">
        <v>19351</v>
      </c>
      <c r="Q1078" s="503">
        <v>65</v>
      </c>
    </row>
    <row r="1079" spans="1:17" hidden="1">
      <c r="A1079" s="496" t="s">
        <v>1015</v>
      </c>
      <c r="B1079" s="497" t="s">
        <v>1082</v>
      </c>
      <c r="C1079" s="500" t="s">
        <v>936</v>
      </c>
      <c r="D1079" s="497" t="s">
        <v>19407</v>
      </c>
      <c r="E1079" s="497" t="s">
        <v>1031</v>
      </c>
      <c r="F1079" s="497" t="s">
        <v>1060</v>
      </c>
      <c r="G1079" s="497" t="s">
        <v>1063</v>
      </c>
      <c r="H1079" s="501" t="s">
        <v>21</v>
      </c>
      <c r="I1079" s="497" t="s">
        <v>966</v>
      </c>
      <c r="J1079" s="497" t="s">
        <v>76</v>
      </c>
      <c r="K1079" s="497" t="s">
        <v>60</v>
      </c>
      <c r="L1079" s="497"/>
      <c r="M1079" s="497" t="s">
        <v>80</v>
      </c>
      <c r="N1079" s="497" t="s">
        <v>18185</v>
      </c>
      <c r="O1079" s="497" t="s">
        <v>18107</v>
      </c>
      <c r="P1079" s="497" t="s">
        <v>19351</v>
      </c>
      <c r="Q1079" s="503">
        <v>65</v>
      </c>
    </row>
    <row r="1080" spans="1:17" hidden="1">
      <c r="A1080" s="496" t="s">
        <v>1015</v>
      </c>
      <c r="B1080" s="497" t="s">
        <v>1083</v>
      </c>
      <c r="C1080" s="497" t="s">
        <v>747</v>
      </c>
      <c r="D1080" s="497" t="s">
        <v>19408</v>
      </c>
      <c r="E1080" s="497" t="s">
        <v>1079</v>
      </c>
      <c r="F1080" s="497" t="s">
        <v>1060</v>
      </c>
      <c r="G1080" s="497" t="s">
        <v>1063</v>
      </c>
      <c r="H1080" s="501" t="s">
        <v>21</v>
      </c>
      <c r="I1080" s="497" t="s">
        <v>966</v>
      </c>
      <c r="J1080" s="497" t="s">
        <v>76</v>
      </c>
      <c r="K1080" s="497" t="s">
        <v>60</v>
      </c>
      <c r="L1080" s="497"/>
      <c r="M1080" s="497" t="s">
        <v>18445</v>
      </c>
      <c r="N1080" s="497" t="s">
        <v>18185</v>
      </c>
      <c r="O1080" s="497" t="s">
        <v>18107</v>
      </c>
      <c r="P1080" s="497" t="s">
        <v>19351</v>
      </c>
      <c r="Q1080" s="503">
        <v>65</v>
      </c>
    </row>
    <row r="1081" spans="1:17" hidden="1">
      <c r="A1081" s="496" t="s">
        <v>1015</v>
      </c>
      <c r="B1081" s="497" t="s">
        <v>1075</v>
      </c>
      <c r="C1081" s="497" t="s">
        <v>753</v>
      </c>
      <c r="D1081" s="497" t="s">
        <v>19409</v>
      </c>
      <c r="E1081" s="497" t="s">
        <v>1075</v>
      </c>
      <c r="F1081" s="497" t="s">
        <v>1060</v>
      </c>
      <c r="G1081" s="497" t="s">
        <v>1065</v>
      </c>
      <c r="H1081" s="501" t="s">
        <v>21</v>
      </c>
      <c r="I1081" s="497" t="s">
        <v>966</v>
      </c>
      <c r="J1081" s="497" t="s">
        <v>76</v>
      </c>
      <c r="K1081" s="497" t="s">
        <v>60</v>
      </c>
      <c r="L1081" s="497"/>
      <c r="M1081" s="497" t="s">
        <v>18445</v>
      </c>
      <c r="N1081" s="497" t="s">
        <v>18185</v>
      </c>
      <c r="O1081" s="497" t="s">
        <v>18107</v>
      </c>
      <c r="P1081" s="497" t="s">
        <v>19351</v>
      </c>
      <c r="Q1081" s="503">
        <v>65</v>
      </c>
    </row>
    <row r="1082" spans="1:17" hidden="1">
      <c r="A1082" s="496" t="s">
        <v>1015</v>
      </c>
      <c r="B1082" s="497" t="s">
        <v>1059</v>
      </c>
      <c r="C1082" s="497" t="s">
        <v>753</v>
      </c>
      <c r="D1082" s="497" t="s">
        <v>19410</v>
      </c>
      <c r="E1082" s="497" t="s">
        <v>1041</v>
      </c>
      <c r="F1082" s="497" t="s">
        <v>1060</v>
      </c>
      <c r="G1082" s="497" t="s">
        <v>1063</v>
      </c>
      <c r="H1082" s="501" t="s">
        <v>21</v>
      </c>
      <c r="I1082" s="497" t="s">
        <v>966</v>
      </c>
      <c r="J1082" s="497" t="s">
        <v>76</v>
      </c>
      <c r="K1082" s="497" t="s">
        <v>60</v>
      </c>
      <c r="L1082" s="497"/>
      <c r="M1082" s="497" t="s">
        <v>18445</v>
      </c>
      <c r="N1082" s="497" t="s">
        <v>18185</v>
      </c>
      <c r="O1082" s="497" t="s">
        <v>18107</v>
      </c>
      <c r="P1082" s="497" t="s">
        <v>19351</v>
      </c>
      <c r="Q1082" s="503">
        <v>65</v>
      </c>
    </row>
    <row r="1083" spans="1:17" hidden="1">
      <c r="A1083" s="496" t="s">
        <v>1015</v>
      </c>
      <c r="B1083" s="497" t="s">
        <v>1086</v>
      </c>
      <c r="C1083" s="497" t="s">
        <v>753</v>
      </c>
      <c r="D1083" s="497" t="s">
        <v>19411</v>
      </c>
      <c r="E1083" s="497" t="s">
        <v>1061</v>
      </c>
      <c r="F1083" s="497" t="s">
        <v>1060</v>
      </c>
      <c r="G1083" s="497" t="s">
        <v>1063</v>
      </c>
      <c r="H1083" s="501" t="s">
        <v>21</v>
      </c>
      <c r="I1083" s="497" t="s">
        <v>966</v>
      </c>
      <c r="J1083" s="497" t="s">
        <v>76</v>
      </c>
      <c r="K1083" s="497" t="s">
        <v>60</v>
      </c>
      <c r="L1083" s="497"/>
      <c r="M1083" s="497" t="s">
        <v>19401</v>
      </c>
      <c r="N1083" s="497" t="s">
        <v>18185</v>
      </c>
      <c r="O1083" s="497" t="s">
        <v>18107</v>
      </c>
      <c r="P1083" s="497" t="s">
        <v>19351</v>
      </c>
      <c r="Q1083" s="503">
        <v>65</v>
      </c>
    </row>
    <row r="1084" spans="1:17" hidden="1">
      <c r="A1084" s="496" t="s">
        <v>1015</v>
      </c>
      <c r="B1084" s="497" t="s">
        <v>1087</v>
      </c>
      <c r="C1084" s="497" t="s">
        <v>753</v>
      </c>
      <c r="D1084" s="497" t="s">
        <v>19412</v>
      </c>
      <c r="E1084" s="497" t="s">
        <v>1064</v>
      </c>
      <c r="F1084" s="497" t="s">
        <v>1060</v>
      </c>
      <c r="G1084" s="497" t="s">
        <v>1063</v>
      </c>
      <c r="H1084" s="501" t="s">
        <v>21</v>
      </c>
      <c r="I1084" s="497" t="s">
        <v>966</v>
      </c>
      <c r="J1084" s="497" t="s">
        <v>76</v>
      </c>
      <c r="K1084" s="497" t="s">
        <v>60</v>
      </c>
      <c r="L1084" s="497"/>
      <c r="M1084" s="497" t="s">
        <v>19401</v>
      </c>
      <c r="N1084" s="497" t="s">
        <v>18185</v>
      </c>
      <c r="O1084" s="497" t="s">
        <v>18107</v>
      </c>
      <c r="P1084" s="497" t="s">
        <v>19351</v>
      </c>
      <c r="Q1084" s="503">
        <v>65</v>
      </c>
    </row>
    <row r="1085" spans="1:17" hidden="1">
      <c r="A1085" s="496" t="s">
        <v>1015</v>
      </c>
      <c r="B1085" s="497" t="s">
        <v>1090</v>
      </c>
      <c r="C1085" s="497" t="s">
        <v>753</v>
      </c>
      <c r="D1085" s="497" t="s">
        <v>19413</v>
      </c>
      <c r="E1085" s="497" t="s">
        <v>1061</v>
      </c>
      <c r="F1085" s="497" t="s">
        <v>1060</v>
      </c>
      <c r="G1085" s="497" t="s">
        <v>1065</v>
      </c>
      <c r="H1085" s="501" t="s">
        <v>21</v>
      </c>
      <c r="I1085" s="497" t="s">
        <v>966</v>
      </c>
      <c r="J1085" s="497" t="s">
        <v>76</v>
      </c>
      <c r="K1085" s="497" t="s">
        <v>60</v>
      </c>
      <c r="L1085" s="497"/>
      <c r="M1085" s="497" t="s">
        <v>19401</v>
      </c>
      <c r="N1085" s="497" t="s">
        <v>18185</v>
      </c>
      <c r="O1085" s="497" t="s">
        <v>18107</v>
      </c>
      <c r="P1085" s="497" t="s">
        <v>19351</v>
      </c>
      <c r="Q1085" s="503">
        <v>65</v>
      </c>
    </row>
    <row r="1086" spans="1:17" hidden="1">
      <c r="A1086" s="496" t="s">
        <v>1015</v>
      </c>
      <c r="B1086" s="497" t="s">
        <v>1092</v>
      </c>
      <c r="C1086" s="497" t="s">
        <v>747</v>
      </c>
      <c r="D1086" s="497" t="s">
        <v>19414</v>
      </c>
      <c r="E1086" s="497" t="s">
        <v>1182</v>
      </c>
      <c r="F1086" s="497" t="s">
        <v>1060</v>
      </c>
      <c r="G1086" s="497" t="s">
        <v>1063</v>
      </c>
      <c r="H1086" s="501" t="s">
        <v>21</v>
      </c>
      <c r="I1086" s="497" t="s">
        <v>966</v>
      </c>
      <c r="J1086" s="497" t="s">
        <v>76</v>
      </c>
      <c r="K1086" s="497" t="s">
        <v>60</v>
      </c>
      <c r="L1086" s="497"/>
      <c r="M1086" s="497" t="s">
        <v>19401</v>
      </c>
      <c r="N1086" s="497" t="s">
        <v>18185</v>
      </c>
      <c r="O1086" s="497" t="s">
        <v>18107</v>
      </c>
      <c r="P1086" s="497" t="s">
        <v>19351</v>
      </c>
      <c r="Q1086" s="503">
        <v>65</v>
      </c>
    </row>
    <row r="1087" spans="1:17" hidden="1">
      <c r="A1087" s="496" t="s">
        <v>697</v>
      </c>
      <c r="B1087" s="497" t="s">
        <v>1029</v>
      </c>
      <c r="C1087" s="497" t="s">
        <v>1097</v>
      </c>
      <c r="D1087" s="497" t="s">
        <v>19415</v>
      </c>
      <c r="E1087" s="497" t="s">
        <v>1084</v>
      </c>
      <c r="F1087" s="497" t="s">
        <v>1098</v>
      </c>
      <c r="G1087" s="497"/>
      <c r="H1087" s="497"/>
      <c r="I1087" s="497" t="s">
        <v>966</v>
      </c>
      <c r="J1087" s="497" t="s">
        <v>26</v>
      </c>
      <c r="K1087" s="497" t="s">
        <v>244</v>
      </c>
      <c r="L1087" s="497"/>
      <c r="M1087" s="497"/>
      <c r="N1087" s="497" t="s">
        <v>19416</v>
      </c>
      <c r="O1087" s="497" t="s">
        <v>956</v>
      </c>
      <c r="P1087" s="497" t="s">
        <v>19417</v>
      </c>
      <c r="Q1087" s="503">
        <v>572</v>
      </c>
    </row>
    <row r="1088" spans="1:17" hidden="1">
      <c r="A1088" s="496" t="s">
        <v>697</v>
      </c>
      <c r="B1088" s="497" t="s">
        <v>962</v>
      </c>
      <c r="C1088" s="497" t="s">
        <v>1097</v>
      </c>
      <c r="D1088" s="497" t="s">
        <v>19418</v>
      </c>
      <c r="E1088" s="497" t="s">
        <v>1084</v>
      </c>
      <c r="F1088" s="497" t="s">
        <v>1098</v>
      </c>
      <c r="G1088" s="497"/>
      <c r="H1088" s="497"/>
      <c r="I1088" s="497" t="s">
        <v>966</v>
      </c>
      <c r="J1088" s="497" t="s">
        <v>26</v>
      </c>
      <c r="K1088" s="497" t="s">
        <v>244</v>
      </c>
      <c r="L1088" s="497"/>
      <c r="M1088" s="497"/>
      <c r="N1088" s="497" t="s">
        <v>19416</v>
      </c>
      <c r="O1088" s="497" t="s">
        <v>956</v>
      </c>
      <c r="P1088" s="497" t="s">
        <v>19417</v>
      </c>
      <c r="Q1088" s="503">
        <v>572</v>
      </c>
    </row>
    <row r="1089" spans="1:17" hidden="1">
      <c r="A1089" s="496" t="s">
        <v>697</v>
      </c>
      <c r="B1089" s="497" t="s">
        <v>1034</v>
      </c>
      <c r="C1089" s="497" t="s">
        <v>1097</v>
      </c>
      <c r="D1089" s="497" t="s">
        <v>19419</v>
      </c>
      <c r="E1089" s="497" t="s">
        <v>1075</v>
      </c>
      <c r="F1089" s="497" t="s">
        <v>1098</v>
      </c>
      <c r="G1089" s="497"/>
      <c r="H1089" s="502" t="s">
        <v>177</v>
      </c>
      <c r="I1089" s="497" t="s">
        <v>1034</v>
      </c>
      <c r="J1089" s="497" t="s">
        <v>26</v>
      </c>
      <c r="K1089" s="497" t="s">
        <v>108</v>
      </c>
      <c r="L1089" s="497"/>
      <c r="M1089" s="497"/>
      <c r="N1089" s="497" t="s">
        <v>19420</v>
      </c>
      <c r="O1089" s="497" t="s">
        <v>1206</v>
      </c>
      <c r="P1089" s="497" t="s">
        <v>19136</v>
      </c>
      <c r="Q1089" s="503">
        <v>89</v>
      </c>
    </row>
    <row r="1090" spans="1:17" hidden="1">
      <c r="A1090" s="496" t="s">
        <v>697</v>
      </c>
      <c r="B1090" s="497" t="s">
        <v>1043</v>
      </c>
      <c r="C1090" s="497" t="s">
        <v>1097</v>
      </c>
      <c r="D1090" s="497" t="s">
        <v>19421</v>
      </c>
      <c r="E1090" s="497" t="s">
        <v>1084</v>
      </c>
      <c r="F1090" s="497" t="s">
        <v>1098</v>
      </c>
      <c r="G1090" s="497"/>
      <c r="H1090" s="502" t="s">
        <v>177</v>
      </c>
      <c r="I1090" s="497" t="s">
        <v>1034</v>
      </c>
      <c r="J1090" s="497" t="s">
        <v>26</v>
      </c>
      <c r="K1090" s="497" t="s">
        <v>108</v>
      </c>
      <c r="L1090" s="497"/>
      <c r="M1090" s="497"/>
      <c r="N1090" s="497" t="s">
        <v>19420</v>
      </c>
      <c r="O1090" s="497" t="s">
        <v>1206</v>
      </c>
      <c r="P1090" s="497" t="s">
        <v>19136</v>
      </c>
      <c r="Q1090" s="503">
        <v>89</v>
      </c>
    </row>
    <row r="1091" spans="1:17" hidden="1">
      <c r="A1091" s="496" t="s">
        <v>697</v>
      </c>
      <c r="B1091" s="497" t="s">
        <v>1045</v>
      </c>
      <c r="C1091" s="497" t="s">
        <v>1097</v>
      </c>
      <c r="D1091" s="497" t="s">
        <v>19422</v>
      </c>
      <c r="E1091" s="497" t="s">
        <v>1084</v>
      </c>
      <c r="F1091" s="497" t="s">
        <v>1098</v>
      </c>
      <c r="G1091" s="497"/>
      <c r="H1091" s="497"/>
      <c r="I1091" s="497"/>
      <c r="J1091" s="497" t="s">
        <v>26</v>
      </c>
      <c r="K1091" s="497" t="s">
        <v>160</v>
      </c>
      <c r="L1091" s="497"/>
      <c r="M1091" s="497"/>
      <c r="N1091" s="497"/>
      <c r="O1091" s="497" t="s">
        <v>1206</v>
      </c>
      <c r="P1091" s="497" t="s">
        <v>19136</v>
      </c>
      <c r="Q1091" s="503">
        <v>89</v>
      </c>
    </row>
    <row r="1092" spans="1:17" hidden="1">
      <c r="A1092" s="496" t="s">
        <v>697</v>
      </c>
      <c r="B1092" s="497" t="s">
        <v>966</v>
      </c>
      <c r="C1092" s="497" t="s">
        <v>1097</v>
      </c>
      <c r="D1092" s="497" t="s">
        <v>19423</v>
      </c>
      <c r="E1092" s="497" t="s">
        <v>1079</v>
      </c>
      <c r="F1092" s="497" t="s">
        <v>1098</v>
      </c>
      <c r="G1092" s="497"/>
      <c r="H1092" s="497"/>
      <c r="I1092" s="497"/>
      <c r="J1092" s="497" t="s">
        <v>26</v>
      </c>
      <c r="K1092" s="497" t="s">
        <v>160</v>
      </c>
      <c r="L1092" s="497"/>
      <c r="M1092" s="497"/>
      <c r="N1092" s="497"/>
      <c r="O1092" s="497" t="s">
        <v>1206</v>
      </c>
      <c r="P1092" s="497" t="s">
        <v>19136</v>
      </c>
      <c r="Q1092" s="503">
        <v>89</v>
      </c>
    </row>
    <row r="1093" spans="1:17" hidden="1">
      <c r="A1093" s="496" t="s">
        <v>1016</v>
      </c>
      <c r="B1093" s="497" t="s">
        <v>1029</v>
      </c>
      <c r="C1093" s="497" t="s">
        <v>1097</v>
      </c>
      <c r="D1093" s="500" t="s">
        <v>19424</v>
      </c>
      <c r="E1093" s="497" t="s">
        <v>1079</v>
      </c>
      <c r="F1093" s="497" t="s">
        <v>1098</v>
      </c>
      <c r="G1093" s="497"/>
      <c r="H1093" s="502" t="s">
        <v>19623</v>
      </c>
      <c r="I1093" s="497" t="s">
        <v>1034</v>
      </c>
      <c r="J1093" s="497" t="s">
        <v>137</v>
      </c>
      <c r="K1093" s="497" t="s">
        <v>312</v>
      </c>
      <c r="L1093" s="497"/>
      <c r="M1093" s="497" t="s">
        <v>138</v>
      </c>
      <c r="N1093" s="497" t="s">
        <v>19425</v>
      </c>
      <c r="O1093" s="497" t="s">
        <v>18107</v>
      </c>
      <c r="P1093" s="497" t="s">
        <v>19426</v>
      </c>
      <c r="Q1093" s="503">
        <v>693</v>
      </c>
    </row>
    <row r="1094" spans="1:17" hidden="1">
      <c r="A1094" s="496" t="s">
        <v>1016</v>
      </c>
      <c r="B1094" s="497" t="s">
        <v>962</v>
      </c>
      <c r="C1094" s="497" t="s">
        <v>1097</v>
      </c>
      <c r="D1094" s="500" t="s">
        <v>19427</v>
      </c>
      <c r="E1094" s="497" t="s">
        <v>1072</v>
      </c>
      <c r="F1094" s="497" t="s">
        <v>1098</v>
      </c>
      <c r="G1094" s="497"/>
      <c r="H1094" s="501" t="s">
        <v>21</v>
      </c>
      <c r="I1094" s="497" t="s">
        <v>966</v>
      </c>
      <c r="J1094" s="497" t="s">
        <v>137</v>
      </c>
      <c r="K1094" s="497" t="s">
        <v>39</v>
      </c>
      <c r="L1094" s="497"/>
      <c r="M1094" s="497" t="s">
        <v>138</v>
      </c>
      <c r="N1094" s="497" t="s">
        <v>19428</v>
      </c>
      <c r="O1094" s="497" t="s">
        <v>1124</v>
      </c>
      <c r="P1094" s="497" t="s">
        <v>19429</v>
      </c>
      <c r="Q1094" s="503">
        <v>562</v>
      </c>
    </row>
    <row r="1095" spans="1:17" hidden="1">
      <c r="A1095" s="496" t="s">
        <v>1016</v>
      </c>
      <c r="B1095" s="497" t="s">
        <v>1034</v>
      </c>
      <c r="C1095" s="497" t="s">
        <v>1097</v>
      </c>
      <c r="D1095" s="500" t="s">
        <v>18117</v>
      </c>
      <c r="E1095" s="497" t="s">
        <v>1072</v>
      </c>
      <c r="F1095" s="497" t="s">
        <v>1098</v>
      </c>
      <c r="G1095" s="497"/>
      <c r="H1095" s="497"/>
      <c r="I1095" s="497" t="s">
        <v>966</v>
      </c>
      <c r="J1095" s="497" t="s">
        <v>137</v>
      </c>
      <c r="K1095" s="497" t="s">
        <v>344</v>
      </c>
      <c r="L1095" s="497"/>
      <c r="M1095" s="497" t="s">
        <v>138</v>
      </c>
      <c r="N1095" s="497" t="s">
        <v>139</v>
      </c>
      <c r="O1095" s="497" t="s">
        <v>1035</v>
      </c>
      <c r="P1095" s="497" t="s">
        <v>19430</v>
      </c>
      <c r="Q1095" s="503">
        <v>279</v>
      </c>
    </row>
    <row r="1096" spans="1:17" hidden="1">
      <c r="A1096" s="496" t="s">
        <v>1016</v>
      </c>
      <c r="B1096" s="497" t="s">
        <v>1043</v>
      </c>
      <c r="C1096" s="497" t="s">
        <v>1097</v>
      </c>
      <c r="D1096" s="500" t="s">
        <v>19431</v>
      </c>
      <c r="E1096" s="497" t="s">
        <v>1072</v>
      </c>
      <c r="F1096" s="497" t="s">
        <v>1098</v>
      </c>
      <c r="G1096" s="497"/>
      <c r="H1096" s="497"/>
      <c r="I1096" s="497" t="s">
        <v>966</v>
      </c>
      <c r="J1096" s="497" t="s">
        <v>137</v>
      </c>
      <c r="K1096" s="497" t="s">
        <v>177</v>
      </c>
      <c r="L1096" s="497"/>
      <c r="M1096" s="497" t="s">
        <v>138</v>
      </c>
      <c r="N1096" s="497" t="s">
        <v>19432</v>
      </c>
      <c r="O1096" s="497" t="s">
        <v>1035</v>
      </c>
      <c r="P1096" s="497" t="s">
        <v>19433</v>
      </c>
      <c r="Q1096" s="503">
        <v>252</v>
      </c>
    </row>
    <row r="1097" spans="1:17" hidden="1">
      <c r="A1097" s="496" t="s">
        <v>1016</v>
      </c>
      <c r="B1097" s="497" t="s">
        <v>1045</v>
      </c>
      <c r="C1097" s="497" t="s">
        <v>1097</v>
      </c>
      <c r="D1097" s="500" t="s">
        <v>19434</v>
      </c>
      <c r="E1097" s="497" t="s">
        <v>1044</v>
      </c>
      <c r="F1097" s="497" t="s">
        <v>1098</v>
      </c>
      <c r="G1097" s="497"/>
      <c r="H1097" s="497"/>
      <c r="I1097" s="497" t="s">
        <v>966</v>
      </c>
      <c r="J1097" s="497" t="s">
        <v>137</v>
      </c>
      <c r="K1097" s="497" t="s">
        <v>177</v>
      </c>
      <c r="L1097" s="497"/>
      <c r="M1097" s="497" t="s">
        <v>138</v>
      </c>
      <c r="N1097" s="497" t="s">
        <v>19435</v>
      </c>
      <c r="O1097" s="497" t="s">
        <v>1035</v>
      </c>
      <c r="P1097" s="497" t="s">
        <v>19433</v>
      </c>
      <c r="Q1097" s="503">
        <v>252</v>
      </c>
    </row>
    <row r="1098" spans="1:17" hidden="1">
      <c r="A1098" s="496" t="s">
        <v>1016</v>
      </c>
      <c r="B1098" s="497" t="s">
        <v>966</v>
      </c>
      <c r="C1098" s="497" t="s">
        <v>1111</v>
      </c>
      <c r="D1098" s="496" t="s">
        <v>19436</v>
      </c>
      <c r="E1098" s="497" t="s">
        <v>1113</v>
      </c>
      <c r="F1098" s="497" t="s">
        <v>1062</v>
      </c>
      <c r="G1098" s="497"/>
      <c r="H1098" s="501" t="s">
        <v>21</v>
      </c>
      <c r="I1098" s="497" t="s">
        <v>966</v>
      </c>
      <c r="J1098" s="497" t="s">
        <v>137</v>
      </c>
      <c r="K1098" s="497" t="s">
        <v>173</v>
      </c>
      <c r="L1098" s="497"/>
      <c r="M1098" s="497" t="s">
        <v>175</v>
      </c>
      <c r="N1098" s="497" t="s">
        <v>139</v>
      </c>
      <c r="O1098" s="497" t="s">
        <v>1197</v>
      </c>
      <c r="P1098" s="497" t="s">
        <v>19437</v>
      </c>
      <c r="Q1098" s="503">
        <v>188</v>
      </c>
    </row>
    <row r="1099" spans="1:17" hidden="1">
      <c r="A1099" s="496" t="s">
        <v>1016</v>
      </c>
      <c r="B1099" s="497" t="s">
        <v>950</v>
      </c>
      <c r="C1099" s="497" t="s">
        <v>1111</v>
      </c>
      <c r="D1099" s="496" t="s">
        <v>1212</v>
      </c>
      <c r="E1099" s="497" t="s">
        <v>1113</v>
      </c>
      <c r="F1099" s="497" t="s">
        <v>1062</v>
      </c>
      <c r="G1099" s="497"/>
      <c r="H1099" s="501" t="s">
        <v>21</v>
      </c>
      <c r="I1099" s="497" t="s">
        <v>966</v>
      </c>
      <c r="J1099" s="497" t="s">
        <v>137</v>
      </c>
      <c r="K1099" s="497" t="s">
        <v>173</v>
      </c>
      <c r="L1099" s="497"/>
      <c r="M1099" s="497" t="s">
        <v>175</v>
      </c>
      <c r="N1099" s="497" t="s">
        <v>139</v>
      </c>
      <c r="O1099" s="497" t="s">
        <v>1197</v>
      </c>
      <c r="P1099" s="497" t="s">
        <v>19437</v>
      </c>
      <c r="Q1099" s="503">
        <v>188</v>
      </c>
    </row>
    <row r="1100" spans="1:17" hidden="1">
      <c r="A1100" s="496" t="s">
        <v>1016</v>
      </c>
      <c r="B1100" s="497" t="s">
        <v>954</v>
      </c>
      <c r="C1100" s="497" t="s">
        <v>1111</v>
      </c>
      <c r="D1100" s="496" t="s">
        <v>1210</v>
      </c>
      <c r="E1100" s="497" t="s">
        <v>1113</v>
      </c>
      <c r="F1100" s="497" t="s">
        <v>1062</v>
      </c>
      <c r="G1100" s="497"/>
      <c r="H1100" s="501" t="s">
        <v>21</v>
      </c>
      <c r="I1100" s="497" t="s">
        <v>966</v>
      </c>
      <c r="J1100" s="497" t="s">
        <v>137</v>
      </c>
      <c r="K1100" s="497" t="s">
        <v>173</v>
      </c>
      <c r="L1100" s="497"/>
      <c r="M1100" s="497" t="s">
        <v>175</v>
      </c>
      <c r="N1100" s="497" t="s">
        <v>139</v>
      </c>
      <c r="O1100" s="497" t="s">
        <v>1197</v>
      </c>
      <c r="P1100" s="497" t="s">
        <v>19437</v>
      </c>
      <c r="Q1100" s="503">
        <v>188</v>
      </c>
    </row>
    <row r="1101" spans="1:17" hidden="1">
      <c r="A1101" s="496" t="s">
        <v>1016</v>
      </c>
      <c r="B1101" s="497" t="s">
        <v>1049</v>
      </c>
      <c r="C1101" s="497" t="s">
        <v>1111</v>
      </c>
      <c r="D1101" s="496" t="s">
        <v>19438</v>
      </c>
      <c r="E1101" s="497" t="s">
        <v>1113</v>
      </c>
      <c r="F1101" s="497" t="s">
        <v>1062</v>
      </c>
      <c r="G1101" s="497"/>
      <c r="H1101" s="501" t="s">
        <v>21</v>
      </c>
      <c r="I1101" s="497" t="s">
        <v>966</v>
      </c>
      <c r="J1101" s="497" t="s">
        <v>137</v>
      </c>
      <c r="K1101" s="497" t="s">
        <v>174</v>
      </c>
      <c r="L1101" s="497"/>
      <c r="M1101" s="497" t="s">
        <v>175</v>
      </c>
      <c r="N1101" s="497" t="s">
        <v>139</v>
      </c>
      <c r="O1101" s="497" t="s">
        <v>1197</v>
      </c>
      <c r="P1101" s="497" t="s">
        <v>19437</v>
      </c>
      <c r="Q1101" s="503">
        <v>188</v>
      </c>
    </row>
    <row r="1102" spans="1:17" hidden="1">
      <c r="A1102" s="496" t="s">
        <v>1017</v>
      </c>
      <c r="B1102" s="497" t="s">
        <v>1029</v>
      </c>
      <c r="C1102" s="497" t="s">
        <v>1111</v>
      </c>
      <c r="D1102" s="496" t="s">
        <v>1148</v>
      </c>
      <c r="E1102" s="497" t="s">
        <v>1113</v>
      </c>
      <c r="F1102" s="497" t="s">
        <v>1062</v>
      </c>
      <c r="G1102" s="497"/>
      <c r="H1102" s="501" t="s">
        <v>21</v>
      </c>
      <c r="I1102" s="497" t="s">
        <v>966</v>
      </c>
      <c r="J1102" s="497" t="s">
        <v>137</v>
      </c>
      <c r="K1102" s="497" t="s">
        <v>181</v>
      </c>
      <c r="L1102" s="497"/>
      <c r="M1102" s="497" t="s">
        <v>175</v>
      </c>
      <c r="N1102" s="497" t="s">
        <v>179</v>
      </c>
      <c r="O1102" s="497" t="s">
        <v>1206</v>
      </c>
      <c r="P1102" s="497" t="s">
        <v>19439</v>
      </c>
      <c r="Q1102" s="503">
        <v>565</v>
      </c>
    </row>
    <row r="1103" spans="1:17" hidden="1">
      <c r="A1103" s="496" t="s">
        <v>1017</v>
      </c>
      <c r="B1103" s="497" t="s">
        <v>962</v>
      </c>
      <c r="C1103" s="497" t="s">
        <v>1111</v>
      </c>
      <c r="D1103" s="496" t="s">
        <v>19440</v>
      </c>
      <c r="E1103" s="497" t="s">
        <v>1113</v>
      </c>
      <c r="F1103" s="497" t="s">
        <v>1062</v>
      </c>
      <c r="G1103" s="497"/>
      <c r="H1103" s="501" t="s">
        <v>21</v>
      </c>
      <c r="I1103" s="497" t="s">
        <v>966</v>
      </c>
      <c r="J1103" s="497" t="s">
        <v>137</v>
      </c>
      <c r="K1103" s="497" t="s">
        <v>181</v>
      </c>
      <c r="L1103" s="497"/>
      <c r="M1103" s="497" t="s">
        <v>175</v>
      </c>
      <c r="N1103" s="497" t="s">
        <v>179</v>
      </c>
      <c r="O1103" s="497" t="s">
        <v>1206</v>
      </c>
      <c r="P1103" s="497" t="s">
        <v>19439</v>
      </c>
      <c r="Q1103" s="503">
        <v>565</v>
      </c>
    </row>
    <row r="1104" spans="1:17" hidden="1">
      <c r="A1104" s="496" t="s">
        <v>1017</v>
      </c>
      <c r="B1104" s="497" t="s">
        <v>1034</v>
      </c>
      <c r="C1104" s="497" t="s">
        <v>1097</v>
      </c>
      <c r="D1104" s="500" t="s">
        <v>19441</v>
      </c>
      <c r="E1104" s="497" t="s">
        <v>1079</v>
      </c>
      <c r="F1104" s="497" t="s">
        <v>1098</v>
      </c>
      <c r="G1104" s="497"/>
      <c r="H1104" s="501" t="s">
        <v>21</v>
      </c>
      <c r="I1104" s="497" t="s">
        <v>966</v>
      </c>
      <c r="J1104" s="497" t="s">
        <v>137</v>
      </c>
      <c r="K1104" s="497" t="s">
        <v>312</v>
      </c>
      <c r="L1104" s="497"/>
      <c r="M1104" s="497" t="s">
        <v>138</v>
      </c>
      <c r="N1104" s="497" t="s">
        <v>139</v>
      </c>
      <c r="O1104" s="497" t="s">
        <v>1206</v>
      </c>
      <c r="P1104" s="497" t="s">
        <v>19439</v>
      </c>
      <c r="Q1104" s="503">
        <v>565</v>
      </c>
    </row>
    <row r="1105" spans="1:17" hidden="1">
      <c r="A1105" s="496" t="s">
        <v>1017</v>
      </c>
      <c r="B1105" s="497" t="s">
        <v>1043</v>
      </c>
      <c r="C1105" s="497" t="s">
        <v>1097</v>
      </c>
      <c r="D1105" s="500" t="s">
        <v>19442</v>
      </c>
      <c r="E1105" s="497" t="s">
        <v>1044</v>
      </c>
      <c r="F1105" s="497" t="s">
        <v>1098</v>
      </c>
      <c r="G1105" s="497"/>
      <c r="H1105" s="501" t="s">
        <v>21</v>
      </c>
      <c r="I1105" s="497" t="s">
        <v>966</v>
      </c>
      <c r="J1105" s="497" t="s">
        <v>137</v>
      </c>
      <c r="K1105" s="497" t="s">
        <v>312</v>
      </c>
      <c r="L1105" s="497"/>
      <c r="M1105" s="497" t="s">
        <v>138</v>
      </c>
      <c r="N1105" s="497" t="s">
        <v>139</v>
      </c>
      <c r="O1105" s="497" t="s">
        <v>1206</v>
      </c>
      <c r="P1105" s="497" t="s">
        <v>19439</v>
      </c>
      <c r="Q1105" s="503">
        <v>565</v>
      </c>
    </row>
    <row r="1106" spans="1:17" hidden="1">
      <c r="A1106" s="496" t="s">
        <v>1017</v>
      </c>
      <c r="B1106" s="497" t="s">
        <v>1045</v>
      </c>
      <c r="C1106" s="497" t="s">
        <v>1097</v>
      </c>
      <c r="D1106" s="500" t="s">
        <v>19443</v>
      </c>
      <c r="E1106" s="497" t="s">
        <v>1072</v>
      </c>
      <c r="F1106" s="497" t="s">
        <v>1098</v>
      </c>
      <c r="G1106" s="497"/>
      <c r="H1106" s="501" t="s">
        <v>21</v>
      </c>
      <c r="I1106" s="497" t="s">
        <v>966</v>
      </c>
      <c r="J1106" s="497" t="s">
        <v>137</v>
      </c>
      <c r="K1106" s="497" t="s">
        <v>312</v>
      </c>
      <c r="L1106" s="497"/>
      <c r="M1106" s="497" t="s">
        <v>138</v>
      </c>
      <c r="N1106" s="497" t="s">
        <v>139</v>
      </c>
      <c r="O1106" s="497" t="s">
        <v>1206</v>
      </c>
      <c r="P1106" s="497" t="s">
        <v>19439</v>
      </c>
      <c r="Q1106" s="503">
        <v>565</v>
      </c>
    </row>
    <row r="1107" spans="1:17" hidden="1">
      <c r="A1107" s="496" t="s">
        <v>1017</v>
      </c>
      <c r="B1107" s="497" t="s">
        <v>966</v>
      </c>
      <c r="C1107" s="497" t="s">
        <v>1097</v>
      </c>
      <c r="D1107" s="500" t="s">
        <v>19444</v>
      </c>
      <c r="E1107" s="497" t="s">
        <v>1044</v>
      </c>
      <c r="F1107" s="497" t="s">
        <v>1098</v>
      </c>
      <c r="G1107" s="497"/>
      <c r="H1107" s="501" t="s">
        <v>21</v>
      </c>
      <c r="I1107" s="497" t="s">
        <v>966</v>
      </c>
      <c r="J1107" s="497" t="s">
        <v>137</v>
      </c>
      <c r="K1107" s="497" t="s">
        <v>312</v>
      </c>
      <c r="L1107" s="497"/>
      <c r="M1107" s="497" t="s">
        <v>138</v>
      </c>
      <c r="N1107" s="497" t="s">
        <v>139</v>
      </c>
      <c r="O1107" s="497" t="s">
        <v>1206</v>
      </c>
      <c r="P1107" s="497" t="s">
        <v>19439</v>
      </c>
      <c r="Q1107" s="503">
        <v>565</v>
      </c>
    </row>
    <row r="1108" spans="1:17" hidden="1">
      <c r="A1108" s="496" t="s">
        <v>1017</v>
      </c>
      <c r="B1108" s="497" t="s">
        <v>950</v>
      </c>
      <c r="C1108" s="497" t="s">
        <v>1097</v>
      </c>
      <c r="D1108" s="500" t="s">
        <v>19445</v>
      </c>
      <c r="E1108" s="497" t="s">
        <v>1079</v>
      </c>
      <c r="F1108" s="497" t="s">
        <v>1098</v>
      </c>
      <c r="G1108" s="497"/>
      <c r="H1108" s="501" t="s">
        <v>21</v>
      </c>
      <c r="I1108" s="497" t="s">
        <v>966</v>
      </c>
      <c r="J1108" s="497" t="s">
        <v>137</v>
      </c>
      <c r="K1108" s="497" t="s">
        <v>312</v>
      </c>
      <c r="L1108" s="497"/>
      <c r="M1108" s="497" t="s">
        <v>138</v>
      </c>
      <c r="N1108" s="497" t="s">
        <v>139</v>
      </c>
      <c r="O1108" s="497" t="s">
        <v>1206</v>
      </c>
      <c r="P1108" s="497" t="s">
        <v>19439</v>
      </c>
      <c r="Q1108" s="503">
        <v>565</v>
      </c>
    </row>
    <row r="1109" spans="1:17" hidden="1">
      <c r="A1109" s="496" t="s">
        <v>1017</v>
      </c>
      <c r="B1109" s="497" t="s">
        <v>954</v>
      </c>
      <c r="C1109" s="497" t="s">
        <v>1097</v>
      </c>
      <c r="D1109" s="497" t="s">
        <v>19446</v>
      </c>
      <c r="E1109" s="497" t="s">
        <v>1072</v>
      </c>
      <c r="F1109" s="497" t="s">
        <v>1098</v>
      </c>
      <c r="G1109" s="497"/>
      <c r="H1109" s="497"/>
      <c r="I1109" s="497"/>
      <c r="J1109" s="497" t="s">
        <v>26</v>
      </c>
      <c r="K1109" s="497" t="s">
        <v>85</v>
      </c>
      <c r="L1109" s="497"/>
      <c r="M1109" s="497"/>
      <c r="N1109" s="497"/>
      <c r="O1109" s="497" t="s">
        <v>1131</v>
      </c>
      <c r="P1109" s="497" t="s">
        <v>19447</v>
      </c>
      <c r="Q1109" s="503">
        <v>653</v>
      </c>
    </row>
    <row r="1110" spans="1:17" hidden="1">
      <c r="A1110" s="496" t="s">
        <v>700</v>
      </c>
      <c r="B1110" s="497" t="s">
        <v>1029</v>
      </c>
      <c r="C1110" s="497" t="s">
        <v>1097</v>
      </c>
      <c r="D1110" s="497" t="s">
        <v>19448</v>
      </c>
      <c r="E1110" s="497" t="s">
        <v>1072</v>
      </c>
      <c r="F1110" s="497" t="s">
        <v>1098</v>
      </c>
      <c r="G1110" s="497"/>
      <c r="H1110" s="497"/>
      <c r="I1110" s="497"/>
      <c r="J1110" s="497" t="s">
        <v>26</v>
      </c>
      <c r="K1110" s="497" t="s">
        <v>71</v>
      </c>
      <c r="L1110" s="497"/>
      <c r="M1110" s="497"/>
      <c r="N1110" s="497"/>
      <c r="O1110" s="497" t="s">
        <v>1206</v>
      </c>
      <c r="P1110" s="497" t="s">
        <v>19136</v>
      </c>
      <c r="Q1110" s="503">
        <v>89</v>
      </c>
    </row>
    <row r="1111" spans="1:17" hidden="1">
      <c r="A1111" s="496" t="s">
        <v>700</v>
      </c>
      <c r="B1111" s="497" t="s">
        <v>962</v>
      </c>
      <c r="C1111" s="497" t="s">
        <v>1204</v>
      </c>
      <c r="D1111" s="497" t="s">
        <v>19449</v>
      </c>
      <c r="E1111" s="497" t="s">
        <v>1167</v>
      </c>
      <c r="F1111" s="497" t="s">
        <v>1098</v>
      </c>
      <c r="G1111" s="497"/>
      <c r="H1111" s="497"/>
      <c r="I1111" s="497"/>
      <c r="J1111" s="497" t="s">
        <v>26</v>
      </c>
      <c r="K1111" s="497" t="s">
        <v>85</v>
      </c>
      <c r="L1111" s="497"/>
      <c r="M1111" s="497"/>
      <c r="N1111" s="497"/>
      <c r="O1111" s="497" t="s">
        <v>1206</v>
      </c>
      <c r="P1111" s="497" t="s">
        <v>19136</v>
      </c>
      <c r="Q1111" s="503">
        <v>89</v>
      </c>
    </row>
    <row r="1112" spans="1:17" hidden="1">
      <c r="A1112" s="496" t="s">
        <v>700</v>
      </c>
      <c r="B1112" s="497" t="s">
        <v>1034</v>
      </c>
      <c r="C1112" s="497" t="s">
        <v>1097</v>
      </c>
      <c r="D1112" s="497" t="s">
        <v>19450</v>
      </c>
      <c r="E1112" s="497" t="s">
        <v>1072</v>
      </c>
      <c r="F1112" s="497" t="s">
        <v>1098</v>
      </c>
      <c r="G1112" s="497"/>
      <c r="H1112" s="497"/>
      <c r="I1112" s="497"/>
      <c r="J1112" s="497" t="s">
        <v>26</v>
      </c>
      <c r="K1112" s="497" t="s">
        <v>344</v>
      </c>
      <c r="L1112" s="497"/>
      <c r="M1112" s="497"/>
      <c r="N1112" s="497"/>
      <c r="O1112" s="497" t="s">
        <v>1035</v>
      </c>
      <c r="P1112" s="497" t="s">
        <v>19262</v>
      </c>
      <c r="Q1112" s="503">
        <v>126</v>
      </c>
    </row>
    <row r="1113" spans="1:17" hidden="1">
      <c r="A1113" s="496" t="s">
        <v>700</v>
      </c>
      <c r="B1113" s="497" t="s">
        <v>1043</v>
      </c>
      <c r="C1113" s="497" t="s">
        <v>1097</v>
      </c>
      <c r="D1113" s="497" t="s">
        <v>19451</v>
      </c>
      <c r="E1113" s="497" t="s">
        <v>1041</v>
      </c>
      <c r="F1113" s="497" t="s">
        <v>1098</v>
      </c>
      <c r="G1113" s="497"/>
      <c r="H1113" s="497"/>
      <c r="I1113" s="497"/>
      <c r="J1113" s="497" t="s">
        <v>26</v>
      </c>
      <c r="K1113" s="497" t="s">
        <v>85</v>
      </c>
      <c r="L1113" s="497"/>
      <c r="M1113" s="497"/>
      <c r="N1113" s="497"/>
      <c r="O1113" s="497" t="s">
        <v>1035</v>
      </c>
      <c r="P1113" s="497" t="s">
        <v>19262</v>
      </c>
      <c r="Q1113" s="503">
        <v>126</v>
      </c>
    </row>
    <row r="1114" spans="1:17" hidden="1">
      <c r="A1114" s="496" t="s">
        <v>700</v>
      </c>
      <c r="B1114" s="497" t="s">
        <v>1045</v>
      </c>
      <c r="C1114" s="497" t="s">
        <v>1097</v>
      </c>
      <c r="D1114" s="497" t="s">
        <v>19452</v>
      </c>
      <c r="E1114" s="497" t="s">
        <v>1072</v>
      </c>
      <c r="F1114" s="497" t="s">
        <v>1098</v>
      </c>
      <c r="G1114" s="497"/>
      <c r="H1114" s="497"/>
      <c r="I1114" s="497"/>
      <c r="J1114" s="497" t="s">
        <v>26</v>
      </c>
      <c r="K1114" s="497" t="s">
        <v>85</v>
      </c>
      <c r="L1114" s="497"/>
      <c r="M1114" s="497"/>
      <c r="N1114" s="497"/>
      <c r="O1114" s="497" t="s">
        <v>1035</v>
      </c>
      <c r="P1114" s="497" t="s">
        <v>19262</v>
      </c>
      <c r="Q1114" s="503">
        <v>126</v>
      </c>
    </row>
    <row r="1115" spans="1:17" hidden="1">
      <c r="A1115" s="496" t="s">
        <v>701</v>
      </c>
      <c r="B1115" s="497" t="s">
        <v>1029</v>
      </c>
      <c r="C1115" s="500" t="s">
        <v>936</v>
      </c>
      <c r="D1115" s="497" t="s">
        <v>19453</v>
      </c>
      <c r="E1115" s="497" t="s">
        <v>1084</v>
      </c>
      <c r="F1115" s="497" t="s">
        <v>1060</v>
      </c>
      <c r="G1115" s="497" t="s">
        <v>1042</v>
      </c>
      <c r="H1115" s="501" t="s">
        <v>21</v>
      </c>
      <c r="I1115" s="497" t="s">
        <v>966</v>
      </c>
      <c r="J1115" s="497" t="s">
        <v>154</v>
      </c>
      <c r="K1115" s="497" t="s">
        <v>656</v>
      </c>
      <c r="L1115" s="497"/>
      <c r="M1115" s="497" t="s">
        <v>18136</v>
      </c>
      <c r="N1115" s="497" t="s">
        <v>19454</v>
      </c>
      <c r="O1115" s="497" t="s">
        <v>1197</v>
      </c>
      <c r="P1115" s="497" t="s">
        <v>18289</v>
      </c>
      <c r="Q1115" s="503">
        <v>228</v>
      </c>
    </row>
    <row r="1116" spans="1:17" hidden="1">
      <c r="A1116" s="496" t="s">
        <v>701</v>
      </c>
      <c r="B1116" s="497" t="s">
        <v>962</v>
      </c>
      <c r="C1116" s="500" t="s">
        <v>939</v>
      </c>
      <c r="D1116" s="497" t="s">
        <v>19455</v>
      </c>
      <c r="E1116" s="497" t="s">
        <v>1072</v>
      </c>
      <c r="F1116" s="497" t="s">
        <v>1038</v>
      </c>
      <c r="G1116" s="497" t="s">
        <v>1042</v>
      </c>
      <c r="H1116" s="501" t="s">
        <v>21</v>
      </c>
      <c r="I1116" s="497" t="s">
        <v>966</v>
      </c>
      <c r="J1116" s="497" t="s">
        <v>154</v>
      </c>
      <c r="K1116" s="497" t="s">
        <v>656</v>
      </c>
      <c r="L1116" s="497"/>
      <c r="M1116" s="497" t="s">
        <v>18136</v>
      </c>
      <c r="N1116" s="497" t="s">
        <v>19454</v>
      </c>
      <c r="O1116" s="497" t="s">
        <v>1197</v>
      </c>
      <c r="P1116" s="497" t="s">
        <v>18289</v>
      </c>
      <c r="Q1116" s="503">
        <v>228</v>
      </c>
    </row>
    <row r="1117" spans="1:17" hidden="1">
      <c r="A1117" s="496" t="s">
        <v>701</v>
      </c>
      <c r="B1117" s="497" t="s">
        <v>1034</v>
      </c>
      <c r="C1117" s="500" t="s">
        <v>935</v>
      </c>
      <c r="D1117" s="497" t="s">
        <v>19456</v>
      </c>
      <c r="E1117" s="497" t="s">
        <v>1072</v>
      </c>
      <c r="F1117" s="497" t="s">
        <v>1038</v>
      </c>
      <c r="G1117" s="497" t="s">
        <v>1042</v>
      </c>
      <c r="H1117" s="501" t="s">
        <v>21</v>
      </c>
      <c r="I1117" s="497" t="s">
        <v>966</v>
      </c>
      <c r="J1117" s="497" t="s">
        <v>154</v>
      </c>
      <c r="K1117" s="497" t="s">
        <v>656</v>
      </c>
      <c r="L1117" s="497"/>
      <c r="M1117" s="497" t="s">
        <v>18136</v>
      </c>
      <c r="N1117" s="497" t="s">
        <v>19454</v>
      </c>
      <c r="O1117" s="497" t="s">
        <v>1197</v>
      </c>
      <c r="P1117" s="497" t="s">
        <v>18289</v>
      </c>
      <c r="Q1117" s="503">
        <v>228</v>
      </c>
    </row>
    <row r="1118" spans="1:17" hidden="1">
      <c r="A1118" s="496" t="s">
        <v>701</v>
      </c>
      <c r="B1118" s="497" t="s">
        <v>1043</v>
      </c>
      <c r="C1118" s="500" t="s">
        <v>939</v>
      </c>
      <c r="D1118" s="497" t="s">
        <v>19457</v>
      </c>
      <c r="E1118" s="497" t="s">
        <v>1160</v>
      </c>
      <c r="F1118" s="497" t="s">
        <v>1038</v>
      </c>
      <c r="G1118" s="497" t="s">
        <v>1042</v>
      </c>
      <c r="H1118" s="501" t="s">
        <v>21</v>
      </c>
      <c r="I1118" s="497" t="s">
        <v>966</v>
      </c>
      <c r="J1118" s="497" t="s">
        <v>154</v>
      </c>
      <c r="K1118" s="497" t="s">
        <v>656</v>
      </c>
      <c r="L1118" s="497"/>
      <c r="M1118" s="497" t="s">
        <v>18136</v>
      </c>
      <c r="N1118" s="497" t="s">
        <v>19454</v>
      </c>
      <c r="O1118" s="497" t="s">
        <v>1197</v>
      </c>
      <c r="P1118" s="497" t="s">
        <v>18289</v>
      </c>
      <c r="Q1118" s="503">
        <v>228</v>
      </c>
    </row>
    <row r="1119" spans="1:17" hidden="1">
      <c r="A1119" s="496" t="s">
        <v>701</v>
      </c>
      <c r="B1119" s="497" t="s">
        <v>1045</v>
      </c>
      <c r="C1119" s="500" t="s">
        <v>1109</v>
      </c>
      <c r="D1119" s="497" t="s">
        <v>19458</v>
      </c>
      <c r="E1119" s="497" t="s">
        <v>1081</v>
      </c>
      <c r="F1119" s="497" t="s">
        <v>1038</v>
      </c>
      <c r="G1119" s="497"/>
      <c r="H1119" s="497"/>
      <c r="I1119" s="497"/>
      <c r="J1119" s="497" t="s">
        <v>26</v>
      </c>
      <c r="K1119" s="497" t="s">
        <v>21</v>
      </c>
      <c r="L1119" s="497"/>
      <c r="M1119" s="497"/>
      <c r="N1119" s="497" t="s">
        <v>19459</v>
      </c>
      <c r="O1119" s="497" t="s">
        <v>1197</v>
      </c>
      <c r="P1119" s="497" t="s">
        <v>18289</v>
      </c>
      <c r="Q1119" s="503">
        <v>228</v>
      </c>
    </row>
    <row r="1120" spans="1:17" hidden="1">
      <c r="A1120" s="496" t="s">
        <v>701</v>
      </c>
      <c r="B1120" s="497" t="s">
        <v>966</v>
      </c>
      <c r="C1120" s="500" t="s">
        <v>939</v>
      </c>
      <c r="D1120" s="497" t="s">
        <v>19460</v>
      </c>
      <c r="E1120" s="497" t="s">
        <v>1053</v>
      </c>
      <c r="F1120" s="497" t="s">
        <v>1038</v>
      </c>
      <c r="G1120" s="497"/>
      <c r="H1120" s="497"/>
      <c r="I1120" s="497"/>
      <c r="J1120" s="497" t="s">
        <v>26</v>
      </c>
      <c r="K1120" s="497" t="s">
        <v>21</v>
      </c>
      <c r="L1120" s="497"/>
      <c r="M1120" s="497"/>
      <c r="N1120" s="497" t="s">
        <v>19459</v>
      </c>
      <c r="O1120" s="497" t="s">
        <v>1197</v>
      </c>
      <c r="P1120" s="497" t="s">
        <v>18289</v>
      </c>
      <c r="Q1120" s="503">
        <v>228</v>
      </c>
    </row>
    <row r="1121" spans="1:17" hidden="1">
      <c r="A1121" s="496" t="s">
        <v>701</v>
      </c>
      <c r="B1121" s="497" t="s">
        <v>950</v>
      </c>
      <c r="C1121" s="500" t="s">
        <v>938</v>
      </c>
      <c r="D1121" s="497" t="s">
        <v>19461</v>
      </c>
      <c r="E1121" s="497" t="s">
        <v>1041</v>
      </c>
      <c r="F1121" s="497" t="s">
        <v>1060</v>
      </c>
      <c r="G1121" s="497"/>
      <c r="H1121" s="497"/>
      <c r="I1121" s="497"/>
      <c r="J1121" s="497" t="s">
        <v>26</v>
      </c>
      <c r="K1121" s="497" t="s">
        <v>21</v>
      </c>
      <c r="L1121" s="497"/>
      <c r="M1121" s="497"/>
      <c r="N1121" s="497" t="s">
        <v>19459</v>
      </c>
      <c r="O1121" s="497" t="s">
        <v>1197</v>
      </c>
      <c r="P1121" s="497" t="s">
        <v>18289</v>
      </c>
      <c r="Q1121" s="503">
        <v>228</v>
      </c>
    </row>
    <row r="1122" spans="1:17" hidden="1">
      <c r="A1122" s="496" t="s">
        <v>701</v>
      </c>
      <c r="B1122" s="497" t="s">
        <v>954</v>
      </c>
      <c r="C1122" s="500" t="s">
        <v>936</v>
      </c>
      <c r="D1122" s="497" t="s">
        <v>19462</v>
      </c>
      <c r="E1122" s="497" t="s">
        <v>1064</v>
      </c>
      <c r="F1122" s="497" t="s">
        <v>1060</v>
      </c>
      <c r="G1122" s="497"/>
      <c r="H1122" s="497"/>
      <c r="I1122" s="497"/>
      <c r="J1122" s="497" t="s">
        <v>26</v>
      </c>
      <c r="K1122" s="497" t="s">
        <v>21</v>
      </c>
      <c r="L1122" s="497"/>
      <c r="M1122" s="497"/>
      <c r="N1122" s="497" t="s">
        <v>19459</v>
      </c>
      <c r="O1122" s="497" t="s">
        <v>1197</v>
      </c>
      <c r="P1122" s="497" t="s">
        <v>18289</v>
      </c>
      <c r="Q1122" s="503">
        <v>228</v>
      </c>
    </row>
    <row r="1123" spans="1:17" hidden="1">
      <c r="A1123" s="496" t="s">
        <v>701</v>
      </c>
      <c r="B1123" s="497" t="s">
        <v>1049</v>
      </c>
      <c r="C1123" s="500" t="s">
        <v>935</v>
      </c>
      <c r="D1123" s="497" t="s">
        <v>19463</v>
      </c>
      <c r="E1123" s="497" t="s">
        <v>1044</v>
      </c>
      <c r="F1123" s="497" t="s">
        <v>1038</v>
      </c>
      <c r="G1123" s="497" t="s">
        <v>1042</v>
      </c>
      <c r="H1123" s="501" t="s">
        <v>21</v>
      </c>
      <c r="I1123" s="497" t="s">
        <v>966</v>
      </c>
      <c r="J1123" s="497" t="s">
        <v>154</v>
      </c>
      <c r="K1123" s="497" t="s">
        <v>656</v>
      </c>
      <c r="L1123" s="497"/>
      <c r="M1123" s="497" t="s">
        <v>18136</v>
      </c>
      <c r="N1123" s="497" t="s">
        <v>19464</v>
      </c>
      <c r="O1123" s="497" t="s">
        <v>1197</v>
      </c>
      <c r="P1123" s="497" t="s">
        <v>19437</v>
      </c>
      <c r="Q1123" s="503">
        <v>188</v>
      </c>
    </row>
    <row r="1124" spans="1:17" hidden="1">
      <c r="A1124" s="496" t="s">
        <v>701</v>
      </c>
      <c r="B1124" s="497" t="s">
        <v>1050</v>
      </c>
      <c r="C1124" s="500" t="s">
        <v>936</v>
      </c>
      <c r="D1124" s="497" t="s">
        <v>19465</v>
      </c>
      <c r="E1124" s="497" t="s">
        <v>1031</v>
      </c>
      <c r="F1124" s="497" t="s">
        <v>1060</v>
      </c>
      <c r="G1124" s="497" t="s">
        <v>1042</v>
      </c>
      <c r="H1124" s="501" t="s">
        <v>21</v>
      </c>
      <c r="I1124" s="497" t="s">
        <v>966</v>
      </c>
      <c r="J1124" s="497" t="s">
        <v>154</v>
      </c>
      <c r="K1124" s="497" t="s">
        <v>656</v>
      </c>
      <c r="L1124" s="497"/>
      <c r="M1124" s="497" t="s">
        <v>18136</v>
      </c>
      <c r="N1124" s="497" t="s">
        <v>19464</v>
      </c>
      <c r="O1124" s="497" t="s">
        <v>1197</v>
      </c>
      <c r="P1124" s="497" t="s">
        <v>19437</v>
      </c>
      <c r="Q1124" s="503">
        <v>188</v>
      </c>
    </row>
    <row r="1125" spans="1:17" hidden="1">
      <c r="A1125" s="496" t="s">
        <v>701</v>
      </c>
      <c r="B1125" s="497" t="s">
        <v>1028</v>
      </c>
      <c r="C1125" s="500" t="s">
        <v>936</v>
      </c>
      <c r="D1125" s="497" t="s">
        <v>19466</v>
      </c>
      <c r="E1125" s="497" t="s">
        <v>1101</v>
      </c>
      <c r="F1125" s="497" t="s">
        <v>1060</v>
      </c>
      <c r="G1125" s="497" t="s">
        <v>1042</v>
      </c>
      <c r="H1125" s="501" t="s">
        <v>21</v>
      </c>
      <c r="I1125" s="497" t="s">
        <v>966</v>
      </c>
      <c r="J1125" s="497" t="s">
        <v>154</v>
      </c>
      <c r="K1125" s="497" t="s">
        <v>656</v>
      </c>
      <c r="L1125" s="497"/>
      <c r="M1125" s="497" t="s">
        <v>18136</v>
      </c>
      <c r="N1125" s="497" t="s">
        <v>19464</v>
      </c>
      <c r="O1125" s="497" t="s">
        <v>1197</v>
      </c>
      <c r="P1125" s="497" t="s">
        <v>19437</v>
      </c>
      <c r="Q1125" s="503">
        <v>188</v>
      </c>
    </row>
    <row r="1126" spans="1:17" hidden="1">
      <c r="A1126" s="496" t="s">
        <v>701</v>
      </c>
      <c r="B1126" s="497" t="s">
        <v>1051</v>
      </c>
      <c r="C1126" s="500" t="s">
        <v>935</v>
      </c>
      <c r="D1126" s="497" t="s">
        <v>19467</v>
      </c>
      <c r="E1126" s="497" t="s">
        <v>1105</v>
      </c>
      <c r="F1126" s="497" t="s">
        <v>1038</v>
      </c>
      <c r="G1126" s="497" t="s">
        <v>1042</v>
      </c>
      <c r="H1126" s="501" t="s">
        <v>21</v>
      </c>
      <c r="I1126" s="497" t="s">
        <v>966</v>
      </c>
      <c r="J1126" s="497" t="s">
        <v>154</v>
      </c>
      <c r="K1126" s="497" t="s">
        <v>656</v>
      </c>
      <c r="L1126" s="497"/>
      <c r="M1126" s="497" t="s">
        <v>18136</v>
      </c>
      <c r="N1126" s="497" t="s">
        <v>19464</v>
      </c>
      <c r="O1126" s="497" t="s">
        <v>1197</v>
      </c>
      <c r="P1126" s="497" t="s">
        <v>19437</v>
      </c>
      <c r="Q1126" s="503">
        <v>188</v>
      </c>
    </row>
    <row r="1127" spans="1:17" hidden="1">
      <c r="A1127" s="496" t="s">
        <v>701</v>
      </c>
      <c r="B1127" s="497" t="s">
        <v>1052</v>
      </c>
      <c r="C1127" s="500" t="s">
        <v>939</v>
      </c>
      <c r="D1127" s="497" t="s">
        <v>19468</v>
      </c>
      <c r="E1127" s="497" t="s">
        <v>1053</v>
      </c>
      <c r="F1127" s="497" t="s">
        <v>1038</v>
      </c>
      <c r="G1127" s="497" t="s">
        <v>1042</v>
      </c>
      <c r="H1127" s="501" t="s">
        <v>21</v>
      </c>
      <c r="I1127" s="497" t="s">
        <v>966</v>
      </c>
      <c r="J1127" s="497" t="s">
        <v>154</v>
      </c>
      <c r="K1127" s="497" t="s">
        <v>656</v>
      </c>
      <c r="L1127" s="497"/>
      <c r="M1127" s="497" t="s">
        <v>18136</v>
      </c>
      <c r="N1127" s="497" t="s">
        <v>19464</v>
      </c>
      <c r="O1127" s="497" t="s">
        <v>1091</v>
      </c>
      <c r="P1127" s="497" t="s">
        <v>18192</v>
      </c>
      <c r="Q1127" s="503">
        <v>170</v>
      </c>
    </row>
    <row r="1128" spans="1:17" hidden="1">
      <c r="A1128" s="496" t="s">
        <v>701</v>
      </c>
      <c r="B1128" s="497" t="s">
        <v>1054</v>
      </c>
      <c r="C1128" s="500" t="s">
        <v>935</v>
      </c>
      <c r="D1128" s="497" t="s">
        <v>19469</v>
      </c>
      <c r="E1128" s="497" t="s">
        <v>1041</v>
      </c>
      <c r="F1128" s="497" t="s">
        <v>1038</v>
      </c>
      <c r="G1128" s="497"/>
      <c r="H1128" s="497"/>
      <c r="I1128" s="497"/>
      <c r="J1128" s="497" t="s">
        <v>26</v>
      </c>
      <c r="K1128" s="497" t="s">
        <v>21</v>
      </c>
      <c r="L1128" s="497"/>
      <c r="M1128" s="497"/>
      <c r="N1128" s="497" t="s">
        <v>19459</v>
      </c>
      <c r="O1128" s="497" t="s">
        <v>1161</v>
      </c>
      <c r="P1128" s="497" t="s">
        <v>19470</v>
      </c>
      <c r="Q1128" s="503">
        <v>155</v>
      </c>
    </row>
    <row r="1129" spans="1:17" hidden="1">
      <c r="A1129" s="496" t="s">
        <v>701</v>
      </c>
      <c r="B1129" s="497" t="s">
        <v>1056</v>
      </c>
      <c r="C1129" s="500" t="s">
        <v>936</v>
      </c>
      <c r="D1129" s="497" t="s">
        <v>19471</v>
      </c>
      <c r="E1129" s="497" t="s">
        <v>1075</v>
      </c>
      <c r="F1129" s="497" t="s">
        <v>1060</v>
      </c>
      <c r="G1129" s="497"/>
      <c r="H1129" s="497"/>
      <c r="I1129" s="497"/>
      <c r="J1129" s="497" t="s">
        <v>26</v>
      </c>
      <c r="K1129" s="497" t="s">
        <v>21</v>
      </c>
      <c r="L1129" s="497"/>
      <c r="M1129" s="497"/>
      <c r="N1129" s="497" t="s">
        <v>19459</v>
      </c>
      <c r="O1129" s="497" t="s">
        <v>1091</v>
      </c>
      <c r="P1129" s="497" t="s">
        <v>18192</v>
      </c>
      <c r="Q1129" s="503">
        <v>170</v>
      </c>
    </row>
    <row r="1130" spans="1:17" hidden="1">
      <c r="A1130" s="496" t="s">
        <v>701</v>
      </c>
      <c r="B1130" s="497" t="s">
        <v>1058</v>
      </c>
      <c r="C1130" s="500" t="s">
        <v>936</v>
      </c>
      <c r="D1130" s="497" t="s">
        <v>19472</v>
      </c>
      <c r="E1130" s="497" t="s">
        <v>1041</v>
      </c>
      <c r="F1130" s="497" t="s">
        <v>1060</v>
      </c>
      <c r="G1130" s="497"/>
      <c r="H1130" s="497"/>
      <c r="I1130" s="497"/>
      <c r="J1130" s="497" t="s">
        <v>26</v>
      </c>
      <c r="K1130" s="497" t="s">
        <v>21</v>
      </c>
      <c r="L1130" s="497"/>
      <c r="M1130" s="497"/>
      <c r="N1130" s="497" t="s">
        <v>19459</v>
      </c>
      <c r="O1130" s="497" t="s">
        <v>1091</v>
      </c>
      <c r="P1130" s="497" t="s">
        <v>18192</v>
      </c>
      <c r="Q1130" s="503">
        <v>170</v>
      </c>
    </row>
    <row r="1131" spans="1:17" hidden="1">
      <c r="A1131" s="496" t="s">
        <v>701</v>
      </c>
      <c r="B1131" s="497" t="s">
        <v>1073</v>
      </c>
      <c r="C1131" s="500" t="s">
        <v>936</v>
      </c>
      <c r="D1131" s="497" t="s">
        <v>19473</v>
      </c>
      <c r="E1131" s="497" t="s">
        <v>1044</v>
      </c>
      <c r="F1131" s="497" t="s">
        <v>1060</v>
      </c>
      <c r="G1131" s="497"/>
      <c r="H1131" s="497"/>
      <c r="I1131" s="497"/>
      <c r="J1131" s="497" t="s">
        <v>26</v>
      </c>
      <c r="K1131" s="497" t="s">
        <v>19474</v>
      </c>
      <c r="L1131" s="497"/>
      <c r="M1131" s="497"/>
      <c r="N1131" s="497"/>
      <c r="O1131" s="497" t="s">
        <v>2243</v>
      </c>
      <c r="P1131" s="497" t="s">
        <v>19475</v>
      </c>
      <c r="Q1131" s="503">
        <v>149</v>
      </c>
    </row>
    <row r="1132" spans="1:17" hidden="1">
      <c r="A1132" s="496" t="s">
        <v>701</v>
      </c>
      <c r="B1132" s="497" t="s">
        <v>1076</v>
      </c>
      <c r="C1132" s="500" t="s">
        <v>936</v>
      </c>
      <c r="D1132" s="497" t="s">
        <v>19476</v>
      </c>
      <c r="E1132" s="497" t="s">
        <v>1088</v>
      </c>
      <c r="F1132" s="497" t="s">
        <v>1060</v>
      </c>
      <c r="G1132" s="497"/>
      <c r="H1132" s="497"/>
      <c r="I1132" s="497"/>
      <c r="J1132" s="497" t="s">
        <v>26</v>
      </c>
      <c r="K1132" s="497" t="s">
        <v>19477</v>
      </c>
      <c r="L1132" s="497"/>
      <c r="M1132" s="497"/>
      <c r="N1132" s="497"/>
      <c r="O1132" s="497" t="s">
        <v>2243</v>
      </c>
      <c r="P1132" s="497" t="s">
        <v>19475</v>
      </c>
      <c r="Q1132" s="503">
        <v>149</v>
      </c>
    </row>
    <row r="1133" spans="1:17" hidden="1">
      <c r="A1133" s="496" t="s">
        <v>701</v>
      </c>
      <c r="B1133" s="497" t="s">
        <v>1078</v>
      </c>
      <c r="C1133" s="500" t="s">
        <v>1106</v>
      </c>
      <c r="D1133" s="497" t="s">
        <v>19478</v>
      </c>
      <c r="E1133" s="497" t="s">
        <v>1162</v>
      </c>
      <c r="F1133" s="497" t="s">
        <v>1060</v>
      </c>
      <c r="G1133" s="497"/>
      <c r="H1133" s="497"/>
      <c r="I1133" s="497"/>
      <c r="J1133" s="497" t="s">
        <v>26</v>
      </c>
      <c r="K1133" s="497" t="s">
        <v>169</v>
      </c>
      <c r="L1133" s="497"/>
      <c r="M1133" s="497"/>
      <c r="N1133" s="497"/>
      <c r="O1133" s="497" t="s">
        <v>1124</v>
      </c>
      <c r="P1133" s="497" t="s">
        <v>18269</v>
      </c>
      <c r="Q1133" s="503">
        <v>92</v>
      </c>
    </row>
    <row r="1134" spans="1:17" hidden="1">
      <c r="A1134" s="496" t="s">
        <v>701</v>
      </c>
      <c r="B1134" s="497" t="s">
        <v>1080</v>
      </c>
      <c r="C1134" s="497" t="s">
        <v>1097</v>
      </c>
      <c r="D1134" s="500" t="s">
        <v>19479</v>
      </c>
      <c r="E1134" s="497" t="s">
        <v>1044</v>
      </c>
      <c r="F1134" s="497" t="s">
        <v>1098</v>
      </c>
      <c r="G1134" s="497"/>
      <c r="H1134" s="501" t="s">
        <v>21</v>
      </c>
      <c r="I1134" s="497" t="s">
        <v>966</v>
      </c>
      <c r="J1134" s="497" t="s">
        <v>137</v>
      </c>
      <c r="K1134" s="497" t="s">
        <v>343</v>
      </c>
      <c r="L1134" s="497"/>
      <c r="M1134" s="497" t="s">
        <v>138</v>
      </c>
      <c r="N1134" s="497"/>
      <c r="O1134" s="497" t="s">
        <v>1124</v>
      </c>
      <c r="P1134" s="497" t="s">
        <v>18269</v>
      </c>
      <c r="Q1134" s="503">
        <v>92</v>
      </c>
    </row>
    <row r="1135" spans="1:17" hidden="1">
      <c r="A1135" s="496" t="s">
        <v>703</v>
      </c>
      <c r="B1135" s="497" t="s">
        <v>1029</v>
      </c>
      <c r="C1135" s="500" t="s">
        <v>938</v>
      </c>
      <c r="D1135" s="497" t="s">
        <v>19480</v>
      </c>
      <c r="E1135" s="497" t="s">
        <v>1069</v>
      </c>
      <c r="F1135" s="497" t="s">
        <v>1060</v>
      </c>
      <c r="G1135" s="497"/>
      <c r="H1135" s="497"/>
      <c r="I1135" s="497"/>
      <c r="J1135" s="497" t="s">
        <v>26</v>
      </c>
      <c r="K1135" s="497" t="s">
        <v>21</v>
      </c>
      <c r="L1135" s="497"/>
      <c r="M1135" s="497"/>
      <c r="N1135" s="497" t="s">
        <v>19481</v>
      </c>
      <c r="O1135" s="497" t="s">
        <v>1154</v>
      </c>
      <c r="P1135" s="497" t="s">
        <v>18241</v>
      </c>
      <c r="Q1135" s="503">
        <v>336</v>
      </c>
    </row>
    <row r="1136" spans="1:17" hidden="1">
      <c r="A1136" s="496" t="s">
        <v>703</v>
      </c>
      <c r="B1136" s="497" t="s">
        <v>962</v>
      </c>
      <c r="C1136" s="500" t="s">
        <v>936</v>
      </c>
      <c r="D1136" s="497" t="s">
        <v>19482</v>
      </c>
      <c r="E1136" s="497" t="s">
        <v>1044</v>
      </c>
      <c r="F1136" s="497" t="s">
        <v>1060</v>
      </c>
      <c r="G1136" s="497"/>
      <c r="H1136" s="497"/>
      <c r="I1136" s="497"/>
      <c r="J1136" s="497" t="s">
        <v>26</v>
      </c>
      <c r="K1136" s="497" t="s">
        <v>21</v>
      </c>
      <c r="L1136" s="497"/>
      <c r="M1136" s="497"/>
      <c r="N1136" s="497" t="s">
        <v>19481</v>
      </c>
      <c r="O1136" s="497" t="s">
        <v>1197</v>
      </c>
      <c r="P1136" s="497" t="s">
        <v>19483</v>
      </c>
      <c r="Q1136" s="503">
        <v>302</v>
      </c>
    </row>
    <row r="1137" spans="1:17" hidden="1">
      <c r="A1137" s="496" t="s">
        <v>703</v>
      </c>
      <c r="B1137" s="497" t="s">
        <v>1034</v>
      </c>
      <c r="C1137" s="500" t="s">
        <v>936</v>
      </c>
      <c r="D1137" s="497" t="s">
        <v>19484</v>
      </c>
      <c r="E1137" s="497" t="s">
        <v>1075</v>
      </c>
      <c r="F1137" s="497" t="s">
        <v>1060</v>
      </c>
      <c r="G1137" s="497"/>
      <c r="H1137" s="497"/>
      <c r="I1137" s="497"/>
      <c r="J1137" s="497" t="s">
        <v>26</v>
      </c>
      <c r="K1137" s="497" t="s">
        <v>21</v>
      </c>
      <c r="L1137" s="497"/>
      <c r="M1137" s="497"/>
      <c r="N1137" s="497" t="s">
        <v>19481</v>
      </c>
      <c r="O1137" s="497" t="s">
        <v>1197</v>
      </c>
      <c r="P1137" s="497" t="s">
        <v>19483</v>
      </c>
      <c r="Q1137" s="503">
        <v>302</v>
      </c>
    </row>
    <row r="1138" spans="1:17" hidden="1">
      <c r="A1138" s="496" t="s">
        <v>703</v>
      </c>
      <c r="B1138" s="497" t="s">
        <v>1043</v>
      </c>
      <c r="C1138" s="500" t="s">
        <v>935</v>
      </c>
      <c r="D1138" s="497" t="s">
        <v>19485</v>
      </c>
      <c r="E1138" s="497" t="s">
        <v>1088</v>
      </c>
      <c r="F1138" s="497" t="s">
        <v>1038</v>
      </c>
      <c r="G1138" s="497"/>
      <c r="H1138" s="497"/>
      <c r="I1138" s="497"/>
      <c r="J1138" s="497" t="s">
        <v>26</v>
      </c>
      <c r="K1138" s="497" t="s">
        <v>21</v>
      </c>
      <c r="L1138" s="497"/>
      <c r="M1138" s="497"/>
      <c r="N1138" s="497" t="s">
        <v>19481</v>
      </c>
      <c r="O1138" s="497" t="s">
        <v>1154</v>
      </c>
      <c r="P1138" s="497" t="s">
        <v>18241</v>
      </c>
      <c r="Q1138" s="503">
        <v>336</v>
      </c>
    </row>
    <row r="1139" spans="1:17" hidden="1">
      <c r="A1139" s="496" t="s">
        <v>703</v>
      </c>
      <c r="B1139" s="497" t="s">
        <v>1045</v>
      </c>
      <c r="C1139" s="500" t="s">
        <v>936</v>
      </c>
      <c r="D1139" s="497" t="s">
        <v>19486</v>
      </c>
      <c r="E1139" s="497" t="s">
        <v>1101</v>
      </c>
      <c r="F1139" s="497" t="s">
        <v>1060</v>
      </c>
      <c r="G1139" s="497"/>
      <c r="H1139" s="497"/>
      <c r="I1139" s="497"/>
      <c r="J1139" s="497" t="s">
        <v>26</v>
      </c>
      <c r="K1139" s="497" t="s">
        <v>21</v>
      </c>
      <c r="L1139" s="497"/>
      <c r="M1139" s="497"/>
      <c r="N1139" s="497" t="s">
        <v>19481</v>
      </c>
      <c r="O1139" s="497" t="s">
        <v>1035</v>
      </c>
      <c r="P1139" s="497" t="s">
        <v>19430</v>
      </c>
      <c r="Q1139" s="503">
        <v>279</v>
      </c>
    </row>
    <row r="1140" spans="1:17" hidden="1">
      <c r="A1140" s="496" t="s">
        <v>703</v>
      </c>
      <c r="B1140" s="497" t="s">
        <v>966</v>
      </c>
      <c r="C1140" s="500" t="s">
        <v>936</v>
      </c>
      <c r="D1140" s="497" t="s">
        <v>19487</v>
      </c>
      <c r="E1140" s="497" t="s">
        <v>1064</v>
      </c>
      <c r="F1140" s="497" t="s">
        <v>1060</v>
      </c>
      <c r="G1140" s="497"/>
      <c r="H1140" s="497"/>
      <c r="I1140" s="497"/>
      <c r="J1140" s="497" t="s">
        <v>26</v>
      </c>
      <c r="K1140" s="497" t="s">
        <v>21</v>
      </c>
      <c r="L1140" s="497"/>
      <c r="M1140" s="497"/>
      <c r="N1140" s="497" t="s">
        <v>19481</v>
      </c>
      <c r="O1140" s="497" t="s">
        <v>1035</v>
      </c>
      <c r="P1140" s="497" t="s">
        <v>19430</v>
      </c>
      <c r="Q1140" s="503">
        <v>279</v>
      </c>
    </row>
    <row r="1141" spans="1:17" hidden="1">
      <c r="A1141" s="496" t="s">
        <v>703</v>
      </c>
      <c r="B1141" s="497" t="s">
        <v>950</v>
      </c>
      <c r="C1141" s="500" t="s">
        <v>936</v>
      </c>
      <c r="D1141" s="497" t="s">
        <v>19488</v>
      </c>
      <c r="E1141" s="497" t="s">
        <v>1101</v>
      </c>
      <c r="F1141" s="497" t="s">
        <v>1060</v>
      </c>
      <c r="G1141" s="497"/>
      <c r="H1141" s="497"/>
      <c r="I1141" s="497"/>
      <c r="J1141" s="497" t="s">
        <v>26</v>
      </c>
      <c r="K1141" s="497" t="s">
        <v>21</v>
      </c>
      <c r="L1141" s="497"/>
      <c r="M1141" s="497"/>
      <c r="N1141" s="497" t="s">
        <v>19481</v>
      </c>
      <c r="O1141" s="497" t="s">
        <v>1035</v>
      </c>
      <c r="P1141" s="497" t="s">
        <v>19430</v>
      </c>
      <c r="Q1141" s="503">
        <v>279</v>
      </c>
    </row>
    <row r="1142" spans="1:17" hidden="1">
      <c r="A1142" s="496" t="s">
        <v>703</v>
      </c>
      <c r="B1142" s="497" t="s">
        <v>954</v>
      </c>
      <c r="C1142" s="500" t="s">
        <v>936</v>
      </c>
      <c r="D1142" s="497" t="s">
        <v>19489</v>
      </c>
      <c r="E1142" s="497" t="s">
        <v>1101</v>
      </c>
      <c r="F1142" s="497" t="s">
        <v>1060</v>
      </c>
      <c r="G1142" s="497"/>
      <c r="H1142" s="497"/>
      <c r="I1142" s="497"/>
      <c r="J1142" s="497" t="s">
        <v>26</v>
      </c>
      <c r="K1142" s="497" t="s">
        <v>21</v>
      </c>
      <c r="L1142" s="497"/>
      <c r="M1142" s="497"/>
      <c r="N1142" s="497" t="s">
        <v>19481</v>
      </c>
      <c r="O1142" s="497" t="s">
        <v>956</v>
      </c>
      <c r="P1142" s="497" t="s">
        <v>19490</v>
      </c>
      <c r="Q1142" s="503">
        <v>249</v>
      </c>
    </row>
    <row r="1143" spans="1:17" hidden="1">
      <c r="A1143" s="496" t="s">
        <v>703</v>
      </c>
      <c r="B1143" s="497" t="s">
        <v>1049</v>
      </c>
      <c r="C1143" s="500" t="s">
        <v>1106</v>
      </c>
      <c r="D1143" s="497" t="s">
        <v>19491</v>
      </c>
      <c r="E1143" s="497" t="s">
        <v>1162</v>
      </c>
      <c r="F1143" s="497" t="s">
        <v>1060</v>
      </c>
      <c r="G1143" s="497"/>
      <c r="H1143" s="497"/>
      <c r="I1143" s="497"/>
      <c r="J1143" s="497" t="s">
        <v>26</v>
      </c>
      <c r="K1143" s="497" t="s">
        <v>21</v>
      </c>
      <c r="L1143" s="497"/>
      <c r="M1143" s="497"/>
      <c r="N1143" s="497" t="s">
        <v>19481</v>
      </c>
      <c r="O1143" s="497" t="s">
        <v>956</v>
      </c>
      <c r="P1143" s="497" t="s">
        <v>19490</v>
      </c>
      <c r="Q1143" s="503">
        <v>249</v>
      </c>
    </row>
    <row r="1144" spans="1:17" hidden="1">
      <c r="A1144" s="496" t="s">
        <v>703</v>
      </c>
      <c r="B1144" s="497" t="s">
        <v>1050</v>
      </c>
      <c r="C1144" s="500" t="s">
        <v>1109</v>
      </c>
      <c r="D1144" s="497" t="s">
        <v>19492</v>
      </c>
      <c r="E1144" s="497" t="s">
        <v>1068</v>
      </c>
      <c r="F1144" s="497" t="s">
        <v>1038</v>
      </c>
      <c r="G1144" s="497"/>
      <c r="H1144" s="497"/>
      <c r="I1144" s="497"/>
      <c r="J1144" s="497" t="s">
        <v>26</v>
      </c>
      <c r="K1144" s="497" t="s">
        <v>21</v>
      </c>
      <c r="L1144" s="497"/>
      <c r="M1144" s="497"/>
      <c r="N1144" s="497" t="s">
        <v>19481</v>
      </c>
      <c r="O1144" s="497" t="s">
        <v>956</v>
      </c>
      <c r="P1144" s="497" t="s">
        <v>19490</v>
      </c>
      <c r="Q1144" s="503">
        <v>249</v>
      </c>
    </row>
    <row r="1145" spans="1:17" hidden="1">
      <c r="A1145" s="496" t="s">
        <v>703</v>
      </c>
      <c r="B1145" s="497" t="s">
        <v>1028</v>
      </c>
      <c r="C1145" s="500" t="s">
        <v>1106</v>
      </c>
      <c r="D1145" s="497" t="s">
        <v>19493</v>
      </c>
      <c r="E1145" s="497" t="s">
        <v>1080</v>
      </c>
      <c r="F1145" s="497" t="s">
        <v>1060</v>
      </c>
      <c r="G1145" s="497"/>
      <c r="H1145" s="497"/>
      <c r="I1145" s="497"/>
      <c r="J1145" s="497" t="s">
        <v>26</v>
      </c>
      <c r="K1145" s="497" t="s">
        <v>21</v>
      </c>
      <c r="L1145" s="497"/>
      <c r="M1145" s="497"/>
      <c r="N1145" s="497" t="s">
        <v>19481</v>
      </c>
      <c r="O1145" s="497" t="s">
        <v>956</v>
      </c>
      <c r="P1145" s="497" t="s">
        <v>19490</v>
      </c>
      <c r="Q1145" s="503">
        <v>249</v>
      </c>
    </row>
    <row r="1146" spans="1:17" hidden="1">
      <c r="A1146" s="496" t="s">
        <v>706</v>
      </c>
      <c r="B1146" s="497" t="s">
        <v>1029</v>
      </c>
      <c r="C1146" s="497" t="s">
        <v>1097</v>
      </c>
      <c r="D1146" s="497" t="s">
        <v>19494</v>
      </c>
      <c r="E1146" s="497" t="s">
        <v>1075</v>
      </c>
      <c r="F1146" s="497" t="s">
        <v>1098</v>
      </c>
      <c r="G1146" s="497"/>
      <c r="H1146" s="497"/>
      <c r="I1146" s="497" t="s">
        <v>966</v>
      </c>
      <c r="J1146" s="497" t="s">
        <v>26</v>
      </c>
      <c r="K1146" s="497" t="s">
        <v>368</v>
      </c>
      <c r="L1146" s="497"/>
      <c r="M1146" s="497"/>
      <c r="N1146" s="497"/>
      <c r="O1146" s="497" t="s">
        <v>19232</v>
      </c>
      <c r="P1146" s="497" t="s">
        <v>19233</v>
      </c>
      <c r="Q1146" s="503">
        <v>181</v>
      </c>
    </row>
    <row r="1147" spans="1:17" hidden="1">
      <c r="A1147" s="496" t="s">
        <v>706</v>
      </c>
      <c r="B1147" s="497" t="s">
        <v>962</v>
      </c>
      <c r="C1147" s="497" t="s">
        <v>1097</v>
      </c>
      <c r="D1147" s="497" t="s">
        <v>19495</v>
      </c>
      <c r="E1147" s="497" t="s">
        <v>1031</v>
      </c>
      <c r="F1147" s="497" t="s">
        <v>1098</v>
      </c>
      <c r="G1147" s="497"/>
      <c r="H1147" s="497"/>
      <c r="I1147" s="497"/>
      <c r="J1147" s="497" t="s">
        <v>26</v>
      </c>
      <c r="K1147" s="497" t="s">
        <v>344</v>
      </c>
      <c r="L1147" s="497"/>
      <c r="M1147" s="497"/>
      <c r="N1147" s="497"/>
      <c r="O1147" s="497" t="s">
        <v>1035</v>
      </c>
      <c r="P1147" s="497" t="s">
        <v>19262</v>
      </c>
      <c r="Q1147" s="503">
        <v>126</v>
      </c>
    </row>
    <row r="1148" spans="1:17" hidden="1">
      <c r="A1148" s="496" t="s">
        <v>706</v>
      </c>
      <c r="B1148" s="497" t="s">
        <v>1034</v>
      </c>
      <c r="C1148" s="497" t="s">
        <v>1102</v>
      </c>
      <c r="D1148" s="497" t="s">
        <v>19496</v>
      </c>
      <c r="E1148" s="497" t="s">
        <v>1200</v>
      </c>
      <c r="F1148" s="497" t="s">
        <v>1098</v>
      </c>
      <c r="G1148" s="497"/>
      <c r="H1148" s="497"/>
      <c r="I1148" s="497"/>
      <c r="J1148" s="497" t="s">
        <v>26</v>
      </c>
      <c r="K1148" s="497" t="s">
        <v>85</v>
      </c>
      <c r="L1148" s="497"/>
      <c r="M1148" s="497"/>
      <c r="N1148" s="497"/>
      <c r="O1148" s="497" t="s">
        <v>19220</v>
      </c>
      <c r="P1148" s="497" t="s">
        <v>19221</v>
      </c>
      <c r="Q1148" s="503">
        <v>174</v>
      </c>
    </row>
    <row r="1149" spans="1:17" hidden="1">
      <c r="A1149" s="496" t="s">
        <v>707</v>
      </c>
      <c r="B1149" s="497" t="s">
        <v>1029</v>
      </c>
      <c r="C1149" s="497" t="s">
        <v>1097</v>
      </c>
      <c r="D1149" s="497" t="s">
        <v>19497</v>
      </c>
      <c r="E1149" s="497" t="s">
        <v>1079</v>
      </c>
      <c r="F1149" s="497" t="s">
        <v>1098</v>
      </c>
      <c r="G1149" s="497"/>
      <c r="H1149" s="497"/>
      <c r="I1149" s="497"/>
      <c r="J1149" s="497" t="s">
        <v>26</v>
      </c>
      <c r="K1149" s="497" t="s">
        <v>376</v>
      </c>
      <c r="L1149" s="497"/>
      <c r="M1149" s="497"/>
      <c r="N1149" s="497"/>
      <c r="O1149" s="497" t="s">
        <v>1161</v>
      </c>
      <c r="P1149" s="497" t="s">
        <v>19470</v>
      </c>
      <c r="Q1149" s="503">
        <v>155</v>
      </c>
    </row>
    <row r="1150" spans="1:17" hidden="1">
      <c r="A1150" s="496" t="s">
        <v>707</v>
      </c>
      <c r="B1150" s="497" t="s">
        <v>962</v>
      </c>
      <c r="C1150" s="497" t="s">
        <v>1097</v>
      </c>
      <c r="D1150" s="497" t="s">
        <v>19498</v>
      </c>
      <c r="E1150" s="497" t="s">
        <v>1072</v>
      </c>
      <c r="F1150" s="497" t="s">
        <v>1098</v>
      </c>
      <c r="G1150" s="497"/>
      <c r="H1150" s="501" t="s">
        <v>21</v>
      </c>
      <c r="I1150" s="497" t="s">
        <v>966</v>
      </c>
      <c r="J1150" s="497" t="s">
        <v>26</v>
      </c>
      <c r="K1150" s="497" t="s">
        <v>126</v>
      </c>
      <c r="L1150" s="497"/>
      <c r="M1150" s="497"/>
      <c r="N1150" s="497" t="s">
        <v>19499</v>
      </c>
      <c r="O1150" s="497" t="s">
        <v>1161</v>
      </c>
      <c r="P1150" s="497" t="s">
        <v>19470</v>
      </c>
      <c r="Q1150" s="503">
        <v>155</v>
      </c>
    </row>
    <row r="1151" spans="1:17" hidden="1">
      <c r="A1151" s="496" t="s">
        <v>707</v>
      </c>
      <c r="B1151" s="497" t="s">
        <v>1034</v>
      </c>
      <c r="C1151" s="497" t="s">
        <v>1097</v>
      </c>
      <c r="D1151" s="500" t="s">
        <v>19500</v>
      </c>
      <c r="E1151" s="497" t="s">
        <v>1072</v>
      </c>
      <c r="F1151" s="497" t="s">
        <v>1098</v>
      </c>
      <c r="G1151" s="497"/>
      <c r="H1151" s="501" t="s">
        <v>21</v>
      </c>
      <c r="I1151" s="497" t="s">
        <v>966</v>
      </c>
      <c r="J1151" s="497" t="s">
        <v>137</v>
      </c>
      <c r="K1151" s="497" t="s">
        <v>343</v>
      </c>
      <c r="L1151" s="497"/>
      <c r="M1151" s="497" t="s">
        <v>138</v>
      </c>
      <c r="N1151" s="497"/>
      <c r="O1151" s="497" t="s">
        <v>1161</v>
      </c>
      <c r="P1151" s="497" t="s">
        <v>19470</v>
      </c>
      <c r="Q1151" s="503">
        <v>155</v>
      </c>
    </row>
    <row r="1152" spans="1:17" hidden="1">
      <c r="A1152" s="496" t="s">
        <v>707</v>
      </c>
      <c r="B1152" s="497" t="s">
        <v>1043</v>
      </c>
      <c r="C1152" s="497" t="s">
        <v>1097</v>
      </c>
      <c r="D1152" s="500" t="s">
        <v>18113</v>
      </c>
      <c r="E1152" s="497" t="s">
        <v>1079</v>
      </c>
      <c r="F1152" s="497" t="s">
        <v>1098</v>
      </c>
      <c r="G1152" s="497"/>
      <c r="H1152" s="501" t="s">
        <v>21</v>
      </c>
      <c r="I1152" s="497" t="s">
        <v>966</v>
      </c>
      <c r="J1152" s="497" t="s">
        <v>137</v>
      </c>
      <c r="K1152" s="497" t="s">
        <v>343</v>
      </c>
      <c r="L1152" s="497"/>
      <c r="M1152" s="497" t="s">
        <v>138</v>
      </c>
      <c r="N1152" s="497"/>
      <c r="O1152" s="497" t="s">
        <v>1161</v>
      </c>
      <c r="P1152" s="497" t="s">
        <v>19470</v>
      </c>
      <c r="Q1152" s="503">
        <v>155</v>
      </c>
    </row>
    <row r="1153" spans="1:17" hidden="1">
      <c r="A1153" s="496" t="s">
        <v>707</v>
      </c>
      <c r="B1153" s="497" t="s">
        <v>1045</v>
      </c>
      <c r="C1153" s="497" t="s">
        <v>1097</v>
      </c>
      <c r="D1153" s="500" t="s">
        <v>19501</v>
      </c>
      <c r="E1153" s="497" t="s">
        <v>1084</v>
      </c>
      <c r="F1153" s="497" t="s">
        <v>1098</v>
      </c>
      <c r="G1153" s="497"/>
      <c r="H1153" s="501" t="s">
        <v>21</v>
      </c>
      <c r="I1153" s="497" t="s">
        <v>966</v>
      </c>
      <c r="J1153" s="497" t="s">
        <v>137</v>
      </c>
      <c r="K1153" s="497" t="s">
        <v>343</v>
      </c>
      <c r="L1153" s="497"/>
      <c r="M1153" s="497" t="s">
        <v>138</v>
      </c>
      <c r="N1153" s="497"/>
      <c r="O1153" s="497" t="s">
        <v>1161</v>
      </c>
      <c r="P1153" s="497" t="s">
        <v>19470</v>
      </c>
      <c r="Q1153" s="503">
        <v>155</v>
      </c>
    </row>
    <row r="1154" spans="1:17" hidden="1">
      <c r="A1154" s="496" t="s">
        <v>707</v>
      </c>
      <c r="B1154" s="497" t="s">
        <v>966</v>
      </c>
      <c r="C1154" s="497" t="s">
        <v>1097</v>
      </c>
      <c r="D1154" s="500" t="s">
        <v>19502</v>
      </c>
      <c r="E1154" s="497" t="s">
        <v>1072</v>
      </c>
      <c r="F1154" s="497" t="s">
        <v>1098</v>
      </c>
      <c r="G1154" s="497"/>
      <c r="H1154" s="501" t="s">
        <v>21</v>
      </c>
      <c r="I1154" s="497" t="s">
        <v>966</v>
      </c>
      <c r="J1154" s="497" t="s">
        <v>137</v>
      </c>
      <c r="K1154" s="497" t="s">
        <v>343</v>
      </c>
      <c r="L1154" s="497"/>
      <c r="M1154" s="497" t="s">
        <v>138</v>
      </c>
      <c r="N1154" s="497"/>
      <c r="O1154" s="497" t="s">
        <v>1161</v>
      </c>
      <c r="P1154" s="497" t="s">
        <v>19470</v>
      </c>
      <c r="Q1154" s="503">
        <v>155</v>
      </c>
    </row>
    <row r="1155" spans="1:17" hidden="1">
      <c r="A1155" s="496" t="s">
        <v>707</v>
      </c>
      <c r="B1155" s="497" t="s">
        <v>950</v>
      </c>
      <c r="C1155" s="497" t="s">
        <v>1097</v>
      </c>
      <c r="D1155" s="500" t="s">
        <v>19503</v>
      </c>
      <c r="E1155" s="497" t="s">
        <v>1044</v>
      </c>
      <c r="F1155" s="497" t="s">
        <v>1098</v>
      </c>
      <c r="G1155" s="497"/>
      <c r="H1155" s="501" t="s">
        <v>21</v>
      </c>
      <c r="I1155" s="497" t="s">
        <v>966</v>
      </c>
      <c r="J1155" s="497" t="s">
        <v>137</v>
      </c>
      <c r="K1155" s="497" t="s">
        <v>343</v>
      </c>
      <c r="L1155" s="497"/>
      <c r="M1155" s="497" t="s">
        <v>138</v>
      </c>
      <c r="N1155" s="497"/>
      <c r="O1155" s="497" t="s">
        <v>1161</v>
      </c>
      <c r="P1155" s="497" t="s">
        <v>19470</v>
      </c>
      <c r="Q1155" s="503">
        <v>155</v>
      </c>
    </row>
    <row r="1156" spans="1:17" hidden="1">
      <c r="A1156" s="496" t="s">
        <v>707</v>
      </c>
      <c r="B1156" s="497" t="s">
        <v>954</v>
      </c>
      <c r="C1156" s="497" t="s">
        <v>1097</v>
      </c>
      <c r="D1156" s="500" t="s">
        <v>19504</v>
      </c>
      <c r="E1156" s="497" t="s">
        <v>1072</v>
      </c>
      <c r="F1156" s="497" t="s">
        <v>1098</v>
      </c>
      <c r="G1156" s="497"/>
      <c r="H1156" s="501" t="s">
        <v>21</v>
      </c>
      <c r="I1156" s="497" t="s">
        <v>966</v>
      </c>
      <c r="J1156" s="497" t="s">
        <v>137</v>
      </c>
      <c r="K1156" s="497" t="s">
        <v>39</v>
      </c>
      <c r="L1156" s="497"/>
      <c r="M1156" s="497" t="s">
        <v>138</v>
      </c>
      <c r="N1156" s="497"/>
      <c r="O1156" s="497" t="s">
        <v>2243</v>
      </c>
      <c r="P1156" s="497" t="s">
        <v>19475</v>
      </c>
      <c r="Q1156" s="503">
        <v>149</v>
      </c>
    </row>
    <row r="1157" spans="1:17" hidden="1">
      <c r="A1157" s="496" t="s">
        <v>707</v>
      </c>
      <c r="B1157" s="497" t="s">
        <v>1049</v>
      </c>
      <c r="C1157" s="497" t="s">
        <v>1097</v>
      </c>
      <c r="D1157" s="500" t="s">
        <v>19505</v>
      </c>
      <c r="E1157" s="497" t="s">
        <v>1088</v>
      </c>
      <c r="F1157" s="497" t="s">
        <v>1098</v>
      </c>
      <c r="G1157" s="497"/>
      <c r="H1157" s="501" t="s">
        <v>21</v>
      </c>
      <c r="I1157" s="497" t="s">
        <v>966</v>
      </c>
      <c r="J1157" s="497" t="s">
        <v>137</v>
      </c>
      <c r="K1157" s="497" t="s">
        <v>39</v>
      </c>
      <c r="L1157" s="497"/>
      <c r="M1157" s="497" t="s">
        <v>138</v>
      </c>
      <c r="N1157" s="497"/>
      <c r="O1157" s="497" t="s">
        <v>2243</v>
      </c>
      <c r="P1157" s="497" t="s">
        <v>19475</v>
      </c>
      <c r="Q1157" s="503">
        <v>149</v>
      </c>
    </row>
    <row r="1158" spans="1:17" hidden="1">
      <c r="A1158" s="496" t="s">
        <v>707</v>
      </c>
      <c r="B1158" s="497" t="s">
        <v>1050</v>
      </c>
      <c r="C1158" s="497" t="s">
        <v>1097</v>
      </c>
      <c r="D1158" s="500" t="s">
        <v>19506</v>
      </c>
      <c r="E1158" s="497" t="s">
        <v>1079</v>
      </c>
      <c r="F1158" s="497" t="s">
        <v>1098</v>
      </c>
      <c r="G1158" s="497"/>
      <c r="H1158" s="501" t="s">
        <v>21</v>
      </c>
      <c r="I1158" s="497" t="s">
        <v>966</v>
      </c>
      <c r="J1158" s="497" t="s">
        <v>137</v>
      </c>
      <c r="K1158" s="497" t="s">
        <v>39</v>
      </c>
      <c r="L1158" s="497"/>
      <c r="M1158" s="497" t="s">
        <v>138</v>
      </c>
      <c r="N1158" s="497"/>
      <c r="O1158" s="497" t="s">
        <v>2243</v>
      </c>
      <c r="P1158" s="497" t="s">
        <v>19475</v>
      </c>
      <c r="Q1158" s="503">
        <v>149</v>
      </c>
    </row>
    <row r="1159" spans="1:17" hidden="1">
      <c r="A1159" s="496" t="s">
        <v>707</v>
      </c>
      <c r="B1159" s="497" t="s">
        <v>1028</v>
      </c>
      <c r="C1159" s="497" t="s">
        <v>1097</v>
      </c>
      <c r="D1159" s="500" t="s">
        <v>19507</v>
      </c>
      <c r="E1159" s="497" t="s">
        <v>1079</v>
      </c>
      <c r="F1159" s="497" t="s">
        <v>1098</v>
      </c>
      <c r="G1159" s="497"/>
      <c r="H1159" s="501" t="s">
        <v>21</v>
      </c>
      <c r="I1159" s="497" t="s">
        <v>966</v>
      </c>
      <c r="J1159" s="497" t="s">
        <v>137</v>
      </c>
      <c r="K1159" s="497" t="s">
        <v>39</v>
      </c>
      <c r="L1159" s="497"/>
      <c r="M1159" s="497" t="s">
        <v>138</v>
      </c>
      <c r="N1159" s="497"/>
      <c r="O1159" s="497" t="s">
        <v>2243</v>
      </c>
      <c r="P1159" s="497" t="s">
        <v>19475</v>
      </c>
      <c r="Q1159" s="503">
        <v>149</v>
      </c>
    </row>
    <row r="1160" spans="1:17" hidden="1">
      <c r="A1160" s="496" t="s">
        <v>707</v>
      </c>
      <c r="B1160" s="497" t="s">
        <v>1051</v>
      </c>
      <c r="C1160" s="497" t="s">
        <v>1097</v>
      </c>
      <c r="D1160" s="500" t="s">
        <v>18108</v>
      </c>
      <c r="E1160" s="497" t="s">
        <v>1079</v>
      </c>
      <c r="F1160" s="497" t="s">
        <v>1098</v>
      </c>
      <c r="G1160" s="497"/>
      <c r="H1160" s="501" t="s">
        <v>21</v>
      </c>
      <c r="I1160" s="497" t="s">
        <v>966</v>
      </c>
      <c r="J1160" s="497" t="s">
        <v>137</v>
      </c>
      <c r="K1160" s="497" t="s">
        <v>39</v>
      </c>
      <c r="L1160" s="497"/>
      <c r="M1160" s="497" t="s">
        <v>138</v>
      </c>
      <c r="N1160" s="497"/>
      <c r="O1160" s="497" t="s">
        <v>2243</v>
      </c>
      <c r="P1160" s="497" t="s">
        <v>19475</v>
      </c>
      <c r="Q1160" s="503">
        <v>149</v>
      </c>
    </row>
    <row r="1161" spans="1:17" hidden="1">
      <c r="A1161" s="496" t="s">
        <v>707</v>
      </c>
      <c r="B1161" s="497" t="s">
        <v>1052</v>
      </c>
      <c r="C1161" s="497" t="s">
        <v>1097</v>
      </c>
      <c r="D1161" s="500" t="s">
        <v>19508</v>
      </c>
      <c r="E1161" s="497" t="s">
        <v>1044</v>
      </c>
      <c r="F1161" s="497" t="s">
        <v>1098</v>
      </c>
      <c r="G1161" s="497"/>
      <c r="H1161" s="501" t="s">
        <v>21</v>
      </c>
      <c r="I1161" s="497" t="s">
        <v>966</v>
      </c>
      <c r="J1161" s="497" t="s">
        <v>137</v>
      </c>
      <c r="K1161" s="497" t="s">
        <v>39</v>
      </c>
      <c r="L1161" s="497"/>
      <c r="M1161" s="497" t="s">
        <v>138</v>
      </c>
      <c r="N1161" s="497"/>
      <c r="O1161" s="497" t="s">
        <v>2243</v>
      </c>
      <c r="P1161" s="497" t="s">
        <v>19475</v>
      </c>
      <c r="Q1161" s="503">
        <v>149</v>
      </c>
    </row>
    <row r="1162" spans="1:17" hidden="1">
      <c r="A1162" s="496" t="s">
        <v>707</v>
      </c>
      <c r="B1162" s="497" t="s">
        <v>1054</v>
      </c>
      <c r="C1162" s="497" t="s">
        <v>1097</v>
      </c>
      <c r="D1162" s="500" t="s">
        <v>19509</v>
      </c>
      <c r="E1162" s="497" t="s">
        <v>1088</v>
      </c>
      <c r="F1162" s="497" t="s">
        <v>1098</v>
      </c>
      <c r="G1162" s="497"/>
      <c r="H1162" s="501" t="s">
        <v>21</v>
      </c>
      <c r="I1162" s="497" t="s">
        <v>966</v>
      </c>
      <c r="J1162" s="497" t="s">
        <v>137</v>
      </c>
      <c r="K1162" s="497" t="s">
        <v>39</v>
      </c>
      <c r="L1162" s="497"/>
      <c r="M1162" s="497" t="s">
        <v>138</v>
      </c>
      <c r="N1162" s="497"/>
      <c r="O1162" s="497" t="s">
        <v>2243</v>
      </c>
      <c r="P1162" s="497" t="s">
        <v>19475</v>
      </c>
      <c r="Q1162" s="503">
        <v>149</v>
      </c>
    </row>
    <row r="1163" spans="1:17" hidden="1">
      <c r="A1163" s="496" t="s">
        <v>707</v>
      </c>
      <c r="B1163" s="497" t="s">
        <v>1056</v>
      </c>
      <c r="C1163" s="497" t="s">
        <v>1097</v>
      </c>
      <c r="D1163" s="500" t="s">
        <v>19510</v>
      </c>
      <c r="E1163" s="497" t="s">
        <v>1044</v>
      </c>
      <c r="F1163" s="497" t="s">
        <v>1098</v>
      </c>
      <c r="G1163" s="497"/>
      <c r="H1163" s="501" t="s">
        <v>21</v>
      </c>
      <c r="I1163" s="497" t="s">
        <v>966</v>
      </c>
      <c r="J1163" s="497" t="s">
        <v>137</v>
      </c>
      <c r="K1163" s="497" t="s">
        <v>39</v>
      </c>
      <c r="L1163" s="497"/>
      <c r="M1163" s="497" t="s">
        <v>138</v>
      </c>
      <c r="N1163" s="497"/>
      <c r="O1163" s="497" t="s">
        <v>2243</v>
      </c>
      <c r="P1163" s="497" t="s">
        <v>19475</v>
      </c>
      <c r="Q1163" s="503">
        <v>149</v>
      </c>
    </row>
    <row r="1164" spans="1:17" hidden="1">
      <c r="A1164" s="496" t="s">
        <v>707</v>
      </c>
      <c r="B1164" s="497" t="s">
        <v>1058</v>
      </c>
      <c r="C1164" s="497" t="s">
        <v>1097</v>
      </c>
      <c r="D1164" s="500" t="s">
        <v>19511</v>
      </c>
      <c r="E1164" s="497" t="s">
        <v>1079</v>
      </c>
      <c r="F1164" s="497" t="s">
        <v>1098</v>
      </c>
      <c r="G1164" s="497"/>
      <c r="H1164" s="501" t="s">
        <v>21</v>
      </c>
      <c r="I1164" s="497" t="s">
        <v>966</v>
      </c>
      <c r="J1164" s="497" t="s">
        <v>137</v>
      </c>
      <c r="K1164" s="497" t="s">
        <v>343</v>
      </c>
      <c r="L1164" s="497"/>
      <c r="M1164" s="497" t="s">
        <v>138</v>
      </c>
      <c r="N1164" s="497" t="s">
        <v>139</v>
      </c>
      <c r="O1164" s="497" t="s">
        <v>1124</v>
      </c>
      <c r="P1164" s="497" t="s">
        <v>18186</v>
      </c>
      <c r="Q1164" s="494">
        <v>27</v>
      </c>
    </row>
    <row r="1165" spans="1:17" hidden="1">
      <c r="A1165" s="496" t="s">
        <v>707</v>
      </c>
      <c r="B1165" s="497" t="s">
        <v>1073</v>
      </c>
      <c r="C1165" s="497" t="s">
        <v>1097</v>
      </c>
      <c r="D1165" s="500" t="s">
        <v>19512</v>
      </c>
      <c r="E1165" s="497" t="s">
        <v>1101</v>
      </c>
      <c r="F1165" s="497" t="s">
        <v>1098</v>
      </c>
      <c r="G1165" s="497"/>
      <c r="H1165" s="501" t="s">
        <v>21</v>
      </c>
      <c r="I1165" s="497" t="s">
        <v>966</v>
      </c>
      <c r="J1165" s="497" t="s">
        <v>137</v>
      </c>
      <c r="K1165" s="497" t="s">
        <v>343</v>
      </c>
      <c r="L1165" s="497"/>
      <c r="M1165" s="497" t="s">
        <v>138</v>
      </c>
      <c r="N1165" s="497" t="s">
        <v>139</v>
      </c>
      <c r="O1165" s="497" t="s">
        <v>1124</v>
      </c>
      <c r="P1165" s="497" t="s">
        <v>18186</v>
      </c>
      <c r="Q1165" s="494">
        <v>27</v>
      </c>
    </row>
    <row r="1166" spans="1:17" hidden="1">
      <c r="A1166" s="496" t="s">
        <v>707</v>
      </c>
      <c r="B1166" s="497" t="s">
        <v>1076</v>
      </c>
      <c r="C1166" s="497" t="s">
        <v>1097</v>
      </c>
      <c r="D1166" s="500" t="s">
        <v>18112</v>
      </c>
      <c r="E1166" s="497" t="s">
        <v>1079</v>
      </c>
      <c r="F1166" s="497" t="s">
        <v>1098</v>
      </c>
      <c r="G1166" s="497"/>
      <c r="H1166" s="501" t="s">
        <v>21</v>
      </c>
      <c r="I1166" s="497" t="s">
        <v>966</v>
      </c>
      <c r="J1166" s="497" t="s">
        <v>137</v>
      </c>
      <c r="K1166" s="497" t="s">
        <v>343</v>
      </c>
      <c r="L1166" s="497"/>
      <c r="M1166" s="497" t="s">
        <v>138</v>
      </c>
      <c r="N1166" s="497" t="s">
        <v>139</v>
      </c>
      <c r="O1166" s="497" t="s">
        <v>1124</v>
      </c>
      <c r="P1166" s="497" t="s">
        <v>18186</v>
      </c>
      <c r="Q1166" s="494">
        <v>27</v>
      </c>
    </row>
    <row r="1167" spans="1:17" hidden="1">
      <c r="A1167" s="496" t="s">
        <v>707</v>
      </c>
      <c r="B1167" s="497" t="s">
        <v>1078</v>
      </c>
      <c r="C1167" s="497" t="s">
        <v>1097</v>
      </c>
      <c r="D1167" s="500" t="s">
        <v>19513</v>
      </c>
      <c r="E1167" s="497" t="s">
        <v>1079</v>
      </c>
      <c r="F1167" s="497" t="s">
        <v>1098</v>
      </c>
      <c r="G1167" s="497"/>
      <c r="H1167" s="501" t="s">
        <v>21</v>
      </c>
      <c r="I1167" s="497" t="s">
        <v>966</v>
      </c>
      <c r="J1167" s="497" t="s">
        <v>137</v>
      </c>
      <c r="K1167" s="497" t="s">
        <v>343</v>
      </c>
      <c r="L1167" s="497"/>
      <c r="M1167" s="497" t="s">
        <v>138</v>
      </c>
      <c r="N1167" s="497" t="s">
        <v>139</v>
      </c>
      <c r="O1167" s="497" t="s">
        <v>1124</v>
      </c>
      <c r="P1167" s="497" t="s">
        <v>18186</v>
      </c>
      <c r="Q1167" s="494">
        <v>27</v>
      </c>
    </row>
    <row r="1168" spans="1:17" hidden="1">
      <c r="A1168" s="496" t="s">
        <v>707</v>
      </c>
      <c r="B1168" s="497" t="s">
        <v>1080</v>
      </c>
      <c r="C1168" s="497" t="s">
        <v>1097</v>
      </c>
      <c r="D1168" s="500" t="s">
        <v>19514</v>
      </c>
      <c r="E1168" s="497" t="s">
        <v>1079</v>
      </c>
      <c r="F1168" s="497" t="s">
        <v>1098</v>
      </c>
      <c r="G1168" s="497"/>
      <c r="H1168" s="501" t="s">
        <v>21</v>
      </c>
      <c r="I1168" s="497" t="s">
        <v>966</v>
      </c>
      <c r="J1168" s="497" t="s">
        <v>137</v>
      </c>
      <c r="K1168" s="497" t="s">
        <v>343</v>
      </c>
      <c r="L1168" s="497"/>
      <c r="M1168" s="497" t="s">
        <v>138</v>
      </c>
      <c r="N1168" s="497" t="s">
        <v>139</v>
      </c>
      <c r="O1168" s="497" t="s">
        <v>1124</v>
      </c>
      <c r="P1168" s="497" t="s">
        <v>18186</v>
      </c>
      <c r="Q1168" s="494">
        <v>27</v>
      </c>
    </row>
    <row r="1169" spans="1:17" hidden="1">
      <c r="A1169" s="496" t="s">
        <v>707</v>
      </c>
      <c r="B1169" s="497" t="s">
        <v>1082</v>
      </c>
      <c r="C1169" s="497" t="s">
        <v>1097</v>
      </c>
      <c r="D1169" s="500" t="s">
        <v>19515</v>
      </c>
      <c r="E1169" s="497" t="s">
        <v>1044</v>
      </c>
      <c r="F1169" s="497" t="s">
        <v>1098</v>
      </c>
      <c r="G1169" s="497"/>
      <c r="H1169" s="501" t="s">
        <v>21</v>
      </c>
      <c r="I1169" s="497" t="s">
        <v>966</v>
      </c>
      <c r="J1169" s="497" t="s">
        <v>137</v>
      </c>
      <c r="K1169" s="497" t="s">
        <v>343</v>
      </c>
      <c r="L1169" s="497"/>
      <c r="M1169" s="497" t="s">
        <v>138</v>
      </c>
      <c r="N1169" s="497" t="s">
        <v>139</v>
      </c>
      <c r="O1169" s="497" t="s">
        <v>1124</v>
      </c>
      <c r="P1169" s="497" t="s">
        <v>18186</v>
      </c>
      <c r="Q1169" s="494">
        <v>27</v>
      </c>
    </row>
    <row r="1170" spans="1:17" hidden="1">
      <c r="A1170" s="496" t="s">
        <v>707</v>
      </c>
      <c r="B1170" s="497" t="s">
        <v>1083</v>
      </c>
      <c r="C1170" s="497" t="s">
        <v>1097</v>
      </c>
      <c r="D1170" s="500" t="s">
        <v>19516</v>
      </c>
      <c r="E1170" s="497" t="s">
        <v>1079</v>
      </c>
      <c r="F1170" s="497" t="s">
        <v>1098</v>
      </c>
      <c r="G1170" s="497"/>
      <c r="H1170" s="501" t="s">
        <v>21</v>
      </c>
      <c r="I1170" s="497" t="s">
        <v>966</v>
      </c>
      <c r="J1170" s="497" t="s">
        <v>137</v>
      </c>
      <c r="K1170" s="497" t="s">
        <v>343</v>
      </c>
      <c r="L1170" s="497"/>
      <c r="M1170" s="497" t="s">
        <v>138</v>
      </c>
      <c r="N1170" s="497" t="s">
        <v>139</v>
      </c>
      <c r="O1170" s="497" t="s">
        <v>1124</v>
      </c>
      <c r="P1170" s="497" t="s">
        <v>18186</v>
      </c>
      <c r="Q1170" s="494">
        <v>27</v>
      </c>
    </row>
    <row r="1171" spans="1:17" hidden="1">
      <c r="A1171" s="496" t="s">
        <v>707</v>
      </c>
      <c r="B1171" s="497" t="s">
        <v>1075</v>
      </c>
      <c r="C1171" s="497" t="s">
        <v>1102</v>
      </c>
      <c r="D1171" s="497" t="s">
        <v>19517</v>
      </c>
      <c r="E1171" s="497" t="s">
        <v>1103</v>
      </c>
      <c r="F1171" s="497" t="s">
        <v>1098</v>
      </c>
      <c r="G1171" s="497"/>
      <c r="H1171" s="497"/>
      <c r="I1171" s="497"/>
      <c r="J1171" s="497" t="s">
        <v>26</v>
      </c>
      <c r="K1171" s="497" t="s">
        <v>343</v>
      </c>
      <c r="L1171" s="497"/>
      <c r="M1171" s="497"/>
      <c r="N1171" s="497"/>
      <c r="O1171" s="497" t="s">
        <v>1124</v>
      </c>
      <c r="P1171" s="497" t="s">
        <v>18186</v>
      </c>
      <c r="Q1171" s="494">
        <v>27</v>
      </c>
    </row>
    <row r="1172" spans="1:17" hidden="1">
      <c r="A1172" s="496" t="s">
        <v>707</v>
      </c>
      <c r="B1172" s="497" t="s">
        <v>1059</v>
      </c>
      <c r="C1172" s="497" t="s">
        <v>1097</v>
      </c>
      <c r="D1172" s="500" t="s">
        <v>19518</v>
      </c>
      <c r="E1172" s="497" t="s">
        <v>1044</v>
      </c>
      <c r="F1172" s="497" t="s">
        <v>1098</v>
      </c>
      <c r="G1172" s="497"/>
      <c r="H1172" s="501" t="s">
        <v>21</v>
      </c>
      <c r="I1172" s="497" t="s">
        <v>966</v>
      </c>
      <c r="J1172" s="497" t="s">
        <v>137</v>
      </c>
      <c r="K1172" s="497" t="s">
        <v>343</v>
      </c>
      <c r="L1172" s="497"/>
      <c r="M1172" s="497" t="s">
        <v>138</v>
      </c>
      <c r="N1172" s="497"/>
      <c r="O1172" s="497" t="s">
        <v>1124</v>
      </c>
      <c r="P1172" s="497" t="s">
        <v>18186</v>
      </c>
      <c r="Q1172" s="494">
        <v>27</v>
      </c>
    </row>
    <row r="1173" spans="1:17" hidden="1">
      <c r="A1173" s="496" t="s">
        <v>707</v>
      </c>
      <c r="B1173" s="497" t="s">
        <v>1086</v>
      </c>
      <c r="C1173" s="497" t="s">
        <v>1097</v>
      </c>
      <c r="D1173" s="500" t="s">
        <v>19519</v>
      </c>
      <c r="E1173" s="497" t="s">
        <v>1079</v>
      </c>
      <c r="F1173" s="497" t="s">
        <v>1098</v>
      </c>
      <c r="G1173" s="497"/>
      <c r="H1173" s="501" t="s">
        <v>21</v>
      </c>
      <c r="I1173" s="497" t="s">
        <v>966</v>
      </c>
      <c r="J1173" s="497" t="s">
        <v>137</v>
      </c>
      <c r="K1173" s="497" t="s">
        <v>343</v>
      </c>
      <c r="L1173" s="497"/>
      <c r="M1173" s="497" t="s">
        <v>138</v>
      </c>
      <c r="N1173" s="497"/>
      <c r="O1173" s="497" t="s">
        <v>1124</v>
      </c>
      <c r="P1173" s="497" t="s">
        <v>18186</v>
      </c>
      <c r="Q1173" s="494">
        <v>27</v>
      </c>
    </row>
    <row r="1174" spans="1:17" hidden="1">
      <c r="A1174" s="496" t="s">
        <v>707</v>
      </c>
      <c r="B1174" s="497" t="s">
        <v>1087</v>
      </c>
      <c r="C1174" s="497" t="s">
        <v>1097</v>
      </c>
      <c r="D1174" s="500" t="s">
        <v>19520</v>
      </c>
      <c r="E1174" s="497" t="s">
        <v>1079</v>
      </c>
      <c r="F1174" s="497" t="s">
        <v>1098</v>
      </c>
      <c r="G1174" s="497"/>
      <c r="H1174" s="501" t="s">
        <v>21</v>
      </c>
      <c r="I1174" s="497" t="s">
        <v>966</v>
      </c>
      <c r="J1174" s="497" t="s">
        <v>137</v>
      </c>
      <c r="K1174" s="497" t="s">
        <v>343</v>
      </c>
      <c r="L1174" s="497"/>
      <c r="M1174" s="497" t="s">
        <v>138</v>
      </c>
      <c r="N1174" s="497"/>
      <c r="O1174" s="497" t="s">
        <v>1124</v>
      </c>
      <c r="P1174" s="497" t="s">
        <v>18186</v>
      </c>
      <c r="Q1174" s="494">
        <v>27</v>
      </c>
    </row>
    <row r="1175" spans="1:17" hidden="1">
      <c r="A1175" s="496" t="s">
        <v>707</v>
      </c>
      <c r="B1175" s="497" t="s">
        <v>1090</v>
      </c>
      <c r="C1175" s="497" t="s">
        <v>1097</v>
      </c>
      <c r="D1175" s="500" t="s">
        <v>19521</v>
      </c>
      <c r="E1175" s="497" t="s">
        <v>1072</v>
      </c>
      <c r="F1175" s="497" t="s">
        <v>1098</v>
      </c>
      <c r="G1175" s="497"/>
      <c r="H1175" s="501" t="s">
        <v>21</v>
      </c>
      <c r="I1175" s="497" t="s">
        <v>966</v>
      </c>
      <c r="J1175" s="497" t="s">
        <v>137</v>
      </c>
      <c r="K1175" s="497" t="s">
        <v>343</v>
      </c>
      <c r="L1175" s="497"/>
      <c r="M1175" s="497" t="s">
        <v>138</v>
      </c>
      <c r="N1175" s="497"/>
      <c r="O1175" s="497" t="s">
        <v>1124</v>
      </c>
      <c r="P1175" s="497" t="s">
        <v>18186</v>
      </c>
      <c r="Q1175" s="494">
        <v>27</v>
      </c>
    </row>
    <row r="1176" spans="1:17" hidden="1">
      <c r="A1176" s="496" t="s">
        <v>707</v>
      </c>
      <c r="B1176" s="497" t="s">
        <v>1092</v>
      </c>
      <c r="C1176" s="497" t="s">
        <v>1097</v>
      </c>
      <c r="D1176" s="500" t="s">
        <v>19522</v>
      </c>
      <c r="E1176" s="497" t="s">
        <v>1075</v>
      </c>
      <c r="F1176" s="497" t="s">
        <v>1098</v>
      </c>
      <c r="G1176" s="497"/>
      <c r="H1176" s="501" t="s">
        <v>21</v>
      </c>
      <c r="I1176" s="497" t="s">
        <v>966</v>
      </c>
      <c r="J1176" s="497" t="s">
        <v>137</v>
      </c>
      <c r="K1176" s="497" t="s">
        <v>343</v>
      </c>
      <c r="L1176" s="497"/>
      <c r="M1176" s="497" t="s">
        <v>138</v>
      </c>
      <c r="N1176" s="497"/>
      <c r="O1176" s="497" t="s">
        <v>1124</v>
      </c>
      <c r="P1176" s="497" t="s">
        <v>18186</v>
      </c>
      <c r="Q1176" s="494">
        <v>27</v>
      </c>
    </row>
    <row r="1177" spans="1:17" hidden="1">
      <c r="A1177" s="496" t="s">
        <v>707</v>
      </c>
      <c r="B1177" s="497" t="s">
        <v>1093</v>
      </c>
      <c r="C1177" s="497" t="s">
        <v>1097</v>
      </c>
      <c r="D1177" s="500" t="s">
        <v>19523</v>
      </c>
      <c r="E1177" s="497" t="s">
        <v>1079</v>
      </c>
      <c r="F1177" s="497" t="s">
        <v>1098</v>
      </c>
      <c r="G1177" s="497"/>
      <c r="H1177" s="501" t="s">
        <v>21</v>
      </c>
      <c r="I1177" s="497" t="s">
        <v>966</v>
      </c>
      <c r="J1177" s="497" t="s">
        <v>137</v>
      </c>
      <c r="K1177" s="497" t="s">
        <v>343</v>
      </c>
      <c r="L1177" s="497"/>
      <c r="M1177" s="497" t="s">
        <v>138</v>
      </c>
      <c r="N1177" s="497"/>
      <c r="O1177" s="497" t="s">
        <v>1124</v>
      </c>
      <c r="P1177" s="497" t="s">
        <v>18186</v>
      </c>
      <c r="Q1177" s="494">
        <v>27</v>
      </c>
    </row>
    <row r="1178" spans="1:17" hidden="1">
      <c r="A1178" s="496" t="s">
        <v>707</v>
      </c>
      <c r="B1178" s="497" t="s">
        <v>1094</v>
      </c>
      <c r="C1178" s="497" t="s">
        <v>1097</v>
      </c>
      <c r="D1178" s="500" t="s">
        <v>19524</v>
      </c>
      <c r="E1178" s="497" t="s">
        <v>1075</v>
      </c>
      <c r="F1178" s="497" t="s">
        <v>1098</v>
      </c>
      <c r="G1178" s="497"/>
      <c r="H1178" s="501" t="s">
        <v>21</v>
      </c>
      <c r="I1178" s="497" t="s">
        <v>966</v>
      </c>
      <c r="J1178" s="497" t="s">
        <v>137</v>
      </c>
      <c r="K1178" s="497" t="s">
        <v>343</v>
      </c>
      <c r="L1178" s="497"/>
      <c r="M1178" s="497" t="s">
        <v>138</v>
      </c>
      <c r="N1178" s="497"/>
      <c r="O1178" s="497" t="s">
        <v>1124</v>
      </c>
      <c r="P1178" s="497" t="s">
        <v>18186</v>
      </c>
      <c r="Q1178" s="494">
        <v>27</v>
      </c>
    </row>
    <row r="1179" spans="1:17" hidden="1">
      <c r="A1179" s="496" t="s">
        <v>707</v>
      </c>
      <c r="B1179" s="497" t="s">
        <v>1095</v>
      </c>
      <c r="C1179" s="497" t="s">
        <v>1097</v>
      </c>
      <c r="D1179" s="500" t="s">
        <v>19525</v>
      </c>
      <c r="E1179" s="497" t="s">
        <v>1044</v>
      </c>
      <c r="F1179" s="497" t="s">
        <v>1098</v>
      </c>
      <c r="G1179" s="497"/>
      <c r="H1179" s="501" t="s">
        <v>21</v>
      </c>
      <c r="I1179" s="497" t="s">
        <v>966</v>
      </c>
      <c r="J1179" s="497" t="s">
        <v>137</v>
      </c>
      <c r="K1179" s="497" t="s">
        <v>343</v>
      </c>
      <c r="L1179" s="497"/>
      <c r="M1179" s="497" t="s">
        <v>138</v>
      </c>
      <c r="N1179" s="497"/>
      <c r="O1179" s="497" t="s">
        <v>1124</v>
      </c>
      <c r="P1179" s="497" t="s">
        <v>18186</v>
      </c>
      <c r="Q1179" s="494">
        <v>27</v>
      </c>
    </row>
    <row r="1180" spans="1:17" hidden="1">
      <c r="A1180" s="496" t="s">
        <v>707</v>
      </c>
      <c r="B1180" s="497" t="s">
        <v>1096</v>
      </c>
      <c r="C1180" s="497" t="s">
        <v>1097</v>
      </c>
      <c r="D1180" s="500" t="s">
        <v>19526</v>
      </c>
      <c r="E1180" s="497" t="s">
        <v>1044</v>
      </c>
      <c r="F1180" s="497" t="s">
        <v>1098</v>
      </c>
      <c r="G1180" s="497"/>
      <c r="H1180" s="501" t="s">
        <v>21</v>
      </c>
      <c r="I1180" s="497" t="s">
        <v>966</v>
      </c>
      <c r="J1180" s="497" t="s">
        <v>137</v>
      </c>
      <c r="K1180" s="497" t="s">
        <v>343</v>
      </c>
      <c r="L1180" s="497"/>
      <c r="M1180" s="497" t="s">
        <v>138</v>
      </c>
      <c r="N1180" s="497"/>
      <c r="O1180" s="497" t="s">
        <v>1124</v>
      </c>
      <c r="P1180" s="497" t="s">
        <v>18186</v>
      </c>
      <c r="Q1180" s="494">
        <v>27</v>
      </c>
    </row>
    <row r="1181" spans="1:17" hidden="1">
      <c r="A1181" s="496" t="s">
        <v>707</v>
      </c>
      <c r="B1181" s="497" t="s">
        <v>1133</v>
      </c>
      <c r="C1181" s="497" t="s">
        <v>1097</v>
      </c>
      <c r="D1181" s="500" t="s">
        <v>19527</v>
      </c>
      <c r="E1181" s="497" t="s">
        <v>1044</v>
      </c>
      <c r="F1181" s="497" t="s">
        <v>1098</v>
      </c>
      <c r="G1181" s="497"/>
      <c r="H1181" s="501" t="s">
        <v>21</v>
      </c>
      <c r="I1181" s="497" t="s">
        <v>966</v>
      </c>
      <c r="J1181" s="497" t="s">
        <v>137</v>
      </c>
      <c r="K1181" s="497" t="s">
        <v>343</v>
      </c>
      <c r="L1181" s="497"/>
      <c r="M1181" s="497" t="s">
        <v>138</v>
      </c>
      <c r="N1181" s="497"/>
      <c r="O1181" s="497" t="s">
        <v>1124</v>
      </c>
      <c r="P1181" s="497" t="s">
        <v>18186</v>
      </c>
      <c r="Q1181" s="494">
        <v>27</v>
      </c>
    </row>
    <row r="1182" spans="1:17" hidden="1">
      <c r="A1182" s="496" t="s">
        <v>707</v>
      </c>
      <c r="B1182" s="497" t="s">
        <v>1135</v>
      </c>
      <c r="C1182" s="497" t="s">
        <v>1097</v>
      </c>
      <c r="D1182" s="500" t="s">
        <v>19528</v>
      </c>
      <c r="E1182" s="497" t="s">
        <v>1084</v>
      </c>
      <c r="F1182" s="497" t="s">
        <v>1098</v>
      </c>
      <c r="G1182" s="497"/>
      <c r="H1182" s="501" t="s">
        <v>21</v>
      </c>
      <c r="I1182" s="497" t="s">
        <v>966</v>
      </c>
      <c r="J1182" s="497" t="s">
        <v>137</v>
      </c>
      <c r="K1182" s="497" t="s">
        <v>343</v>
      </c>
      <c r="L1182" s="497"/>
      <c r="M1182" s="497" t="s">
        <v>138</v>
      </c>
      <c r="N1182" s="497"/>
      <c r="O1182" s="497" t="s">
        <v>1124</v>
      </c>
      <c r="P1182" s="497" t="s">
        <v>18186</v>
      </c>
      <c r="Q1182" s="494">
        <v>27</v>
      </c>
    </row>
    <row r="1183" spans="1:17" hidden="1">
      <c r="A1183" s="496" t="s">
        <v>707</v>
      </c>
      <c r="B1183" s="497" t="s">
        <v>1136</v>
      </c>
      <c r="C1183" s="497" t="s">
        <v>1097</v>
      </c>
      <c r="D1183" s="500" t="s">
        <v>19529</v>
      </c>
      <c r="E1183" s="497" t="s">
        <v>1101</v>
      </c>
      <c r="F1183" s="497" t="s">
        <v>1098</v>
      </c>
      <c r="G1183" s="497"/>
      <c r="H1183" s="501" t="s">
        <v>21</v>
      </c>
      <c r="I1183" s="497" t="s">
        <v>966</v>
      </c>
      <c r="J1183" s="497" t="s">
        <v>137</v>
      </c>
      <c r="K1183" s="497" t="s">
        <v>343</v>
      </c>
      <c r="L1183" s="497"/>
      <c r="M1183" s="497" t="s">
        <v>138</v>
      </c>
      <c r="N1183" s="497"/>
      <c r="O1183" s="497" t="s">
        <v>1124</v>
      </c>
      <c r="P1183" s="497" t="s">
        <v>18186</v>
      </c>
      <c r="Q1183" s="494">
        <v>27</v>
      </c>
    </row>
    <row r="1184" spans="1:17" hidden="1">
      <c r="A1184" s="496" t="s">
        <v>708</v>
      </c>
      <c r="B1184" s="497" t="s">
        <v>1029</v>
      </c>
      <c r="C1184" s="497" t="s">
        <v>1102</v>
      </c>
      <c r="D1184" s="497" t="s">
        <v>19530</v>
      </c>
      <c r="E1184" s="497" t="s">
        <v>1183</v>
      </c>
      <c r="F1184" s="497" t="s">
        <v>1098</v>
      </c>
      <c r="G1184" s="497"/>
      <c r="H1184" s="497"/>
      <c r="I1184" s="497"/>
      <c r="J1184" s="497" t="s">
        <v>26</v>
      </c>
      <c r="K1184" s="497" t="s">
        <v>204</v>
      </c>
      <c r="L1184" s="497"/>
      <c r="M1184" s="497"/>
      <c r="N1184" s="497" t="s">
        <v>19267</v>
      </c>
      <c r="O1184" s="497" t="s">
        <v>1161</v>
      </c>
      <c r="P1184" s="497" t="s">
        <v>19531</v>
      </c>
      <c r="Q1184" s="503">
        <v>450</v>
      </c>
    </row>
    <row r="1185" spans="1:17" hidden="1">
      <c r="A1185" s="496" t="s">
        <v>708</v>
      </c>
      <c r="B1185" s="497" t="s">
        <v>962</v>
      </c>
      <c r="C1185" s="497" t="s">
        <v>1097</v>
      </c>
      <c r="D1185" s="497" t="s">
        <v>19532</v>
      </c>
      <c r="E1185" s="497" t="s">
        <v>1072</v>
      </c>
      <c r="F1185" s="497" t="s">
        <v>1098</v>
      </c>
      <c r="G1185" s="497"/>
      <c r="H1185" s="497"/>
      <c r="I1185" s="497"/>
      <c r="J1185" s="497" t="s">
        <v>26</v>
      </c>
      <c r="K1185" s="497" t="s">
        <v>21</v>
      </c>
      <c r="L1185" s="497"/>
      <c r="M1185" s="497"/>
      <c r="N1185" s="497" t="s">
        <v>19533</v>
      </c>
      <c r="O1185" s="497" t="s">
        <v>1197</v>
      </c>
      <c r="P1185" s="497" t="s">
        <v>19437</v>
      </c>
      <c r="Q1185" s="503">
        <v>188</v>
      </c>
    </row>
    <row r="1186" spans="1:17" hidden="1">
      <c r="A1186" s="496" t="s">
        <v>708</v>
      </c>
      <c r="B1186" s="497" t="s">
        <v>1034</v>
      </c>
      <c r="C1186" s="497" t="s">
        <v>1097</v>
      </c>
      <c r="D1186" s="497" t="s">
        <v>19534</v>
      </c>
      <c r="E1186" s="497" t="s">
        <v>1072</v>
      </c>
      <c r="F1186" s="497" t="s">
        <v>1098</v>
      </c>
      <c r="G1186" s="497"/>
      <c r="H1186" s="497"/>
      <c r="I1186" s="497"/>
      <c r="J1186" s="497" t="s">
        <v>26</v>
      </c>
      <c r="K1186" s="497" t="s">
        <v>21</v>
      </c>
      <c r="L1186" s="497"/>
      <c r="M1186" s="497"/>
      <c r="N1186" s="497" t="s">
        <v>19533</v>
      </c>
      <c r="O1186" s="497" t="s">
        <v>1197</v>
      </c>
      <c r="P1186" s="497" t="s">
        <v>19437</v>
      </c>
      <c r="Q1186" s="503">
        <v>188</v>
      </c>
    </row>
    <row r="1187" spans="1:17" hidden="1">
      <c r="A1187" s="496" t="s">
        <v>708</v>
      </c>
      <c r="B1187" s="497" t="s">
        <v>1043</v>
      </c>
      <c r="C1187" s="497" t="s">
        <v>1097</v>
      </c>
      <c r="D1187" s="497" t="s">
        <v>19535</v>
      </c>
      <c r="E1187" s="497" t="s">
        <v>1079</v>
      </c>
      <c r="F1187" s="497" t="s">
        <v>1098</v>
      </c>
      <c r="G1187" s="497"/>
      <c r="H1187" s="497"/>
      <c r="I1187" s="497"/>
      <c r="J1187" s="497" t="s">
        <v>26</v>
      </c>
      <c r="K1187" s="497" t="s">
        <v>21</v>
      </c>
      <c r="L1187" s="497"/>
      <c r="M1187" s="497"/>
      <c r="N1187" s="497" t="s">
        <v>19533</v>
      </c>
      <c r="O1187" s="497" t="s">
        <v>1197</v>
      </c>
      <c r="P1187" s="497" t="s">
        <v>19437</v>
      </c>
      <c r="Q1187" s="503">
        <v>188</v>
      </c>
    </row>
    <row r="1188" spans="1:17" hidden="1">
      <c r="A1188" s="496" t="s">
        <v>708</v>
      </c>
      <c r="B1188" s="497" t="s">
        <v>1045</v>
      </c>
      <c r="C1188" s="497" t="s">
        <v>1097</v>
      </c>
      <c r="D1188" s="497" t="s">
        <v>19536</v>
      </c>
      <c r="E1188" s="497" t="s">
        <v>1072</v>
      </c>
      <c r="F1188" s="497" t="s">
        <v>1098</v>
      </c>
      <c r="G1188" s="497"/>
      <c r="H1188" s="497"/>
      <c r="I1188" s="497"/>
      <c r="J1188" s="497" t="s">
        <v>26</v>
      </c>
      <c r="K1188" s="497" t="s">
        <v>21</v>
      </c>
      <c r="L1188" s="497"/>
      <c r="M1188" s="497"/>
      <c r="N1188" s="497" t="s">
        <v>19533</v>
      </c>
      <c r="O1188" s="497" t="s">
        <v>1197</v>
      </c>
      <c r="P1188" s="497" t="s">
        <v>19437</v>
      </c>
      <c r="Q1188" s="503">
        <v>188</v>
      </c>
    </row>
    <row r="1189" spans="1:17" hidden="1">
      <c r="A1189" s="496" t="s">
        <v>708</v>
      </c>
      <c r="B1189" s="497" t="s">
        <v>966</v>
      </c>
      <c r="C1189" s="497" t="s">
        <v>1102</v>
      </c>
      <c r="D1189" s="497" t="s">
        <v>19537</v>
      </c>
      <c r="E1189" s="497" t="s">
        <v>1203</v>
      </c>
      <c r="F1189" s="497" t="s">
        <v>1098</v>
      </c>
      <c r="G1189" s="497"/>
      <c r="H1189" s="497"/>
      <c r="I1189" s="497"/>
      <c r="J1189" s="497" t="s">
        <v>26</v>
      </c>
      <c r="K1189" s="497" t="s">
        <v>21</v>
      </c>
      <c r="L1189" s="497"/>
      <c r="M1189" s="497"/>
      <c r="N1189" s="497" t="s">
        <v>19533</v>
      </c>
      <c r="O1189" s="497" t="s">
        <v>1197</v>
      </c>
      <c r="P1189" s="497" t="s">
        <v>19437</v>
      </c>
      <c r="Q1189" s="503">
        <v>188</v>
      </c>
    </row>
    <row r="1190" spans="1:17" hidden="1">
      <c r="A1190" s="496" t="s">
        <v>708</v>
      </c>
      <c r="B1190" s="497" t="s">
        <v>950</v>
      </c>
      <c r="C1190" s="497" t="s">
        <v>1097</v>
      </c>
      <c r="D1190" s="497" t="s">
        <v>19538</v>
      </c>
      <c r="E1190" s="497" t="s">
        <v>1072</v>
      </c>
      <c r="F1190" s="497" t="s">
        <v>1098</v>
      </c>
      <c r="G1190" s="497"/>
      <c r="H1190" s="497"/>
      <c r="I1190" s="497"/>
      <c r="J1190" s="497" t="s">
        <v>26</v>
      </c>
      <c r="K1190" s="497" t="s">
        <v>21</v>
      </c>
      <c r="L1190" s="497"/>
      <c r="M1190" s="497"/>
      <c r="N1190" s="497" t="s">
        <v>19533</v>
      </c>
      <c r="O1190" s="497" t="s">
        <v>1124</v>
      </c>
      <c r="P1190" s="497" t="s">
        <v>18244</v>
      </c>
      <c r="Q1190" s="503">
        <v>208</v>
      </c>
    </row>
    <row r="1191" spans="1:17" hidden="1">
      <c r="A1191" s="496" t="s">
        <v>708</v>
      </c>
      <c r="B1191" s="497" t="s">
        <v>954</v>
      </c>
      <c r="C1191" s="497" t="s">
        <v>1097</v>
      </c>
      <c r="D1191" s="497" t="s">
        <v>19539</v>
      </c>
      <c r="E1191" s="497" t="s">
        <v>1075</v>
      </c>
      <c r="F1191" s="497" t="s">
        <v>1098</v>
      </c>
      <c r="G1191" s="497"/>
      <c r="H1191" s="497"/>
      <c r="I1191" s="497"/>
      <c r="J1191" s="497" t="s">
        <v>26</v>
      </c>
      <c r="K1191" s="497" t="s">
        <v>21</v>
      </c>
      <c r="L1191" s="497"/>
      <c r="M1191" s="497"/>
      <c r="N1191" s="497" t="s">
        <v>19533</v>
      </c>
      <c r="O1191" s="497" t="s">
        <v>1091</v>
      </c>
      <c r="P1191" s="497" t="s">
        <v>18192</v>
      </c>
      <c r="Q1191" s="503">
        <v>170</v>
      </c>
    </row>
    <row r="1192" spans="1:17" hidden="1">
      <c r="A1192" s="496" t="s">
        <v>708</v>
      </c>
      <c r="B1192" s="497" t="s">
        <v>1049</v>
      </c>
      <c r="C1192" s="497" t="s">
        <v>1102</v>
      </c>
      <c r="D1192" s="497" t="s">
        <v>19540</v>
      </c>
      <c r="E1192" s="497" t="s">
        <v>1183</v>
      </c>
      <c r="F1192" s="497" t="s">
        <v>1098</v>
      </c>
      <c r="G1192" s="497"/>
      <c r="H1192" s="497"/>
      <c r="I1192" s="497"/>
      <c r="J1192" s="497" t="s">
        <v>26</v>
      </c>
      <c r="K1192" s="497" t="s">
        <v>21</v>
      </c>
      <c r="L1192" s="497"/>
      <c r="M1192" s="497"/>
      <c r="N1192" s="497" t="s">
        <v>19533</v>
      </c>
      <c r="O1192" s="497" t="s">
        <v>1091</v>
      </c>
      <c r="P1192" s="497" t="s">
        <v>18192</v>
      </c>
      <c r="Q1192" s="503">
        <v>170</v>
      </c>
    </row>
    <row r="1193" spans="1:17" hidden="1">
      <c r="A1193" s="496" t="s">
        <v>708</v>
      </c>
      <c r="B1193" s="497" t="s">
        <v>1050</v>
      </c>
      <c r="C1193" s="497" t="s">
        <v>1097</v>
      </c>
      <c r="D1193" s="497" t="s">
        <v>19541</v>
      </c>
      <c r="E1193" s="497" t="s">
        <v>1084</v>
      </c>
      <c r="F1193" s="497" t="s">
        <v>1098</v>
      </c>
      <c r="G1193" s="497"/>
      <c r="H1193" s="497"/>
      <c r="I1193" s="497"/>
      <c r="J1193" s="497" t="s">
        <v>26</v>
      </c>
      <c r="K1193" s="497" t="s">
        <v>21</v>
      </c>
      <c r="L1193" s="497"/>
      <c r="M1193" s="497"/>
      <c r="N1193" s="497" t="s">
        <v>19533</v>
      </c>
      <c r="O1193" s="497" t="s">
        <v>1091</v>
      </c>
      <c r="P1193" s="497" t="s">
        <v>18192</v>
      </c>
      <c r="Q1193" s="503">
        <v>170</v>
      </c>
    </row>
    <row r="1194" spans="1:17" hidden="1">
      <c r="A1194" s="496" t="s">
        <v>708</v>
      </c>
      <c r="B1194" s="497" t="s">
        <v>1028</v>
      </c>
      <c r="C1194" s="497" t="s">
        <v>1102</v>
      </c>
      <c r="D1194" s="497" t="s">
        <v>19542</v>
      </c>
      <c r="E1194" s="497" t="s">
        <v>1103</v>
      </c>
      <c r="F1194" s="497" t="s">
        <v>1098</v>
      </c>
      <c r="G1194" s="497"/>
      <c r="H1194" s="497"/>
      <c r="I1194" s="497"/>
      <c r="J1194" s="497" t="s">
        <v>26</v>
      </c>
      <c r="K1194" s="497" t="s">
        <v>21</v>
      </c>
      <c r="L1194" s="497"/>
      <c r="M1194" s="497"/>
      <c r="N1194" s="497" t="s">
        <v>19533</v>
      </c>
      <c r="O1194" s="497" t="s">
        <v>1091</v>
      </c>
      <c r="P1194" s="497" t="s">
        <v>18192</v>
      </c>
      <c r="Q1194" s="503">
        <v>170</v>
      </c>
    </row>
    <row r="1195" spans="1:17" hidden="1">
      <c r="A1195" s="496" t="s">
        <v>708</v>
      </c>
      <c r="B1195" s="497" t="s">
        <v>1051</v>
      </c>
      <c r="C1195" s="497" t="s">
        <v>1097</v>
      </c>
      <c r="D1195" s="497" t="s">
        <v>19543</v>
      </c>
      <c r="E1195" s="497" t="s">
        <v>1075</v>
      </c>
      <c r="F1195" s="497" t="s">
        <v>1098</v>
      </c>
      <c r="G1195" s="497"/>
      <c r="H1195" s="497"/>
      <c r="I1195" s="497"/>
      <c r="J1195" s="497" t="s">
        <v>26</v>
      </c>
      <c r="K1195" s="497" t="s">
        <v>21</v>
      </c>
      <c r="L1195" s="497"/>
      <c r="M1195" s="497"/>
      <c r="N1195" s="497" t="s">
        <v>19533</v>
      </c>
      <c r="O1195" s="497" t="s">
        <v>1091</v>
      </c>
      <c r="P1195" s="497" t="s">
        <v>18192</v>
      </c>
      <c r="Q1195" s="503">
        <v>170</v>
      </c>
    </row>
    <row r="1196" spans="1:17" hidden="1">
      <c r="A1196" s="496" t="s">
        <v>708</v>
      </c>
      <c r="B1196" s="497" t="s">
        <v>1052</v>
      </c>
      <c r="C1196" s="497" t="s">
        <v>1097</v>
      </c>
      <c r="D1196" s="497" t="s">
        <v>19544</v>
      </c>
      <c r="E1196" s="497" t="s">
        <v>1084</v>
      </c>
      <c r="F1196" s="497" t="s">
        <v>1098</v>
      </c>
      <c r="G1196" s="497"/>
      <c r="H1196" s="497"/>
      <c r="I1196" s="497"/>
      <c r="J1196" s="497" t="s">
        <v>26</v>
      </c>
      <c r="K1196" s="497" t="s">
        <v>21</v>
      </c>
      <c r="L1196" s="497"/>
      <c r="M1196" s="497"/>
      <c r="N1196" s="497" t="s">
        <v>19533</v>
      </c>
      <c r="O1196" s="497" t="s">
        <v>1091</v>
      </c>
      <c r="P1196" s="497" t="s">
        <v>18192</v>
      </c>
      <c r="Q1196" s="503">
        <v>170</v>
      </c>
    </row>
    <row r="1197" spans="1:17" hidden="1">
      <c r="A1197" s="496" t="s">
        <v>708</v>
      </c>
      <c r="B1197" s="497" t="s">
        <v>1054</v>
      </c>
      <c r="C1197" s="497" t="s">
        <v>1097</v>
      </c>
      <c r="D1197" s="497" t="s">
        <v>19545</v>
      </c>
      <c r="E1197" s="497" t="s">
        <v>1041</v>
      </c>
      <c r="F1197" s="497" t="s">
        <v>1098</v>
      </c>
      <c r="G1197" s="497"/>
      <c r="H1197" s="497"/>
      <c r="I1197" s="497"/>
      <c r="J1197" s="497" t="s">
        <v>26</v>
      </c>
      <c r="K1197" s="497" t="s">
        <v>21</v>
      </c>
      <c r="L1197" s="497"/>
      <c r="M1197" s="497"/>
      <c r="N1197" s="497" t="s">
        <v>19533</v>
      </c>
      <c r="O1197" s="497" t="s">
        <v>2243</v>
      </c>
      <c r="P1197" s="497" t="s">
        <v>19475</v>
      </c>
      <c r="Q1197" s="503">
        <v>149</v>
      </c>
    </row>
    <row r="1198" spans="1:17" hidden="1">
      <c r="A1198" s="496" t="s">
        <v>708</v>
      </c>
      <c r="B1198" s="497" t="s">
        <v>1056</v>
      </c>
      <c r="C1198" s="497" t="s">
        <v>1097</v>
      </c>
      <c r="D1198" s="497" t="s">
        <v>19546</v>
      </c>
      <c r="E1198" s="497" t="s">
        <v>1061</v>
      </c>
      <c r="F1198" s="497" t="s">
        <v>1098</v>
      </c>
      <c r="G1198" s="497"/>
      <c r="H1198" s="497"/>
      <c r="I1198" s="497"/>
      <c r="J1198" s="497" t="s">
        <v>26</v>
      </c>
      <c r="K1198" s="497" t="s">
        <v>21</v>
      </c>
      <c r="L1198" s="497"/>
      <c r="M1198" s="497"/>
      <c r="N1198" s="497" t="s">
        <v>19533</v>
      </c>
      <c r="O1198" s="497" t="s">
        <v>1124</v>
      </c>
      <c r="P1198" s="497" t="s">
        <v>18269</v>
      </c>
      <c r="Q1198" s="503">
        <v>92</v>
      </c>
    </row>
    <row r="1199" spans="1:17" hidden="1">
      <c r="A1199" s="496" t="s">
        <v>708</v>
      </c>
      <c r="B1199" s="497" t="s">
        <v>1058</v>
      </c>
      <c r="C1199" s="497" t="s">
        <v>1097</v>
      </c>
      <c r="D1199" s="497" t="s">
        <v>19547</v>
      </c>
      <c r="E1199" s="497" t="s">
        <v>1072</v>
      </c>
      <c r="F1199" s="497" t="s">
        <v>1098</v>
      </c>
      <c r="G1199" s="497"/>
      <c r="H1199" s="497"/>
      <c r="I1199" s="497"/>
      <c r="J1199" s="497" t="s">
        <v>26</v>
      </c>
      <c r="K1199" s="497" t="s">
        <v>21</v>
      </c>
      <c r="L1199" s="497"/>
      <c r="M1199" s="497"/>
      <c r="N1199" s="497" t="s">
        <v>19533</v>
      </c>
      <c r="O1199" s="497" t="s">
        <v>1124</v>
      </c>
      <c r="P1199" s="497" t="s">
        <v>18269</v>
      </c>
      <c r="Q1199" s="503">
        <v>92</v>
      </c>
    </row>
    <row r="1200" spans="1:17" hidden="1">
      <c r="A1200" s="496" t="s">
        <v>708</v>
      </c>
      <c r="B1200" s="497" t="s">
        <v>1073</v>
      </c>
      <c r="C1200" s="497" t="s">
        <v>1097</v>
      </c>
      <c r="D1200" s="497" t="s">
        <v>19548</v>
      </c>
      <c r="E1200" s="497" t="s">
        <v>1084</v>
      </c>
      <c r="F1200" s="497" t="s">
        <v>1098</v>
      </c>
      <c r="G1200" s="497"/>
      <c r="H1200" s="497"/>
      <c r="I1200" s="497"/>
      <c r="J1200" s="497" t="s">
        <v>26</v>
      </c>
      <c r="K1200" s="497" t="s">
        <v>21</v>
      </c>
      <c r="L1200" s="497"/>
      <c r="M1200" s="497"/>
      <c r="N1200" s="497" t="s">
        <v>19533</v>
      </c>
      <c r="O1200" s="497" t="s">
        <v>1124</v>
      </c>
      <c r="P1200" s="497" t="s">
        <v>18269</v>
      </c>
      <c r="Q1200" s="503">
        <v>92</v>
      </c>
    </row>
    <row r="1201" spans="1:17" hidden="1">
      <c r="A1201" s="496" t="s">
        <v>708</v>
      </c>
      <c r="B1201" s="497" t="s">
        <v>1076</v>
      </c>
      <c r="C1201" s="497" t="s">
        <v>1102</v>
      </c>
      <c r="D1201" s="497" t="s">
        <v>19549</v>
      </c>
      <c r="E1201" s="497" t="s">
        <v>1080</v>
      </c>
      <c r="F1201" s="497" t="s">
        <v>1098</v>
      </c>
      <c r="G1201" s="497"/>
      <c r="H1201" s="497"/>
      <c r="I1201" s="497"/>
      <c r="J1201" s="497" t="s">
        <v>26</v>
      </c>
      <c r="K1201" s="497" t="s">
        <v>21</v>
      </c>
      <c r="L1201" s="497"/>
      <c r="M1201" s="497"/>
      <c r="N1201" s="497" t="s">
        <v>19533</v>
      </c>
      <c r="O1201" s="497" t="s">
        <v>1124</v>
      </c>
      <c r="P1201" s="497" t="s">
        <v>18269</v>
      </c>
      <c r="Q1201" s="503">
        <v>92</v>
      </c>
    </row>
    <row r="1202" spans="1:17" hidden="1">
      <c r="A1202" s="496" t="s">
        <v>708</v>
      </c>
      <c r="B1202" s="497" t="s">
        <v>1078</v>
      </c>
      <c r="C1202" s="497" t="s">
        <v>1102</v>
      </c>
      <c r="D1202" s="497" t="s">
        <v>19550</v>
      </c>
      <c r="E1202" s="497" t="s">
        <v>1208</v>
      </c>
      <c r="F1202" s="497" t="s">
        <v>1098</v>
      </c>
      <c r="G1202" s="497"/>
      <c r="H1202" s="497"/>
      <c r="I1202" s="497"/>
      <c r="J1202" s="497" t="s">
        <v>26</v>
      </c>
      <c r="K1202" s="497" t="s">
        <v>21</v>
      </c>
      <c r="L1202" s="497"/>
      <c r="M1202" s="497"/>
      <c r="N1202" s="497" t="s">
        <v>19533</v>
      </c>
      <c r="O1202" s="497" t="s">
        <v>1124</v>
      </c>
      <c r="P1202" s="497" t="s">
        <v>18269</v>
      </c>
      <c r="Q1202" s="503">
        <v>92</v>
      </c>
    </row>
    <row r="1203" spans="1:17" hidden="1">
      <c r="A1203" s="496" t="s">
        <v>708</v>
      </c>
      <c r="B1203" s="497" t="s">
        <v>1080</v>
      </c>
      <c r="C1203" s="497" t="s">
        <v>1102</v>
      </c>
      <c r="D1203" s="497" t="s">
        <v>19551</v>
      </c>
      <c r="E1203" s="497" t="s">
        <v>19552</v>
      </c>
      <c r="F1203" s="497" t="s">
        <v>1098</v>
      </c>
      <c r="G1203" s="497"/>
      <c r="H1203" s="497"/>
      <c r="I1203" s="497"/>
      <c r="J1203" s="497" t="s">
        <v>26</v>
      </c>
      <c r="K1203" s="497" t="s">
        <v>21</v>
      </c>
      <c r="L1203" s="497"/>
      <c r="M1203" s="497"/>
      <c r="N1203" s="497" t="s">
        <v>19533</v>
      </c>
      <c r="O1203" s="497" t="s">
        <v>1124</v>
      </c>
      <c r="P1203" s="497" t="s">
        <v>18269</v>
      </c>
      <c r="Q1203" s="503">
        <v>92</v>
      </c>
    </row>
    <row r="1204" spans="1:17" hidden="1">
      <c r="A1204" s="496" t="s">
        <v>708</v>
      </c>
      <c r="B1204" s="497" t="s">
        <v>1082</v>
      </c>
      <c r="C1204" s="497" t="s">
        <v>1097</v>
      </c>
      <c r="D1204" s="497" t="s">
        <v>19553</v>
      </c>
      <c r="E1204" s="497" t="s">
        <v>1041</v>
      </c>
      <c r="F1204" s="497" t="s">
        <v>1098</v>
      </c>
      <c r="G1204" s="497"/>
      <c r="H1204" s="497"/>
      <c r="I1204" s="497"/>
      <c r="J1204" s="497" t="s">
        <v>26</v>
      </c>
      <c r="K1204" s="497" t="s">
        <v>21</v>
      </c>
      <c r="L1204" s="497"/>
      <c r="M1204" s="497"/>
      <c r="N1204" s="497" t="s">
        <v>19533</v>
      </c>
      <c r="O1204" s="497" t="s">
        <v>18130</v>
      </c>
      <c r="P1204" s="497" t="s">
        <v>18145</v>
      </c>
      <c r="Q1204" s="503">
        <v>116</v>
      </c>
    </row>
    <row r="1205" spans="1:17" hidden="1">
      <c r="A1205" s="496" t="s">
        <v>708</v>
      </c>
      <c r="B1205" s="497" t="s">
        <v>1083</v>
      </c>
      <c r="C1205" s="497" t="s">
        <v>1097</v>
      </c>
      <c r="D1205" s="497" t="s">
        <v>19554</v>
      </c>
      <c r="E1205" s="497" t="s">
        <v>1075</v>
      </c>
      <c r="F1205" s="497" t="s">
        <v>1098</v>
      </c>
      <c r="G1205" s="497"/>
      <c r="H1205" s="497"/>
      <c r="I1205" s="497"/>
      <c r="J1205" s="497" t="s">
        <v>26</v>
      </c>
      <c r="K1205" s="497" t="s">
        <v>21</v>
      </c>
      <c r="L1205" s="497"/>
      <c r="M1205" s="497"/>
      <c r="N1205" s="497" t="s">
        <v>19533</v>
      </c>
      <c r="O1205" s="497" t="s">
        <v>18130</v>
      </c>
      <c r="P1205" s="497" t="s">
        <v>18145</v>
      </c>
      <c r="Q1205" s="503">
        <v>116</v>
      </c>
    </row>
    <row r="1206" spans="1:17" hidden="1">
      <c r="A1206" s="496" t="s">
        <v>708</v>
      </c>
      <c r="B1206" s="497" t="s">
        <v>1075</v>
      </c>
      <c r="C1206" s="497" t="s">
        <v>1097</v>
      </c>
      <c r="D1206" s="497" t="s">
        <v>19555</v>
      </c>
      <c r="E1206" s="497" t="s">
        <v>1072</v>
      </c>
      <c r="F1206" s="497" t="s">
        <v>1098</v>
      </c>
      <c r="G1206" s="497"/>
      <c r="H1206" s="502" t="s">
        <v>60</v>
      </c>
      <c r="I1206" s="497" t="s">
        <v>1034</v>
      </c>
      <c r="J1206" s="497" t="s">
        <v>24</v>
      </c>
      <c r="K1206" s="497" t="s">
        <v>21</v>
      </c>
      <c r="L1206" s="497"/>
      <c r="M1206" s="497"/>
      <c r="N1206" s="497" t="s">
        <v>19556</v>
      </c>
      <c r="O1206" s="497" t="s">
        <v>18130</v>
      </c>
      <c r="P1206" s="497" t="s">
        <v>18145</v>
      </c>
      <c r="Q1206" s="503">
        <v>116</v>
      </c>
    </row>
    <row r="1207" spans="1:17" hidden="1">
      <c r="A1207" s="496" t="s">
        <v>708</v>
      </c>
      <c r="B1207" s="497" t="s">
        <v>1059</v>
      </c>
      <c r="C1207" s="497" t="s">
        <v>1097</v>
      </c>
      <c r="D1207" s="497" t="s">
        <v>19557</v>
      </c>
      <c r="E1207" s="497" t="s">
        <v>1072</v>
      </c>
      <c r="F1207" s="497" t="s">
        <v>1098</v>
      </c>
      <c r="G1207" s="497"/>
      <c r="H1207" s="497"/>
      <c r="I1207" s="497"/>
      <c r="J1207" s="497" t="s">
        <v>26</v>
      </c>
      <c r="K1207" s="497" t="s">
        <v>21</v>
      </c>
      <c r="L1207" s="497"/>
      <c r="M1207" s="497"/>
      <c r="N1207" s="497" t="s">
        <v>19533</v>
      </c>
      <c r="O1207" s="497" t="s">
        <v>18130</v>
      </c>
      <c r="P1207" s="497" t="s">
        <v>18145</v>
      </c>
      <c r="Q1207" s="503">
        <v>116</v>
      </c>
    </row>
    <row r="1208" spans="1:17" hidden="1">
      <c r="A1208" s="496" t="s">
        <v>708</v>
      </c>
      <c r="B1208" s="497" t="s">
        <v>1086</v>
      </c>
      <c r="C1208" s="497" t="s">
        <v>1102</v>
      </c>
      <c r="D1208" s="497" t="s">
        <v>19558</v>
      </c>
      <c r="E1208" s="497" t="s">
        <v>1183</v>
      </c>
      <c r="F1208" s="497" t="s">
        <v>1098</v>
      </c>
      <c r="G1208" s="497"/>
      <c r="H1208" s="497"/>
      <c r="I1208" s="497"/>
      <c r="J1208" s="497" t="s">
        <v>26</v>
      </c>
      <c r="K1208" s="497" t="s">
        <v>21</v>
      </c>
      <c r="L1208" s="497"/>
      <c r="M1208" s="497"/>
      <c r="N1208" s="497" t="s">
        <v>19533</v>
      </c>
      <c r="O1208" s="497" t="s">
        <v>18130</v>
      </c>
      <c r="P1208" s="497" t="s">
        <v>18145</v>
      </c>
      <c r="Q1208" s="503">
        <v>116</v>
      </c>
    </row>
    <row r="1209" spans="1:17" hidden="1">
      <c r="A1209" s="496" t="s">
        <v>708</v>
      </c>
      <c r="B1209" s="497" t="s">
        <v>1087</v>
      </c>
      <c r="C1209" s="497" t="s">
        <v>1097</v>
      </c>
      <c r="D1209" s="497" t="s">
        <v>19559</v>
      </c>
      <c r="E1209" s="497" t="s">
        <v>1061</v>
      </c>
      <c r="F1209" s="497" t="s">
        <v>1098</v>
      </c>
      <c r="G1209" s="497" t="s">
        <v>948</v>
      </c>
      <c r="H1209" s="501" t="s">
        <v>21</v>
      </c>
      <c r="I1209" s="497" t="s">
        <v>966</v>
      </c>
      <c r="J1209" s="497" t="s">
        <v>18135</v>
      </c>
      <c r="K1209" s="497" t="s">
        <v>177</v>
      </c>
      <c r="L1209" s="497"/>
      <c r="M1209" s="497" t="s">
        <v>18136</v>
      </c>
      <c r="N1209" s="497" t="s">
        <v>19350</v>
      </c>
      <c r="O1209" s="497" t="s">
        <v>18130</v>
      </c>
      <c r="P1209" s="497" t="s">
        <v>18145</v>
      </c>
      <c r="Q1209" s="503">
        <v>116</v>
      </c>
    </row>
    <row r="1210" spans="1:17" hidden="1">
      <c r="A1210" s="496" t="s">
        <v>708</v>
      </c>
      <c r="B1210" s="497" t="s">
        <v>1090</v>
      </c>
      <c r="C1210" s="497" t="s">
        <v>1097</v>
      </c>
      <c r="D1210" s="497" t="s">
        <v>19560</v>
      </c>
      <c r="E1210" s="497" t="s">
        <v>1071</v>
      </c>
      <c r="F1210" s="497" t="s">
        <v>1098</v>
      </c>
      <c r="G1210" s="497" t="s">
        <v>968</v>
      </c>
      <c r="H1210" s="501" t="s">
        <v>21</v>
      </c>
      <c r="I1210" s="497" t="s">
        <v>966</v>
      </c>
      <c r="J1210" s="497" t="s">
        <v>18135</v>
      </c>
      <c r="K1210" s="497" t="s">
        <v>177</v>
      </c>
      <c r="L1210" s="497"/>
      <c r="M1210" s="497" t="s">
        <v>18136</v>
      </c>
      <c r="N1210" s="497" t="s">
        <v>19350</v>
      </c>
      <c r="O1210" s="497" t="s">
        <v>18130</v>
      </c>
      <c r="P1210" s="497" t="s">
        <v>18145</v>
      </c>
      <c r="Q1210" s="503">
        <v>116</v>
      </c>
    </row>
    <row r="1211" spans="1:17" hidden="1">
      <c r="A1211" s="496" t="s">
        <v>708</v>
      </c>
      <c r="B1211" s="497" t="s">
        <v>1092</v>
      </c>
      <c r="C1211" s="497" t="s">
        <v>1102</v>
      </c>
      <c r="D1211" s="497" t="s">
        <v>19561</v>
      </c>
      <c r="E1211" s="497" t="s">
        <v>1211</v>
      </c>
      <c r="F1211" s="497" t="s">
        <v>1098</v>
      </c>
      <c r="G1211" s="497" t="s">
        <v>1145</v>
      </c>
      <c r="H1211" s="501" t="s">
        <v>21</v>
      </c>
      <c r="I1211" s="497" t="s">
        <v>966</v>
      </c>
      <c r="J1211" s="497" t="s">
        <v>18135</v>
      </c>
      <c r="K1211" s="497" t="s">
        <v>177</v>
      </c>
      <c r="L1211" s="497"/>
      <c r="M1211" s="497" t="s">
        <v>18136</v>
      </c>
      <c r="N1211" s="497" t="s">
        <v>19350</v>
      </c>
      <c r="O1211" s="497" t="s">
        <v>18130</v>
      </c>
      <c r="P1211" s="497" t="s">
        <v>18145</v>
      </c>
      <c r="Q1211" s="503">
        <v>116</v>
      </c>
    </row>
    <row r="1212" spans="1:17" hidden="1">
      <c r="A1212" s="496" t="s">
        <v>708</v>
      </c>
      <c r="B1212" s="497" t="s">
        <v>1093</v>
      </c>
      <c r="C1212" s="497" t="s">
        <v>1102</v>
      </c>
      <c r="D1212" s="497" t="s">
        <v>19562</v>
      </c>
      <c r="E1212" s="497" t="s">
        <v>1200</v>
      </c>
      <c r="F1212" s="497" t="s">
        <v>1098</v>
      </c>
      <c r="G1212" s="497" t="s">
        <v>1145</v>
      </c>
      <c r="H1212" s="501" t="s">
        <v>21</v>
      </c>
      <c r="I1212" s="497" t="s">
        <v>966</v>
      </c>
      <c r="J1212" s="497" t="s">
        <v>18135</v>
      </c>
      <c r="K1212" s="497" t="s">
        <v>177</v>
      </c>
      <c r="L1212" s="497"/>
      <c r="M1212" s="497" t="s">
        <v>18136</v>
      </c>
      <c r="N1212" s="497" t="s">
        <v>19350</v>
      </c>
      <c r="O1212" s="497" t="s">
        <v>18130</v>
      </c>
      <c r="P1212" s="497" t="s">
        <v>18145</v>
      </c>
      <c r="Q1212" s="503">
        <v>116</v>
      </c>
    </row>
    <row r="1213" spans="1:17" hidden="1">
      <c r="A1213" s="496" t="s">
        <v>708</v>
      </c>
      <c r="B1213" s="497" t="s">
        <v>1094</v>
      </c>
      <c r="C1213" s="497" t="s">
        <v>1097</v>
      </c>
      <c r="D1213" s="497" t="s">
        <v>19563</v>
      </c>
      <c r="E1213" s="497" t="s">
        <v>1072</v>
      </c>
      <c r="F1213" s="497" t="s">
        <v>1098</v>
      </c>
      <c r="G1213" s="497" t="s">
        <v>968</v>
      </c>
      <c r="H1213" s="501" t="s">
        <v>21</v>
      </c>
      <c r="I1213" s="497" t="s">
        <v>966</v>
      </c>
      <c r="J1213" s="497" t="s">
        <v>18135</v>
      </c>
      <c r="K1213" s="497" t="s">
        <v>177</v>
      </c>
      <c r="L1213" s="497"/>
      <c r="M1213" s="497" t="s">
        <v>18136</v>
      </c>
      <c r="N1213" s="497" t="s">
        <v>19350</v>
      </c>
      <c r="O1213" s="497" t="s">
        <v>18130</v>
      </c>
      <c r="P1213" s="497" t="s">
        <v>18145</v>
      </c>
      <c r="Q1213" s="503">
        <v>116</v>
      </c>
    </row>
    <row r="1214" spans="1:17" hidden="1">
      <c r="A1214" s="496" t="s">
        <v>708</v>
      </c>
      <c r="B1214" s="497" t="s">
        <v>1095</v>
      </c>
      <c r="C1214" s="497" t="s">
        <v>1097</v>
      </c>
      <c r="D1214" s="497" t="s">
        <v>19564</v>
      </c>
      <c r="E1214" s="497" t="s">
        <v>1079</v>
      </c>
      <c r="F1214" s="497" t="s">
        <v>1098</v>
      </c>
      <c r="G1214" s="497" t="s">
        <v>948</v>
      </c>
      <c r="H1214" s="501" t="s">
        <v>21</v>
      </c>
      <c r="I1214" s="497" t="s">
        <v>966</v>
      </c>
      <c r="J1214" s="497" t="s">
        <v>18135</v>
      </c>
      <c r="K1214" s="497" t="s">
        <v>177</v>
      </c>
      <c r="L1214" s="497"/>
      <c r="M1214" s="497" t="s">
        <v>18136</v>
      </c>
      <c r="N1214" s="497" t="s">
        <v>19350</v>
      </c>
      <c r="O1214" s="497" t="s">
        <v>18130</v>
      </c>
      <c r="P1214" s="497" t="s">
        <v>18145</v>
      </c>
      <c r="Q1214" s="503">
        <v>116</v>
      </c>
    </row>
    <row r="1215" spans="1:17" hidden="1">
      <c r="A1215" s="496" t="s">
        <v>708</v>
      </c>
      <c r="B1215" s="497" t="s">
        <v>1096</v>
      </c>
      <c r="C1215" s="497" t="s">
        <v>1097</v>
      </c>
      <c r="D1215" s="497" t="s">
        <v>19565</v>
      </c>
      <c r="E1215" s="497" t="s">
        <v>1075</v>
      </c>
      <c r="F1215" s="497" t="s">
        <v>1098</v>
      </c>
      <c r="G1215" s="497" t="s">
        <v>968</v>
      </c>
      <c r="H1215" s="501" t="s">
        <v>21</v>
      </c>
      <c r="I1215" s="497" t="s">
        <v>966</v>
      </c>
      <c r="J1215" s="497" t="s">
        <v>18135</v>
      </c>
      <c r="K1215" s="497" t="s">
        <v>177</v>
      </c>
      <c r="L1215" s="497"/>
      <c r="M1215" s="497" t="s">
        <v>18136</v>
      </c>
      <c r="N1215" s="497" t="s">
        <v>19350</v>
      </c>
      <c r="O1215" s="497" t="s">
        <v>18130</v>
      </c>
      <c r="P1215" s="497" t="s">
        <v>18145</v>
      </c>
      <c r="Q1215" s="503">
        <v>116</v>
      </c>
    </row>
    <row r="1216" spans="1:17" hidden="1">
      <c r="A1216" s="496" t="s">
        <v>708</v>
      </c>
      <c r="B1216" s="497" t="s">
        <v>1133</v>
      </c>
      <c r="C1216" s="497" t="s">
        <v>1097</v>
      </c>
      <c r="D1216" s="497" t="s">
        <v>19566</v>
      </c>
      <c r="E1216" s="497" t="s">
        <v>1088</v>
      </c>
      <c r="F1216" s="497" t="s">
        <v>1098</v>
      </c>
      <c r="G1216" s="497" t="s">
        <v>968</v>
      </c>
      <c r="H1216" s="501" t="s">
        <v>21</v>
      </c>
      <c r="I1216" s="497" t="s">
        <v>966</v>
      </c>
      <c r="J1216" s="497" t="s">
        <v>18135</v>
      </c>
      <c r="K1216" s="497" t="s">
        <v>177</v>
      </c>
      <c r="L1216" s="497"/>
      <c r="M1216" s="497" t="s">
        <v>18136</v>
      </c>
      <c r="N1216" s="497" t="s">
        <v>19350</v>
      </c>
      <c r="O1216" s="497" t="s">
        <v>18130</v>
      </c>
      <c r="P1216" s="497" t="s">
        <v>18145</v>
      </c>
      <c r="Q1216" s="503">
        <v>116</v>
      </c>
    </row>
    <row r="1217" spans="1:17" hidden="1">
      <c r="A1217" s="496" t="s">
        <v>708</v>
      </c>
      <c r="B1217" s="497" t="s">
        <v>1135</v>
      </c>
      <c r="C1217" s="497" t="s">
        <v>1102</v>
      </c>
      <c r="D1217" s="497" t="s">
        <v>19567</v>
      </c>
      <c r="E1217" s="497" t="s">
        <v>1183</v>
      </c>
      <c r="F1217" s="497" t="s">
        <v>1098</v>
      </c>
      <c r="G1217" s="497" t="s">
        <v>1104</v>
      </c>
      <c r="H1217" s="501" t="s">
        <v>21</v>
      </c>
      <c r="I1217" s="497" t="s">
        <v>966</v>
      </c>
      <c r="J1217" s="497" t="s">
        <v>18135</v>
      </c>
      <c r="K1217" s="497" t="s">
        <v>177</v>
      </c>
      <c r="L1217" s="497"/>
      <c r="M1217" s="497" t="s">
        <v>18136</v>
      </c>
      <c r="N1217" s="497" t="s">
        <v>19350</v>
      </c>
      <c r="O1217" s="497" t="s">
        <v>18130</v>
      </c>
      <c r="P1217" s="497" t="s">
        <v>18145</v>
      </c>
      <c r="Q1217" s="503">
        <v>116</v>
      </c>
    </row>
    <row r="1218" spans="1:17" hidden="1">
      <c r="A1218" s="496" t="s">
        <v>708</v>
      </c>
      <c r="B1218" s="497" t="s">
        <v>1136</v>
      </c>
      <c r="C1218" s="497" t="s">
        <v>1097</v>
      </c>
      <c r="D1218" s="497" t="s">
        <v>19568</v>
      </c>
      <c r="E1218" s="497" t="s">
        <v>1079</v>
      </c>
      <c r="F1218" s="497" t="s">
        <v>1098</v>
      </c>
      <c r="G1218" s="497" t="s">
        <v>968</v>
      </c>
      <c r="H1218" s="501" t="s">
        <v>21</v>
      </c>
      <c r="I1218" s="497" t="s">
        <v>966</v>
      </c>
      <c r="J1218" s="497" t="s">
        <v>18135</v>
      </c>
      <c r="K1218" s="497" t="s">
        <v>177</v>
      </c>
      <c r="L1218" s="497"/>
      <c r="M1218" s="497" t="s">
        <v>18136</v>
      </c>
      <c r="N1218" s="497" t="s">
        <v>19350</v>
      </c>
      <c r="O1218" s="497" t="s">
        <v>18130</v>
      </c>
      <c r="P1218" s="497" t="s">
        <v>18145</v>
      </c>
      <c r="Q1218" s="503">
        <v>116</v>
      </c>
    </row>
    <row r="1219" spans="1:17" hidden="1">
      <c r="A1219" s="496" t="s">
        <v>708</v>
      </c>
      <c r="B1219" s="497" t="s">
        <v>1137</v>
      </c>
      <c r="C1219" s="497" t="s">
        <v>1097</v>
      </c>
      <c r="D1219" s="497" t="s">
        <v>19569</v>
      </c>
      <c r="E1219" s="497" t="s">
        <v>1081</v>
      </c>
      <c r="F1219" s="497" t="s">
        <v>1098</v>
      </c>
      <c r="G1219" s="497" t="s">
        <v>968</v>
      </c>
      <c r="H1219" s="501" t="s">
        <v>21</v>
      </c>
      <c r="I1219" s="497" t="s">
        <v>966</v>
      </c>
      <c r="J1219" s="497" t="s">
        <v>18135</v>
      </c>
      <c r="K1219" s="497" t="s">
        <v>177</v>
      </c>
      <c r="L1219" s="497"/>
      <c r="M1219" s="497" t="s">
        <v>18136</v>
      </c>
      <c r="N1219" s="497" t="s">
        <v>19350</v>
      </c>
      <c r="O1219" s="497" t="s">
        <v>18130</v>
      </c>
      <c r="P1219" s="497" t="s">
        <v>18145</v>
      </c>
      <c r="Q1219" s="503">
        <v>116</v>
      </c>
    </row>
    <row r="1220" spans="1:17" hidden="1">
      <c r="A1220" s="496" t="s">
        <v>708</v>
      </c>
      <c r="B1220" s="497" t="s">
        <v>1138</v>
      </c>
      <c r="C1220" s="497" t="s">
        <v>1097</v>
      </c>
      <c r="D1220" s="497" t="s">
        <v>19570</v>
      </c>
      <c r="E1220" s="497" t="s">
        <v>1044</v>
      </c>
      <c r="F1220" s="497" t="s">
        <v>1098</v>
      </c>
      <c r="G1220" s="497" t="s">
        <v>968</v>
      </c>
      <c r="H1220" s="501" t="s">
        <v>21</v>
      </c>
      <c r="I1220" s="497" t="s">
        <v>966</v>
      </c>
      <c r="J1220" s="497" t="s">
        <v>18135</v>
      </c>
      <c r="K1220" s="497" t="s">
        <v>177</v>
      </c>
      <c r="L1220" s="497"/>
      <c r="M1220" s="497" t="s">
        <v>18136</v>
      </c>
      <c r="N1220" s="497" t="s">
        <v>19350</v>
      </c>
      <c r="O1220" s="497" t="s">
        <v>18130</v>
      </c>
      <c r="P1220" s="497" t="s">
        <v>18145</v>
      </c>
      <c r="Q1220" s="503">
        <v>116</v>
      </c>
    </row>
    <row r="1221" spans="1:17" hidden="1">
      <c r="A1221" s="496" t="s">
        <v>708</v>
      </c>
      <c r="B1221" s="497" t="s">
        <v>1139</v>
      </c>
      <c r="C1221" s="497" t="s">
        <v>1097</v>
      </c>
      <c r="D1221" s="497" t="s">
        <v>19571</v>
      </c>
      <c r="E1221" s="497" t="s">
        <v>1044</v>
      </c>
      <c r="F1221" s="497" t="s">
        <v>1098</v>
      </c>
      <c r="G1221" s="497"/>
      <c r="H1221" s="497"/>
      <c r="I1221" s="497"/>
      <c r="J1221" s="497" t="s">
        <v>26</v>
      </c>
      <c r="K1221" s="497" t="s">
        <v>42</v>
      </c>
      <c r="L1221" s="497"/>
      <c r="M1221" s="497"/>
      <c r="N1221" s="497"/>
      <c r="O1221" s="497" t="s">
        <v>18130</v>
      </c>
      <c r="P1221" s="497" t="s">
        <v>18145</v>
      </c>
      <c r="Q1221" s="503">
        <v>116</v>
      </c>
    </row>
    <row r="1222" spans="1:17" hidden="1">
      <c r="A1222" s="496" t="s">
        <v>708</v>
      </c>
      <c r="B1222" s="497" t="s">
        <v>1141</v>
      </c>
      <c r="C1222" s="497" t="s">
        <v>1202</v>
      </c>
      <c r="D1222" s="497" t="s">
        <v>19572</v>
      </c>
      <c r="E1222" s="497" t="s">
        <v>1083</v>
      </c>
      <c r="F1222" s="497" t="s">
        <v>1098</v>
      </c>
      <c r="G1222" s="497"/>
      <c r="H1222" s="497"/>
      <c r="I1222" s="497"/>
      <c r="J1222" s="497" t="s">
        <v>26</v>
      </c>
      <c r="K1222" s="497" t="s">
        <v>344</v>
      </c>
      <c r="L1222" s="497"/>
      <c r="M1222" s="497"/>
      <c r="N1222" s="497"/>
      <c r="O1222" s="497" t="s">
        <v>1035</v>
      </c>
      <c r="P1222" s="497" t="s">
        <v>19262</v>
      </c>
      <c r="Q1222" s="503">
        <v>126</v>
      </c>
    </row>
    <row r="1223" spans="1:17" hidden="1">
      <c r="A1223" s="496" t="s">
        <v>708</v>
      </c>
      <c r="B1223" s="497" t="s">
        <v>1143</v>
      </c>
      <c r="C1223" s="497" t="s">
        <v>1097</v>
      </c>
      <c r="D1223" s="497" t="s">
        <v>19573</v>
      </c>
      <c r="E1223" s="497" t="s">
        <v>1084</v>
      </c>
      <c r="F1223" s="497" t="s">
        <v>1098</v>
      </c>
      <c r="G1223" s="497"/>
      <c r="H1223" s="497"/>
      <c r="I1223" s="497"/>
      <c r="J1223" s="497" t="s">
        <v>26</v>
      </c>
      <c r="K1223" s="497" t="s">
        <v>344</v>
      </c>
      <c r="L1223" s="497"/>
      <c r="M1223" s="497"/>
      <c r="N1223" s="497"/>
      <c r="O1223" s="497" t="s">
        <v>1035</v>
      </c>
      <c r="P1223" s="497" t="s">
        <v>19262</v>
      </c>
      <c r="Q1223" s="503">
        <v>126</v>
      </c>
    </row>
    <row r="1224" spans="1:17" hidden="1">
      <c r="A1224" s="496" t="s">
        <v>710</v>
      </c>
      <c r="B1224" s="497" t="s">
        <v>1029</v>
      </c>
      <c r="C1224" s="497" t="s">
        <v>1097</v>
      </c>
      <c r="D1224" s="497" t="s">
        <v>19574</v>
      </c>
      <c r="E1224" s="497" t="s">
        <v>1072</v>
      </c>
      <c r="F1224" s="497" t="s">
        <v>1098</v>
      </c>
      <c r="G1224" s="497"/>
      <c r="H1224" s="497"/>
      <c r="I1224" s="497"/>
      <c r="J1224" s="497" t="s">
        <v>26</v>
      </c>
      <c r="K1224" s="497" t="s">
        <v>344</v>
      </c>
      <c r="L1224" s="497"/>
      <c r="M1224" s="497"/>
      <c r="N1224" s="497"/>
      <c r="O1224" s="497" t="s">
        <v>1035</v>
      </c>
      <c r="P1224" s="497" t="s">
        <v>19262</v>
      </c>
      <c r="Q1224" s="503">
        <v>126</v>
      </c>
    </row>
    <row r="1225" spans="1:17" hidden="1">
      <c r="A1225" s="496" t="s">
        <v>710</v>
      </c>
      <c r="B1225" s="497" t="s">
        <v>962</v>
      </c>
      <c r="C1225" s="497" t="s">
        <v>1097</v>
      </c>
      <c r="D1225" s="497" t="s">
        <v>19575</v>
      </c>
      <c r="E1225" s="497" t="s">
        <v>1072</v>
      </c>
      <c r="F1225" s="497" t="s">
        <v>1098</v>
      </c>
      <c r="G1225" s="497"/>
      <c r="H1225" s="497"/>
      <c r="I1225" s="497"/>
      <c r="J1225" s="497" t="s">
        <v>26</v>
      </c>
      <c r="K1225" s="497" t="s">
        <v>344</v>
      </c>
      <c r="L1225" s="497"/>
      <c r="M1225" s="497"/>
      <c r="N1225" s="497"/>
      <c r="O1225" s="497" t="s">
        <v>1035</v>
      </c>
      <c r="P1225" s="497" t="s">
        <v>19262</v>
      </c>
      <c r="Q1225" s="503">
        <v>126</v>
      </c>
    </row>
    <row r="1226" spans="1:17" hidden="1">
      <c r="A1226" s="496" t="s">
        <v>710</v>
      </c>
      <c r="B1226" s="497" t="s">
        <v>1034</v>
      </c>
      <c r="C1226" s="497" t="s">
        <v>1097</v>
      </c>
      <c r="D1226" s="497" t="s">
        <v>19576</v>
      </c>
      <c r="E1226" s="497" t="s">
        <v>1079</v>
      </c>
      <c r="F1226" s="497" t="s">
        <v>1098</v>
      </c>
      <c r="G1226" s="497"/>
      <c r="H1226" s="497"/>
      <c r="I1226" s="497"/>
      <c r="J1226" s="497" t="s">
        <v>26</v>
      </c>
      <c r="K1226" s="497" t="s">
        <v>344</v>
      </c>
      <c r="L1226" s="497"/>
      <c r="M1226" s="497"/>
      <c r="N1226" s="497"/>
      <c r="O1226" s="497" t="s">
        <v>1035</v>
      </c>
      <c r="P1226" s="497" t="s">
        <v>19262</v>
      </c>
      <c r="Q1226" s="503">
        <v>126</v>
      </c>
    </row>
    <row r="1227" spans="1:17" hidden="1">
      <c r="A1227" s="496" t="s">
        <v>710</v>
      </c>
      <c r="B1227" s="497" t="s">
        <v>1043</v>
      </c>
      <c r="C1227" s="497" t="s">
        <v>1097</v>
      </c>
      <c r="D1227" s="497" t="s">
        <v>19577</v>
      </c>
      <c r="E1227" s="497" t="s">
        <v>1079</v>
      </c>
      <c r="F1227" s="497" t="s">
        <v>1098</v>
      </c>
      <c r="G1227" s="497"/>
      <c r="H1227" s="497"/>
      <c r="I1227" s="497"/>
      <c r="J1227" s="497" t="s">
        <v>26</v>
      </c>
      <c r="K1227" s="497" t="s">
        <v>344</v>
      </c>
      <c r="L1227" s="497"/>
      <c r="M1227" s="497"/>
      <c r="N1227" s="497"/>
      <c r="O1227" s="497" t="s">
        <v>1035</v>
      </c>
      <c r="P1227" s="497" t="s">
        <v>19262</v>
      </c>
      <c r="Q1227" s="503">
        <v>126</v>
      </c>
    </row>
    <row r="1228" spans="1:17" hidden="1">
      <c r="A1228" s="496" t="s">
        <v>710</v>
      </c>
      <c r="B1228" s="497" t="s">
        <v>1045</v>
      </c>
      <c r="C1228" s="497" t="s">
        <v>1097</v>
      </c>
      <c r="D1228" s="497" t="s">
        <v>19578</v>
      </c>
      <c r="E1228" s="497" t="s">
        <v>1061</v>
      </c>
      <c r="F1228" s="497" t="s">
        <v>1098</v>
      </c>
      <c r="G1228" s="497"/>
      <c r="H1228" s="497"/>
      <c r="I1228" s="497"/>
      <c r="J1228" s="497" t="s">
        <v>26</v>
      </c>
      <c r="K1228" s="497" t="s">
        <v>344</v>
      </c>
      <c r="L1228" s="497"/>
      <c r="M1228" s="497"/>
      <c r="N1228" s="497"/>
      <c r="O1228" s="497" t="s">
        <v>1035</v>
      </c>
      <c r="P1228" s="497" t="s">
        <v>19262</v>
      </c>
      <c r="Q1228" s="503">
        <v>126</v>
      </c>
    </row>
    <row r="1229" spans="1:17" hidden="1">
      <c r="A1229" s="496" t="s">
        <v>710</v>
      </c>
      <c r="B1229" s="497" t="s">
        <v>966</v>
      </c>
      <c r="C1229" s="497" t="s">
        <v>1097</v>
      </c>
      <c r="D1229" s="497" t="s">
        <v>19579</v>
      </c>
      <c r="E1229" s="497" t="s">
        <v>1072</v>
      </c>
      <c r="F1229" s="497" t="s">
        <v>1098</v>
      </c>
      <c r="G1229" s="497"/>
      <c r="H1229" s="497"/>
      <c r="I1229" s="497"/>
      <c r="J1229" s="497" t="s">
        <v>26</v>
      </c>
      <c r="K1229" s="497" t="s">
        <v>344</v>
      </c>
      <c r="L1229" s="497"/>
      <c r="M1229" s="497"/>
      <c r="N1229" s="497"/>
      <c r="O1229" s="497" t="s">
        <v>1035</v>
      </c>
      <c r="P1229" s="497" t="s">
        <v>19262</v>
      </c>
      <c r="Q1229" s="503">
        <v>126</v>
      </c>
    </row>
    <row r="1230" spans="1:17" hidden="1">
      <c r="A1230" s="496" t="s">
        <v>710</v>
      </c>
      <c r="B1230" s="497" t="s">
        <v>950</v>
      </c>
      <c r="C1230" s="497" t="s">
        <v>1097</v>
      </c>
      <c r="D1230" s="497" t="s">
        <v>19580</v>
      </c>
      <c r="E1230" s="497" t="s">
        <v>1072</v>
      </c>
      <c r="F1230" s="497" t="s">
        <v>1098</v>
      </c>
      <c r="G1230" s="497"/>
      <c r="H1230" s="497"/>
      <c r="I1230" s="497"/>
      <c r="J1230" s="497" t="s">
        <v>26</v>
      </c>
      <c r="K1230" s="497" t="s">
        <v>344</v>
      </c>
      <c r="L1230" s="497"/>
      <c r="M1230" s="497"/>
      <c r="N1230" s="497"/>
      <c r="O1230" s="497" t="s">
        <v>1035</v>
      </c>
      <c r="P1230" s="497" t="s">
        <v>19262</v>
      </c>
      <c r="Q1230" s="503">
        <v>126</v>
      </c>
    </row>
    <row r="1231" spans="1:17" hidden="1">
      <c r="A1231" s="496" t="s">
        <v>710</v>
      </c>
      <c r="B1231" s="497" t="s">
        <v>954</v>
      </c>
      <c r="C1231" s="497" t="s">
        <v>1097</v>
      </c>
      <c r="D1231" s="497" t="s">
        <v>19581</v>
      </c>
      <c r="E1231" s="497" t="s">
        <v>1071</v>
      </c>
      <c r="F1231" s="497" t="s">
        <v>1098</v>
      </c>
      <c r="G1231" s="497"/>
      <c r="H1231" s="497"/>
      <c r="I1231" s="497"/>
      <c r="J1231" s="497" t="s">
        <v>26</v>
      </c>
      <c r="K1231" s="497" t="s">
        <v>344</v>
      </c>
      <c r="L1231" s="497"/>
      <c r="M1231" s="497"/>
      <c r="N1231" s="497"/>
      <c r="O1231" s="497" t="s">
        <v>1035</v>
      </c>
      <c r="P1231" s="497" t="s">
        <v>19262</v>
      </c>
      <c r="Q1231" s="503">
        <v>126</v>
      </c>
    </row>
    <row r="1232" spans="1:17" hidden="1">
      <c r="A1232" s="496" t="s">
        <v>710</v>
      </c>
      <c r="B1232" s="497" t="s">
        <v>1049</v>
      </c>
      <c r="C1232" s="497" t="s">
        <v>1097</v>
      </c>
      <c r="D1232" s="497" t="s">
        <v>19582</v>
      </c>
      <c r="E1232" s="497" t="s">
        <v>1088</v>
      </c>
      <c r="F1232" s="497" t="s">
        <v>1098</v>
      </c>
      <c r="G1232" s="497"/>
      <c r="H1232" s="497"/>
      <c r="I1232" s="497"/>
      <c r="J1232" s="497" t="s">
        <v>26</v>
      </c>
      <c r="K1232" s="497" t="s">
        <v>344</v>
      </c>
      <c r="L1232" s="497"/>
      <c r="M1232" s="497"/>
      <c r="N1232" s="497"/>
      <c r="O1232" s="497" t="s">
        <v>1035</v>
      </c>
      <c r="P1232" s="497" t="s">
        <v>19262</v>
      </c>
      <c r="Q1232" s="503">
        <v>126</v>
      </c>
    </row>
    <row r="1233" spans="1:17" hidden="1">
      <c r="A1233" s="496" t="s">
        <v>710</v>
      </c>
      <c r="B1233" s="497" t="s">
        <v>1050</v>
      </c>
      <c r="C1233" s="497" t="s">
        <v>1097</v>
      </c>
      <c r="D1233" s="497" t="s">
        <v>19583</v>
      </c>
      <c r="E1233" s="497" t="s">
        <v>1072</v>
      </c>
      <c r="F1233" s="497" t="s">
        <v>1098</v>
      </c>
      <c r="G1233" s="497"/>
      <c r="H1233" s="497"/>
      <c r="I1233" s="497"/>
      <c r="J1233" s="497" t="s">
        <v>26</v>
      </c>
      <c r="K1233" s="497" t="s">
        <v>344</v>
      </c>
      <c r="L1233" s="497"/>
      <c r="M1233" s="497"/>
      <c r="N1233" s="497"/>
      <c r="O1233" s="497" t="s">
        <v>1035</v>
      </c>
      <c r="P1233" s="497" t="s">
        <v>19262</v>
      </c>
      <c r="Q1233" s="503">
        <v>126</v>
      </c>
    </row>
    <row r="1234" spans="1:17" hidden="1">
      <c r="A1234" s="496" t="s">
        <v>710</v>
      </c>
      <c r="B1234" s="497" t="s">
        <v>1028</v>
      </c>
      <c r="C1234" s="497" t="s">
        <v>1097</v>
      </c>
      <c r="D1234" s="497" t="s">
        <v>19584</v>
      </c>
      <c r="E1234" s="497" t="s">
        <v>1041</v>
      </c>
      <c r="F1234" s="497" t="s">
        <v>1098</v>
      </c>
      <c r="G1234" s="497"/>
      <c r="H1234" s="497"/>
      <c r="I1234" s="497"/>
      <c r="J1234" s="497" t="s">
        <v>26</v>
      </c>
      <c r="K1234" s="497" t="s">
        <v>344</v>
      </c>
      <c r="L1234" s="497"/>
      <c r="M1234" s="497"/>
      <c r="N1234" s="497"/>
      <c r="O1234" s="497" t="s">
        <v>1035</v>
      </c>
      <c r="P1234" s="497" t="s">
        <v>19262</v>
      </c>
      <c r="Q1234" s="503">
        <v>126</v>
      </c>
    </row>
    <row r="1235" spans="1:17" hidden="1">
      <c r="A1235" s="496" t="s">
        <v>710</v>
      </c>
      <c r="B1235" s="497" t="s">
        <v>1051</v>
      </c>
      <c r="C1235" s="497" t="s">
        <v>1097</v>
      </c>
      <c r="D1235" s="497" t="s">
        <v>19585</v>
      </c>
      <c r="E1235" s="497" t="s">
        <v>1088</v>
      </c>
      <c r="F1235" s="497" t="s">
        <v>1098</v>
      </c>
      <c r="G1235" s="497"/>
      <c r="H1235" s="497"/>
      <c r="I1235" s="497"/>
      <c r="J1235" s="497" t="s">
        <v>26</v>
      </c>
      <c r="K1235" s="497" t="s">
        <v>344</v>
      </c>
      <c r="L1235" s="497"/>
      <c r="M1235" s="497"/>
      <c r="N1235" s="497"/>
      <c r="O1235" s="497" t="s">
        <v>1035</v>
      </c>
      <c r="P1235" s="497" t="s">
        <v>19262</v>
      </c>
      <c r="Q1235" s="503">
        <v>126</v>
      </c>
    </row>
    <row r="1236" spans="1:17" hidden="1">
      <c r="A1236" s="496" t="s">
        <v>710</v>
      </c>
      <c r="B1236" s="497" t="s">
        <v>1052</v>
      </c>
      <c r="C1236" s="497" t="s">
        <v>1097</v>
      </c>
      <c r="D1236" s="497" t="s">
        <v>19586</v>
      </c>
      <c r="E1236" s="497" t="s">
        <v>1072</v>
      </c>
      <c r="F1236" s="497" t="s">
        <v>1098</v>
      </c>
      <c r="G1236" s="497"/>
      <c r="H1236" s="497"/>
      <c r="I1236" s="497"/>
      <c r="J1236" s="497" t="s">
        <v>26</v>
      </c>
      <c r="K1236" s="497" t="s">
        <v>85</v>
      </c>
      <c r="L1236" s="497"/>
      <c r="M1236" s="497"/>
      <c r="N1236" s="497"/>
      <c r="O1236" s="497" t="s">
        <v>19220</v>
      </c>
      <c r="P1236" s="497" t="s">
        <v>19221</v>
      </c>
      <c r="Q1236" s="503">
        <v>174</v>
      </c>
    </row>
    <row r="1237" spans="1:17" hidden="1">
      <c r="A1237" s="496" t="s">
        <v>710</v>
      </c>
      <c r="B1237" s="497" t="s">
        <v>1054</v>
      </c>
      <c r="C1237" s="497" t="s">
        <v>1097</v>
      </c>
      <c r="D1237" s="497" t="s">
        <v>19587</v>
      </c>
      <c r="E1237" s="497" t="s">
        <v>1072</v>
      </c>
      <c r="F1237" s="497" t="s">
        <v>1098</v>
      </c>
      <c r="G1237" s="497"/>
      <c r="H1237" s="497"/>
      <c r="I1237" s="497"/>
      <c r="J1237" s="497" t="s">
        <v>26</v>
      </c>
      <c r="K1237" s="497" t="s">
        <v>85</v>
      </c>
      <c r="L1237" s="497"/>
      <c r="M1237" s="497"/>
      <c r="N1237" s="497"/>
      <c r="O1237" s="497" t="s">
        <v>19220</v>
      </c>
      <c r="P1237" s="497" t="s">
        <v>19221</v>
      </c>
      <c r="Q1237" s="503">
        <v>174</v>
      </c>
    </row>
    <row r="1238" spans="1:17" hidden="1">
      <c r="A1238" s="496" t="s">
        <v>710</v>
      </c>
      <c r="B1238" s="497" t="s">
        <v>1056</v>
      </c>
      <c r="C1238" s="497" t="s">
        <v>1097</v>
      </c>
      <c r="D1238" s="497" t="s">
        <v>19588</v>
      </c>
      <c r="E1238" s="497" t="s">
        <v>1041</v>
      </c>
      <c r="F1238" s="497" t="s">
        <v>1098</v>
      </c>
      <c r="G1238" s="497"/>
      <c r="H1238" s="497"/>
      <c r="I1238" s="497"/>
      <c r="J1238" s="497" t="s">
        <v>26</v>
      </c>
      <c r="K1238" s="497" t="s">
        <v>85</v>
      </c>
      <c r="L1238" s="497"/>
      <c r="M1238" s="497"/>
      <c r="N1238" s="497"/>
      <c r="O1238" s="497" t="s">
        <v>19220</v>
      </c>
      <c r="P1238" s="497" t="s">
        <v>19221</v>
      </c>
      <c r="Q1238" s="503">
        <v>174</v>
      </c>
    </row>
    <row r="1239" spans="1:17" hidden="1">
      <c r="A1239" s="496" t="s">
        <v>710</v>
      </c>
      <c r="B1239" s="497" t="s">
        <v>1058</v>
      </c>
      <c r="C1239" s="497" t="s">
        <v>1102</v>
      </c>
      <c r="D1239" s="497" t="s">
        <v>19589</v>
      </c>
      <c r="E1239" s="497" t="s">
        <v>1080</v>
      </c>
      <c r="F1239" s="497" t="s">
        <v>1098</v>
      </c>
      <c r="G1239" s="497"/>
      <c r="H1239" s="498" t="s">
        <v>288</v>
      </c>
      <c r="I1239" s="497" t="s">
        <v>1029</v>
      </c>
      <c r="J1239" s="497" t="s">
        <v>24</v>
      </c>
      <c r="K1239" s="497" t="s">
        <v>21</v>
      </c>
      <c r="L1239" s="497"/>
      <c r="M1239" s="497"/>
      <c r="N1239" s="497" t="s">
        <v>19342</v>
      </c>
      <c r="O1239" s="497" t="s">
        <v>19220</v>
      </c>
      <c r="P1239" s="497" t="s">
        <v>19221</v>
      </c>
      <c r="Q1239" s="503">
        <v>174</v>
      </c>
    </row>
    <row r="1240" spans="1:17" hidden="1">
      <c r="A1240" s="496" t="s">
        <v>710</v>
      </c>
      <c r="B1240" s="497" t="s">
        <v>1073</v>
      </c>
      <c r="C1240" s="497" t="s">
        <v>1097</v>
      </c>
      <c r="D1240" s="497" t="s">
        <v>19590</v>
      </c>
      <c r="E1240" s="497" t="s">
        <v>1079</v>
      </c>
      <c r="F1240" s="497" t="s">
        <v>1098</v>
      </c>
      <c r="G1240" s="497"/>
      <c r="H1240" s="497"/>
      <c r="I1240" s="497"/>
      <c r="J1240" s="497" t="s">
        <v>26</v>
      </c>
      <c r="K1240" s="497" t="s">
        <v>85</v>
      </c>
      <c r="L1240" s="497"/>
      <c r="M1240" s="497"/>
      <c r="N1240" s="497"/>
      <c r="O1240" s="497" t="s">
        <v>19220</v>
      </c>
      <c r="P1240" s="497" t="s">
        <v>19221</v>
      </c>
      <c r="Q1240" s="503">
        <v>174</v>
      </c>
    </row>
    <row r="1241" spans="1:17" hidden="1">
      <c r="A1241" s="496" t="s">
        <v>710</v>
      </c>
      <c r="B1241" s="497" t="s">
        <v>1076</v>
      </c>
      <c r="C1241" s="497" t="s">
        <v>1097</v>
      </c>
      <c r="D1241" s="497" t="s">
        <v>19591</v>
      </c>
      <c r="E1241" s="497" t="s">
        <v>1072</v>
      </c>
      <c r="F1241" s="497" t="s">
        <v>1098</v>
      </c>
      <c r="G1241" s="497"/>
      <c r="H1241" s="497"/>
      <c r="I1241" s="497"/>
      <c r="J1241" s="497" t="s">
        <v>26</v>
      </c>
      <c r="K1241" s="497" t="s">
        <v>85</v>
      </c>
      <c r="L1241" s="497"/>
      <c r="M1241" s="497"/>
      <c r="N1241" s="497"/>
      <c r="O1241" s="497" t="s">
        <v>19220</v>
      </c>
      <c r="P1241" s="497" t="s">
        <v>19221</v>
      </c>
      <c r="Q1241" s="503">
        <v>174</v>
      </c>
    </row>
    <row r="1242" spans="1:17" hidden="1">
      <c r="A1242" s="496" t="s">
        <v>710</v>
      </c>
      <c r="B1242" s="497" t="s">
        <v>1078</v>
      </c>
      <c r="C1242" s="497" t="s">
        <v>1097</v>
      </c>
      <c r="D1242" s="497" t="s">
        <v>19592</v>
      </c>
      <c r="E1242" s="497" t="s">
        <v>1084</v>
      </c>
      <c r="F1242" s="497" t="s">
        <v>1098</v>
      </c>
      <c r="G1242" s="497"/>
      <c r="H1242" s="497"/>
      <c r="I1242" s="497"/>
      <c r="J1242" s="497" t="s">
        <v>26</v>
      </c>
      <c r="K1242" s="497" t="s">
        <v>85</v>
      </c>
      <c r="L1242" s="497"/>
      <c r="M1242" s="497"/>
      <c r="N1242" s="497"/>
      <c r="O1242" s="497" t="s">
        <v>19220</v>
      </c>
      <c r="P1242" s="497" t="s">
        <v>19221</v>
      </c>
      <c r="Q1242" s="503">
        <v>174</v>
      </c>
    </row>
    <row r="1243" spans="1:17" hidden="1">
      <c r="A1243" s="496" t="s">
        <v>710</v>
      </c>
      <c r="B1243" s="497" t="s">
        <v>1080</v>
      </c>
      <c r="C1243" s="497" t="s">
        <v>1097</v>
      </c>
      <c r="D1243" s="497" t="s">
        <v>19593</v>
      </c>
      <c r="E1243" s="497" t="s">
        <v>1072</v>
      </c>
      <c r="F1243" s="497" t="s">
        <v>1098</v>
      </c>
      <c r="G1243" s="497"/>
      <c r="H1243" s="497"/>
      <c r="I1243" s="497"/>
      <c r="J1243" s="497" t="s">
        <v>26</v>
      </c>
      <c r="K1243" s="497" t="s">
        <v>85</v>
      </c>
      <c r="L1243" s="497"/>
      <c r="M1243" s="497"/>
      <c r="N1243" s="497"/>
      <c r="O1243" s="497" t="s">
        <v>19220</v>
      </c>
      <c r="P1243" s="497" t="s">
        <v>19221</v>
      </c>
      <c r="Q1243" s="503">
        <v>174</v>
      </c>
    </row>
    <row r="1244" spans="1:17" hidden="1">
      <c r="A1244" s="496" t="s">
        <v>710</v>
      </c>
      <c r="B1244" s="497" t="s">
        <v>1082</v>
      </c>
      <c r="C1244" s="497" t="s">
        <v>1097</v>
      </c>
      <c r="D1244" s="497" t="s">
        <v>19594</v>
      </c>
      <c r="E1244" s="497" t="s">
        <v>1061</v>
      </c>
      <c r="F1244" s="497" t="s">
        <v>1098</v>
      </c>
      <c r="G1244" s="497"/>
      <c r="H1244" s="497"/>
      <c r="I1244" s="497"/>
      <c r="J1244" s="497" t="s">
        <v>26</v>
      </c>
      <c r="K1244" s="497" t="s">
        <v>85</v>
      </c>
      <c r="L1244" s="497"/>
      <c r="M1244" s="497"/>
      <c r="N1244" s="497"/>
      <c r="O1244" s="497" t="s">
        <v>19220</v>
      </c>
      <c r="P1244" s="497" t="s">
        <v>19221</v>
      </c>
      <c r="Q1244" s="503">
        <v>174</v>
      </c>
    </row>
    <row r="1245" spans="1:17" hidden="1">
      <c r="A1245" s="496" t="s">
        <v>710</v>
      </c>
      <c r="B1245" s="497" t="s">
        <v>1083</v>
      </c>
      <c r="C1245" s="497" t="s">
        <v>1097</v>
      </c>
      <c r="D1245" s="497" t="s">
        <v>19595</v>
      </c>
      <c r="E1245" s="497" t="s">
        <v>1072</v>
      </c>
      <c r="F1245" s="497" t="s">
        <v>1098</v>
      </c>
      <c r="G1245" s="497"/>
      <c r="H1245" s="497"/>
      <c r="I1245" s="497"/>
      <c r="J1245" s="497" t="s">
        <v>26</v>
      </c>
      <c r="K1245" s="497" t="s">
        <v>85</v>
      </c>
      <c r="L1245" s="497"/>
      <c r="M1245" s="497"/>
      <c r="N1245" s="497"/>
      <c r="O1245" s="497" t="s">
        <v>19220</v>
      </c>
      <c r="P1245" s="497" t="s">
        <v>19221</v>
      </c>
      <c r="Q1245" s="503">
        <v>174</v>
      </c>
    </row>
    <row r="1246" spans="1:17" hidden="1">
      <c r="A1246" s="496" t="s">
        <v>710</v>
      </c>
      <c r="B1246" s="497" t="s">
        <v>1075</v>
      </c>
      <c r="C1246" s="497" t="s">
        <v>1097</v>
      </c>
      <c r="D1246" s="497" t="s">
        <v>19596</v>
      </c>
      <c r="E1246" s="497" t="s">
        <v>1075</v>
      </c>
      <c r="F1246" s="497" t="s">
        <v>1098</v>
      </c>
      <c r="G1246" s="497"/>
      <c r="H1246" s="497"/>
      <c r="I1246" s="497"/>
      <c r="J1246" s="497" t="s">
        <v>26</v>
      </c>
      <c r="K1246" s="497" t="s">
        <v>85</v>
      </c>
      <c r="L1246" s="497"/>
      <c r="M1246" s="497"/>
      <c r="N1246" s="497"/>
      <c r="O1246" s="497" t="s">
        <v>19220</v>
      </c>
      <c r="P1246" s="497" t="s">
        <v>19221</v>
      </c>
      <c r="Q1246" s="503">
        <v>174</v>
      </c>
    </row>
    <row r="1247" spans="1:17" hidden="1">
      <c r="A1247" s="496" t="s">
        <v>710</v>
      </c>
      <c r="B1247" s="497" t="s">
        <v>1059</v>
      </c>
      <c r="C1247" s="497" t="s">
        <v>1097</v>
      </c>
      <c r="D1247" s="497" t="s">
        <v>19597</v>
      </c>
      <c r="E1247" s="497" t="s">
        <v>1079</v>
      </c>
      <c r="F1247" s="497" t="s">
        <v>1098</v>
      </c>
      <c r="G1247" s="497"/>
      <c r="H1247" s="497"/>
      <c r="I1247" s="497"/>
      <c r="J1247" s="497" t="s">
        <v>26</v>
      </c>
      <c r="K1247" s="497" t="s">
        <v>85</v>
      </c>
      <c r="L1247" s="497"/>
      <c r="M1247" s="497"/>
      <c r="N1247" s="497"/>
      <c r="O1247" s="497" t="s">
        <v>19220</v>
      </c>
      <c r="P1247" s="497" t="s">
        <v>19221</v>
      </c>
      <c r="Q1247" s="503">
        <v>174</v>
      </c>
    </row>
    <row r="1248" spans="1:17" hidden="1">
      <c r="A1248" s="496" t="s">
        <v>712</v>
      </c>
      <c r="B1248" s="497" t="s">
        <v>1029</v>
      </c>
      <c r="C1248" s="497" t="s">
        <v>747</v>
      </c>
      <c r="D1248" s="497" t="s">
        <v>19598</v>
      </c>
      <c r="E1248" s="497" t="s">
        <v>1084</v>
      </c>
      <c r="F1248" s="497" t="s">
        <v>1060</v>
      </c>
      <c r="G1248" s="497"/>
      <c r="H1248" s="497"/>
      <c r="I1248" s="497"/>
      <c r="J1248" s="497" t="s">
        <v>26</v>
      </c>
      <c r="K1248" s="497" t="s">
        <v>21</v>
      </c>
      <c r="L1248" s="497"/>
      <c r="M1248" s="497"/>
      <c r="N1248" s="497" t="s">
        <v>19599</v>
      </c>
      <c r="O1248" s="497" t="s">
        <v>18285</v>
      </c>
      <c r="P1248" s="497" t="s">
        <v>19600</v>
      </c>
      <c r="Q1248" s="503">
        <v>168</v>
      </c>
    </row>
    <row r="1249" spans="1:17" hidden="1">
      <c r="A1249" s="496" t="s">
        <v>712</v>
      </c>
      <c r="B1249" s="497" t="s">
        <v>962</v>
      </c>
      <c r="C1249" s="497" t="s">
        <v>753</v>
      </c>
      <c r="D1249" s="497" t="s">
        <v>19601</v>
      </c>
      <c r="E1249" s="497" t="s">
        <v>1068</v>
      </c>
      <c r="F1249" s="497" t="s">
        <v>1060</v>
      </c>
      <c r="G1249" s="497"/>
      <c r="H1249" s="497"/>
      <c r="I1249" s="497"/>
      <c r="J1249" s="497" t="s">
        <v>26</v>
      </c>
      <c r="K1249" s="497" t="s">
        <v>21</v>
      </c>
      <c r="L1249" s="497"/>
      <c r="M1249" s="497"/>
      <c r="N1249" s="497" t="s">
        <v>19602</v>
      </c>
      <c r="O1249" s="497" t="s">
        <v>18285</v>
      </c>
      <c r="P1249" s="497" t="s">
        <v>19600</v>
      </c>
      <c r="Q1249" s="503">
        <v>168</v>
      </c>
    </row>
    <row r="1250" spans="1:17" hidden="1">
      <c r="A1250" s="496" t="s">
        <v>712</v>
      </c>
      <c r="B1250" s="497" t="s">
        <v>1034</v>
      </c>
      <c r="C1250" s="497" t="s">
        <v>753</v>
      </c>
      <c r="D1250" s="497" t="s">
        <v>19603</v>
      </c>
      <c r="E1250" s="497" t="s">
        <v>1068</v>
      </c>
      <c r="F1250" s="497" t="s">
        <v>1060</v>
      </c>
      <c r="G1250" s="497"/>
      <c r="H1250" s="497"/>
      <c r="I1250" s="497"/>
      <c r="J1250" s="497" t="s">
        <v>26</v>
      </c>
      <c r="K1250" s="497" t="s">
        <v>21</v>
      </c>
      <c r="L1250" s="497"/>
      <c r="M1250" s="497"/>
      <c r="N1250" s="497" t="s">
        <v>19604</v>
      </c>
      <c r="O1250" s="497" t="s">
        <v>18285</v>
      </c>
      <c r="P1250" s="497" t="s">
        <v>19600</v>
      </c>
      <c r="Q1250" s="503">
        <v>168</v>
      </c>
    </row>
    <row r="1251" spans="1:17" hidden="1">
      <c r="A1251" s="496" t="s">
        <v>712</v>
      </c>
      <c r="B1251" s="497" t="s">
        <v>1043</v>
      </c>
      <c r="C1251" s="497" t="s">
        <v>747</v>
      </c>
      <c r="D1251" s="497" t="s">
        <v>19605</v>
      </c>
      <c r="E1251" s="497" t="s">
        <v>1044</v>
      </c>
      <c r="F1251" s="497" t="s">
        <v>1060</v>
      </c>
      <c r="G1251" s="497"/>
      <c r="H1251" s="497"/>
      <c r="I1251" s="497"/>
      <c r="J1251" s="497" t="s">
        <v>26</v>
      </c>
      <c r="K1251" s="497" t="s">
        <v>21</v>
      </c>
      <c r="L1251" s="497"/>
      <c r="M1251" s="497"/>
      <c r="N1251" s="497" t="s">
        <v>19606</v>
      </c>
      <c r="O1251" s="497" t="s">
        <v>18285</v>
      </c>
      <c r="P1251" s="497" t="s">
        <v>19600</v>
      </c>
      <c r="Q1251" s="503">
        <v>168</v>
      </c>
    </row>
    <row r="1252" spans="1:17" hidden="1">
      <c r="A1252" s="496" t="s">
        <v>712</v>
      </c>
      <c r="B1252" s="497" t="s">
        <v>1045</v>
      </c>
      <c r="C1252" s="497" t="s">
        <v>1181</v>
      </c>
      <c r="D1252" s="497" t="s">
        <v>19607</v>
      </c>
      <c r="E1252" s="497" t="s">
        <v>1173</v>
      </c>
      <c r="F1252" s="497" t="s">
        <v>1062</v>
      </c>
      <c r="G1252" s="497" t="s">
        <v>1045</v>
      </c>
      <c r="H1252" s="501" t="s">
        <v>21</v>
      </c>
      <c r="I1252" s="497" t="s">
        <v>966</v>
      </c>
      <c r="J1252" s="497" t="s">
        <v>525</v>
      </c>
      <c r="K1252" s="497" t="s">
        <v>644</v>
      </c>
      <c r="L1252" s="497"/>
      <c r="M1252" s="497"/>
      <c r="N1252" s="497" t="s">
        <v>19608</v>
      </c>
      <c r="O1252" s="497" t="s">
        <v>1161</v>
      </c>
      <c r="P1252" s="497" t="s">
        <v>19470</v>
      </c>
      <c r="Q1252" s="503">
        <v>155</v>
      </c>
    </row>
    <row r="1253" spans="1:17" hidden="1">
      <c r="A1253" s="496" t="s">
        <v>712</v>
      </c>
      <c r="B1253" s="497" t="s">
        <v>966</v>
      </c>
      <c r="C1253" s="497" t="s">
        <v>739</v>
      </c>
      <c r="D1253" s="497" t="s">
        <v>19609</v>
      </c>
      <c r="E1253" s="497" t="s">
        <v>1070</v>
      </c>
      <c r="F1253" s="497" t="s">
        <v>1062</v>
      </c>
      <c r="G1253" s="497" t="s">
        <v>1045</v>
      </c>
      <c r="H1253" s="501" t="s">
        <v>21</v>
      </c>
      <c r="I1253" s="497" t="s">
        <v>966</v>
      </c>
      <c r="J1253" s="497" t="s">
        <v>525</v>
      </c>
      <c r="K1253" s="497" t="s">
        <v>644</v>
      </c>
      <c r="L1253" s="497"/>
      <c r="M1253" s="497"/>
      <c r="N1253" s="497" t="s">
        <v>19608</v>
      </c>
      <c r="O1253" s="497" t="s">
        <v>1161</v>
      </c>
      <c r="P1253" s="497" t="s">
        <v>19470</v>
      </c>
      <c r="Q1253" s="503">
        <v>155</v>
      </c>
    </row>
    <row r="1254" spans="1:17" hidden="1">
      <c r="A1254" s="496" t="s">
        <v>712</v>
      </c>
      <c r="B1254" s="497" t="s">
        <v>950</v>
      </c>
      <c r="C1254" s="497" t="s">
        <v>1181</v>
      </c>
      <c r="D1254" s="497" t="s">
        <v>19610</v>
      </c>
      <c r="E1254" s="497" t="s">
        <v>1174</v>
      </c>
      <c r="F1254" s="497" t="s">
        <v>1062</v>
      </c>
      <c r="G1254" s="497" t="s">
        <v>1045</v>
      </c>
      <c r="H1254" s="501" t="s">
        <v>21</v>
      </c>
      <c r="I1254" s="497" t="s">
        <v>966</v>
      </c>
      <c r="J1254" s="497" t="s">
        <v>525</v>
      </c>
      <c r="K1254" s="497" t="s">
        <v>644</v>
      </c>
      <c r="L1254" s="497"/>
      <c r="M1254" s="497"/>
      <c r="N1254" s="497" t="s">
        <v>19608</v>
      </c>
      <c r="O1254" s="497" t="s">
        <v>1161</v>
      </c>
      <c r="P1254" s="497" t="s">
        <v>19470</v>
      </c>
      <c r="Q1254" s="503">
        <v>155</v>
      </c>
    </row>
    <row r="1255" spans="1:17" hidden="1">
      <c r="A1255" s="496" t="s">
        <v>712</v>
      </c>
      <c r="B1255" s="497" t="s">
        <v>954</v>
      </c>
      <c r="C1255" s="500" t="s">
        <v>937</v>
      </c>
      <c r="D1255" s="497" t="s">
        <v>19611</v>
      </c>
      <c r="E1255" s="497" t="s">
        <v>1083</v>
      </c>
      <c r="F1255" s="497" t="s">
        <v>1062</v>
      </c>
      <c r="G1255" s="497" t="s">
        <v>1033</v>
      </c>
      <c r="H1255" s="501" t="s">
        <v>21</v>
      </c>
      <c r="I1255" s="497" t="s">
        <v>966</v>
      </c>
      <c r="J1255" s="497" t="s">
        <v>76</v>
      </c>
      <c r="K1255" s="497" t="s">
        <v>36</v>
      </c>
      <c r="L1255" s="497"/>
      <c r="M1255" s="497" t="s">
        <v>19612</v>
      </c>
      <c r="N1255" s="497" t="s">
        <v>83</v>
      </c>
      <c r="O1255" s="497" t="s">
        <v>1161</v>
      </c>
      <c r="P1255" s="497" t="s">
        <v>19470</v>
      </c>
      <c r="Q1255" s="503">
        <v>155</v>
      </c>
    </row>
    <row r="1256" spans="1:17" hidden="1">
      <c r="A1256" s="496" t="s">
        <v>712</v>
      </c>
      <c r="B1256" s="497" t="s">
        <v>1049</v>
      </c>
      <c r="C1256" s="500" t="s">
        <v>939</v>
      </c>
      <c r="D1256" s="497" t="s">
        <v>19613</v>
      </c>
      <c r="E1256" s="497" t="s">
        <v>1069</v>
      </c>
      <c r="F1256" s="497" t="s">
        <v>1038</v>
      </c>
      <c r="G1256" s="497" t="s">
        <v>1063</v>
      </c>
      <c r="H1256" s="501" t="s">
        <v>21</v>
      </c>
      <c r="I1256" s="497" t="s">
        <v>966</v>
      </c>
      <c r="J1256" s="497" t="s">
        <v>76</v>
      </c>
      <c r="K1256" s="497" t="s">
        <v>36</v>
      </c>
      <c r="L1256" s="497"/>
      <c r="M1256" s="497" t="s">
        <v>19612</v>
      </c>
      <c r="N1256" s="497" t="s">
        <v>83</v>
      </c>
      <c r="O1256" s="497" t="s">
        <v>1161</v>
      </c>
      <c r="P1256" s="497" t="s">
        <v>19470</v>
      </c>
      <c r="Q1256" s="503">
        <v>155</v>
      </c>
    </row>
    <row r="1257" spans="1:17" hidden="1">
      <c r="A1257" s="496" t="s">
        <v>712</v>
      </c>
      <c r="B1257" s="497" t="s">
        <v>1050</v>
      </c>
      <c r="C1257" s="500" t="s">
        <v>939</v>
      </c>
      <c r="D1257" s="497" t="s">
        <v>19614</v>
      </c>
      <c r="E1257" s="497" t="s">
        <v>1177</v>
      </c>
      <c r="F1257" s="497" t="s">
        <v>1038</v>
      </c>
      <c r="G1257" s="497" t="s">
        <v>1063</v>
      </c>
      <c r="H1257" s="501" t="s">
        <v>21</v>
      </c>
      <c r="I1257" s="497" t="s">
        <v>966</v>
      </c>
      <c r="J1257" s="497" t="s">
        <v>76</v>
      </c>
      <c r="K1257" s="497" t="s">
        <v>36</v>
      </c>
      <c r="L1257" s="497"/>
      <c r="M1257" s="497" t="s">
        <v>19612</v>
      </c>
      <c r="N1257" s="497" t="s">
        <v>83</v>
      </c>
      <c r="O1257" s="497" t="s">
        <v>1161</v>
      </c>
      <c r="P1257" s="497" t="s">
        <v>19470</v>
      </c>
      <c r="Q1257" s="503">
        <v>155</v>
      </c>
    </row>
    <row r="1258" spans="1:17" hidden="1">
      <c r="A1258" s="496" t="s">
        <v>712</v>
      </c>
      <c r="B1258" s="497" t="s">
        <v>1028</v>
      </c>
      <c r="C1258" s="497" t="s">
        <v>747</v>
      </c>
      <c r="D1258" s="497" t="s">
        <v>19615</v>
      </c>
      <c r="E1258" s="497" t="s">
        <v>1046</v>
      </c>
      <c r="F1258" s="497" t="s">
        <v>1060</v>
      </c>
      <c r="G1258" s="497" t="s">
        <v>1063</v>
      </c>
      <c r="H1258" s="501" t="s">
        <v>21</v>
      </c>
      <c r="I1258" s="497" t="s">
        <v>966</v>
      </c>
      <c r="J1258" s="497" t="s">
        <v>76</v>
      </c>
      <c r="K1258" s="497" t="s">
        <v>36</v>
      </c>
      <c r="L1258" s="497"/>
      <c r="M1258" s="497" t="s">
        <v>19612</v>
      </c>
      <c r="N1258" s="497" t="s">
        <v>83</v>
      </c>
      <c r="O1258" s="497" t="s">
        <v>1161</v>
      </c>
      <c r="P1258" s="497" t="s">
        <v>19470</v>
      </c>
      <c r="Q1258" s="503">
        <v>155</v>
      </c>
    </row>
    <row r="1259" spans="1:17" hidden="1">
      <c r="A1259" s="496" t="s">
        <v>712</v>
      </c>
      <c r="B1259" s="497" t="s">
        <v>1051</v>
      </c>
      <c r="C1259" s="500" t="s">
        <v>936</v>
      </c>
      <c r="D1259" s="497" t="s">
        <v>19616</v>
      </c>
      <c r="E1259" s="497" t="s">
        <v>1101</v>
      </c>
      <c r="F1259" s="497" t="s">
        <v>1060</v>
      </c>
      <c r="G1259" s="497"/>
      <c r="H1259" s="497"/>
      <c r="I1259" s="497"/>
      <c r="J1259" s="497" t="s">
        <v>26</v>
      </c>
      <c r="K1259" s="497" t="s">
        <v>21</v>
      </c>
      <c r="L1259" s="497"/>
      <c r="M1259" s="497"/>
      <c r="N1259" s="497"/>
      <c r="O1259" s="497" t="s">
        <v>1035</v>
      </c>
      <c r="P1259" s="497" t="s">
        <v>19617</v>
      </c>
      <c r="Q1259" s="503">
        <v>229</v>
      </c>
    </row>
    <row r="1260" spans="1:17" hidden="1">
      <c r="A1260" s="496" t="s">
        <v>712</v>
      </c>
      <c r="B1260" s="497" t="s">
        <v>1052</v>
      </c>
      <c r="C1260" s="500" t="s">
        <v>937</v>
      </c>
      <c r="D1260" s="497" t="s">
        <v>19618</v>
      </c>
      <c r="E1260" s="497" t="s">
        <v>1172</v>
      </c>
      <c r="F1260" s="497" t="s">
        <v>1062</v>
      </c>
      <c r="G1260" s="497"/>
      <c r="H1260" s="497"/>
      <c r="I1260" s="497"/>
      <c r="J1260" s="497" t="s">
        <v>26</v>
      </c>
      <c r="K1260" s="497" t="s">
        <v>21</v>
      </c>
      <c r="L1260" s="497"/>
      <c r="M1260" s="497"/>
      <c r="N1260" s="497"/>
      <c r="O1260" s="497" t="s">
        <v>1035</v>
      </c>
      <c r="P1260" s="497" t="s">
        <v>19617</v>
      </c>
      <c r="Q1260" s="503">
        <v>229</v>
      </c>
    </row>
    <row r="1261" spans="1:17" hidden="1">
      <c r="A1261" s="496" t="s">
        <v>714</v>
      </c>
      <c r="B1261" s="497" t="s">
        <v>1029</v>
      </c>
      <c r="C1261" s="499" t="s">
        <v>1047</v>
      </c>
      <c r="D1261" s="497" t="s">
        <v>19619</v>
      </c>
      <c r="E1261" s="497" t="s">
        <v>1182</v>
      </c>
      <c r="F1261" s="497" t="s">
        <v>1038</v>
      </c>
      <c r="G1261" s="497"/>
      <c r="H1261" s="497"/>
      <c r="I1261" s="497"/>
      <c r="J1261" s="497" t="s">
        <v>26</v>
      </c>
      <c r="K1261" s="497" t="s">
        <v>60</v>
      </c>
      <c r="L1261" s="497"/>
      <c r="M1261" s="497"/>
      <c r="N1261" s="497"/>
      <c r="O1261" s="497" t="s">
        <v>1114</v>
      </c>
      <c r="P1261" s="497" t="s">
        <v>18644</v>
      </c>
      <c r="Q1261" s="503">
        <v>97</v>
      </c>
    </row>
    <row r="1262" spans="1:17" hidden="1">
      <c r="A1262" s="496" t="s">
        <v>714</v>
      </c>
      <c r="B1262" s="497" t="s">
        <v>962</v>
      </c>
      <c r="C1262" s="497" t="s">
        <v>1111</v>
      </c>
      <c r="D1262" s="496" t="s">
        <v>1146</v>
      </c>
      <c r="E1262" s="497" t="s">
        <v>1113</v>
      </c>
      <c r="F1262" s="497" t="s">
        <v>1062</v>
      </c>
      <c r="G1262" s="497"/>
      <c r="H1262" s="502" t="s">
        <v>19624</v>
      </c>
      <c r="I1262" s="497" t="s">
        <v>966</v>
      </c>
      <c r="J1262" s="497" t="s">
        <v>137</v>
      </c>
      <c r="K1262" s="497" t="s">
        <v>174</v>
      </c>
      <c r="L1262" s="497"/>
      <c r="M1262" s="497" t="s">
        <v>175</v>
      </c>
      <c r="N1262" s="497" t="s">
        <v>181</v>
      </c>
      <c r="O1262" s="497" t="s">
        <v>1114</v>
      </c>
      <c r="P1262" s="497" t="s">
        <v>19620</v>
      </c>
      <c r="Q1262" s="503">
        <v>542</v>
      </c>
    </row>
  </sheetData>
  <autoFilter ref="A3:Q1262" xr:uid="{00000000-0001-0000-0B00-000000000000}">
    <filterColumn colId="0">
      <filters>
        <filter val="10"/>
      </filters>
    </filterColumn>
  </autoFilter>
  <sortState xmlns:xlrd2="http://schemas.microsoft.com/office/spreadsheetml/2017/richdata2" ref="A3:Q508">
    <sortCondition ref="A3"/>
  </sortState>
  <mergeCells count="1">
    <mergeCell ref="A2:Q2"/>
  </mergeCells>
  <phoneticPr fontId="86" type="noConversion"/>
  <dataValidations count="20">
    <dataValidation allowBlank="1" showInputMessage="1" showErrorMessage="1" promptTitle="方向-局-口向" prompt="待卸-6-" sqref="K1259:K1260 K1248:K1251 K1239 K1185:K1208 K1135:K1145 K1128:K1130 K1119:K1122 K1019 K947:K996 K906:K945 K876 K865:K874 K857 K813:K828 K710:K785 K702:K707 K687:K691 K684:K685 K673 K654:K669 K642:K652 K633:K636 K587:K588 K584 K557:K582 K430:K456 K397:K428 K392:K395 K360:K390 K353:K355 K320:K326 K283:K318 K266:K281 K263 K230:K246 K222 K193:K206 K130:K191 K120:K122 K113:K115 K39 K12:K32 K4 H1252:H1258 H1209:H1220 H1172:H1183 H1150:H1170 H1134 H1123:H1127 H1115:H1118 H1098:H1108 H1094 H1051:H1086 H1023:H1048 H890:H903 H887:H888 H884:H885 H877:H882 H837 H587:H588 H557:H573 H397:H404 H392:H395 H362:H390 H360 H327:H355 H247:H251 H128:H129 H41:H110 H5:H11" xr:uid="{F3826029-FC86-44CD-A157-AE99E8D83608}"/>
    <dataValidation allowBlank="1" showInputMessage="1" showErrorMessage="1" promptTitle="方向-局-口向" prompt="南口-宁-" sqref="H12:H24" xr:uid="{9A307A39-E6CE-4DA6-B138-5C660F0811C0}"/>
    <dataValidation allowBlank="1" showInputMessage="1" showErrorMessage="1" promptTitle="方向-局-口向" prompt="沙口-1-广局" sqref="H25:H30" xr:uid="{AED000D9-BB4A-45AC-94C3-21BFABA4BF92}"/>
    <dataValidation allowBlank="1" showInputMessage="1" showErrorMessage="1" promptTitle="方向-局-口向" prompt="沙口-1-" sqref="K1252:K1254 K1222:K1235 K1164:K1183 K1151:K1155 K1146:K1147 K1134 K1112 K1104:K1108 K1095 K1093 K1087:K1088 K997 K836:K838 K786:K787 K692:K699 K638 K457:K555 K111:K112 K44:K45 H1239 H1019 H906:H945 H857 H507:H555 H272:H273 H266 H199 H196:H197 H156:H175 H111:H112" xr:uid="{A44C07B2-D3DC-4A93-8C45-EE522DD3F7A9}"/>
    <dataValidation allowBlank="1" showInputMessage="1" showErrorMessage="1" promptTitle="方向-局-口向" prompt="南口-3-" sqref="K1261 K1255:K1258 K1240:K1247 K1236:K1238 K1221 K1156:K1163 K1148 K1113:K1114 K1111 K1109 K1094 K1073:K1086 K1059:K1070 K1049 K1020:K1022 K1008:K1018 K946 K877:K903 K858:K864 K839:K856 K708:K709 K686 K676 K670 K585:K586 K583 K429 K396 K391 K356:K359 K327:K352 K247:K251 K128 K60:K62 K41:K43 H1206 H1093 H947:H996 H813:H828 H713:H741 H654:H669 H642:H652 H584 H574:H582 H433:H456 H405:H421 H320:H326 H283:H318 H274:H281 H263 H237 H205:H206 H193:H195 H176:H191 H124:H126" xr:uid="{39630F65-1209-49FF-B9F6-4EFCE94A0C17}"/>
    <dataValidation allowBlank="1" showInputMessage="1" showErrorMessage="1" promptTitle="方向-局-口向" prompt="沙口-1-牙口" sqref="H198" xr:uid="{3A600572-E78C-418E-80D6-D6C8FB7411D7}"/>
    <dataValidation allowBlank="1" showInputMessage="1" showErrorMessage="1" promptTitle="方向-局-口向" prompt="沙口-广-牙口" sqref="H200" xr:uid="{E4FD4A8D-6352-4A7E-9CC7-65AF655B59D5}"/>
    <dataValidation allowBlank="1" showInputMessage="1" showErrorMessage="1" promptTitle="方向-局-口向" prompt="沙口-1-成局" sqref="H201" xr:uid="{045F642B-CF8D-4F7D-88D5-7025099165A2}"/>
    <dataValidation allowBlank="1" showInputMessage="1" showErrorMessage="1" promptTitle="方向-局-口向" prompt="沙口-成-麻口" sqref="H202 K1149 K998:K1007 K109:K110 K101:K103 K94:K95" xr:uid="{0B20AF7B-94EB-41FF-99C7-E8C852EEA023}"/>
    <dataValidation allowBlank="1" showInputMessage="1" showErrorMessage="1" promptTitle="方向-局-口向" prompt="沙口-1-麻口" sqref="K1050 K834:K835 H203:H204" xr:uid="{778FCB07-D695-4EC6-94EB-9CEF8553BC4A}"/>
    <dataValidation allowBlank="1" showInputMessage="1" showErrorMessage="1" promptTitle="方向-局-口向" prompt="南口-成-昆明及远" sqref="K1150 K1089:K1090 H700:H701 H207:H221" xr:uid="{39E153AC-8273-4538-B79B-27CE852161F4}"/>
    <dataValidation allowBlank="1" showInputMessage="1" showErrorMessage="1" promptTitle="方向-局-口向" prompt="南口-昆-" sqref="K1262 K1209:K1220 K1133 K1096:K1101 K1026:K1048 K104:K108 K96:K100 K85:K93 K78 K58:K59 K54:K56 K7:K11 H1089:H1090 H223:H229" xr:uid="{0F68854F-46F4-426D-AF64-CC679CA94FC0}"/>
    <dataValidation allowBlank="1" showInputMessage="1" showErrorMessage="1" promptTitle="方向-局-口向" prompt="沙口-宁-" sqref="H232:H236" xr:uid="{9C182494-8780-4C35-9D5A-3722DDFA7FDF}"/>
    <dataValidation allowBlank="1" showInputMessage="1" showErrorMessage="1" promptTitle="方向-局-口向" prompt="南口-3-昆明及远" sqref="K1184 H422:H428" xr:uid="{CF1A012F-9ACC-41B6-A6AA-15A92EC031CB}"/>
    <dataValidation allowBlank="1" showInputMessage="1" showErrorMessage="1" promptTitle="方向-局-口向" prompt="南口-昆-昆明及远" sqref="K1102:K1103 K1091:K1092 K904:K905 K829:K833 K79:K84 K63:K77 K57 K46:K53 H1262 H430:H432" xr:uid="{7F089181-F935-4043-A42C-E0CD820E47A1}"/>
    <dataValidation allowBlank="1" showInputMessage="1" showErrorMessage="1" promptTitle="方向-局-口向" prompt="南口-3-南口" sqref="K1110 K1051:K1058 K1023:K1025 K5:K6" xr:uid="{7C5621E7-C109-4EAB-B621-5F096537AF5E}"/>
    <dataValidation allowBlank="1" showInputMessage="1" showErrorMessage="1" promptTitle="方向-局-口向" prompt="管内-宁-" sqref="K875 K700:K701 K677:K683 K653 K639:K641 K589:K632 K556 K319 K282 K264:K265 K252:K262 K223:K229 K207:K221 K192 K123:K127 K116:K119 K40 K33:K38" xr:uid="{7BF023FB-7573-45CB-BF6D-17C835AADB19}"/>
    <dataValidation allowBlank="1" showInputMessage="1" showErrorMessage="1" promptTitle="方向-局-口向" prompt="沙口-1-乌局" sqref="K129 K1123:K1127 K1115:K1118" xr:uid="{CF28B253-27FC-4B26-977F-441882C78A19}"/>
    <dataValidation allowBlank="1" showInputMessage="1" showErrorMessage="1" promptTitle="方向-局-口向" sqref="K637 K1131:K1132 K1071:K1072 K674:K675 K671:K672" xr:uid="{5091CD95-D5CB-4EFC-B932-7E87C4F97EBA}"/>
    <dataValidation allowBlank="1" showInputMessage="1" showErrorMessage="1" promptTitle="方向-局-口向" prompt="沙口-7-" sqref="K788:K812" xr:uid="{25D2E879-4FAB-43D6-8A6B-D199B3106BE8}"/>
  </dataValidations>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0274" r:id="rId3" name="CommandButton7">
          <controlPr defaultSize="0" print="0" autoPict="0" altText="" r:id="rId4">
            <anchor>
              <from>
                <xdr:col>15</xdr:col>
                <xdr:colOff>990600</xdr:colOff>
                <xdr:row>1</xdr:row>
                <xdr:rowOff>137160</xdr:rowOff>
              </from>
              <to>
                <xdr:col>16</xdr:col>
                <xdr:colOff>205740</xdr:colOff>
                <xdr:row>3</xdr:row>
                <xdr:rowOff>0</xdr:rowOff>
              </to>
            </anchor>
          </controlPr>
        </control>
      </mc:Choice>
      <mc:Fallback>
        <control shapeId="10274" r:id="rId3" name="CommandButton7"/>
      </mc:Fallback>
    </mc:AlternateContent>
    <mc:AlternateContent xmlns:mc="http://schemas.openxmlformats.org/markup-compatibility/2006">
      <mc:Choice Requires="x14">
        <control shapeId="10273" r:id="rId5" name="CommandButton6">
          <controlPr defaultSize="0" autoPict="0" altText="" r:id="rId6">
            <anchor>
              <from>
                <xdr:col>14</xdr:col>
                <xdr:colOff>106680</xdr:colOff>
                <xdr:row>2</xdr:row>
                <xdr:rowOff>0</xdr:rowOff>
              </from>
              <to>
                <xdr:col>14</xdr:col>
                <xdr:colOff>655320</xdr:colOff>
                <xdr:row>3</xdr:row>
                <xdr:rowOff>7620</xdr:rowOff>
              </to>
            </anchor>
          </controlPr>
        </control>
      </mc:Choice>
      <mc:Fallback>
        <control shapeId="10273" r:id="rId5" name="CommandButton6"/>
      </mc:Fallback>
    </mc:AlternateContent>
    <mc:AlternateContent xmlns:mc="http://schemas.openxmlformats.org/markup-compatibility/2006">
      <mc:Choice Requires="x14">
        <control shapeId="10265" r:id="rId7" name="Label2">
          <controlPr defaultSize="0" altText="" r:id="rId8">
            <anchor moveWithCells="1">
              <from>
                <xdr:col>6</xdr:col>
                <xdr:colOff>0</xdr:colOff>
                <xdr:row>1342</xdr:row>
                <xdr:rowOff>0</xdr:rowOff>
              </from>
              <to>
                <xdr:col>8</xdr:col>
                <xdr:colOff>91440</xdr:colOff>
                <xdr:row>1343</xdr:row>
                <xdr:rowOff>144780</xdr:rowOff>
              </to>
            </anchor>
          </controlPr>
        </control>
      </mc:Choice>
      <mc:Fallback>
        <control shapeId="10265" r:id="rId7" name="Label2"/>
      </mc:Fallback>
    </mc:AlternateContent>
    <mc:AlternateContent xmlns:mc="http://schemas.openxmlformats.org/markup-compatibility/2006">
      <mc:Choice Requires="x14">
        <control shapeId="10264" r:id="rId9" name="CommandButton1">
          <controlPr defaultSize="0" autoPict="0" altText="" r:id="rId10">
            <anchor moveWithCells="1">
              <from>
                <xdr:col>7</xdr:col>
                <xdr:colOff>708660</xdr:colOff>
                <xdr:row>9</xdr:row>
                <xdr:rowOff>0</xdr:rowOff>
              </from>
              <to>
                <xdr:col>8</xdr:col>
                <xdr:colOff>53340</xdr:colOff>
                <xdr:row>10</xdr:row>
                <xdr:rowOff>53340</xdr:rowOff>
              </to>
            </anchor>
          </controlPr>
        </control>
      </mc:Choice>
      <mc:Fallback>
        <control shapeId="10264" r:id="rId9" name="CommandButton1"/>
      </mc:Fallback>
    </mc:AlternateContent>
    <mc:AlternateContent xmlns:mc="http://schemas.openxmlformats.org/markup-compatibility/2006">
      <mc:Choice Requires="x14">
        <control shapeId="10263" r:id="rId11" name="CommandButton2">
          <controlPr defaultSize="0" autoPict="0" altText="" r:id="rId12">
            <anchor moveWithCells="1">
              <from>
                <xdr:col>7</xdr:col>
                <xdr:colOff>708660</xdr:colOff>
                <xdr:row>10</xdr:row>
                <xdr:rowOff>60960</xdr:rowOff>
              </from>
              <to>
                <xdr:col>8</xdr:col>
                <xdr:colOff>53340</xdr:colOff>
                <xdr:row>11</xdr:row>
                <xdr:rowOff>114300</xdr:rowOff>
              </to>
            </anchor>
          </controlPr>
        </control>
      </mc:Choice>
      <mc:Fallback>
        <control shapeId="10263" r:id="rId11" name="CommandButton2"/>
      </mc:Fallback>
    </mc:AlternateContent>
    <mc:AlternateContent xmlns:mc="http://schemas.openxmlformats.org/markup-compatibility/2006">
      <mc:Choice Requires="x14">
        <control shapeId="10262" r:id="rId13" name="Label1">
          <controlPr defaultSize="0" altText="" r:id="rId14">
            <anchor moveWithCells="1">
              <from>
                <xdr:col>6</xdr:col>
                <xdr:colOff>0</xdr:colOff>
                <xdr:row>1342</xdr:row>
                <xdr:rowOff>0</xdr:rowOff>
              </from>
              <to>
                <xdr:col>8</xdr:col>
                <xdr:colOff>91440</xdr:colOff>
                <xdr:row>1343</xdr:row>
                <xdr:rowOff>144780</xdr:rowOff>
              </to>
            </anchor>
          </controlPr>
        </control>
      </mc:Choice>
      <mc:Fallback>
        <control shapeId="10262" r:id="rId13"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C107"/>
  <sheetViews>
    <sheetView tabSelected="1" topLeftCell="F1" workbookViewId="0">
      <selection activeCell="J15" sqref="J15"/>
    </sheetView>
  </sheetViews>
  <sheetFormatPr defaultColWidth="9" defaultRowHeight="14.4"/>
  <cols>
    <col min="1" max="1" width="13.21875" style="2" customWidth="1"/>
    <col min="2" max="2" width="9" style="2" customWidth="1"/>
    <col min="3" max="4" width="6.6640625" customWidth="1"/>
    <col min="8" max="8" width="55.109375" style="161" customWidth="1"/>
    <col min="9" max="9" width="18.44140625" customWidth="1"/>
    <col min="10" max="12" width="6.6640625" customWidth="1"/>
    <col min="13" max="13" width="10.77734375" style="2" customWidth="1"/>
    <col min="14" max="14" width="11.33203125" style="143" customWidth="1"/>
    <col min="15" max="15" width="11.109375" style="143" customWidth="1"/>
    <col min="16" max="16" width="11.109375" style="251" customWidth="1"/>
    <col min="17" max="17" width="11.77734375" style="143" customWidth="1"/>
    <col min="18" max="20" width="9" style="2"/>
    <col min="21" max="21" width="11.109375" style="111" customWidth="1"/>
    <col min="22" max="22" width="9" style="57"/>
    <col min="27" max="27" width="12.6640625" style="2" customWidth="1"/>
    <col min="28" max="28" width="50.6640625" customWidth="1"/>
  </cols>
  <sheetData>
    <row r="1" spans="1:22">
      <c r="A1" s="163" t="s">
        <v>125</v>
      </c>
      <c r="B1" s="36" t="s">
        <v>38</v>
      </c>
      <c r="E1" s="252" t="s">
        <v>719</v>
      </c>
      <c r="F1" s="252" t="s">
        <v>723</v>
      </c>
      <c r="G1" s="252" t="s">
        <v>914</v>
      </c>
      <c r="H1" s="253" t="s">
        <v>726</v>
      </c>
      <c r="I1" s="252" t="s">
        <v>1217</v>
      </c>
      <c r="K1" s="256"/>
      <c r="M1" s="632" t="s">
        <v>734</v>
      </c>
      <c r="N1" s="633" t="s">
        <v>1218</v>
      </c>
      <c r="O1" s="633" t="s">
        <v>1219</v>
      </c>
      <c r="P1" s="257" t="s">
        <v>1220</v>
      </c>
      <c r="Q1" s="632" t="s">
        <v>1221</v>
      </c>
      <c r="R1" s="632"/>
      <c r="S1" s="632" t="s">
        <v>1222</v>
      </c>
      <c r="T1" s="632"/>
      <c r="U1" s="632" t="s">
        <v>1223</v>
      </c>
      <c r="V1" s="632"/>
    </row>
    <row r="2" spans="1:22">
      <c r="A2" s="36" t="s">
        <v>182</v>
      </c>
      <c r="B2" s="36" t="s">
        <v>38</v>
      </c>
      <c r="E2" s="36">
        <f t="shared" ref="E2:E33" si="0">ROW()-1</f>
        <v>1</v>
      </c>
      <c r="F2" s="36" t="s">
        <v>1224</v>
      </c>
      <c r="G2" s="36">
        <v>23.3</v>
      </c>
      <c r="H2" s="254" t="s">
        <v>1225</v>
      </c>
      <c r="I2" s="36"/>
      <c r="K2" s="256"/>
      <c r="M2" s="632"/>
      <c r="N2" s="633"/>
      <c r="O2" s="633"/>
      <c r="P2" s="257">
        <v>11</v>
      </c>
      <c r="Q2" s="257">
        <v>11</v>
      </c>
      <c r="R2" s="257">
        <v>14.3</v>
      </c>
      <c r="S2" s="257">
        <v>11</v>
      </c>
      <c r="T2" s="257">
        <v>14.3</v>
      </c>
      <c r="U2" s="260" t="s">
        <v>1226</v>
      </c>
      <c r="V2" s="252" t="s">
        <v>735</v>
      </c>
    </row>
    <row r="3" spans="1:22" ht="24">
      <c r="A3" s="36" t="s">
        <v>170</v>
      </c>
      <c r="B3" s="36" t="s">
        <v>38</v>
      </c>
      <c r="E3" s="36">
        <f t="shared" si="0"/>
        <v>2</v>
      </c>
      <c r="F3" s="36" t="s">
        <v>1227</v>
      </c>
      <c r="G3" s="36">
        <v>29.4</v>
      </c>
      <c r="H3" s="255" t="s">
        <v>1228</v>
      </c>
      <c r="I3" s="36"/>
      <c r="K3" s="256"/>
      <c r="M3" s="258">
        <v>1</v>
      </c>
      <c r="N3" s="258" t="s">
        <v>1229</v>
      </c>
      <c r="O3" s="258">
        <v>857</v>
      </c>
      <c r="P3" s="259">
        <f>O3/11</f>
        <v>77.909090909090907</v>
      </c>
      <c r="Q3" s="258">
        <v>72</v>
      </c>
      <c r="R3" s="258">
        <v>55</v>
      </c>
      <c r="S3" s="258">
        <v>77</v>
      </c>
      <c r="T3" s="258">
        <v>59</v>
      </c>
      <c r="U3" s="261"/>
      <c r="V3" s="262"/>
    </row>
    <row r="4" spans="1:22" ht="24">
      <c r="A4" s="36" t="s">
        <v>50</v>
      </c>
      <c r="B4" s="36" t="s">
        <v>38</v>
      </c>
      <c r="E4" s="36">
        <f t="shared" si="0"/>
        <v>3</v>
      </c>
      <c r="F4" s="36" t="s">
        <v>1230</v>
      </c>
      <c r="G4" s="36">
        <v>22.5</v>
      </c>
      <c r="H4" s="255" t="s">
        <v>1231</v>
      </c>
      <c r="I4" s="36"/>
      <c r="K4" s="256"/>
      <c r="M4" s="258">
        <v>2</v>
      </c>
      <c r="N4" s="258" t="s">
        <v>1229</v>
      </c>
      <c r="O4" s="258">
        <v>857</v>
      </c>
      <c r="P4" s="259">
        <f t="shared" ref="P4:P67" si="1">O4/11</f>
        <v>77.909090909090907</v>
      </c>
      <c r="Q4" s="258">
        <v>72</v>
      </c>
      <c r="R4" s="258">
        <v>55</v>
      </c>
      <c r="S4" s="258">
        <v>77</v>
      </c>
      <c r="T4" s="258">
        <v>59</v>
      </c>
      <c r="U4" s="261"/>
      <c r="V4" s="262"/>
    </row>
    <row r="5" spans="1:22" ht="24">
      <c r="A5" s="36" t="s">
        <v>167</v>
      </c>
      <c r="B5" s="36" t="s">
        <v>38</v>
      </c>
      <c r="E5" s="36">
        <f t="shared" si="0"/>
        <v>4</v>
      </c>
      <c r="F5" s="36" t="s">
        <v>1232</v>
      </c>
      <c r="G5" s="36">
        <v>19.7</v>
      </c>
      <c r="H5" s="255" t="s">
        <v>1233</v>
      </c>
      <c r="I5" s="36"/>
      <c r="K5" s="256"/>
      <c r="M5" s="258">
        <v>3</v>
      </c>
      <c r="N5" s="258" t="s">
        <v>1234</v>
      </c>
      <c r="O5" s="258">
        <v>877</v>
      </c>
      <c r="P5" s="259">
        <f t="shared" si="1"/>
        <v>79.727272727272734</v>
      </c>
      <c r="Q5" s="258">
        <v>74</v>
      </c>
      <c r="R5" s="258">
        <v>57</v>
      </c>
      <c r="S5" s="258">
        <v>79</v>
      </c>
      <c r="T5" s="258">
        <v>61</v>
      </c>
      <c r="U5" s="261"/>
      <c r="V5" s="262"/>
    </row>
    <row r="6" spans="1:22" ht="28.8">
      <c r="A6" s="36" t="s">
        <v>159</v>
      </c>
      <c r="B6" s="36" t="s">
        <v>38</v>
      </c>
      <c r="E6" s="36">
        <f t="shared" si="0"/>
        <v>5</v>
      </c>
      <c r="F6" s="36" t="s">
        <v>1235</v>
      </c>
      <c r="G6" s="36">
        <v>21.5</v>
      </c>
      <c r="H6" s="255" t="s">
        <v>1236</v>
      </c>
      <c r="I6" s="36"/>
      <c r="K6" s="256"/>
      <c r="M6" s="258">
        <v>4</v>
      </c>
      <c r="N6" s="258" t="s">
        <v>1234</v>
      </c>
      <c r="O6" s="258">
        <v>922</v>
      </c>
      <c r="P6" s="259">
        <f t="shared" si="1"/>
        <v>83.818181818181813</v>
      </c>
      <c r="Q6" s="258">
        <v>78</v>
      </c>
      <c r="R6" s="258">
        <v>60</v>
      </c>
      <c r="S6" s="258">
        <v>83</v>
      </c>
      <c r="T6" s="258">
        <v>64</v>
      </c>
      <c r="U6" s="261"/>
      <c r="V6" s="262"/>
    </row>
    <row r="7" spans="1:22" ht="43.2">
      <c r="A7" s="36" t="s">
        <v>48</v>
      </c>
      <c r="B7" s="36" t="s">
        <v>38</v>
      </c>
      <c r="E7" s="36">
        <f t="shared" si="0"/>
        <v>6</v>
      </c>
      <c r="F7" s="36" t="s">
        <v>1237</v>
      </c>
      <c r="G7" s="36">
        <v>21.5</v>
      </c>
      <c r="H7" s="255" t="s">
        <v>1238</v>
      </c>
      <c r="I7" s="36"/>
      <c r="K7" s="256"/>
      <c r="M7" s="258">
        <v>5</v>
      </c>
      <c r="N7" s="258" t="s">
        <v>1234</v>
      </c>
      <c r="O7" s="258">
        <v>946</v>
      </c>
      <c r="P7" s="259">
        <f t="shared" si="1"/>
        <v>86</v>
      </c>
      <c r="Q7" s="258">
        <v>80</v>
      </c>
      <c r="R7" s="258">
        <v>61</v>
      </c>
      <c r="S7" s="258">
        <v>86</v>
      </c>
      <c r="T7" s="258">
        <v>66</v>
      </c>
      <c r="U7" s="261"/>
      <c r="V7" s="262"/>
    </row>
    <row r="8" spans="1:22" ht="24">
      <c r="A8" s="36" t="s">
        <v>178</v>
      </c>
      <c r="B8" s="36" t="s">
        <v>38</v>
      </c>
      <c r="E8" s="36">
        <f t="shared" si="0"/>
        <v>7</v>
      </c>
      <c r="F8" s="36" t="s">
        <v>1239</v>
      </c>
      <c r="G8" s="36">
        <v>21.1</v>
      </c>
      <c r="H8" s="163" t="s">
        <v>1240</v>
      </c>
      <c r="I8" s="36"/>
      <c r="K8" s="256"/>
      <c r="M8" s="258">
        <v>6</v>
      </c>
      <c r="N8" s="258" t="s">
        <v>1234</v>
      </c>
      <c r="O8" s="258">
        <v>897</v>
      </c>
      <c r="P8" s="259">
        <f t="shared" si="1"/>
        <v>81.545454545454547</v>
      </c>
      <c r="Q8" s="258">
        <v>76</v>
      </c>
      <c r="R8" s="258">
        <v>58</v>
      </c>
      <c r="S8" s="258">
        <v>81</v>
      </c>
      <c r="T8" s="258">
        <v>62</v>
      </c>
      <c r="U8" s="261"/>
      <c r="V8" s="262"/>
    </row>
    <row r="9" spans="1:22" ht="43.2">
      <c r="A9" s="36" t="s">
        <v>181</v>
      </c>
      <c r="B9" s="36" t="s">
        <v>38</v>
      </c>
      <c r="E9" s="36">
        <f t="shared" si="0"/>
        <v>8</v>
      </c>
      <c r="F9" s="36" t="s">
        <v>1171</v>
      </c>
      <c r="G9" s="36">
        <v>20.8</v>
      </c>
      <c r="H9" s="255" t="s">
        <v>1241</v>
      </c>
      <c r="I9" s="36"/>
      <c r="K9" s="256"/>
      <c r="M9" s="258">
        <v>7</v>
      </c>
      <c r="N9" s="258" t="s">
        <v>1234</v>
      </c>
      <c r="O9" s="258">
        <v>901</v>
      </c>
      <c r="P9" s="259">
        <f t="shared" si="1"/>
        <v>81.909090909090907</v>
      </c>
      <c r="Q9" s="258">
        <v>76</v>
      </c>
      <c r="R9" s="258">
        <v>58</v>
      </c>
      <c r="S9" s="258">
        <v>81</v>
      </c>
      <c r="T9" s="258">
        <v>63</v>
      </c>
      <c r="U9" s="261"/>
      <c r="V9" s="262"/>
    </row>
    <row r="10" spans="1:22" ht="24">
      <c r="A10" s="36" t="s">
        <v>37</v>
      </c>
      <c r="B10" s="36" t="s">
        <v>38</v>
      </c>
      <c r="E10" s="36">
        <f t="shared" si="0"/>
        <v>9</v>
      </c>
      <c r="F10" s="36" t="s">
        <v>1242</v>
      </c>
      <c r="G10" s="36">
        <v>21.6</v>
      </c>
      <c r="H10" s="255" t="s">
        <v>1243</v>
      </c>
      <c r="I10" s="36"/>
      <c r="K10" s="256"/>
      <c r="M10" s="258">
        <v>8</v>
      </c>
      <c r="N10" s="258" t="s">
        <v>1234</v>
      </c>
      <c r="O10" s="258">
        <v>845</v>
      </c>
      <c r="P10" s="259">
        <f t="shared" si="1"/>
        <v>76.818181818181813</v>
      </c>
      <c r="Q10" s="258">
        <v>71</v>
      </c>
      <c r="R10" s="258">
        <v>54</v>
      </c>
      <c r="S10" s="258">
        <v>76</v>
      </c>
      <c r="T10" s="258">
        <v>59</v>
      </c>
      <c r="U10" s="261"/>
      <c r="V10" s="262"/>
    </row>
    <row r="11" spans="1:22" ht="57.6">
      <c r="A11" s="36" t="s">
        <v>55</v>
      </c>
      <c r="B11" s="36" t="s">
        <v>38</v>
      </c>
      <c r="E11" s="36">
        <f t="shared" si="0"/>
        <v>10</v>
      </c>
      <c r="F11" s="36" t="s">
        <v>1181</v>
      </c>
      <c r="G11" s="36">
        <v>21.5</v>
      </c>
      <c r="H11" s="255" t="s">
        <v>1244</v>
      </c>
      <c r="I11" s="36"/>
      <c r="K11" s="256"/>
      <c r="M11" s="258">
        <v>9</v>
      </c>
      <c r="N11" s="258" t="s">
        <v>1234</v>
      </c>
      <c r="O11" s="258">
        <v>857</v>
      </c>
      <c r="P11" s="259">
        <f t="shared" si="1"/>
        <v>77.909090909090907</v>
      </c>
      <c r="Q11" s="258">
        <v>72</v>
      </c>
      <c r="R11" s="258">
        <v>55</v>
      </c>
      <c r="S11" s="258">
        <v>77</v>
      </c>
      <c r="T11" s="258">
        <v>59</v>
      </c>
      <c r="U11" s="261" t="s">
        <v>1245</v>
      </c>
      <c r="V11" s="262"/>
    </row>
    <row r="12" spans="1:22" ht="72">
      <c r="A12" s="36" t="s">
        <v>204</v>
      </c>
      <c r="B12" s="36" t="s">
        <v>38</v>
      </c>
      <c r="E12" s="36">
        <f t="shared" si="0"/>
        <v>11</v>
      </c>
      <c r="F12" s="36" t="s">
        <v>739</v>
      </c>
      <c r="G12" s="36">
        <v>22.1</v>
      </c>
      <c r="H12" s="255" t="s">
        <v>1246</v>
      </c>
      <c r="I12" s="36"/>
      <c r="K12" s="256"/>
      <c r="M12" s="258">
        <v>10</v>
      </c>
      <c r="N12" s="258" t="s">
        <v>1234</v>
      </c>
      <c r="O12" s="258">
        <v>918</v>
      </c>
      <c r="P12" s="259">
        <f t="shared" si="1"/>
        <v>83.454545454545453</v>
      </c>
      <c r="Q12" s="258">
        <v>72</v>
      </c>
      <c r="R12" s="258">
        <v>55</v>
      </c>
      <c r="S12" s="258">
        <v>77</v>
      </c>
      <c r="T12" s="258">
        <v>59</v>
      </c>
      <c r="U12" s="261" t="s">
        <v>1247</v>
      </c>
      <c r="V12" s="262" t="s">
        <v>1248</v>
      </c>
    </row>
    <row r="13" spans="1:22" ht="28.8">
      <c r="A13" s="36" t="s">
        <v>163</v>
      </c>
      <c r="B13" s="36" t="s">
        <v>38</v>
      </c>
      <c r="E13" s="36">
        <f t="shared" si="0"/>
        <v>12</v>
      </c>
      <c r="F13" s="36" t="s">
        <v>1249</v>
      </c>
      <c r="G13" s="36">
        <v>21.2</v>
      </c>
      <c r="H13" s="255" t="s">
        <v>1250</v>
      </c>
      <c r="I13" s="36"/>
      <c r="K13" s="256"/>
      <c r="M13" s="258">
        <v>11</v>
      </c>
      <c r="N13" s="258" t="s">
        <v>1251</v>
      </c>
      <c r="O13" s="258">
        <v>904</v>
      </c>
      <c r="P13" s="259">
        <f t="shared" si="1"/>
        <v>82.181818181818187</v>
      </c>
      <c r="Q13" s="258">
        <v>61</v>
      </c>
      <c r="R13" s="258">
        <v>47</v>
      </c>
      <c r="S13" s="258">
        <v>82</v>
      </c>
      <c r="T13" s="258">
        <v>63</v>
      </c>
      <c r="U13" s="261" t="s">
        <v>1252</v>
      </c>
      <c r="V13" s="262"/>
    </row>
    <row r="14" spans="1:22" ht="86.4">
      <c r="A14" s="36" t="s">
        <v>162</v>
      </c>
      <c r="B14" s="36" t="s">
        <v>38</v>
      </c>
      <c r="E14" s="36">
        <f t="shared" si="0"/>
        <v>13</v>
      </c>
      <c r="F14" s="36" t="s">
        <v>753</v>
      </c>
      <c r="G14" s="36">
        <v>22.5</v>
      </c>
      <c r="H14" s="255" t="s">
        <v>1253</v>
      </c>
      <c r="I14" s="36"/>
      <c r="K14" s="256"/>
      <c r="M14" s="258">
        <v>12</v>
      </c>
      <c r="N14" s="258" t="s">
        <v>1251</v>
      </c>
      <c r="O14" s="258">
        <v>904</v>
      </c>
      <c r="P14" s="259">
        <f t="shared" si="1"/>
        <v>82.181818181818187</v>
      </c>
      <c r="Q14" s="258">
        <v>61</v>
      </c>
      <c r="R14" s="258">
        <v>47</v>
      </c>
      <c r="S14" s="258">
        <v>82</v>
      </c>
      <c r="T14" s="258">
        <v>63</v>
      </c>
      <c r="U14" s="261"/>
      <c r="V14" s="262"/>
    </row>
    <row r="15" spans="1:22" ht="86.4">
      <c r="A15" s="36" t="s">
        <v>64</v>
      </c>
      <c r="B15" s="36" t="s">
        <v>38</v>
      </c>
      <c r="E15" s="36">
        <f t="shared" si="0"/>
        <v>14</v>
      </c>
      <c r="F15" s="36" t="s">
        <v>747</v>
      </c>
      <c r="G15" s="36">
        <v>24.1</v>
      </c>
      <c r="H15" s="255" t="s">
        <v>1254</v>
      </c>
      <c r="I15" s="36"/>
      <c r="K15" s="256"/>
      <c r="M15" s="258">
        <v>13</v>
      </c>
      <c r="N15" s="258" t="s">
        <v>1251</v>
      </c>
      <c r="O15" s="258">
        <v>900</v>
      </c>
      <c r="P15" s="259">
        <f t="shared" si="1"/>
        <v>81.818181818181813</v>
      </c>
      <c r="Q15" s="258">
        <v>61</v>
      </c>
      <c r="R15" s="258">
        <v>47</v>
      </c>
      <c r="S15" s="258">
        <v>81</v>
      </c>
      <c r="T15" s="258">
        <v>62</v>
      </c>
      <c r="U15" s="261" t="s">
        <v>1255</v>
      </c>
      <c r="V15" s="262"/>
    </row>
    <row r="16" spans="1:22" ht="28.8">
      <c r="A16" s="36" t="s">
        <v>157</v>
      </c>
      <c r="B16" s="36" t="s">
        <v>38</v>
      </c>
      <c r="E16" s="36">
        <f t="shared" si="0"/>
        <v>15</v>
      </c>
      <c r="F16" s="36" t="s">
        <v>1256</v>
      </c>
      <c r="G16" s="36">
        <v>24.3</v>
      </c>
      <c r="H16" s="255" t="s">
        <v>1257</v>
      </c>
      <c r="I16" s="36"/>
      <c r="K16" s="256"/>
      <c r="M16" s="258">
        <v>14</v>
      </c>
      <c r="N16" s="258" t="s">
        <v>1251</v>
      </c>
      <c r="O16" s="258">
        <v>907</v>
      </c>
      <c r="P16" s="259">
        <f t="shared" si="1"/>
        <v>82.454545454545453</v>
      </c>
      <c r="Q16" s="258">
        <v>61</v>
      </c>
      <c r="R16" s="258">
        <v>47</v>
      </c>
      <c r="S16" s="258">
        <v>82</v>
      </c>
      <c r="T16" s="258">
        <v>63</v>
      </c>
      <c r="U16" s="261"/>
      <c r="V16" s="262"/>
    </row>
    <row r="17" spans="1:22" ht="57.6">
      <c r="A17" s="36" t="s">
        <v>160</v>
      </c>
      <c r="B17" s="36" t="s">
        <v>38</v>
      </c>
      <c r="E17" s="36">
        <f t="shared" si="0"/>
        <v>16</v>
      </c>
      <c r="F17" s="36" t="s">
        <v>744</v>
      </c>
      <c r="G17" s="36">
        <v>23.1</v>
      </c>
      <c r="H17" s="255" t="s">
        <v>1258</v>
      </c>
      <c r="I17" s="36"/>
      <c r="K17" s="256"/>
      <c r="M17" s="258">
        <v>15</v>
      </c>
      <c r="N17" s="258" t="s">
        <v>1251</v>
      </c>
      <c r="O17" s="258">
        <v>958</v>
      </c>
      <c r="P17" s="259">
        <f t="shared" si="1"/>
        <v>87.090909090909093</v>
      </c>
      <c r="Q17" s="258">
        <v>65</v>
      </c>
      <c r="R17" s="258">
        <v>50</v>
      </c>
      <c r="S17" s="258">
        <v>87</v>
      </c>
      <c r="T17" s="258">
        <v>66</v>
      </c>
      <c r="U17" s="261"/>
      <c r="V17" s="262"/>
    </row>
    <row r="18" spans="1:22">
      <c r="A18" s="36" t="s">
        <v>108</v>
      </c>
      <c r="B18" s="36" t="s">
        <v>38</v>
      </c>
      <c r="E18" s="36">
        <f t="shared" si="0"/>
        <v>17</v>
      </c>
      <c r="F18" s="36" t="s">
        <v>1259</v>
      </c>
      <c r="G18" s="36">
        <v>24.3</v>
      </c>
      <c r="H18" s="255" t="s">
        <v>1260</v>
      </c>
      <c r="I18" s="36"/>
      <c r="K18" s="256"/>
      <c r="M18" s="258" t="s">
        <v>1261</v>
      </c>
      <c r="N18" s="258" t="s">
        <v>1251</v>
      </c>
      <c r="O18" s="258">
        <v>628</v>
      </c>
      <c r="P18" s="259">
        <f t="shared" si="1"/>
        <v>57.090909090909093</v>
      </c>
      <c r="Q18" s="258">
        <v>53</v>
      </c>
      <c r="R18" s="258">
        <v>41</v>
      </c>
      <c r="S18" s="258">
        <v>57</v>
      </c>
      <c r="T18" s="258">
        <v>43</v>
      </c>
      <c r="U18" s="261">
        <v>64.2</v>
      </c>
      <c r="V18" s="262"/>
    </row>
    <row r="19" spans="1:22">
      <c r="A19" s="36" t="s">
        <v>126</v>
      </c>
      <c r="B19" s="36" t="s">
        <v>38</v>
      </c>
      <c r="E19" s="36">
        <f t="shared" si="0"/>
        <v>18</v>
      </c>
      <c r="F19" s="36" t="s">
        <v>1262</v>
      </c>
      <c r="G19" s="36">
        <v>24.2</v>
      </c>
      <c r="H19" s="255"/>
      <c r="I19" s="36"/>
      <c r="K19" s="256"/>
      <c r="M19" s="258" t="s">
        <v>1263</v>
      </c>
      <c r="N19" s="258" t="s">
        <v>1264</v>
      </c>
      <c r="O19" s="258">
        <v>586</v>
      </c>
      <c r="P19" s="259">
        <f t="shared" si="1"/>
        <v>53.272727272727273</v>
      </c>
      <c r="Q19" s="258">
        <v>53</v>
      </c>
      <c r="R19" s="258">
        <v>40</v>
      </c>
      <c r="S19" s="258"/>
      <c r="T19" s="258"/>
      <c r="U19" s="261" t="s">
        <v>1265</v>
      </c>
      <c r="V19" s="262"/>
    </row>
    <row r="20" spans="1:22" ht="28.8">
      <c r="A20" s="36" t="s">
        <v>73</v>
      </c>
      <c r="B20" s="36" t="s">
        <v>38</v>
      </c>
      <c r="E20" s="36">
        <f t="shared" si="0"/>
        <v>19</v>
      </c>
      <c r="F20" s="36" t="s">
        <v>1266</v>
      </c>
      <c r="G20" s="36">
        <v>24.2</v>
      </c>
      <c r="H20" s="255" t="s">
        <v>1267</v>
      </c>
      <c r="I20" s="36"/>
      <c r="K20" s="256"/>
      <c r="M20" s="258" t="s">
        <v>1268</v>
      </c>
      <c r="N20" s="258" t="s">
        <v>1264</v>
      </c>
      <c r="O20" s="258">
        <v>588</v>
      </c>
      <c r="P20" s="259">
        <f t="shared" si="1"/>
        <v>53.454545454545453</v>
      </c>
      <c r="Q20" s="258">
        <v>53</v>
      </c>
      <c r="R20" s="258">
        <v>41</v>
      </c>
      <c r="S20" s="258"/>
      <c r="T20" s="258"/>
      <c r="U20" s="261" t="s">
        <v>1269</v>
      </c>
      <c r="V20" s="262"/>
    </row>
    <row r="21" spans="1:22" ht="57.6">
      <c r="A21" s="36" t="s">
        <v>379</v>
      </c>
      <c r="B21" s="36" t="s">
        <v>211</v>
      </c>
      <c r="E21" s="36">
        <f t="shared" si="0"/>
        <v>20</v>
      </c>
      <c r="F21" s="36" t="s">
        <v>1074</v>
      </c>
      <c r="G21" s="36">
        <v>22.9</v>
      </c>
      <c r="H21" s="255" t="s">
        <v>1270</v>
      </c>
      <c r="I21" s="36"/>
      <c r="K21" s="256"/>
      <c r="M21" s="258" t="s">
        <v>1271</v>
      </c>
      <c r="N21" s="258" t="s">
        <v>1264</v>
      </c>
      <c r="O21" s="258">
        <v>672</v>
      </c>
      <c r="P21" s="259">
        <f t="shared" si="1"/>
        <v>61.090909090909093</v>
      </c>
      <c r="Q21" s="258">
        <v>61</v>
      </c>
      <c r="R21" s="258">
        <v>46</v>
      </c>
      <c r="S21" s="258"/>
      <c r="T21" s="258"/>
      <c r="U21" s="261" t="s">
        <v>1272</v>
      </c>
      <c r="V21" s="262"/>
    </row>
    <row r="22" spans="1:22">
      <c r="A22" s="36" t="s">
        <v>376</v>
      </c>
      <c r="B22" s="36" t="s">
        <v>211</v>
      </c>
      <c r="E22" s="36">
        <f t="shared" si="0"/>
        <v>21</v>
      </c>
      <c r="F22" s="36" t="s">
        <v>1273</v>
      </c>
      <c r="G22" s="36">
        <v>200</v>
      </c>
      <c r="H22" s="255" t="s">
        <v>1274</v>
      </c>
      <c r="I22" s="36"/>
      <c r="K22" s="256"/>
      <c r="M22" s="258" t="s">
        <v>1275</v>
      </c>
      <c r="N22" s="258" t="s">
        <v>1264</v>
      </c>
      <c r="O22" s="258">
        <v>703</v>
      </c>
      <c r="P22" s="259">
        <f t="shared" si="1"/>
        <v>63.909090909090907</v>
      </c>
      <c r="Q22" s="258">
        <v>63</v>
      </c>
      <c r="R22" s="258">
        <v>49</v>
      </c>
      <c r="S22" s="258"/>
      <c r="T22" s="258"/>
      <c r="U22" s="261">
        <v>62</v>
      </c>
      <c r="V22" s="262"/>
    </row>
    <row r="23" spans="1:22">
      <c r="A23" s="36" t="s">
        <v>1276</v>
      </c>
      <c r="B23" s="36" t="s">
        <v>211</v>
      </c>
      <c r="E23" s="36">
        <f t="shared" si="0"/>
        <v>22</v>
      </c>
      <c r="F23" s="36" t="s">
        <v>1277</v>
      </c>
      <c r="G23" s="36">
        <v>182</v>
      </c>
      <c r="H23" s="255"/>
      <c r="I23" s="36"/>
      <c r="K23" s="256"/>
      <c r="M23" s="258" t="s">
        <v>1278</v>
      </c>
      <c r="N23" s="258" t="s">
        <v>1264</v>
      </c>
      <c r="O23" s="258">
        <v>220</v>
      </c>
      <c r="P23" s="259">
        <f t="shared" si="1"/>
        <v>20</v>
      </c>
      <c r="Q23" s="258">
        <v>20</v>
      </c>
      <c r="R23" s="258">
        <v>15</v>
      </c>
      <c r="S23" s="258"/>
      <c r="T23" s="258"/>
      <c r="U23" s="261" t="s">
        <v>1279</v>
      </c>
      <c r="V23" s="262"/>
    </row>
    <row r="24" spans="1:22">
      <c r="A24" s="36" t="s">
        <v>394</v>
      </c>
      <c r="B24" s="36" t="s">
        <v>211</v>
      </c>
      <c r="E24" s="36">
        <f t="shared" si="0"/>
        <v>23</v>
      </c>
      <c r="F24" s="36" t="s">
        <v>1202</v>
      </c>
      <c r="G24" s="36">
        <v>22.5</v>
      </c>
      <c r="H24" s="255" t="s">
        <v>1280</v>
      </c>
      <c r="I24" s="36"/>
      <c r="K24" s="256"/>
      <c r="M24" s="258" t="s">
        <v>1281</v>
      </c>
      <c r="N24" s="258" t="s">
        <v>1264</v>
      </c>
      <c r="O24" s="258">
        <v>345</v>
      </c>
      <c r="P24" s="259">
        <f t="shared" si="1"/>
        <v>31.363636363636363</v>
      </c>
      <c r="Q24" s="258">
        <v>31</v>
      </c>
      <c r="R24" s="258">
        <v>24</v>
      </c>
      <c r="S24" s="258"/>
      <c r="T24" s="258"/>
      <c r="U24" s="261"/>
      <c r="V24" s="262"/>
    </row>
    <row r="25" spans="1:22">
      <c r="A25" s="36" t="s">
        <v>397</v>
      </c>
      <c r="B25" s="36" t="s">
        <v>211</v>
      </c>
      <c r="E25" s="36">
        <f t="shared" si="0"/>
        <v>24</v>
      </c>
      <c r="F25" s="36" t="s">
        <v>1282</v>
      </c>
      <c r="G25" s="36">
        <v>22.2</v>
      </c>
      <c r="H25" s="255"/>
      <c r="I25" s="36"/>
      <c r="K25" s="256"/>
      <c r="M25" s="258" t="s">
        <v>1283</v>
      </c>
      <c r="N25" s="258" t="s">
        <v>1284</v>
      </c>
      <c r="O25" s="258">
        <v>332</v>
      </c>
      <c r="P25" s="259">
        <f t="shared" si="1"/>
        <v>30.181818181818183</v>
      </c>
      <c r="Q25" s="258">
        <v>30</v>
      </c>
      <c r="R25" s="258">
        <v>23</v>
      </c>
      <c r="S25" s="258"/>
      <c r="T25" s="258"/>
      <c r="U25" s="263"/>
      <c r="V25" s="258"/>
    </row>
    <row r="26" spans="1:22">
      <c r="A26" s="36" t="s">
        <v>392</v>
      </c>
      <c r="B26" s="36" t="s">
        <v>211</v>
      </c>
      <c r="E26" s="36">
        <f t="shared" si="0"/>
        <v>25</v>
      </c>
      <c r="F26" s="36" t="s">
        <v>1285</v>
      </c>
      <c r="G26" s="36">
        <v>21</v>
      </c>
      <c r="H26" s="255"/>
      <c r="I26" s="36"/>
      <c r="K26" s="256"/>
      <c r="M26" s="258" t="s">
        <v>1286</v>
      </c>
      <c r="N26" s="258" t="s">
        <v>1284</v>
      </c>
      <c r="O26" s="258">
        <v>331</v>
      </c>
      <c r="P26" s="259">
        <f t="shared" si="1"/>
        <v>30.09090909090909</v>
      </c>
      <c r="Q26" s="258">
        <v>30</v>
      </c>
      <c r="R26" s="258">
        <v>23</v>
      </c>
      <c r="S26" s="258"/>
      <c r="T26" s="258"/>
      <c r="U26" s="261"/>
      <c r="V26" s="262"/>
    </row>
    <row r="27" spans="1:22" ht="24">
      <c r="A27" s="36" t="s">
        <v>328</v>
      </c>
      <c r="B27" s="36" t="s">
        <v>211</v>
      </c>
      <c r="E27" s="36">
        <f t="shared" si="0"/>
        <v>26</v>
      </c>
      <c r="F27" s="36" t="s">
        <v>1287</v>
      </c>
      <c r="G27" s="36">
        <v>21.3</v>
      </c>
      <c r="H27" s="255"/>
      <c r="I27" s="36"/>
      <c r="K27" s="256"/>
      <c r="M27" s="258" t="s">
        <v>1288</v>
      </c>
      <c r="N27" s="258" t="s">
        <v>1289</v>
      </c>
      <c r="O27" s="258">
        <v>50</v>
      </c>
      <c r="P27" s="259">
        <f t="shared" si="1"/>
        <v>4.5454545454545459</v>
      </c>
      <c r="Q27" s="258">
        <v>4</v>
      </c>
      <c r="R27" s="258">
        <v>3</v>
      </c>
      <c r="S27" s="258"/>
      <c r="T27" s="258"/>
      <c r="U27" s="261"/>
      <c r="V27" s="262"/>
    </row>
    <row r="28" spans="1:22">
      <c r="A28" s="36" t="s">
        <v>243</v>
      </c>
      <c r="B28" s="36" t="s">
        <v>211</v>
      </c>
      <c r="E28" s="36">
        <f t="shared" si="0"/>
        <v>27</v>
      </c>
      <c r="F28" s="36" t="s">
        <v>1290</v>
      </c>
      <c r="G28" s="36">
        <v>20.100000000000001</v>
      </c>
      <c r="H28" s="255" t="s">
        <v>1291</v>
      </c>
      <c r="I28" s="36"/>
      <c r="K28" s="256"/>
      <c r="M28" s="258" t="s">
        <v>1292</v>
      </c>
      <c r="N28" s="258" t="s">
        <v>1284</v>
      </c>
      <c r="O28" s="258">
        <v>965</v>
      </c>
      <c r="P28" s="259">
        <f t="shared" si="1"/>
        <v>87.727272727272734</v>
      </c>
      <c r="Q28" s="258">
        <v>82</v>
      </c>
      <c r="R28" s="258">
        <v>63</v>
      </c>
      <c r="S28" s="258"/>
      <c r="T28" s="258"/>
      <c r="U28" s="261" t="s">
        <v>1293</v>
      </c>
      <c r="V28" s="262"/>
    </row>
    <row r="29" spans="1:22">
      <c r="A29" s="36" t="s">
        <v>210</v>
      </c>
      <c r="B29" s="36" t="s">
        <v>211</v>
      </c>
      <c r="E29" s="36">
        <f t="shared" si="0"/>
        <v>28</v>
      </c>
      <c r="F29" s="36" t="s">
        <v>1102</v>
      </c>
      <c r="G29" s="36">
        <v>20.399999999999999</v>
      </c>
      <c r="H29" s="255" t="s">
        <v>1294</v>
      </c>
      <c r="I29" s="36"/>
      <c r="K29" s="256"/>
      <c r="M29" s="258" t="s">
        <v>1295</v>
      </c>
      <c r="N29" s="258" t="s">
        <v>1284</v>
      </c>
      <c r="O29" s="258">
        <v>965</v>
      </c>
      <c r="P29" s="259">
        <f t="shared" si="1"/>
        <v>87.727272727272734</v>
      </c>
      <c r="Q29" s="258">
        <v>82</v>
      </c>
      <c r="R29" s="258">
        <v>63</v>
      </c>
      <c r="S29" s="258"/>
      <c r="T29" s="258"/>
      <c r="U29" s="261" t="s">
        <v>1293</v>
      </c>
      <c r="V29" s="262"/>
    </row>
    <row r="30" spans="1:22">
      <c r="A30" s="36" t="s">
        <v>1296</v>
      </c>
      <c r="B30" s="36" t="s">
        <v>211</v>
      </c>
      <c r="E30" s="36">
        <f t="shared" si="0"/>
        <v>29</v>
      </c>
      <c r="F30" s="36" t="s">
        <v>1297</v>
      </c>
      <c r="G30" s="36">
        <v>19.100000000000001</v>
      </c>
      <c r="H30" s="255" t="s">
        <v>1298</v>
      </c>
      <c r="I30" s="36"/>
      <c r="K30" s="256"/>
      <c r="M30" s="258" t="s">
        <v>1299</v>
      </c>
      <c r="N30" s="258" t="s">
        <v>1289</v>
      </c>
      <c r="O30" s="258">
        <v>50</v>
      </c>
      <c r="P30" s="259">
        <f t="shared" si="1"/>
        <v>4.5454545454545459</v>
      </c>
      <c r="Q30" s="258"/>
      <c r="R30" s="258"/>
      <c r="S30" s="258"/>
      <c r="T30" s="258"/>
      <c r="U30" s="261"/>
      <c r="V30" s="262"/>
    </row>
    <row r="31" spans="1:22">
      <c r="A31" s="36" t="s">
        <v>1300</v>
      </c>
      <c r="B31" s="36" t="s">
        <v>211</v>
      </c>
      <c r="E31" s="36">
        <f t="shared" si="0"/>
        <v>30</v>
      </c>
      <c r="F31" s="36" t="s">
        <v>1204</v>
      </c>
      <c r="G31" s="36">
        <v>20.9</v>
      </c>
      <c r="H31" s="255" t="s">
        <v>1291</v>
      </c>
      <c r="I31" s="36"/>
      <c r="K31" s="256"/>
      <c r="M31" s="258" t="s">
        <v>1301</v>
      </c>
      <c r="N31" s="258" t="s">
        <v>1302</v>
      </c>
      <c r="O31" s="258">
        <v>462</v>
      </c>
      <c r="P31" s="259">
        <f t="shared" si="1"/>
        <v>42</v>
      </c>
      <c r="Q31" s="258">
        <v>41</v>
      </c>
      <c r="R31" s="258">
        <v>31</v>
      </c>
      <c r="S31" s="258"/>
      <c r="T31" s="258"/>
      <c r="U31" s="261"/>
      <c r="V31" s="262"/>
    </row>
    <row r="32" spans="1:22">
      <c r="A32" s="36" t="s">
        <v>302</v>
      </c>
      <c r="B32" s="36" t="s">
        <v>211</v>
      </c>
      <c r="E32" s="36">
        <f t="shared" si="0"/>
        <v>31</v>
      </c>
      <c r="F32" s="36" t="s">
        <v>1303</v>
      </c>
      <c r="G32" s="36">
        <v>26</v>
      </c>
      <c r="H32" s="255" t="s">
        <v>1304</v>
      </c>
      <c r="I32" s="36"/>
      <c r="M32" s="258" t="s">
        <v>1305</v>
      </c>
      <c r="N32" s="258" t="s">
        <v>1302</v>
      </c>
      <c r="O32" s="258">
        <v>421</v>
      </c>
      <c r="P32" s="259">
        <f t="shared" si="1"/>
        <v>38.272727272727273</v>
      </c>
      <c r="Q32" s="258">
        <v>37</v>
      </c>
      <c r="R32" s="258">
        <v>28</v>
      </c>
      <c r="S32" s="258"/>
      <c r="T32" s="258"/>
      <c r="U32" s="261"/>
      <c r="V32" s="262"/>
    </row>
    <row r="33" spans="1:22">
      <c r="A33" s="36" t="s">
        <v>307</v>
      </c>
      <c r="B33" s="36" t="s">
        <v>211</v>
      </c>
      <c r="E33" s="36">
        <f t="shared" si="0"/>
        <v>32</v>
      </c>
      <c r="F33" s="36" t="s">
        <v>1306</v>
      </c>
      <c r="G33" s="36">
        <v>23.4</v>
      </c>
      <c r="H33" s="163"/>
      <c r="I33" s="36"/>
      <c r="M33" s="258" t="s">
        <v>1307</v>
      </c>
      <c r="N33" s="258" t="s">
        <v>1302</v>
      </c>
      <c r="O33" s="258">
        <v>302</v>
      </c>
      <c r="P33" s="259">
        <f t="shared" si="1"/>
        <v>27.454545454545453</v>
      </c>
      <c r="Q33" s="258">
        <v>26</v>
      </c>
      <c r="R33" s="258">
        <v>20</v>
      </c>
      <c r="S33" s="258"/>
      <c r="T33" s="258"/>
      <c r="U33" s="261"/>
      <c r="V33" s="262"/>
    </row>
    <row r="34" spans="1:22">
      <c r="A34" s="36" t="s">
        <v>348</v>
      </c>
      <c r="B34" s="36" t="s">
        <v>211</v>
      </c>
      <c r="E34" s="36">
        <f t="shared" ref="E34:E65" si="2">ROW()-1</f>
        <v>33</v>
      </c>
      <c r="F34" s="36" t="s">
        <v>1097</v>
      </c>
      <c r="G34" s="36">
        <v>23.6</v>
      </c>
      <c r="H34" s="254" t="s">
        <v>1308</v>
      </c>
      <c r="I34" s="36"/>
      <c r="M34" s="258" t="s">
        <v>1309</v>
      </c>
      <c r="N34" s="258" t="s">
        <v>1302</v>
      </c>
      <c r="O34" s="258">
        <v>450</v>
      </c>
      <c r="P34" s="259">
        <f t="shared" si="1"/>
        <v>40.909090909090907</v>
      </c>
      <c r="Q34" s="258">
        <v>40</v>
      </c>
      <c r="R34" s="258">
        <v>30</v>
      </c>
      <c r="S34" s="258"/>
      <c r="T34" s="258"/>
      <c r="U34" s="261"/>
      <c r="V34" s="262"/>
    </row>
    <row r="35" spans="1:22">
      <c r="A35" s="36" t="s">
        <v>387</v>
      </c>
      <c r="B35" s="36" t="s">
        <v>211</v>
      </c>
      <c r="E35" s="36">
        <f t="shared" si="2"/>
        <v>34</v>
      </c>
      <c r="F35" s="36" t="s">
        <v>1111</v>
      </c>
      <c r="G35" s="36">
        <v>26.7</v>
      </c>
      <c r="H35" s="255" t="s">
        <v>1310</v>
      </c>
      <c r="I35" s="36"/>
      <c r="M35" s="258" t="s">
        <v>1311</v>
      </c>
      <c r="N35" s="258" t="s">
        <v>1302</v>
      </c>
      <c r="O35" s="258">
        <v>450</v>
      </c>
      <c r="P35" s="259">
        <f t="shared" si="1"/>
        <v>40.909090909090907</v>
      </c>
      <c r="Q35" s="258">
        <v>40</v>
      </c>
      <c r="R35" s="258">
        <v>30</v>
      </c>
      <c r="S35" s="258"/>
      <c r="T35" s="258"/>
      <c r="U35" s="261" t="s">
        <v>1312</v>
      </c>
      <c r="V35" s="262">
        <v>35</v>
      </c>
    </row>
    <row r="36" spans="1:22">
      <c r="A36" s="36" t="s">
        <v>401</v>
      </c>
      <c r="B36" s="36" t="s">
        <v>211</v>
      </c>
      <c r="E36" s="36">
        <f t="shared" si="2"/>
        <v>35</v>
      </c>
      <c r="F36" s="36" t="s">
        <v>1313</v>
      </c>
      <c r="G36" s="36">
        <v>22.3</v>
      </c>
      <c r="H36" s="163"/>
      <c r="I36" s="36"/>
      <c r="M36" s="258" t="s">
        <v>1314</v>
      </c>
      <c r="N36" s="258" t="s">
        <v>1315</v>
      </c>
      <c r="O36" s="258">
        <v>471</v>
      </c>
      <c r="P36" s="259">
        <f t="shared" si="1"/>
        <v>42.81818181818182</v>
      </c>
      <c r="Q36" s="258">
        <v>41</v>
      </c>
      <c r="R36" s="258">
        <v>32</v>
      </c>
      <c r="S36" s="258"/>
      <c r="T36" s="258"/>
      <c r="U36" s="261" t="s">
        <v>1316</v>
      </c>
      <c r="V36" s="262">
        <v>31</v>
      </c>
    </row>
    <row r="37" spans="1:22">
      <c r="A37" s="36" t="s">
        <v>385</v>
      </c>
      <c r="B37" s="36" t="s">
        <v>211</v>
      </c>
      <c r="E37" s="36">
        <f t="shared" si="2"/>
        <v>36</v>
      </c>
      <c r="F37" s="36" t="s">
        <v>1317</v>
      </c>
      <c r="G37" s="36">
        <v>23.5</v>
      </c>
      <c r="H37" s="163"/>
      <c r="I37" s="36"/>
      <c r="M37" s="258" t="s">
        <v>1318</v>
      </c>
      <c r="N37" s="258" t="s">
        <v>1284</v>
      </c>
      <c r="O37" s="258">
        <v>462</v>
      </c>
      <c r="P37" s="259">
        <f t="shared" si="1"/>
        <v>42</v>
      </c>
      <c r="Q37" s="258">
        <v>41</v>
      </c>
      <c r="R37" s="258">
        <v>31</v>
      </c>
      <c r="S37" s="258"/>
      <c r="T37" s="258"/>
      <c r="U37" s="261" t="s">
        <v>1319</v>
      </c>
      <c r="V37" s="262"/>
    </row>
    <row r="38" spans="1:22">
      <c r="A38" s="36" t="s">
        <v>386</v>
      </c>
      <c r="B38" s="36" t="s">
        <v>211</v>
      </c>
      <c r="E38" s="36">
        <f t="shared" si="2"/>
        <v>37</v>
      </c>
      <c r="F38" s="36" t="s">
        <v>1320</v>
      </c>
      <c r="G38" s="36">
        <v>21</v>
      </c>
      <c r="H38" s="255"/>
      <c r="I38" s="36"/>
      <c r="M38" s="258" t="s">
        <v>1321</v>
      </c>
      <c r="N38" s="258" t="s">
        <v>1284</v>
      </c>
      <c r="O38" s="258">
        <v>431</v>
      </c>
      <c r="P38" s="259">
        <f t="shared" si="1"/>
        <v>39.18181818181818</v>
      </c>
      <c r="Q38" s="258">
        <v>38</v>
      </c>
      <c r="R38" s="258">
        <v>29</v>
      </c>
      <c r="S38" s="258"/>
      <c r="T38" s="258"/>
      <c r="U38" s="261" t="s">
        <v>1322</v>
      </c>
      <c r="V38" s="262"/>
    </row>
    <row r="39" spans="1:22" ht="28.8">
      <c r="A39" s="36" t="s">
        <v>299</v>
      </c>
      <c r="B39" s="36" t="s">
        <v>211</v>
      </c>
      <c r="E39" s="36">
        <f t="shared" si="2"/>
        <v>38</v>
      </c>
      <c r="F39" s="36" t="s">
        <v>1323</v>
      </c>
      <c r="G39" s="36">
        <v>21.7</v>
      </c>
      <c r="H39" s="255" t="s">
        <v>1324</v>
      </c>
      <c r="I39" s="36"/>
      <c r="M39" s="258" t="s">
        <v>1325</v>
      </c>
      <c r="N39" s="258" t="s">
        <v>1326</v>
      </c>
      <c r="O39" s="258">
        <v>40</v>
      </c>
      <c r="P39" s="259">
        <f t="shared" si="1"/>
        <v>3.6363636363636362</v>
      </c>
      <c r="Q39" s="258"/>
      <c r="R39" s="258"/>
      <c r="S39" s="258"/>
      <c r="T39" s="258"/>
      <c r="U39" s="261"/>
      <c r="V39" s="262"/>
    </row>
    <row r="40" spans="1:22" ht="57.6">
      <c r="A40" s="36" t="s">
        <v>670</v>
      </c>
      <c r="B40" s="36" t="s">
        <v>211</v>
      </c>
      <c r="E40" s="36">
        <f t="shared" si="2"/>
        <v>39</v>
      </c>
      <c r="F40" s="36" t="s">
        <v>1109</v>
      </c>
      <c r="G40" s="36">
        <v>22.2</v>
      </c>
      <c r="H40" s="255" t="s">
        <v>1327</v>
      </c>
      <c r="I40" s="36"/>
      <c r="M40" s="258" t="s">
        <v>1328</v>
      </c>
      <c r="N40" s="258" t="s">
        <v>1251</v>
      </c>
      <c r="O40" s="258">
        <v>685</v>
      </c>
      <c r="P40" s="259">
        <f t="shared" si="1"/>
        <v>62.272727272727273</v>
      </c>
      <c r="Q40" s="258">
        <v>57</v>
      </c>
      <c r="R40" s="258">
        <v>35</v>
      </c>
      <c r="S40" s="258"/>
      <c r="T40" s="258"/>
      <c r="U40" s="261" t="s">
        <v>1329</v>
      </c>
      <c r="V40" s="262"/>
    </row>
    <row r="41" spans="1:22">
      <c r="A41" s="36" t="s">
        <v>419</v>
      </c>
      <c r="B41" s="36" t="s">
        <v>211</v>
      </c>
      <c r="E41" s="36">
        <f t="shared" si="2"/>
        <v>40</v>
      </c>
      <c r="F41" s="36" t="s">
        <v>1330</v>
      </c>
      <c r="G41" s="36">
        <v>21.5</v>
      </c>
      <c r="H41" s="163" t="s">
        <v>1331</v>
      </c>
      <c r="I41" s="36"/>
      <c r="M41" s="258" t="s">
        <v>1332</v>
      </c>
      <c r="N41" s="258" t="s">
        <v>1251</v>
      </c>
      <c r="O41" s="258">
        <v>685</v>
      </c>
      <c r="P41" s="259">
        <f t="shared" si="1"/>
        <v>62.272727272727273</v>
      </c>
      <c r="Q41" s="258">
        <v>46</v>
      </c>
      <c r="R41" s="258">
        <v>35</v>
      </c>
      <c r="S41" s="258"/>
      <c r="T41" s="258"/>
      <c r="U41" s="261" t="s">
        <v>1333</v>
      </c>
      <c r="V41" s="262"/>
    </row>
    <row r="42" spans="1:22" ht="43.2">
      <c r="A42" s="36" t="s">
        <v>396</v>
      </c>
      <c r="B42" s="36" t="s">
        <v>211</v>
      </c>
      <c r="E42" s="36">
        <f t="shared" si="2"/>
        <v>41</v>
      </c>
      <c r="F42" s="36" t="s">
        <v>1193</v>
      </c>
      <c r="G42" s="36">
        <v>21.1</v>
      </c>
      <c r="H42" s="255" t="s">
        <v>1334</v>
      </c>
      <c r="I42" s="36"/>
      <c r="M42" s="258" t="s">
        <v>1335</v>
      </c>
      <c r="N42" s="258" t="s">
        <v>1251</v>
      </c>
      <c r="O42" s="258">
        <v>685</v>
      </c>
      <c r="P42" s="259">
        <f t="shared" si="1"/>
        <v>62.272727272727273</v>
      </c>
      <c r="Q42" s="258">
        <v>46</v>
      </c>
      <c r="R42" s="258">
        <v>35</v>
      </c>
      <c r="S42" s="258"/>
      <c r="T42" s="258"/>
      <c r="U42" s="261" t="s">
        <v>1336</v>
      </c>
      <c r="V42" s="262"/>
    </row>
    <row r="43" spans="1:22" ht="43.2">
      <c r="A43" s="36" t="s">
        <v>383</v>
      </c>
      <c r="B43" s="36" t="s">
        <v>211</v>
      </c>
      <c r="E43" s="36">
        <f t="shared" si="2"/>
        <v>42</v>
      </c>
      <c r="F43" s="36" t="s">
        <v>1106</v>
      </c>
      <c r="G43" s="36">
        <v>21.8</v>
      </c>
      <c r="H43" s="255" t="s">
        <v>1337</v>
      </c>
      <c r="I43" s="36"/>
      <c r="M43" s="258" t="s">
        <v>1338</v>
      </c>
      <c r="N43" s="258" t="s">
        <v>1302</v>
      </c>
      <c r="O43" s="258">
        <v>770</v>
      </c>
      <c r="P43" s="259">
        <f t="shared" si="1"/>
        <v>70</v>
      </c>
      <c r="Q43" s="258">
        <v>70</v>
      </c>
      <c r="R43" s="258">
        <v>53</v>
      </c>
      <c r="S43" s="258"/>
      <c r="T43" s="258"/>
      <c r="U43" s="261" t="s">
        <v>1339</v>
      </c>
      <c r="V43" s="262"/>
    </row>
    <row r="44" spans="1:22">
      <c r="A44" s="36" t="s">
        <v>374</v>
      </c>
      <c r="B44" s="36" t="s">
        <v>211</v>
      </c>
      <c r="E44" s="36">
        <f t="shared" si="2"/>
        <v>43</v>
      </c>
      <c r="F44" s="36" t="s">
        <v>1340</v>
      </c>
      <c r="G44" s="36">
        <v>21.5</v>
      </c>
      <c r="H44" s="163" t="s">
        <v>1341</v>
      </c>
      <c r="I44" s="36"/>
      <c r="M44" s="258" t="s">
        <v>1342</v>
      </c>
      <c r="N44" s="258" t="s">
        <v>1302</v>
      </c>
      <c r="O44" s="258">
        <v>790</v>
      </c>
      <c r="P44" s="259">
        <f t="shared" si="1"/>
        <v>71.818181818181813</v>
      </c>
      <c r="Q44" s="258">
        <v>71</v>
      </c>
      <c r="R44" s="258">
        <v>54</v>
      </c>
      <c r="S44" s="258"/>
      <c r="T44" s="258"/>
      <c r="U44" s="261" t="s">
        <v>1343</v>
      </c>
      <c r="V44" s="262"/>
    </row>
    <row r="45" spans="1:22" ht="57.6">
      <c r="A45" s="36" t="s">
        <v>361</v>
      </c>
      <c r="B45" s="36" t="s">
        <v>211</v>
      </c>
      <c r="E45" s="36">
        <f t="shared" si="2"/>
        <v>44</v>
      </c>
      <c r="F45" s="36" t="s">
        <v>935</v>
      </c>
      <c r="G45" s="36">
        <v>24</v>
      </c>
      <c r="H45" s="255" t="s">
        <v>1344</v>
      </c>
      <c r="I45" s="36"/>
      <c r="M45" s="258" t="s">
        <v>1345</v>
      </c>
      <c r="N45" s="258" t="s">
        <v>1302</v>
      </c>
      <c r="O45" s="258">
        <v>228</v>
      </c>
      <c r="P45" s="259">
        <f t="shared" si="1"/>
        <v>20.727272727272727</v>
      </c>
      <c r="Q45" s="258">
        <v>20</v>
      </c>
      <c r="R45" s="258">
        <v>15</v>
      </c>
      <c r="S45" s="258"/>
      <c r="T45" s="258"/>
      <c r="U45" s="261"/>
      <c r="V45" s="262"/>
    </row>
    <row r="46" spans="1:22" ht="57.6">
      <c r="A46" s="36" t="s">
        <v>326</v>
      </c>
      <c r="B46" s="36" t="s">
        <v>211</v>
      </c>
      <c r="E46" s="36">
        <f t="shared" si="2"/>
        <v>45</v>
      </c>
      <c r="F46" s="36" t="s">
        <v>938</v>
      </c>
      <c r="G46" s="36">
        <v>23.1</v>
      </c>
      <c r="H46" s="255" t="s">
        <v>1346</v>
      </c>
      <c r="I46" s="36"/>
      <c r="M46" s="258" t="s">
        <v>1347</v>
      </c>
      <c r="N46" s="258" t="s">
        <v>1302</v>
      </c>
      <c r="O46" s="258">
        <v>206</v>
      </c>
      <c r="P46" s="259">
        <f t="shared" si="1"/>
        <v>18.727272727272727</v>
      </c>
      <c r="Q46" s="258">
        <v>18</v>
      </c>
      <c r="R46" s="258">
        <v>14</v>
      </c>
      <c r="S46" s="258"/>
      <c r="T46" s="258"/>
      <c r="U46" s="261" t="s">
        <v>1348</v>
      </c>
      <c r="V46" s="262"/>
    </row>
    <row r="47" spans="1:22" ht="57.6">
      <c r="A47" s="36" t="s">
        <v>380</v>
      </c>
      <c r="B47" s="36" t="s">
        <v>211</v>
      </c>
      <c r="E47" s="36">
        <f t="shared" si="2"/>
        <v>46</v>
      </c>
      <c r="F47" s="36" t="s">
        <v>936</v>
      </c>
      <c r="G47" s="36">
        <v>23</v>
      </c>
      <c r="H47" s="255" t="s">
        <v>1349</v>
      </c>
      <c r="I47" s="36"/>
      <c r="M47" s="258" t="s">
        <v>1350</v>
      </c>
      <c r="N47" s="258" t="s">
        <v>1302</v>
      </c>
      <c r="O47" s="258">
        <v>207</v>
      </c>
      <c r="P47" s="259">
        <f t="shared" si="1"/>
        <v>18.818181818181817</v>
      </c>
      <c r="Q47" s="258">
        <v>18</v>
      </c>
      <c r="R47" s="258">
        <v>14</v>
      </c>
      <c r="S47" s="258"/>
      <c r="T47" s="258"/>
      <c r="U47" s="261" t="s">
        <v>1351</v>
      </c>
      <c r="V47" s="262"/>
    </row>
    <row r="48" spans="1:22">
      <c r="A48" s="36" t="s">
        <v>309</v>
      </c>
      <c r="B48" s="36" t="s">
        <v>211</v>
      </c>
      <c r="E48" s="36">
        <f t="shared" si="2"/>
        <v>47</v>
      </c>
      <c r="F48" s="36" t="s">
        <v>1352</v>
      </c>
      <c r="G48" s="36">
        <v>24.6</v>
      </c>
      <c r="H48" s="255"/>
      <c r="I48" s="36"/>
      <c r="M48" s="258" t="s">
        <v>1353</v>
      </c>
      <c r="N48" s="258" t="s">
        <v>1302</v>
      </c>
      <c r="O48" s="258">
        <v>264</v>
      </c>
      <c r="P48" s="259">
        <f t="shared" si="1"/>
        <v>24</v>
      </c>
      <c r="Q48" s="258">
        <v>23</v>
      </c>
      <c r="R48" s="258">
        <v>17</v>
      </c>
      <c r="S48" s="258"/>
      <c r="T48" s="258"/>
      <c r="U48" s="261" t="s">
        <v>1354</v>
      </c>
      <c r="V48" s="262"/>
    </row>
    <row r="49" spans="1:22" ht="57.6">
      <c r="A49" s="36" t="s">
        <v>367</v>
      </c>
      <c r="B49" s="36" t="s">
        <v>211</v>
      </c>
      <c r="E49" s="36">
        <f t="shared" si="2"/>
        <v>48</v>
      </c>
      <c r="F49" s="36" t="s">
        <v>939</v>
      </c>
      <c r="G49" s="36">
        <v>24.6</v>
      </c>
      <c r="H49" s="255" t="s">
        <v>1355</v>
      </c>
      <c r="I49" s="36"/>
      <c r="M49" s="258" t="s">
        <v>1356</v>
      </c>
      <c r="N49" s="258" t="s">
        <v>1357</v>
      </c>
      <c r="O49" s="258">
        <v>296</v>
      </c>
      <c r="P49" s="259">
        <f t="shared" si="1"/>
        <v>26.90909090909091</v>
      </c>
      <c r="Q49" s="258">
        <v>26</v>
      </c>
      <c r="R49" s="258">
        <v>20</v>
      </c>
      <c r="S49" s="258"/>
      <c r="T49" s="258"/>
      <c r="U49" s="261"/>
      <c r="V49" s="262"/>
    </row>
    <row r="50" spans="1:22">
      <c r="A50" s="36" t="s">
        <v>301</v>
      </c>
      <c r="B50" s="36" t="s">
        <v>211</v>
      </c>
      <c r="E50" s="36">
        <f t="shared" si="2"/>
        <v>49</v>
      </c>
      <c r="F50" s="36" t="s">
        <v>1358</v>
      </c>
      <c r="G50" s="36">
        <v>23.5</v>
      </c>
      <c r="H50" s="163" t="s">
        <v>1359</v>
      </c>
      <c r="I50" s="36"/>
      <c r="M50" s="258" t="s">
        <v>1360</v>
      </c>
      <c r="N50" s="634" t="s">
        <v>1361</v>
      </c>
      <c r="O50" s="258">
        <v>218</v>
      </c>
      <c r="P50" s="259">
        <f t="shared" si="1"/>
        <v>19.818181818181817</v>
      </c>
      <c r="Q50" s="258">
        <v>18</v>
      </c>
      <c r="R50" s="258">
        <v>14</v>
      </c>
      <c r="S50" s="258"/>
      <c r="T50" s="258"/>
      <c r="U50" s="261"/>
      <c r="V50" s="262"/>
    </row>
    <row r="51" spans="1:22">
      <c r="A51" s="36" t="s">
        <v>292</v>
      </c>
      <c r="B51" s="36" t="s">
        <v>211</v>
      </c>
      <c r="E51" s="36">
        <f t="shared" si="2"/>
        <v>50</v>
      </c>
      <c r="F51" s="36" t="s">
        <v>1362</v>
      </c>
      <c r="G51" s="36">
        <v>24</v>
      </c>
      <c r="H51" s="255" t="s">
        <v>1363</v>
      </c>
      <c r="I51" s="36"/>
      <c r="M51" s="258" t="s">
        <v>1364</v>
      </c>
      <c r="N51" s="634"/>
      <c r="O51" s="258">
        <v>187</v>
      </c>
      <c r="P51" s="259">
        <f t="shared" si="1"/>
        <v>17</v>
      </c>
      <c r="Q51" s="258">
        <v>17</v>
      </c>
      <c r="R51" s="258">
        <v>13</v>
      </c>
      <c r="S51" s="258"/>
      <c r="T51" s="258"/>
      <c r="U51" s="261"/>
      <c r="V51" s="262"/>
    </row>
    <row r="52" spans="1:22" ht="43.2">
      <c r="A52" s="36" t="s">
        <v>390</v>
      </c>
      <c r="B52" s="36" t="s">
        <v>211</v>
      </c>
      <c r="E52" s="36">
        <f t="shared" si="2"/>
        <v>51</v>
      </c>
      <c r="F52" s="36" t="s">
        <v>1180</v>
      </c>
      <c r="G52" s="36">
        <v>23.4</v>
      </c>
      <c r="H52" s="255" t="s">
        <v>1365</v>
      </c>
      <c r="I52" s="36"/>
      <c r="M52" s="258" t="s">
        <v>1366</v>
      </c>
      <c r="N52" s="258" t="s">
        <v>1302</v>
      </c>
      <c r="O52" s="258">
        <v>359</v>
      </c>
      <c r="P52" s="259">
        <f t="shared" si="1"/>
        <v>32.636363636363633</v>
      </c>
      <c r="Q52" s="258">
        <v>31</v>
      </c>
      <c r="R52" s="258">
        <v>24</v>
      </c>
      <c r="S52" s="258"/>
      <c r="T52" s="258"/>
      <c r="U52" s="261"/>
      <c r="V52" s="262"/>
    </row>
    <row r="53" spans="1:22">
      <c r="A53" s="36" t="s">
        <v>641</v>
      </c>
      <c r="B53" s="36" t="s">
        <v>211</v>
      </c>
      <c r="E53" s="36">
        <f t="shared" si="2"/>
        <v>52</v>
      </c>
      <c r="F53" s="36" t="s">
        <v>1367</v>
      </c>
      <c r="G53" s="36">
        <v>24.3</v>
      </c>
      <c r="H53" s="255"/>
      <c r="I53" s="36"/>
      <c r="M53" s="258" t="s">
        <v>1368</v>
      </c>
      <c r="N53" s="258" t="s">
        <v>1302</v>
      </c>
      <c r="O53" s="258">
        <v>355</v>
      </c>
      <c r="P53" s="259">
        <f t="shared" si="1"/>
        <v>32.272727272727273</v>
      </c>
      <c r="Q53" s="258">
        <v>31</v>
      </c>
      <c r="R53" s="258">
        <v>24</v>
      </c>
      <c r="S53" s="258"/>
      <c r="T53" s="258"/>
      <c r="U53" s="261"/>
      <c r="V53" s="262"/>
    </row>
    <row r="54" spans="1:22" ht="43.2">
      <c r="A54" s="163" t="s">
        <v>225</v>
      </c>
      <c r="B54" s="36" t="s">
        <v>221</v>
      </c>
      <c r="E54" s="36">
        <f t="shared" si="2"/>
        <v>53</v>
      </c>
      <c r="F54" s="36" t="s">
        <v>1036</v>
      </c>
      <c r="G54" s="36">
        <v>25.3</v>
      </c>
      <c r="H54" s="255" t="s">
        <v>1369</v>
      </c>
      <c r="I54" s="36"/>
      <c r="M54" s="258" t="s">
        <v>1370</v>
      </c>
      <c r="N54" s="258" t="s">
        <v>1302</v>
      </c>
      <c r="O54" s="258">
        <v>455</v>
      </c>
      <c r="P54" s="259">
        <f t="shared" si="1"/>
        <v>41.363636363636367</v>
      </c>
      <c r="Q54" s="258">
        <v>40</v>
      </c>
      <c r="R54" s="258">
        <v>31</v>
      </c>
      <c r="S54" s="258"/>
      <c r="T54" s="258"/>
      <c r="U54" s="261"/>
      <c r="V54" s="262"/>
    </row>
    <row r="55" spans="1:22">
      <c r="A55" s="36" t="s">
        <v>399</v>
      </c>
      <c r="B55" s="36" t="s">
        <v>221</v>
      </c>
      <c r="E55" s="36">
        <f t="shared" si="2"/>
        <v>54</v>
      </c>
      <c r="F55" s="36" t="s">
        <v>1371</v>
      </c>
      <c r="G55" s="36">
        <v>25.8</v>
      </c>
      <c r="H55" s="255" t="s">
        <v>1372</v>
      </c>
      <c r="I55" s="36"/>
      <c r="M55" s="258" t="s">
        <v>1373</v>
      </c>
      <c r="N55" s="258" t="s">
        <v>1302</v>
      </c>
      <c r="O55" s="258">
        <v>453</v>
      </c>
      <c r="P55" s="259">
        <f t="shared" si="1"/>
        <v>41.18181818181818</v>
      </c>
      <c r="Q55" s="258">
        <v>40</v>
      </c>
      <c r="R55" s="258">
        <v>30</v>
      </c>
      <c r="S55" s="258"/>
      <c r="T55" s="258"/>
      <c r="U55" s="261"/>
      <c r="V55" s="262"/>
    </row>
    <row r="56" spans="1:22" ht="57.6">
      <c r="A56" s="36" t="s">
        <v>398</v>
      </c>
      <c r="B56" s="36" t="s">
        <v>221</v>
      </c>
      <c r="E56" s="36">
        <f t="shared" si="2"/>
        <v>55</v>
      </c>
      <c r="F56" s="36" t="s">
        <v>1040</v>
      </c>
      <c r="G56" s="36">
        <v>23.8</v>
      </c>
      <c r="H56" s="255" t="s">
        <v>1374</v>
      </c>
      <c r="I56" s="36"/>
      <c r="M56" s="258" t="s">
        <v>1375</v>
      </c>
      <c r="N56" s="258" t="s">
        <v>1302</v>
      </c>
      <c r="O56" s="258">
        <v>423</v>
      </c>
      <c r="P56" s="259">
        <f t="shared" si="1"/>
        <v>38.454545454545453</v>
      </c>
      <c r="Q56" s="258">
        <v>37</v>
      </c>
      <c r="R56" s="258">
        <v>28</v>
      </c>
      <c r="S56" s="258"/>
      <c r="T56" s="258"/>
      <c r="U56" s="261"/>
      <c r="V56" s="262"/>
    </row>
    <row r="57" spans="1:22">
      <c r="A57" s="36" t="s">
        <v>402</v>
      </c>
      <c r="B57" s="36" t="s">
        <v>221</v>
      </c>
      <c r="E57" s="36">
        <f t="shared" si="2"/>
        <v>56</v>
      </c>
      <c r="F57" s="36" t="s">
        <v>1376</v>
      </c>
      <c r="G57" s="36">
        <v>23.9</v>
      </c>
      <c r="H57" s="255" t="s">
        <v>1377</v>
      </c>
      <c r="I57" s="36"/>
      <c r="M57" s="258" t="s">
        <v>1378</v>
      </c>
      <c r="N57" s="258" t="s">
        <v>1302</v>
      </c>
      <c r="O57" s="258">
        <v>421</v>
      </c>
      <c r="P57" s="259">
        <f t="shared" si="1"/>
        <v>38.272727272727273</v>
      </c>
      <c r="Q57" s="258">
        <v>37</v>
      </c>
      <c r="R57" s="258">
        <v>28</v>
      </c>
      <c r="S57" s="258"/>
      <c r="T57" s="258"/>
      <c r="U57" s="261"/>
      <c r="V57" s="262"/>
    </row>
    <row r="58" spans="1:22" ht="57.6">
      <c r="A58" s="36" t="s">
        <v>1300</v>
      </c>
      <c r="B58" s="36" t="s">
        <v>221</v>
      </c>
      <c r="E58" s="36">
        <f t="shared" si="2"/>
        <v>57</v>
      </c>
      <c r="F58" s="36" t="s">
        <v>1047</v>
      </c>
      <c r="G58" s="36">
        <v>25.4</v>
      </c>
      <c r="H58" s="255" t="s">
        <v>1379</v>
      </c>
      <c r="I58" s="36"/>
      <c r="M58" s="258" t="s">
        <v>1380</v>
      </c>
      <c r="N58" s="258" t="s">
        <v>1302</v>
      </c>
      <c r="O58" s="258">
        <v>683</v>
      </c>
      <c r="P58" s="259">
        <f t="shared" si="1"/>
        <v>62.090909090909093</v>
      </c>
      <c r="Q58" s="258">
        <v>61</v>
      </c>
      <c r="R58" s="258">
        <v>47</v>
      </c>
      <c r="S58" s="258"/>
      <c r="T58" s="258"/>
      <c r="U58" s="261" t="s">
        <v>1381</v>
      </c>
      <c r="V58" s="262">
        <v>70</v>
      </c>
    </row>
    <row r="59" spans="1:22">
      <c r="A59" s="36" t="s">
        <v>270</v>
      </c>
      <c r="B59" s="36" t="s">
        <v>221</v>
      </c>
      <c r="E59" s="36">
        <f t="shared" si="2"/>
        <v>58</v>
      </c>
      <c r="F59" s="36" t="s">
        <v>1382</v>
      </c>
      <c r="G59" s="36">
        <v>26</v>
      </c>
      <c r="H59" s="255" t="s">
        <v>1372</v>
      </c>
      <c r="I59" s="36"/>
      <c r="M59" s="258" t="s">
        <v>1383</v>
      </c>
      <c r="N59" s="258" t="s">
        <v>1302</v>
      </c>
      <c r="O59" s="258">
        <v>764</v>
      </c>
      <c r="P59" s="259">
        <f t="shared" si="1"/>
        <v>69.454545454545453</v>
      </c>
      <c r="Q59" s="258">
        <v>68</v>
      </c>
      <c r="R59" s="258">
        <v>52</v>
      </c>
      <c r="S59" s="258"/>
      <c r="T59" s="258"/>
      <c r="U59" s="261" t="s">
        <v>1384</v>
      </c>
      <c r="V59" s="262">
        <v>70</v>
      </c>
    </row>
    <row r="60" spans="1:22" ht="86.4">
      <c r="A60" s="36" t="s">
        <v>395</v>
      </c>
      <c r="B60" s="36" t="s">
        <v>221</v>
      </c>
      <c r="E60" s="36">
        <f t="shared" si="2"/>
        <v>59</v>
      </c>
      <c r="F60" s="36" t="s">
        <v>1030</v>
      </c>
      <c r="G60" s="36">
        <v>25</v>
      </c>
      <c r="H60" s="255" t="s">
        <v>1385</v>
      </c>
      <c r="I60" s="36"/>
      <c r="M60" s="258" t="s">
        <v>1386</v>
      </c>
      <c r="N60" s="258" t="s">
        <v>1302</v>
      </c>
      <c r="O60" s="258">
        <v>707</v>
      </c>
      <c r="P60" s="259">
        <f t="shared" si="1"/>
        <v>64.272727272727266</v>
      </c>
      <c r="Q60" s="258">
        <v>63</v>
      </c>
      <c r="R60" s="258">
        <v>48</v>
      </c>
      <c r="S60" s="258"/>
      <c r="T60" s="258"/>
      <c r="U60" s="261"/>
      <c r="V60" s="262"/>
    </row>
    <row r="61" spans="1:22">
      <c r="A61" s="36" t="s">
        <v>378</v>
      </c>
      <c r="B61" s="36" t="s">
        <v>221</v>
      </c>
      <c r="E61" s="36">
        <f t="shared" si="2"/>
        <v>60</v>
      </c>
      <c r="F61" s="36" t="s">
        <v>1387</v>
      </c>
      <c r="G61" s="36">
        <v>28</v>
      </c>
      <c r="H61" s="255" t="s">
        <v>1388</v>
      </c>
      <c r="I61" s="36"/>
      <c r="M61" s="258" t="s">
        <v>1389</v>
      </c>
      <c r="N61" s="258" t="s">
        <v>1302</v>
      </c>
      <c r="O61" s="258">
        <v>706</v>
      </c>
      <c r="P61" s="259">
        <f t="shared" si="1"/>
        <v>64.181818181818187</v>
      </c>
      <c r="Q61" s="258">
        <v>63</v>
      </c>
      <c r="R61" s="258">
        <v>48</v>
      </c>
      <c r="S61" s="258"/>
      <c r="T61" s="258"/>
      <c r="U61" s="261"/>
      <c r="V61" s="262"/>
    </row>
    <row r="62" spans="1:22">
      <c r="A62" s="36" t="s">
        <v>640</v>
      </c>
      <c r="B62" s="36" t="s">
        <v>221</v>
      </c>
      <c r="E62" s="36">
        <f t="shared" si="2"/>
        <v>61</v>
      </c>
      <c r="F62" s="36" t="s">
        <v>1390</v>
      </c>
      <c r="G62" s="36">
        <v>38.200000000000003</v>
      </c>
      <c r="H62" s="255"/>
      <c r="I62" s="120">
        <v>45543.682407407403</v>
      </c>
      <c r="M62" s="258" t="s">
        <v>1391</v>
      </c>
      <c r="N62" s="258" t="s">
        <v>1302</v>
      </c>
      <c r="O62" s="258">
        <v>693</v>
      </c>
      <c r="P62" s="259">
        <f t="shared" si="1"/>
        <v>63</v>
      </c>
      <c r="Q62" s="258">
        <v>62</v>
      </c>
      <c r="R62" s="258">
        <v>47</v>
      </c>
      <c r="S62" s="258"/>
      <c r="T62" s="258"/>
      <c r="U62" s="261"/>
      <c r="V62" s="262"/>
    </row>
    <row r="63" spans="1:22">
      <c r="A63" s="36" t="s">
        <v>224</v>
      </c>
      <c r="B63" s="36" t="s">
        <v>221</v>
      </c>
      <c r="E63" s="36">
        <f t="shared" si="2"/>
        <v>62</v>
      </c>
      <c r="F63" s="36" t="s">
        <v>1392</v>
      </c>
      <c r="G63" s="36">
        <v>84</v>
      </c>
      <c r="H63" s="255"/>
      <c r="I63" s="120">
        <v>45567.839675925898</v>
      </c>
      <c r="M63" s="258" t="s">
        <v>1393</v>
      </c>
      <c r="N63" s="258" t="s">
        <v>1302</v>
      </c>
      <c r="O63" s="258">
        <v>692</v>
      </c>
      <c r="P63" s="259">
        <f t="shared" si="1"/>
        <v>62.909090909090907</v>
      </c>
      <c r="Q63" s="258">
        <v>62</v>
      </c>
      <c r="R63" s="258">
        <v>47</v>
      </c>
      <c r="S63" s="258"/>
      <c r="T63" s="258"/>
      <c r="U63" s="261"/>
      <c r="V63" s="262"/>
    </row>
    <row r="64" spans="1:22">
      <c r="A64" s="36" t="s">
        <v>382</v>
      </c>
      <c r="B64" s="36" t="s">
        <v>221</v>
      </c>
      <c r="E64" s="36">
        <f t="shared" si="2"/>
        <v>63</v>
      </c>
      <c r="F64" s="36" t="s">
        <v>1394</v>
      </c>
      <c r="G64" s="36">
        <v>21.5</v>
      </c>
      <c r="H64" s="163" t="s">
        <v>1395</v>
      </c>
      <c r="I64" s="120">
        <v>45567.839675925898</v>
      </c>
      <c r="M64" s="258" t="s">
        <v>1396</v>
      </c>
      <c r="N64" s="258" t="s">
        <v>1302</v>
      </c>
      <c r="O64" s="258">
        <v>723</v>
      </c>
      <c r="P64" s="259">
        <f t="shared" si="1"/>
        <v>65.727272727272734</v>
      </c>
      <c r="Q64" s="258">
        <v>64</v>
      </c>
      <c r="R64" s="258">
        <v>49</v>
      </c>
      <c r="S64" s="258"/>
      <c r="T64" s="258"/>
      <c r="U64" s="261"/>
      <c r="V64" s="262"/>
    </row>
    <row r="65" spans="1:29" ht="28.8">
      <c r="A65" s="36" t="s">
        <v>381</v>
      </c>
      <c r="B65" s="36" t="s">
        <v>221</v>
      </c>
      <c r="E65" s="36">
        <f t="shared" si="2"/>
        <v>64</v>
      </c>
      <c r="F65" s="36" t="s">
        <v>1110</v>
      </c>
      <c r="G65" s="36">
        <v>22.1</v>
      </c>
      <c r="H65" s="255" t="s">
        <v>1397</v>
      </c>
      <c r="I65" s="120">
        <v>45575.8532291667</v>
      </c>
      <c r="M65" s="258" t="s">
        <v>1398</v>
      </c>
      <c r="N65" s="258" t="s">
        <v>1302</v>
      </c>
      <c r="O65" s="258">
        <v>723</v>
      </c>
      <c r="P65" s="259">
        <f t="shared" si="1"/>
        <v>65.727272727272734</v>
      </c>
      <c r="Q65" s="258">
        <v>64</v>
      </c>
      <c r="R65" s="258">
        <v>49</v>
      </c>
      <c r="S65" s="258"/>
      <c r="T65" s="258"/>
      <c r="U65" s="261" t="s">
        <v>1399</v>
      </c>
      <c r="V65" s="262" t="s">
        <v>1400</v>
      </c>
    </row>
    <row r="66" spans="1:29" ht="28.8">
      <c r="A66" s="36" t="s">
        <v>400</v>
      </c>
      <c r="B66" s="36" t="s">
        <v>221</v>
      </c>
      <c r="E66" s="36">
        <f t="shared" ref="E66:E71" si="3">ROW()-1</f>
        <v>65</v>
      </c>
      <c r="F66" s="36" t="s">
        <v>1199</v>
      </c>
      <c r="G66" s="36">
        <v>17.2</v>
      </c>
      <c r="H66" s="255" t="s">
        <v>1401</v>
      </c>
      <c r="I66" s="120">
        <v>45575.8532291667</v>
      </c>
      <c r="M66" s="258" t="s">
        <v>1402</v>
      </c>
      <c r="N66" s="258" t="s">
        <v>1302</v>
      </c>
      <c r="O66" s="258">
        <v>432</v>
      </c>
      <c r="P66" s="259">
        <f t="shared" si="1"/>
        <v>39.272727272727273</v>
      </c>
      <c r="Q66" s="258">
        <v>38</v>
      </c>
      <c r="R66" s="258">
        <v>29</v>
      </c>
      <c r="S66" s="258"/>
      <c r="T66" s="258"/>
      <c r="U66" s="261"/>
      <c r="V66" s="262"/>
    </row>
    <row r="67" spans="1:29" ht="43.2">
      <c r="A67" s="36" t="s">
        <v>375</v>
      </c>
      <c r="B67" s="36" t="s">
        <v>221</v>
      </c>
      <c r="E67" s="36">
        <f t="shared" si="3"/>
        <v>66</v>
      </c>
      <c r="F67" s="36" t="s">
        <v>937</v>
      </c>
      <c r="G67" s="36">
        <v>22.4</v>
      </c>
      <c r="H67" s="255" t="s">
        <v>1403</v>
      </c>
      <c r="I67" s="120">
        <v>45596.426493055602</v>
      </c>
      <c r="M67" s="258" t="s">
        <v>1404</v>
      </c>
      <c r="N67" s="258" t="s">
        <v>1302</v>
      </c>
      <c r="O67" s="258">
        <v>215</v>
      </c>
      <c r="P67" s="259">
        <f t="shared" si="1"/>
        <v>19.545454545454547</v>
      </c>
      <c r="Q67" s="258">
        <v>18</v>
      </c>
      <c r="R67" s="258">
        <v>14</v>
      </c>
      <c r="S67" s="258"/>
      <c r="T67" s="258"/>
      <c r="U67" s="261"/>
      <c r="V67" s="262"/>
    </row>
    <row r="68" spans="1:29">
      <c r="A68" s="36" t="s">
        <v>1405</v>
      </c>
      <c r="B68" s="36" t="s">
        <v>221</v>
      </c>
      <c r="E68" s="36">
        <f t="shared" si="3"/>
        <v>67</v>
      </c>
      <c r="F68" s="36" t="s">
        <v>1406</v>
      </c>
      <c r="G68" s="36">
        <v>47.8</v>
      </c>
      <c r="H68" s="163" t="s">
        <v>1407</v>
      </c>
      <c r="I68" s="120">
        <v>45602.510462963</v>
      </c>
      <c r="M68" s="258" t="s">
        <v>1408</v>
      </c>
      <c r="N68" s="258" t="s">
        <v>1251</v>
      </c>
      <c r="O68" s="258">
        <v>650</v>
      </c>
      <c r="P68" s="259">
        <f t="shared" ref="P68:P82" si="4">O68/11</f>
        <v>59.090909090909093</v>
      </c>
      <c r="Q68" s="258">
        <v>55</v>
      </c>
      <c r="R68" s="258">
        <v>42</v>
      </c>
      <c r="S68" s="258"/>
      <c r="T68" s="258"/>
      <c r="U68" s="261"/>
      <c r="V68" s="262"/>
    </row>
    <row r="69" spans="1:29">
      <c r="A69" s="36" t="s">
        <v>412</v>
      </c>
      <c r="B69" s="36" t="s">
        <v>221</v>
      </c>
      <c r="E69" s="36">
        <f t="shared" si="3"/>
        <v>68</v>
      </c>
      <c r="F69" s="36" t="s">
        <v>1409</v>
      </c>
      <c r="G69" s="36">
        <v>50.4</v>
      </c>
      <c r="H69" s="255" t="s">
        <v>1410</v>
      </c>
      <c r="I69" s="120">
        <v>45608.007569444402</v>
      </c>
      <c r="M69" s="258" t="s">
        <v>1411</v>
      </c>
      <c r="N69" s="258" t="s">
        <v>1302</v>
      </c>
      <c r="O69" s="258">
        <v>671</v>
      </c>
      <c r="P69" s="259">
        <f t="shared" si="4"/>
        <v>61</v>
      </c>
      <c r="Q69" s="258">
        <v>60</v>
      </c>
      <c r="R69" s="258">
        <v>46</v>
      </c>
      <c r="S69" s="258"/>
      <c r="T69" s="258"/>
      <c r="U69" s="261"/>
      <c r="V69" s="262"/>
    </row>
    <row r="70" spans="1:29">
      <c r="A70" s="36" t="s">
        <v>417</v>
      </c>
      <c r="B70" s="36" t="s">
        <v>221</v>
      </c>
      <c r="E70" s="36">
        <f t="shared" si="3"/>
        <v>69</v>
      </c>
      <c r="F70" s="36" t="s">
        <v>1412</v>
      </c>
      <c r="G70" s="36">
        <v>45.7</v>
      </c>
      <c r="H70" s="163"/>
      <c r="I70" s="120">
        <v>45623.862881944398</v>
      </c>
      <c r="M70" s="258" t="s">
        <v>1413</v>
      </c>
      <c r="N70" s="258" t="s">
        <v>1302</v>
      </c>
      <c r="O70" s="258">
        <v>671</v>
      </c>
      <c r="P70" s="259">
        <f t="shared" si="4"/>
        <v>61</v>
      </c>
      <c r="Q70" s="258">
        <v>60</v>
      </c>
      <c r="R70" s="258">
        <v>46</v>
      </c>
      <c r="S70" s="258"/>
      <c r="T70" s="258"/>
      <c r="U70" s="261"/>
      <c r="V70" s="262"/>
    </row>
    <row r="71" spans="1:29">
      <c r="A71" s="36" t="s">
        <v>404</v>
      </c>
      <c r="B71" s="36" t="s">
        <v>221</v>
      </c>
      <c r="E71" s="36">
        <f t="shared" si="3"/>
        <v>70</v>
      </c>
      <c r="F71" s="36" t="s">
        <v>1414</v>
      </c>
      <c r="G71" s="36">
        <v>52.1</v>
      </c>
      <c r="H71" s="255" t="s">
        <v>1415</v>
      </c>
      <c r="I71" s="120">
        <v>45644.041956018496</v>
      </c>
      <c r="M71" s="258" t="s">
        <v>1416</v>
      </c>
      <c r="N71" s="258" t="s">
        <v>1302</v>
      </c>
      <c r="O71" s="258">
        <v>242</v>
      </c>
      <c r="P71" s="259">
        <f t="shared" si="4"/>
        <v>22</v>
      </c>
      <c r="Q71" s="258">
        <v>21</v>
      </c>
      <c r="R71" s="258">
        <v>16</v>
      </c>
      <c r="S71" s="258"/>
      <c r="T71" s="258"/>
      <c r="U71" s="261"/>
      <c r="V71" s="262"/>
    </row>
    <row r="72" spans="1:29">
      <c r="A72" s="36" t="s">
        <v>258</v>
      </c>
      <c r="B72" s="36" t="s">
        <v>221</v>
      </c>
      <c r="E72" s="36">
        <f t="shared" ref="E72:E78" si="5">ROW()-1</f>
        <v>71</v>
      </c>
      <c r="F72" s="36" t="s">
        <v>1417</v>
      </c>
      <c r="G72" s="36">
        <v>24</v>
      </c>
      <c r="H72" s="163" t="s">
        <v>1418</v>
      </c>
      <c r="I72" s="120">
        <v>45656.276712963001</v>
      </c>
      <c r="M72" s="258" t="s">
        <v>1419</v>
      </c>
      <c r="N72" s="258" t="s">
        <v>1302</v>
      </c>
      <c r="O72" s="258">
        <v>242</v>
      </c>
      <c r="P72" s="259">
        <f t="shared" si="4"/>
        <v>22</v>
      </c>
      <c r="Q72" s="258">
        <v>21</v>
      </c>
      <c r="R72" s="258">
        <v>16</v>
      </c>
      <c r="S72" s="258"/>
      <c r="T72" s="258"/>
      <c r="U72" s="261"/>
      <c r="V72" s="262"/>
    </row>
    <row r="73" spans="1:29">
      <c r="A73" s="36" t="s">
        <v>305</v>
      </c>
      <c r="B73" s="36" t="s">
        <v>221</v>
      </c>
      <c r="E73" s="36">
        <f t="shared" si="5"/>
        <v>72</v>
      </c>
      <c r="F73" s="36" t="s">
        <v>1420</v>
      </c>
      <c r="G73" s="36">
        <v>43.5</v>
      </c>
      <c r="H73" s="163"/>
      <c r="I73" s="120">
        <v>45668.567187499997</v>
      </c>
      <c r="M73" s="258" t="s">
        <v>1421</v>
      </c>
      <c r="N73" s="258" t="s">
        <v>1302</v>
      </c>
      <c r="O73" s="258">
        <v>237</v>
      </c>
      <c r="P73" s="259">
        <f t="shared" si="4"/>
        <v>21.545454545454547</v>
      </c>
      <c r="Q73" s="258">
        <v>20</v>
      </c>
      <c r="R73" s="258">
        <v>15</v>
      </c>
      <c r="S73" s="258"/>
      <c r="T73" s="258"/>
      <c r="U73" s="261"/>
      <c r="V73" s="262"/>
    </row>
    <row r="74" spans="1:29">
      <c r="A74" s="36" t="s">
        <v>330</v>
      </c>
      <c r="B74" s="36" t="s">
        <v>221</v>
      </c>
      <c r="E74" s="36">
        <f t="shared" si="5"/>
        <v>73</v>
      </c>
      <c r="F74" s="36" t="s">
        <v>1422</v>
      </c>
      <c r="G74" s="36">
        <v>55</v>
      </c>
      <c r="H74" s="163"/>
      <c r="I74" s="120">
        <v>45668.567187499997</v>
      </c>
      <c r="M74" s="258" t="s">
        <v>1423</v>
      </c>
      <c r="N74" s="258" t="s">
        <v>1302</v>
      </c>
      <c r="O74" s="258">
        <v>237</v>
      </c>
      <c r="P74" s="259">
        <f t="shared" si="4"/>
        <v>21.545454545454547</v>
      </c>
      <c r="Q74" s="258">
        <v>20</v>
      </c>
      <c r="R74" s="258">
        <v>15</v>
      </c>
      <c r="S74" s="258"/>
      <c r="T74" s="258"/>
      <c r="U74" s="263"/>
      <c r="V74" s="258"/>
    </row>
    <row r="75" spans="1:29">
      <c r="A75" s="36" t="s">
        <v>220</v>
      </c>
      <c r="B75" s="36" t="s">
        <v>221</v>
      </c>
      <c r="E75" s="36">
        <f t="shared" si="5"/>
        <v>74</v>
      </c>
      <c r="F75" s="36" t="s">
        <v>1424</v>
      </c>
      <c r="G75" s="36">
        <v>52.7</v>
      </c>
      <c r="H75" s="163"/>
      <c r="I75" s="120">
        <v>45668.567187499997</v>
      </c>
      <c r="M75" s="258" t="s">
        <v>1425</v>
      </c>
      <c r="N75" s="258" t="s">
        <v>1302</v>
      </c>
      <c r="O75" s="258">
        <v>229</v>
      </c>
      <c r="P75" s="259">
        <f t="shared" si="4"/>
        <v>20.818181818181817</v>
      </c>
      <c r="Q75" s="258">
        <v>19</v>
      </c>
      <c r="R75" s="258">
        <v>15</v>
      </c>
      <c r="S75" s="258"/>
      <c r="T75" s="258"/>
      <c r="U75" s="261"/>
      <c r="V75" s="262"/>
    </row>
    <row r="76" spans="1:29">
      <c r="A76" s="163" t="s">
        <v>340</v>
      </c>
      <c r="B76" s="36" t="s">
        <v>215</v>
      </c>
      <c r="E76" s="36">
        <f t="shared" si="5"/>
        <v>75</v>
      </c>
      <c r="F76" s="36" t="s">
        <v>1426</v>
      </c>
      <c r="G76" s="36">
        <v>22.7</v>
      </c>
      <c r="H76" s="163" t="s">
        <v>1427</v>
      </c>
      <c r="I76" s="120">
        <v>45672.504456018498</v>
      </c>
      <c r="M76" s="258" t="s">
        <v>1428</v>
      </c>
      <c r="N76" s="258" t="s">
        <v>1302</v>
      </c>
      <c r="O76" s="258">
        <v>208</v>
      </c>
      <c r="P76" s="259">
        <f t="shared" si="4"/>
        <v>18.90909090909091</v>
      </c>
      <c r="Q76" s="258">
        <v>18</v>
      </c>
      <c r="R76" s="258">
        <v>13</v>
      </c>
      <c r="S76" s="258"/>
      <c r="T76" s="258"/>
      <c r="U76" s="261"/>
      <c r="V76" s="262"/>
    </row>
    <row r="77" spans="1:29">
      <c r="A77" s="36" t="s">
        <v>366</v>
      </c>
      <c r="B77" s="36" t="s">
        <v>215</v>
      </c>
      <c r="E77" s="36">
        <f t="shared" si="5"/>
        <v>76</v>
      </c>
      <c r="F77" s="36" t="s">
        <v>1429</v>
      </c>
      <c r="G77" s="36">
        <v>47</v>
      </c>
      <c r="H77" s="255"/>
      <c r="I77" s="120">
        <v>45672.696516203701</v>
      </c>
      <c r="M77" s="258" t="s">
        <v>1430</v>
      </c>
      <c r="N77" s="258" t="s">
        <v>1302</v>
      </c>
      <c r="O77" s="258">
        <v>179</v>
      </c>
      <c r="P77" s="259">
        <f t="shared" si="4"/>
        <v>16.272727272727273</v>
      </c>
      <c r="Q77" s="258">
        <v>15</v>
      </c>
      <c r="R77" s="258">
        <v>11</v>
      </c>
      <c r="S77" s="258"/>
      <c r="T77" s="258"/>
      <c r="U77" s="261"/>
      <c r="V77" s="262"/>
    </row>
    <row r="78" spans="1:29">
      <c r="A78" s="36" t="s">
        <v>303</v>
      </c>
      <c r="B78" s="36" t="s">
        <v>215</v>
      </c>
      <c r="E78" s="36">
        <f t="shared" si="5"/>
        <v>77</v>
      </c>
      <c r="F78" s="36" t="s">
        <v>1431</v>
      </c>
      <c r="G78" s="36">
        <v>51</v>
      </c>
      <c r="H78" s="163"/>
      <c r="I78" s="120">
        <v>45672.696516203701</v>
      </c>
      <c r="M78" s="258" t="s">
        <v>1432</v>
      </c>
      <c r="N78" s="258" t="s">
        <v>1302</v>
      </c>
      <c r="O78" s="258">
        <v>183</v>
      </c>
      <c r="P78" s="259">
        <f t="shared" si="4"/>
        <v>16.636363636363637</v>
      </c>
      <c r="Q78" s="258">
        <v>15</v>
      </c>
      <c r="R78" s="258">
        <v>12</v>
      </c>
      <c r="S78" s="258"/>
      <c r="T78" s="258"/>
      <c r="U78" s="261"/>
      <c r="V78" s="262"/>
    </row>
    <row r="79" spans="1:29">
      <c r="A79" s="36" t="s">
        <v>254</v>
      </c>
      <c r="B79" s="36" t="s">
        <v>215</v>
      </c>
      <c r="E79" s="36">
        <f t="shared" ref="E79:E89" si="6">ROW()-1</f>
        <v>78</v>
      </c>
      <c r="F79" s="36" t="s">
        <v>1433</v>
      </c>
      <c r="G79" s="36">
        <v>21.7</v>
      </c>
      <c r="H79" s="163" t="s">
        <v>1434</v>
      </c>
      <c r="I79" s="120">
        <v>45729.0533796296</v>
      </c>
      <c r="M79" s="258" t="s">
        <v>1435</v>
      </c>
      <c r="N79" s="258" t="s">
        <v>1302</v>
      </c>
      <c r="O79" s="258">
        <v>268</v>
      </c>
      <c r="P79" s="259">
        <f t="shared" si="4"/>
        <v>24.363636363636363</v>
      </c>
      <c r="Q79" s="258">
        <v>23</v>
      </c>
      <c r="R79" s="258">
        <v>18</v>
      </c>
      <c r="S79" s="258"/>
      <c r="T79" s="258"/>
      <c r="U79" s="261"/>
      <c r="V79" s="262"/>
    </row>
    <row r="80" spans="1:29" ht="15.6">
      <c r="A80" s="36" t="s">
        <v>319</v>
      </c>
      <c r="B80" s="36" t="s">
        <v>215</v>
      </c>
      <c r="E80" s="36">
        <f t="shared" si="6"/>
        <v>79</v>
      </c>
      <c r="F80" s="264" t="s">
        <v>1436</v>
      </c>
      <c r="G80" s="36">
        <v>21</v>
      </c>
      <c r="H80" s="163"/>
      <c r="I80" s="120">
        <v>45729.0533796296</v>
      </c>
      <c r="M80" s="258" t="s">
        <v>1437</v>
      </c>
      <c r="N80" s="258" t="s">
        <v>1302</v>
      </c>
      <c r="O80" s="258">
        <v>268</v>
      </c>
      <c r="P80" s="259">
        <f t="shared" si="4"/>
        <v>24.363636363636363</v>
      </c>
      <c r="Q80" s="258">
        <v>23</v>
      </c>
      <c r="R80" s="258">
        <v>18</v>
      </c>
      <c r="S80" s="258"/>
      <c r="T80" s="258"/>
      <c r="U80" s="261"/>
      <c r="V80" s="262"/>
      <c r="Y80" s="269" t="s">
        <v>17</v>
      </c>
      <c r="Z80" s="269" t="s">
        <v>1438</v>
      </c>
      <c r="AA80" s="269" t="s">
        <v>907</v>
      </c>
      <c r="AB80" s="269" t="s">
        <v>804</v>
      </c>
      <c r="AC80" s="269" t="s">
        <v>823</v>
      </c>
    </row>
    <row r="81" spans="1:29" ht="158.4">
      <c r="A81" s="36" t="s">
        <v>416</v>
      </c>
      <c r="B81" s="36" t="s">
        <v>215</v>
      </c>
      <c r="E81" s="36">
        <f t="shared" si="6"/>
        <v>80</v>
      </c>
      <c r="F81" s="36" t="s">
        <v>1439</v>
      </c>
      <c r="G81" s="36">
        <v>60</v>
      </c>
      <c r="H81" s="163"/>
      <c r="I81" s="120">
        <v>45752.9698726852</v>
      </c>
      <c r="M81" s="258" t="s">
        <v>1440</v>
      </c>
      <c r="N81" s="258" t="s">
        <v>1302</v>
      </c>
      <c r="O81" s="258">
        <v>231</v>
      </c>
      <c r="P81" s="259">
        <f t="shared" si="4"/>
        <v>21</v>
      </c>
      <c r="Q81" s="258">
        <v>20</v>
      </c>
      <c r="R81" s="258">
        <v>15</v>
      </c>
      <c r="S81" s="258"/>
      <c r="T81" s="258"/>
      <c r="U81" s="261"/>
      <c r="V81" s="262"/>
      <c r="Y81" s="36" t="s">
        <v>0</v>
      </c>
      <c r="Z81" s="36" t="s">
        <v>272</v>
      </c>
      <c r="AA81" s="163" t="s">
        <v>1441</v>
      </c>
      <c r="AB81" s="270" t="s">
        <v>1442</v>
      </c>
      <c r="AC81" s="36"/>
    </row>
    <row r="82" spans="1:29" ht="144">
      <c r="A82" s="36" t="s">
        <v>584</v>
      </c>
      <c r="B82" s="36" t="s">
        <v>215</v>
      </c>
      <c r="E82" s="36">
        <f t="shared" si="6"/>
        <v>81</v>
      </c>
      <c r="F82" s="36" t="s">
        <v>1443</v>
      </c>
      <c r="G82" s="36">
        <v>90</v>
      </c>
      <c r="H82" s="163"/>
      <c r="I82" s="120">
        <v>45752.9698726852</v>
      </c>
      <c r="M82" s="258" t="s">
        <v>1444</v>
      </c>
      <c r="N82" s="258" t="s">
        <v>1302</v>
      </c>
      <c r="O82" s="258">
        <v>233</v>
      </c>
      <c r="P82" s="259">
        <f t="shared" si="4"/>
        <v>21.181818181818183</v>
      </c>
      <c r="Q82" s="258">
        <v>20</v>
      </c>
      <c r="R82" s="258">
        <v>15</v>
      </c>
      <c r="S82" s="258"/>
      <c r="T82" s="258"/>
      <c r="U82" s="261"/>
      <c r="V82" s="262"/>
      <c r="Y82" s="36" t="s">
        <v>1</v>
      </c>
      <c r="Z82" s="163" t="s">
        <v>60</v>
      </c>
      <c r="AA82" s="163" t="s">
        <v>1445</v>
      </c>
      <c r="AB82" s="271" t="s">
        <v>1446</v>
      </c>
      <c r="AC82" s="36"/>
    </row>
    <row r="83" spans="1:29" ht="43.2">
      <c r="A83" s="36" t="s">
        <v>226</v>
      </c>
      <c r="B83" s="36" t="s">
        <v>215</v>
      </c>
      <c r="E83" s="36">
        <f t="shared" si="6"/>
        <v>82</v>
      </c>
      <c r="F83" s="36" t="s">
        <v>1447</v>
      </c>
      <c r="G83" s="36">
        <v>50.5</v>
      </c>
      <c r="H83" s="163"/>
      <c r="I83" s="120">
        <v>45760.881203703699</v>
      </c>
      <c r="Y83" s="36" t="s">
        <v>63</v>
      </c>
      <c r="Z83" s="36" t="s">
        <v>63</v>
      </c>
      <c r="AA83" s="163" t="s">
        <v>1448</v>
      </c>
      <c r="AB83" s="272" t="s">
        <v>1449</v>
      </c>
      <c r="AC83" s="36"/>
    </row>
    <row r="84" spans="1:29" ht="57.6">
      <c r="A84" s="36" t="s">
        <v>214</v>
      </c>
      <c r="B84" s="36" t="s">
        <v>215</v>
      </c>
      <c r="E84" s="36">
        <f t="shared" si="6"/>
        <v>83</v>
      </c>
      <c r="F84" s="36" t="s">
        <v>1450</v>
      </c>
      <c r="G84" s="36">
        <v>78</v>
      </c>
      <c r="H84" s="163"/>
      <c r="I84" s="120">
        <v>45760.881203703699</v>
      </c>
      <c r="Y84" s="36" t="s">
        <v>372</v>
      </c>
      <c r="Z84" s="36" t="s">
        <v>372</v>
      </c>
      <c r="AA84" s="163" t="s">
        <v>1451</v>
      </c>
      <c r="AB84" s="271" t="s">
        <v>1452</v>
      </c>
      <c r="AC84" s="36"/>
    </row>
    <row r="85" spans="1:29" ht="28.8">
      <c r="E85" s="36">
        <f t="shared" si="6"/>
        <v>84</v>
      </c>
      <c r="F85" s="36" t="s">
        <v>1453</v>
      </c>
      <c r="G85" s="36">
        <v>55</v>
      </c>
      <c r="H85" s="163"/>
      <c r="I85" s="120">
        <v>45760.881203703699</v>
      </c>
      <c r="M85" s="36" t="s">
        <v>1454</v>
      </c>
      <c r="N85" s="457" t="s">
        <v>1455</v>
      </c>
      <c r="O85" s="635" t="s">
        <v>1456</v>
      </c>
      <c r="P85" s="635"/>
      <c r="Q85" s="635"/>
      <c r="R85" s="635"/>
      <c r="S85" s="635"/>
      <c r="T85" s="635"/>
      <c r="U85" s="635"/>
      <c r="V85" s="635"/>
      <c r="Y85" s="36" t="s">
        <v>27</v>
      </c>
      <c r="Z85" s="36" t="s">
        <v>345</v>
      </c>
      <c r="AA85" s="163" t="s">
        <v>1457</v>
      </c>
      <c r="AB85" s="270" t="s">
        <v>1458</v>
      </c>
      <c r="AC85" s="36"/>
    </row>
    <row r="86" spans="1:29">
      <c r="E86" s="36">
        <f t="shared" si="6"/>
        <v>85</v>
      </c>
      <c r="F86" s="36" t="s">
        <v>1459</v>
      </c>
      <c r="G86" s="36">
        <v>75</v>
      </c>
      <c r="H86" s="163"/>
      <c r="I86" s="120">
        <v>45760.881203703699</v>
      </c>
      <c r="M86" s="36" t="s">
        <v>372</v>
      </c>
      <c r="N86" s="457" t="s">
        <v>1147</v>
      </c>
      <c r="O86" s="220" t="s">
        <v>1460</v>
      </c>
      <c r="P86" s="457" t="s">
        <v>1461</v>
      </c>
      <c r="Q86" s="220"/>
      <c r="R86" s="220"/>
      <c r="S86" s="220"/>
      <c r="T86" s="220"/>
      <c r="U86" s="220"/>
      <c r="V86" s="220"/>
      <c r="Y86" s="36" t="s">
        <v>1462</v>
      </c>
      <c r="Z86" s="36" t="s">
        <v>34</v>
      </c>
      <c r="AA86" s="163" t="s">
        <v>1463</v>
      </c>
      <c r="AB86" s="272" t="s">
        <v>1464</v>
      </c>
      <c r="AC86" s="36"/>
    </row>
    <row r="87" spans="1:29" ht="43.2">
      <c r="E87" s="36">
        <f t="shared" si="6"/>
        <v>86</v>
      </c>
      <c r="F87" s="36" t="s">
        <v>1465</v>
      </c>
      <c r="G87" s="36">
        <v>58</v>
      </c>
      <c r="H87" s="163"/>
      <c r="I87" s="120">
        <v>45760.881203703699</v>
      </c>
      <c r="M87" s="36" t="s">
        <v>1</v>
      </c>
      <c r="N87" s="457" t="s">
        <v>1466</v>
      </c>
      <c r="O87" s="635" t="s">
        <v>1467</v>
      </c>
      <c r="P87" s="635"/>
      <c r="Q87" s="635"/>
      <c r="R87" s="635"/>
      <c r="S87" s="635"/>
      <c r="T87" s="635"/>
      <c r="U87" s="635"/>
      <c r="V87" s="635"/>
      <c r="Y87" s="36"/>
      <c r="Z87" s="36" t="s">
        <v>1</v>
      </c>
      <c r="AA87" s="163" t="s">
        <v>1468</v>
      </c>
      <c r="AB87" s="271" t="s">
        <v>1469</v>
      </c>
      <c r="AC87" s="36"/>
    </row>
    <row r="88" spans="1:29" ht="43.2">
      <c r="E88" s="36">
        <f t="shared" si="6"/>
        <v>87</v>
      </c>
      <c r="F88" s="36" t="s">
        <v>1470</v>
      </c>
      <c r="G88" s="36">
        <v>28</v>
      </c>
      <c r="H88" s="163"/>
      <c r="I88" s="120">
        <v>45760.881203703699</v>
      </c>
      <c r="M88" s="36" t="s">
        <v>1471</v>
      </c>
      <c r="N88" s="457" t="s">
        <v>1472</v>
      </c>
      <c r="O88" s="635" t="s">
        <v>1473</v>
      </c>
      <c r="P88" s="635"/>
      <c r="Q88" s="635"/>
      <c r="R88" s="635"/>
      <c r="S88" s="635"/>
      <c r="T88" s="635"/>
      <c r="U88" s="635"/>
      <c r="V88" s="635"/>
      <c r="Y88" s="36"/>
      <c r="Z88" s="36" t="s">
        <v>0</v>
      </c>
      <c r="AA88" s="163" t="s">
        <v>1474</v>
      </c>
      <c r="AB88" s="272" t="s">
        <v>1475</v>
      </c>
      <c r="AC88" s="36"/>
    </row>
    <row r="89" spans="1:29" ht="43.2">
      <c r="E89" s="36">
        <f t="shared" si="6"/>
        <v>88</v>
      </c>
      <c r="F89" s="36" t="s">
        <v>1476</v>
      </c>
      <c r="G89" s="36">
        <v>19.8</v>
      </c>
      <c r="H89" s="163"/>
      <c r="I89" s="120">
        <v>45804.399826388901</v>
      </c>
      <c r="M89" s="36" t="s">
        <v>27</v>
      </c>
      <c r="N89" s="457" t="s">
        <v>1477</v>
      </c>
      <c r="O89" s="220"/>
      <c r="P89" s="265"/>
      <c r="Q89" s="220"/>
      <c r="R89" s="36"/>
      <c r="S89" s="36"/>
      <c r="T89" s="36"/>
      <c r="U89" s="130"/>
      <c r="V89" s="36"/>
      <c r="Y89" s="36"/>
      <c r="Z89" s="163" t="s">
        <v>5</v>
      </c>
      <c r="AA89" s="163" t="s">
        <v>1478</v>
      </c>
      <c r="AB89" s="270" t="s">
        <v>1479</v>
      </c>
      <c r="AC89" s="36"/>
    </row>
    <row r="90" spans="1:29" ht="28.8">
      <c r="E90" s="36">
        <f t="shared" ref="E90:E101" si="7">ROW()-1</f>
        <v>89</v>
      </c>
      <c r="F90" s="36" t="s">
        <v>1480</v>
      </c>
      <c r="G90" s="36">
        <v>82</v>
      </c>
      <c r="H90" s="163"/>
      <c r="I90" s="120">
        <v>45866.287465277797</v>
      </c>
      <c r="M90" s="36" t="s">
        <v>59</v>
      </c>
      <c r="N90" s="457" t="s">
        <v>1481</v>
      </c>
      <c r="O90" s="220"/>
      <c r="P90" s="265"/>
      <c r="Q90" s="220"/>
      <c r="R90" s="36"/>
      <c r="S90" s="36"/>
      <c r="T90" s="36"/>
      <c r="U90" s="130"/>
      <c r="V90" s="36"/>
      <c r="Y90" s="36"/>
      <c r="Z90" s="36"/>
      <c r="AA90" s="163" t="s">
        <v>1482</v>
      </c>
      <c r="AB90" s="272"/>
      <c r="AC90" s="36"/>
    </row>
    <row r="91" spans="1:29">
      <c r="E91" s="36">
        <f t="shared" si="7"/>
        <v>90</v>
      </c>
      <c r="F91" s="36" t="s">
        <v>1483</v>
      </c>
      <c r="G91" s="36">
        <v>21</v>
      </c>
      <c r="H91" s="163"/>
      <c r="I91" s="120">
        <v>45866.287465277797</v>
      </c>
      <c r="M91" s="36" t="s">
        <v>0</v>
      </c>
      <c r="N91" s="457" t="s">
        <v>1080</v>
      </c>
      <c r="O91" s="220"/>
      <c r="P91" s="265"/>
      <c r="Q91" s="220"/>
      <c r="R91" s="36"/>
      <c r="S91" s="36"/>
      <c r="T91" s="36"/>
      <c r="U91" s="130"/>
      <c r="V91" s="36"/>
      <c r="Z91" s="161"/>
      <c r="AA91" s="159"/>
      <c r="AB91" s="273"/>
    </row>
    <row r="92" spans="1:29">
      <c r="E92" s="36">
        <f t="shared" si="7"/>
        <v>91</v>
      </c>
      <c r="F92" s="36" t="s">
        <v>1484</v>
      </c>
      <c r="G92" s="36">
        <v>48</v>
      </c>
      <c r="H92" s="163" t="s">
        <v>1485</v>
      </c>
      <c r="I92" s="120">
        <v>45876.476793981499</v>
      </c>
      <c r="M92" s="36" t="s">
        <v>1486</v>
      </c>
      <c r="N92" s="220"/>
      <c r="O92" s="220" t="s">
        <v>1487</v>
      </c>
      <c r="P92" s="458" t="s">
        <v>1488</v>
      </c>
      <c r="Q92" s="220" t="s">
        <v>1489</v>
      </c>
      <c r="R92" s="459" t="s">
        <v>1490</v>
      </c>
      <c r="S92" s="36" t="s">
        <v>1491</v>
      </c>
      <c r="T92" s="36">
        <v>7002</v>
      </c>
      <c r="U92" s="130"/>
      <c r="V92" s="36"/>
      <c r="AA92" s="159"/>
      <c r="AB92" s="273"/>
    </row>
    <row r="93" spans="1:29">
      <c r="E93" s="36">
        <f t="shared" si="7"/>
        <v>92</v>
      </c>
      <c r="F93" s="36" t="s">
        <v>1492</v>
      </c>
      <c r="G93" s="36">
        <v>20.6</v>
      </c>
      <c r="H93" s="163"/>
      <c r="I93" s="120">
        <v>45890.319525462997</v>
      </c>
      <c r="M93" s="36" t="s">
        <v>1493</v>
      </c>
      <c r="N93" s="220"/>
      <c r="O93" s="220" t="s">
        <v>1462</v>
      </c>
      <c r="P93" s="458" t="s">
        <v>1494</v>
      </c>
      <c r="Q93" s="220" t="s">
        <v>1495</v>
      </c>
      <c r="R93" s="457" t="s">
        <v>1496</v>
      </c>
      <c r="S93" s="36"/>
      <c r="T93" s="36"/>
      <c r="U93" s="130"/>
      <c r="V93" s="36"/>
      <c r="AA93" s="159"/>
      <c r="AB93" s="274"/>
    </row>
    <row r="94" spans="1:29">
      <c r="E94" s="36">
        <f t="shared" si="7"/>
        <v>93</v>
      </c>
      <c r="F94" s="36" t="s">
        <v>1497</v>
      </c>
      <c r="G94" s="36">
        <v>20.5</v>
      </c>
      <c r="H94" s="163"/>
      <c r="I94" s="120">
        <v>45898.8926967593</v>
      </c>
      <c r="AB94" s="273"/>
    </row>
    <row r="95" spans="1:29">
      <c r="E95" s="36">
        <f t="shared" si="7"/>
        <v>94</v>
      </c>
      <c r="F95" s="36" t="s">
        <v>1498</v>
      </c>
      <c r="G95" s="36">
        <v>22.6</v>
      </c>
      <c r="H95" s="163"/>
      <c r="I95" s="120">
        <v>45919.264837962997</v>
      </c>
    </row>
    <row r="96" spans="1:29" ht="15.6">
      <c r="E96" s="36">
        <f t="shared" si="7"/>
        <v>95</v>
      </c>
      <c r="F96" s="36" t="s">
        <v>1499</v>
      </c>
      <c r="G96" s="36">
        <v>82</v>
      </c>
      <c r="H96" s="163"/>
      <c r="I96" s="120">
        <v>45950.276875000003</v>
      </c>
      <c r="M96" s="638" t="s">
        <v>1500</v>
      </c>
      <c r="N96" s="638"/>
      <c r="O96" s="638"/>
      <c r="P96" s="638"/>
      <c r="Q96" s="638"/>
      <c r="R96" s="638"/>
      <c r="S96" s="638"/>
      <c r="T96" s="638"/>
      <c r="U96" s="638"/>
      <c r="V96" s="638"/>
    </row>
    <row r="97" spans="5:22" ht="40.5" customHeight="1">
      <c r="E97" s="36">
        <f t="shared" si="7"/>
        <v>96</v>
      </c>
      <c r="F97" s="36" t="s">
        <v>1501</v>
      </c>
      <c r="G97" s="36">
        <v>44</v>
      </c>
      <c r="H97" s="163"/>
      <c r="I97" s="120">
        <v>45980.731331018498</v>
      </c>
      <c r="M97" s="266" t="s">
        <v>1502</v>
      </c>
      <c r="N97" s="639" t="s">
        <v>1503</v>
      </c>
      <c r="O97" s="636"/>
      <c r="P97" s="636"/>
      <c r="Q97" s="636"/>
      <c r="R97" s="636"/>
      <c r="S97" s="636"/>
      <c r="T97" s="636"/>
      <c r="U97" s="636"/>
      <c r="V97" s="636"/>
    </row>
    <row r="98" spans="5:22">
      <c r="E98" s="36">
        <f t="shared" si="7"/>
        <v>97</v>
      </c>
      <c r="F98" s="36" t="s">
        <v>23</v>
      </c>
      <c r="G98" s="36">
        <v>21</v>
      </c>
      <c r="H98" s="163"/>
      <c r="I98" s="120">
        <v>45985.910138888903</v>
      </c>
      <c r="M98" s="266" t="s">
        <v>1504</v>
      </c>
      <c r="N98" s="636" t="s">
        <v>1505</v>
      </c>
      <c r="O98" s="636"/>
      <c r="P98" s="636"/>
      <c r="Q98" s="636"/>
      <c r="R98" s="636"/>
      <c r="S98" s="636"/>
      <c r="T98" s="636"/>
      <c r="U98" s="636"/>
      <c r="V98" s="636"/>
    </row>
    <row r="99" spans="5:22">
      <c r="E99" s="36">
        <f t="shared" si="7"/>
        <v>98</v>
      </c>
      <c r="F99" s="36" t="s">
        <v>1506</v>
      </c>
      <c r="G99" s="36">
        <v>27.1</v>
      </c>
      <c r="H99" s="163"/>
      <c r="I99" s="120">
        <v>45989.473263888904</v>
      </c>
      <c r="M99" s="266" t="s">
        <v>1507</v>
      </c>
      <c r="N99" s="636" t="s">
        <v>1508</v>
      </c>
      <c r="O99" s="636"/>
      <c r="P99" s="636"/>
      <c r="Q99" s="636"/>
      <c r="R99" s="636"/>
      <c r="S99" s="636"/>
      <c r="T99" s="636"/>
      <c r="U99" s="636"/>
      <c r="V99" s="636"/>
    </row>
    <row r="100" spans="5:22">
      <c r="E100" s="36">
        <f t="shared" si="7"/>
        <v>99</v>
      </c>
      <c r="F100" s="36" t="s">
        <v>1509</v>
      </c>
      <c r="G100" s="36">
        <v>26</v>
      </c>
      <c r="H100" s="163" t="s">
        <v>1510</v>
      </c>
      <c r="I100" s="120">
        <v>46014.868460648097</v>
      </c>
      <c r="M100" s="266" t="s">
        <v>1511</v>
      </c>
      <c r="N100" s="636" t="s">
        <v>1512</v>
      </c>
      <c r="O100" s="636"/>
      <c r="P100" s="636"/>
      <c r="Q100" s="636"/>
      <c r="R100" s="636"/>
      <c r="S100" s="636"/>
      <c r="T100" s="636"/>
      <c r="U100" s="636"/>
      <c r="V100" s="636"/>
    </row>
    <row r="101" spans="5:22">
      <c r="E101" s="36">
        <f t="shared" si="7"/>
        <v>100</v>
      </c>
      <c r="F101" s="36" t="s">
        <v>1513</v>
      </c>
      <c r="G101" s="36">
        <v>46</v>
      </c>
      <c r="H101" s="163"/>
      <c r="I101" s="120">
        <v>46059.407314814802</v>
      </c>
      <c r="M101" s="266" t="s">
        <v>1514</v>
      </c>
      <c r="N101" s="636">
        <v>6616033</v>
      </c>
      <c r="O101" s="636"/>
      <c r="P101" s="636"/>
      <c r="Q101" s="636"/>
      <c r="R101" s="636"/>
      <c r="S101" s="636"/>
      <c r="T101" s="636"/>
      <c r="U101" s="636"/>
      <c r="V101" s="636"/>
    </row>
    <row r="102" spans="5:22">
      <c r="M102" s="267" t="s">
        <v>1515</v>
      </c>
      <c r="N102" s="637" t="s">
        <v>1516</v>
      </c>
      <c r="O102" s="636"/>
      <c r="P102" s="636"/>
      <c r="Q102" s="636"/>
      <c r="R102" s="636"/>
      <c r="S102" s="636"/>
      <c r="T102" s="636"/>
      <c r="U102" s="636"/>
      <c r="V102" s="636"/>
    </row>
    <row r="103" spans="5:22">
      <c r="M103" s="267" t="s">
        <v>1517</v>
      </c>
      <c r="N103" s="637" t="s">
        <v>1518</v>
      </c>
      <c r="O103" s="636"/>
      <c r="P103" s="636"/>
      <c r="Q103" s="636"/>
      <c r="R103" s="636"/>
      <c r="S103" s="636"/>
      <c r="T103" s="636"/>
      <c r="U103" s="636"/>
      <c r="V103" s="636"/>
    </row>
    <row r="107" spans="5:22">
      <c r="N107" s="268"/>
      <c r="O107" s="99"/>
    </row>
  </sheetData>
  <autoFilter ref="E1:H101" xr:uid="{00000000-0009-0000-0000-00000C000000}"/>
  <mergeCells count="18">
    <mergeCell ref="N100:V100"/>
    <mergeCell ref="N101:V101"/>
    <mergeCell ref="N102:V102"/>
    <mergeCell ref="N103:V103"/>
    <mergeCell ref="M96:V96"/>
    <mergeCell ref="N97:V97"/>
    <mergeCell ref="N98:V98"/>
    <mergeCell ref="N99:V99"/>
    <mergeCell ref="M1:M2"/>
    <mergeCell ref="N1:N2"/>
    <mergeCell ref="N50:N51"/>
    <mergeCell ref="O1:O2"/>
    <mergeCell ref="O88:V88"/>
    <mergeCell ref="Q1:R1"/>
    <mergeCell ref="S1:T1"/>
    <mergeCell ref="U1:V1"/>
    <mergeCell ref="O85:V85"/>
    <mergeCell ref="O87:V87"/>
  </mergeCells>
  <phoneticPr fontId="86" type="noConversion"/>
  <pageMargins left="0.7" right="0.7" top="0.75" bottom="0.75" header="0.3" footer="0.3"/>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C16"/>
  <sheetViews>
    <sheetView zoomScale="175" zoomScaleNormal="175" workbookViewId="0">
      <selection activeCell="A7" sqref="A7"/>
    </sheetView>
  </sheetViews>
  <sheetFormatPr defaultColWidth="9" defaultRowHeight="14.4"/>
  <cols>
    <col min="1" max="1" width="35.21875" customWidth="1"/>
    <col min="2" max="2" width="9" style="2"/>
    <col min="3" max="3" width="12.33203125" customWidth="1"/>
  </cols>
  <sheetData>
    <row r="1" spans="1:3">
      <c r="A1" t="s">
        <v>1519</v>
      </c>
      <c r="B1" s="2" t="s">
        <v>1520</v>
      </c>
      <c r="C1" t="s">
        <v>1521</v>
      </c>
    </row>
    <row r="2" spans="1:3">
      <c r="A2" t="s">
        <v>1522</v>
      </c>
    </row>
    <row r="3" spans="1:3">
      <c r="A3" t="s">
        <v>1523</v>
      </c>
      <c r="B3" s="2" t="s">
        <v>1524</v>
      </c>
      <c r="C3" t="s">
        <v>1525</v>
      </c>
    </row>
    <row r="4" spans="1:3">
      <c r="A4" t="s">
        <v>1526</v>
      </c>
    </row>
    <row r="5" spans="1:3">
      <c r="A5" t="s">
        <v>1527</v>
      </c>
      <c r="B5" s="2" t="s">
        <v>736</v>
      </c>
      <c r="C5" t="s">
        <v>1502</v>
      </c>
    </row>
    <row r="6" spans="1:3">
      <c r="A6" t="s">
        <v>1528</v>
      </c>
    </row>
    <row r="7" spans="1:3">
      <c r="A7" t="s">
        <v>1529</v>
      </c>
    </row>
    <row r="8" spans="1:3">
      <c r="A8" t="s">
        <v>1530</v>
      </c>
    </row>
    <row r="9" spans="1:3">
      <c r="A9" t="s">
        <v>1531</v>
      </c>
    </row>
    <row r="10" spans="1:3">
      <c r="A10" t="s">
        <v>1532</v>
      </c>
      <c r="B10" s="2" t="s">
        <v>407</v>
      </c>
    </row>
    <row r="13" spans="1:3">
      <c r="A13" t="s">
        <v>1533</v>
      </c>
    </row>
    <row r="14" spans="1:3">
      <c r="A14" t="s">
        <v>1534</v>
      </c>
      <c r="B14" s="2">
        <v>454</v>
      </c>
      <c r="C14" t="s">
        <v>1535</v>
      </c>
    </row>
    <row r="15" spans="1:3">
      <c r="A15" t="s">
        <v>1536</v>
      </c>
      <c r="B15" s="2">
        <v>434</v>
      </c>
    </row>
    <row r="16" spans="1:3">
      <c r="A16" t="s">
        <v>228</v>
      </c>
      <c r="B16" s="2">
        <v>677</v>
      </c>
      <c r="C16" t="s">
        <v>1537</v>
      </c>
    </row>
  </sheetData>
  <phoneticPr fontId="8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V1029"/>
  <sheetViews>
    <sheetView topLeftCell="A783" workbookViewId="0">
      <selection activeCell="A2" sqref="A2:H2"/>
    </sheetView>
  </sheetViews>
  <sheetFormatPr defaultColWidth="9" defaultRowHeight="14.4"/>
  <cols>
    <col min="1" max="15" width="9" style="2"/>
    <col min="16" max="16" width="49.21875" style="2" customWidth="1"/>
    <col min="17" max="17" width="9" style="2"/>
    <col min="18" max="18" width="13.21875" style="2" customWidth="1"/>
    <col min="19" max="16384" width="9" style="2"/>
  </cols>
  <sheetData>
    <row r="1" spans="1:19" ht="20.399999999999999">
      <c r="A1" s="640" t="s">
        <v>1538</v>
      </c>
      <c r="B1" s="641"/>
      <c r="C1" s="641"/>
      <c r="D1" s="641"/>
      <c r="E1" s="641"/>
      <c r="F1" s="641"/>
      <c r="G1" s="641"/>
      <c r="H1" s="641"/>
      <c r="I1" s="641"/>
      <c r="J1" s="641"/>
      <c r="K1" s="641"/>
      <c r="L1" s="641"/>
      <c r="M1" s="641"/>
      <c r="N1" s="641"/>
      <c r="O1" s="641"/>
      <c r="P1" s="641"/>
      <c r="Q1" s="641"/>
      <c r="R1" s="641"/>
      <c r="S1" s="642"/>
    </row>
    <row r="2" spans="1:19" ht="17.399999999999999">
      <c r="A2" s="225" t="s">
        <v>918</v>
      </c>
      <c r="B2" s="625" t="s">
        <v>940</v>
      </c>
      <c r="C2" s="626"/>
      <c r="D2" s="626"/>
      <c r="E2" s="626"/>
      <c r="F2" s="626"/>
      <c r="G2" s="626"/>
      <c r="H2" s="627"/>
      <c r="I2" s="228"/>
      <c r="J2" s="625" t="s">
        <v>941</v>
      </c>
      <c r="K2" s="626"/>
      <c r="L2" s="626"/>
      <c r="M2" s="626"/>
      <c r="N2" s="626"/>
      <c r="O2" s="626"/>
      <c r="P2" s="626"/>
      <c r="Q2" s="626"/>
      <c r="R2" s="626"/>
      <c r="S2" s="627"/>
    </row>
    <row r="3" spans="1:19" ht="28.8">
      <c r="A3" s="226" t="s">
        <v>719</v>
      </c>
      <c r="B3" s="226" t="s">
        <v>907</v>
      </c>
      <c r="C3" s="226" t="s">
        <v>1027</v>
      </c>
      <c r="D3" s="226" t="s">
        <v>1539</v>
      </c>
      <c r="E3" s="226" t="s">
        <v>842</v>
      </c>
      <c r="F3" s="226" t="s">
        <v>931</v>
      </c>
      <c r="G3" s="226" t="s">
        <v>917</v>
      </c>
      <c r="H3" s="226" t="s">
        <v>1540</v>
      </c>
      <c r="I3" s="229"/>
      <c r="J3" s="230" t="s">
        <v>907</v>
      </c>
      <c r="K3" s="230" t="s">
        <v>17</v>
      </c>
      <c r="L3" s="230" t="s">
        <v>942</v>
      </c>
      <c r="M3" s="230" t="s">
        <v>842</v>
      </c>
      <c r="N3" s="230" t="s">
        <v>931</v>
      </c>
      <c r="O3" s="230" t="s">
        <v>917</v>
      </c>
      <c r="P3" s="230" t="s">
        <v>804</v>
      </c>
      <c r="Q3" s="235" t="s">
        <v>915</v>
      </c>
      <c r="R3" s="230" t="s">
        <v>1541</v>
      </c>
      <c r="S3" s="230" t="s">
        <v>1542</v>
      </c>
    </row>
    <row r="4" spans="1:19">
      <c r="A4" s="227">
        <v>1</v>
      </c>
      <c r="B4" s="227"/>
      <c r="C4" s="227"/>
      <c r="D4" s="227"/>
      <c r="E4" s="227"/>
      <c r="F4" s="227"/>
      <c r="G4" s="227"/>
      <c r="H4" s="227"/>
      <c r="I4" s="231"/>
      <c r="J4" s="227">
        <v>67702</v>
      </c>
      <c r="K4" s="227" t="s">
        <v>0</v>
      </c>
      <c r="L4" s="227" t="s">
        <v>1034</v>
      </c>
      <c r="M4" s="227" t="s">
        <v>959</v>
      </c>
      <c r="N4" s="227" t="s">
        <v>960</v>
      </c>
      <c r="O4" s="227" t="s">
        <v>1543</v>
      </c>
      <c r="P4" s="232" t="s">
        <v>1544</v>
      </c>
      <c r="Q4" s="236" t="s">
        <v>1545</v>
      </c>
      <c r="R4" s="237"/>
      <c r="S4" s="227"/>
    </row>
    <row r="5" spans="1:19" ht="43.2">
      <c r="A5" s="227">
        <v>2</v>
      </c>
      <c r="B5" s="227"/>
      <c r="C5" s="227"/>
      <c r="D5" s="227"/>
      <c r="E5" s="227"/>
      <c r="F5" s="227"/>
      <c r="G5" s="227"/>
      <c r="H5" s="227"/>
      <c r="I5" s="231"/>
      <c r="J5" s="227">
        <v>20332</v>
      </c>
      <c r="K5" s="227" t="s">
        <v>0</v>
      </c>
      <c r="L5" s="227" t="s">
        <v>1043</v>
      </c>
      <c r="M5" s="227" t="s">
        <v>1546</v>
      </c>
      <c r="N5" s="227" t="s">
        <v>1155</v>
      </c>
      <c r="O5" s="227" t="s">
        <v>1547</v>
      </c>
      <c r="P5" s="232" t="s">
        <v>1548</v>
      </c>
      <c r="Q5" s="236" t="s">
        <v>1549</v>
      </c>
      <c r="R5" s="227"/>
      <c r="S5" s="227"/>
    </row>
    <row r="6" spans="1:19" ht="43.2">
      <c r="A6" s="227">
        <v>3</v>
      </c>
      <c r="B6" s="227"/>
      <c r="C6" s="227"/>
      <c r="D6" s="227"/>
      <c r="E6" s="227"/>
      <c r="F6" s="227"/>
      <c r="G6" s="227"/>
      <c r="H6" s="227"/>
      <c r="I6" s="231"/>
      <c r="J6" s="227">
        <v>34108</v>
      </c>
      <c r="K6" s="227" t="s">
        <v>976</v>
      </c>
      <c r="L6" s="227" t="s">
        <v>966</v>
      </c>
      <c r="M6" s="227" t="s">
        <v>1550</v>
      </c>
      <c r="N6" s="227" t="s">
        <v>952</v>
      </c>
      <c r="O6" s="227" t="s">
        <v>1551</v>
      </c>
      <c r="P6" s="233" t="s">
        <v>1552</v>
      </c>
      <c r="Q6" s="236" t="s">
        <v>1553</v>
      </c>
      <c r="R6" s="237"/>
      <c r="S6" s="227"/>
    </row>
    <row r="7" spans="1:19">
      <c r="A7" s="227">
        <v>4</v>
      </c>
      <c r="B7" s="227"/>
      <c r="C7" s="227"/>
      <c r="D7" s="227"/>
      <c r="E7" s="227"/>
      <c r="F7" s="227"/>
      <c r="G7" s="227"/>
      <c r="H7" s="227"/>
      <c r="I7" s="231"/>
      <c r="J7" s="227">
        <v>86774</v>
      </c>
      <c r="K7" s="227"/>
      <c r="L7" s="227" t="s">
        <v>979</v>
      </c>
      <c r="M7" s="227" t="s">
        <v>1554</v>
      </c>
      <c r="N7" s="227" t="s">
        <v>965</v>
      </c>
      <c r="O7" s="227" t="s">
        <v>1555</v>
      </c>
      <c r="P7" s="233" t="s">
        <v>1556</v>
      </c>
      <c r="Q7" s="236" t="s">
        <v>1557</v>
      </c>
      <c r="R7" s="227"/>
      <c r="S7" s="227" t="s">
        <v>1558</v>
      </c>
    </row>
    <row r="8" spans="1:19" ht="28.8">
      <c r="A8" s="227">
        <v>5</v>
      </c>
      <c r="B8" s="227"/>
      <c r="C8" s="227"/>
      <c r="D8" s="227"/>
      <c r="E8" s="227"/>
      <c r="F8" s="227"/>
      <c r="G8" s="227"/>
      <c r="H8" s="227"/>
      <c r="I8" s="231"/>
      <c r="J8" s="227">
        <v>43412</v>
      </c>
      <c r="K8" s="227" t="s">
        <v>0</v>
      </c>
      <c r="L8" s="227">
        <v>6</v>
      </c>
      <c r="M8" s="227" t="s">
        <v>1559</v>
      </c>
      <c r="N8" s="227" t="s">
        <v>1201</v>
      </c>
      <c r="O8" s="227" t="s">
        <v>1560</v>
      </c>
      <c r="P8" s="234" t="s">
        <v>1561</v>
      </c>
      <c r="Q8" s="236" t="s">
        <v>1562</v>
      </c>
      <c r="R8" s="227"/>
      <c r="S8" s="227" t="s">
        <v>1563</v>
      </c>
    </row>
    <row r="9" spans="1:19" ht="28.8">
      <c r="A9" s="227">
        <v>6</v>
      </c>
      <c r="B9" s="227"/>
      <c r="C9" s="227"/>
      <c r="D9" s="227"/>
      <c r="E9" s="227"/>
      <c r="F9" s="227"/>
      <c r="G9" s="227"/>
      <c r="H9" s="227"/>
      <c r="I9" s="231"/>
      <c r="J9" s="227">
        <v>45418</v>
      </c>
      <c r="K9" s="227" t="s">
        <v>977</v>
      </c>
      <c r="L9" s="227" t="s">
        <v>691</v>
      </c>
      <c r="M9" s="227" t="s">
        <v>1564</v>
      </c>
      <c r="N9" s="227" t="s">
        <v>965</v>
      </c>
      <c r="O9" s="227" t="s">
        <v>1543</v>
      </c>
      <c r="P9" s="233" t="s">
        <v>1565</v>
      </c>
      <c r="Q9" s="236" t="s">
        <v>1566</v>
      </c>
      <c r="R9" s="227"/>
      <c r="S9" s="227"/>
    </row>
    <row r="10" spans="1:19" ht="28.8">
      <c r="A10" s="227">
        <v>7</v>
      </c>
      <c r="B10" s="227"/>
      <c r="C10" s="227"/>
      <c r="D10" s="227"/>
      <c r="E10" s="227"/>
      <c r="F10" s="227"/>
      <c r="G10" s="227"/>
      <c r="H10" s="227"/>
      <c r="I10" s="231"/>
      <c r="J10" s="227">
        <v>34114</v>
      </c>
      <c r="K10" s="227" t="s">
        <v>1</v>
      </c>
      <c r="L10" s="227" t="s">
        <v>979</v>
      </c>
      <c r="M10" s="227" t="s">
        <v>1567</v>
      </c>
      <c r="N10" s="227" t="s">
        <v>963</v>
      </c>
      <c r="O10" s="227" t="s">
        <v>1568</v>
      </c>
      <c r="P10" s="234" t="s">
        <v>1569</v>
      </c>
      <c r="Q10" s="236" t="s">
        <v>1570</v>
      </c>
      <c r="R10" s="227"/>
      <c r="S10" s="227" t="s">
        <v>195</v>
      </c>
    </row>
    <row r="11" spans="1:19">
      <c r="A11" s="227">
        <v>8</v>
      </c>
      <c r="B11" s="227"/>
      <c r="C11" s="227"/>
      <c r="D11" s="227"/>
      <c r="E11" s="227"/>
      <c r="F11" s="227"/>
      <c r="G11" s="227"/>
      <c r="H11" s="227"/>
      <c r="I11" s="231"/>
      <c r="J11" s="227"/>
      <c r="K11" s="227"/>
      <c r="L11" s="227"/>
      <c r="M11" s="227"/>
      <c r="N11" s="227"/>
      <c r="O11" s="227"/>
      <c r="P11" s="234"/>
      <c r="Q11" s="236"/>
      <c r="R11" s="227"/>
      <c r="S11" s="227"/>
    </row>
    <row r="12" spans="1:19">
      <c r="A12" s="227">
        <v>9</v>
      </c>
      <c r="B12" s="227"/>
      <c r="C12" s="227"/>
      <c r="D12" s="227"/>
      <c r="E12" s="227"/>
      <c r="F12" s="227"/>
      <c r="G12" s="227"/>
      <c r="H12" s="227"/>
      <c r="I12" s="231"/>
      <c r="J12" s="227"/>
      <c r="K12" s="227"/>
      <c r="L12" s="227"/>
      <c r="M12" s="227"/>
      <c r="N12" s="227"/>
      <c r="O12" s="227"/>
      <c r="P12" s="234"/>
      <c r="Q12" s="236"/>
      <c r="R12" s="227"/>
      <c r="S12" s="227"/>
    </row>
    <row r="13" spans="1:19">
      <c r="A13" s="227">
        <v>10</v>
      </c>
      <c r="B13" s="227"/>
      <c r="C13" s="227"/>
      <c r="D13" s="227"/>
      <c r="E13" s="227"/>
      <c r="F13" s="227"/>
      <c r="G13" s="227"/>
      <c r="H13" s="227"/>
      <c r="I13" s="231"/>
      <c r="J13" s="227"/>
      <c r="K13" s="227"/>
      <c r="L13" s="227"/>
      <c r="M13" s="227"/>
      <c r="N13" s="227"/>
      <c r="O13" s="227"/>
      <c r="P13" s="234"/>
      <c r="Q13" s="236"/>
      <c r="R13" s="227"/>
      <c r="S13" s="227"/>
    </row>
    <row r="14" spans="1:19">
      <c r="A14" s="227">
        <v>11</v>
      </c>
      <c r="B14" s="227"/>
      <c r="C14" s="227"/>
      <c r="D14" s="227"/>
      <c r="E14" s="227"/>
      <c r="F14" s="227"/>
      <c r="G14" s="227"/>
      <c r="H14" s="227"/>
      <c r="I14" s="231"/>
      <c r="J14" s="227"/>
      <c r="K14" s="227"/>
      <c r="L14" s="227"/>
      <c r="M14" s="227"/>
      <c r="N14" s="227"/>
      <c r="O14" s="227"/>
      <c r="P14" s="234"/>
      <c r="Q14" s="236"/>
      <c r="R14" s="227"/>
      <c r="S14" s="227"/>
    </row>
    <row r="15" spans="1:19">
      <c r="A15" s="227">
        <v>12</v>
      </c>
      <c r="B15" s="227"/>
      <c r="C15" s="227"/>
      <c r="D15" s="227"/>
      <c r="E15" s="227"/>
      <c r="F15" s="227"/>
      <c r="G15" s="227"/>
      <c r="H15" s="227"/>
      <c r="I15" s="231"/>
      <c r="J15" s="227"/>
      <c r="K15" s="227"/>
      <c r="L15" s="227"/>
      <c r="M15" s="227"/>
      <c r="N15" s="227"/>
      <c r="O15" s="227"/>
      <c r="P15" s="234"/>
      <c r="Q15" s="236"/>
      <c r="R15" s="227"/>
      <c r="S15" s="227"/>
    </row>
    <row r="16" spans="1:19">
      <c r="A16" s="227">
        <v>13</v>
      </c>
      <c r="B16" s="227"/>
      <c r="C16" s="227"/>
      <c r="D16" s="227"/>
      <c r="E16" s="227"/>
      <c r="F16" s="227"/>
      <c r="G16" s="227"/>
      <c r="H16" s="227"/>
      <c r="I16" s="231"/>
      <c r="J16" s="227"/>
      <c r="K16" s="227"/>
      <c r="L16" s="227"/>
      <c r="M16" s="227"/>
      <c r="N16" s="227"/>
      <c r="O16" s="227"/>
      <c r="P16" s="227"/>
      <c r="Q16" s="236"/>
      <c r="R16" s="227"/>
      <c r="S16" s="227"/>
    </row>
    <row r="18" spans="1:19" ht="20.399999999999999">
      <c r="A18" s="640" t="s">
        <v>1538</v>
      </c>
      <c r="B18" s="641"/>
      <c r="C18" s="641"/>
      <c r="D18" s="641"/>
      <c r="E18" s="641"/>
      <c r="F18" s="641"/>
      <c r="G18" s="641"/>
      <c r="H18" s="641"/>
      <c r="I18" s="641"/>
      <c r="J18" s="641"/>
      <c r="K18" s="641"/>
      <c r="L18" s="641"/>
      <c r="M18" s="641"/>
      <c r="N18" s="641"/>
      <c r="O18" s="641"/>
      <c r="P18" s="641"/>
      <c r="Q18" s="641"/>
      <c r="R18" s="641"/>
      <c r="S18" s="642"/>
    </row>
    <row r="19" spans="1:19" ht="17.399999999999999">
      <c r="A19" s="225" t="s">
        <v>918</v>
      </c>
      <c r="B19" s="625" t="s">
        <v>940</v>
      </c>
      <c r="C19" s="626"/>
      <c r="D19" s="626"/>
      <c r="E19" s="626"/>
      <c r="F19" s="626"/>
      <c r="G19" s="626"/>
      <c r="H19" s="627"/>
      <c r="I19" s="228"/>
      <c r="J19" s="625" t="s">
        <v>941</v>
      </c>
      <c r="K19" s="626"/>
      <c r="L19" s="626"/>
      <c r="M19" s="626"/>
      <c r="N19" s="626"/>
      <c r="O19" s="626"/>
      <c r="P19" s="626"/>
      <c r="Q19" s="626"/>
      <c r="R19" s="626"/>
      <c r="S19" s="627"/>
    </row>
    <row r="20" spans="1:19" ht="28.8">
      <c r="A20" s="226" t="s">
        <v>719</v>
      </c>
      <c r="B20" s="226" t="s">
        <v>907</v>
      </c>
      <c r="C20" s="226" t="s">
        <v>1027</v>
      </c>
      <c r="D20" s="226" t="s">
        <v>1539</v>
      </c>
      <c r="E20" s="226" t="s">
        <v>842</v>
      </c>
      <c r="F20" s="226" t="s">
        <v>931</v>
      </c>
      <c r="G20" s="226" t="s">
        <v>917</v>
      </c>
      <c r="H20" s="226" t="s">
        <v>1540</v>
      </c>
      <c r="I20" s="229"/>
      <c r="J20" s="230" t="s">
        <v>907</v>
      </c>
      <c r="K20" s="230" t="s">
        <v>17</v>
      </c>
      <c r="L20" s="230" t="s">
        <v>942</v>
      </c>
      <c r="M20" s="230" t="s">
        <v>842</v>
      </c>
      <c r="N20" s="230" t="s">
        <v>931</v>
      </c>
      <c r="O20" s="230" t="s">
        <v>917</v>
      </c>
      <c r="P20" s="230" t="s">
        <v>804</v>
      </c>
      <c r="Q20" s="235" t="s">
        <v>915</v>
      </c>
      <c r="R20" s="230" t="s">
        <v>1541</v>
      </c>
      <c r="S20" s="230" t="s">
        <v>1542</v>
      </c>
    </row>
    <row r="21" spans="1:19" ht="28.8">
      <c r="A21" s="227">
        <v>1</v>
      </c>
      <c r="B21" s="227" t="s">
        <v>1571</v>
      </c>
      <c r="C21" s="227"/>
      <c r="D21" s="227" t="s">
        <v>954</v>
      </c>
      <c r="E21" s="227" t="s">
        <v>1572</v>
      </c>
      <c r="F21" s="227" t="s">
        <v>1104</v>
      </c>
      <c r="G21" s="227" t="s">
        <v>949</v>
      </c>
      <c r="H21" s="227" t="s">
        <v>934</v>
      </c>
      <c r="I21" s="231"/>
      <c r="J21" s="227"/>
      <c r="K21" s="227" t="s">
        <v>0</v>
      </c>
      <c r="L21" s="227" t="s">
        <v>962</v>
      </c>
      <c r="M21" s="227" t="s">
        <v>1573</v>
      </c>
      <c r="N21" s="227" t="s">
        <v>1201</v>
      </c>
      <c r="O21" s="227" t="s">
        <v>1574</v>
      </c>
      <c r="P21" s="232" t="s">
        <v>1575</v>
      </c>
      <c r="Q21" s="236" t="s">
        <v>1576</v>
      </c>
      <c r="R21" s="237"/>
      <c r="S21" s="227" t="s">
        <v>1577</v>
      </c>
    </row>
    <row r="22" spans="1:19" ht="43.2">
      <c r="A22" s="227">
        <v>2</v>
      </c>
      <c r="B22" s="227" t="s">
        <v>1578</v>
      </c>
      <c r="C22" s="227"/>
      <c r="D22" s="227" t="s">
        <v>950</v>
      </c>
      <c r="E22" s="227" t="s">
        <v>1579</v>
      </c>
      <c r="F22" s="227" t="s">
        <v>1138</v>
      </c>
      <c r="G22" s="227" t="s">
        <v>1580</v>
      </c>
      <c r="H22" s="227" t="s">
        <v>1581</v>
      </c>
      <c r="I22" s="231"/>
      <c r="J22" s="227" t="s">
        <v>1582</v>
      </c>
      <c r="K22" s="227" t="s">
        <v>1</v>
      </c>
      <c r="L22" s="227" t="s">
        <v>1045</v>
      </c>
      <c r="M22" s="227" t="s">
        <v>1583</v>
      </c>
      <c r="N22" s="227" t="s">
        <v>1155</v>
      </c>
      <c r="O22" s="227" t="s">
        <v>1584</v>
      </c>
      <c r="P22" s="233" t="s">
        <v>1585</v>
      </c>
      <c r="Q22" s="236" t="s">
        <v>1586</v>
      </c>
      <c r="R22" s="227"/>
      <c r="S22" s="227" t="s">
        <v>1577</v>
      </c>
    </row>
    <row r="23" spans="1:19" ht="43.2">
      <c r="A23" s="227">
        <v>3</v>
      </c>
      <c r="B23" s="227" t="s">
        <v>1587</v>
      </c>
      <c r="C23" s="227"/>
      <c r="D23" s="227" t="s">
        <v>962</v>
      </c>
      <c r="E23" s="227" t="s">
        <v>1588</v>
      </c>
      <c r="F23" s="227" t="s">
        <v>1095</v>
      </c>
      <c r="G23" s="227" t="s">
        <v>1589</v>
      </c>
      <c r="H23" s="227" t="s">
        <v>1590</v>
      </c>
      <c r="I23" s="231"/>
      <c r="J23" s="227">
        <v>45418</v>
      </c>
      <c r="K23" s="227" t="s">
        <v>904</v>
      </c>
      <c r="L23" s="227" t="s">
        <v>950</v>
      </c>
      <c r="M23" s="227" t="s">
        <v>1591</v>
      </c>
      <c r="N23" s="227" t="s">
        <v>965</v>
      </c>
      <c r="O23" s="227" t="s">
        <v>1592</v>
      </c>
      <c r="P23" s="234" t="s">
        <v>1593</v>
      </c>
      <c r="Q23" s="236" t="s">
        <v>1594</v>
      </c>
      <c r="R23" s="227"/>
      <c r="S23" s="227" t="s">
        <v>853</v>
      </c>
    </row>
    <row r="24" spans="1:19" ht="28.8">
      <c r="A24" s="227">
        <v>4</v>
      </c>
      <c r="B24" s="227" t="s">
        <v>1163</v>
      </c>
      <c r="C24" s="227"/>
      <c r="D24" s="227" t="s">
        <v>966</v>
      </c>
      <c r="E24" s="227" t="s">
        <v>975</v>
      </c>
      <c r="F24" s="227" t="s">
        <v>948</v>
      </c>
      <c r="G24" s="227" t="s">
        <v>1595</v>
      </c>
      <c r="H24" s="227" t="s">
        <v>1596</v>
      </c>
      <c r="I24" s="231"/>
      <c r="J24" s="227">
        <v>20324</v>
      </c>
      <c r="K24" s="227" t="s">
        <v>0</v>
      </c>
      <c r="L24" s="227" t="s">
        <v>1034</v>
      </c>
      <c r="M24" s="227" t="s">
        <v>1597</v>
      </c>
      <c r="N24" s="227" t="s">
        <v>951</v>
      </c>
      <c r="O24" s="227" t="s">
        <v>1598</v>
      </c>
      <c r="P24" s="232" t="s">
        <v>1599</v>
      </c>
      <c r="Q24" s="236" t="s">
        <v>1600</v>
      </c>
      <c r="R24" s="227"/>
      <c r="S24" s="227" t="s">
        <v>1601</v>
      </c>
    </row>
    <row r="25" spans="1:19" ht="28.8">
      <c r="A25" s="227">
        <v>5</v>
      </c>
      <c r="B25" s="227">
        <v>43603</v>
      </c>
      <c r="C25" s="227"/>
      <c r="D25" s="227"/>
      <c r="E25" s="227"/>
      <c r="F25" s="227"/>
      <c r="G25" s="227"/>
      <c r="H25" s="227" t="s">
        <v>934</v>
      </c>
      <c r="I25" s="231"/>
      <c r="J25" s="227">
        <v>45420</v>
      </c>
      <c r="K25" s="227" t="s">
        <v>904</v>
      </c>
      <c r="L25" s="227" t="s">
        <v>983</v>
      </c>
      <c r="M25" s="227" t="s">
        <v>1602</v>
      </c>
      <c r="N25" s="227" t="s">
        <v>1100</v>
      </c>
      <c r="O25" s="227" t="s">
        <v>1603</v>
      </c>
      <c r="P25" s="233" t="s">
        <v>1604</v>
      </c>
      <c r="Q25" s="236" t="s">
        <v>1605</v>
      </c>
      <c r="R25" s="227"/>
      <c r="S25" s="227" t="s">
        <v>1606</v>
      </c>
    </row>
    <row r="26" spans="1:19">
      <c r="A26" s="227">
        <v>6</v>
      </c>
      <c r="B26" s="227">
        <v>43605</v>
      </c>
      <c r="C26" s="227"/>
      <c r="D26" s="227"/>
      <c r="E26" s="227"/>
      <c r="F26" s="227"/>
      <c r="G26" s="227"/>
      <c r="H26" s="227" t="s">
        <v>853</v>
      </c>
      <c r="I26" s="231"/>
      <c r="J26" s="227">
        <v>20328</v>
      </c>
      <c r="K26" s="227" t="s">
        <v>0</v>
      </c>
      <c r="L26" s="227" t="s">
        <v>970</v>
      </c>
      <c r="M26" s="227" t="s">
        <v>959</v>
      </c>
      <c r="N26" s="227" t="s">
        <v>960</v>
      </c>
      <c r="O26" s="227" t="s">
        <v>1607</v>
      </c>
      <c r="P26" s="232" t="s">
        <v>1608</v>
      </c>
      <c r="Q26" s="236" t="s">
        <v>1609</v>
      </c>
      <c r="R26" s="227"/>
      <c r="S26" s="227" t="s">
        <v>741</v>
      </c>
    </row>
    <row r="27" spans="1:19">
      <c r="A27" s="227">
        <v>7</v>
      </c>
      <c r="B27" s="227">
        <v>49982</v>
      </c>
      <c r="C27" s="227"/>
      <c r="D27" s="227"/>
      <c r="E27" s="227"/>
      <c r="F27" s="227"/>
      <c r="G27" s="227"/>
      <c r="H27" s="227"/>
      <c r="I27" s="231"/>
      <c r="J27" s="227">
        <v>20334</v>
      </c>
      <c r="K27" s="227" t="s">
        <v>0</v>
      </c>
      <c r="L27" s="227" t="s">
        <v>979</v>
      </c>
      <c r="M27" s="227" t="s">
        <v>959</v>
      </c>
      <c r="N27" s="227" t="s">
        <v>960</v>
      </c>
      <c r="O27" s="227" t="s">
        <v>1610</v>
      </c>
      <c r="P27" s="232" t="s">
        <v>1611</v>
      </c>
      <c r="Q27" s="236" t="s">
        <v>1612</v>
      </c>
      <c r="R27" s="227"/>
      <c r="S27" s="227"/>
    </row>
    <row r="28" spans="1:19" ht="28.8">
      <c r="A28" s="227">
        <v>8</v>
      </c>
      <c r="B28" s="227">
        <v>45411</v>
      </c>
      <c r="C28" s="227"/>
      <c r="D28" s="227"/>
      <c r="E28" s="227"/>
      <c r="F28" s="227"/>
      <c r="G28" s="227"/>
      <c r="H28" s="227"/>
      <c r="I28" s="231"/>
      <c r="J28" s="227">
        <v>45412</v>
      </c>
      <c r="K28" s="227" t="s">
        <v>904</v>
      </c>
      <c r="L28" s="227" t="s">
        <v>1045</v>
      </c>
      <c r="M28" s="227" t="s">
        <v>1613</v>
      </c>
      <c r="N28" s="227" t="s">
        <v>968</v>
      </c>
      <c r="O28" s="227" t="s">
        <v>1614</v>
      </c>
      <c r="P28" s="234" t="s">
        <v>1615</v>
      </c>
      <c r="Q28" s="236" t="s">
        <v>1616</v>
      </c>
      <c r="R28" s="227"/>
      <c r="S28" s="227" t="s">
        <v>934</v>
      </c>
    </row>
    <row r="29" spans="1:19">
      <c r="A29" s="227">
        <v>9</v>
      </c>
      <c r="B29" s="227"/>
      <c r="C29" s="227"/>
      <c r="D29" s="227"/>
      <c r="E29" s="227"/>
      <c r="F29" s="227"/>
      <c r="G29" s="227"/>
      <c r="H29" s="227"/>
      <c r="I29" s="231"/>
      <c r="J29" s="227">
        <v>86772</v>
      </c>
      <c r="K29" s="227" t="s">
        <v>1558</v>
      </c>
      <c r="L29" s="227" t="s">
        <v>970</v>
      </c>
      <c r="M29" s="227" t="s">
        <v>959</v>
      </c>
      <c r="N29" s="227" t="s">
        <v>960</v>
      </c>
      <c r="O29" s="227" t="s">
        <v>1617</v>
      </c>
      <c r="P29" s="234" t="s">
        <v>1618</v>
      </c>
      <c r="Q29" s="236" t="s">
        <v>1619</v>
      </c>
      <c r="R29" s="227"/>
      <c r="S29" s="227" t="s">
        <v>857</v>
      </c>
    </row>
    <row r="30" spans="1:19" ht="28.8">
      <c r="A30" s="227">
        <v>10</v>
      </c>
      <c r="B30" s="227"/>
      <c r="C30" s="227"/>
      <c r="D30" s="227"/>
      <c r="E30" s="227"/>
      <c r="F30" s="227"/>
      <c r="G30" s="227"/>
      <c r="H30" s="227"/>
      <c r="I30" s="231"/>
      <c r="J30" s="227">
        <v>45422</v>
      </c>
      <c r="K30" s="227" t="s">
        <v>1620</v>
      </c>
      <c r="L30" s="227" t="s">
        <v>980</v>
      </c>
      <c r="M30" s="227" t="s">
        <v>1621</v>
      </c>
      <c r="N30" s="227" t="s">
        <v>952</v>
      </c>
      <c r="O30" s="227" t="s">
        <v>1622</v>
      </c>
      <c r="P30" s="234" t="s">
        <v>1623</v>
      </c>
      <c r="Q30" s="236" t="s">
        <v>1624</v>
      </c>
      <c r="R30" s="227"/>
      <c r="S30" s="227" t="s">
        <v>741</v>
      </c>
    </row>
    <row r="31" spans="1:19" ht="28.8">
      <c r="A31" s="227">
        <v>11</v>
      </c>
      <c r="B31" s="227"/>
      <c r="C31" s="227"/>
      <c r="D31" s="227"/>
      <c r="E31" s="227"/>
      <c r="F31" s="227"/>
      <c r="G31" s="227"/>
      <c r="H31" s="227"/>
      <c r="I31" s="231"/>
      <c r="J31" s="227"/>
      <c r="K31" s="227" t="s">
        <v>0</v>
      </c>
      <c r="L31" s="227" t="s">
        <v>962</v>
      </c>
      <c r="M31" s="227" t="s">
        <v>1573</v>
      </c>
      <c r="N31" s="227" t="s">
        <v>1201</v>
      </c>
      <c r="O31" s="227" t="s">
        <v>1574</v>
      </c>
      <c r="P31" s="232" t="s">
        <v>1575</v>
      </c>
      <c r="Q31" s="236" t="s">
        <v>1576</v>
      </c>
      <c r="R31" s="227"/>
      <c r="S31" s="227"/>
    </row>
    <row r="32" spans="1:19">
      <c r="A32" s="227">
        <v>12</v>
      </c>
      <c r="B32" s="227"/>
      <c r="C32" s="227"/>
      <c r="D32" s="227"/>
      <c r="E32" s="227"/>
      <c r="F32" s="227"/>
      <c r="G32" s="227"/>
      <c r="H32" s="227"/>
      <c r="I32" s="231"/>
      <c r="J32" s="227"/>
      <c r="K32" s="227"/>
      <c r="L32" s="227"/>
      <c r="M32" s="227"/>
      <c r="N32" s="227"/>
      <c r="O32" s="227"/>
      <c r="P32" s="232"/>
      <c r="Q32" s="236"/>
      <c r="R32" s="227"/>
      <c r="S32" s="227"/>
    </row>
    <row r="33" spans="1:19">
      <c r="A33" s="227">
        <v>13</v>
      </c>
      <c r="B33" s="227"/>
      <c r="C33" s="227"/>
      <c r="D33" s="227"/>
      <c r="E33" s="227"/>
      <c r="F33" s="227"/>
      <c r="G33" s="227"/>
      <c r="H33" s="227"/>
      <c r="I33" s="231"/>
      <c r="J33" s="227"/>
      <c r="K33" s="227"/>
      <c r="L33" s="227"/>
      <c r="M33" s="227"/>
      <c r="N33" s="227"/>
      <c r="O33" s="227"/>
      <c r="P33" s="234"/>
      <c r="Q33" s="236"/>
      <c r="R33" s="227"/>
      <c r="S33" s="227"/>
    </row>
    <row r="35" spans="1:19" ht="20.399999999999999">
      <c r="A35" s="640" t="s">
        <v>1625</v>
      </c>
      <c r="B35" s="641"/>
      <c r="C35" s="641"/>
      <c r="D35" s="641"/>
      <c r="E35" s="641"/>
      <c r="F35" s="641"/>
      <c r="G35" s="641"/>
      <c r="H35" s="641"/>
      <c r="I35" s="641"/>
      <c r="J35" s="641"/>
      <c r="K35" s="641"/>
      <c r="L35" s="641"/>
      <c r="M35" s="641"/>
      <c r="N35" s="641"/>
      <c r="O35" s="641"/>
      <c r="P35" s="641"/>
      <c r="Q35" s="641"/>
      <c r="R35" s="641"/>
      <c r="S35" s="642"/>
    </row>
    <row r="36" spans="1:19" ht="17.399999999999999">
      <c r="A36" s="225" t="s">
        <v>918</v>
      </c>
      <c r="B36" s="625" t="s">
        <v>940</v>
      </c>
      <c r="C36" s="626"/>
      <c r="D36" s="626"/>
      <c r="E36" s="626"/>
      <c r="F36" s="626"/>
      <c r="G36" s="626"/>
      <c r="H36" s="627"/>
      <c r="I36" s="228"/>
      <c r="J36" s="625" t="s">
        <v>941</v>
      </c>
      <c r="K36" s="626"/>
      <c r="L36" s="626"/>
      <c r="M36" s="626"/>
      <c r="N36" s="626"/>
      <c r="O36" s="626"/>
      <c r="P36" s="626"/>
      <c r="Q36" s="626"/>
      <c r="R36" s="626"/>
      <c r="S36" s="627"/>
    </row>
    <row r="37" spans="1:19" ht="28.8">
      <c r="A37" s="226" t="s">
        <v>719</v>
      </c>
      <c r="B37" s="226" t="s">
        <v>907</v>
      </c>
      <c r="C37" s="226" t="s">
        <v>1027</v>
      </c>
      <c r="D37" s="226" t="s">
        <v>1539</v>
      </c>
      <c r="E37" s="226" t="s">
        <v>842</v>
      </c>
      <c r="F37" s="226" t="s">
        <v>931</v>
      </c>
      <c r="G37" s="226" t="s">
        <v>917</v>
      </c>
      <c r="H37" s="226" t="s">
        <v>1540</v>
      </c>
      <c r="I37" s="229"/>
      <c r="J37" s="230" t="s">
        <v>907</v>
      </c>
      <c r="K37" s="230" t="s">
        <v>17</v>
      </c>
      <c r="L37" s="230" t="s">
        <v>942</v>
      </c>
      <c r="M37" s="230" t="s">
        <v>842</v>
      </c>
      <c r="N37" s="230" t="s">
        <v>931</v>
      </c>
      <c r="O37" s="230" t="s">
        <v>917</v>
      </c>
      <c r="P37" s="230" t="s">
        <v>804</v>
      </c>
      <c r="Q37" s="235" t="s">
        <v>915</v>
      </c>
      <c r="R37" s="230" t="s">
        <v>1541</v>
      </c>
      <c r="S37" s="230" t="s">
        <v>1542</v>
      </c>
    </row>
    <row r="38" spans="1:19" ht="28.8">
      <c r="A38" s="227">
        <v>1</v>
      </c>
      <c r="B38" s="227"/>
      <c r="C38" s="227"/>
      <c r="D38" s="227"/>
      <c r="E38" s="227"/>
      <c r="F38" s="227"/>
      <c r="G38" s="227"/>
      <c r="H38" s="227"/>
      <c r="I38" s="231"/>
      <c r="J38" s="227" t="s">
        <v>1626</v>
      </c>
      <c r="K38" s="227" t="s">
        <v>1627</v>
      </c>
      <c r="L38" s="227" t="s">
        <v>954</v>
      </c>
      <c r="M38" s="227" t="s">
        <v>1628</v>
      </c>
      <c r="N38" s="227" t="s">
        <v>951</v>
      </c>
      <c r="O38" s="227" t="s">
        <v>1629</v>
      </c>
      <c r="P38" s="234" t="s">
        <v>1630</v>
      </c>
      <c r="Q38" s="236" t="s">
        <v>1631</v>
      </c>
      <c r="R38" s="237"/>
      <c r="S38" s="227"/>
    </row>
    <row r="39" spans="1:19" ht="28.8">
      <c r="A39" s="227">
        <v>2</v>
      </c>
      <c r="B39" s="227"/>
      <c r="C39" s="227"/>
      <c r="D39" s="227"/>
      <c r="E39" s="227"/>
      <c r="F39" s="227"/>
      <c r="G39" s="227"/>
      <c r="H39" s="227"/>
      <c r="I39" s="231"/>
      <c r="J39" s="227">
        <v>34110</v>
      </c>
      <c r="K39" s="227" t="s">
        <v>1</v>
      </c>
      <c r="L39" s="227" t="s">
        <v>1045</v>
      </c>
      <c r="M39" s="227" t="s">
        <v>1632</v>
      </c>
      <c r="N39" s="227" t="s">
        <v>963</v>
      </c>
      <c r="O39" s="227" t="s">
        <v>1245</v>
      </c>
      <c r="P39" s="233" t="s">
        <v>1633</v>
      </c>
      <c r="Q39" s="236" t="s">
        <v>1634</v>
      </c>
      <c r="R39" s="227"/>
      <c r="S39" s="227"/>
    </row>
    <row r="40" spans="1:19">
      <c r="A40" s="227">
        <v>3</v>
      </c>
      <c r="B40" s="227"/>
      <c r="C40" s="227"/>
      <c r="D40" s="227"/>
      <c r="E40" s="227"/>
      <c r="F40" s="227"/>
      <c r="G40" s="227"/>
      <c r="H40" s="227"/>
      <c r="I40" s="231"/>
      <c r="J40" s="227"/>
      <c r="K40" s="227"/>
      <c r="L40" s="227" t="s">
        <v>691</v>
      </c>
      <c r="M40" s="227" t="s">
        <v>1635</v>
      </c>
      <c r="N40" s="227" t="s">
        <v>1155</v>
      </c>
      <c r="O40" s="227" t="s">
        <v>1063</v>
      </c>
      <c r="P40" s="234" t="s">
        <v>1636</v>
      </c>
      <c r="Q40" s="236" t="s">
        <v>1637</v>
      </c>
      <c r="R40" s="227"/>
      <c r="S40" s="227"/>
    </row>
    <row r="41" spans="1:19" ht="28.8">
      <c r="A41" s="227">
        <v>4</v>
      </c>
      <c r="B41" s="227"/>
      <c r="C41" s="227"/>
      <c r="D41" s="227"/>
      <c r="E41" s="227"/>
      <c r="F41" s="227"/>
      <c r="G41" s="227"/>
      <c r="H41" s="227"/>
      <c r="I41" s="231"/>
      <c r="J41" s="227"/>
      <c r="K41" s="227" t="s">
        <v>0</v>
      </c>
      <c r="L41" s="227" t="s">
        <v>1043</v>
      </c>
      <c r="M41" s="227" t="s">
        <v>1635</v>
      </c>
      <c r="N41" s="227" t="s">
        <v>1155</v>
      </c>
      <c r="O41" s="227" t="s">
        <v>958</v>
      </c>
      <c r="P41" s="232" t="s">
        <v>1638</v>
      </c>
      <c r="Q41" s="236" t="s">
        <v>1639</v>
      </c>
      <c r="R41" s="227"/>
      <c r="S41" s="227"/>
    </row>
    <row r="42" spans="1:19">
      <c r="A42" s="227">
        <v>5</v>
      </c>
      <c r="B42" s="227"/>
      <c r="C42" s="227"/>
      <c r="D42" s="227"/>
      <c r="E42" s="227"/>
      <c r="F42" s="227"/>
      <c r="G42" s="227"/>
      <c r="H42" s="227"/>
      <c r="I42" s="231"/>
      <c r="J42" s="227"/>
      <c r="K42" s="227" t="s">
        <v>1</v>
      </c>
      <c r="L42" s="227" t="s">
        <v>981</v>
      </c>
      <c r="M42" s="227" t="s">
        <v>1640</v>
      </c>
      <c r="N42" s="227" t="s">
        <v>968</v>
      </c>
      <c r="O42" s="227" t="s">
        <v>1641</v>
      </c>
      <c r="P42" s="233" t="s">
        <v>1642</v>
      </c>
      <c r="Q42" s="236" t="s">
        <v>1643</v>
      </c>
      <c r="R42" s="227"/>
      <c r="S42" s="227"/>
    </row>
    <row r="43" spans="1:19">
      <c r="A43" s="227">
        <v>6</v>
      </c>
      <c r="B43" s="227"/>
      <c r="C43" s="227"/>
      <c r="D43" s="227"/>
      <c r="E43" s="227"/>
      <c r="F43" s="227"/>
      <c r="G43" s="227"/>
      <c r="H43" s="227"/>
      <c r="I43" s="231"/>
      <c r="J43" s="227"/>
      <c r="K43" s="227" t="s">
        <v>0</v>
      </c>
      <c r="L43" s="227" t="s">
        <v>962</v>
      </c>
      <c r="M43" s="227" t="s">
        <v>959</v>
      </c>
      <c r="N43" s="227" t="s">
        <v>960</v>
      </c>
      <c r="O43" s="227" t="s">
        <v>1610</v>
      </c>
      <c r="P43" s="234" t="s">
        <v>1644</v>
      </c>
      <c r="Q43" s="236" t="s">
        <v>1645</v>
      </c>
      <c r="R43" s="227"/>
      <c r="S43" s="227"/>
    </row>
    <row r="44" spans="1:19" ht="28.8">
      <c r="A44" s="227">
        <v>7</v>
      </c>
      <c r="B44" s="227"/>
      <c r="C44" s="227"/>
      <c r="D44" s="227"/>
      <c r="E44" s="227"/>
      <c r="F44" s="227"/>
      <c r="G44" s="227"/>
      <c r="H44" s="227"/>
      <c r="I44" s="231"/>
      <c r="J44" s="227">
        <v>43414</v>
      </c>
      <c r="K44" s="227" t="s">
        <v>0</v>
      </c>
      <c r="L44" s="227" t="s">
        <v>979</v>
      </c>
      <c r="M44" s="227" t="s">
        <v>1646</v>
      </c>
      <c r="N44" s="227" t="s">
        <v>1039</v>
      </c>
      <c r="O44" s="227" t="s">
        <v>1647</v>
      </c>
      <c r="P44" s="234" t="s">
        <v>1648</v>
      </c>
      <c r="Q44" s="236" t="s">
        <v>1649</v>
      </c>
      <c r="R44" s="227"/>
      <c r="S44" s="227"/>
    </row>
    <row r="45" spans="1:19">
      <c r="A45" s="227">
        <v>8</v>
      </c>
      <c r="B45" s="227"/>
      <c r="C45" s="227"/>
      <c r="D45" s="227"/>
      <c r="E45" s="227"/>
      <c r="F45" s="227"/>
      <c r="G45" s="227"/>
      <c r="H45" s="227"/>
      <c r="I45" s="231"/>
      <c r="J45" s="227">
        <v>67832</v>
      </c>
      <c r="K45" s="227" t="s">
        <v>27</v>
      </c>
      <c r="L45" s="227" t="s">
        <v>970</v>
      </c>
      <c r="M45" s="227" t="s">
        <v>1650</v>
      </c>
      <c r="N45" s="227" t="s">
        <v>1153</v>
      </c>
      <c r="O45" s="227" t="s">
        <v>1641</v>
      </c>
      <c r="P45" s="234" t="s">
        <v>1651</v>
      </c>
      <c r="Q45" s="236" t="s">
        <v>1652</v>
      </c>
      <c r="R45" s="227"/>
      <c r="S45" s="227" t="s">
        <v>1653</v>
      </c>
    </row>
    <row r="46" spans="1:19">
      <c r="A46" s="227">
        <v>9</v>
      </c>
      <c r="B46" s="227"/>
      <c r="C46" s="227"/>
      <c r="D46" s="227"/>
      <c r="E46" s="227"/>
      <c r="F46" s="227"/>
      <c r="G46" s="227"/>
      <c r="H46" s="227"/>
      <c r="I46" s="231"/>
      <c r="J46" s="227"/>
      <c r="K46" s="227"/>
      <c r="L46" s="227"/>
      <c r="M46" s="227"/>
      <c r="N46" s="227"/>
      <c r="O46" s="227"/>
      <c r="P46" s="234"/>
      <c r="Q46" s="236"/>
      <c r="R46" s="227"/>
      <c r="S46" s="227"/>
    </row>
    <row r="47" spans="1:19">
      <c r="A47" s="227">
        <v>10</v>
      </c>
      <c r="B47" s="227"/>
      <c r="C47" s="227"/>
      <c r="D47" s="227"/>
      <c r="E47" s="227"/>
      <c r="F47" s="227"/>
      <c r="G47" s="227"/>
      <c r="H47" s="227"/>
      <c r="I47" s="231"/>
      <c r="J47" s="227"/>
      <c r="K47" s="227"/>
      <c r="L47" s="227"/>
      <c r="M47" s="227"/>
      <c r="N47" s="227"/>
      <c r="O47" s="227"/>
      <c r="P47" s="234"/>
      <c r="Q47" s="236"/>
      <c r="R47" s="227"/>
      <c r="S47" s="227"/>
    </row>
    <row r="48" spans="1:19">
      <c r="A48" s="227">
        <v>11</v>
      </c>
      <c r="B48" s="227"/>
      <c r="C48" s="227"/>
      <c r="D48" s="227"/>
      <c r="E48" s="227"/>
      <c r="F48" s="227"/>
      <c r="G48" s="227"/>
      <c r="H48" s="227"/>
      <c r="I48" s="231"/>
      <c r="J48" s="227"/>
      <c r="K48" s="227"/>
      <c r="L48" s="227"/>
      <c r="M48" s="227"/>
      <c r="N48" s="227"/>
      <c r="O48" s="227"/>
      <c r="P48" s="234"/>
      <c r="Q48" s="236"/>
      <c r="R48" s="227"/>
      <c r="S48" s="227"/>
    </row>
    <row r="49" spans="1:19">
      <c r="A49" s="227">
        <v>12</v>
      </c>
      <c r="B49" s="227"/>
      <c r="C49" s="227"/>
      <c r="D49" s="227"/>
      <c r="E49" s="227"/>
      <c r="F49" s="227"/>
      <c r="G49" s="227"/>
      <c r="H49" s="227"/>
      <c r="I49" s="231"/>
      <c r="J49" s="227"/>
      <c r="K49" s="227"/>
      <c r="L49" s="227"/>
      <c r="M49" s="227"/>
      <c r="N49" s="227"/>
      <c r="O49" s="227"/>
      <c r="P49" s="234"/>
      <c r="Q49" s="236"/>
      <c r="R49" s="227"/>
      <c r="S49" s="227"/>
    </row>
    <row r="50" spans="1:19">
      <c r="A50" s="227">
        <v>13</v>
      </c>
      <c r="B50" s="227"/>
      <c r="C50" s="227"/>
      <c r="D50" s="227"/>
      <c r="E50" s="227"/>
      <c r="F50" s="227"/>
      <c r="G50" s="227"/>
      <c r="H50" s="227"/>
      <c r="I50" s="231"/>
      <c r="J50" s="227"/>
      <c r="K50" s="227"/>
      <c r="L50" s="227"/>
      <c r="M50" s="227"/>
      <c r="N50" s="227"/>
      <c r="O50" s="227"/>
      <c r="P50" s="234"/>
      <c r="Q50" s="236"/>
      <c r="R50" s="227"/>
      <c r="S50" s="227"/>
    </row>
    <row r="52" spans="1:19" ht="20.399999999999999">
      <c r="A52" s="640" t="s">
        <v>1654</v>
      </c>
      <c r="B52" s="641"/>
      <c r="C52" s="641"/>
      <c r="D52" s="641"/>
      <c r="E52" s="641"/>
      <c r="F52" s="641"/>
      <c r="G52" s="641"/>
      <c r="H52" s="641"/>
      <c r="I52" s="641"/>
      <c r="J52" s="641"/>
      <c r="K52" s="641"/>
      <c r="L52" s="641"/>
      <c r="M52" s="641"/>
      <c r="N52" s="641"/>
      <c r="O52" s="641"/>
      <c r="P52" s="641"/>
      <c r="Q52" s="641"/>
      <c r="R52" s="641"/>
      <c r="S52" s="642"/>
    </row>
    <row r="53" spans="1:19" ht="17.399999999999999">
      <c r="A53" s="225" t="s">
        <v>918</v>
      </c>
      <c r="B53" s="625" t="s">
        <v>940</v>
      </c>
      <c r="C53" s="626"/>
      <c r="D53" s="626"/>
      <c r="E53" s="626"/>
      <c r="F53" s="626"/>
      <c r="G53" s="626"/>
      <c r="H53" s="627"/>
      <c r="I53" s="228"/>
      <c r="J53" s="625" t="s">
        <v>941</v>
      </c>
      <c r="K53" s="626"/>
      <c r="L53" s="626"/>
      <c r="M53" s="626"/>
      <c r="N53" s="626"/>
      <c r="O53" s="626"/>
      <c r="P53" s="626"/>
      <c r="Q53" s="626"/>
      <c r="R53" s="626"/>
      <c r="S53" s="627"/>
    </row>
    <row r="54" spans="1:19" ht="28.8">
      <c r="A54" s="226" t="s">
        <v>719</v>
      </c>
      <c r="B54" s="226" t="s">
        <v>907</v>
      </c>
      <c r="C54" s="226" t="s">
        <v>1027</v>
      </c>
      <c r="D54" s="226" t="s">
        <v>1539</v>
      </c>
      <c r="E54" s="226" t="s">
        <v>842</v>
      </c>
      <c r="F54" s="226" t="s">
        <v>931</v>
      </c>
      <c r="G54" s="226" t="s">
        <v>917</v>
      </c>
      <c r="H54" s="226" t="s">
        <v>1540</v>
      </c>
      <c r="I54" s="229"/>
      <c r="J54" s="230" t="s">
        <v>907</v>
      </c>
      <c r="K54" s="230" t="s">
        <v>17</v>
      </c>
      <c r="L54" s="230" t="s">
        <v>942</v>
      </c>
      <c r="M54" s="230" t="s">
        <v>842</v>
      </c>
      <c r="N54" s="230" t="s">
        <v>931</v>
      </c>
      <c r="O54" s="230" t="s">
        <v>917</v>
      </c>
      <c r="P54" s="230" t="s">
        <v>804</v>
      </c>
      <c r="Q54" s="235" t="s">
        <v>915</v>
      </c>
      <c r="R54" s="230" t="s">
        <v>1541</v>
      </c>
      <c r="S54" s="230" t="s">
        <v>1542</v>
      </c>
    </row>
    <row r="55" spans="1:19" ht="43.2">
      <c r="A55" s="227">
        <v>1</v>
      </c>
      <c r="B55" s="227" t="s">
        <v>1655</v>
      </c>
      <c r="C55" s="227"/>
      <c r="D55" s="227" t="s">
        <v>1034</v>
      </c>
      <c r="E55" s="227" t="s">
        <v>1656</v>
      </c>
      <c r="F55" s="227" t="s">
        <v>1657</v>
      </c>
      <c r="G55" s="227" t="s">
        <v>1658</v>
      </c>
      <c r="H55" s="227"/>
      <c r="I55" s="231"/>
      <c r="J55" s="227">
        <v>34110</v>
      </c>
      <c r="K55" s="227" t="s">
        <v>1</v>
      </c>
      <c r="L55" s="227" t="s">
        <v>1045</v>
      </c>
      <c r="M55" s="227" t="s">
        <v>1659</v>
      </c>
      <c r="N55" s="227" t="s">
        <v>1039</v>
      </c>
      <c r="O55" s="227" t="s">
        <v>1660</v>
      </c>
      <c r="P55" s="234" t="s">
        <v>1661</v>
      </c>
      <c r="Q55" s="236" t="s">
        <v>1662</v>
      </c>
      <c r="R55" s="237"/>
      <c r="S55" s="227"/>
    </row>
    <row r="56" spans="1:19">
      <c r="A56" s="227">
        <v>2</v>
      </c>
      <c r="B56" s="227" t="s">
        <v>1195</v>
      </c>
      <c r="C56" s="227"/>
      <c r="D56" s="227" t="s">
        <v>950</v>
      </c>
      <c r="E56" s="227" t="s">
        <v>1663</v>
      </c>
      <c r="F56" s="227" t="s">
        <v>963</v>
      </c>
      <c r="G56" s="227" t="s">
        <v>1664</v>
      </c>
      <c r="H56" s="227"/>
      <c r="I56" s="231"/>
      <c r="J56" s="227">
        <v>86772</v>
      </c>
      <c r="K56" s="227"/>
      <c r="L56" s="227">
        <v>4</v>
      </c>
      <c r="M56" s="227" t="s">
        <v>1663</v>
      </c>
      <c r="N56" s="227" t="s">
        <v>963</v>
      </c>
      <c r="O56" s="227" t="s">
        <v>1065</v>
      </c>
      <c r="P56" s="233" t="s">
        <v>1665</v>
      </c>
      <c r="Q56" s="236" t="s">
        <v>1666</v>
      </c>
      <c r="R56" s="227"/>
      <c r="S56" s="227"/>
    </row>
    <row r="57" spans="1:19" ht="28.8">
      <c r="A57" s="227">
        <v>3</v>
      </c>
      <c r="B57" s="227"/>
      <c r="C57" s="227"/>
      <c r="D57" s="227"/>
      <c r="E57" s="227"/>
      <c r="F57" s="227"/>
      <c r="G57" s="227"/>
      <c r="H57" s="227"/>
      <c r="I57" s="231"/>
      <c r="J57" s="227"/>
      <c r="K57" s="227" t="s">
        <v>976</v>
      </c>
      <c r="L57" s="227" t="s">
        <v>966</v>
      </c>
      <c r="M57" s="227" t="s">
        <v>1667</v>
      </c>
      <c r="N57" s="227" t="s">
        <v>1039</v>
      </c>
      <c r="O57" s="227" t="s">
        <v>1568</v>
      </c>
      <c r="P57" s="233" t="s">
        <v>1668</v>
      </c>
      <c r="Q57" s="236" t="s">
        <v>1669</v>
      </c>
      <c r="R57" s="227"/>
      <c r="S57" s="227"/>
    </row>
    <row r="58" spans="1:19">
      <c r="A58" s="227">
        <v>4</v>
      </c>
      <c r="B58" s="227"/>
      <c r="C58" s="227"/>
      <c r="D58" s="227"/>
      <c r="E58" s="227"/>
      <c r="F58" s="227"/>
      <c r="G58" s="227"/>
      <c r="H58" s="227"/>
      <c r="I58" s="231"/>
      <c r="J58" s="227"/>
      <c r="K58" s="227" t="s">
        <v>985</v>
      </c>
      <c r="L58" s="227" t="s">
        <v>980</v>
      </c>
      <c r="M58" s="227" t="s">
        <v>1670</v>
      </c>
      <c r="N58" s="227" t="s">
        <v>1153</v>
      </c>
      <c r="O58" s="227" t="s">
        <v>1551</v>
      </c>
      <c r="P58" s="233" t="s">
        <v>1671</v>
      </c>
      <c r="Q58" s="236" t="s">
        <v>1672</v>
      </c>
      <c r="R58" s="227"/>
      <c r="S58" s="227"/>
    </row>
    <row r="59" spans="1:19">
      <c r="A59" s="227">
        <v>5</v>
      </c>
      <c r="B59" s="227"/>
      <c r="C59" s="227"/>
      <c r="D59" s="227"/>
      <c r="E59" s="227"/>
      <c r="F59" s="227"/>
      <c r="G59" s="227"/>
      <c r="H59" s="227"/>
      <c r="I59" s="231"/>
      <c r="J59" s="227"/>
      <c r="K59" s="227"/>
      <c r="L59" s="227"/>
      <c r="M59" s="227"/>
      <c r="N59" s="227"/>
      <c r="O59" s="227"/>
      <c r="P59" s="234"/>
      <c r="Q59" s="236"/>
      <c r="R59" s="227"/>
      <c r="S59" s="227"/>
    </row>
    <row r="60" spans="1:19">
      <c r="A60" s="227">
        <v>6</v>
      </c>
      <c r="B60" s="227"/>
      <c r="C60" s="227"/>
      <c r="D60" s="227"/>
      <c r="E60" s="227"/>
      <c r="F60" s="227"/>
      <c r="G60" s="227"/>
      <c r="H60" s="227"/>
      <c r="I60" s="231"/>
      <c r="J60" s="227"/>
      <c r="K60" s="227"/>
      <c r="L60" s="227"/>
      <c r="M60" s="227"/>
      <c r="N60" s="227"/>
      <c r="O60" s="227"/>
      <c r="P60" s="234"/>
      <c r="Q60" s="236"/>
      <c r="R60" s="227"/>
      <c r="S60" s="227"/>
    </row>
    <row r="61" spans="1:19">
      <c r="A61" s="227">
        <v>7</v>
      </c>
      <c r="B61" s="227"/>
      <c r="C61" s="227"/>
      <c r="D61" s="227"/>
      <c r="E61" s="227"/>
      <c r="F61" s="227"/>
      <c r="G61" s="227"/>
      <c r="H61" s="227"/>
      <c r="I61" s="231"/>
      <c r="J61" s="227"/>
      <c r="K61" s="227"/>
      <c r="L61" s="227"/>
      <c r="M61" s="227"/>
      <c r="N61" s="227"/>
      <c r="O61" s="227"/>
      <c r="P61" s="234"/>
      <c r="Q61" s="236"/>
      <c r="R61" s="227"/>
      <c r="S61" s="227"/>
    </row>
    <row r="62" spans="1:19">
      <c r="A62" s="227">
        <v>8</v>
      </c>
      <c r="B62" s="227"/>
      <c r="C62" s="227"/>
      <c r="D62" s="227"/>
      <c r="E62" s="227"/>
      <c r="F62" s="227"/>
      <c r="G62" s="227"/>
      <c r="H62" s="227"/>
      <c r="I62" s="231"/>
      <c r="J62" s="227"/>
      <c r="K62" s="227"/>
      <c r="L62" s="227"/>
      <c r="M62" s="227"/>
      <c r="N62" s="227"/>
      <c r="O62" s="227"/>
      <c r="P62" s="234"/>
      <c r="Q62" s="236"/>
      <c r="R62" s="227"/>
      <c r="S62" s="227"/>
    </row>
    <row r="63" spans="1:19">
      <c r="A63" s="227">
        <v>9</v>
      </c>
      <c r="B63" s="227"/>
      <c r="C63" s="227"/>
      <c r="D63" s="227"/>
      <c r="E63" s="227"/>
      <c r="F63" s="227"/>
      <c r="G63" s="227"/>
      <c r="H63" s="227"/>
      <c r="I63" s="231"/>
      <c r="J63" s="227"/>
      <c r="K63" s="227"/>
      <c r="L63" s="227"/>
      <c r="M63" s="227"/>
      <c r="N63" s="227"/>
      <c r="O63" s="227"/>
      <c r="P63" s="234"/>
      <c r="Q63" s="236"/>
      <c r="R63" s="227"/>
      <c r="S63" s="227"/>
    </row>
    <row r="64" spans="1:19">
      <c r="A64" s="227">
        <v>10</v>
      </c>
      <c r="B64" s="227"/>
      <c r="C64" s="227"/>
      <c r="D64" s="227"/>
      <c r="E64" s="227"/>
      <c r="F64" s="227"/>
      <c r="G64" s="227"/>
      <c r="H64" s="227"/>
      <c r="I64" s="231"/>
      <c r="J64" s="227"/>
      <c r="K64" s="227"/>
      <c r="L64" s="227"/>
      <c r="M64" s="227"/>
      <c r="N64" s="227"/>
      <c r="O64" s="227"/>
      <c r="P64" s="234"/>
      <c r="Q64" s="236"/>
      <c r="R64" s="227"/>
      <c r="S64" s="227"/>
    </row>
    <row r="65" spans="1:19">
      <c r="A65" s="227">
        <v>11</v>
      </c>
      <c r="B65" s="227"/>
      <c r="C65" s="227"/>
      <c r="D65" s="227"/>
      <c r="E65" s="227"/>
      <c r="F65" s="227"/>
      <c r="G65" s="227"/>
      <c r="H65" s="227"/>
      <c r="I65" s="231"/>
      <c r="J65" s="227"/>
      <c r="K65" s="227"/>
      <c r="L65" s="227"/>
      <c r="M65" s="227"/>
      <c r="N65" s="227"/>
      <c r="O65" s="227"/>
      <c r="P65" s="234"/>
      <c r="Q65" s="236"/>
      <c r="R65" s="227"/>
      <c r="S65" s="227"/>
    </row>
    <row r="66" spans="1:19">
      <c r="A66" s="227">
        <v>12</v>
      </c>
      <c r="B66" s="227"/>
      <c r="C66" s="227"/>
      <c r="D66" s="227"/>
      <c r="E66" s="227"/>
      <c r="F66" s="227"/>
      <c r="G66" s="227"/>
      <c r="H66" s="227"/>
      <c r="I66" s="231"/>
      <c r="J66" s="227"/>
      <c r="K66" s="227"/>
      <c r="L66" s="227"/>
      <c r="M66" s="227"/>
      <c r="N66" s="227"/>
      <c r="O66" s="227"/>
      <c r="P66" s="234"/>
      <c r="Q66" s="236"/>
      <c r="R66" s="227"/>
      <c r="S66" s="227"/>
    </row>
    <row r="67" spans="1:19">
      <c r="A67" s="227">
        <v>13</v>
      </c>
      <c r="B67" s="227"/>
      <c r="C67" s="227"/>
      <c r="D67" s="227"/>
      <c r="E67" s="227"/>
      <c r="F67" s="227"/>
      <c r="G67" s="227"/>
      <c r="H67" s="227"/>
      <c r="I67" s="231"/>
      <c r="J67" s="227"/>
      <c r="K67" s="227"/>
      <c r="L67" s="227"/>
      <c r="M67" s="227"/>
      <c r="N67" s="227"/>
      <c r="O67" s="227"/>
      <c r="P67" s="227"/>
      <c r="Q67" s="236"/>
      <c r="R67" s="227"/>
      <c r="S67" s="227"/>
    </row>
    <row r="69" spans="1:19" ht="20.399999999999999">
      <c r="A69" s="640" t="s">
        <v>1673</v>
      </c>
      <c r="B69" s="641"/>
      <c r="C69" s="641"/>
      <c r="D69" s="641"/>
      <c r="E69" s="641"/>
      <c r="F69" s="641"/>
      <c r="G69" s="641"/>
      <c r="H69" s="641"/>
      <c r="I69" s="641"/>
      <c r="J69" s="641"/>
      <c r="K69" s="641"/>
      <c r="L69" s="641"/>
      <c r="M69" s="641"/>
      <c r="N69" s="641"/>
      <c r="O69" s="641"/>
      <c r="P69" s="641"/>
      <c r="Q69" s="641"/>
      <c r="R69" s="641"/>
      <c r="S69" s="642"/>
    </row>
    <row r="70" spans="1:19" ht="17.399999999999999">
      <c r="A70" s="225" t="s">
        <v>918</v>
      </c>
      <c r="B70" s="625" t="s">
        <v>940</v>
      </c>
      <c r="C70" s="626"/>
      <c r="D70" s="626"/>
      <c r="E70" s="626"/>
      <c r="F70" s="626"/>
      <c r="G70" s="626"/>
      <c r="H70" s="627"/>
      <c r="I70" s="228"/>
      <c r="J70" s="625" t="s">
        <v>941</v>
      </c>
      <c r="K70" s="626"/>
      <c r="L70" s="626"/>
      <c r="M70" s="626"/>
      <c r="N70" s="626"/>
      <c r="O70" s="626"/>
      <c r="P70" s="626"/>
      <c r="Q70" s="626"/>
      <c r="R70" s="626"/>
      <c r="S70" s="627"/>
    </row>
    <row r="71" spans="1:19" ht="28.8">
      <c r="A71" s="226" t="s">
        <v>719</v>
      </c>
      <c r="B71" s="226" t="s">
        <v>907</v>
      </c>
      <c r="C71" s="226" t="s">
        <v>1027</v>
      </c>
      <c r="D71" s="226" t="s">
        <v>1539</v>
      </c>
      <c r="E71" s="226" t="s">
        <v>842</v>
      </c>
      <c r="F71" s="226" t="s">
        <v>931</v>
      </c>
      <c r="G71" s="226" t="s">
        <v>917</v>
      </c>
      <c r="H71" s="226" t="s">
        <v>1540</v>
      </c>
      <c r="I71" s="229"/>
      <c r="J71" s="230" t="s">
        <v>907</v>
      </c>
      <c r="K71" s="230" t="s">
        <v>17</v>
      </c>
      <c r="L71" s="230" t="s">
        <v>942</v>
      </c>
      <c r="M71" s="230" t="s">
        <v>842</v>
      </c>
      <c r="N71" s="230" t="s">
        <v>931</v>
      </c>
      <c r="O71" s="230" t="s">
        <v>917</v>
      </c>
      <c r="P71" s="230" t="s">
        <v>804</v>
      </c>
      <c r="Q71" s="235" t="s">
        <v>915</v>
      </c>
      <c r="R71" s="230" t="s">
        <v>1541</v>
      </c>
      <c r="S71" s="230" t="s">
        <v>1542</v>
      </c>
    </row>
    <row r="72" spans="1:19" ht="28.8">
      <c r="A72" s="227">
        <v>1</v>
      </c>
      <c r="B72" s="227"/>
      <c r="C72" s="227"/>
      <c r="D72" s="227"/>
      <c r="E72" s="227"/>
      <c r="F72" s="227"/>
      <c r="G72" s="227"/>
      <c r="H72" s="227"/>
      <c r="I72" s="231"/>
      <c r="J72" s="227">
        <v>43404</v>
      </c>
      <c r="K72" s="227" t="s">
        <v>0</v>
      </c>
      <c r="L72" s="227" t="s">
        <v>1043</v>
      </c>
      <c r="M72" s="227" t="s">
        <v>1674</v>
      </c>
      <c r="N72" s="227" t="s">
        <v>1657</v>
      </c>
      <c r="O72" s="227" t="s">
        <v>1658</v>
      </c>
      <c r="P72" s="234" t="s">
        <v>1675</v>
      </c>
      <c r="Q72" s="236" t="s">
        <v>1676</v>
      </c>
      <c r="R72" s="227"/>
      <c r="S72" s="227"/>
    </row>
    <row r="73" spans="1:19" ht="43.2">
      <c r="A73" s="227">
        <v>2</v>
      </c>
      <c r="B73" s="227"/>
      <c r="C73" s="227"/>
      <c r="D73" s="227"/>
      <c r="E73" s="227"/>
      <c r="F73" s="227"/>
      <c r="G73" s="227"/>
      <c r="H73" s="227"/>
      <c r="I73" s="231"/>
      <c r="J73" s="227">
        <v>45412</v>
      </c>
      <c r="K73" s="227" t="s">
        <v>1014</v>
      </c>
      <c r="L73" s="227" t="s">
        <v>1045</v>
      </c>
      <c r="M73" s="227" t="s">
        <v>1677</v>
      </c>
      <c r="N73" s="227" t="s">
        <v>1201</v>
      </c>
      <c r="O73" s="227" t="s">
        <v>1678</v>
      </c>
      <c r="P73" s="234" t="s">
        <v>1679</v>
      </c>
      <c r="Q73" s="236" t="s">
        <v>1680</v>
      </c>
      <c r="R73" s="227"/>
      <c r="S73" s="227"/>
    </row>
    <row r="74" spans="1:19">
      <c r="A74" s="227">
        <v>3</v>
      </c>
      <c r="B74" s="227"/>
      <c r="C74" s="227"/>
      <c r="D74" s="227"/>
      <c r="E74" s="227"/>
      <c r="F74" s="227"/>
      <c r="G74" s="227"/>
      <c r="H74" s="227"/>
      <c r="I74" s="231"/>
      <c r="J74" s="227"/>
      <c r="K74" s="227"/>
      <c r="L74" s="227"/>
      <c r="M74" s="227"/>
      <c r="N74" s="227"/>
      <c r="O74" s="227"/>
      <c r="P74" s="234"/>
      <c r="Q74" s="236"/>
      <c r="R74" s="227"/>
      <c r="S74" s="227"/>
    </row>
    <row r="75" spans="1:19">
      <c r="A75" s="227">
        <v>4</v>
      </c>
      <c r="B75" s="227"/>
      <c r="C75" s="227"/>
      <c r="D75" s="227"/>
      <c r="E75" s="227"/>
      <c r="F75" s="227"/>
      <c r="G75" s="227"/>
      <c r="H75" s="227"/>
      <c r="I75" s="231"/>
      <c r="J75" s="227"/>
      <c r="K75" s="227"/>
      <c r="L75" s="227"/>
      <c r="M75" s="227"/>
      <c r="N75" s="227"/>
      <c r="O75" s="227"/>
      <c r="P75" s="234"/>
      <c r="Q75" s="236"/>
      <c r="R75" s="227"/>
      <c r="S75" s="227"/>
    </row>
    <row r="76" spans="1:19">
      <c r="A76" s="227">
        <v>5</v>
      </c>
      <c r="B76" s="227"/>
      <c r="C76" s="227"/>
      <c r="D76" s="227"/>
      <c r="E76" s="227"/>
      <c r="F76" s="227"/>
      <c r="G76" s="227"/>
      <c r="H76" s="227"/>
      <c r="I76" s="231"/>
      <c r="J76" s="227"/>
      <c r="K76" s="227"/>
      <c r="L76" s="227"/>
      <c r="M76" s="227"/>
      <c r="N76" s="227"/>
      <c r="O76" s="227"/>
      <c r="P76" s="234"/>
      <c r="Q76" s="236"/>
      <c r="R76" s="227"/>
      <c r="S76" s="227"/>
    </row>
    <row r="77" spans="1:19">
      <c r="A77" s="227">
        <v>6</v>
      </c>
      <c r="B77" s="227"/>
      <c r="C77" s="227"/>
      <c r="D77" s="227"/>
      <c r="E77" s="227"/>
      <c r="F77" s="227"/>
      <c r="G77" s="227"/>
      <c r="H77" s="227"/>
      <c r="I77" s="231"/>
      <c r="J77" s="227"/>
      <c r="K77" s="227"/>
      <c r="L77" s="227"/>
      <c r="M77" s="227"/>
      <c r="N77" s="227"/>
      <c r="O77" s="227"/>
      <c r="P77" s="234"/>
      <c r="Q77" s="236"/>
      <c r="R77" s="227"/>
      <c r="S77" s="227"/>
    </row>
    <row r="78" spans="1:19">
      <c r="A78" s="227">
        <v>7</v>
      </c>
      <c r="B78" s="227"/>
      <c r="C78" s="227"/>
      <c r="D78" s="227"/>
      <c r="E78" s="227"/>
      <c r="F78" s="227"/>
      <c r="G78" s="227"/>
      <c r="H78" s="227"/>
      <c r="I78" s="231"/>
      <c r="J78" s="227"/>
      <c r="K78" s="227"/>
      <c r="L78" s="227"/>
      <c r="M78" s="227"/>
      <c r="N78" s="227"/>
      <c r="O78" s="227"/>
      <c r="P78" s="234"/>
      <c r="Q78" s="236"/>
      <c r="R78" s="227"/>
      <c r="S78" s="227"/>
    </row>
    <row r="79" spans="1:19">
      <c r="A79" s="227">
        <v>8</v>
      </c>
      <c r="B79" s="227"/>
      <c r="C79" s="227"/>
      <c r="D79" s="227"/>
      <c r="E79" s="227"/>
      <c r="F79" s="227"/>
      <c r="G79" s="227"/>
      <c r="H79" s="227"/>
      <c r="I79" s="231"/>
      <c r="J79" s="227"/>
      <c r="K79" s="227"/>
      <c r="L79" s="227"/>
      <c r="M79" s="227"/>
      <c r="N79" s="227"/>
      <c r="O79" s="227"/>
      <c r="P79" s="234"/>
      <c r="Q79" s="236"/>
      <c r="R79" s="227"/>
      <c r="S79" s="227"/>
    </row>
    <row r="80" spans="1:19">
      <c r="A80" s="227">
        <v>9</v>
      </c>
      <c r="B80" s="227"/>
      <c r="C80" s="227"/>
      <c r="D80" s="227"/>
      <c r="E80" s="227"/>
      <c r="F80" s="227"/>
      <c r="G80" s="227"/>
      <c r="H80" s="227"/>
      <c r="I80" s="231"/>
      <c r="J80" s="227"/>
      <c r="K80" s="227"/>
      <c r="L80" s="227"/>
      <c r="M80" s="227"/>
      <c r="N80" s="227"/>
      <c r="O80" s="227"/>
      <c r="P80" s="234"/>
      <c r="Q80" s="236"/>
      <c r="R80" s="227"/>
      <c r="S80" s="227"/>
    </row>
    <row r="81" spans="1:19">
      <c r="A81" s="227">
        <v>10</v>
      </c>
      <c r="B81" s="227"/>
      <c r="C81" s="227"/>
      <c r="D81" s="227"/>
      <c r="E81" s="227"/>
      <c r="F81" s="227"/>
      <c r="G81" s="227"/>
      <c r="H81" s="227"/>
      <c r="I81" s="231"/>
      <c r="J81" s="227"/>
      <c r="K81" s="227"/>
      <c r="L81" s="227"/>
      <c r="M81" s="227"/>
      <c r="N81" s="227"/>
      <c r="O81" s="227"/>
      <c r="P81" s="234"/>
      <c r="Q81" s="236"/>
      <c r="R81" s="227"/>
      <c r="S81" s="227"/>
    </row>
    <row r="82" spans="1:19">
      <c r="A82" s="227">
        <v>11</v>
      </c>
      <c r="B82" s="227"/>
      <c r="C82" s="227"/>
      <c r="D82" s="227"/>
      <c r="E82" s="227"/>
      <c r="F82" s="227"/>
      <c r="G82" s="227"/>
      <c r="H82" s="227"/>
      <c r="I82" s="231"/>
      <c r="J82" s="227"/>
      <c r="K82" s="227"/>
      <c r="L82" s="227"/>
      <c r="M82" s="227"/>
      <c r="N82" s="227"/>
      <c r="O82" s="227"/>
      <c r="P82" s="234"/>
      <c r="Q82" s="236"/>
      <c r="R82" s="227"/>
      <c r="S82" s="227"/>
    </row>
    <row r="83" spans="1:19">
      <c r="A83" s="227">
        <v>12</v>
      </c>
      <c r="B83" s="227"/>
      <c r="C83" s="227"/>
      <c r="D83" s="227"/>
      <c r="E83" s="227"/>
      <c r="F83" s="227"/>
      <c r="G83" s="227"/>
      <c r="H83" s="227"/>
      <c r="I83" s="231"/>
      <c r="J83" s="227"/>
      <c r="K83" s="227"/>
      <c r="L83" s="227"/>
      <c r="M83" s="227"/>
      <c r="N83" s="227"/>
      <c r="O83" s="227"/>
      <c r="P83" s="227"/>
      <c r="Q83" s="236"/>
      <c r="R83" s="227"/>
      <c r="S83" s="227"/>
    </row>
    <row r="84" spans="1:19">
      <c r="A84" s="227">
        <v>13</v>
      </c>
      <c r="B84" s="227"/>
      <c r="C84" s="227"/>
      <c r="D84" s="227"/>
      <c r="E84" s="227"/>
      <c r="F84" s="227"/>
      <c r="G84" s="227"/>
      <c r="H84" s="227"/>
      <c r="I84" s="231"/>
      <c r="J84" s="227"/>
      <c r="K84" s="227"/>
      <c r="L84" s="227"/>
      <c r="M84" s="227"/>
      <c r="N84" s="227"/>
      <c r="O84" s="227"/>
      <c r="P84" s="227"/>
      <c r="Q84" s="236"/>
      <c r="R84" s="227"/>
      <c r="S84" s="227"/>
    </row>
    <row r="86" spans="1:19" ht="20.399999999999999">
      <c r="A86" s="640" t="s">
        <v>1681</v>
      </c>
      <c r="B86" s="641"/>
      <c r="C86" s="641"/>
      <c r="D86" s="641"/>
      <c r="E86" s="641"/>
      <c r="F86" s="641"/>
      <c r="G86" s="641"/>
      <c r="H86" s="641"/>
      <c r="I86" s="641"/>
      <c r="J86" s="641"/>
      <c r="K86" s="641"/>
      <c r="L86" s="641"/>
      <c r="M86" s="641"/>
      <c r="N86" s="641"/>
      <c r="O86" s="641"/>
      <c r="P86" s="641"/>
      <c r="Q86" s="641"/>
      <c r="R86" s="641"/>
      <c r="S86" s="642"/>
    </row>
    <row r="87" spans="1:19" ht="17.399999999999999">
      <c r="A87" s="225" t="s">
        <v>918</v>
      </c>
      <c r="B87" s="625" t="s">
        <v>940</v>
      </c>
      <c r="C87" s="626"/>
      <c r="D87" s="626"/>
      <c r="E87" s="626"/>
      <c r="F87" s="626"/>
      <c r="G87" s="626"/>
      <c r="H87" s="627"/>
      <c r="I87" s="228"/>
      <c r="J87" s="625" t="s">
        <v>941</v>
      </c>
      <c r="K87" s="626"/>
      <c r="L87" s="626"/>
      <c r="M87" s="626"/>
      <c r="N87" s="626"/>
      <c r="O87" s="626"/>
      <c r="P87" s="626"/>
      <c r="Q87" s="626"/>
      <c r="R87" s="626"/>
      <c r="S87" s="627"/>
    </row>
    <row r="88" spans="1:19" ht="28.8">
      <c r="A88" s="226" t="s">
        <v>719</v>
      </c>
      <c r="B88" s="226" t="s">
        <v>907</v>
      </c>
      <c r="C88" s="226" t="s">
        <v>1027</v>
      </c>
      <c r="D88" s="226" t="s">
        <v>1539</v>
      </c>
      <c r="E88" s="226" t="s">
        <v>842</v>
      </c>
      <c r="F88" s="226" t="s">
        <v>931</v>
      </c>
      <c r="G88" s="226" t="s">
        <v>917</v>
      </c>
      <c r="H88" s="226" t="s">
        <v>1540</v>
      </c>
      <c r="I88" s="229"/>
      <c r="J88" s="230" t="s">
        <v>907</v>
      </c>
      <c r="K88" s="230" t="s">
        <v>17</v>
      </c>
      <c r="L88" s="230" t="s">
        <v>942</v>
      </c>
      <c r="M88" s="230" t="s">
        <v>842</v>
      </c>
      <c r="N88" s="230" t="s">
        <v>931</v>
      </c>
      <c r="O88" s="230" t="s">
        <v>917</v>
      </c>
      <c r="P88" s="230" t="s">
        <v>804</v>
      </c>
      <c r="Q88" s="235" t="s">
        <v>915</v>
      </c>
      <c r="R88" s="230" t="s">
        <v>1541</v>
      </c>
      <c r="S88" s="230" t="s">
        <v>1542</v>
      </c>
    </row>
    <row r="89" spans="1:19">
      <c r="A89" s="227">
        <v>1</v>
      </c>
      <c r="B89" s="227"/>
      <c r="C89" s="227"/>
      <c r="D89" s="227"/>
      <c r="E89" s="227"/>
      <c r="F89" s="227"/>
      <c r="G89" s="227"/>
      <c r="H89" s="227"/>
      <c r="I89" s="231"/>
      <c r="J89" s="227">
        <v>86776</v>
      </c>
      <c r="K89" s="227"/>
      <c r="L89" s="227">
        <v>9</v>
      </c>
      <c r="M89" s="227" t="s">
        <v>1682</v>
      </c>
      <c r="N89" s="227">
        <v>52</v>
      </c>
      <c r="O89" s="227"/>
      <c r="P89" s="234" t="s">
        <v>1683</v>
      </c>
      <c r="Q89" s="236"/>
      <c r="R89" s="238">
        <v>0.52152777777777803</v>
      </c>
      <c r="S89" s="227"/>
    </row>
    <row r="90" spans="1:19">
      <c r="A90" s="227">
        <v>2</v>
      </c>
      <c r="B90" s="227"/>
      <c r="C90" s="227"/>
      <c r="D90" s="227"/>
      <c r="E90" s="227"/>
      <c r="F90" s="227"/>
      <c r="G90" s="227"/>
      <c r="H90" s="227"/>
      <c r="I90" s="231"/>
      <c r="J90" s="227">
        <v>86778</v>
      </c>
      <c r="K90" s="227"/>
      <c r="L90" s="227" t="s">
        <v>1043</v>
      </c>
      <c r="M90" s="227" t="s">
        <v>1650</v>
      </c>
      <c r="N90" s="227" t="s">
        <v>1153</v>
      </c>
      <c r="O90" s="227" t="s">
        <v>1543</v>
      </c>
      <c r="P90" s="234" t="s">
        <v>1684</v>
      </c>
      <c r="Q90" s="236" t="s">
        <v>1685</v>
      </c>
      <c r="R90" s="227"/>
      <c r="S90" s="227"/>
    </row>
    <row r="91" spans="1:19" ht="28.8">
      <c r="A91" s="227">
        <v>3</v>
      </c>
      <c r="B91" s="227"/>
      <c r="C91" s="227"/>
      <c r="D91" s="227"/>
      <c r="E91" s="227"/>
      <c r="F91" s="227"/>
      <c r="G91" s="227"/>
      <c r="H91" s="227"/>
      <c r="I91" s="231"/>
      <c r="J91" s="227"/>
      <c r="K91" s="227" t="s">
        <v>976</v>
      </c>
      <c r="L91" s="227" t="s">
        <v>1045</v>
      </c>
      <c r="M91" s="227" t="s">
        <v>1686</v>
      </c>
      <c r="N91" s="227" t="s">
        <v>1147</v>
      </c>
      <c r="O91" s="227" t="s">
        <v>1687</v>
      </c>
      <c r="P91" s="233" t="s">
        <v>1688</v>
      </c>
      <c r="Q91" s="236" t="s">
        <v>1689</v>
      </c>
      <c r="R91" s="227"/>
      <c r="S91" s="227"/>
    </row>
    <row r="92" spans="1:19">
      <c r="A92" s="227">
        <v>4</v>
      </c>
      <c r="B92" s="227"/>
      <c r="C92" s="227"/>
      <c r="D92" s="227"/>
      <c r="E92" s="227"/>
      <c r="F92" s="227"/>
      <c r="G92" s="227"/>
      <c r="H92" s="227"/>
      <c r="I92" s="231"/>
      <c r="J92" s="227"/>
      <c r="K92" s="227"/>
      <c r="L92" s="227"/>
      <c r="M92" s="227"/>
      <c r="N92" s="227"/>
      <c r="O92" s="227"/>
      <c r="P92" s="234"/>
      <c r="Q92" s="236"/>
      <c r="R92" s="227"/>
      <c r="S92" s="227"/>
    </row>
    <row r="93" spans="1:19">
      <c r="A93" s="227">
        <v>5</v>
      </c>
      <c r="B93" s="227"/>
      <c r="C93" s="227"/>
      <c r="D93" s="227"/>
      <c r="E93" s="227"/>
      <c r="F93" s="227"/>
      <c r="G93" s="227"/>
      <c r="H93" s="227"/>
      <c r="I93" s="231"/>
      <c r="J93" s="227"/>
      <c r="K93" s="227"/>
      <c r="L93" s="227"/>
      <c r="M93" s="227"/>
      <c r="N93" s="227"/>
      <c r="O93" s="227"/>
      <c r="P93" s="234"/>
      <c r="Q93" s="236"/>
      <c r="R93" s="227"/>
      <c r="S93" s="227"/>
    </row>
    <row r="94" spans="1:19">
      <c r="A94" s="227">
        <v>6</v>
      </c>
      <c r="B94" s="227"/>
      <c r="C94" s="227"/>
      <c r="D94" s="227"/>
      <c r="E94" s="227"/>
      <c r="F94" s="227"/>
      <c r="G94" s="227"/>
      <c r="H94" s="227"/>
      <c r="I94" s="231"/>
      <c r="J94" s="227"/>
      <c r="K94" s="227"/>
      <c r="L94" s="227"/>
      <c r="M94" s="227"/>
      <c r="N94" s="227"/>
      <c r="O94" s="227"/>
      <c r="P94" s="234"/>
      <c r="Q94" s="236"/>
      <c r="R94" s="227"/>
      <c r="S94" s="227"/>
    </row>
    <row r="95" spans="1:19">
      <c r="A95" s="227">
        <v>7</v>
      </c>
      <c r="B95" s="227"/>
      <c r="C95" s="227"/>
      <c r="D95" s="227"/>
      <c r="E95" s="227"/>
      <c r="F95" s="227"/>
      <c r="G95" s="227"/>
      <c r="H95" s="227"/>
      <c r="I95" s="231"/>
      <c r="J95" s="227"/>
      <c r="K95" s="227"/>
      <c r="L95" s="227"/>
      <c r="M95" s="227"/>
      <c r="N95" s="227"/>
      <c r="O95" s="227"/>
      <c r="P95" s="234"/>
      <c r="Q95" s="236"/>
      <c r="R95" s="227"/>
      <c r="S95" s="227"/>
    </row>
    <row r="96" spans="1:19">
      <c r="A96" s="227">
        <v>8</v>
      </c>
      <c r="B96" s="227"/>
      <c r="C96" s="227"/>
      <c r="D96" s="227"/>
      <c r="E96" s="227"/>
      <c r="F96" s="227"/>
      <c r="G96" s="227"/>
      <c r="H96" s="227"/>
      <c r="I96" s="231"/>
      <c r="J96" s="227"/>
      <c r="K96" s="227"/>
      <c r="L96" s="227"/>
      <c r="M96" s="227"/>
      <c r="N96" s="227"/>
      <c r="O96" s="227"/>
      <c r="P96" s="234"/>
      <c r="Q96" s="236"/>
      <c r="R96" s="227"/>
      <c r="S96" s="227"/>
    </row>
    <row r="97" spans="1:19">
      <c r="A97" s="227">
        <v>9</v>
      </c>
      <c r="B97" s="227"/>
      <c r="C97" s="227"/>
      <c r="D97" s="227"/>
      <c r="E97" s="227"/>
      <c r="F97" s="227"/>
      <c r="G97" s="227"/>
      <c r="H97" s="227"/>
      <c r="I97" s="231"/>
      <c r="J97" s="227"/>
      <c r="K97" s="227"/>
      <c r="L97" s="227"/>
      <c r="M97" s="227"/>
      <c r="N97" s="227"/>
      <c r="O97" s="227"/>
      <c r="P97" s="234"/>
      <c r="Q97" s="236"/>
      <c r="R97" s="227"/>
      <c r="S97" s="227"/>
    </row>
    <row r="98" spans="1:19">
      <c r="A98" s="227">
        <v>10</v>
      </c>
      <c r="B98" s="227"/>
      <c r="C98" s="227"/>
      <c r="D98" s="227"/>
      <c r="E98" s="227"/>
      <c r="F98" s="227"/>
      <c r="G98" s="227"/>
      <c r="H98" s="227"/>
      <c r="I98" s="231"/>
      <c r="J98" s="227"/>
      <c r="K98" s="227"/>
      <c r="L98" s="227"/>
      <c r="M98" s="227"/>
      <c r="N98" s="227"/>
      <c r="O98" s="227"/>
      <c r="P98" s="234"/>
      <c r="Q98" s="236"/>
      <c r="R98" s="227"/>
      <c r="S98" s="227"/>
    </row>
    <row r="99" spans="1:19">
      <c r="A99" s="227">
        <v>11</v>
      </c>
      <c r="B99" s="227"/>
      <c r="C99" s="227"/>
      <c r="D99" s="227"/>
      <c r="E99" s="227"/>
      <c r="F99" s="227"/>
      <c r="G99" s="227"/>
      <c r="H99" s="227"/>
      <c r="I99" s="231"/>
      <c r="J99" s="227"/>
      <c r="K99" s="227"/>
      <c r="L99" s="227"/>
      <c r="M99" s="227"/>
      <c r="N99" s="227"/>
      <c r="O99" s="227"/>
      <c r="P99" s="234"/>
      <c r="Q99" s="236"/>
      <c r="R99" s="227"/>
      <c r="S99" s="227"/>
    </row>
    <row r="100" spans="1:19">
      <c r="A100" s="227">
        <v>12</v>
      </c>
      <c r="B100" s="227"/>
      <c r="C100" s="227"/>
      <c r="D100" s="227"/>
      <c r="E100" s="227"/>
      <c r="F100" s="227"/>
      <c r="G100" s="227"/>
      <c r="H100" s="227"/>
      <c r="I100" s="231"/>
      <c r="J100" s="227"/>
      <c r="K100" s="227"/>
      <c r="L100" s="227"/>
      <c r="M100" s="227"/>
      <c r="N100" s="227"/>
      <c r="O100" s="227"/>
      <c r="P100" s="234"/>
      <c r="Q100" s="236"/>
      <c r="R100" s="227"/>
      <c r="S100" s="227"/>
    </row>
    <row r="101" spans="1:19">
      <c r="A101" s="227">
        <v>13</v>
      </c>
      <c r="B101" s="227"/>
      <c r="C101" s="227"/>
      <c r="D101" s="227"/>
      <c r="E101" s="227"/>
      <c r="F101" s="227"/>
      <c r="G101" s="227"/>
      <c r="H101" s="227"/>
      <c r="I101" s="231"/>
      <c r="J101" s="227"/>
      <c r="K101" s="227"/>
      <c r="L101" s="227"/>
      <c r="M101" s="227"/>
      <c r="N101" s="227"/>
      <c r="O101" s="227"/>
      <c r="P101" s="234"/>
      <c r="Q101" s="236"/>
      <c r="R101" s="227"/>
      <c r="S101" s="227"/>
    </row>
    <row r="103" spans="1:19" ht="20.399999999999999">
      <c r="A103" s="640" t="s">
        <v>1690</v>
      </c>
      <c r="B103" s="641"/>
      <c r="C103" s="641"/>
      <c r="D103" s="641"/>
      <c r="E103" s="641"/>
      <c r="F103" s="641"/>
      <c r="G103" s="641"/>
      <c r="H103" s="641"/>
      <c r="I103" s="641"/>
      <c r="J103" s="641"/>
      <c r="K103" s="641"/>
      <c r="L103" s="641"/>
      <c r="M103" s="641"/>
      <c r="N103" s="641"/>
      <c r="O103" s="641"/>
      <c r="P103" s="641"/>
      <c r="Q103" s="641"/>
      <c r="R103" s="641"/>
      <c r="S103" s="642"/>
    </row>
    <row r="104" spans="1:19" ht="17.399999999999999">
      <c r="A104" s="225" t="s">
        <v>918</v>
      </c>
      <c r="B104" s="625" t="s">
        <v>940</v>
      </c>
      <c r="C104" s="626"/>
      <c r="D104" s="626"/>
      <c r="E104" s="626"/>
      <c r="F104" s="626"/>
      <c r="G104" s="626"/>
      <c r="H104" s="627"/>
      <c r="I104" s="228"/>
      <c r="J104" s="625" t="s">
        <v>941</v>
      </c>
      <c r="K104" s="626"/>
      <c r="L104" s="626"/>
      <c r="M104" s="626"/>
      <c r="N104" s="626"/>
      <c r="O104" s="626"/>
      <c r="P104" s="626"/>
      <c r="Q104" s="626"/>
      <c r="R104" s="626"/>
      <c r="S104" s="627"/>
    </row>
    <row r="105" spans="1:19" ht="28.8">
      <c r="A105" s="226" t="s">
        <v>719</v>
      </c>
      <c r="B105" s="226" t="s">
        <v>907</v>
      </c>
      <c r="C105" s="226" t="s">
        <v>1027</v>
      </c>
      <c r="D105" s="226" t="s">
        <v>1539</v>
      </c>
      <c r="E105" s="226" t="s">
        <v>842</v>
      </c>
      <c r="F105" s="226" t="s">
        <v>931</v>
      </c>
      <c r="G105" s="226" t="s">
        <v>917</v>
      </c>
      <c r="H105" s="226" t="s">
        <v>1540</v>
      </c>
      <c r="I105" s="229"/>
      <c r="J105" s="230" t="s">
        <v>907</v>
      </c>
      <c r="K105" s="230" t="s">
        <v>17</v>
      </c>
      <c r="L105" s="230" t="s">
        <v>942</v>
      </c>
      <c r="M105" s="230" t="s">
        <v>842</v>
      </c>
      <c r="N105" s="230" t="s">
        <v>931</v>
      </c>
      <c r="O105" s="230" t="s">
        <v>917</v>
      </c>
      <c r="P105" s="230" t="s">
        <v>804</v>
      </c>
      <c r="Q105" s="235" t="s">
        <v>915</v>
      </c>
      <c r="R105" s="230" t="s">
        <v>1541</v>
      </c>
      <c r="S105" s="230" t="s">
        <v>1542</v>
      </c>
    </row>
    <row r="106" spans="1:19" ht="28.8">
      <c r="A106" s="227">
        <v>1</v>
      </c>
      <c r="B106" s="227"/>
      <c r="C106" s="227"/>
      <c r="D106" s="227"/>
      <c r="E106" s="227"/>
      <c r="F106" s="227"/>
      <c r="G106" s="227"/>
      <c r="H106" s="227"/>
      <c r="I106" s="231"/>
      <c r="J106" s="227">
        <v>43408</v>
      </c>
      <c r="K106" s="227" t="s">
        <v>1014</v>
      </c>
      <c r="L106" s="227" t="s">
        <v>1034</v>
      </c>
      <c r="M106" s="227" t="s">
        <v>1691</v>
      </c>
      <c r="N106" s="227" t="s">
        <v>1657</v>
      </c>
      <c r="O106" s="227" t="s">
        <v>1568</v>
      </c>
      <c r="P106" s="234" t="s">
        <v>1692</v>
      </c>
      <c r="Q106" s="236" t="s">
        <v>1693</v>
      </c>
      <c r="R106" s="238"/>
      <c r="S106" s="227"/>
    </row>
    <row r="107" spans="1:19">
      <c r="A107" s="227">
        <v>2</v>
      </c>
      <c r="B107" s="227"/>
      <c r="C107" s="227"/>
      <c r="D107" s="227"/>
      <c r="E107" s="227"/>
      <c r="F107" s="227"/>
      <c r="G107" s="227"/>
      <c r="H107" s="227"/>
      <c r="I107" s="231"/>
      <c r="J107" s="227"/>
      <c r="K107" s="227" t="s">
        <v>1</v>
      </c>
      <c r="L107" s="227" t="s">
        <v>966</v>
      </c>
      <c r="M107" s="227" t="s">
        <v>959</v>
      </c>
      <c r="N107" s="227" t="s">
        <v>960</v>
      </c>
      <c r="O107" s="227" t="s">
        <v>1694</v>
      </c>
      <c r="P107" s="233" t="s">
        <v>1695</v>
      </c>
      <c r="Q107" s="236" t="s">
        <v>1696</v>
      </c>
      <c r="R107" s="227"/>
      <c r="S107" s="227"/>
    </row>
    <row r="108" spans="1:19">
      <c r="A108" s="227">
        <v>3</v>
      </c>
      <c r="B108" s="227"/>
      <c r="C108" s="227"/>
      <c r="D108" s="227"/>
      <c r="E108" s="227"/>
      <c r="F108" s="227"/>
      <c r="G108" s="227"/>
      <c r="H108" s="227"/>
      <c r="I108" s="231"/>
      <c r="J108" s="227"/>
      <c r="K108" s="227"/>
      <c r="L108" s="227"/>
      <c r="M108" s="227"/>
      <c r="N108" s="227"/>
      <c r="O108" s="227"/>
      <c r="P108" s="234"/>
      <c r="Q108" s="236"/>
      <c r="R108" s="227"/>
      <c r="S108" s="227"/>
    </row>
    <row r="109" spans="1:19">
      <c r="A109" s="227">
        <v>4</v>
      </c>
      <c r="B109" s="227"/>
      <c r="C109" s="227"/>
      <c r="D109" s="227"/>
      <c r="E109" s="227"/>
      <c r="F109" s="227"/>
      <c r="G109" s="227"/>
      <c r="H109" s="227"/>
      <c r="I109" s="231"/>
      <c r="J109" s="227"/>
      <c r="K109" s="227"/>
      <c r="L109" s="227"/>
      <c r="M109" s="227"/>
      <c r="N109" s="227"/>
      <c r="O109" s="227"/>
      <c r="P109" s="234"/>
      <c r="Q109" s="236"/>
      <c r="R109" s="227"/>
      <c r="S109" s="227"/>
    </row>
    <row r="110" spans="1:19">
      <c r="A110" s="227">
        <v>5</v>
      </c>
      <c r="B110" s="227"/>
      <c r="C110" s="227"/>
      <c r="D110" s="227"/>
      <c r="E110" s="227"/>
      <c r="F110" s="227"/>
      <c r="G110" s="227"/>
      <c r="H110" s="227"/>
      <c r="I110" s="231"/>
      <c r="J110" s="227"/>
      <c r="K110" s="227"/>
      <c r="L110" s="227"/>
      <c r="M110" s="227"/>
      <c r="N110" s="227"/>
      <c r="O110" s="227"/>
      <c r="P110" s="234"/>
      <c r="Q110" s="236"/>
      <c r="R110" s="227"/>
      <c r="S110" s="227"/>
    </row>
    <row r="111" spans="1:19">
      <c r="A111" s="227">
        <v>6</v>
      </c>
      <c r="B111" s="227"/>
      <c r="C111" s="227"/>
      <c r="D111" s="227"/>
      <c r="E111" s="227"/>
      <c r="F111" s="227"/>
      <c r="G111" s="227"/>
      <c r="H111" s="227"/>
      <c r="I111" s="231"/>
      <c r="J111" s="227"/>
      <c r="K111" s="227"/>
      <c r="L111" s="227"/>
      <c r="M111" s="227"/>
      <c r="N111" s="227"/>
      <c r="O111" s="227"/>
      <c r="P111" s="234"/>
      <c r="Q111" s="236"/>
      <c r="R111" s="227"/>
      <c r="S111" s="227"/>
    </row>
    <row r="112" spans="1:19">
      <c r="A112" s="227">
        <v>7</v>
      </c>
      <c r="B112" s="227"/>
      <c r="C112" s="227"/>
      <c r="D112" s="227"/>
      <c r="E112" s="227"/>
      <c r="F112" s="227"/>
      <c r="G112" s="227"/>
      <c r="H112" s="227"/>
      <c r="I112" s="231"/>
      <c r="J112" s="227"/>
      <c r="K112" s="227"/>
      <c r="L112" s="227"/>
      <c r="M112" s="227"/>
      <c r="N112" s="227"/>
      <c r="O112" s="227"/>
      <c r="P112" s="234"/>
      <c r="Q112" s="236"/>
      <c r="R112" s="227"/>
      <c r="S112" s="227"/>
    </row>
    <row r="113" spans="1:19">
      <c r="A113" s="227">
        <v>8</v>
      </c>
      <c r="B113" s="227"/>
      <c r="C113" s="227"/>
      <c r="D113" s="227"/>
      <c r="E113" s="227"/>
      <c r="F113" s="227"/>
      <c r="G113" s="227"/>
      <c r="H113" s="227"/>
      <c r="I113" s="231"/>
      <c r="J113" s="227"/>
      <c r="K113" s="227"/>
      <c r="L113" s="227"/>
      <c r="M113" s="227"/>
      <c r="N113" s="227"/>
      <c r="O113" s="227"/>
      <c r="P113" s="234"/>
      <c r="Q113" s="236"/>
      <c r="R113" s="227"/>
      <c r="S113" s="227"/>
    </row>
    <row r="114" spans="1:19">
      <c r="A114" s="227">
        <v>9</v>
      </c>
      <c r="B114" s="227"/>
      <c r="C114" s="227"/>
      <c r="D114" s="227"/>
      <c r="E114" s="227"/>
      <c r="F114" s="227"/>
      <c r="G114" s="227"/>
      <c r="H114" s="227"/>
      <c r="I114" s="231"/>
      <c r="J114" s="227"/>
      <c r="K114" s="227"/>
      <c r="L114" s="227"/>
      <c r="M114" s="227"/>
      <c r="N114" s="227"/>
      <c r="O114" s="227"/>
      <c r="P114" s="234"/>
      <c r="Q114" s="236"/>
      <c r="R114" s="227"/>
      <c r="S114" s="227"/>
    </row>
    <row r="115" spans="1:19">
      <c r="A115" s="227">
        <v>10</v>
      </c>
      <c r="B115" s="227"/>
      <c r="C115" s="227"/>
      <c r="D115" s="227"/>
      <c r="E115" s="227"/>
      <c r="F115" s="227"/>
      <c r="G115" s="227"/>
      <c r="H115" s="227"/>
      <c r="I115" s="231"/>
      <c r="J115" s="227"/>
      <c r="K115" s="227"/>
      <c r="L115" s="227"/>
      <c r="M115" s="227"/>
      <c r="N115" s="227"/>
      <c r="O115" s="227"/>
      <c r="P115" s="234"/>
      <c r="Q115" s="236"/>
      <c r="R115" s="227"/>
      <c r="S115" s="227"/>
    </row>
    <row r="116" spans="1:19">
      <c r="A116" s="227">
        <v>11</v>
      </c>
      <c r="B116" s="227"/>
      <c r="C116" s="227"/>
      <c r="D116" s="227"/>
      <c r="E116" s="227"/>
      <c r="F116" s="227"/>
      <c r="G116" s="227"/>
      <c r="H116" s="227"/>
      <c r="I116" s="231"/>
      <c r="J116" s="227"/>
      <c r="K116" s="227"/>
      <c r="L116" s="227"/>
      <c r="M116" s="227"/>
      <c r="N116" s="227"/>
      <c r="O116" s="227"/>
      <c r="P116" s="234"/>
      <c r="Q116" s="236"/>
      <c r="R116" s="227"/>
      <c r="S116" s="227"/>
    </row>
    <row r="117" spans="1:19">
      <c r="A117" s="227">
        <v>12</v>
      </c>
      <c r="B117" s="227"/>
      <c r="C117" s="227"/>
      <c r="D117" s="227"/>
      <c r="E117" s="227"/>
      <c r="F117" s="227"/>
      <c r="G117" s="227"/>
      <c r="H117" s="227"/>
      <c r="I117" s="231"/>
      <c r="J117" s="227"/>
      <c r="K117" s="227"/>
      <c r="L117" s="227"/>
      <c r="M117" s="227"/>
      <c r="N117" s="227"/>
      <c r="O117" s="227"/>
      <c r="P117" s="234"/>
      <c r="Q117" s="236"/>
      <c r="R117" s="227"/>
      <c r="S117" s="227"/>
    </row>
    <row r="118" spans="1:19">
      <c r="A118" s="227">
        <v>13</v>
      </c>
      <c r="B118" s="227"/>
      <c r="C118" s="227"/>
      <c r="D118" s="227"/>
      <c r="E118" s="227"/>
      <c r="F118" s="227"/>
      <c r="G118" s="227"/>
      <c r="H118" s="227"/>
      <c r="I118" s="231"/>
      <c r="J118" s="227"/>
      <c r="K118" s="227"/>
      <c r="L118" s="227"/>
      <c r="M118" s="227"/>
      <c r="N118" s="227"/>
      <c r="O118" s="227"/>
      <c r="P118" s="234"/>
      <c r="Q118" s="236"/>
      <c r="R118" s="227"/>
      <c r="S118" s="227"/>
    </row>
    <row r="120" spans="1:19" ht="20.399999999999999">
      <c r="A120" s="640" t="s">
        <v>1697</v>
      </c>
      <c r="B120" s="641"/>
      <c r="C120" s="641"/>
      <c r="D120" s="641"/>
      <c r="E120" s="641"/>
      <c r="F120" s="641"/>
      <c r="G120" s="641"/>
      <c r="H120" s="641"/>
      <c r="I120" s="641"/>
      <c r="J120" s="641"/>
      <c r="K120" s="641"/>
      <c r="L120" s="641"/>
      <c r="M120" s="641"/>
      <c r="N120" s="641"/>
      <c r="O120" s="641"/>
      <c r="P120" s="641"/>
      <c r="Q120" s="641"/>
      <c r="R120" s="641"/>
      <c r="S120" s="642"/>
    </row>
    <row r="121" spans="1:19" ht="17.399999999999999">
      <c r="A121" s="225" t="s">
        <v>918</v>
      </c>
      <c r="B121" s="625" t="s">
        <v>940</v>
      </c>
      <c r="C121" s="626"/>
      <c r="D121" s="626"/>
      <c r="E121" s="626"/>
      <c r="F121" s="626"/>
      <c r="G121" s="626"/>
      <c r="H121" s="627"/>
      <c r="I121" s="228"/>
      <c r="J121" s="625" t="s">
        <v>941</v>
      </c>
      <c r="K121" s="626"/>
      <c r="L121" s="626"/>
      <c r="M121" s="626"/>
      <c r="N121" s="626"/>
      <c r="O121" s="626"/>
      <c r="P121" s="626"/>
      <c r="Q121" s="626"/>
      <c r="R121" s="626"/>
      <c r="S121" s="627"/>
    </row>
    <row r="122" spans="1:19" ht="28.8">
      <c r="A122" s="226" t="s">
        <v>719</v>
      </c>
      <c r="B122" s="226" t="s">
        <v>907</v>
      </c>
      <c r="C122" s="226" t="s">
        <v>1027</v>
      </c>
      <c r="D122" s="226" t="s">
        <v>1539</v>
      </c>
      <c r="E122" s="226" t="s">
        <v>842</v>
      </c>
      <c r="F122" s="226" t="s">
        <v>931</v>
      </c>
      <c r="G122" s="226" t="s">
        <v>917</v>
      </c>
      <c r="H122" s="226" t="s">
        <v>1540</v>
      </c>
      <c r="I122" s="229"/>
      <c r="J122" s="230" t="s">
        <v>907</v>
      </c>
      <c r="K122" s="230" t="s">
        <v>17</v>
      </c>
      <c r="L122" s="230" t="s">
        <v>942</v>
      </c>
      <c r="M122" s="230" t="s">
        <v>842</v>
      </c>
      <c r="N122" s="230" t="s">
        <v>931</v>
      </c>
      <c r="O122" s="230" t="s">
        <v>917</v>
      </c>
      <c r="P122" s="230" t="s">
        <v>804</v>
      </c>
      <c r="Q122" s="235" t="s">
        <v>915</v>
      </c>
      <c r="R122" s="230" t="s">
        <v>1541</v>
      </c>
      <c r="S122" s="230" t="s">
        <v>1542</v>
      </c>
    </row>
    <row r="123" spans="1:19" ht="28.8">
      <c r="A123" s="227">
        <v>1</v>
      </c>
      <c r="B123" s="227">
        <v>34105</v>
      </c>
      <c r="C123" s="227"/>
      <c r="D123" s="227">
        <v>2</v>
      </c>
      <c r="E123" s="227" t="s">
        <v>9</v>
      </c>
      <c r="F123" s="227"/>
      <c r="G123" s="227"/>
      <c r="H123" s="227" t="s">
        <v>1698</v>
      </c>
      <c r="I123" s="231"/>
      <c r="J123" s="227">
        <v>45408</v>
      </c>
      <c r="K123" s="227" t="s">
        <v>1699</v>
      </c>
      <c r="L123" s="227" t="s">
        <v>1043</v>
      </c>
      <c r="M123" s="227" t="s">
        <v>1700</v>
      </c>
      <c r="N123" s="227" t="s">
        <v>1159</v>
      </c>
      <c r="O123" s="227" t="s">
        <v>1547</v>
      </c>
      <c r="P123" s="232" t="s">
        <v>1701</v>
      </c>
      <c r="Q123" s="236" t="s">
        <v>1702</v>
      </c>
      <c r="R123" s="238"/>
      <c r="S123" s="227"/>
    </row>
    <row r="124" spans="1:19">
      <c r="A124" s="227">
        <v>2</v>
      </c>
      <c r="B124" s="227"/>
      <c r="C124" s="227"/>
      <c r="D124" s="227"/>
      <c r="E124" s="227"/>
      <c r="F124" s="227"/>
      <c r="G124" s="227"/>
      <c r="H124" s="227"/>
      <c r="I124" s="231"/>
      <c r="J124" s="227">
        <v>34114</v>
      </c>
      <c r="K124" s="227" t="s">
        <v>1</v>
      </c>
      <c r="L124" s="227" t="s">
        <v>982</v>
      </c>
      <c r="M124" s="227" t="s">
        <v>1703</v>
      </c>
      <c r="N124" s="227" t="s">
        <v>1155</v>
      </c>
      <c r="O124" s="227" t="s">
        <v>1658</v>
      </c>
      <c r="P124" s="233" t="s">
        <v>1704</v>
      </c>
      <c r="Q124" s="236" t="s">
        <v>1705</v>
      </c>
      <c r="R124" s="227"/>
      <c r="S124" s="227"/>
    </row>
    <row r="125" spans="1:19" ht="28.8">
      <c r="A125" s="227">
        <v>3</v>
      </c>
      <c r="B125" s="227"/>
      <c r="C125" s="227"/>
      <c r="D125" s="227"/>
      <c r="E125" s="227"/>
      <c r="F125" s="227"/>
      <c r="G125" s="227"/>
      <c r="H125" s="227"/>
      <c r="I125" s="231"/>
      <c r="J125" s="227">
        <v>43408</v>
      </c>
      <c r="K125" s="227" t="s">
        <v>0</v>
      </c>
      <c r="L125" s="227" t="s">
        <v>1043</v>
      </c>
      <c r="M125" s="227" t="s">
        <v>1706</v>
      </c>
      <c r="N125" s="227" t="s">
        <v>1157</v>
      </c>
      <c r="O125" s="227" t="s">
        <v>971</v>
      </c>
      <c r="P125" s="232" t="s">
        <v>1707</v>
      </c>
      <c r="Q125" s="236" t="s">
        <v>1708</v>
      </c>
      <c r="R125" s="227"/>
      <c r="S125" s="227"/>
    </row>
    <row r="126" spans="1:19">
      <c r="A126" s="227">
        <v>4</v>
      </c>
      <c r="B126" s="227"/>
      <c r="C126" s="227"/>
      <c r="D126" s="227"/>
      <c r="E126" s="227"/>
      <c r="F126" s="227"/>
      <c r="G126" s="227"/>
      <c r="H126" s="227"/>
      <c r="I126" s="231"/>
      <c r="J126" s="227">
        <v>34114</v>
      </c>
      <c r="K126" s="227" t="s">
        <v>1</v>
      </c>
      <c r="L126" s="227" t="s">
        <v>950</v>
      </c>
      <c r="M126" s="227" t="s">
        <v>1709</v>
      </c>
      <c r="N126" s="227" t="s">
        <v>960</v>
      </c>
      <c r="O126" s="227" t="s">
        <v>1710</v>
      </c>
      <c r="P126" s="233" t="s">
        <v>1711</v>
      </c>
      <c r="Q126" s="236" t="s">
        <v>1712</v>
      </c>
      <c r="R126" s="227"/>
      <c r="S126" s="227"/>
    </row>
    <row r="127" spans="1:19">
      <c r="A127" s="227">
        <v>5</v>
      </c>
      <c r="B127" s="227"/>
      <c r="C127" s="227"/>
      <c r="D127" s="227"/>
      <c r="E127" s="227"/>
      <c r="F127" s="227"/>
      <c r="G127" s="227"/>
      <c r="H127" s="227"/>
      <c r="I127" s="231"/>
      <c r="J127" s="227"/>
      <c r="K127" s="227"/>
      <c r="L127" s="227"/>
      <c r="M127" s="227"/>
      <c r="N127" s="227"/>
      <c r="O127" s="227"/>
      <c r="P127" s="234"/>
      <c r="Q127" s="236"/>
      <c r="R127" s="227"/>
      <c r="S127" s="227"/>
    </row>
    <row r="128" spans="1:19">
      <c r="A128" s="227">
        <v>6</v>
      </c>
      <c r="B128" s="227"/>
      <c r="C128" s="227"/>
      <c r="D128" s="227"/>
      <c r="E128" s="227"/>
      <c r="F128" s="227"/>
      <c r="G128" s="227"/>
      <c r="H128" s="227"/>
      <c r="I128" s="231"/>
      <c r="J128" s="227"/>
      <c r="K128" s="227"/>
      <c r="L128" s="227"/>
      <c r="M128" s="227"/>
      <c r="N128" s="227"/>
      <c r="O128" s="227"/>
      <c r="P128" s="234"/>
      <c r="Q128" s="236"/>
      <c r="R128" s="227"/>
      <c r="S128" s="227"/>
    </row>
    <row r="129" spans="1:19">
      <c r="A129" s="227">
        <v>7</v>
      </c>
      <c r="B129" s="227"/>
      <c r="C129" s="227"/>
      <c r="D129" s="227"/>
      <c r="E129" s="227"/>
      <c r="F129" s="227"/>
      <c r="G129" s="227"/>
      <c r="H129" s="227"/>
      <c r="I129" s="231"/>
      <c r="J129" s="227"/>
      <c r="K129" s="227"/>
      <c r="L129" s="227"/>
      <c r="M129" s="227"/>
      <c r="N129" s="227"/>
      <c r="O129" s="227"/>
      <c r="P129" s="234"/>
      <c r="Q129" s="236"/>
      <c r="R129" s="227"/>
      <c r="S129" s="227"/>
    </row>
    <row r="130" spans="1:19">
      <c r="A130" s="227">
        <v>8</v>
      </c>
      <c r="B130" s="227"/>
      <c r="C130" s="227"/>
      <c r="D130" s="227"/>
      <c r="E130" s="227"/>
      <c r="F130" s="227"/>
      <c r="G130" s="227"/>
      <c r="H130" s="227"/>
      <c r="I130" s="231"/>
      <c r="J130" s="227"/>
      <c r="K130" s="227"/>
      <c r="L130" s="227"/>
      <c r="M130" s="227"/>
      <c r="N130" s="227"/>
      <c r="O130" s="227"/>
      <c r="P130" s="234"/>
      <c r="Q130" s="236"/>
      <c r="R130" s="227"/>
      <c r="S130" s="227"/>
    </row>
    <row r="131" spans="1:19">
      <c r="A131" s="227">
        <v>9</v>
      </c>
      <c r="B131" s="227"/>
      <c r="C131" s="227"/>
      <c r="D131" s="227"/>
      <c r="E131" s="227"/>
      <c r="F131" s="227"/>
      <c r="G131" s="227"/>
      <c r="H131" s="227"/>
      <c r="I131" s="231"/>
      <c r="J131" s="227"/>
      <c r="K131" s="227"/>
      <c r="L131" s="227"/>
      <c r="M131" s="227"/>
      <c r="N131" s="227"/>
      <c r="O131" s="227"/>
      <c r="P131" s="234"/>
      <c r="Q131" s="236"/>
      <c r="R131" s="227"/>
      <c r="S131" s="227"/>
    </row>
    <row r="132" spans="1:19">
      <c r="A132" s="227">
        <v>10</v>
      </c>
      <c r="B132" s="227"/>
      <c r="C132" s="227"/>
      <c r="D132" s="227"/>
      <c r="E132" s="227"/>
      <c r="F132" s="227"/>
      <c r="G132" s="227"/>
      <c r="H132" s="227"/>
      <c r="I132" s="231"/>
      <c r="J132" s="227"/>
      <c r="K132" s="227"/>
      <c r="L132" s="227"/>
      <c r="M132" s="227"/>
      <c r="N132" s="227"/>
      <c r="O132" s="227"/>
      <c r="P132" s="234"/>
      <c r="Q132" s="236"/>
      <c r="R132" s="227"/>
      <c r="S132" s="227"/>
    </row>
    <row r="133" spans="1:19">
      <c r="A133" s="227">
        <v>11</v>
      </c>
      <c r="B133" s="227"/>
      <c r="C133" s="227"/>
      <c r="D133" s="227"/>
      <c r="E133" s="227"/>
      <c r="F133" s="227"/>
      <c r="G133" s="227"/>
      <c r="H133" s="227"/>
      <c r="I133" s="231"/>
      <c r="J133" s="227"/>
      <c r="K133" s="227"/>
      <c r="L133" s="227"/>
      <c r="M133" s="227"/>
      <c r="N133" s="227"/>
      <c r="O133" s="227"/>
      <c r="P133" s="234"/>
      <c r="Q133" s="236"/>
      <c r="R133" s="227"/>
      <c r="S133" s="227"/>
    </row>
    <row r="134" spans="1:19">
      <c r="A134" s="227">
        <v>12</v>
      </c>
      <c r="B134" s="227"/>
      <c r="C134" s="227"/>
      <c r="D134" s="227"/>
      <c r="E134" s="227"/>
      <c r="F134" s="227"/>
      <c r="G134" s="227"/>
      <c r="H134" s="227"/>
      <c r="I134" s="231"/>
      <c r="J134" s="227"/>
      <c r="K134" s="227"/>
      <c r="L134" s="227"/>
      <c r="M134" s="227"/>
      <c r="N134" s="227"/>
      <c r="O134" s="227"/>
      <c r="P134" s="234"/>
      <c r="Q134" s="236"/>
      <c r="R134" s="227"/>
      <c r="S134" s="227"/>
    </row>
    <row r="135" spans="1:19">
      <c r="A135" s="227">
        <v>13</v>
      </c>
      <c r="B135" s="227"/>
      <c r="C135" s="227"/>
      <c r="D135" s="227"/>
      <c r="E135" s="227"/>
      <c r="F135" s="227"/>
      <c r="G135" s="227"/>
      <c r="H135" s="227"/>
      <c r="I135" s="231"/>
      <c r="J135" s="227"/>
      <c r="K135" s="227"/>
      <c r="L135" s="227"/>
      <c r="M135" s="227"/>
      <c r="N135" s="227"/>
      <c r="O135" s="227"/>
      <c r="P135" s="234"/>
      <c r="Q135" s="236"/>
      <c r="R135" s="227"/>
      <c r="S135" s="227"/>
    </row>
    <row r="137" spans="1:19" ht="20.399999999999999">
      <c r="A137" s="640" t="s">
        <v>1713</v>
      </c>
      <c r="B137" s="641"/>
      <c r="C137" s="641"/>
      <c r="D137" s="641"/>
      <c r="E137" s="641"/>
      <c r="F137" s="641"/>
      <c r="G137" s="641"/>
      <c r="H137" s="641"/>
      <c r="I137" s="641"/>
      <c r="J137" s="641"/>
      <c r="K137" s="641"/>
      <c r="L137" s="641"/>
      <c r="M137" s="641"/>
      <c r="N137" s="641"/>
      <c r="O137" s="641"/>
      <c r="P137" s="641"/>
      <c r="Q137" s="641"/>
      <c r="R137" s="641"/>
      <c r="S137" s="642"/>
    </row>
    <row r="138" spans="1:19" ht="17.399999999999999">
      <c r="A138" s="225" t="s">
        <v>918</v>
      </c>
      <c r="B138" s="625" t="s">
        <v>940</v>
      </c>
      <c r="C138" s="626"/>
      <c r="D138" s="626"/>
      <c r="E138" s="626"/>
      <c r="F138" s="626"/>
      <c r="G138" s="626"/>
      <c r="H138" s="627"/>
      <c r="I138" s="228"/>
      <c r="J138" s="625" t="s">
        <v>941</v>
      </c>
      <c r="K138" s="626"/>
      <c r="L138" s="626"/>
      <c r="M138" s="626"/>
      <c r="N138" s="626"/>
      <c r="O138" s="626"/>
      <c r="P138" s="626"/>
      <c r="Q138" s="626"/>
      <c r="R138" s="626"/>
      <c r="S138" s="627"/>
    </row>
    <row r="139" spans="1:19" ht="28.8">
      <c r="A139" s="226" t="s">
        <v>719</v>
      </c>
      <c r="B139" s="226" t="s">
        <v>907</v>
      </c>
      <c r="C139" s="226" t="s">
        <v>1027</v>
      </c>
      <c r="D139" s="226" t="s">
        <v>1539</v>
      </c>
      <c r="E139" s="226" t="s">
        <v>842</v>
      </c>
      <c r="F139" s="226" t="s">
        <v>931</v>
      </c>
      <c r="G139" s="226" t="s">
        <v>917</v>
      </c>
      <c r="H139" s="226" t="s">
        <v>1540</v>
      </c>
      <c r="I139" s="229"/>
      <c r="J139" s="230" t="s">
        <v>907</v>
      </c>
      <c r="K139" s="230" t="s">
        <v>17</v>
      </c>
      <c r="L139" s="230" t="s">
        <v>942</v>
      </c>
      <c r="M139" s="230" t="s">
        <v>842</v>
      </c>
      <c r="N139" s="230" t="s">
        <v>931</v>
      </c>
      <c r="O139" s="230" t="s">
        <v>917</v>
      </c>
      <c r="P139" s="230" t="s">
        <v>804</v>
      </c>
      <c r="Q139" s="235" t="s">
        <v>915</v>
      </c>
      <c r="R139" s="230" t="s">
        <v>1541</v>
      </c>
      <c r="S139" s="230" t="s">
        <v>1542</v>
      </c>
    </row>
    <row r="140" spans="1:19">
      <c r="A140" s="227">
        <v>1</v>
      </c>
      <c r="B140" s="227"/>
      <c r="C140" s="227"/>
      <c r="D140" s="227"/>
      <c r="E140" s="227"/>
      <c r="F140" s="227"/>
      <c r="G140" s="227"/>
      <c r="H140" s="227"/>
      <c r="I140" s="231"/>
      <c r="J140" s="227">
        <v>45416</v>
      </c>
      <c r="K140" s="227" t="s">
        <v>5</v>
      </c>
      <c r="L140" s="227" t="s">
        <v>966</v>
      </c>
      <c r="M140" s="227" t="s">
        <v>1714</v>
      </c>
      <c r="N140" s="227" t="s">
        <v>951</v>
      </c>
      <c r="O140" s="236" t="s">
        <v>1715</v>
      </c>
      <c r="P140" s="234" t="s">
        <v>1716</v>
      </c>
      <c r="Q140" s="236" t="s">
        <v>1717</v>
      </c>
      <c r="R140" s="227"/>
      <c r="S140" s="227"/>
    </row>
    <row r="141" spans="1:19" ht="28.8">
      <c r="A141" s="227">
        <v>2</v>
      </c>
      <c r="B141" s="227"/>
      <c r="C141" s="227"/>
      <c r="D141" s="227"/>
      <c r="E141" s="227"/>
      <c r="F141" s="227"/>
      <c r="G141" s="227"/>
      <c r="H141" s="227"/>
      <c r="I141" s="231"/>
      <c r="J141" s="227">
        <v>43426</v>
      </c>
      <c r="K141" s="227" t="s">
        <v>0</v>
      </c>
      <c r="L141" s="227" t="s">
        <v>1045</v>
      </c>
      <c r="M141" s="227" t="s">
        <v>1718</v>
      </c>
      <c r="N141" s="227" t="s">
        <v>1157</v>
      </c>
      <c r="O141" s="236" t="s">
        <v>1719</v>
      </c>
      <c r="P141" s="239" t="s">
        <v>1720</v>
      </c>
      <c r="Q141" s="236" t="s">
        <v>1721</v>
      </c>
      <c r="R141" s="227"/>
      <c r="S141" s="227"/>
    </row>
    <row r="142" spans="1:19">
      <c r="A142" s="227">
        <v>3</v>
      </c>
      <c r="B142" s="227"/>
      <c r="C142" s="227"/>
      <c r="D142" s="227"/>
      <c r="E142" s="227"/>
      <c r="F142" s="227"/>
      <c r="G142" s="227"/>
      <c r="H142" s="227"/>
      <c r="I142" s="231"/>
      <c r="J142" s="227">
        <v>43420</v>
      </c>
      <c r="K142" s="227" t="s">
        <v>0</v>
      </c>
      <c r="L142" s="227" t="s">
        <v>1043</v>
      </c>
      <c r="M142" s="227" t="s">
        <v>1722</v>
      </c>
      <c r="N142" s="227" t="s">
        <v>1201</v>
      </c>
      <c r="O142" s="236" t="s">
        <v>1063</v>
      </c>
      <c r="P142" s="239" t="s">
        <v>1723</v>
      </c>
      <c r="Q142" s="236" t="s">
        <v>1724</v>
      </c>
      <c r="R142" s="227"/>
      <c r="S142" s="227"/>
    </row>
    <row r="143" spans="1:19">
      <c r="A143" s="227">
        <v>4</v>
      </c>
      <c r="B143" s="227"/>
      <c r="C143" s="227"/>
      <c r="D143" s="227"/>
      <c r="E143" s="227"/>
      <c r="F143" s="227"/>
      <c r="G143" s="227"/>
      <c r="H143" s="227"/>
      <c r="I143" s="231"/>
      <c r="J143" s="227"/>
      <c r="K143" s="227" t="s">
        <v>1</v>
      </c>
      <c r="L143" s="227" t="s">
        <v>979</v>
      </c>
      <c r="M143" s="227" t="s">
        <v>1640</v>
      </c>
      <c r="N143" s="227" t="s">
        <v>968</v>
      </c>
      <c r="O143" s="236" t="s">
        <v>1725</v>
      </c>
      <c r="P143" s="233" t="s">
        <v>1726</v>
      </c>
      <c r="Q143" s="236" t="s">
        <v>1727</v>
      </c>
      <c r="R143" s="227"/>
      <c r="S143" s="227"/>
    </row>
    <row r="144" spans="1:19">
      <c r="A144" s="227">
        <v>5</v>
      </c>
      <c r="B144" s="227"/>
      <c r="C144" s="227"/>
      <c r="D144" s="227"/>
      <c r="E144" s="227"/>
      <c r="F144" s="227"/>
      <c r="G144" s="227"/>
      <c r="H144" s="227"/>
      <c r="I144" s="231"/>
      <c r="J144" s="227">
        <v>49975</v>
      </c>
      <c r="K144" s="227" t="s">
        <v>5</v>
      </c>
      <c r="L144" s="227" t="s">
        <v>1045</v>
      </c>
      <c r="M144" s="227" t="s">
        <v>1728</v>
      </c>
      <c r="N144" s="227" t="s">
        <v>1139</v>
      </c>
      <c r="O144" s="236" t="s">
        <v>1729</v>
      </c>
      <c r="P144" s="234" t="s">
        <v>1730</v>
      </c>
      <c r="Q144" s="236" t="s">
        <v>1731</v>
      </c>
      <c r="R144" s="227"/>
      <c r="S144" s="227"/>
    </row>
    <row r="145" spans="1:19" ht="28.8">
      <c r="A145" s="227">
        <v>6</v>
      </c>
      <c r="B145" s="227"/>
      <c r="C145" s="227"/>
      <c r="D145" s="227"/>
      <c r="E145" s="227"/>
      <c r="F145" s="227"/>
      <c r="G145" s="227"/>
      <c r="H145" s="227"/>
      <c r="I145" s="231"/>
      <c r="J145" s="227"/>
      <c r="K145" s="227" t="s">
        <v>976</v>
      </c>
      <c r="L145" s="227" t="s">
        <v>692</v>
      </c>
      <c r="M145" s="227" t="s">
        <v>1732</v>
      </c>
      <c r="N145" s="227" t="s">
        <v>1138</v>
      </c>
      <c r="O145" s="236" t="s">
        <v>1733</v>
      </c>
      <c r="P145" s="239" t="s">
        <v>1734</v>
      </c>
      <c r="Q145" s="236" t="s">
        <v>1735</v>
      </c>
      <c r="R145" s="227"/>
      <c r="S145" s="227"/>
    </row>
    <row r="146" spans="1:19">
      <c r="A146" s="227">
        <v>7</v>
      </c>
      <c r="B146" s="227"/>
      <c r="C146" s="227"/>
      <c r="D146" s="227"/>
      <c r="E146" s="227"/>
      <c r="F146" s="227"/>
      <c r="G146" s="227"/>
      <c r="H146" s="227"/>
      <c r="I146" s="231"/>
      <c r="J146" s="227"/>
      <c r="K146" s="227"/>
      <c r="L146" s="227" t="s">
        <v>980</v>
      </c>
      <c r="M146" s="227" t="s">
        <v>1736</v>
      </c>
      <c r="N146" s="227" t="s">
        <v>963</v>
      </c>
      <c r="O146" s="236" t="s">
        <v>1610</v>
      </c>
      <c r="P146" s="234" t="s">
        <v>1736</v>
      </c>
      <c r="Q146" s="236" t="s">
        <v>1737</v>
      </c>
      <c r="R146" s="227"/>
      <c r="S146" s="227"/>
    </row>
    <row r="147" spans="1:19">
      <c r="A147" s="227">
        <v>8</v>
      </c>
      <c r="B147" s="227"/>
      <c r="C147" s="227"/>
      <c r="D147" s="227"/>
      <c r="E147" s="227"/>
      <c r="F147" s="227"/>
      <c r="G147" s="227"/>
      <c r="H147" s="227"/>
      <c r="I147" s="231"/>
      <c r="J147" s="227"/>
      <c r="K147" s="227"/>
      <c r="L147" s="227"/>
      <c r="M147" s="227"/>
      <c r="N147" s="227"/>
      <c r="O147" s="236"/>
      <c r="P147" s="234"/>
      <c r="Q147" s="236"/>
      <c r="R147" s="227"/>
      <c r="S147" s="227"/>
    </row>
    <row r="148" spans="1:19">
      <c r="A148" s="227">
        <v>9</v>
      </c>
      <c r="B148" s="227"/>
      <c r="C148" s="227"/>
      <c r="D148" s="227"/>
      <c r="E148" s="227"/>
      <c r="F148" s="227"/>
      <c r="G148" s="227"/>
      <c r="H148" s="227"/>
      <c r="I148" s="231"/>
      <c r="J148" s="227"/>
      <c r="K148" s="227"/>
      <c r="L148" s="227"/>
      <c r="M148" s="227"/>
      <c r="N148" s="227"/>
      <c r="O148" s="236"/>
      <c r="P148" s="234"/>
      <c r="Q148" s="236"/>
      <c r="R148" s="227"/>
      <c r="S148" s="227"/>
    </row>
    <row r="149" spans="1:19">
      <c r="A149" s="227">
        <v>10</v>
      </c>
      <c r="B149" s="227"/>
      <c r="C149" s="227"/>
      <c r="D149" s="227"/>
      <c r="E149" s="227"/>
      <c r="F149" s="227"/>
      <c r="G149" s="227"/>
      <c r="H149" s="227"/>
      <c r="I149" s="231"/>
      <c r="J149" s="227"/>
      <c r="K149" s="227"/>
      <c r="L149" s="227"/>
      <c r="M149" s="227"/>
      <c r="N149" s="227"/>
      <c r="O149" s="236"/>
      <c r="P149" s="234"/>
      <c r="Q149" s="236"/>
      <c r="R149" s="227"/>
      <c r="S149" s="227"/>
    </row>
    <row r="150" spans="1:19">
      <c r="A150" s="227">
        <v>11</v>
      </c>
      <c r="B150" s="227"/>
      <c r="C150" s="227"/>
      <c r="D150" s="227"/>
      <c r="E150" s="227"/>
      <c r="F150" s="227"/>
      <c r="G150" s="227"/>
      <c r="H150" s="227"/>
      <c r="I150" s="231"/>
      <c r="J150" s="227"/>
      <c r="K150" s="227"/>
      <c r="L150" s="227"/>
      <c r="M150" s="227"/>
      <c r="N150" s="227"/>
      <c r="O150" s="236"/>
      <c r="P150" s="234"/>
      <c r="Q150" s="236"/>
      <c r="R150" s="227"/>
      <c r="S150" s="227"/>
    </row>
    <row r="151" spans="1:19">
      <c r="A151" s="227">
        <v>12</v>
      </c>
      <c r="B151" s="227"/>
      <c r="C151" s="227"/>
      <c r="D151" s="227"/>
      <c r="E151" s="227"/>
      <c r="F151" s="227"/>
      <c r="G151" s="227"/>
      <c r="H151" s="227"/>
      <c r="I151" s="231"/>
      <c r="J151" s="227"/>
      <c r="K151" s="227"/>
      <c r="L151" s="227"/>
      <c r="M151" s="227"/>
      <c r="N151" s="227"/>
      <c r="O151" s="236"/>
      <c r="P151" s="234"/>
      <c r="Q151" s="236"/>
      <c r="R151" s="227"/>
      <c r="S151" s="227"/>
    </row>
    <row r="152" spans="1:19">
      <c r="A152" s="227">
        <v>13</v>
      </c>
      <c r="B152" s="227"/>
      <c r="C152" s="227"/>
      <c r="D152" s="227"/>
      <c r="E152" s="227"/>
      <c r="F152" s="227"/>
      <c r="G152" s="227"/>
      <c r="H152" s="227"/>
      <c r="I152" s="231"/>
      <c r="J152" s="227"/>
      <c r="K152" s="227"/>
      <c r="L152" s="227"/>
      <c r="M152" s="227"/>
      <c r="N152" s="227"/>
      <c r="O152" s="236"/>
      <c r="P152" s="227"/>
      <c r="Q152" s="236"/>
      <c r="R152" s="227"/>
      <c r="S152" s="227"/>
    </row>
    <row r="154" spans="1:19" ht="20.399999999999999">
      <c r="A154" s="640" t="s">
        <v>1738</v>
      </c>
      <c r="B154" s="641"/>
      <c r="C154" s="641"/>
      <c r="D154" s="641"/>
      <c r="E154" s="641"/>
      <c r="F154" s="641"/>
      <c r="G154" s="641"/>
      <c r="H154" s="641"/>
      <c r="I154" s="641"/>
      <c r="J154" s="641"/>
      <c r="K154" s="641"/>
      <c r="L154" s="641"/>
      <c r="M154" s="641"/>
      <c r="N154" s="641"/>
      <c r="O154" s="641"/>
      <c r="P154" s="641"/>
      <c r="Q154" s="641"/>
      <c r="R154" s="641"/>
      <c r="S154" s="642"/>
    </row>
    <row r="155" spans="1:19" ht="17.399999999999999">
      <c r="A155" s="225" t="s">
        <v>918</v>
      </c>
      <c r="B155" s="625" t="s">
        <v>940</v>
      </c>
      <c r="C155" s="626"/>
      <c r="D155" s="626"/>
      <c r="E155" s="626"/>
      <c r="F155" s="626"/>
      <c r="G155" s="626"/>
      <c r="H155" s="627"/>
      <c r="I155" s="228"/>
      <c r="J155" s="625" t="s">
        <v>941</v>
      </c>
      <c r="K155" s="626"/>
      <c r="L155" s="626"/>
      <c r="M155" s="626"/>
      <c r="N155" s="626"/>
      <c r="O155" s="626"/>
      <c r="P155" s="626"/>
      <c r="Q155" s="626"/>
      <c r="R155" s="626"/>
      <c r="S155" s="627"/>
    </row>
    <row r="156" spans="1:19" ht="28.8">
      <c r="A156" s="226" t="s">
        <v>719</v>
      </c>
      <c r="B156" s="226" t="s">
        <v>907</v>
      </c>
      <c r="C156" s="226" t="s">
        <v>1027</v>
      </c>
      <c r="D156" s="226" t="s">
        <v>1539</v>
      </c>
      <c r="E156" s="226" t="s">
        <v>842</v>
      </c>
      <c r="F156" s="226" t="s">
        <v>931</v>
      </c>
      <c r="G156" s="226" t="s">
        <v>917</v>
      </c>
      <c r="H156" s="226" t="s">
        <v>1540</v>
      </c>
      <c r="I156" s="229"/>
      <c r="J156" s="230" t="s">
        <v>907</v>
      </c>
      <c r="K156" s="230" t="s">
        <v>17</v>
      </c>
      <c r="L156" s="230" t="s">
        <v>942</v>
      </c>
      <c r="M156" s="230" t="s">
        <v>842</v>
      </c>
      <c r="N156" s="230" t="s">
        <v>931</v>
      </c>
      <c r="O156" s="230" t="s">
        <v>917</v>
      </c>
      <c r="P156" s="230" t="s">
        <v>804</v>
      </c>
      <c r="Q156" s="235" t="s">
        <v>915</v>
      </c>
      <c r="R156" s="230" t="s">
        <v>1541</v>
      </c>
      <c r="S156" s="230" t="s">
        <v>1542</v>
      </c>
    </row>
    <row r="157" spans="1:19" ht="28.8">
      <c r="A157" s="227">
        <v>1</v>
      </c>
      <c r="B157" s="227"/>
      <c r="C157" s="227"/>
      <c r="D157" s="227"/>
      <c r="E157" s="227"/>
      <c r="F157" s="227"/>
      <c r="G157" s="227"/>
      <c r="H157" s="227"/>
      <c r="I157" s="231"/>
      <c r="J157" s="227">
        <v>20336</v>
      </c>
      <c r="K157" s="227" t="s">
        <v>1014</v>
      </c>
      <c r="L157" s="227" t="s">
        <v>1045</v>
      </c>
      <c r="M157" s="227" t="s">
        <v>1674</v>
      </c>
      <c r="N157" s="227" t="s">
        <v>1657</v>
      </c>
      <c r="O157" s="236" t="s">
        <v>1658</v>
      </c>
      <c r="P157" s="234" t="s">
        <v>1739</v>
      </c>
      <c r="Q157" s="236" t="s">
        <v>1740</v>
      </c>
      <c r="R157" s="227">
        <v>1100</v>
      </c>
      <c r="S157" s="227"/>
    </row>
    <row r="158" spans="1:19" ht="43.2">
      <c r="A158" s="227">
        <v>2</v>
      </c>
      <c r="B158" s="227"/>
      <c r="C158" s="227"/>
      <c r="D158" s="227"/>
      <c r="E158" s="227"/>
      <c r="F158" s="227"/>
      <c r="G158" s="227"/>
      <c r="H158" s="227"/>
      <c r="I158" s="231"/>
      <c r="J158" s="227">
        <v>45418</v>
      </c>
      <c r="K158" s="227" t="s">
        <v>1741</v>
      </c>
      <c r="L158" s="227" t="s">
        <v>1043</v>
      </c>
      <c r="M158" s="227" t="s">
        <v>1742</v>
      </c>
      <c r="N158" s="227" t="s">
        <v>1157</v>
      </c>
      <c r="O158" s="236" t="s">
        <v>1743</v>
      </c>
      <c r="P158" s="232" t="s">
        <v>1744</v>
      </c>
      <c r="Q158" s="236" t="s">
        <v>1745</v>
      </c>
      <c r="R158" s="227"/>
      <c r="S158" s="227"/>
    </row>
    <row r="159" spans="1:19">
      <c r="A159" s="227">
        <v>3</v>
      </c>
      <c r="B159" s="227"/>
      <c r="C159" s="227"/>
      <c r="D159" s="227"/>
      <c r="E159" s="227"/>
      <c r="F159" s="227"/>
      <c r="G159" s="227"/>
      <c r="H159" s="227"/>
      <c r="I159" s="231"/>
      <c r="J159" s="227">
        <v>86774</v>
      </c>
      <c r="K159" s="227" t="s">
        <v>1</v>
      </c>
      <c r="L159" s="227" t="s">
        <v>950</v>
      </c>
      <c r="M159" s="227" t="s">
        <v>1746</v>
      </c>
      <c r="N159" s="227" t="s">
        <v>952</v>
      </c>
      <c r="O159" s="236" t="s">
        <v>971</v>
      </c>
      <c r="P159" s="233" t="s">
        <v>1747</v>
      </c>
      <c r="Q159" s="236" t="s">
        <v>1748</v>
      </c>
      <c r="R159" s="227">
        <v>1801</v>
      </c>
      <c r="S159" s="227"/>
    </row>
    <row r="160" spans="1:19" ht="28.8">
      <c r="A160" s="227">
        <v>4</v>
      </c>
      <c r="B160" s="227"/>
      <c r="C160" s="227"/>
      <c r="D160" s="227"/>
      <c r="E160" s="227"/>
      <c r="F160" s="227"/>
      <c r="G160" s="227"/>
      <c r="H160" s="227"/>
      <c r="I160" s="231"/>
      <c r="J160" s="227" t="s">
        <v>1749</v>
      </c>
      <c r="K160" s="227"/>
      <c r="L160" s="227" t="s">
        <v>983</v>
      </c>
      <c r="M160" s="227" t="s">
        <v>959</v>
      </c>
      <c r="N160" s="227" t="s">
        <v>960</v>
      </c>
      <c r="O160" s="236" t="s">
        <v>1750</v>
      </c>
      <c r="P160" s="233" t="s">
        <v>1751</v>
      </c>
      <c r="Q160" s="236" t="s">
        <v>1752</v>
      </c>
      <c r="R160" s="227"/>
      <c r="S160" s="227"/>
    </row>
    <row r="161" spans="1:19">
      <c r="A161" s="227">
        <v>5</v>
      </c>
      <c r="B161" s="227"/>
      <c r="C161" s="227"/>
      <c r="D161" s="227"/>
      <c r="E161" s="227"/>
      <c r="F161" s="227"/>
      <c r="G161" s="227"/>
      <c r="H161" s="227"/>
      <c r="I161" s="231"/>
      <c r="J161" s="227"/>
      <c r="K161" s="227"/>
      <c r="L161" s="227"/>
      <c r="M161" s="227"/>
      <c r="N161" s="227"/>
      <c r="O161" s="236"/>
      <c r="P161" s="234"/>
      <c r="Q161" s="236"/>
      <c r="R161" s="227"/>
      <c r="S161" s="227"/>
    </row>
    <row r="162" spans="1:19">
      <c r="A162" s="227">
        <v>6</v>
      </c>
      <c r="B162" s="227"/>
      <c r="C162" s="227"/>
      <c r="D162" s="227"/>
      <c r="E162" s="227"/>
      <c r="F162" s="227"/>
      <c r="G162" s="227"/>
      <c r="H162" s="227"/>
      <c r="I162" s="231"/>
      <c r="J162" s="227"/>
      <c r="K162" s="227"/>
      <c r="L162" s="227"/>
      <c r="M162" s="227"/>
      <c r="N162" s="227"/>
      <c r="O162" s="236"/>
      <c r="P162" s="234"/>
      <c r="Q162" s="236"/>
      <c r="R162" s="227"/>
      <c r="S162" s="227"/>
    </row>
    <row r="163" spans="1:19">
      <c r="A163" s="227">
        <v>7</v>
      </c>
      <c r="B163" s="227"/>
      <c r="C163" s="227"/>
      <c r="D163" s="227"/>
      <c r="E163" s="227"/>
      <c r="F163" s="227"/>
      <c r="G163" s="227"/>
      <c r="H163" s="227"/>
      <c r="I163" s="231"/>
      <c r="J163" s="227"/>
      <c r="K163" s="227"/>
      <c r="L163" s="227"/>
      <c r="M163" s="227"/>
      <c r="N163" s="227"/>
      <c r="O163" s="236"/>
      <c r="P163" s="234"/>
      <c r="Q163" s="236"/>
      <c r="R163" s="227"/>
      <c r="S163" s="227"/>
    </row>
    <row r="164" spans="1:19">
      <c r="A164" s="227">
        <v>8</v>
      </c>
      <c r="B164" s="227"/>
      <c r="C164" s="227"/>
      <c r="D164" s="227"/>
      <c r="E164" s="227"/>
      <c r="F164" s="227"/>
      <c r="G164" s="227"/>
      <c r="H164" s="227"/>
      <c r="I164" s="231"/>
      <c r="J164" s="227"/>
      <c r="K164" s="227"/>
      <c r="L164" s="227"/>
      <c r="M164" s="227"/>
      <c r="N164" s="227"/>
      <c r="O164" s="236"/>
      <c r="P164" s="234"/>
      <c r="Q164" s="236"/>
      <c r="R164" s="227"/>
      <c r="S164" s="227"/>
    </row>
    <row r="165" spans="1:19">
      <c r="A165" s="227">
        <v>9</v>
      </c>
      <c r="B165" s="227"/>
      <c r="C165" s="227"/>
      <c r="D165" s="227"/>
      <c r="E165" s="227"/>
      <c r="F165" s="227"/>
      <c r="G165" s="227"/>
      <c r="H165" s="227"/>
      <c r="I165" s="231"/>
      <c r="J165" s="227"/>
      <c r="K165" s="227"/>
      <c r="L165" s="227"/>
      <c r="M165" s="227"/>
      <c r="N165" s="227"/>
      <c r="O165" s="236"/>
      <c r="P165" s="234"/>
      <c r="Q165" s="236"/>
      <c r="R165" s="227"/>
      <c r="S165" s="227"/>
    </row>
    <row r="166" spans="1:19">
      <c r="A166" s="227">
        <v>10</v>
      </c>
      <c r="B166" s="227"/>
      <c r="C166" s="227"/>
      <c r="D166" s="227"/>
      <c r="E166" s="227"/>
      <c r="F166" s="227"/>
      <c r="G166" s="227"/>
      <c r="H166" s="227"/>
      <c r="I166" s="231"/>
      <c r="J166" s="227"/>
      <c r="K166" s="227"/>
      <c r="L166" s="227"/>
      <c r="M166" s="227"/>
      <c r="N166" s="227"/>
      <c r="O166" s="236"/>
      <c r="P166" s="234"/>
      <c r="Q166" s="236"/>
      <c r="R166" s="227"/>
      <c r="S166" s="227"/>
    </row>
    <row r="167" spans="1:19">
      <c r="A167" s="227">
        <v>11</v>
      </c>
      <c r="B167" s="227"/>
      <c r="C167" s="227"/>
      <c r="D167" s="227"/>
      <c r="E167" s="227"/>
      <c r="F167" s="227"/>
      <c r="G167" s="227"/>
      <c r="H167" s="227"/>
      <c r="I167" s="231"/>
      <c r="J167" s="227"/>
      <c r="K167" s="227"/>
      <c r="L167" s="227"/>
      <c r="M167" s="227"/>
      <c r="N167" s="227"/>
      <c r="O167" s="227"/>
      <c r="P167" s="234"/>
      <c r="Q167" s="236"/>
      <c r="R167" s="227"/>
      <c r="S167" s="227"/>
    </row>
    <row r="168" spans="1:19">
      <c r="A168" s="227">
        <v>12</v>
      </c>
      <c r="B168" s="227"/>
      <c r="C168" s="227"/>
      <c r="D168" s="227"/>
      <c r="E168" s="227"/>
      <c r="F168" s="227"/>
      <c r="G168" s="227"/>
      <c r="H168" s="227"/>
      <c r="I168" s="231"/>
      <c r="J168" s="227"/>
      <c r="K168" s="227"/>
      <c r="L168" s="227"/>
      <c r="M168" s="227"/>
      <c r="N168" s="227"/>
      <c r="O168" s="227"/>
      <c r="P168" s="234"/>
      <c r="Q168" s="236"/>
      <c r="R168" s="227"/>
      <c r="S168" s="227"/>
    </row>
    <row r="169" spans="1:19">
      <c r="A169" s="227">
        <v>13</v>
      </c>
      <c r="B169" s="227"/>
      <c r="C169" s="227"/>
      <c r="D169" s="227"/>
      <c r="E169" s="227"/>
      <c r="F169" s="227"/>
      <c r="G169" s="227"/>
      <c r="H169" s="227"/>
      <c r="I169" s="231"/>
      <c r="J169" s="227"/>
      <c r="K169" s="227"/>
      <c r="L169" s="227"/>
      <c r="M169" s="227"/>
      <c r="N169" s="227"/>
      <c r="O169" s="227"/>
      <c r="P169" s="234"/>
      <c r="Q169" s="236"/>
      <c r="R169" s="227"/>
      <c r="S169" s="227"/>
    </row>
    <row r="171" spans="1:19" ht="20.399999999999999">
      <c r="A171" s="640" t="s">
        <v>1753</v>
      </c>
      <c r="B171" s="641"/>
      <c r="C171" s="641"/>
      <c r="D171" s="641"/>
      <c r="E171" s="641"/>
      <c r="F171" s="641"/>
      <c r="G171" s="641"/>
      <c r="H171" s="641"/>
      <c r="I171" s="641"/>
      <c r="J171" s="641"/>
      <c r="K171" s="641"/>
      <c r="L171" s="641"/>
      <c r="M171" s="641"/>
      <c r="N171" s="641"/>
      <c r="O171" s="641"/>
      <c r="P171" s="641"/>
      <c r="Q171" s="641"/>
      <c r="R171" s="641"/>
      <c r="S171" s="642"/>
    </row>
    <row r="172" spans="1:19" ht="17.399999999999999">
      <c r="A172" s="225" t="s">
        <v>918</v>
      </c>
      <c r="B172" s="625" t="s">
        <v>940</v>
      </c>
      <c r="C172" s="626"/>
      <c r="D172" s="626"/>
      <c r="E172" s="626"/>
      <c r="F172" s="626"/>
      <c r="G172" s="626"/>
      <c r="H172" s="627"/>
      <c r="I172" s="228"/>
      <c r="J172" s="625" t="s">
        <v>941</v>
      </c>
      <c r="K172" s="626"/>
      <c r="L172" s="626"/>
      <c r="M172" s="626"/>
      <c r="N172" s="626"/>
      <c r="O172" s="626"/>
      <c r="P172" s="626"/>
      <c r="Q172" s="626"/>
      <c r="R172" s="626"/>
      <c r="S172" s="627"/>
    </row>
    <row r="173" spans="1:19" ht="28.8">
      <c r="A173" s="226" t="s">
        <v>719</v>
      </c>
      <c r="B173" s="226" t="s">
        <v>907</v>
      </c>
      <c r="C173" s="226" t="s">
        <v>1027</v>
      </c>
      <c r="D173" s="226" t="s">
        <v>1539</v>
      </c>
      <c r="E173" s="226" t="s">
        <v>842</v>
      </c>
      <c r="F173" s="226" t="s">
        <v>931</v>
      </c>
      <c r="G173" s="226" t="s">
        <v>917</v>
      </c>
      <c r="H173" s="226" t="s">
        <v>1540</v>
      </c>
      <c r="I173" s="229"/>
      <c r="J173" s="230" t="s">
        <v>907</v>
      </c>
      <c r="K173" s="230" t="s">
        <v>17</v>
      </c>
      <c r="L173" s="230" t="s">
        <v>942</v>
      </c>
      <c r="M173" s="230" t="s">
        <v>842</v>
      </c>
      <c r="N173" s="230" t="s">
        <v>931</v>
      </c>
      <c r="O173" s="230" t="s">
        <v>917</v>
      </c>
      <c r="P173" s="230" t="s">
        <v>804</v>
      </c>
      <c r="Q173" s="235" t="s">
        <v>915</v>
      </c>
      <c r="R173" s="230" t="s">
        <v>1541</v>
      </c>
      <c r="S173" s="230" t="s">
        <v>1542</v>
      </c>
    </row>
    <row r="174" spans="1:19">
      <c r="A174" s="227">
        <v>1</v>
      </c>
      <c r="B174" s="227"/>
      <c r="C174" s="227"/>
      <c r="D174" s="227"/>
      <c r="E174" s="227"/>
      <c r="F174" s="227"/>
      <c r="G174" s="227"/>
      <c r="H174" s="227"/>
      <c r="I174" s="231"/>
      <c r="J174" s="227">
        <v>67832</v>
      </c>
      <c r="K174" s="227" t="s">
        <v>5</v>
      </c>
      <c r="L174" s="227" t="s">
        <v>1034</v>
      </c>
      <c r="M174" s="227" t="s">
        <v>1554</v>
      </c>
      <c r="N174" s="227" t="s">
        <v>965</v>
      </c>
      <c r="O174" s="236" t="s">
        <v>1042</v>
      </c>
      <c r="P174" s="234" t="s">
        <v>1754</v>
      </c>
      <c r="Q174" s="236" t="s">
        <v>1755</v>
      </c>
      <c r="R174" s="227"/>
      <c r="S174" s="227" t="s">
        <v>1577</v>
      </c>
    </row>
    <row r="175" spans="1:19">
      <c r="A175" s="227">
        <v>2</v>
      </c>
      <c r="B175" s="227"/>
      <c r="C175" s="227"/>
      <c r="D175" s="227"/>
      <c r="E175" s="227"/>
      <c r="F175" s="227"/>
      <c r="G175" s="227"/>
      <c r="H175" s="227"/>
      <c r="I175" s="231"/>
      <c r="J175" s="227">
        <v>67864</v>
      </c>
      <c r="K175" s="227" t="s">
        <v>59</v>
      </c>
      <c r="L175" s="227" t="s">
        <v>983</v>
      </c>
      <c r="M175" s="227" t="s">
        <v>1746</v>
      </c>
      <c r="N175" s="227" t="s">
        <v>952</v>
      </c>
      <c r="O175" s="236" t="s">
        <v>1756</v>
      </c>
      <c r="P175" s="234" t="s">
        <v>1746</v>
      </c>
      <c r="Q175" s="236" t="s">
        <v>1757</v>
      </c>
      <c r="R175" s="227"/>
      <c r="S175" s="227" t="s">
        <v>741</v>
      </c>
    </row>
    <row r="176" spans="1:19">
      <c r="A176" s="227">
        <v>3</v>
      </c>
      <c r="B176" s="227"/>
      <c r="C176" s="227"/>
      <c r="D176" s="227"/>
      <c r="E176" s="227"/>
      <c r="F176" s="227"/>
      <c r="G176" s="227"/>
      <c r="H176" s="227"/>
      <c r="I176" s="231"/>
      <c r="J176" s="227">
        <v>67704</v>
      </c>
      <c r="K176" s="227" t="s">
        <v>0</v>
      </c>
      <c r="L176" s="227" t="s">
        <v>966</v>
      </c>
      <c r="M176" s="227" t="s">
        <v>1650</v>
      </c>
      <c r="N176" s="227" t="s">
        <v>1153</v>
      </c>
      <c r="O176" s="236" t="s">
        <v>1758</v>
      </c>
      <c r="P176" s="232" t="s">
        <v>1759</v>
      </c>
      <c r="Q176" s="236" t="s">
        <v>1760</v>
      </c>
      <c r="R176" s="227"/>
      <c r="S176" s="227" t="s">
        <v>1761</v>
      </c>
    </row>
    <row r="177" spans="1:19" ht="28.8">
      <c r="A177" s="227">
        <v>4</v>
      </c>
      <c r="B177" s="227"/>
      <c r="C177" s="227"/>
      <c r="D177" s="227"/>
      <c r="E177" s="227"/>
      <c r="F177" s="227"/>
      <c r="G177" s="227"/>
      <c r="H177" s="227"/>
      <c r="I177" s="231"/>
      <c r="J177" s="227">
        <v>43410</v>
      </c>
      <c r="K177" s="227" t="s">
        <v>0</v>
      </c>
      <c r="L177" s="227" t="s">
        <v>980</v>
      </c>
      <c r="M177" s="227" t="s">
        <v>1762</v>
      </c>
      <c r="N177" s="227" t="s">
        <v>1108</v>
      </c>
      <c r="O177" s="236" t="s">
        <v>1574</v>
      </c>
      <c r="P177" s="232" t="s">
        <v>1763</v>
      </c>
      <c r="Q177" s="236" t="s">
        <v>1764</v>
      </c>
      <c r="R177" s="227"/>
      <c r="S177" s="227" t="s">
        <v>1765</v>
      </c>
    </row>
    <row r="178" spans="1:19" ht="28.8">
      <c r="A178" s="227">
        <v>5</v>
      </c>
      <c r="B178" s="227"/>
      <c r="C178" s="227"/>
      <c r="D178" s="227"/>
      <c r="E178" s="227"/>
      <c r="F178" s="227"/>
      <c r="G178" s="227"/>
      <c r="H178" s="227"/>
      <c r="I178" s="231"/>
      <c r="J178" s="227">
        <v>20330</v>
      </c>
      <c r="K178" s="227" t="s">
        <v>1014</v>
      </c>
      <c r="L178" s="227" t="s">
        <v>1043</v>
      </c>
      <c r="M178" s="227" t="s">
        <v>1674</v>
      </c>
      <c r="N178" s="227" t="s">
        <v>1657</v>
      </c>
      <c r="O178" s="236" t="s">
        <v>1658</v>
      </c>
      <c r="P178" s="234" t="s">
        <v>1766</v>
      </c>
      <c r="Q178" s="236" t="s">
        <v>1767</v>
      </c>
      <c r="R178" s="227"/>
      <c r="S178" s="227"/>
    </row>
    <row r="179" spans="1:19" ht="72">
      <c r="A179" s="227">
        <v>6</v>
      </c>
      <c r="B179" s="227"/>
      <c r="C179" s="227"/>
      <c r="D179" s="227"/>
      <c r="E179" s="227"/>
      <c r="F179" s="227"/>
      <c r="G179" s="227"/>
      <c r="H179" s="227"/>
      <c r="I179" s="231"/>
      <c r="J179" s="227">
        <v>45414</v>
      </c>
      <c r="K179" s="227" t="s">
        <v>1768</v>
      </c>
      <c r="L179" s="227" t="s">
        <v>1045</v>
      </c>
      <c r="M179" s="227" t="s">
        <v>1769</v>
      </c>
      <c r="N179" s="227" t="s">
        <v>965</v>
      </c>
      <c r="O179" s="236" t="s">
        <v>1743</v>
      </c>
      <c r="P179" s="232" t="s">
        <v>1770</v>
      </c>
      <c r="Q179" s="236" t="s">
        <v>1771</v>
      </c>
      <c r="R179" s="227"/>
      <c r="S179" s="227"/>
    </row>
    <row r="180" spans="1:19">
      <c r="A180" s="227">
        <v>7</v>
      </c>
      <c r="B180" s="227"/>
      <c r="C180" s="227"/>
      <c r="D180" s="227"/>
      <c r="E180" s="227"/>
      <c r="F180" s="227"/>
      <c r="G180" s="227"/>
      <c r="H180" s="227"/>
      <c r="I180" s="231"/>
      <c r="J180" s="227" t="s">
        <v>1772</v>
      </c>
      <c r="K180" s="227" t="s">
        <v>1</v>
      </c>
      <c r="L180" s="227" t="s">
        <v>1049</v>
      </c>
      <c r="M180" s="227" t="s">
        <v>1640</v>
      </c>
      <c r="N180" s="227" t="s">
        <v>968</v>
      </c>
      <c r="O180" s="236" t="s">
        <v>1773</v>
      </c>
      <c r="P180" s="233" t="s">
        <v>1774</v>
      </c>
      <c r="Q180" s="236" t="s">
        <v>1775</v>
      </c>
      <c r="R180" s="227"/>
      <c r="S180" s="227"/>
    </row>
    <row r="181" spans="1:19">
      <c r="A181" s="227">
        <v>8</v>
      </c>
      <c r="B181" s="227"/>
      <c r="C181" s="227"/>
      <c r="D181" s="227"/>
      <c r="E181" s="227"/>
      <c r="F181" s="227"/>
      <c r="G181" s="227"/>
      <c r="H181" s="227"/>
      <c r="I181" s="231"/>
      <c r="J181" s="227"/>
      <c r="K181" s="227"/>
      <c r="L181" s="227"/>
      <c r="M181" s="227"/>
      <c r="N181" s="227"/>
      <c r="O181" s="227"/>
      <c r="P181" s="234"/>
      <c r="Q181" s="236"/>
      <c r="R181" s="227"/>
      <c r="S181" s="227"/>
    </row>
    <row r="182" spans="1:19">
      <c r="A182" s="227">
        <v>9</v>
      </c>
      <c r="B182" s="227"/>
      <c r="C182" s="227"/>
      <c r="D182" s="227"/>
      <c r="E182" s="227"/>
      <c r="F182" s="227"/>
      <c r="G182" s="227"/>
      <c r="H182" s="227"/>
      <c r="I182" s="231"/>
      <c r="J182" s="227"/>
      <c r="K182" s="227"/>
      <c r="L182" s="227"/>
      <c r="M182" s="227"/>
      <c r="N182" s="227"/>
      <c r="O182" s="227"/>
      <c r="P182" s="234"/>
      <c r="Q182" s="236"/>
      <c r="R182" s="227"/>
      <c r="S182" s="227"/>
    </row>
    <row r="183" spans="1:19">
      <c r="A183" s="227">
        <v>10</v>
      </c>
      <c r="B183" s="227"/>
      <c r="C183" s="227"/>
      <c r="D183" s="227"/>
      <c r="E183" s="227"/>
      <c r="F183" s="227"/>
      <c r="G183" s="227"/>
      <c r="H183" s="227"/>
      <c r="I183" s="231"/>
      <c r="J183" s="227"/>
      <c r="K183" s="227"/>
      <c r="L183" s="227"/>
      <c r="M183" s="227"/>
      <c r="N183" s="227"/>
      <c r="O183" s="227"/>
      <c r="P183" s="234"/>
      <c r="Q183" s="236"/>
      <c r="R183" s="227"/>
      <c r="S183" s="227"/>
    </row>
    <row r="184" spans="1:19">
      <c r="A184" s="227">
        <v>11</v>
      </c>
      <c r="B184" s="227"/>
      <c r="C184" s="227"/>
      <c r="D184" s="227"/>
      <c r="E184" s="227"/>
      <c r="F184" s="227"/>
      <c r="G184" s="227"/>
      <c r="H184" s="227"/>
      <c r="I184" s="231"/>
      <c r="J184" s="227"/>
      <c r="K184" s="227"/>
      <c r="L184" s="227"/>
      <c r="M184" s="227"/>
      <c r="N184" s="227"/>
      <c r="O184" s="227"/>
      <c r="P184" s="234"/>
      <c r="Q184" s="236"/>
      <c r="R184" s="227"/>
      <c r="S184" s="227"/>
    </row>
    <row r="185" spans="1:19">
      <c r="A185" s="227">
        <v>12</v>
      </c>
      <c r="B185" s="227"/>
      <c r="C185" s="227"/>
      <c r="D185" s="227"/>
      <c r="E185" s="227"/>
      <c r="F185" s="227"/>
      <c r="G185" s="227"/>
      <c r="H185" s="227"/>
      <c r="I185" s="231"/>
      <c r="J185" s="227"/>
      <c r="K185" s="227"/>
      <c r="L185" s="227"/>
      <c r="M185" s="227"/>
      <c r="N185" s="227"/>
      <c r="O185" s="227"/>
      <c r="P185" s="234"/>
      <c r="Q185" s="236"/>
      <c r="R185" s="227"/>
      <c r="S185" s="227"/>
    </row>
    <row r="186" spans="1:19">
      <c r="A186" s="227">
        <v>13</v>
      </c>
      <c r="B186" s="227"/>
      <c r="C186" s="227"/>
      <c r="D186" s="227"/>
      <c r="E186" s="227"/>
      <c r="F186" s="227"/>
      <c r="G186" s="227"/>
      <c r="H186" s="227"/>
      <c r="I186" s="231"/>
      <c r="J186" s="227"/>
      <c r="K186" s="227"/>
      <c r="L186" s="227"/>
      <c r="M186" s="227"/>
      <c r="N186" s="227"/>
      <c r="O186" s="227"/>
      <c r="P186" s="234"/>
      <c r="Q186" s="236"/>
      <c r="R186" s="227"/>
      <c r="S186" s="227"/>
    </row>
    <row r="188" spans="1:19" ht="20.399999999999999">
      <c r="A188" s="640" t="s">
        <v>1776</v>
      </c>
      <c r="B188" s="641"/>
      <c r="C188" s="641"/>
      <c r="D188" s="641"/>
      <c r="E188" s="641"/>
      <c r="F188" s="641"/>
      <c r="G188" s="641"/>
      <c r="H188" s="641"/>
      <c r="I188" s="641"/>
      <c r="J188" s="641"/>
      <c r="K188" s="641"/>
      <c r="L188" s="641"/>
      <c r="M188" s="641"/>
      <c r="N188" s="641"/>
      <c r="O188" s="641"/>
      <c r="P188" s="641"/>
      <c r="Q188" s="641"/>
      <c r="R188" s="641"/>
      <c r="S188" s="642"/>
    </row>
    <row r="189" spans="1:19" ht="17.399999999999999">
      <c r="A189" s="225" t="s">
        <v>918</v>
      </c>
      <c r="B189" s="625" t="s">
        <v>940</v>
      </c>
      <c r="C189" s="626"/>
      <c r="D189" s="626"/>
      <c r="E189" s="626"/>
      <c r="F189" s="626"/>
      <c r="G189" s="626"/>
      <c r="H189" s="627"/>
      <c r="I189" s="228"/>
      <c r="J189" s="625" t="s">
        <v>941</v>
      </c>
      <c r="K189" s="626"/>
      <c r="L189" s="626"/>
      <c r="M189" s="626"/>
      <c r="N189" s="626"/>
      <c r="O189" s="626"/>
      <c r="P189" s="626"/>
      <c r="Q189" s="626"/>
      <c r="R189" s="626"/>
      <c r="S189" s="627"/>
    </row>
    <row r="190" spans="1:19" ht="28.8">
      <c r="A190" s="226" t="s">
        <v>719</v>
      </c>
      <c r="B190" s="226" t="s">
        <v>907</v>
      </c>
      <c r="C190" s="226" t="s">
        <v>1027</v>
      </c>
      <c r="D190" s="226" t="s">
        <v>1539</v>
      </c>
      <c r="E190" s="226" t="s">
        <v>842</v>
      </c>
      <c r="F190" s="226" t="s">
        <v>931</v>
      </c>
      <c r="G190" s="226" t="s">
        <v>917</v>
      </c>
      <c r="H190" s="226" t="s">
        <v>1540</v>
      </c>
      <c r="I190" s="229"/>
      <c r="J190" s="230" t="s">
        <v>907</v>
      </c>
      <c r="K190" s="230" t="s">
        <v>17</v>
      </c>
      <c r="L190" s="230" t="s">
        <v>942</v>
      </c>
      <c r="M190" s="230" t="s">
        <v>842</v>
      </c>
      <c r="N190" s="230" t="s">
        <v>931</v>
      </c>
      <c r="O190" s="230" t="s">
        <v>917</v>
      </c>
      <c r="P190" s="230" t="s">
        <v>804</v>
      </c>
      <c r="Q190" s="235" t="s">
        <v>915</v>
      </c>
      <c r="R190" s="230" t="s">
        <v>1541</v>
      </c>
      <c r="S190" s="230" t="s">
        <v>1542</v>
      </c>
    </row>
    <row r="191" spans="1:19" ht="43.2">
      <c r="A191" s="227">
        <v>1</v>
      </c>
      <c r="B191" s="227"/>
      <c r="C191" s="227"/>
      <c r="D191" s="227"/>
      <c r="E191" s="227"/>
      <c r="F191" s="227"/>
      <c r="G191" s="227"/>
      <c r="H191" s="227"/>
      <c r="I191" s="231"/>
      <c r="J191" s="227"/>
      <c r="K191" s="227" t="s">
        <v>1014</v>
      </c>
      <c r="L191" s="227" t="s">
        <v>1049</v>
      </c>
      <c r="M191" s="227" t="s">
        <v>1777</v>
      </c>
      <c r="N191" s="227" t="s">
        <v>1153</v>
      </c>
      <c r="O191" s="236" t="s">
        <v>1778</v>
      </c>
      <c r="P191" s="232" t="s">
        <v>1779</v>
      </c>
      <c r="Q191" s="236" t="s">
        <v>1780</v>
      </c>
      <c r="R191" s="227"/>
      <c r="S191" s="227"/>
    </row>
    <row r="192" spans="1:19" ht="43.2">
      <c r="A192" s="227">
        <v>2</v>
      </c>
      <c r="B192" s="227"/>
      <c r="C192" s="227"/>
      <c r="D192" s="227"/>
      <c r="E192" s="227"/>
      <c r="F192" s="227"/>
      <c r="G192" s="227"/>
      <c r="H192" s="227"/>
      <c r="I192" s="231"/>
      <c r="J192" s="227">
        <v>45416</v>
      </c>
      <c r="K192" s="227" t="s">
        <v>1014</v>
      </c>
      <c r="L192" s="227" t="s">
        <v>1049</v>
      </c>
      <c r="M192" s="227" t="s">
        <v>1781</v>
      </c>
      <c r="N192" s="227" t="s">
        <v>965</v>
      </c>
      <c r="O192" s="236" t="s">
        <v>1782</v>
      </c>
      <c r="P192" s="232" t="s">
        <v>1783</v>
      </c>
      <c r="Q192" s="236" t="s">
        <v>1784</v>
      </c>
      <c r="R192" s="227"/>
      <c r="S192" s="227"/>
    </row>
    <row r="193" spans="1:19" ht="28.8">
      <c r="A193" s="227">
        <v>3</v>
      </c>
      <c r="B193" s="227"/>
      <c r="C193" s="227"/>
      <c r="D193" s="227"/>
      <c r="E193" s="227"/>
      <c r="F193" s="227"/>
      <c r="G193" s="227"/>
      <c r="H193" s="227"/>
      <c r="I193" s="231"/>
      <c r="J193" s="227">
        <v>45412</v>
      </c>
      <c r="K193" s="227" t="s">
        <v>1</v>
      </c>
      <c r="L193" s="227" t="s">
        <v>1049</v>
      </c>
      <c r="M193" s="227" t="s">
        <v>1785</v>
      </c>
      <c r="N193" s="227" t="s">
        <v>955</v>
      </c>
      <c r="O193" s="227" t="s">
        <v>1786</v>
      </c>
      <c r="P193" s="233" t="s">
        <v>1787</v>
      </c>
      <c r="Q193" s="236" t="s">
        <v>1788</v>
      </c>
      <c r="R193" s="227"/>
      <c r="S193" s="227"/>
    </row>
    <row r="194" spans="1:19">
      <c r="A194" s="227">
        <v>4</v>
      </c>
      <c r="B194" s="227"/>
      <c r="C194" s="227"/>
      <c r="D194" s="227"/>
      <c r="E194" s="227"/>
      <c r="F194" s="227"/>
      <c r="G194" s="227"/>
      <c r="H194" s="227"/>
      <c r="I194" s="231"/>
      <c r="J194" s="227" t="s">
        <v>1789</v>
      </c>
      <c r="K194" s="227"/>
      <c r="L194" s="227" t="s">
        <v>950</v>
      </c>
      <c r="M194" s="227" t="s">
        <v>1746</v>
      </c>
      <c r="N194" s="227" t="s">
        <v>952</v>
      </c>
      <c r="O194" s="236" t="s">
        <v>1790</v>
      </c>
      <c r="P194" s="234" t="s">
        <v>1791</v>
      </c>
      <c r="Q194" s="236" t="s">
        <v>1792</v>
      </c>
      <c r="R194" s="227"/>
      <c r="S194" s="227"/>
    </row>
    <row r="195" spans="1:19">
      <c r="A195" s="227">
        <v>5</v>
      </c>
      <c r="B195" s="227"/>
      <c r="C195" s="227"/>
      <c r="D195" s="227"/>
      <c r="E195" s="227"/>
      <c r="F195" s="227"/>
      <c r="G195" s="227"/>
      <c r="H195" s="227"/>
      <c r="I195" s="231"/>
      <c r="J195" s="227" t="s">
        <v>1793</v>
      </c>
      <c r="K195" s="227"/>
      <c r="L195" s="227" t="s">
        <v>1045</v>
      </c>
      <c r="M195" s="227" t="s">
        <v>1794</v>
      </c>
      <c r="N195" s="227" t="s">
        <v>960</v>
      </c>
      <c r="O195" s="227" t="s">
        <v>1678</v>
      </c>
      <c r="P195" s="233" t="s">
        <v>1795</v>
      </c>
      <c r="Q195" s="236" t="s">
        <v>1796</v>
      </c>
      <c r="R195" s="227"/>
      <c r="S195" s="227"/>
    </row>
    <row r="196" spans="1:19">
      <c r="A196" s="227">
        <v>6</v>
      </c>
      <c r="B196" s="227"/>
      <c r="C196" s="227"/>
      <c r="D196" s="227"/>
      <c r="E196" s="227"/>
      <c r="F196" s="227"/>
      <c r="G196" s="227"/>
      <c r="H196" s="227"/>
      <c r="I196" s="231"/>
      <c r="J196" s="227">
        <v>86774</v>
      </c>
      <c r="K196" s="227" t="s">
        <v>1</v>
      </c>
      <c r="L196" s="227" t="s">
        <v>962</v>
      </c>
      <c r="M196" s="227" t="s">
        <v>959</v>
      </c>
      <c r="N196" s="227" t="s">
        <v>960</v>
      </c>
      <c r="O196" s="236" t="s">
        <v>1797</v>
      </c>
      <c r="P196" s="233" t="s">
        <v>1798</v>
      </c>
      <c r="Q196" s="236" t="s">
        <v>1799</v>
      </c>
      <c r="R196" s="227"/>
      <c r="S196" s="227"/>
    </row>
    <row r="197" spans="1:19">
      <c r="A197" s="227">
        <v>7</v>
      </c>
      <c r="B197" s="227"/>
      <c r="C197" s="227"/>
      <c r="D197" s="227"/>
      <c r="E197" s="227"/>
      <c r="F197" s="227"/>
      <c r="G197" s="227"/>
      <c r="H197" s="227"/>
      <c r="I197" s="231"/>
      <c r="J197" s="227"/>
      <c r="K197" s="227"/>
      <c r="L197" s="227"/>
      <c r="M197" s="227"/>
      <c r="N197" s="227"/>
      <c r="O197" s="227"/>
      <c r="P197" s="234"/>
      <c r="Q197" s="236"/>
      <c r="R197" s="227"/>
      <c r="S197" s="227"/>
    </row>
    <row r="198" spans="1:19">
      <c r="A198" s="227">
        <v>8</v>
      </c>
      <c r="B198" s="227"/>
      <c r="C198" s="227"/>
      <c r="D198" s="227"/>
      <c r="E198" s="227"/>
      <c r="F198" s="227"/>
      <c r="G198" s="227"/>
      <c r="H198" s="227"/>
      <c r="I198" s="231"/>
      <c r="J198" s="227"/>
      <c r="K198" s="227"/>
      <c r="L198" s="227"/>
      <c r="M198" s="227"/>
      <c r="N198" s="227"/>
      <c r="O198" s="227"/>
      <c r="P198" s="234"/>
      <c r="Q198" s="236"/>
      <c r="R198" s="227"/>
      <c r="S198" s="227"/>
    </row>
    <row r="199" spans="1:19">
      <c r="A199" s="227">
        <v>9</v>
      </c>
      <c r="B199" s="227"/>
      <c r="C199" s="227"/>
      <c r="D199" s="227"/>
      <c r="E199" s="227"/>
      <c r="F199" s="227"/>
      <c r="G199" s="227"/>
      <c r="H199" s="227"/>
      <c r="I199" s="231"/>
      <c r="J199" s="227"/>
      <c r="K199" s="227"/>
      <c r="L199" s="227"/>
      <c r="M199" s="227"/>
      <c r="N199" s="227"/>
      <c r="O199" s="227"/>
      <c r="P199" s="234"/>
      <c r="Q199" s="236"/>
      <c r="R199" s="227"/>
      <c r="S199" s="227"/>
    </row>
    <row r="200" spans="1:19">
      <c r="A200" s="227">
        <v>10</v>
      </c>
      <c r="B200" s="227"/>
      <c r="C200" s="227"/>
      <c r="D200" s="227"/>
      <c r="E200" s="227"/>
      <c r="F200" s="227"/>
      <c r="G200" s="227"/>
      <c r="H200" s="227"/>
      <c r="I200" s="231"/>
      <c r="J200" s="227"/>
      <c r="K200" s="227"/>
      <c r="L200" s="227"/>
      <c r="M200" s="227"/>
      <c r="N200" s="227"/>
      <c r="O200" s="227"/>
      <c r="P200" s="234"/>
      <c r="Q200" s="236"/>
      <c r="R200" s="227"/>
      <c r="S200" s="227"/>
    </row>
    <row r="201" spans="1:19">
      <c r="A201" s="227">
        <v>11</v>
      </c>
      <c r="B201" s="227"/>
      <c r="C201" s="227"/>
      <c r="D201" s="227"/>
      <c r="E201" s="227"/>
      <c r="F201" s="227"/>
      <c r="G201" s="227"/>
      <c r="H201" s="227"/>
      <c r="I201" s="231"/>
      <c r="J201" s="227"/>
      <c r="K201" s="227"/>
      <c r="L201" s="227"/>
      <c r="M201" s="227"/>
      <c r="N201" s="227"/>
      <c r="O201" s="227"/>
      <c r="P201" s="234"/>
      <c r="Q201" s="236"/>
      <c r="R201" s="227"/>
      <c r="S201" s="227"/>
    </row>
    <row r="202" spans="1:19">
      <c r="A202" s="227">
        <v>12</v>
      </c>
      <c r="B202" s="227"/>
      <c r="C202" s="227"/>
      <c r="D202" s="227"/>
      <c r="E202" s="227"/>
      <c r="F202" s="227"/>
      <c r="G202" s="227"/>
      <c r="H202" s="227"/>
      <c r="I202" s="231"/>
      <c r="J202" s="227"/>
      <c r="K202" s="227"/>
      <c r="L202" s="227"/>
      <c r="M202" s="227"/>
      <c r="N202" s="227"/>
      <c r="O202" s="227"/>
      <c r="P202" s="234"/>
      <c r="Q202" s="236"/>
      <c r="R202" s="227"/>
      <c r="S202" s="227"/>
    </row>
    <row r="203" spans="1:19">
      <c r="A203" s="227">
        <v>13</v>
      </c>
      <c r="B203" s="227"/>
      <c r="C203" s="227"/>
      <c r="D203" s="227"/>
      <c r="E203" s="227"/>
      <c r="F203" s="227"/>
      <c r="G203" s="227"/>
      <c r="H203" s="227"/>
      <c r="I203" s="231"/>
      <c r="J203" s="227"/>
      <c r="K203" s="227"/>
      <c r="L203" s="227"/>
      <c r="M203" s="227"/>
      <c r="N203" s="227"/>
      <c r="O203" s="227"/>
      <c r="P203" s="234"/>
      <c r="Q203" s="236"/>
      <c r="R203" s="227"/>
      <c r="S203" s="227"/>
    </row>
    <row r="205" spans="1:19" ht="20.399999999999999">
      <c r="A205" s="640" t="s">
        <v>1800</v>
      </c>
      <c r="B205" s="641"/>
      <c r="C205" s="641"/>
      <c r="D205" s="641"/>
      <c r="E205" s="641"/>
      <c r="F205" s="641"/>
      <c r="G205" s="641"/>
      <c r="H205" s="641"/>
      <c r="I205" s="641"/>
      <c r="J205" s="641"/>
      <c r="K205" s="641"/>
      <c r="L205" s="641"/>
      <c r="M205" s="641"/>
      <c r="N205" s="641"/>
      <c r="O205" s="641"/>
      <c r="P205" s="641"/>
      <c r="Q205" s="641"/>
      <c r="R205" s="641"/>
      <c r="S205" s="642"/>
    </row>
    <row r="206" spans="1:19" ht="17.399999999999999">
      <c r="A206" s="225" t="s">
        <v>918</v>
      </c>
      <c r="B206" s="625" t="s">
        <v>940</v>
      </c>
      <c r="C206" s="626"/>
      <c r="D206" s="626"/>
      <c r="E206" s="626"/>
      <c r="F206" s="626"/>
      <c r="G206" s="626"/>
      <c r="H206" s="627"/>
      <c r="I206" s="228"/>
      <c r="J206" s="625" t="s">
        <v>941</v>
      </c>
      <c r="K206" s="626"/>
      <c r="L206" s="626"/>
      <c r="M206" s="626"/>
      <c r="N206" s="626"/>
      <c r="O206" s="626"/>
      <c r="P206" s="626"/>
      <c r="Q206" s="626"/>
      <c r="R206" s="626"/>
      <c r="S206" s="627"/>
    </row>
    <row r="207" spans="1:19" ht="28.8">
      <c r="A207" s="226" t="s">
        <v>719</v>
      </c>
      <c r="B207" s="226" t="s">
        <v>907</v>
      </c>
      <c r="C207" s="226" t="s">
        <v>1027</v>
      </c>
      <c r="D207" s="226" t="s">
        <v>1539</v>
      </c>
      <c r="E207" s="226" t="s">
        <v>842</v>
      </c>
      <c r="F207" s="226" t="s">
        <v>931</v>
      </c>
      <c r="G207" s="226" t="s">
        <v>917</v>
      </c>
      <c r="H207" s="226" t="s">
        <v>1540</v>
      </c>
      <c r="I207" s="229"/>
      <c r="J207" s="230" t="s">
        <v>907</v>
      </c>
      <c r="K207" s="230" t="s">
        <v>17</v>
      </c>
      <c r="L207" s="230" t="s">
        <v>942</v>
      </c>
      <c r="M207" s="230" t="s">
        <v>842</v>
      </c>
      <c r="N207" s="230" t="s">
        <v>931</v>
      </c>
      <c r="O207" s="230" t="s">
        <v>917</v>
      </c>
      <c r="P207" s="230" t="s">
        <v>804</v>
      </c>
      <c r="Q207" s="235" t="s">
        <v>915</v>
      </c>
      <c r="R207" s="230" t="s">
        <v>1541</v>
      </c>
      <c r="S207" s="230" t="s">
        <v>1542</v>
      </c>
    </row>
    <row r="208" spans="1:19">
      <c r="A208" s="227">
        <v>1</v>
      </c>
      <c r="B208" s="227"/>
      <c r="C208" s="227"/>
      <c r="D208" s="227"/>
      <c r="E208" s="227"/>
      <c r="F208" s="227"/>
      <c r="G208" s="227"/>
      <c r="H208" s="227"/>
      <c r="I208" s="231"/>
      <c r="J208" s="227" t="s">
        <v>1789</v>
      </c>
      <c r="K208" s="227" t="s">
        <v>5</v>
      </c>
      <c r="L208" s="227" t="s">
        <v>1045</v>
      </c>
      <c r="M208" s="227" t="s">
        <v>1746</v>
      </c>
      <c r="N208" s="227" t="s">
        <v>952</v>
      </c>
      <c r="O208" s="236" t="s">
        <v>1801</v>
      </c>
      <c r="P208" s="234" t="s">
        <v>1802</v>
      </c>
      <c r="Q208" s="236" t="s">
        <v>1803</v>
      </c>
      <c r="R208" s="227"/>
      <c r="S208" s="227"/>
    </row>
    <row r="209" spans="1:19">
      <c r="A209" s="227">
        <v>2</v>
      </c>
      <c r="B209" s="227"/>
      <c r="C209" s="227"/>
      <c r="D209" s="227"/>
      <c r="E209" s="227"/>
      <c r="F209" s="227"/>
      <c r="G209" s="227"/>
      <c r="H209" s="227"/>
      <c r="I209" s="231"/>
      <c r="J209" s="227">
        <v>67832</v>
      </c>
      <c r="K209" s="227" t="s">
        <v>27</v>
      </c>
      <c r="L209" s="227" t="s">
        <v>962</v>
      </c>
      <c r="M209" s="227" t="s">
        <v>1746</v>
      </c>
      <c r="N209" s="227" t="s">
        <v>952</v>
      </c>
      <c r="O209" s="227" t="s">
        <v>1756</v>
      </c>
      <c r="P209" s="234" t="s">
        <v>1804</v>
      </c>
      <c r="Q209" s="236" t="s">
        <v>1805</v>
      </c>
      <c r="R209" s="227"/>
      <c r="S209" s="227"/>
    </row>
    <row r="210" spans="1:19">
      <c r="A210" s="227">
        <v>3</v>
      </c>
      <c r="B210" s="227"/>
      <c r="C210" s="227"/>
      <c r="D210" s="227"/>
      <c r="E210" s="227"/>
      <c r="F210" s="227"/>
      <c r="G210" s="227"/>
      <c r="H210" s="227"/>
      <c r="I210" s="231"/>
      <c r="J210" s="227"/>
      <c r="K210" s="227"/>
      <c r="L210" s="227"/>
      <c r="M210" s="227"/>
      <c r="N210" s="227"/>
      <c r="O210" s="236"/>
      <c r="P210" s="234"/>
      <c r="Q210" s="236"/>
      <c r="R210" s="227"/>
      <c r="S210" s="227"/>
    </row>
    <row r="211" spans="1:19">
      <c r="A211" s="227">
        <v>4</v>
      </c>
      <c r="B211" s="227"/>
      <c r="C211" s="227"/>
      <c r="D211" s="227"/>
      <c r="E211" s="227"/>
      <c r="F211" s="227"/>
      <c r="G211" s="227"/>
      <c r="H211" s="227"/>
      <c r="I211" s="231"/>
      <c r="J211" s="227"/>
      <c r="K211" s="227"/>
      <c r="L211" s="227"/>
      <c r="M211" s="227"/>
      <c r="N211" s="227"/>
      <c r="O211" s="227"/>
      <c r="P211" s="234"/>
      <c r="Q211" s="236"/>
      <c r="R211" s="227"/>
      <c r="S211" s="227"/>
    </row>
    <row r="212" spans="1:19">
      <c r="A212" s="227">
        <v>5</v>
      </c>
      <c r="B212" s="227"/>
      <c r="C212" s="227"/>
      <c r="D212" s="227"/>
      <c r="E212" s="227"/>
      <c r="F212" s="227"/>
      <c r="G212" s="227"/>
      <c r="H212" s="227"/>
      <c r="I212" s="231"/>
      <c r="J212" s="227"/>
      <c r="K212" s="227"/>
      <c r="L212" s="227"/>
      <c r="M212" s="227"/>
      <c r="N212" s="227"/>
      <c r="O212" s="227"/>
      <c r="P212" s="234"/>
      <c r="Q212" s="236"/>
      <c r="R212" s="227"/>
      <c r="S212" s="227"/>
    </row>
    <row r="213" spans="1:19">
      <c r="A213" s="227">
        <v>6</v>
      </c>
      <c r="B213" s="227"/>
      <c r="C213" s="227"/>
      <c r="D213" s="227"/>
      <c r="E213" s="227"/>
      <c r="F213" s="227"/>
      <c r="G213" s="227"/>
      <c r="H213" s="227"/>
      <c r="I213" s="231"/>
      <c r="J213" s="227"/>
      <c r="K213" s="227"/>
      <c r="L213" s="227"/>
      <c r="M213" s="227"/>
      <c r="N213" s="227"/>
      <c r="O213" s="227"/>
      <c r="P213" s="234"/>
      <c r="Q213" s="236"/>
      <c r="R213" s="227"/>
      <c r="S213" s="227"/>
    </row>
    <row r="214" spans="1:19">
      <c r="A214" s="227">
        <v>7</v>
      </c>
      <c r="B214" s="227"/>
      <c r="C214" s="227"/>
      <c r="D214" s="227"/>
      <c r="E214" s="227"/>
      <c r="F214" s="227"/>
      <c r="G214" s="227"/>
      <c r="H214" s="227"/>
      <c r="I214" s="231"/>
      <c r="J214" s="227"/>
      <c r="K214" s="227"/>
      <c r="L214" s="227"/>
      <c r="M214" s="227"/>
      <c r="N214" s="227"/>
      <c r="O214" s="227"/>
      <c r="P214" s="234"/>
      <c r="Q214" s="236"/>
      <c r="R214" s="227"/>
      <c r="S214" s="227"/>
    </row>
    <row r="215" spans="1:19">
      <c r="A215" s="227">
        <v>8</v>
      </c>
      <c r="B215" s="227"/>
      <c r="C215" s="227"/>
      <c r="D215" s="227"/>
      <c r="E215" s="227"/>
      <c r="F215" s="227"/>
      <c r="G215" s="227"/>
      <c r="H215" s="227"/>
      <c r="I215" s="231"/>
      <c r="J215" s="227"/>
      <c r="K215" s="227"/>
      <c r="L215" s="227"/>
      <c r="M215" s="227"/>
      <c r="N215" s="227"/>
      <c r="O215" s="227"/>
      <c r="P215" s="234"/>
      <c r="Q215" s="236"/>
      <c r="R215" s="227"/>
      <c r="S215" s="227"/>
    </row>
    <row r="216" spans="1:19">
      <c r="A216" s="227">
        <v>9</v>
      </c>
      <c r="B216" s="227"/>
      <c r="C216" s="227"/>
      <c r="D216" s="227"/>
      <c r="E216" s="227"/>
      <c r="F216" s="227"/>
      <c r="G216" s="227"/>
      <c r="H216" s="227"/>
      <c r="I216" s="231"/>
      <c r="J216" s="227"/>
      <c r="K216" s="227"/>
      <c r="L216" s="227"/>
      <c r="M216" s="227"/>
      <c r="N216" s="227"/>
      <c r="O216" s="227"/>
      <c r="P216" s="234"/>
      <c r="Q216" s="236"/>
      <c r="R216" s="227"/>
      <c r="S216" s="227"/>
    </row>
    <row r="217" spans="1:19">
      <c r="A217" s="227">
        <v>10</v>
      </c>
      <c r="B217" s="227"/>
      <c r="C217" s="227"/>
      <c r="D217" s="227"/>
      <c r="E217" s="227"/>
      <c r="F217" s="227"/>
      <c r="G217" s="227"/>
      <c r="H217" s="227"/>
      <c r="I217" s="231"/>
      <c r="J217" s="227"/>
      <c r="K217" s="227"/>
      <c r="L217" s="227"/>
      <c r="M217" s="227"/>
      <c r="N217" s="227"/>
      <c r="O217" s="227"/>
      <c r="P217" s="234"/>
      <c r="Q217" s="236"/>
      <c r="R217" s="227"/>
      <c r="S217" s="227"/>
    </row>
    <row r="218" spans="1:19">
      <c r="A218" s="227">
        <v>11</v>
      </c>
      <c r="B218" s="227"/>
      <c r="C218" s="227"/>
      <c r="D218" s="227"/>
      <c r="E218" s="227"/>
      <c r="F218" s="227"/>
      <c r="G218" s="227"/>
      <c r="H218" s="227"/>
      <c r="I218" s="231"/>
      <c r="J218" s="227"/>
      <c r="K218" s="227"/>
      <c r="L218" s="227"/>
      <c r="M218" s="227"/>
      <c r="N218" s="227"/>
      <c r="O218" s="227"/>
      <c r="P218" s="234"/>
      <c r="Q218" s="236"/>
      <c r="R218" s="227"/>
      <c r="S218" s="227"/>
    </row>
    <row r="219" spans="1:19">
      <c r="A219" s="227">
        <v>12</v>
      </c>
      <c r="B219" s="227"/>
      <c r="C219" s="227"/>
      <c r="D219" s="227"/>
      <c r="E219" s="227"/>
      <c r="F219" s="227"/>
      <c r="G219" s="227"/>
      <c r="H219" s="227"/>
      <c r="I219" s="231"/>
      <c r="J219" s="227"/>
      <c r="K219" s="227"/>
      <c r="L219" s="227"/>
      <c r="M219" s="227"/>
      <c r="N219" s="227"/>
      <c r="O219" s="227"/>
      <c r="P219" s="234"/>
      <c r="Q219" s="236"/>
      <c r="R219" s="227"/>
      <c r="S219" s="227"/>
    </row>
    <row r="220" spans="1:19">
      <c r="A220" s="227">
        <v>13</v>
      </c>
      <c r="B220" s="227"/>
      <c r="C220" s="227"/>
      <c r="D220" s="227"/>
      <c r="E220" s="227"/>
      <c r="F220" s="227"/>
      <c r="G220" s="227"/>
      <c r="H220" s="227"/>
      <c r="I220" s="231"/>
      <c r="J220" s="227"/>
      <c r="K220" s="227"/>
      <c r="L220" s="227"/>
      <c r="M220" s="227"/>
      <c r="N220" s="227"/>
      <c r="O220" s="227"/>
      <c r="P220" s="227"/>
      <c r="Q220" s="236"/>
      <c r="R220" s="227"/>
      <c r="S220" s="227"/>
    </row>
    <row r="222" spans="1:19" ht="20.399999999999999">
      <c r="A222" s="640" t="s">
        <v>1806</v>
      </c>
      <c r="B222" s="641"/>
      <c r="C222" s="641"/>
      <c r="D222" s="641"/>
      <c r="E222" s="641"/>
      <c r="F222" s="641"/>
      <c r="G222" s="641"/>
      <c r="H222" s="641"/>
      <c r="I222" s="641"/>
      <c r="J222" s="641"/>
      <c r="K222" s="641"/>
      <c r="L222" s="641"/>
      <c r="M222" s="641"/>
      <c r="N222" s="641"/>
      <c r="O222" s="641"/>
      <c r="P222" s="641"/>
      <c r="Q222" s="641"/>
      <c r="R222" s="641"/>
      <c r="S222" s="642"/>
    </row>
    <row r="223" spans="1:19" ht="17.399999999999999">
      <c r="A223" s="225" t="s">
        <v>918</v>
      </c>
      <c r="B223" s="625" t="s">
        <v>940</v>
      </c>
      <c r="C223" s="626"/>
      <c r="D223" s="626"/>
      <c r="E223" s="626"/>
      <c r="F223" s="626"/>
      <c r="G223" s="626"/>
      <c r="H223" s="627"/>
      <c r="I223" s="228"/>
      <c r="J223" s="625" t="s">
        <v>941</v>
      </c>
      <c r="K223" s="626"/>
      <c r="L223" s="626"/>
      <c r="M223" s="626"/>
      <c r="N223" s="626"/>
      <c r="O223" s="626"/>
      <c r="P223" s="626"/>
      <c r="Q223" s="626"/>
      <c r="R223" s="626"/>
      <c r="S223" s="627"/>
    </row>
    <row r="224" spans="1:19" ht="28.8">
      <c r="A224" s="226" t="s">
        <v>719</v>
      </c>
      <c r="B224" s="226" t="s">
        <v>907</v>
      </c>
      <c r="C224" s="226" t="s">
        <v>1027</v>
      </c>
      <c r="D224" s="226" t="s">
        <v>1539</v>
      </c>
      <c r="E224" s="226" t="s">
        <v>842</v>
      </c>
      <c r="F224" s="226" t="s">
        <v>931</v>
      </c>
      <c r="G224" s="226" t="s">
        <v>917</v>
      </c>
      <c r="H224" s="226" t="s">
        <v>1540</v>
      </c>
      <c r="I224" s="229"/>
      <c r="J224" s="230" t="s">
        <v>907</v>
      </c>
      <c r="K224" s="230" t="s">
        <v>17</v>
      </c>
      <c r="L224" s="230" t="s">
        <v>942</v>
      </c>
      <c r="M224" s="230" t="s">
        <v>842</v>
      </c>
      <c r="N224" s="230" t="s">
        <v>931</v>
      </c>
      <c r="O224" s="230" t="s">
        <v>917</v>
      </c>
      <c r="P224" s="230" t="s">
        <v>804</v>
      </c>
      <c r="Q224" s="235" t="s">
        <v>915</v>
      </c>
      <c r="R224" s="230" t="s">
        <v>1541</v>
      </c>
      <c r="S224" s="230" t="s">
        <v>1542</v>
      </c>
    </row>
    <row r="225" spans="1:19">
      <c r="A225" s="227">
        <v>1</v>
      </c>
      <c r="B225" s="227"/>
      <c r="C225" s="227"/>
      <c r="D225" s="227"/>
      <c r="E225" s="227"/>
      <c r="F225" s="227"/>
      <c r="G225" s="227"/>
      <c r="H225" s="227"/>
      <c r="I225" s="231"/>
      <c r="J225" s="227" t="s">
        <v>1807</v>
      </c>
      <c r="K225" s="227" t="s">
        <v>0</v>
      </c>
      <c r="L225" s="227" t="s">
        <v>1043</v>
      </c>
      <c r="M225" s="227" t="s">
        <v>959</v>
      </c>
      <c r="N225" s="227" t="s">
        <v>960</v>
      </c>
      <c r="O225" s="236" t="s">
        <v>1808</v>
      </c>
      <c r="P225" s="232" t="s">
        <v>1809</v>
      </c>
      <c r="Q225" s="236" t="s">
        <v>1810</v>
      </c>
      <c r="R225" s="227"/>
      <c r="S225" s="227"/>
    </row>
    <row r="226" spans="1:19">
      <c r="A226" s="227">
        <v>2</v>
      </c>
      <c r="B226" s="227"/>
      <c r="C226" s="227"/>
      <c r="D226" s="227"/>
      <c r="E226" s="227"/>
      <c r="F226" s="227"/>
      <c r="G226" s="227"/>
      <c r="H226" s="227"/>
      <c r="I226" s="231"/>
      <c r="J226" s="227" t="s">
        <v>1811</v>
      </c>
      <c r="K226" s="227" t="s">
        <v>1</v>
      </c>
      <c r="L226" s="227" t="s">
        <v>954</v>
      </c>
      <c r="M226" s="227" t="s">
        <v>1812</v>
      </c>
      <c r="N226" s="227" t="s">
        <v>960</v>
      </c>
      <c r="O226" s="227" t="s">
        <v>1245</v>
      </c>
      <c r="P226" s="233" t="s">
        <v>1813</v>
      </c>
      <c r="Q226" s="236" t="s">
        <v>1814</v>
      </c>
      <c r="R226" s="227"/>
      <c r="S226" s="227"/>
    </row>
    <row r="227" spans="1:19">
      <c r="A227" s="227">
        <v>3</v>
      </c>
      <c r="B227" s="227"/>
      <c r="C227" s="227"/>
      <c r="D227" s="227"/>
      <c r="E227" s="227"/>
      <c r="F227" s="227"/>
      <c r="G227" s="227"/>
      <c r="H227" s="227"/>
      <c r="I227" s="231"/>
      <c r="J227" s="227">
        <v>67702</v>
      </c>
      <c r="K227" s="227"/>
      <c r="L227" s="227">
        <v>7</v>
      </c>
      <c r="M227" s="227" t="s">
        <v>1746</v>
      </c>
      <c r="N227" s="227" t="s">
        <v>952</v>
      </c>
      <c r="O227" s="236" t="s">
        <v>1815</v>
      </c>
      <c r="P227" s="234" t="s">
        <v>1816</v>
      </c>
      <c r="Q227" s="236" t="s">
        <v>1817</v>
      </c>
      <c r="R227" s="227"/>
      <c r="S227" s="227"/>
    </row>
    <row r="228" spans="1:19">
      <c r="A228" s="227">
        <v>4</v>
      </c>
      <c r="B228" s="227"/>
      <c r="C228" s="227"/>
      <c r="D228" s="227"/>
      <c r="E228" s="227"/>
      <c r="F228" s="227"/>
      <c r="G228" s="227"/>
      <c r="H228" s="227"/>
      <c r="I228" s="231"/>
      <c r="J228" s="227"/>
      <c r="K228" s="227"/>
      <c r="L228" s="227"/>
      <c r="M228" s="227"/>
      <c r="N228" s="227"/>
      <c r="O228" s="227"/>
      <c r="P228" s="234"/>
      <c r="Q228" s="236"/>
      <c r="R228" s="227"/>
      <c r="S228" s="227"/>
    </row>
    <row r="229" spans="1:19">
      <c r="A229" s="227">
        <v>5</v>
      </c>
      <c r="B229" s="227"/>
      <c r="C229" s="227"/>
      <c r="D229" s="227"/>
      <c r="E229" s="227"/>
      <c r="F229" s="227"/>
      <c r="G229" s="227"/>
      <c r="H229" s="227"/>
      <c r="I229" s="231"/>
      <c r="J229" s="227"/>
      <c r="K229" s="227"/>
      <c r="L229" s="227"/>
      <c r="M229" s="227"/>
      <c r="N229" s="227"/>
      <c r="O229" s="227"/>
      <c r="P229" s="234"/>
      <c r="Q229" s="236"/>
      <c r="R229" s="227"/>
      <c r="S229" s="227"/>
    </row>
    <row r="230" spans="1:19">
      <c r="A230" s="227">
        <v>6</v>
      </c>
      <c r="B230" s="227"/>
      <c r="C230" s="227"/>
      <c r="D230" s="227"/>
      <c r="E230" s="227"/>
      <c r="F230" s="227"/>
      <c r="G230" s="227"/>
      <c r="H230" s="227"/>
      <c r="I230" s="231"/>
      <c r="J230" s="227"/>
      <c r="K230" s="227"/>
      <c r="L230" s="227"/>
      <c r="M230" s="227"/>
      <c r="N230" s="227"/>
      <c r="O230" s="227"/>
      <c r="P230" s="234"/>
      <c r="Q230" s="236"/>
      <c r="R230" s="227"/>
      <c r="S230" s="227"/>
    </row>
    <row r="231" spans="1:19">
      <c r="A231" s="227">
        <v>7</v>
      </c>
      <c r="B231" s="227"/>
      <c r="C231" s="227"/>
      <c r="D231" s="227"/>
      <c r="E231" s="227"/>
      <c r="F231" s="227"/>
      <c r="G231" s="227"/>
      <c r="H231" s="227"/>
      <c r="I231" s="231"/>
      <c r="J231" s="227"/>
      <c r="K231" s="227"/>
      <c r="L231" s="227"/>
      <c r="M231" s="227"/>
      <c r="N231" s="227"/>
      <c r="O231" s="227"/>
      <c r="P231" s="234"/>
      <c r="Q231" s="236"/>
      <c r="R231" s="227"/>
      <c r="S231" s="227"/>
    </row>
    <row r="232" spans="1:19">
      <c r="A232" s="227">
        <v>8</v>
      </c>
      <c r="B232" s="227"/>
      <c r="C232" s="227"/>
      <c r="D232" s="227"/>
      <c r="E232" s="227"/>
      <c r="F232" s="227"/>
      <c r="G232" s="227"/>
      <c r="H232" s="227"/>
      <c r="I232" s="231"/>
      <c r="J232" s="227"/>
      <c r="K232" s="227"/>
      <c r="L232" s="227"/>
      <c r="M232" s="227"/>
      <c r="N232" s="227"/>
      <c r="O232" s="227"/>
      <c r="P232" s="234"/>
      <c r="Q232" s="236"/>
      <c r="R232" s="227"/>
      <c r="S232" s="227"/>
    </row>
    <row r="233" spans="1:19">
      <c r="A233" s="227">
        <v>9</v>
      </c>
      <c r="B233" s="227"/>
      <c r="C233" s="227"/>
      <c r="D233" s="227"/>
      <c r="E233" s="227"/>
      <c r="F233" s="227"/>
      <c r="G233" s="227"/>
      <c r="H233" s="227"/>
      <c r="I233" s="231"/>
      <c r="J233" s="227"/>
      <c r="K233" s="227"/>
      <c r="L233" s="227"/>
      <c r="M233" s="227"/>
      <c r="N233" s="227"/>
      <c r="O233" s="227"/>
      <c r="P233" s="234"/>
      <c r="Q233" s="236"/>
      <c r="R233" s="227"/>
      <c r="S233" s="227"/>
    </row>
    <row r="234" spans="1:19">
      <c r="A234" s="227">
        <v>10</v>
      </c>
      <c r="B234" s="227"/>
      <c r="C234" s="227"/>
      <c r="D234" s="227"/>
      <c r="E234" s="227"/>
      <c r="F234" s="227"/>
      <c r="G234" s="227"/>
      <c r="H234" s="227"/>
      <c r="I234" s="231"/>
      <c r="J234" s="227"/>
      <c r="K234" s="227"/>
      <c r="L234" s="227"/>
      <c r="M234" s="227"/>
      <c r="N234" s="227"/>
      <c r="O234" s="227"/>
      <c r="P234" s="234"/>
      <c r="Q234" s="236"/>
      <c r="R234" s="227"/>
      <c r="S234" s="227"/>
    </row>
    <row r="235" spans="1:19">
      <c r="A235" s="227">
        <v>11</v>
      </c>
      <c r="B235" s="227"/>
      <c r="C235" s="227"/>
      <c r="D235" s="227"/>
      <c r="E235" s="227"/>
      <c r="F235" s="227"/>
      <c r="G235" s="227"/>
      <c r="H235" s="227"/>
      <c r="I235" s="231"/>
      <c r="J235" s="227"/>
      <c r="K235" s="227"/>
      <c r="L235" s="227"/>
      <c r="M235" s="227"/>
      <c r="N235" s="227"/>
      <c r="O235" s="227"/>
      <c r="P235" s="234"/>
      <c r="Q235" s="236"/>
      <c r="R235" s="227"/>
      <c r="S235" s="227"/>
    </row>
    <row r="236" spans="1:19">
      <c r="A236" s="227">
        <v>12</v>
      </c>
      <c r="B236" s="227"/>
      <c r="C236" s="227"/>
      <c r="D236" s="227"/>
      <c r="E236" s="227"/>
      <c r="F236" s="227"/>
      <c r="G236" s="227"/>
      <c r="H236" s="227"/>
      <c r="I236" s="231"/>
      <c r="J236" s="227"/>
      <c r="K236" s="227"/>
      <c r="L236" s="227"/>
      <c r="M236" s="227"/>
      <c r="N236" s="227"/>
      <c r="O236" s="227"/>
      <c r="P236" s="234"/>
      <c r="Q236" s="236"/>
      <c r="R236" s="227"/>
      <c r="S236" s="227"/>
    </row>
    <row r="237" spans="1:19">
      <c r="A237" s="227">
        <v>13</v>
      </c>
      <c r="B237" s="227"/>
      <c r="C237" s="227"/>
      <c r="D237" s="227"/>
      <c r="E237" s="227"/>
      <c r="F237" s="227"/>
      <c r="G237" s="227"/>
      <c r="H237" s="227"/>
      <c r="I237" s="231"/>
      <c r="J237" s="227"/>
      <c r="K237" s="227"/>
      <c r="L237" s="227"/>
      <c r="M237" s="227"/>
      <c r="N237" s="227"/>
      <c r="O237" s="227"/>
      <c r="P237" s="234"/>
      <c r="Q237" s="236"/>
      <c r="R237" s="227"/>
      <c r="S237" s="227"/>
    </row>
    <row r="239" spans="1:19" ht="20.399999999999999">
      <c r="A239" s="640" t="s">
        <v>1806</v>
      </c>
      <c r="B239" s="641"/>
      <c r="C239" s="641"/>
      <c r="D239" s="641"/>
      <c r="E239" s="641"/>
      <c r="F239" s="641"/>
      <c r="G239" s="641"/>
      <c r="H239" s="641"/>
      <c r="I239" s="641"/>
      <c r="J239" s="641"/>
      <c r="K239" s="641"/>
      <c r="L239" s="641"/>
      <c r="M239" s="641"/>
      <c r="N239" s="641"/>
      <c r="O239" s="641"/>
      <c r="P239" s="641"/>
      <c r="Q239" s="641"/>
      <c r="R239" s="641"/>
      <c r="S239" s="642"/>
    </row>
    <row r="240" spans="1:19" ht="17.399999999999999">
      <c r="A240" s="225" t="s">
        <v>918</v>
      </c>
      <c r="B240" s="625" t="s">
        <v>940</v>
      </c>
      <c r="C240" s="626"/>
      <c r="D240" s="626"/>
      <c r="E240" s="626"/>
      <c r="F240" s="626"/>
      <c r="G240" s="626"/>
      <c r="H240" s="627"/>
      <c r="I240" s="228"/>
      <c r="J240" s="625" t="s">
        <v>941</v>
      </c>
      <c r="K240" s="626"/>
      <c r="L240" s="626"/>
      <c r="M240" s="626"/>
      <c r="N240" s="626"/>
      <c r="O240" s="626"/>
      <c r="P240" s="626"/>
      <c r="Q240" s="626"/>
      <c r="R240" s="626"/>
      <c r="S240" s="627"/>
    </row>
    <row r="241" spans="1:19" ht="28.8">
      <c r="A241" s="226" t="s">
        <v>719</v>
      </c>
      <c r="B241" s="226" t="s">
        <v>907</v>
      </c>
      <c r="C241" s="226" t="s">
        <v>1027</v>
      </c>
      <c r="D241" s="226" t="s">
        <v>1539</v>
      </c>
      <c r="E241" s="226" t="s">
        <v>842</v>
      </c>
      <c r="F241" s="226" t="s">
        <v>931</v>
      </c>
      <c r="G241" s="226" t="s">
        <v>917</v>
      </c>
      <c r="H241" s="226" t="s">
        <v>1540</v>
      </c>
      <c r="I241" s="229"/>
      <c r="J241" s="230" t="s">
        <v>907</v>
      </c>
      <c r="K241" s="230" t="s">
        <v>17</v>
      </c>
      <c r="L241" s="230" t="s">
        <v>942</v>
      </c>
      <c r="M241" s="230" t="s">
        <v>842</v>
      </c>
      <c r="N241" s="230" t="s">
        <v>931</v>
      </c>
      <c r="O241" s="230" t="s">
        <v>917</v>
      </c>
      <c r="P241" s="230" t="s">
        <v>804</v>
      </c>
      <c r="Q241" s="235" t="s">
        <v>915</v>
      </c>
      <c r="R241" s="230" t="s">
        <v>1541</v>
      </c>
      <c r="S241" s="230" t="s">
        <v>1542</v>
      </c>
    </row>
    <row r="242" spans="1:19">
      <c r="A242" s="227">
        <v>1</v>
      </c>
      <c r="B242" s="227"/>
      <c r="C242" s="227"/>
      <c r="D242" s="227"/>
      <c r="E242" s="227"/>
      <c r="F242" s="227"/>
      <c r="G242" s="227"/>
      <c r="H242" s="227"/>
      <c r="I242" s="231"/>
      <c r="J242" s="227" t="s">
        <v>1807</v>
      </c>
      <c r="K242" s="227" t="s">
        <v>0</v>
      </c>
      <c r="L242" s="227" t="s">
        <v>1043</v>
      </c>
      <c r="M242" s="227" t="s">
        <v>959</v>
      </c>
      <c r="N242" s="227" t="s">
        <v>960</v>
      </c>
      <c r="O242" s="236" t="s">
        <v>1808</v>
      </c>
      <c r="P242" s="232" t="s">
        <v>1809</v>
      </c>
      <c r="Q242" s="236" t="s">
        <v>1810</v>
      </c>
      <c r="R242" s="227"/>
      <c r="S242" s="227"/>
    </row>
    <row r="243" spans="1:19">
      <c r="A243" s="227">
        <v>2</v>
      </c>
      <c r="B243" s="227"/>
      <c r="C243" s="227"/>
      <c r="D243" s="227"/>
      <c r="E243" s="227"/>
      <c r="F243" s="227"/>
      <c r="G243" s="227"/>
      <c r="H243" s="227"/>
      <c r="I243" s="231"/>
      <c r="J243" s="227" t="s">
        <v>1811</v>
      </c>
      <c r="K243" s="227" t="s">
        <v>1</v>
      </c>
      <c r="L243" s="227" t="s">
        <v>954</v>
      </c>
      <c r="M243" s="227" t="s">
        <v>1812</v>
      </c>
      <c r="N243" s="227" t="s">
        <v>960</v>
      </c>
      <c r="O243" s="227" t="s">
        <v>1245</v>
      </c>
      <c r="P243" s="233" t="s">
        <v>1813</v>
      </c>
      <c r="Q243" s="236" t="s">
        <v>1814</v>
      </c>
      <c r="R243" s="227"/>
      <c r="S243" s="227"/>
    </row>
    <row r="244" spans="1:19">
      <c r="A244" s="227">
        <v>3</v>
      </c>
      <c r="B244" s="227"/>
      <c r="C244" s="227"/>
      <c r="D244" s="227"/>
      <c r="E244" s="227"/>
      <c r="F244" s="227"/>
      <c r="G244" s="227"/>
      <c r="H244" s="227"/>
      <c r="I244" s="231"/>
      <c r="J244" s="227">
        <v>67702</v>
      </c>
      <c r="K244" s="227"/>
      <c r="L244" s="227">
        <v>7</v>
      </c>
      <c r="M244" s="227" t="s">
        <v>1746</v>
      </c>
      <c r="N244" s="227" t="s">
        <v>952</v>
      </c>
      <c r="O244" s="236" t="s">
        <v>1815</v>
      </c>
      <c r="P244" s="232" t="s">
        <v>1818</v>
      </c>
      <c r="Q244" s="236" t="s">
        <v>1817</v>
      </c>
      <c r="R244" s="227"/>
      <c r="S244" s="227"/>
    </row>
    <row r="245" spans="1:19" ht="28.8">
      <c r="A245" s="227">
        <v>4</v>
      </c>
      <c r="B245" s="227"/>
      <c r="C245" s="227"/>
      <c r="D245" s="227"/>
      <c r="E245" s="227"/>
      <c r="F245" s="227"/>
      <c r="G245" s="227"/>
      <c r="H245" s="227"/>
      <c r="I245" s="231"/>
      <c r="J245" s="227">
        <v>34114</v>
      </c>
      <c r="K245" s="227" t="s">
        <v>1014</v>
      </c>
      <c r="L245" s="227" t="s">
        <v>1045</v>
      </c>
      <c r="M245" s="227" t="s">
        <v>1819</v>
      </c>
      <c r="N245" s="227" t="s">
        <v>1157</v>
      </c>
      <c r="O245" s="227" t="s">
        <v>1820</v>
      </c>
      <c r="P245" s="234" t="s">
        <v>1821</v>
      </c>
      <c r="Q245" s="236" t="s">
        <v>1822</v>
      </c>
      <c r="R245" s="227"/>
      <c r="S245" s="227"/>
    </row>
    <row r="246" spans="1:19" ht="28.8">
      <c r="A246" s="227">
        <v>5</v>
      </c>
      <c r="B246" s="227"/>
      <c r="C246" s="227"/>
      <c r="D246" s="227"/>
      <c r="E246" s="227"/>
      <c r="F246" s="227"/>
      <c r="G246" s="227"/>
      <c r="H246" s="227"/>
      <c r="I246" s="231"/>
      <c r="J246" s="227">
        <v>49981</v>
      </c>
      <c r="K246" s="227" t="s">
        <v>977</v>
      </c>
      <c r="L246" s="227" t="s">
        <v>954</v>
      </c>
      <c r="M246" s="227" t="s">
        <v>1812</v>
      </c>
      <c r="N246" s="227" t="s">
        <v>960</v>
      </c>
      <c r="O246" s="227" t="s">
        <v>1245</v>
      </c>
      <c r="P246" s="233" t="s">
        <v>1813</v>
      </c>
      <c r="Q246" s="236" t="s">
        <v>1823</v>
      </c>
      <c r="R246" s="227"/>
      <c r="S246" s="227"/>
    </row>
    <row r="247" spans="1:19" ht="28.8">
      <c r="A247" s="227">
        <v>6</v>
      </c>
      <c r="B247" s="227"/>
      <c r="C247" s="227"/>
      <c r="D247" s="227"/>
      <c r="E247" s="227"/>
      <c r="F247" s="227"/>
      <c r="G247" s="227"/>
      <c r="H247" s="227"/>
      <c r="I247" s="231"/>
      <c r="J247" s="227">
        <v>43424</v>
      </c>
      <c r="K247" s="227" t="s">
        <v>976</v>
      </c>
      <c r="L247" s="227" t="s">
        <v>1043</v>
      </c>
      <c r="M247" s="227" t="s">
        <v>1674</v>
      </c>
      <c r="N247" s="227" t="s">
        <v>1657</v>
      </c>
      <c r="O247" s="227" t="s">
        <v>1658</v>
      </c>
      <c r="P247" s="234" t="s">
        <v>1824</v>
      </c>
      <c r="Q247" s="236" t="s">
        <v>1825</v>
      </c>
      <c r="R247" s="227"/>
      <c r="S247" s="227"/>
    </row>
    <row r="248" spans="1:19" ht="28.8">
      <c r="A248" s="227">
        <v>7</v>
      </c>
      <c r="B248" s="227"/>
      <c r="C248" s="227"/>
      <c r="D248" s="227"/>
      <c r="E248" s="227"/>
      <c r="F248" s="227"/>
      <c r="G248" s="227"/>
      <c r="H248" s="227"/>
      <c r="I248" s="231"/>
      <c r="J248" s="227">
        <v>45414</v>
      </c>
      <c r="K248" s="227" t="s">
        <v>977</v>
      </c>
      <c r="L248" s="227" t="s">
        <v>1049</v>
      </c>
      <c r="M248" s="227" t="s">
        <v>1826</v>
      </c>
      <c r="N248" s="227" t="s">
        <v>963</v>
      </c>
      <c r="O248" s="227" t="s">
        <v>1750</v>
      </c>
      <c r="P248" s="233" t="s">
        <v>1827</v>
      </c>
      <c r="Q248" s="236" t="s">
        <v>1828</v>
      </c>
      <c r="R248" s="227"/>
      <c r="S248" s="227"/>
    </row>
    <row r="249" spans="1:19">
      <c r="A249" s="227">
        <v>8</v>
      </c>
      <c r="B249" s="227"/>
      <c r="C249" s="227"/>
      <c r="D249" s="227"/>
      <c r="E249" s="227"/>
      <c r="F249" s="227"/>
      <c r="G249" s="227"/>
      <c r="H249" s="227"/>
      <c r="I249" s="231"/>
      <c r="J249" s="227">
        <v>86776</v>
      </c>
      <c r="K249" s="227" t="s">
        <v>1</v>
      </c>
      <c r="L249" s="227" t="s">
        <v>1043</v>
      </c>
      <c r="M249" s="227" t="s">
        <v>959</v>
      </c>
      <c r="N249" s="227" t="s">
        <v>960</v>
      </c>
      <c r="O249" s="227" t="s">
        <v>1829</v>
      </c>
      <c r="P249" s="233" t="s">
        <v>1798</v>
      </c>
      <c r="Q249" s="236" t="s">
        <v>1830</v>
      </c>
      <c r="R249" s="227"/>
      <c r="S249" s="227"/>
    </row>
    <row r="250" spans="1:19" ht="28.8">
      <c r="A250" s="227">
        <v>9</v>
      </c>
      <c r="B250" s="227"/>
      <c r="C250" s="227"/>
      <c r="D250" s="227"/>
      <c r="E250" s="227"/>
      <c r="F250" s="227"/>
      <c r="G250" s="227"/>
      <c r="H250" s="227"/>
      <c r="I250" s="231"/>
      <c r="J250" s="227">
        <v>45416</v>
      </c>
      <c r="K250" s="227" t="s">
        <v>1627</v>
      </c>
      <c r="L250" s="227" t="s">
        <v>1034</v>
      </c>
      <c r="M250" s="227" t="s">
        <v>1831</v>
      </c>
      <c r="N250" s="227" t="s">
        <v>952</v>
      </c>
      <c r="O250" s="227" t="s">
        <v>1832</v>
      </c>
      <c r="P250" s="234" t="s">
        <v>1833</v>
      </c>
      <c r="Q250" s="236" t="s">
        <v>1834</v>
      </c>
      <c r="R250" s="227"/>
      <c r="S250" s="227"/>
    </row>
    <row r="251" spans="1:19">
      <c r="A251" s="227">
        <v>10</v>
      </c>
      <c r="B251" s="227"/>
      <c r="C251" s="227"/>
      <c r="D251" s="227"/>
      <c r="E251" s="227"/>
      <c r="F251" s="227"/>
      <c r="G251" s="227"/>
      <c r="H251" s="227"/>
      <c r="I251" s="231"/>
      <c r="J251" s="227"/>
      <c r="K251" s="227"/>
      <c r="L251" s="227"/>
      <c r="M251" s="227"/>
      <c r="N251" s="227"/>
      <c r="O251" s="227"/>
      <c r="P251" s="234"/>
      <c r="Q251" s="236"/>
      <c r="R251" s="227"/>
      <c r="S251" s="227"/>
    </row>
    <row r="252" spans="1:19">
      <c r="A252" s="227">
        <v>11</v>
      </c>
      <c r="B252" s="227"/>
      <c r="C252" s="227"/>
      <c r="D252" s="227"/>
      <c r="E252" s="227"/>
      <c r="F252" s="227"/>
      <c r="G252" s="227"/>
      <c r="H252" s="227"/>
      <c r="I252" s="231"/>
      <c r="J252" s="227"/>
      <c r="K252" s="227"/>
      <c r="L252" s="227"/>
      <c r="M252" s="227"/>
      <c r="N252" s="227"/>
      <c r="O252" s="227"/>
      <c r="P252" s="234"/>
      <c r="Q252" s="236"/>
      <c r="R252" s="227"/>
      <c r="S252" s="227"/>
    </row>
    <row r="253" spans="1:19">
      <c r="A253" s="227">
        <v>12</v>
      </c>
      <c r="B253" s="227"/>
      <c r="C253" s="227"/>
      <c r="D253" s="227"/>
      <c r="E253" s="227"/>
      <c r="F253" s="227"/>
      <c r="G253" s="227"/>
      <c r="H253" s="227"/>
      <c r="I253" s="231"/>
      <c r="J253" s="227"/>
      <c r="K253" s="227"/>
      <c r="L253" s="227"/>
      <c r="M253" s="227"/>
      <c r="N253" s="227"/>
      <c r="O253" s="227"/>
      <c r="P253" s="234"/>
      <c r="Q253" s="236"/>
      <c r="R253" s="227"/>
      <c r="S253" s="227"/>
    </row>
    <row r="254" spans="1:19">
      <c r="A254" s="227">
        <v>13</v>
      </c>
      <c r="B254" s="227"/>
      <c r="C254" s="227"/>
      <c r="D254" s="227"/>
      <c r="E254" s="227"/>
      <c r="F254" s="227"/>
      <c r="G254" s="227"/>
      <c r="H254" s="227"/>
      <c r="I254" s="231"/>
      <c r="J254" s="227"/>
      <c r="K254" s="227"/>
      <c r="L254" s="227"/>
      <c r="M254" s="227"/>
      <c r="N254" s="227"/>
      <c r="O254" s="227"/>
      <c r="P254" s="234"/>
      <c r="Q254" s="236"/>
      <c r="R254" s="227"/>
      <c r="S254" s="227"/>
    </row>
    <row r="256" spans="1:19" ht="20.399999999999999">
      <c r="A256" s="640" t="s">
        <v>1835</v>
      </c>
      <c r="B256" s="641"/>
      <c r="C256" s="641"/>
      <c r="D256" s="641"/>
      <c r="E256" s="641"/>
      <c r="F256" s="641"/>
      <c r="G256" s="641"/>
      <c r="H256" s="641"/>
      <c r="I256" s="641"/>
      <c r="J256" s="641"/>
      <c r="K256" s="641"/>
      <c r="L256" s="641"/>
      <c r="M256" s="641"/>
      <c r="N256" s="641"/>
      <c r="O256" s="641"/>
      <c r="P256" s="641"/>
      <c r="Q256" s="641"/>
      <c r="R256" s="641"/>
      <c r="S256" s="642"/>
    </row>
    <row r="257" spans="1:19" ht="17.399999999999999">
      <c r="A257" s="225" t="s">
        <v>918</v>
      </c>
      <c r="B257" s="625" t="s">
        <v>940</v>
      </c>
      <c r="C257" s="626"/>
      <c r="D257" s="626"/>
      <c r="E257" s="626"/>
      <c r="F257" s="626"/>
      <c r="G257" s="626"/>
      <c r="H257" s="627"/>
      <c r="I257" s="228"/>
      <c r="J257" s="625" t="s">
        <v>941</v>
      </c>
      <c r="K257" s="626"/>
      <c r="L257" s="626"/>
      <c r="M257" s="626"/>
      <c r="N257" s="626"/>
      <c r="O257" s="626"/>
      <c r="P257" s="626"/>
      <c r="Q257" s="626"/>
      <c r="R257" s="626"/>
      <c r="S257" s="627"/>
    </row>
    <row r="258" spans="1:19" ht="28.8">
      <c r="A258" s="226" t="s">
        <v>719</v>
      </c>
      <c r="B258" s="226" t="s">
        <v>907</v>
      </c>
      <c r="C258" s="226" t="s">
        <v>1027</v>
      </c>
      <c r="D258" s="226" t="s">
        <v>1539</v>
      </c>
      <c r="E258" s="226" t="s">
        <v>842</v>
      </c>
      <c r="F258" s="226" t="s">
        <v>931</v>
      </c>
      <c r="G258" s="226" t="s">
        <v>917</v>
      </c>
      <c r="H258" s="226" t="s">
        <v>1540</v>
      </c>
      <c r="I258" s="229"/>
      <c r="J258" s="230" t="s">
        <v>907</v>
      </c>
      <c r="K258" s="230" t="s">
        <v>17</v>
      </c>
      <c r="L258" s="230" t="s">
        <v>942</v>
      </c>
      <c r="M258" s="230" t="s">
        <v>842</v>
      </c>
      <c r="N258" s="230" t="s">
        <v>931</v>
      </c>
      <c r="O258" s="230" t="s">
        <v>917</v>
      </c>
      <c r="P258" s="230" t="s">
        <v>804</v>
      </c>
      <c r="Q258" s="235" t="s">
        <v>915</v>
      </c>
      <c r="R258" s="230" t="s">
        <v>1541</v>
      </c>
      <c r="S258" s="230" t="s">
        <v>1542</v>
      </c>
    </row>
    <row r="259" spans="1:19">
      <c r="A259" s="227">
        <v>1</v>
      </c>
      <c r="B259" s="227"/>
      <c r="C259" s="227"/>
      <c r="D259" s="227"/>
      <c r="E259" s="227"/>
      <c r="F259" s="227"/>
      <c r="G259" s="227"/>
      <c r="H259" s="227"/>
      <c r="I259" s="231"/>
      <c r="J259" s="227">
        <v>45424</v>
      </c>
      <c r="K259" s="227" t="s">
        <v>1</v>
      </c>
      <c r="L259" s="227" t="s">
        <v>1034</v>
      </c>
      <c r="M259" s="227" t="s">
        <v>1836</v>
      </c>
      <c r="N259" s="227" t="s">
        <v>960</v>
      </c>
      <c r="O259" s="236" t="s">
        <v>1033</v>
      </c>
      <c r="P259" s="234" t="s">
        <v>1837</v>
      </c>
      <c r="Q259" s="236" t="s">
        <v>1838</v>
      </c>
      <c r="R259" s="227"/>
      <c r="S259" s="227" t="s">
        <v>1577</v>
      </c>
    </row>
    <row r="260" spans="1:19" ht="28.8">
      <c r="A260" s="227">
        <v>2</v>
      </c>
      <c r="B260" s="227"/>
      <c r="C260" s="227"/>
      <c r="D260" s="227"/>
      <c r="E260" s="227"/>
      <c r="F260" s="227"/>
      <c r="G260" s="227"/>
      <c r="H260" s="227"/>
      <c r="I260" s="231"/>
      <c r="J260" s="227">
        <v>43404</v>
      </c>
      <c r="K260" s="227" t="s">
        <v>976</v>
      </c>
      <c r="L260" s="227" t="s">
        <v>950</v>
      </c>
      <c r="M260" s="227" t="s">
        <v>1839</v>
      </c>
      <c r="N260" s="227" t="s">
        <v>1201</v>
      </c>
      <c r="O260" s="227" t="s">
        <v>1560</v>
      </c>
      <c r="P260" s="234" t="s">
        <v>1840</v>
      </c>
      <c r="Q260" s="236" t="s">
        <v>1841</v>
      </c>
      <c r="R260" s="227"/>
      <c r="S260" s="227"/>
    </row>
    <row r="261" spans="1:19">
      <c r="A261" s="227">
        <v>3</v>
      </c>
      <c r="B261" s="227"/>
      <c r="C261" s="227"/>
      <c r="D261" s="227"/>
      <c r="E261" s="227"/>
      <c r="F261" s="227"/>
      <c r="G261" s="227"/>
      <c r="H261" s="227"/>
      <c r="I261" s="231"/>
      <c r="J261" s="227">
        <v>20322</v>
      </c>
      <c r="K261" s="227" t="s">
        <v>0</v>
      </c>
      <c r="L261" s="227">
        <v>3</v>
      </c>
      <c r="M261" s="227" t="s">
        <v>1842</v>
      </c>
      <c r="N261" s="227">
        <v>55</v>
      </c>
      <c r="O261" s="227">
        <v>67.5</v>
      </c>
      <c r="P261" s="232" t="s">
        <v>1843</v>
      </c>
      <c r="Q261" s="236">
        <v>4735.8999999999996</v>
      </c>
      <c r="R261" s="227"/>
      <c r="S261" s="227"/>
    </row>
    <row r="262" spans="1:19" ht="57.6">
      <c r="A262" s="227">
        <v>4</v>
      </c>
      <c r="B262" s="227"/>
      <c r="C262" s="227"/>
      <c r="D262" s="227"/>
      <c r="E262" s="227"/>
      <c r="F262" s="227"/>
      <c r="G262" s="227"/>
      <c r="H262" s="227"/>
      <c r="I262" s="231"/>
      <c r="J262" s="227">
        <v>34106</v>
      </c>
      <c r="K262" s="227" t="s">
        <v>1014</v>
      </c>
      <c r="L262" s="227" t="s">
        <v>1045</v>
      </c>
      <c r="M262" s="227" t="s">
        <v>1844</v>
      </c>
      <c r="N262" s="227" t="s">
        <v>952</v>
      </c>
      <c r="O262" s="236" t="s">
        <v>1743</v>
      </c>
      <c r="P262" s="232" t="s">
        <v>1845</v>
      </c>
      <c r="Q262" s="236" t="s">
        <v>1846</v>
      </c>
      <c r="R262" s="227"/>
      <c r="S262" s="227"/>
    </row>
    <row r="263" spans="1:19" ht="28.8">
      <c r="A263" s="227">
        <v>5</v>
      </c>
      <c r="B263" s="227"/>
      <c r="C263" s="227"/>
      <c r="D263" s="227"/>
      <c r="E263" s="227"/>
      <c r="F263" s="227"/>
      <c r="G263" s="227"/>
      <c r="H263" s="227"/>
      <c r="I263" s="231"/>
      <c r="J263" s="227" t="s">
        <v>1847</v>
      </c>
      <c r="K263" s="227" t="s">
        <v>1</v>
      </c>
      <c r="L263" s="227" t="s">
        <v>983</v>
      </c>
      <c r="M263" s="227" t="s">
        <v>1848</v>
      </c>
      <c r="N263" s="227" t="s">
        <v>1157</v>
      </c>
      <c r="O263" s="227" t="s">
        <v>1849</v>
      </c>
      <c r="P263" s="233" t="s">
        <v>1850</v>
      </c>
      <c r="Q263" s="236" t="s">
        <v>1851</v>
      </c>
      <c r="R263" s="227"/>
      <c r="S263" s="227"/>
    </row>
    <row r="264" spans="1:19" ht="28.8">
      <c r="A264" s="227">
        <v>6</v>
      </c>
      <c r="B264" s="227"/>
      <c r="C264" s="227"/>
      <c r="D264" s="227"/>
      <c r="E264" s="227"/>
      <c r="F264" s="227"/>
      <c r="G264" s="227"/>
      <c r="H264" s="227"/>
      <c r="I264" s="231"/>
      <c r="J264" s="227">
        <v>45414</v>
      </c>
      <c r="K264" s="227" t="s">
        <v>977</v>
      </c>
      <c r="L264" s="227">
        <v>6</v>
      </c>
      <c r="M264" s="227" t="s">
        <v>1852</v>
      </c>
      <c r="N264" s="227" t="s">
        <v>965</v>
      </c>
      <c r="O264" s="227" t="s">
        <v>1801</v>
      </c>
      <c r="P264" s="233" t="s">
        <v>1853</v>
      </c>
      <c r="Q264" s="236" t="s">
        <v>1854</v>
      </c>
      <c r="R264" s="227"/>
      <c r="S264" s="227"/>
    </row>
    <row r="265" spans="1:19" ht="43.2">
      <c r="A265" s="227">
        <v>7</v>
      </c>
      <c r="B265" s="227"/>
      <c r="C265" s="227"/>
      <c r="D265" s="227"/>
      <c r="E265" s="227"/>
      <c r="F265" s="227"/>
      <c r="G265" s="227"/>
      <c r="H265" s="227"/>
      <c r="I265" s="231"/>
      <c r="J265" s="227">
        <v>20330</v>
      </c>
      <c r="K265" s="227" t="s">
        <v>0</v>
      </c>
      <c r="L265" s="227" t="s">
        <v>1034</v>
      </c>
      <c r="M265" s="227" t="s">
        <v>1855</v>
      </c>
      <c r="N265" s="227" t="s">
        <v>1039</v>
      </c>
      <c r="O265" s="227" t="s">
        <v>1574</v>
      </c>
      <c r="P265" s="232" t="s">
        <v>1856</v>
      </c>
      <c r="Q265" s="236" t="s">
        <v>1857</v>
      </c>
      <c r="R265" s="227"/>
      <c r="S265" s="227"/>
    </row>
    <row r="266" spans="1:19">
      <c r="A266" s="227">
        <v>8</v>
      </c>
      <c r="B266" s="227"/>
      <c r="C266" s="227"/>
      <c r="D266" s="227"/>
      <c r="E266" s="227"/>
      <c r="F266" s="227"/>
      <c r="G266" s="227"/>
      <c r="H266" s="227"/>
      <c r="I266" s="231"/>
      <c r="J266" s="227">
        <v>34106</v>
      </c>
      <c r="K266" s="227" t="s">
        <v>1</v>
      </c>
      <c r="L266" s="227" t="s">
        <v>980</v>
      </c>
      <c r="M266" s="227" t="s">
        <v>1858</v>
      </c>
      <c r="N266" s="227" t="s">
        <v>963</v>
      </c>
      <c r="O266" s="227" t="s">
        <v>1859</v>
      </c>
      <c r="P266" s="233" t="s">
        <v>1860</v>
      </c>
      <c r="Q266" s="236" t="s">
        <v>1861</v>
      </c>
      <c r="R266" s="227"/>
      <c r="S266" s="227"/>
    </row>
    <row r="267" spans="1:19">
      <c r="A267" s="227">
        <v>9</v>
      </c>
      <c r="B267" s="227"/>
      <c r="C267" s="227"/>
      <c r="D267" s="227"/>
      <c r="E267" s="227"/>
      <c r="F267" s="227"/>
      <c r="G267" s="227"/>
      <c r="H267" s="227"/>
      <c r="I267" s="231"/>
      <c r="J267" s="227"/>
      <c r="K267" s="227" t="s">
        <v>5</v>
      </c>
      <c r="L267" s="227" t="s">
        <v>970</v>
      </c>
      <c r="M267" s="227" t="s">
        <v>1746</v>
      </c>
      <c r="N267" s="227" t="s">
        <v>952</v>
      </c>
      <c r="O267" s="227" t="s">
        <v>1862</v>
      </c>
      <c r="P267" s="234" t="s">
        <v>1863</v>
      </c>
      <c r="Q267" s="236" t="s">
        <v>1864</v>
      </c>
      <c r="R267" s="227"/>
      <c r="S267" s="227"/>
    </row>
    <row r="268" spans="1:19">
      <c r="A268" s="227">
        <v>10</v>
      </c>
      <c r="B268" s="227"/>
      <c r="C268" s="227"/>
      <c r="D268" s="227"/>
      <c r="E268" s="227"/>
      <c r="F268" s="227"/>
      <c r="G268" s="227"/>
      <c r="H268" s="227"/>
      <c r="I268" s="231"/>
      <c r="J268" s="227"/>
      <c r="K268" s="227"/>
      <c r="L268" s="227"/>
      <c r="M268" s="227"/>
      <c r="N268" s="227"/>
      <c r="O268" s="227"/>
      <c r="P268" s="234"/>
      <c r="Q268" s="236"/>
      <c r="R268" s="227"/>
      <c r="S268" s="227"/>
    </row>
    <row r="269" spans="1:19">
      <c r="A269" s="227">
        <v>11</v>
      </c>
      <c r="B269" s="227"/>
      <c r="C269" s="227"/>
      <c r="D269" s="227"/>
      <c r="E269" s="227"/>
      <c r="F269" s="227"/>
      <c r="G269" s="227"/>
      <c r="H269" s="227"/>
      <c r="I269" s="231"/>
      <c r="J269" s="227"/>
      <c r="K269" s="227"/>
      <c r="L269" s="227"/>
      <c r="M269" s="227"/>
      <c r="N269" s="227"/>
      <c r="O269" s="227"/>
      <c r="P269" s="234"/>
      <c r="Q269" s="236"/>
      <c r="R269" s="227"/>
      <c r="S269" s="227"/>
    </row>
    <row r="270" spans="1:19">
      <c r="A270" s="227">
        <v>12</v>
      </c>
      <c r="B270" s="227"/>
      <c r="C270" s="227"/>
      <c r="D270" s="227"/>
      <c r="E270" s="227"/>
      <c r="F270" s="227"/>
      <c r="G270" s="227"/>
      <c r="H270" s="227"/>
      <c r="I270" s="231"/>
      <c r="J270" s="227"/>
      <c r="K270" s="227"/>
      <c r="L270" s="227"/>
      <c r="M270" s="227"/>
      <c r="N270" s="227"/>
      <c r="O270" s="227"/>
      <c r="P270" s="234"/>
      <c r="Q270" s="236"/>
      <c r="R270" s="227"/>
      <c r="S270" s="227"/>
    </row>
    <row r="271" spans="1:19">
      <c r="A271" s="227">
        <v>13</v>
      </c>
      <c r="B271" s="227"/>
      <c r="C271" s="227"/>
      <c r="D271" s="227"/>
      <c r="E271" s="227"/>
      <c r="F271" s="227"/>
      <c r="G271" s="227"/>
      <c r="H271" s="227"/>
      <c r="I271" s="231"/>
      <c r="J271" s="227"/>
      <c r="K271" s="227"/>
      <c r="L271" s="227"/>
      <c r="M271" s="227"/>
      <c r="N271" s="227"/>
      <c r="O271" s="227"/>
      <c r="P271" s="234"/>
      <c r="Q271" s="236"/>
      <c r="R271" s="227"/>
      <c r="S271" s="227"/>
    </row>
    <row r="273" spans="1:19" ht="20.399999999999999">
      <c r="A273" s="640" t="s">
        <v>1865</v>
      </c>
      <c r="B273" s="641"/>
      <c r="C273" s="641"/>
      <c r="D273" s="641"/>
      <c r="E273" s="641"/>
      <c r="F273" s="641"/>
      <c r="G273" s="641"/>
      <c r="H273" s="641"/>
      <c r="I273" s="641"/>
      <c r="J273" s="641"/>
      <c r="K273" s="641"/>
      <c r="L273" s="641"/>
      <c r="M273" s="641"/>
      <c r="N273" s="641"/>
      <c r="O273" s="641"/>
      <c r="P273" s="641"/>
      <c r="Q273" s="641"/>
      <c r="R273" s="641"/>
      <c r="S273" s="642"/>
    </row>
    <row r="274" spans="1:19" ht="17.399999999999999">
      <c r="A274" s="225" t="s">
        <v>918</v>
      </c>
      <c r="B274" s="625" t="s">
        <v>940</v>
      </c>
      <c r="C274" s="626"/>
      <c r="D274" s="626"/>
      <c r="E274" s="626"/>
      <c r="F274" s="626"/>
      <c r="G274" s="626"/>
      <c r="H274" s="627"/>
      <c r="I274" s="228"/>
      <c r="J274" s="625" t="s">
        <v>941</v>
      </c>
      <c r="K274" s="626"/>
      <c r="L274" s="626"/>
      <c r="M274" s="626"/>
      <c r="N274" s="626"/>
      <c r="O274" s="626"/>
      <c r="P274" s="626"/>
      <c r="Q274" s="626"/>
      <c r="R274" s="626"/>
      <c r="S274" s="627"/>
    </row>
    <row r="275" spans="1:19" ht="28.8">
      <c r="A275" s="226" t="s">
        <v>719</v>
      </c>
      <c r="B275" s="226" t="s">
        <v>907</v>
      </c>
      <c r="C275" s="226" t="s">
        <v>1027</v>
      </c>
      <c r="D275" s="226" t="s">
        <v>1539</v>
      </c>
      <c r="E275" s="226" t="s">
        <v>842</v>
      </c>
      <c r="F275" s="226" t="s">
        <v>931</v>
      </c>
      <c r="G275" s="226" t="s">
        <v>917</v>
      </c>
      <c r="H275" s="226" t="s">
        <v>1540</v>
      </c>
      <c r="I275" s="229"/>
      <c r="J275" s="230" t="s">
        <v>907</v>
      </c>
      <c r="K275" s="230" t="s">
        <v>17</v>
      </c>
      <c r="L275" s="230" t="s">
        <v>942</v>
      </c>
      <c r="M275" s="230" t="s">
        <v>842</v>
      </c>
      <c r="N275" s="230" t="s">
        <v>931</v>
      </c>
      <c r="O275" s="230" t="s">
        <v>917</v>
      </c>
      <c r="P275" s="230" t="s">
        <v>804</v>
      </c>
      <c r="Q275" s="235" t="s">
        <v>915</v>
      </c>
      <c r="R275" s="230" t="s">
        <v>1541</v>
      </c>
      <c r="S275" s="230" t="s">
        <v>1542</v>
      </c>
    </row>
    <row r="276" spans="1:19">
      <c r="A276" s="227">
        <v>1</v>
      </c>
      <c r="B276" s="227"/>
      <c r="C276" s="227"/>
      <c r="D276" s="227"/>
      <c r="E276" s="227"/>
      <c r="F276" s="227"/>
      <c r="G276" s="227"/>
      <c r="H276" s="227"/>
      <c r="I276" s="231"/>
      <c r="J276" s="227">
        <v>20324</v>
      </c>
      <c r="K276" s="227" t="s">
        <v>0</v>
      </c>
      <c r="L276" s="227" t="s">
        <v>1045</v>
      </c>
      <c r="M276" s="227" t="s">
        <v>1650</v>
      </c>
      <c r="N276" s="227" t="s">
        <v>1153</v>
      </c>
      <c r="O276" s="236" t="s">
        <v>1866</v>
      </c>
      <c r="P276" s="232" t="s">
        <v>1867</v>
      </c>
      <c r="Q276" s="236" t="s">
        <v>1868</v>
      </c>
      <c r="R276" s="227"/>
      <c r="S276" s="227"/>
    </row>
    <row r="277" spans="1:19">
      <c r="A277" s="227">
        <v>2</v>
      </c>
      <c r="B277" s="227"/>
      <c r="C277" s="227"/>
      <c r="D277" s="227"/>
      <c r="E277" s="227"/>
      <c r="F277" s="227"/>
      <c r="G277" s="227"/>
      <c r="H277" s="227"/>
      <c r="I277" s="231"/>
      <c r="J277" s="227">
        <v>20326</v>
      </c>
      <c r="K277" s="227" t="s">
        <v>0</v>
      </c>
      <c r="L277" s="227" t="s">
        <v>954</v>
      </c>
      <c r="M277" s="227" t="s">
        <v>1869</v>
      </c>
      <c r="N277" s="227" t="s">
        <v>960</v>
      </c>
      <c r="O277" s="227" t="s">
        <v>1849</v>
      </c>
      <c r="P277" s="232" t="s">
        <v>1870</v>
      </c>
      <c r="Q277" s="236" t="s">
        <v>1871</v>
      </c>
      <c r="R277" s="227"/>
      <c r="S277" s="227"/>
    </row>
    <row r="278" spans="1:19" ht="28.8">
      <c r="A278" s="227">
        <v>3</v>
      </c>
      <c r="B278" s="227"/>
      <c r="C278" s="227"/>
      <c r="D278" s="227"/>
      <c r="E278" s="227"/>
      <c r="F278" s="227"/>
      <c r="G278" s="227"/>
      <c r="H278" s="227"/>
      <c r="I278" s="231"/>
      <c r="J278" s="227">
        <v>34124</v>
      </c>
      <c r="K278" s="227" t="s">
        <v>1</v>
      </c>
      <c r="L278" s="227" t="s">
        <v>981</v>
      </c>
      <c r="M278" s="227" t="s">
        <v>1872</v>
      </c>
      <c r="N278" s="227" t="s">
        <v>1073</v>
      </c>
      <c r="O278" s="227" t="s">
        <v>1070</v>
      </c>
      <c r="P278" s="233" t="s">
        <v>1873</v>
      </c>
      <c r="Q278" s="236" t="s">
        <v>1874</v>
      </c>
      <c r="R278" s="227"/>
      <c r="S278" s="227"/>
    </row>
    <row r="279" spans="1:19">
      <c r="A279" s="227">
        <v>4</v>
      </c>
      <c r="B279" s="227"/>
      <c r="C279" s="227"/>
      <c r="D279" s="227"/>
      <c r="E279" s="227"/>
      <c r="F279" s="227"/>
      <c r="G279" s="227"/>
      <c r="H279" s="227"/>
      <c r="I279" s="231"/>
      <c r="J279" s="227">
        <v>49971</v>
      </c>
      <c r="K279" s="227" t="s">
        <v>5</v>
      </c>
      <c r="L279" s="227" t="s">
        <v>950</v>
      </c>
      <c r="M279" s="227" t="s">
        <v>1875</v>
      </c>
      <c r="N279" s="227" t="s">
        <v>1155</v>
      </c>
      <c r="O279" s="227" t="s">
        <v>1849</v>
      </c>
      <c r="P279" s="234" t="s">
        <v>1876</v>
      </c>
      <c r="Q279" s="236" t="s">
        <v>1877</v>
      </c>
      <c r="R279" s="227"/>
      <c r="S279" s="227"/>
    </row>
    <row r="280" spans="1:19">
      <c r="A280" s="227">
        <v>5</v>
      </c>
      <c r="B280" s="227"/>
      <c r="C280" s="227"/>
      <c r="D280" s="227"/>
      <c r="E280" s="227"/>
      <c r="F280" s="227"/>
      <c r="G280" s="227"/>
      <c r="H280" s="227"/>
      <c r="I280" s="231"/>
      <c r="J280" s="227">
        <v>34104</v>
      </c>
      <c r="K280" s="227" t="s">
        <v>1</v>
      </c>
      <c r="L280" s="227" t="s">
        <v>970</v>
      </c>
      <c r="M280" s="227" t="s">
        <v>1878</v>
      </c>
      <c r="N280" s="227" t="s">
        <v>960</v>
      </c>
      <c r="O280" s="236" t="s">
        <v>1694</v>
      </c>
      <c r="P280" s="233" t="s">
        <v>1879</v>
      </c>
      <c r="Q280" s="236" t="s">
        <v>1880</v>
      </c>
      <c r="R280" s="227"/>
      <c r="S280" s="227"/>
    </row>
    <row r="281" spans="1:19">
      <c r="A281" s="227">
        <v>6</v>
      </c>
      <c r="B281" s="227"/>
      <c r="C281" s="227"/>
      <c r="D281" s="227"/>
      <c r="E281" s="227"/>
      <c r="F281" s="227"/>
      <c r="G281" s="227"/>
      <c r="H281" s="227"/>
      <c r="I281" s="231"/>
      <c r="J281" s="227">
        <v>45414</v>
      </c>
      <c r="K281" s="227" t="s">
        <v>1</v>
      </c>
      <c r="L281" s="227" t="s">
        <v>983</v>
      </c>
      <c r="M281" s="227" t="s">
        <v>1881</v>
      </c>
      <c r="N281" s="227" t="s">
        <v>968</v>
      </c>
      <c r="O281" s="227" t="s">
        <v>1882</v>
      </c>
      <c r="P281" s="234" t="s">
        <v>1883</v>
      </c>
      <c r="Q281" s="236" t="s">
        <v>1884</v>
      </c>
      <c r="R281" s="227"/>
      <c r="S281" s="227"/>
    </row>
    <row r="282" spans="1:19">
      <c r="A282" s="227">
        <v>7</v>
      </c>
      <c r="B282" s="227"/>
      <c r="C282" s="227"/>
      <c r="D282" s="227"/>
      <c r="E282" s="227"/>
      <c r="F282" s="227"/>
      <c r="G282" s="227"/>
      <c r="H282" s="227"/>
      <c r="I282" s="231"/>
      <c r="J282" s="227"/>
      <c r="K282" s="227"/>
      <c r="L282" s="227"/>
      <c r="M282" s="227"/>
      <c r="N282" s="227"/>
      <c r="O282" s="227"/>
      <c r="P282" s="234"/>
      <c r="Q282" s="236"/>
      <c r="R282" s="227"/>
      <c r="S282" s="227"/>
    </row>
    <row r="283" spans="1:19">
      <c r="A283" s="227">
        <v>8</v>
      </c>
      <c r="B283" s="227"/>
      <c r="C283" s="227"/>
      <c r="D283" s="227"/>
      <c r="E283" s="227"/>
      <c r="F283" s="227"/>
      <c r="G283" s="227"/>
      <c r="H283" s="227"/>
      <c r="I283" s="231"/>
      <c r="J283" s="227"/>
      <c r="K283" s="227"/>
      <c r="L283" s="227"/>
      <c r="M283" s="227"/>
      <c r="N283" s="227"/>
      <c r="O283" s="227"/>
      <c r="P283" s="234"/>
      <c r="Q283" s="236"/>
      <c r="R283" s="227"/>
      <c r="S283" s="227"/>
    </row>
    <row r="284" spans="1:19">
      <c r="A284" s="227">
        <v>9</v>
      </c>
      <c r="B284" s="227"/>
      <c r="C284" s="227"/>
      <c r="D284" s="227"/>
      <c r="E284" s="227"/>
      <c r="F284" s="227"/>
      <c r="G284" s="227"/>
      <c r="H284" s="227"/>
      <c r="I284" s="231"/>
      <c r="J284" s="227"/>
      <c r="K284" s="227"/>
      <c r="L284" s="227"/>
      <c r="M284" s="227"/>
      <c r="N284" s="227"/>
      <c r="O284" s="227"/>
      <c r="P284" s="234"/>
      <c r="Q284" s="236"/>
      <c r="R284" s="227"/>
      <c r="S284" s="227"/>
    </row>
    <row r="285" spans="1:19">
      <c r="A285" s="227">
        <v>10</v>
      </c>
      <c r="B285" s="227"/>
      <c r="C285" s="227"/>
      <c r="D285" s="227"/>
      <c r="E285" s="227"/>
      <c r="F285" s="227"/>
      <c r="G285" s="227"/>
      <c r="H285" s="227"/>
      <c r="I285" s="231"/>
      <c r="J285" s="227"/>
      <c r="K285" s="227"/>
      <c r="L285" s="227"/>
      <c r="M285" s="227"/>
      <c r="N285" s="227"/>
      <c r="O285" s="227"/>
      <c r="P285" s="234"/>
      <c r="Q285" s="236"/>
      <c r="R285" s="227"/>
      <c r="S285" s="227"/>
    </row>
    <row r="286" spans="1:19">
      <c r="A286" s="227">
        <v>11</v>
      </c>
      <c r="B286" s="227"/>
      <c r="C286" s="227"/>
      <c r="D286" s="227"/>
      <c r="E286" s="227"/>
      <c r="F286" s="227"/>
      <c r="G286" s="227"/>
      <c r="H286" s="227"/>
      <c r="I286" s="231"/>
      <c r="J286" s="227"/>
      <c r="K286" s="227"/>
      <c r="L286" s="227"/>
      <c r="M286" s="227"/>
      <c r="N286" s="227"/>
      <c r="O286" s="227"/>
      <c r="P286" s="234"/>
      <c r="Q286" s="236"/>
      <c r="R286" s="227"/>
      <c r="S286" s="227"/>
    </row>
    <row r="287" spans="1:19">
      <c r="A287" s="227">
        <v>12</v>
      </c>
      <c r="B287" s="227"/>
      <c r="C287" s="227"/>
      <c r="D287" s="227"/>
      <c r="E287" s="227"/>
      <c r="F287" s="227"/>
      <c r="G287" s="227"/>
      <c r="H287" s="227"/>
      <c r="I287" s="231"/>
      <c r="J287" s="227"/>
      <c r="K287" s="227"/>
      <c r="L287" s="227"/>
      <c r="M287" s="227"/>
      <c r="N287" s="227"/>
      <c r="O287" s="227"/>
      <c r="P287" s="234"/>
      <c r="Q287" s="236"/>
      <c r="R287" s="227"/>
      <c r="S287" s="227"/>
    </row>
    <row r="288" spans="1:19">
      <c r="A288" s="227">
        <v>13</v>
      </c>
      <c r="B288" s="227"/>
      <c r="C288" s="227"/>
      <c r="D288" s="227"/>
      <c r="E288" s="227"/>
      <c r="F288" s="227"/>
      <c r="G288" s="227"/>
      <c r="H288" s="227"/>
      <c r="I288" s="231"/>
      <c r="J288" s="227"/>
      <c r="K288" s="227"/>
      <c r="L288" s="227"/>
      <c r="M288" s="227"/>
      <c r="N288" s="227"/>
      <c r="O288" s="227"/>
      <c r="P288" s="234"/>
      <c r="Q288" s="236"/>
      <c r="R288" s="227"/>
      <c r="S288" s="227"/>
    </row>
    <row r="290" spans="1:19" ht="20.399999999999999">
      <c r="A290" s="640" t="s">
        <v>1885</v>
      </c>
      <c r="B290" s="641"/>
      <c r="C290" s="641"/>
      <c r="D290" s="641"/>
      <c r="E290" s="641"/>
      <c r="F290" s="641"/>
      <c r="G290" s="641"/>
      <c r="H290" s="641"/>
      <c r="I290" s="641"/>
      <c r="J290" s="641"/>
      <c r="K290" s="641"/>
      <c r="L290" s="641"/>
      <c r="M290" s="641"/>
      <c r="N290" s="641"/>
      <c r="O290" s="641"/>
      <c r="P290" s="641"/>
      <c r="Q290" s="641"/>
      <c r="R290" s="641"/>
      <c r="S290" s="642"/>
    </row>
    <row r="291" spans="1:19" ht="17.399999999999999">
      <c r="A291" s="225" t="s">
        <v>918</v>
      </c>
      <c r="B291" s="625" t="s">
        <v>940</v>
      </c>
      <c r="C291" s="626"/>
      <c r="D291" s="626"/>
      <c r="E291" s="626"/>
      <c r="F291" s="626"/>
      <c r="G291" s="626"/>
      <c r="H291" s="627"/>
      <c r="I291" s="228"/>
      <c r="J291" s="625" t="s">
        <v>941</v>
      </c>
      <c r="K291" s="626"/>
      <c r="L291" s="626"/>
      <c r="M291" s="626"/>
      <c r="N291" s="626"/>
      <c r="O291" s="626"/>
      <c r="P291" s="626"/>
      <c r="Q291" s="626"/>
      <c r="R291" s="626"/>
      <c r="S291" s="627"/>
    </row>
    <row r="292" spans="1:19" ht="28.8">
      <c r="A292" s="226" t="s">
        <v>719</v>
      </c>
      <c r="B292" s="226" t="s">
        <v>907</v>
      </c>
      <c r="C292" s="226" t="s">
        <v>1027</v>
      </c>
      <c r="D292" s="226" t="s">
        <v>1539</v>
      </c>
      <c r="E292" s="226" t="s">
        <v>842</v>
      </c>
      <c r="F292" s="226" t="s">
        <v>931</v>
      </c>
      <c r="G292" s="226" t="s">
        <v>917</v>
      </c>
      <c r="H292" s="226" t="s">
        <v>1540</v>
      </c>
      <c r="I292" s="229"/>
      <c r="J292" s="230" t="s">
        <v>907</v>
      </c>
      <c r="K292" s="230" t="s">
        <v>17</v>
      </c>
      <c r="L292" s="230" t="s">
        <v>942</v>
      </c>
      <c r="M292" s="230" t="s">
        <v>842</v>
      </c>
      <c r="N292" s="230" t="s">
        <v>931</v>
      </c>
      <c r="O292" s="230" t="s">
        <v>917</v>
      </c>
      <c r="P292" s="230" t="s">
        <v>804</v>
      </c>
      <c r="Q292" s="235" t="s">
        <v>915</v>
      </c>
      <c r="R292" s="230" t="s">
        <v>1541</v>
      </c>
      <c r="S292" s="230" t="s">
        <v>1542</v>
      </c>
    </row>
    <row r="293" spans="1:19">
      <c r="A293" s="227">
        <v>1</v>
      </c>
      <c r="B293" s="227"/>
      <c r="C293" s="227"/>
      <c r="D293" s="227"/>
      <c r="E293" s="227"/>
      <c r="F293" s="227"/>
      <c r="G293" s="227"/>
      <c r="H293" s="227"/>
      <c r="I293" s="231"/>
      <c r="J293" s="227" t="s">
        <v>1886</v>
      </c>
      <c r="K293" s="227" t="s">
        <v>0</v>
      </c>
      <c r="L293" s="227" t="s">
        <v>962</v>
      </c>
      <c r="M293" s="227" t="s">
        <v>1554</v>
      </c>
      <c r="N293" s="227" t="s">
        <v>965</v>
      </c>
      <c r="O293" s="227" t="s">
        <v>1887</v>
      </c>
      <c r="P293" s="232" t="s">
        <v>1888</v>
      </c>
      <c r="Q293" s="236" t="s">
        <v>1889</v>
      </c>
      <c r="R293" s="227"/>
      <c r="S293" s="227"/>
    </row>
    <row r="294" spans="1:19" ht="28.8">
      <c r="A294" s="227">
        <v>2</v>
      </c>
      <c r="B294" s="227"/>
      <c r="C294" s="227"/>
      <c r="D294" s="227"/>
      <c r="E294" s="227"/>
      <c r="F294" s="227"/>
      <c r="G294" s="227"/>
      <c r="H294" s="227"/>
      <c r="I294" s="231"/>
      <c r="J294" s="227" t="s">
        <v>1890</v>
      </c>
      <c r="K294" s="227" t="s">
        <v>1</v>
      </c>
      <c r="L294" s="227" t="s">
        <v>1043</v>
      </c>
      <c r="M294" s="227" t="s">
        <v>1891</v>
      </c>
      <c r="N294" s="227" t="s">
        <v>1042</v>
      </c>
      <c r="O294" s="227" t="s">
        <v>1778</v>
      </c>
      <c r="P294" s="233" t="s">
        <v>1892</v>
      </c>
      <c r="Q294" s="236" t="s">
        <v>1893</v>
      </c>
      <c r="R294" s="227"/>
      <c r="S294" s="227"/>
    </row>
    <row r="295" spans="1:19" ht="28.8">
      <c r="A295" s="227">
        <v>3</v>
      </c>
      <c r="B295" s="227"/>
      <c r="C295" s="227"/>
      <c r="D295" s="227"/>
      <c r="E295" s="227"/>
      <c r="F295" s="227"/>
      <c r="G295" s="227"/>
      <c r="H295" s="227"/>
      <c r="I295" s="231"/>
      <c r="J295" s="227" t="s">
        <v>1894</v>
      </c>
      <c r="K295" s="227" t="s">
        <v>0</v>
      </c>
      <c r="L295" s="227" t="s">
        <v>966</v>
      </c>
      <c r="M295" s="227" t="s">
        <v>1895</v>
      </c>
      <c r="N295" s="227" t="s">
        <v>1159</v>
      </c>
      <c r="O295" s="227" t="s">
        <v>1859</v>
      </c>
      <c r="P295" s="232" t="s">
        <v>1896</v>
      </c>
      <c r="Q295" s="236" t="s">
        <v>1897</v>
      </c>
      <c r="R295" s="227"/>
      <c r="S295" s="227"/>
    </row>
    <row r="296" spans="1:19">
      <c r="A296" s="227">
        <v>4</v>
      </c>
      <c r="B296" s="227"/>
      <c r="C296" s="227"/>
      <c r="D296" s="227"/>
      <c r="E296" s="227"/>
      <c r="F296" s="227"/>
      <c r="G296" s="227"/>
      <c r="H296" s="227"/>
      <c r="I296" s="231"/>
      <c r="J296" s="227" t="s">
        <v>1898</v>
      </c>
      <c r="K296" s="227" t="s">
        <v>5</v>
      </c>
      <c r="L296" s="227" t="s">
        <v>954</v>
      </c>
      <c r="M296" s="227" t="s">
        <v>1899</v>
      </c>
      <c r="N296" s="227" t="s">
        <v>1145</v>
      </c>
      <c r="O296" s="236" t="s">
        <v>1900</v>
      </c>
      <c r="P296" s="234" t="s">
        <v>1899</v>
      </c>
      <c r="Q296" s="236" t="s">
        <v>1901</v>
      </c>
      <c r="R296" s="227"/>
      <c r="S296" s="227"/>
    </row>
    <row r="297" spans="1:19">
      <c r="A297" s="227">
        <v>5</v>
      </c>
      <c r="B297" s="227"/>
      <c r="C297" s="227"/>
      <c r="D297" s="227"/>
      <c r="E297" s="227"/>
      <c r="F297" s="227"/>
      <c r="G297" s="227"/>
      <c r="H297" s="227"/>
      <c r="I297" s="231"/>
      <c r="J297" s="227"/>
      <c r="K297" s="227"/>
      <c r="L297" s="227"/>
      <c r="M297" s="227"/>
      <c r="N297" s="227"/>
      <c r="O297" s="227"/>
      <c r="P297" s="234"/>
      <c r="Q297" s="236"/>
      <c r="R297" s="227"/>
      <c r="S297" s="227"/>
    </row>
    <row r="298" spans="1:19">
      <c r="A298" s="227">
        <v>6</v>
      </c>
      <c r="B298" s="227"/>
      <c r="C298" s="227"/>
      <c r="D298" s="227"/>
      <c r="E298" s="227"/>
      <c r="F298" s="227"/>
      <c r="G298" s="227"/>
      <c r="H298" s="227"/>
      <c r="I298" s="231"/>
      <c r="J298" s="227"/>
      <c r="K298" s="227"/>
      <c r="L298" s="227"/>
      <c r="M298" s="227"/>
      <c r="N298" s="227"/>
      <c r="O298" s="227"/>
      <c r="P298" s="234"/>
      <c r="Q298" s="236"/>
      <c r="R298" s="227"/>
      <c r="S298" s="227"/>
    </row>
    <row r="299" spans="1:19">
      <c r="A299" s="227">
        <v>7</v>
      </c>
      <c r="B299" s="227"/>
      <c r="C299" s="227"/>
      <c r="D299" s="227"/>
      <c r="E299" s="227"/>
      <c r="F299" s="227"/>
      <c r="G299" s="227"/>
      <c r="H299" s="227"/>
      <c r="I299" s="231"/>
      <c r="J299" s="227"/>
      <c r="K299" s="227"/>
      <c r="L299" s="227"/>
      <c r="M299" s="227"/>
      <c r="N299" s="227"/>
      <c r="O299" s="227"/>
      <c r="P299" s="234"/>
      <c r="Q299" s="236"/>
      <c r="R299" s="227"/>
      <c r="S299" s="227"/>
    </row>
    <row r="300" spans="1:19">
      <c r="A300" s="227">
        <v>8</v>
      </c>
      <c r="B300" s="227"/>
      <c r="C300" s="227"/>
      <c r="D300" s="227"/>
      <c r="E300" s="227"/>
      <c r="F300" s="227"/>
      <c r="G300" s="227"/>
      <c r="H300" s="227"/>
      <c r="I300" s="231"/>
      <c r="J300" s="227"/>
      <c r="K300" s="227"/>
      <c r="L300" s="227"/>
      <c r="M300" s="227"/>
      <c r="N300" s="227"/>
      <c r="O300" s="227"/>
      <c r="P300" s="234"/>
      <c r="Q300" s="236"/>
      <c r="R300" s="227"/>
      <c r="S300" s="227"/>
    </row>
    <row r="301" spans="1:19">
      <c r="A301" s="227">
        <v>9</v>
      </c>
      <c r="B301" s="227"/>
      <c r="C301" s="227"/>
      <c r="D301" s="227"/>
      <c r="E301" s="227"/>
      <c r="F301" s="227"/>
      <c r="G301" s="227"/>
      <c r="H301" s="227"/>
      <c r="I301" s="231"/>
      <c r="J301" s="227"/>
      <c r="K301" s="227"/>
      <c r="L301" s="227"/>
      <c r="M301" s="227"/>
      <c r="N301" s="227"/>
      <c r="O301" s="227"/>
      <c r="P301" s="234"/>
      <c r="Q301" s="236"/>
      <c r="R301" s="227"/>
      <c r="S301" s="227"/>
    </row>
    <row r="302" spans="1:19">
      <c r="A302" s="227">
        <v>10</v>
      </c>
      <c r="B302" s="227"/>
      <c r="C302" s="227"/>
      <c r="D302" s="227"/>
      <c r="E302" s="227"/>
      <c r="F302" s="227"/>
      <c r="G302" s="227"/>
      <c r="H302" s="227"/>
      <c r="I302" s="231"/>
      <c r="J302" s="227"/>
      <c r="K302" s="227"/>
      <c r="L302" s="227"/>
      <c r="M302" s="227"/>
      <c r="N302" s="227"/>
      <c r="O302" s="227"/>
      <c r="P302" s="234"/>
      <c r="Q302" s="236"/>
      <c r="R302" s="227"/>
      <c r="S302" s="227"/>
    </row>
    <row r="303" spans="1:19">
      <c r="A303" s="227">
        <v>11</v>
      </c>
      <c r="B303" s="227"/>
      <c r="C303" s="227"/>
      <c r="D303" s="227"/>
      <c r="E303" s="227"/>
      <c r="F303" s="227"/>
      <c r="G303" s="227"/>
      <c r="H303" s="227"/>
      <c r="I303" s="231"/>
      <c r="J303" s="227"/>
      <c r="K303" s="227"/>
      <c r="L303" s="227"/>
      <c r="M303" s="227"/>
      <c r="N303" s="227"/>
      <c r="O303" s="227"/>
      <c r="P303" s="234"/>
      <c r="Q303" s="236"/>
      <c r="R303" s="227"/>
      <c r="S303" s="227"/>
    </row>
    <row r="304" spans="1:19">
      <c r="A304" s="227">
        <v>12</v>
      </c>
      <c r="B304" s="227"/>
      <c r="C304" s="227"/>
      <c r="D304" s="227"/>
      <c r="E304" s="227"/>
      <c r="F304" s="227"/>
      <c r="G304" s="227"/>
      <c r="H304" s="227"/>
      <c r="I304" s="231"/>
      <c r="J304" s="227"/>
      <c r="K304" s="227"/>
      <c r="L304" s="227"/>
      <c r="M304" s="227"/>
      <c r="N304" s="227"/>
      <c r="O304" s="227"/>
      <c r="P304" s="234"/>
      <c r="Q304" s="236"/>
      <c r="R304" s="227"/>
      <c r="S304" s="227"/>
    </row>
    <row r="305" spans="1:19">
      <c r="A305" s="227">
        <v>13</v>
      </c>
      <c r="B305" s="227"/>
      <c r="C305" s="227"/>
      <c r="D305" s="227"/>
      <c r="E305" s="227"/>
      <c r="F305" s="227"/>
      <c r="G305" s="227"/>
      <c r="H305" s="227"/>
      <c r="I305" s="231"/>
      <c r="J305" s="227"/>
      <c r="K305" s="227"/>
      <c r="L305" s="227"/>
      <c r="M305" s="227"/>
      <c r="N305" s="227"/>
      <c r="O305" s="227"/>
      <c r="P305" s="227"/>
      <c r="Q305" s="236"/>
      <c r="R305" s="227"/>
      <c r="S305" s="227"/>
    </row>
    <row r="307" spans="1:19" ht="20.399999999999999">
      <c r="A307" s="640" t="s">
        <v>1902</v>
      </c>
      <c r="B307" s="641"/>
      <c r="C307" s="641"/>
      <c r="D307" s="641"/>
      <c r="E307" s="641"/>
      <c r="F307" s="641"/>
      <c r="G307" s="641"/>
      <c r="H307" s="641"/>
      <c r="I307" s="641"/>
      <c r="J307" s="641"/>
      <c r="K307" s="641"/>
      <c r="L307" s="641"/>
      <c r="M307" s="641"/>
      <c r="N307" s="641"/>
      <c r="O307" s="641"/>
      <c r="P307" s="641"/>
      <c r="Q307" s="641"/>
      <c r="R307" s="641"/>
      <c r="S307" s="642"/>
    </row>
    <row r="308" spans="1:19" ht="17.399999999999999">
      <c r="A308" s="225" t="s">
        <v>918</v>
      </c>
      <c r="B308" s="625" t="s">
        <v>940</v>
      </c>
      <c r="C308" s="626"/>
      <c r="D308" s="626"/>
      <c r="E308" s="626"/>
      <c r="F308" s="626"/>
      <c r="G308" s="626"/>
      <c r="H308" s="627"/>
      <c r="I308" s="228"/>
      <c r="J308" s="625" t="s">
        <v>941</v>
      </c>
      <c r="K308" s="626"/>
      <c r="L308" s="626"/>
      <c r="M308" s="626"/>
      <c r="N308" s="626"/>
      <c r="O308" s="626"/>
      <c r="P308" s="626"/>
      <c r="Q308" s="626"/>
      <c r="R308" s="626"/>
      <c r="S308" s="627"/>
    </row>
    <row r="309" spans="1:19" ht="28.8">
      <c r="A309" s="226" t="s">
        <v>719</v>
      </c>
      <c r="B309" s="226" t="s">
        <v>907</v>
      </c>
      <c r="C309" s="226" t="s">
        <v>1027</v>
      </c>
      <c r="D309" s="226" t="s">
        <v>1539</v>
      </c>
      <c r="E309" s="226" t="s">
        <v>842</v>
      </c>
      <c r="F309" s="226" t="s">
        <v>931</v>
      </c>
      <c r="G309" s="226" t="s">
        <v>917</v>
      </c>
      <c r="H309" s="226" t="s">
        <v>1540</v>
      </c>
      <c r="I309" s="229"/>
      <c r="J309" s="230" t="s">
        <v>907</v>
      </c>
      <c r="K309" s="230" t="s">
        <v>17</v>
      </c>
      <c r="L309" s="230" t="s">
        <v>942</v>
      </c>
      <c r="M309" s="230" t="s">
        <v>842</v>
      </c>
      <c r="N309" s="230" t="s">
        <v>931</v>
      </c>
      <c r="O309" s="230" t="s">
        <v>917</v>
      </c>
      <c r="P309" s="230" t="s">
        <v>804</v>
      </c>
      <c r="Q309" s="235" t="s">
        <v>915</v>
      </c>
      <c r="R309" s="230" t="s">
        <v>1541</v>
      </c>
      <c r="S309" s="230" t="s">
        <v>1542</v>
      </c>
    </row>
    <row r="310" spans="1:19" ht="28.8">
      <c r="A310" s="227">
        <v>1</v>
      </c>
      <c r="B310" s="227" t="s">
        <v>1903</v>
      </c>
      <c r="C310" s="227"/>
      <c r="D310" s="227" t="s">
        <v>1045</v>
      </c>
      <c r="E310" s="227" t="s">
        <v>1635</v>
      </c>
      <c r="F310" s="227" t="s">
        <v>1155</v>
      </c>
      <c r="G310" s="227" t="s">
        <v>1904</v>
      </c>
      <c r="H310" s="227" t="s">
        <v>1905</v>
      </c>
      <c r="I310" s="231"/>
      <c r="J310" s="227" t="s">
        <v>1906</v>
      </c>
      <c r="K310" s="227" t="s">
        <v>0</v>
      </c>
      <c r="L310" s="227" t="s">
        <v>980</v>
      </c>
      <c r="M310" s="227" t="s">
        <v>1907</v>
      </c>
      <c r="N310" s="227" t="s">
        <v>1155</v>
      </c>
      <c r="O310" s="227" t="s">
        <v>1908</v>
      </c>
      <c r="P310" s="232" t="s">
        <v>1909</v>
      </c>
      <c r="Q310" s="236" t="s">
        <v>1910</v>
      </c>
      <c r="R310" s="227"/>
      <c r="S310" s="227"/>
    </row>
    <row r="311" spans="1:19">
      <c r="A311" s="227">
        <v>2</v>
      </c>
      <c r="B311" s="227" t="s">
        <v>1131</v>
      </c>
      <c r="C311" s="227"/>
      <c r="D311" s="227" t="s">
        <v>966</v>
      </c>
      <c r="E311" s="227" t="s">
        <v>1674</v>
      </c>
      <c r="F311" s="227" t="s">
        <v>1657</v>
      </c>
      <c r="G311" s="227" t="s">
        <v>1658</v>
      </c>
      <c r="H311" s="227" t="s">
        <v>1911</v>
      </c>
      <c r="I311" s="231"/>
      <c r="J311" s="227">
        <v>34104</v>
      </c>
      <c r="K311" s="227" t="s">
        <v>1</v>
      </c>
      <c r="L311" s="227" t="s">
        <v>966</v>
      </c>
      <c r="M311" s="227" t="s">
        <v>1912</v>
      </c>
      <c r="N311" s="227" t="s">
        <v>968</v>
      </c>
      <c r="O311" s="227" t="s">
        <v>1913</v>
      </c>
      <c r="P311" s="233" t="s">
        <v>1914</v>
      </c>
      <c r="Q311" s="236" t="s">
        <v>1915</v>
      </c>
      <c r="R311" s="227"/>
      <c r="S311" s="227"/>
    </row>
    <row r="312" spans="1:19" ht="28.8">
      <c r="A312" s="227">
        <v>3</v>
      </c>
      <c r="B312" s="227"/>
      <c r="C312" s="227"/>
      <c r="D312" s="227"/>
      <c r="E312" s="227"/>
      <c r="F312" s="227"/>
      <c r="G312" s="227"/>
      <c r="H312" s="227"/>
      <c r="I312" s="231"/>
      <c r="J312" s="227"/>
      <c r="K312" s="227" t="s">
        <v>977</v>
      </c>
      <c r="L312" s="227" t="s">
        <v>1043</v>
      </c>
      <c r="M312" s="227" t="s">
        <v>1916</v>
      </c>
      <c r="N312" s="227" t="s">
        <v>960</v>
      </c>
      <c r="O312" s="227" t="s">
        <v>1568</v>
      </c>
      <c r="P312" s="233" t="s">
        <v>1917</v>
      </c>
      <c r="Q312" s="236" t="s">
        <v>1918</v>
      </c>
      <c r="R312" s="227"/>
      <c r="S312" s="227"/>
    </row>
    <row r="313" spans="1:19">
      <c r="A313" s="227">
        <v>4</v>
      </c>
      <c r="B313" s="227"/>
      <c r="C313" s="227"/>
      <c r="D313" s="227"/>
      <c r="E313" s="227"/>
      <c r="F313" s="227"/>
      <c r="G313" s="227"/>
      <c r="H313" s="227"/>
      <c r="I313" s="231"/>
      <c r="J313" s="227">
        <v>67864</v>
      </c>
      <c r="K313" s="227" t="s">
        <v>1</v>
      </c>
      <c r="L313" s="227" t="s">
        <v>1034</v>
      </c>
      <c r="M313" s="227" t="s">
        <v>1554</v>
      </c>
      <c r="N313" s="227" t="s">
        <v>965</v>
      </c>
      <c r="O313" s="227" t="s">
        <v>1042</v>
      </c>
      <c r="P313" s="233" t="s">
        <v>1919</v>
      </c>
      <c r="Q313" s="236" t="s">
        <v>1920</v>
      </c>
      <c r="R313" s="227"/>
      <c r="S313" s="227"/>
    </row>
    <row r="314" spans="1:19" ht="28.8">
      <c r="A314" s="227">
        <v>5</v>
      </c>
      <c r="B314" s="227"/>
      <c r="C314" s="227"/>
      <c r="D314" s="227"/>
      <c r="E314" s="227"/>
      <c r="F314" s="227"/>
      <c r="G314" s="227"/>
      <c r="H314" s="227"/>
      <c r="I314" s="231"/>
      <c r="J314" s="227">
        <v>43422</v>
      </c>
      <c r="K314" s="227" t="s">
        <v>0</v>
      </c>
      <c r="L314" s="227" t="s">
        <v>962</v>
      </c>
      <c r="M314" s="227" t="s">
        <v>1921</v>
      </c>
      <c r="N314" s="227" t="s">
        <v>1042</v>
      </c>
      <c r="O314" s="236" t="s">
        <v>1719</v>
      </c>
      <c r="P314" s="234" t="s">
        <v>1922</v>
      </c>
      <c r="Q314" s="236" t="s">
        <v>1923</v>
      </c>
      <c r="R314" s="227"/>
      <c r="S314" s="227"/>
    </row>
    <row r="315" spans="1:19" ht="28.8">
      <c r="A315" s="227">
        <v>6</v>
      </c>
      <c r="B315" s="227"/>
      <c r="C315" s="227"/>
      <c r="D315" s="227"/>
      <c r="E315" s="227"/>
      <c r="F315" s="227"/>
      <c r="G315" s="227"/>
      <c r="H315" s="227"/>
      <c r="I315" s="231"/>
      <c r="J315" s="227">
        <v>20330</v>
      </c>
      <c r="K315" s="227" t="s">
        <v>0</v>
      </c>
      <c r="L315" s="227" t="s">
        <v>1043</v>
      </c>
      <c r="M315" s="227" t="s">
        <v>1924</v>
      </c>
      <c r="N315" s="227" t="s">
        <v>960</v>
      </c>
      <c r="O315" s="227" t="s">
        <v>1033</v>
      </c>
      <c r="P315" s="232" t="s">
        <v>1925</v>
      </c>
      <c r="Q315" s="236" t="s">
        <v>1926</v>
      </c>
      <c r="R315" s="227"/>
      <c r="S315" s="227"/>
    </row>
    <row r="316" spans="1:19">
      <c r="A316" s="227">
        <v>7</v>
      </c>
      <c r="B316" s="227"/>
      <c r="C316" s="227"/>
      <c r="D316" s="227"/>
      <c r="E316" s="227"/>
      <c r="F316" s="227"/>
      <c r="G316" s="227"/>
      <c r="H316" s="227"/>
      <c r="I316" s="231"/>
      <c r="J316" s="227"/>
      <c r="K316" s="227"/>
      <c r="L316" s="227" t="s">
        <v>980</v>
      </c>
      <c r="M316" s="227" t="s">
        <v>1650</v>
      </c>
      <c r="N316" s="227" t="s">
        <v>1153</v>
      </c>
      <c r="O316" s="227" t="s">
        <v>1887</v>
      </c>
      <c r="P316" s="234" t="s">
        <v>1650</v>
      </c>
      <c r="Q316" s="236" t="s">
        <v>1927</v>
      </c>
      <c r="R316" s="227"/>
      <c r="S316" s="227"/>
    </row>
    <row r="317" spans="1:19">
      <c r="A317" s="227">
        <v>8</v>
      </c>
      <c r="B317" s="227"/>
      <c r="C317" s="227"/>
      <c r="D317" s="227"/>
      <c r="E317" s="227"/>
      <c r="F317" s="227"/>
      <c r="G317" s="227"/>
      <c r="H317" s="227"/>
      <c r="I317" s="231"/>
      <c r="J317" s="227"/>
      <c r="K317" s="227" t="s">
        <v>1</v>
      </c>
      <c r="L317" s="227" t="s">
        <v>979</v>
      </c>
      <c r="M317" s="227" t="s">
        <v>1928</v>
      </c>
      <c r="N317" s="227" t="s">
        <v>952</v>
      </c>
      <c r="O317" s="227" t="s">
        <v>1929</v>
      </c>
      <c r="P317" s="234" t="s">
        <v>1930</v>
      </c>
      <c r="Q317" s="236" t="s">
        <v>1931</v>
      </c>
      <c r="R317" s="227"/>
      <c r="S317" s="227"/>
    </row>
    <row r="318" spans="1:19">
      <c r="A318" s="227">
        <v>9</v>
      </c>
      <c r="B318" s="227"/>
      <c r="C318" s="227"/>
      <c r="D318" s="227"/>
      <c r="E318" s="227"/>
      <c r="F318" s="227"/>
      <c r="G318" s="227"/>
      <c r="H318" s="227"/>
      <c r="I318" s="231"/>
      <c r="J318" s="227"/>
      <c r="K318" s="227" t="s">
        <v>985</v>
      </c>
      <c r="L318" s="227" t="s">
        <v>983</v>
      </c>
      <c r="M318" s="227" t="s">
        <v>1932</v>
      </c>
      <c r="N318" s="227" t="s">
        <v>965</v>
      </c>
      <c r="O318" s="227" t="s">
        <v>971</v>
      </c>
      <c r="P318" s="240" t="s">
        <v>1933</v>
      </c>
      <c r="Q318" s="236" t="s">
        <v>1934</v>
      </c>
      <c r="R318" s="227"/>
      <c r="S318" s="227"/>
    </row>
    <row r="319" spans="1:19" ht="28.8">
      <c r="A319" s="227">
        <v>10</v>
      </c>
      <c r="B319" s="227"/>
      <c r="C319" s="227"/>
      <c r="D319" s="227"/>
      <c r="E319" s="227"/>
      <c r="F319" s="227"/>
      <c r="G319" s="227"/>
      <c r="H319" s="227"/>
      <c r="I319" s="231"/>
      <c r="J319" s="227"/>
      <c r="K319" s="227" t="s">
        <v>1014</v>
      </c>
      <c r="L319" s="227" t="s">
        <v>981</v>
      </c>
      <c r="M319" s="227" t="s">
        <v>1935</v>
      </c>
      <c r="N319" s="227" t="s">
        <v>1095</v>
      </c>
      <c r="O319" s="227" t="s">
        <v>1936</v>
      </c>
      <c r="P319" s="232" t="s">
        <v>1937</v>
      </c>
      <c r="Q319" s="236" t="s">
        <v>1938</v>
      </c>
      <c r="R319" s="227"/>
      <c r="S319" s="227"/>
    </row>
    <row r="320" spans="1:19">
      <c r="A320" s="227">
        <v>11</v>
      </c>
      <c r="B320" s="227"/>
      <c r="C320" s="227"/>
      <c r="D320" s="227"/>
      <c r="E320" s="227"/>
      <c r="F320" s="227"/>
      <c r="G320" s="227"/>
      <c r="H320" s="227"/>
      <c r="I320" s="231"/>
      <c r="J320" s="227"/>
      <c r="K320" s="227"/>
      <c r="L320" s="227" t="s">
        <v>980</v>
      </c>
      <c r="M320" s="227" t="s">
        <v>1650</v>
      </c>
      <c r="N320" s="227" t="s">
        <v>1153</v>
      </c>
      <c r="O320" s="227" t="s">
        <v>1887</v>
      </c>
      <c r="P320" s="232" t="s">
        <v>1939</v>
      </c>
      <c r="Q320" s="236" t="s">
        <v>1927</v>
      </c>
      <c r="R320" s="227"/>
      <c r="S320" s="227"/>
    </row>
    <row r="321" spans="1:19">
      <c r="A321" s="227">
        <v>12</v>
      </c>
      <c r="B321" s="227"/>
      <c r="C321" s="227"/>
      <c r="D321" s="227"/>
      <c r="E321" s="227"/>
      <c r="F321" s="227"/>
      <c r="G321" s="227"/>
      <c r="H321" s="227"/>
      <c r="I321" s="231"/>
      <c r="J321" s="227"/>
      <c r="K321" s="227" t="s">
        <v>1</v>
      </c>
      <c r="L321" s="227" t="s">
        <v>970</v>
      </c>
      <c r="M321" s="227" t="s">
        <v>1940</v>
      </c>
      <c r="N321" s="227" t="s">
        <v>952</v>
      </c>
      <c r="O321" s="227" t="s">
        <v>1592</v>
      </c>
      <c r="P321" s="233" t="s">
        <v>1941</v>
      </c>
      <c r="Q321" s="236" t="s">
        <v>1942</v>
      </c>
      <c r="R321" s="227"/>
      <c r="S321" s="227"/>
    </row>
    <row r="322" spans="1:19">
      <c r="A322" s="227">
        <v>13</v>
      </c>
      <c r="B322" s="227"/>
      <c r="C322" s="227"/>
      <c r="D322" s="227"/>
      <c r="E322" s="227"/>
      <c r="F322" s="227"/>
      <c r="G322" s="227"/>
      <c r="H322" s="227"/>
      <c r="I322" s="231"/>
      <c r="J322" s="227"/>
      <c r="K322" s="227"/>
      <c r="L322" s="227"/>
      <c r="M322" s="227"/>
      <c r="N322" s="227"/>
      <c r="O322" s="227"/>
      <c r="P322" s="234"/>
      <c r="Q322" s="236"/>
      <c r="R322" s="227"/>
      <c r="S322" s="227"/>
    </row>
    <row r="324" spans="1:19" ht="20.399999999999999">
      <c r="A324" s="640" t="s">
        <v>1943</v>
      </c>
      <c r="B324" s="641"/>
      <c r="C324" s="641"/>
      <c r="D324" s="641"/>
      <c r="E324" s="641"/>
      <c r="F324" s="641"/>
      <c r="G324" s="641"/>
      <c r="H324" s="641"/>
      <c r="I324" s="641"/>
      <c r="J324" s="641"/>
      <c r="K324" s="641"/>
      <c r="L324" s="641"/>
      <c r="M324" s="641"/>
      <c r="N324" s="641"/>
      <c r="O324" s="641"/>
      <c r="P324" s="641"/>
      <c r="Q324" s="641"/>
      <c r="R324" s="641"/>
      <c r="S324" s="642"/>
    </row>
    <row r="325" spans="1:19" ht="17.399999999999999">
      <c r="A325" s="225" t="s">
        <v>918</v>
      </c>
      <c r="B325" s="625" t="s">
        <v>940</v>
      </c>
      <c r="C325" s="626"/>
      <c r="D325" s="626"/>
      <c r="E325" s="626"/>
      <c r="F325" s="626"/>
      <c r="G325" s="626"/>
      <c r="H325" s="627"/>
      <c r="I325" s="228"/>
      <c r="J325" s="625" t="s">
        <v>941</v>
      </c>
      <c r="K325" s="626"/>
      <c r="L325" s="626"/>
      <c r="M325" s="626"/>
      <c r="N325" s="626"/>
      <c r="O325" s="626"/>
      <c r="P325" s="626"/>
      <c r="Q325" s="626"/>
      <c r="R325" s="626"/>
      <c r="S325" s="627"/>
    </row>
    <row r="326" spans="1:19" ht="28.8">
      <c r="A326" s="226" t="s">
        <v>719</v>
      </c>
      <c r="B326" s="226" t="s">
        <v>907</v>
      </c>
      <c r="C326" s="226" t="s">
        <v>1027</v>
      </c>
      <c r="D326" s="226" t="s">
        <v>1539</v>
      </c>
      <c r="E326" s="226" t="s">
        <v>842</v>
      </c>
      <c r="F326" s="226" t="s">
        <v>931</v>
      </c>
      <c r="G326" s="226" t="s">
        <v>917</v>
      </c>
      <c r="H326" s="226" t="s">
        <v>1540</v>
      </c>
      <c r="I326" s="229"/>
      <c r="J326" s="230" t="s">
        <v>907</v>
      </c>
      <c r="K326" s="230" t="s">
        <v>17</v>
      </c>
      <c r="L326" s="230" t="s">
        <v>942</v>
      </c>
      <c r="M326" s="230" t="s">
        <v>842</v>
      </c>
      <c r="N326" s="230" t="s">
        <v>931</v>
      </c>
      <c r="O326" s="230" t="s">
        <v>917</v>
      </c>
      <c r="P326" s="230" t="s">
        <v>804</v>
      </c>
      <c r="Q326" s="235" t="s">
        <v>915</v>
      </c>
      <c r="R326" s="230" t="s">
        <v>1541</v>
      </c>
      <c r="S326" s="230" t="s">
        <v>1542</v>
      </c>
    </row>
    <row r="327" spans="1:19" ht="28.8">
      <c r="A327" s="227">
        <v>1</v>
      </c>
      <c r="B327" s="227"/>
      <c r="C327" s="227"/>
      <c r="D327" s="227"/>
      <c r="E327" s="227"/>
      <c r="F327" s="227"/>
      <c r="G327" s="227"/>
      <c r="H327" s="227"/>
      <c r="I327" s="231"/>
      <c r="J327" s="227" t="s">
        <v>1944</v>
      </c>
      <c r="K327" s="227" t="s">
        <v>1</v>
      </c>
      <c r="L327" s="227" t="s">
        <v>950</v>
      </c>
      <c r="M327" s="227" t="s">
        <v>1945</v>
      </c>
      <c r="N327" s="227" t="s">
        <v>957</v>
      </c>
      <c r="O327" s="227" t="s">
        <v>1946</v>
      </c>
      <c r="P327" s="233" t="s">
        <v>1947</v>
      </c>
      <c r="Q327" s="236" t="s">
        <v>1948</v>
      </c>
      <c r="R327" s="227"/>
      <c r="S327" s="227"/>
    </row>
    <row r="328" spans="1:19" ht="28.8">
      <c r="A328" s="227">
        <v>2</v>
      </c>
      <c r="B328" s="227"/>
      <c r="C328" s="227"/>
      <c r="D328" s="227"/>
      <c r="E328" s="227"/>
      <c r="F328" s="227"/>
      <c r="G328" s="227"/>
      <c r="H328" s="227"/>
      <c r="I328" s="231"/>
      <c r="J328" s="227" t="s">
        <v>1949</v>
      </c>
      <c r="K328" s="227" t="s">
        <v>1627</v>
      </c>
      <c r="L328" s="227" t="s">
        <v>954</v>
      </c>
      <c r="M328" s="227" t="s">
        <v>1950</v>
      </c>
      <c r="N328" s="227" t="s">
        <v>960</v>
      </c>
      <c r="O328" s="227" t="s">
        <v>1033</v>
      </c>
      <c r="P328" s="234" t="s">
        <v>1951</v>
      </c>
      <c r="Q328" s="236" t="s">
        <v>1952</v>
      </c>
      <c r="R328" s="227"/>
      <c r="S328" s="227"/>
    </row>
    <row r="329" spans="1:19">
      <c r="A329" s="227">
        <v>3</v>
      </c>
      <c r="B329" s="227"/>
      <c r="C329" s="227"/>
      <c r="D329" s="227"/>
      <c r="E329" s="227"/>
      <c r="F329" s="227"/>
      <c r="G329" s="227"/>
      <c r="H329" s="227"/>
      <c r="I329" s="231"/>
      <c r="J329" s="227"/>
      <c r="K329" s="227" t="s">
        <v>31</v>
      </c>
      <c r="L329" s="227" t="s">
        <v>1043</v>
      </c>
      <c r="M329" s="227" t="s">
        <v>1953</v>
      </c>
      <c r="N329" s="227" t="s">
        <v>965</v>
      </c>
      <c r="O329" s="227" t="s">
        <v>1551</v>
      </c>
      <c r="P329" s="234" t="s">
        <v>1954</v>
      </c>
      <c r="Q329" s="236" t="s">
        <v>1955</v>
      </c>
      <c r="R329" s="227"/>
      <c r="S329" s="227"/>
    </row>
    <row r="330" spans="1:19" ht="28.8">
      <c r="A330" s="227">
        <v>4</v>
      </c>
      <c r="B330" s="227"/>
      <c r="C330" s="227"/>
      <c r="D330" s="227"/>
      <c r="E330" s="227"/>
      <c r="F330" s="227"/>
      <c r="G330" s="227"/>
      <c r="H330" s="227"/>
      <c r="I330" s="231"/>
      <c r="J330" s="227">
        <v>45418</v>
      </c>
      <c r="K330" s="227" t="s">
        <v>1014</v>
      </c>
      <c r="L330" s="227" t="s">
        <v>982</v>
      </c>
      <c r="M330" s="227" t="s">
        <v>1956</v>
      </c>
      <c r="N330" s="227" t="s">
        <v>957</v>
      </c>
      <c r="O330" s="236" t="s">
        <v>1750</v>
      </c>
      <c r="P330" s="232" t="s">
        <v>1957</v>
      </c>
      <c r="Q330" s="236" t="s">
        <v>1868</v>
      </c>
      <c r="R330" s="227"/>
      <c r="S330" s="227"/>
    </row>
    <row r="331" spans="1:19">
      <c r="A331" s="227">
        <v>5</v>
      </c>
      <c r="B331" s="227"/>
      <c r="C331" s="227"/>
      <c r="D331" s="227"/>
      <c r="E331" s="227"/>
      <c r="F331" s="227"/>
      <c r="G331" s="227"/>
      <c r="H331" s="227"/>
      <c r="I331" s="231"/>
      <c r="J331" s="227">
        <v>67702</v>
      </c>
      <c r="K331" s="227" t="s">
        <v>0</v>
      </c>
      <c r="L331" s="227" t="s">
        <v>979</v>
      </c>
      <c r="M331" s="227" t="s">
        <v>1958</v>
      </c>
      <c r="N331" s="227" t="s">
        <v>957</v>
      </c>
      <c r="O331" s="227" t="s">
        <v>1829</v>
      </c>
      <c r="P331" s="234" t="s">
        <v>1959</v>
      </c>
      <c r="Q331" s="236" t="s">
        <v>1960</v>
      </c>
      <c r="R331" s="227"/>
      <c r="S331" s="227"/>
    </row>
    <row r="332" spans="1:19">
      <c r="A332" s="227">
        <v>6</v>
      </c>
      <c r="B332" s="227"/>
      <c r="C332" s="227"/>
      <c r="D332" s="227"/>
      <c r="E332" s="227"/>
      <c r="F332" s="227"/>
      <c r="G332" s="227"/>
      <c r="H332" s="227"/>
      <c r="I332" s="231"/>
      <c r="J332" s="227"/>
      <c r="K332" s="227"/>
      <c r="L332" s="227"/>
      <c r="M332" s="227"/>
      <c r="N332" s="227"/>
      <c r="O332" s="227"/>
      <c r="P332" s="234"/>
      <c r="Q332" s="236"/>
      <c r="R332" s="227"/>
      <c r="S332" s="227"/>
    </row>
    <row r="333" spans="1:19">
      <c r="A333" s="227">
        <v>7</v>
      </c>
      <c r="B333" s="227"/>
      <c r="C333" s="227"/>
      <c r="D333" s="227"/>
      <c r="E333" s="227"/>
      <c r="F333" s="227"/>
      <c r="G333" s="227"/>
      <c r="H333" s="227"/>
      <c r="I333" s="231"/>
      <c r="J333" s="227"/>
      <c r="K333" s="227"/>
      <c r="L333" s="227"/>
      <c r="M333" s="227"/>
      <c r="N333" s="227"/>
      <c r="O333" s="227"/>
      <c r="P333" s="234"/>
      <c r="Q333" s="236"/>
      <c r="R333" s="227"/>
      <c r="S333" s="227"/>
    </row>
    <row r="334" spans="1:19">
      <c r="A334" s="227">
        <v>8</v>
      </c>
      <c r="B334" s="227"/>
      <c r="C334" s="227"/>
      <c r="D334" s="227"/>
      <c r="E334" s="227"/>
      <c r="F334" s="227"/>
      <c r="G334" s="227"/>
      <c r="H334" s="227"/>
      <c r="I334" s="231"/>
      <c r="J334" s="227"/>
      <c r="K334" s="227"/>
      <c r="L334" s="227"/>
      <c r="M334" s="227"/>
      <c r="N334" s="227"/>
      <c r="O334" s="227"/>
      <c r="P334" s="234"/>
      <c r="Q334" s="236"/>
      <c r="R334" s="227"/>
      <c r="S334" s="227"/>
    </row>
    <row r="335" spans="1:19">
      <c r="A335" s="227">
        <v>9</v>
      </c>
      <c r="B335" s="227"/>
      <c r="C335" s="227"/>
      <c r="D335" s="227"/>
      <c r="E335" s="227"/>
      <c r="F335" s="227"/>
      <c r="G335" s="227"/>
      <c r="H335" s="227"/>
      <c r="I335" s="231"/>
      <c r="J335" s="227"/>
      <c r="K335" s="227"/>
      <c r="L335" s="227"/>
      <c r="M335" s="227"/>
      <c r="N335" s="227"/>
      <c r="O335" s="227"/>
      <c r="P335" s="234"/>
      <c r="Q335" s="236"/>
      <c r="R335" s="227"/>
      <c r="S335" s="227"/>
    </row>
    <row r="336" spans="1:19">
      <c r="A336" s="227">
        <v>10</v>
      </c>
      <c r="B336" s="227"/>
      <c r="C336" s="227"/>
      <c r="D336" s="227"/>
      <c r="E336" s="227"/>
      <c r="F336" s="227"/>
      <c r="G336" s="227"/>
      <c r="H336" s="227"/>
      <c r="I336" s="231"/>
      <c r="J336" s="227"/>
      <c r="K336" s="227"/>
      <c r="L336" s="227"/>
      <c r="M336" s="227"/>
      <c r="N336" s="227"/>
      <c r="O336" s="227"/>
      <c r="P336" s="234"/>
      <c r="Q336" s="236"/>
      <c r="R336" s="227"/>
      <c r="S336" s="227"/>
    </row>
    <row r="337" spans="1:19">
      <c r="A337" s="227">
        <v>11</v>
      </c>
      <c r="B337" s="227"/>
      <c r="C337" s="227"/>
      <c r="D337" s="227"/>
      <c r="E337" s="227"/>
      <c r="F337" s="227"/>
      <c r="G337" s="227"/>
      <c r="H337" s="227"/>
      <c r="I337" s="231"/>
      <c r="J337" s="227"/>
      <c r="K337" s="227"/>
      <c r="L337" s="227"/>
      <c r="M337" s="227"/>
      <c r="N337" s="227"/>
      <c r="O337" s="227"/>
      <c r="P337" s="234"/>
      <c r="Q337" s="236"/>
      <c r="R337" s="227"/>
      <c r="S337" s="227"/>
    </row>
    <row r="338" spans="1:19">
      <c r="A338" s="227">
        <v>12</v>
      </c>
      <c r="B338" s="227"/>
      <c r="C338" s="227"/>
      <c r="D338" s="227"/>
      <c r="E338" s="227"/>
      <c r="F338" s="227"/>
      <c r="G338" s="227"/>
      <c r="H338" s="227"/>
      <c r="I338" s="231"/>
      <c r="J338" s="227"/>
      <c r="K338" s="227"/>
      <c r="L338" s="227"/>
      <c r="M338" s="227"/>
      <c r="N338" s="227"/>
      <c r="O338" s="227"/>
      <c r="P338" s="234"/>
      <c r="Q338" s="236"/>
      <c r="R338" s="227"/>
      <c r="S338" s="227"/>
    </row>
    <row r="339" spans="1:19">
      <c r="A339" s="227">
        <v>13</v>
      </c>
      <c r="B339" s="227"/>
      <c r="C339" s="227"/>
      <c r="D339" s="227"/>
      <c r="E339" s="227"/>
      <c r="F339" s="227"/>
      <c r="G339" s="227"/>
      <c r="H339" s="227"/>
      <c r="I339" s="231"/>
      <c r="J339" s="227"/>
      <c r="K339" s="227"/>
      <c r="L339" s="227"/>
      <c r="M339" s="227"/>
      <c r="N339" s="227"/>
      <c r="O339" s="227"/>
      <c r="P339" s="234"/>
      <c r="Q339" s="236"/>
      <c r="R339" s="227"/>
      <c r="S339" s="227"/>
    </row>
    <row r="341" spans="1:19" ht="20.399999999999999">
      <c r="A341" s="640" t="s">
        <v>1961</v>
      </c>
      <c r="B341" s="641"/>
      <c r="C341" s="641"/>
      <c r="D341" s="641"/>
      <c r="E341" s="641"/>
      <c r="F341" s="641"/>
      <c r="G341" s="641"/>
      <c r="H341" s="641"/>
      <c r="I341" s="641"/>
      <c r="J341" s="641"/>
      <c r="K341" s="641"/>
      <c r="L341" s="641"/>
      <c r="M341" s="641"/>
      <c r="N341" s="641"/>
      <c r="O341" s="641"/>
      <c r="P341" s="641"/>
      <c r="Q341" s="641"/>
      <c r="R341" s="641"/>
      <c r="S341" s="642"/>
    </row>
    <row r="342" spans="1:19" ht="17.399999999999999">
      <c r="A342" s="225" t="s">
        <v>918</v>
      </c>
      <c r="B342" s="625" t="s">
        <v>940</v>
      </c>
      <c r="C342" s="626"/>
      <c r="D342" s="626"/>
      <c r="E342" s="626"/>
      <c r="F342" s="626"/>
      <c r="G342" s="626"/>
      <c r="H342" s="627"/>
      <c r="I342" s="228"/>
      <c r="J342" s="625" t="s">
        <v>941</v>
      </c>
      <c r="K342" s="626"/>
      <c r="L342" s="626"/>
      <c r="M342" s="626"/>
      <c r="N342" s="626"/>
      <c r="O342" s="626"/>
      <c r="P342" s="626"/>
      <c r="Q342" s="626"/>
      <c r="R342" s="626"/>
      <c r="S342" s="627"/>
    </row>
    <row r="343" spans="1:19" ht="28.8">
      <c r="A343" s="226" t="s">
        <v>719</v>
      </c>
      <c r="B343" s="226" t="s">
        <v>907</v>
      </c>
      <c r="C343" s="226" t="s">
        <v>1027</v>
      </c>
      <c r="D343" s="226" t="s">
        <v>1539</v>
      </c>
      <c r="E343" s="226" t="s">
        <v>842</v>
      </c>
      <c r="F343" s="226" t="s">
        <v>931</v>
      </c>
      <c r="G343" s="226" t="s">
        <v>917</v>
      </c>
      <c r="H343" s="226" t="s">
        <v>1540</v>
      </c>
      <c r="I343" s="229"/>
      <c r="J343" s="230" t="s">
        <v>907</v>
      </c>
      <c r="K343" s="230" t="s">
        <v>17</v>
      </c>
      <c r="L343" s="230" t="s">
        <v>942</v>
      </c>
      <c r="M343" s="230" t="s">
        <v>842</v>
      </c>
      <c r="N343" s="230" t="s">
        <v>931</v>
      </c>
      <c r="O343" s="230" t="s">
        <v>917</v>
      </c>
      <c r="P343" s="230" t="s">
        <v>804</v>
      </c>
      <c r="Q343" s="235" t="s">
        <v>915</v>
      </c>
      <c r="R343" s="230" t="s">
        <v>1541</v>
      </c>
      <c r="S343" s="230" t="s">
        <v>1542</v>
      </c>
    </row>
    <row r="344" spans="1:19">
      <c r="A344" s="227">
        <v>1</v>
      </c>
      <c r="B344" s="227">
        <v>43621</v>
      </c>
      <c r="C344" s="227"/>
      <c r="D344" s="227"/>
      <c r="E344" s="227"/>
      <c r="F344" s="227">
        <v>54</v>
      </c>
      <c r="G344" s="227"/>
      <c r="H344" s="227" t="s">
        <v>1962</v>
      </c>
      <c r="I344" s="231"/>
      <c r="J344" s="227">
        <v>20322</v>
      </c>
      <c r="K344" s="227" t="s">
        <v>0</v>
      </c>
      <c r="L344" s="227" t="s">
        <v>962</v>
      </c>
      <c r="M344" s="227" t="s">
        <v>1746</v>
      </c>
      <c r="N344" s="227" t="s">
        <v>952</v>
      </c>
      <c r="O344" s="227" t="s">
        <v>961</v>
      </c>
      <c r="P344" s="232" t="s">
        <v>1963</v>
      </c>
      <c r="Q344" s="236" t="s">
        <v>1964</v>
      </c>
      <c r="R344" s="227" t="s">
        <v>741</v>
      </c>
      <c r="S344" s="227"/>
    </row>
    <row r="345" spans="1:19">
      <c r="A345" s="227">
        <v>2</v>
      </c>
      <c r="B345" s="227" t="s">
        <v>1035</v>
      </c>
      <c r="C345" s="227"/>
      <c r="D345" s="227" t="s">
        <v>1051</v>
      </c>
      <c r="E345" s="227" t="s">
        <v>1674</v>
      </c>
      <c r="F345" s="227" t="s">
        <v>1657</v>
      </c>
      <c r="G345" s="227" t="s">
        <v>1658</v>
      </c>
      <c r="H345" s="227"/>
      <c r="I345" s="231"/>
      <c r="J345" s="227">
        <v>34104</v>
      </c>
      <c r="K345" s="227" t="s">
        <v>1</v>
      </c>
      <c r="L345" s="227" t="s">
        <v>691</v>
      </c>
      <c r="M345" s="227" t="s">
        <v>1635</v>
      </c>
      <c r="N345" s="227" t="s">
        <v>1155</v>
      </c>
      <c r="O345" s="236" t="s">
        <v>1965</v>
      </c>
      <c r="P345" s="233" t="s">
        <v>1966</v>
      </c>
      <c r="Q345" s="236" t="s">
        <v>1967</v>
      </c>
      <c r="R345" s="227" t="s">
        <v>1761</v>
      </c>
      <c r="S345" s="227"/>
    </row>
    <row r="346" spans="1:19">
      <c r="A346" s="227">
        <v>3</v>
      </c>
      <c r="B346" s="227"/>
      <c r="C346" s="227"/>
      <c r="D346" s="227"/>
      <c r="E346" s="227"/>
      <c r="F346" s="227"/>
      <c r="G346" s="227"/>
      <c r="H346" s="227"/>
      <c r="I346" s="231"/>
      <c r="J346" s="227" t="s">
        <v>1626</v>
      </c>
      <c r="K346" s="227" t="s">
        <v>1</v>
      </c>
      <c r="L346" s="227" t="s">
        <v>954</v>
      </c>
      <c r="M346" s="227" t="s">
        <v>1968</v>
      </c>
      <c r="N346" s="227" t="s">
        <v>1153</v>
      </c>
      <c r="O346" s="227" t="s">
        <v>1592</v>
      </c>
      <c r="P346" s="234" t="s">
        <v>1969</v>
      </c>
      <c r="Q346" s="236" t="s">
        <v>1970</v>
      </c>
      <c r="R346" s="227" t="s">
        <v>29</v>
      </c>
      <c r="S346" s="227"/>
    </row>
    <row r="347" spans="1:19">
      <c r="A347" s="227">
        <v>4</v>
      </c>
      <c r="B347" s="227"/>
      <c r="C347" s="227"/>
      <c r="D347" s="227"/>
      <c r="E347" s="227"/>
      <c r="F347" s="227"/>
      <c r="G347" s="227"/>
      <c r="H347" s="227"/>
      <c r="I347" s="231"/>
      <c r="J347" s="227">
        <v>20324</v>
      </c>
      <c r="K347" s="227" t="s">
        <v>0</v>
      </c>
      <c r="L347" s="227" t="s">
        <v>950</v>
      </c>
      <c r="M347" s="227" t="s">
        <v>1554</v>
      </c>
      <c r="N347" s="227" t="s">
        <v>965</v>
      </c>
      <c r="O347" s="227" t="s">
        <v>1971</v>
      </c>
      <c r="P347" s="232" t="s">
        <v>1972</v>
      </c>
      <c r="Q347" s="236" t="s">
        <v>1973</v>
      </c>
      <c r="R347" s="227"/>
      <c r="S347" s="227"/>
    </row>
    <row r="348" spans="1:19" ht="43.2">
      <c r="A348" s="227">
        <v>5</v>
      </c>
      <c r="B348" s="227"/>
      <c r="C348" s="227"/>
      <c r="D348" s="227"/>
      <c r="E348" s="227"/>
      <c r="F348" s="227"/>
      <c r="G348" s="227"/>
      <c r="H348" s="227"/>
      <c r="I348" s="231"/>
      <c r="J348" s="227">
        <v>20326</v>
      </c>
      <c r="K348" s="227" t="s">
        <v>0</v>
      </c>
      <c r="L348" s="227" t="s">
        <v>966</v>
      </c>
      <c r="M348" s="227" t="s">
        <v>1974</v>
      </c>
      <c r="N348" s="227" t="s">
        <v>1155</v>
      </c>
      <c r="O348" s="227" t="s">
        <v>1975</v>
      </c>
      <c r="P348" s="232" t="s">
        <v>1976</v>
      </c>
      <c r="Q348" s="236" t="s">
        <v>1977</v>
      </c>
      <c r="R348" s="227"/>
      <c r="S348" s="227"/>
    </row>
    <row r="349" spans="1:19" ht="28.8">
      <c r="A349" s="227">
        <v>6</v>
      </c>
      <c r="B349" s="227"/>
      <c r="C349" s="227"/>
      <c r="D349" s="227"/>
      <c r="E349" s="227"/>
      <c r="F349" s="227"/>
      <c r="G349" s="227"/>
      <c r="H349" s="227"/>
      <c r="I349" s="231"/>
      <c r="J349" s="227">
        <v>49971</v>
      </c>
      <c r="K349" s="227" t="s">
        <v>1627</v>
      </c>
      <c r="L349" s="227" t="s">
        <v>962</v>
      </c>
      <c r="M349" s="227" t="s">
        <v>1978</v>
      </c>
      <c r="N349" s="227" t="s">
        <v>960</v>
      </c>
      <c r="O349" s="227" t="s">
        <v>1743</v>
      </c>
      <c r="P349" s="234" t="s">
        <v>1979</v>
      </c>
      <c r="Q349" s="236" t="s">
        <v>1980</v>
      </c>
      <c r="R349" s="227"/>
      <c r="S349" s="227"/>
    </row>
    <row r="350" spans="1:19" ht="28.8">
      <c r="A350" s="227">
        <v>7</v>
      </c>
      <c r="B350" s="227"/>
      <c r="C350" s="227"/>
      <c r="D350" s="227"/>
      <c r="E350" s="227"/>
      <c r="F350" s="227"/>
      <c r="G350" s="227"/>
      <c r="H350" s="227"/>
      <c r="I350" s="231"/>
      <c r="J350" s="227">
        <v>45418</v>
      </c>
      <c r="K350" s="227" t="s">
        <v>976</v>
      </c>
      <c r="L350" s="227" t="s">
        <v>982</v>
      </c>
      <c r="M350" s="227" t="s">
        <v>1981</v>
      </c>
      <c r="N350" s="227" t="s">
        <v>1108</v>
      </c>
      <c r="O350" s="227" t="s">
        <v>1568</v>
      </c>
      <c r="P350" s="233" t="s">
        <v>1982</v>
      </c>
      <c r="Q350" s="236" t="s">
        <v>1983</v>
      </c>
      <c r="R350" s="227"/>
      <c r="S350" s="227"/>
    </row>
    <row r="351" spans="1:19" ht="28.8">
      <c r="A351" s="227">
        <v>8</v>
      </c>
      <c r="B351" s="227"/>
      <c r="C351" s="227"/>
      <c r="D351" s="227"/>
      <c r="E351" s="227"/>
      <c r="F351" s="227"/>
      <c r="G351" s="227"/>
      <c r="H351" s="227"/>
      <c r="I351" s="231"/>
      <c r="J351" s="227">
        <v>49977</v>
      </c>
      <c r="K351" s="227" t="s">
        <v>1627</v>
      </c>
      <c r="L351" s="227" t="s">
        <v>954</v>
      </c>
      <c r="M351" s="227" t="s">
        <v>1984</v>
      </c>
      <c r="N351" s="227" t="s">
        <v>960</v>
      </c>
      <c r="O351" s="227" t="s">
        <v>964</v>
      </c>
      <c r="P351" s="234" t="s">
        <v>1985</v>
      </c>
      <c r="Q351" s="236" t="s">
        <v>1986</v>
      </c>
      <c r="R351" s="227"/>
      <c r="S351" s="227"/>
    </row>
    <row r="352" spans="1:19">
      <c r="A352" s="227">
        <v>9</v>
      </c>
      <c r="B352" s="227"/>
      <c r="C352" s="227"/>
      <c r="D352" s="227"/>
      <c r="E352" s="227"/>
      <c r="F352" s="227"/>
      <c r="G352" s="227"/>
      <c r="H352" s="227"/>
      <c r="I352" s="231"/>
      <c r="J352" s="227">
        <v>86774</v>
      </c>
      <c r="K352" s="227" t="s">
        <v>1</v>
      </c>
      <c r="L352" s="227">
        <v>2</v>
      </c>
      <c r="M352" s="227" t="s">
        <v>1650</v>
      </c>
      <c r="N352" s="227" t="s">
        <v>1153</v>
      </c>
      <c r="O352" s="227" t="s">
        <v>1987</v>
      </c>
      <c r="P352" s="233" t="s">
        <v>1988</v>
      </c>
      <c r="Q352" s="236" t="s">
        <v>1989</v>
      </c>
      <c r="R352" s="227"/>
      <c r="S352" s="227"/>
    </row>
    <row r="353" spans="1:19">
      <c r="A353" s="227">
        <v>10</v>
      </c>
      <c r="B353" s="227"/>
      <c r="C353" s="227"/>
      <c r="D353" s="227"/>
      <c r="E353" s="227"/>
      <c r="F353" s="227"/>
      <c r="G353" s="227"/>
      <c r="H353" s="227"/>
      <c r="I353" s="231"/>
      <c r="J353" s="227"/>
      <c r="K353" s="227"/>
      <c r="L353" s="227"/>
      <c r="M353" s="227"/>
      <c r="N353" s="227"/>
      <c r="O353" s="227"/>
      <c r="P353" s="234"/>
      <c r="Q353" s="236"/>
      <c r="R353" s="227"/>
      <c r="S353" s="227"/>
    </row>
    <row r="354" spans="1:19">
      <c r="A354" s="227">
        <v>11</v>
      </c>
      <c r="B354" s="227"/>
      <c r="C354" s="227"/>
      <c r="D354" s="227"/>
      <c r="E354" s="227"/>
      <c r="F354" s="227"/>
      <c r="G354" s="227"/>
      <c r="H354" s="227"/>
      <c r="I354" s="231"/>
      <c r="J354" s="227"/>
      <c r="K354" s="227"/>
      <c r="L354" s="227"/>
      <c r="M354" s="227"/>
      <c r="N354" s="227"/>
      <c r="O354" s="227"/>
      <c r="P354" s="234"/>
      <c r="Q354" s="236"/>
      <c r="R354" s="227"/>
      <c r="S354" s="227"/>
    </row>
    <row r="355" spans="1:19">
      <c r="A355" s="227">
        <v>12</v>
      </c>
      <c r="B355" s="227"/>
      <c r="C355" s="227"/>
      <c r="D355" s="227"/>
      <c r="E355" s="227"/>
      <c r="F355" s="227"/>
      <c r="G355" s="227"/>
      <c r="H355" s="227"/>
      <c r="I355" s="231"/>
      <c r="J355" s="227"/>
      <c r="K355" s="227"/>
      <c r="L355" s="227"/>
      <c r="M355" s="227"/>
      <c r="N355" s="227"/>
      <c r="O355" s="227"/>
      <c r="P355" s="227"/>
      <c r="Q355" s="236"/>
      <c r="R355" s="227"/>
      <c r="S355" s="227"/>
    </row>
    <row r="356" spans="1:19">
      <c r="A356" s="227">
        <v>13</v>
      </c>
      <c r="B356" s="227"/>
      <c r="C356" s="227"/>
      <c r="D356" s="227"/>
      <c r="E356" s="227"/>
      <c r="F356" s="227"/>
      <c r="G356" s="227"/>
      <c r="H356" s="227"/>
      <c r="I356" s="231"/>
      <c r="J356" s="227"/>
      <c r="K356" s="227"/>
      <c r="L356" s="227"/>
      <c r="M356" s="227"/>
      <c r="N356" s="227"/>
      <c r="O356" s="227"/>
      <c r="P356" s="227"/>
      <c r="Q356" s="236"/>
      <c r="R356" s="227"/>
      <c r="S356" s="227"/>
    </row>
    <row r="358" spans="1:19" ht="20.399999999999999">
      <c r="A358" s="640" t="s">
        <v>1990</v>
      </c>
      <c r="B358" s="641"/>
      <c r="C358" s="641"/>
      <c r="D358" s="641"/>
      <c r="E358" s="641"/>
      <c r="F358" s="641"/>
      <c r="G358" s="641"/>
      <c r="H358" s="641"/>
      <c r="I358" s="641"/>
      <c r="J358" s="641"/>
      <c r="K358" s="641"/>
      <c r="L358" s="641"/>
      <c r="M358" s="641"/>
      <c r="N358" s="641"/>
      <c r="O358" s="641"/>
      <c r="P358" s="641"/>
      <c r="Q358" s="641"/>
      <c r="R358" s="641"/>
      <c r="S358" s="642"/>
    </row>
    <row r="359" spans="1:19" ht="17.399999999999999">
      <c r="A359" s="225" t="s">
        <v>918</v>
      </c>
      <c r="B359" s="625" t="s">
        <v>940</v>
      </c>
      <c r="C359" s="626"/>
      <c r="D359" s="626"/>
      <c r="E359" s="626"/>
      <c r="F359" s="626"/>
      <c r="G359" s="626"/>
      <c r="H359" s="627"/>
      <c r="I359" s="228"/>
      <c r="J359" s="625" t="s">
        <v>941</v>
      </c>
      <c r="K359" s="626"/>
      <c r="L359" s="626"/>
      <c r="M359" s="626"/>
      <c r="N359" s="626"/>
      <c r="O359" s="626"/>
      <c r="P359" s="626"/>
      <c r="Q359" s="626"/>
      <c r="R359" s="626"/>
      <c r="S359" s="627"/>
    </row>
    <row r="360" spans="1:19" ht="28.8">
      <c r="A360" s="226" t="s">
        <v>719</v>
      </c>
      <c r="B360" s="226" t="s">
        <v>907</v>
      </c>
      <c r="C360" s="226" t="s">
        <v>1027</v>
      </c>
      <c r="D360" s="226" t="s">
        <v>1539</v>
      </c>
      <c r="E360" s="226" t="s">
        <v>842</v>
      </c>
      <c r="F360" s="226" t="s">
        <v>931</v>
      </c>
      <c r="G360" s="226" t="s">
        <v>917</v>
      </c>
      <c r="H360" s="226" t="s">
        <v>1540</v>
      </c>
      <c r="I360" s="229"/>
      <c r="J360" s="230" t="s">
        <v>907</v>
      </c>
      <c r="K360" s="230" t="s">
        <v>17</v>
      </c>
      <c r="L360" s="230" t="s">
        <v>942</v>
      </c>
      <c r="M360" s="230" t="s">
        <v>842</v>
      </c>
      <c r="N360" s="230" t="s">
        <v>931</v>
      </c>
      <c r="O360" s="230" t="s">
        <v>917</v>
      </c>
      <c r="P360" s="230" t="s">
        <v>804</v>
      </c>
      <c r="Q360" s="235" t="s">
        <v>915</v>
      </c>
      <c r="R360" s="230" t="s">
        <v>1541</v>
      </c>
      <c r="S360" s="230" t="s">
        <v>1542</v>
      </c>
    </row>
    <row r="361" spans="1:19">
      <c r="A361" s="227">
        <v>1</v>
      </c>
      <c r="B361" s="227"/>
      <c r="C361" s="227"/>
      <c r="D361" s="227"/>
      <c r="E361" s="227"/>
      <c r="F361" s="227"/>
      <c r="G361" s="227"/>
      <c r="H361" s="227"/>
      <c r="I361" s="231"/>
      <c r="J361" s="227" t="s">
        <v>1807</v>
      </c>
      <c r="K361" s="227" t="s">
        <v>0</v>
      </c>
      <c r="L361" s="227" t="s">
        <v>962</v>
      </c>
      <c r="M361" s="227" t="s">
        <v>1554</v>
      </c>
      <c r="N361" s="227" t="s">
        <v>965</v>
      </c>
      <c r="O361" s="227" t="s">
        <v>1971</v>
      </c>
      <c r="P361" s="232" t="s">
        <v>1991</v>
      </c>
      <c r="Q361" s="236" t="s">
        <v>1992</v>
      </c>
      <c r="R361" s="227">
        <v>1000</v>
      </c>
      <c r="S361" s="227"/>
    </row>
    <row r="362" spans="1:19" ht="28.8">
      <c r="A362" s="227">
        <v>2</v>
      </c>
      <c r="B362" s="227"/>
      <c r="C362" s="227"/>
      <c r="D362" s="227"/>
      <c r="E362" s="227"/>
      <c r="F362" s="227"/>
      <c r="G362" s="227"/>
      <c r="H362" s="227"/>
      <c r="I362" s="231"/>
      <c r="J362" s="227">
        <v>34116</v>
      </c>
      <c r="K362" s="227" t="s">
        <v>1</v>
      </c>
      <c r="L362" s="227" t="s">
        <v>1045</v>
      </c>
      <c r="M362" s="227" t="s">
        <v>1993</v>
      </c>
      <c r="N362" s="227" t="s">
        <v>1153</v>
      </c>
      <c r="O362" s="227" t="s">
        <v>1994</v>
      </c>
      <c r="P362" s="233" t="s">
        <v>1995</v>
      </c>
      <c r="Q362" s="236" t="s">
        <v>1996</v>
      </c>
      <c r="R362" s="227"/>
      <c r="S362" s="227"/>
    </row>
    <row r="363" spans="1:19" ht="28.8">
      <c r="A363" s="227">
        <v>3</v>
      </c>
      <c r="B363" s="227"/>
      <c r="C363" s="227"/>
      <c r="D363" s="227"/>
      <c r="E363" s="227"/>
      <c r="F363" s="227"/>
      <c r="G363" s="227"/>
      <c r="H363" s="227"/>
      <c r="I363" s="231"/>
      <c r="J363" s="227">
        <v>20330</v>
      </c>
      <c r="K363" s="227" t="s">
        <v>0</v>
      </c>
      <c r="L363" s="227" t="s">
        <v>1043</v>
      </c>
      <c r="M363" s="227" t="s">
        <v>1997</v>
      </c>
      <c r="N363" s="227" t="s">
        <v>957</v>
      </c>
      <c r="O363" s="227" t="s">
        <v>1694</v>
      </c>
      <c r="P363" s="232" t="s">
        <v>1998</v>
      </c>
      <c r="Q363" s="236" t="s">
        <v>1999</v>
      </c>
      <c r="R363" s="227"/>
      <c r="S363" s="227"/>
    </row>
    <row r="364" spans="1:19">
      <c r="A364" s="227">
        <v>4</v>
      </c>
      <c r="B364" s="227"/>
      <c r="C364" s="227"/>
      <c r="D364" s="227"/>
      <c r="E364" s="227"/>
      <c r="F364" s="227"/>
      <c r="G364" s="227"/>
      <c r="H364" s="227"/>
      <c r="I364" s="231"/>
      <c r="J364" s="227">
        <v>86772</v>
      </c>
      <c r="K364" s="227" t="s">
        <v>1</v>
      </c>
      <c r="L364" s="227" t="s">
        <v>691</v>
      </c>
      <c r="M364" s="227" t="s">
        <v>959</v>
      </c>
      <c r="N364" s="227" t="s">
        <v>960</v>
      </c>
      <c r="O364" s="236" t="s">
        <v>958</v>
      </c>
      <c r="P364" s="233" t="s">
        <v>2000</v>
      </c>
      <c r="Q364" s="236" t="s">
        <v>2001</v>
      </c>
      <c r="R364" s="227"/>
      <c r="S364" s="227"/>
    </row>
    <row r="365" spans="1:19" ht="28.8">
      <c r="A365" s="227">
        <v>5</v>
      </c>
      <c r="B365" s="227"/>
      <c r="C365" s="227"/>
      <c r="D365" s="227"/>
      <c r="E365" s="227"/>
      <c r="F365" s="227"/>
      <c r="G365" s="227"/>
      <c r="H365" s="227"/>
      <c r="I365" s="231"/>
      <c r="J365" s="227" t="s">
        <v>2002</v>
      </c>
      <c r="K365" s="227" t="s">
        <v>0</v>
      </c>
      <c r="L365" s="227" t="s">
        <v>1045</v>
      </c>
      <c r="M365" s="227" t="s">
        <v>2003</v>
      </c>
      <c r="N365" s="227" t="s">
        <v>1657</v>
      </c>
      <c r="O365" s="227" t="s">
        <v>1568</v>
      </c>
      <c r="P365" s="232" t="s">
        <v>2004</v>
      </c>
      <c r="Q365" s="236" t="s">
        <v>2005</v>
      </c>
      <c r="R365" s="227"/>
      <c r="S365" s="227"/>
    </row>
    <row r="366" spans="1:19">
      <c r="A366" s="227">
        <v>6</v>
      </c>
      <c r="B366" s="227"/>
      <c r="C366" s="227"/>
      <c r="D366" s="227"/>
      <c r="E366" s="227"/>
      <c r="F366" s="227"/>
      <c r="G366" s="227"/>
      <c r="H366" s="227"/>
      <c r="I366" s="231"/>
      <c r="J366" s="227">
        <v>20334</v>
      </c>
      <c r="K366" s="227" t="s">
        <v>0</v>
      </c>
      <c r="L366" s="227" t="s">
        <v>1043</v>
      </c>
      <c r="M366" s="227" t="s">
        <v>2006</v>
      </c>
      <c r="N366" s="227" t="s">
        <v>1096</v>
      </c>
      <c r="O366" s="227" t="s">
        <v>1143</v>
      </c>
      <c r="P366" s="232" t="s">
        <v>2007</v>
      </c>
      <c r="Q366" s="236" t="s">
        <v>2008</v>
      </c>
      <c r="R366" s="227"/>
      <c r="S366" s="227"/>
    </row>
    <row r="367" spans="1:19">
      <c r="A367" s="227">
        <v>7</v>
      </c>
      <c r="B367" s="227"/>
      <c r="C367" s="227"/>
      <c r="D367" s="227"/>
      <c r="E367" s="227"/>
      <c r="F367" s="227"/>
      <c r="G367" s="227"/>
      <c r="H367" s="227"/>
      <c r="I367" s="231"/>
      <c r="J367" s="227"/>
      <c r="K367" s="227"/>
      <c r="L367" s="227" t="s">
        <v>970</v>
      </c>
      <c r="M367" s="227" t="s">
        <v>2009</v>
      </c>
      <c r="N367" s="227" t="s">
        <v>1087</v>
      </c>
      <c r="O367" s="227" t="s">
        <v>1096</v>
      </c>
      <c r="P367" s="232" t="s">
        <v>2010</v>
      </c>
      <c r="Q367" s="236" t="s">
        <v>2011</v>
      </c>
      <c r="R367" s="227"/>
      <c r="S367" s="227"/>
    </row>
    <row r="368" spans="1:19">
      <c r="A368" s="227">
        <v>8</v>
      </c>
      <c r="B368" s="227"/>
      <c r="C368" s="227"/>
      <c r="D368" s="227"/>
      <c r="E368" s="227"/>
      <c r="F368" s="227"/>
      <c r="G368" s="227"/>
      <c r="H368" s="227"/>
      <c r="I368" s="231"/>
      <c r="J368" s="227"/>
      <c r="K368" s="227"/>
      <c r="L368" s="227"/>
      <c r="M368" s="227"/>
      <c r="N368" s="227"/>
      <c r="O368" s="227"/>
      <c r="P368" s="234"/>
      <c r="Q368" s="236"/>
      <c r="R368" s="227"/>
      <c r="S368" s="227"/>
    </row>
    <row r="369" spans="1:19">
      <c r="A369" s="227">
        <v>9</v>
      </c>
      <c r="B369" s="227"/>
      <c r="C369" s="227"/>
      <c r="D369" s="227"/>
      <c r="E369" s="227"/>
      <c r="F369" s="227"/>
      <c r="G369" s="227"/>
      <c r="H369" s="227"/>
      <c r="I369" s="231"/>
      <c r="J369" s="227"/>
      <c r="K369" s="227"/>
      <c r="L369" s="227"/>
      <c r="M369" s="227"/>
      <c r="N369" s="227"/>
      <c r="O369" s="227"/>
      <c r="P369" s="234"/>
      <c r="Q369" s="236"/>
      <c r="R369" s="227"/>
      <c r="S369" s="227"/>
    </row>
    <row r="370" spans="1:19">
      <c r="A370" s="227">
        <v>10</v>
      </c>
      <c r="B370" s="227"/>
      <c r="C370" s="227"/>
      <c r="D370" s="227"/>
      <c r="E370" s="227"/>
      <c r="F370" s="227"/>
      <c r="G370" s="227"/>
      <c r="H370" s="227"/>
      <c r="I370" s="231"/>
      <c r="J370" s="227"/>
      <c r="K370" s="227"/>
      <c r="L370" s="227"/>
      <c r="M370" s="227"/>
      <c r="N370" s="227"/>
      <c r="O370" s="227"/>
      <c r="P370" s="234"/>
      <c r="Q370" s="236"/>
      <c r="R370" s="227"/>
      <c r="S370" s="227"/>
    </row>
    <row r="371" spans="1:19">
      <c r="A371" s="227">
        <v>11</v>
      </c>
      <c r="B371" s="227"/>
      <c r="C371" s="227"/>
      <c r="D371" s="227"/>
      <c r="E371" s="227"/>
      <c r="F371" s="227"/>
      <c r="G371" s="227"/>
      <c r="H371" s="227"/>
      <c r="I371" s="231"/>
      <c r="J371" s="227"/>
      <c r="K371" s="227"/>
      <c r="L371" s="227"/>
      <c r="M371" s="227"/>
      <c r="N371" s="227"/>
      <c r="O371" s="227"/>
      <c r="P371" s="234"/>
      <c r="Q371" s="236"/>
      <c r="R371" s="227"/>
      <c r="S371" s="227"/>
    </row>
    <row r="372" spans="1:19">
      <c r="A372" s="227">
        <v>12</v>
      </c>
      <c r="B372" s="227"/>
      <c r="C372" s="227"/>
      <c r="D372" s="227"/>
      <c r="E372" s="227"/>
      <c r="F372" s="227"/>
      <c r="G372" s="227"/>
      <c r="H372" s="227"/>
      <c r="I372" s="231"/>
      <c r="J372" s="227"/>
      <c r="K372" s="227"/>
      <c r="L372" s="227"/>
      <c r="M372" s="227"/>
      <c r="N372" s="227"/>
      <c r="O372" s="227"/>
      <c r="P372" s="234"/>
      <c r="Q372" s="236"/>
      <c r="R372" s="227"/>
      <c r="S372" s="227"/>
    </row>
    <row r="373" spans="1:19">
      <c r="A373" s="227">
        <v>13</v>
      </c>
      <c r="B373" s="227"/>
      <c r="C373" s="227"/>
      <c r="D373" s="227"/>
      <c r="E373" s="227"/>
      <c r="F373" s="227"/>
      <c r="G373" s="227"/>
      <c r="H373" s="227"/>
      <c r="I373" s="231"/>
      <c r="J373" s="227"/>
      <c r="K373" s="227"/>
      <c r="L373" s="227"/>
      <c r="M373" s="227"/>
      <c r="N373" s="227"/>
      <c r="O373" s="227"/>
      <c r="P373" s="234"/>
      <c r="Q373" s="236"/>
      <c r="R373" s="227"/>
      <c r="S373" s="227"/>
    </row>
    <row r="375" spans="1:19" ht="20.399999999999999">
      <c r="A375" s="640" t="s">
        <v>2012</v>
      </c>
      <c r="B375" s="641"/>
      <c r="C375" s="641"/>
      <c r="D375" s="641"/>
      <c r="E375" s="641"/>
      <c r="F375" s="641"/>
      <c r="G375" s="641"/>
      <c r="H375" s="641"/>
      <c r="I375" s="641"/>
      <c r="J375" s="641"/>
      <c r="K375" s="641"/>
      <c r="L375" s="641"/>
      <c r="M375" s="641"/>
      <c r="N375" s="641"/>
      <c r="O375" s="641"/>
      <c r="P375" s="641"/>
      <c r="Q375" s="641"/>
      <c r="R375" s="641"/>
      <c r="S375" s="642"/>
    </row>
    <row r="376" spans="1:19" ht="17.399999999999999">
      <c r="A376" s="225" t="s">
        <v>918</v>
      </c>
      <c r="B376" s="625" t="s">
        <v>940</v>
      </c>
      <c r="C376" s="626"/>
      <c r="D376" s="626"/>
      <c r="E376" s="626"/>
      <c r="F376" s="626"/>
      <c r="G376" s="626"/>
      <c r="H376" s="627"/>
      <c r="I376" s="228"/>
      <c r="J376" s="625" t="s">
        <v>941</v>
      </c>
      <c r="K376" s="626"/>
      <c r="L376" s="626"/>
      <c r="M376" s="626"/>
      <c r="N376" s="626"/>
      <c r="O376" s="626"/>
      <c r="P376" s="626"/>
      <c r="Q376" s="626"/>
      <c r="R376" s="626"/>
      <c r="S376" s="627"/>
    </row>
    <row r="377" spans="1:19" ht="28.8">
      <c r="A377" s="226" t="s">
        <v>719</v>
      </c>
      <c r="B377" s="226" t="s">
        <v>907</v>
      </c>
      <c r="C377" s="226" t="s">
        <v>1027</v>
      </c>
      <c r="D377" s="226" t="s">
        <v>1539</v>
      </c>
      <c r="E377" s="226" t="s">
        <v>842</v>
      </c>
      <c r="F377" s="226" t="s">
        <v>931</v>
      </c>
      <c r="G377" s="226" t="s">
        <v>917</v>
      </c>
      <c r="H377" s="226" t="s">
        <v>1540</v>
      </c>
      <c r="I377" s="229"/>
      <c r="J377" s="230" t="s">
        <v>907</v>
      </c>
      <c r="K377" s="230" t="s">
        <v>17</v>
      </c>
      <c r="L377" s="230" t="s">
        <v>942</v>
      </c>
      <c r="M377" s="230" t="s">
        <v>842</v>
      </c>
      <c r="N377" s="230" t="s">
        <v>931</v>
      </c>
      <c r="O377" s="230" t="s">
        <v>917</v>
      </c>
      <c r="P377" s="230" t="s">
        <v>804</v>
      </c>
      <c r="Q377" s="235" t="s">
        <v>915</v>
      </c>
      <c r="R377" s="230" t="s">
        <v>943</v>
      </c>
      <c r="S377" s="230" t="s">
        <v>1542</v>
      </c>
    </row>
    <row r="378" spans="1:19">
      <c r="A378" s="227">
        <v>1</v>
      </c>
      <c r="B378" s="227"/>
      <c r="C378" s="227"/>
      <c r="D378" s="227"/>
      <c r="E378" s="227"/>
      <c r="F378" s="227"/>
      <c r="G378" s="227"/>
      <c r="H378" s="227"/>
      <c r="I378" s="231"/>
      <c r="J378" s="227">
        <v>83222</v>
      </c>
      <c r="K378" s="227" t="s">
        <v>5</v>
      </c>
      <c r="L378" s="227" t="s">
        <v>962</v>
      </c>
      <c r="M378" s="227" t="s">
        <v>1746</v>
      </c>
      <c r="N378" s="227" t="s">
        <v>952</v>
      </c>
      <c r="O378" s="227" t="s">
        <v>1622</v>
      </c>
      <c r="P378" s="234" t="s">
        <v>2013</v>
      </c>
      <c r="Q378" s="236" t="s">
        <v>2014</v>
      </c>
      <c r="R378" s="227"/>
      <c r="S378" s="227" t="s">
        <v>1577</v>
      </c>
    </row>
    <row r="379" spans="1:19">
      <c r="A379" s="227">
        <v>2</v>
      </c>
      <c r="B379" s="227"/>
      <c r="C379" s="227"/>
      <c r="D379" s="227"/>
      <c r="E379" s="227"/>
      <c r="F379" s="227"/>
      <c r="G379" s="227"/>
      <c r="H379" s="227"/>
      <c r="I379" s="231"/>
      <c r="J379" s="227">
        <v>49975</v>
      </c>
      <c r="K379" s="227" t="s">
        <v>1462</v>
      </c>
      <c r="L379" s="227" t="s">
        <v>950</v>
      </c>
      <c r="M379" s="227" t="s">
        <v>2015</v>
      </c>
      <c r="N379" s="227" t="s">
        <v>963</v>
      </c>
      <c r="O379" s="227" t="s">
        <v>1778</v>
      </c>
      <c r="P379" s="234" t="s">
        <v>2016</v>
      </c>
      <c r="Q379" s="236" t="s">
        <v>2017</v>
      </c>
      <c r="R379" s="227"/>
      <c r="S379" s="227" t="s">
        <v>1577</v>
      </c>
    </row>
    <row r="380" spans="1:19" ht="28.8">
      <c r="A380" s="227">
        <v>3</v>
      </c>
      <c r="B380" s="227"/>
      <c r="C380" s="227"/>
      <c r="D380" s="227"/>
      <c r="E380" s="227"/>
      <c r="F380" s="227"/>
      <c r="G380" s="227"/>
      <c r="H380" s="227"/>
      <c r="I380" s="231"/>
      <c r="J380" s="227">
        <v>34104</v>
      </c>
      <c r="K380" s="227" t="s">
        <v>1</v>
      </c>
      <c r="L380" s="227">
        <v>4</v>
      </c>
      <c r="M380" s="227" t="s">
        <v>2018</v>
      </c>
      <c r="N380" s="227" t="s">
        <v>1039</v>
      </c>
      <c r="O380" s="227" t="s">
        <v>1829</v>
      </c>
      <c r="P380" s="234" t="s">
        <v>2019</v>
      </c>
      <c r="Q380" s="236" t="s">
        <v>2020</v>
      </c>
      <c r="R380" s="227"/>
      <c r="S380" s="227" t="s">
        <v>2021</v>
      </c>
    </row>
    <row r="381" spans="1:19">
      <c r="A381" s="227">
        <v>4</v>
      </c>
      <c r="B381" s="227"/>
      <c r="C381" s="227"/>
      <c r="D381" s="227"/>
      <c r="E381" s="227"/>
      <c r="F381" s="227"/>
      <c r="G381" s="227"/>
      <c r="H381" s="227"/>
      <c r="I381" s="231"/>
      <c r="J381" s="227">
        <v>86772</v>
      </c>
      <c r="K381" s="227" t="s">
        <v>1</v>
      </c>
      <c r="L381" s="227" t="s">
        <v>1034</v>
      </c>
      <c r="M381" s="227" t="s">
        <v>1554</v>
      </c>
      <c r="N381" s="227" t="s">
        <v>965</v>
      </c>
      <c r="O381" s="227" t="s">
        <v>1555</v>
      </c>
      <c r="P381" s="234" t="s">
        <v>2022</v>
      </c>
      <c r="Q381" s="236" t="s">
        <v>2023</v>
      </c>
      <c r="R381" s="227"/>
      <c r="S381" s="227"/>
    </row>
    <row r="382" spans="1:19">
      <c r="A382" s="227">
        <v>5</v>
      </c>
      <c r="B382" s="227"/>
      <c r="C382" s="227"/>
      <c r="D382" s="227"/>
      <c r="E382" s="227"/>
      <c r="F382" s="227"/>
      <c r="G382" s="227"/>
      <c r="H382" s="227"/>
      <c r="I382" s="231"/>
      <c r="J382" s="227" t="s">
        <v>2024</v>
      </c>
      <c r="K382" s="227" t="s">
        <v>5</v>
      </c>
      <c r="L382" s="227" t="s">
        <v>1043</v>
      </c>
      <c r="M382" s="227" t="s">
        <v>1554</v>
      </c>
      <c r="N382" s="227" t="s">
        <v>965</v>
      </c>
      <c r="O382" s="227" t="s">
        <v>1042</v>
      </c>
      <c r="P382" s="234" t="s">
        <v>2025</v>
      </c>
      <c r="Q382" s="236" t="s">
        <v>2026</v>
      </c>
      <c r="R382" s="227"/>
      <c r="S382" s="227" t="s">
        <v>741</v>
      </c>
    </row>
    <row r="383" spans="1:19">
      <c r="A383" s="227">
        <v>6</v>
      </c>
      <c r="B383" s="227"/>
      <c r="C383" s="227"/>
      <c r="D383" s="227"/>
      <c r="E383" s="227"/>
      <c r="F383" s="227"/>
      <c r="G383" s="227"/>
      <c r="H383" s="227"/>
      <c r="I383" s="231"/>
      <c r="J383" s="227">
        <v>86772</v>
      </c>
      <c r="K383" s="227" t="s">
        <v>1</v>
      </c>
      <c r="L383" s="227" t="s">
        <v>1034</v>
      </c>
      <c r="M383" s="227" t="s">
        <v>2027</v>
      </c>
      <c r="N383" s="227" t="s">
        <v>1100</v>
      </c>
      <c r="O383" s="227" t="s">
        <v>1201</v>
      </c>
      <c r="P383" s="234" t="s">
        <v>2028</v>
      </c>
      <c r="Q383" s="236" t="s">
        <v>2029</v>
      </c>
      <c r="R383" s="227"/>
      <c r="S383" s="227"/>
    </row>
    <row r="384" spans="1:19" ht="28.8">
      <c r="A384" s="227">
        <v>7</v>
      </c>
      <c r="B384" s="227"/>
      <c r="C384" s="227"/>
      <c r="D384" s="227"/>
      <c r="E384" s="227"/>
      <c r="F384" s="227"/>
      <c r="G384" s="227"/>
      <c r="H384" s="227"/>
      <c r="I384" s="231"/>
      <c r="J384" s="227">
        <v>20328</v>
      </c>
      <c r="K384" s="227" t="s">
        <v>0</v>
      </c>
      <c r="L384" s="227" t="s">
        <v>950</v>
      </c>
      <c r="M384" s="227" t="s">
        <v>2030</v>
      </c>
      <c r="N384" s="227" t="s">
        <v>1157</v>
      </c>
      <c r="O384" s="227" t="s">
        <v>2031</v>
      </c>
      <c r="P384" s="234" t="s">
        <v>2032</v>
      </c>
      <c r="Q384" s="236" t="s">
        <v>2033</v>
      </c>
      <c r="R384" s="227"/>
      <c r="S384" s="227"/>
    </row>
    <row r="385" spans="1:19">
      <c r="A385" s="227">
        <v>8</v>
      </c>
      <c r="B385" s="227"/>
      <c r="C385" s="227"/>
      <c r="D385" s="227"/>
      <c r="E385" s="227"/>
      <c r="F385" s="227"/>
      <c r="G385" s="227"/>
      <c r="H385" s="227"/>
      <c r="I385" s="231"/>
      <c r="J385" s="227">
        <v>49981</v>
      </c>
      <c r="K385" s="227" t="s">
        <v>5</v>
      </c>
      <c r="L385" s="227" t="s">
        <v>954</v>
      </c>
      <c r="M385" s="227" t="s">
        <v>2034</v>
      </c>
      <c r="N385" s="227" t="s">
        <v>952</v>
      </c>
      <c r="O385" s="227" t="s">
        <v>2035</v>
      </c>
      <c r="P385" s="234" t="s">
        <v>2034</v>
      </c>
      <c r="Q385" s="236" t="s">
        <v>2036</v>
      </c>
      <c r="R385" s="227"/>
      <c r="S385" s="227"/>
    </row>
    <row r="386" spans="1:19">
      <c r="A386" s="227">
        <v>9</v>
      </c>
      <c r="B386" s="227"/>
      <c r="C386" s="227"/>
      <c r="D386" s="227"/>
      <c r="E386" s="227"/>
      <c r="F386" s="227"/>
      <c r="G386" s="227"/>
      <c r="H386" s="227"/>
      <c r="I386" s="231"/>
      <c r="J386" s="227" t="s">
        <v>2037</v>
      </c>
      <c r="K386" s="227" t="s">
        <v>0</v>
      </c>
      <c r="L386" s="227" t="s">
        <v>966</v>
      </c>
      <c r="M386" s="227" t="s">
        <v>2027</v>
      </c>
      <c r="N386" s="227" t="s">
        <v>1100</v>
      </c>
      <c r="O386" s="227" t="s">
        <v>2038</v>
      </c>
      <c r="P386" s="232" t="s">
        <v>2039</v>
      </c>
      <c r="Q386" s="236" t="s">
        <v>2040</v>
      </c>
      <c r="R386" s="227"/>
      <c r="S386" s="227"/>
    </row>
    <row r="387" spans="1:19" ht="28.8">
      <c r="A387" s="227">
        <v>10</v>
      </c>
      <c r="B387" s="227"/>
      <c r="C387" s="227"/>
      <c r="D387" s="227"/>
      <c r="E387" s="227"/>
      <c r="F387" s="227"/>
      <c r="G387" s="227"/>
      <c r="H387" s="227"/>
      <c r="I387" s="231"/>
      <c r="J387" s="227">
        <v>34114</v>
      </c>
      <c r="K387" s="227" t="s">
        <v>976</v>
      </c>
      <c r="L387" s="227" t="s">
        <v>1049</v>
      </c>
      <c r="M387" s="227" t="s">
        <v>2041</v>
      </c>
      <c r="N387" s="227" t="s">
        <v>1153</v>
      </c>
      <c r="O387" s="227" t="s">
        <v>961</v>
      </c>
      <c r="P387" s="234" t="s">
        <v>2042</v>
      </c>
      <c r="Q387" s="236" t="s">
        <v>2043</v>
      </c>
      <c r="R387" s="227"/>
      <c r="S387" s="227"/>
    </row>
    <row r="388" spans="1:19" ht="28.8">
      <c r="A388" s="227">
        <v>11</v>
      </c>
      <c r="B388" s="227"/>
      <c r="C388" s="227"/>
      <c r="D388" s="227"/>
      <c r="E388" s="227"/>
      <c r="F388" s="227"/>
      <c r="G388" s="227"/>
      <c r="H388" s="227"/>
      <c r="I388" s="231"/>
      <c r="J388" s="227" t="s">
        <v>2044</v>
      </c>
      <c r="K388" s="227" t="s">
        <v>1</v>
      </c>
      <c r="L388" s="227" t="s">
        <v>962</v>
      </c>
      <c r="M388" s="227" t="s">
        <v>2045</v>
      </c>
      <c r="N388" s="227" t="s">
        <v>1155</v>
      </c>
      <c r="O388" s="227" t="s">
        <v>1994</v>
      </c>
      <c r="P388" s="233" t="s">
        <v>2046</v>
      </c>
      <c r="Q388" s="236" t="s">
        <v>2047</v>
      </c>
      <c r="R388" s="227"/>
      <c r="S388" s="227"/>
    </row>
    <row r="389" spans="1:19">
      <c r="A389" s="227">
        <v>12</v>
      </c>
      <c r="B389" s="227"/>
      <c r="C389" s="227"/>
      <c r="D389" s="227"/>
      <c r="E389" s="227"/>
      <c r="F389" s="227"/>
      <c r="G389" s="227"/>
      <c r="H389" s="227"/>
      <c r="I389" s="231"/>
      <c r="J389" s="227"/>
      <c r="K389" s="227"/>
      <c r="L389" s="227"/>
      <c r="M389" s="227"/>
      <c r="N389" s="227"/>
      <c r="O389" s="227"/>
      <c r="P389" s="234"/>
      <c r="Q389" s="236"/>
      <c r="R389" s="227"/>
      <c r="S389" s="227"/>
    </row>
    <row r="390" spans="1:19">
      <c r="A390" s="227">
        <v>13</v>
      </c>
      <c r="B390" s="227"/>
      <c r="C390" s="227"/>
      <c r="D390" s="227"/>
      <c r="E390" s="227"/>
      <c r="F390" s="227"/>
      <c r="G390" s="227"/>
      <c r="H390" s="227"/>
      <c r="I390" s="231"/>
      <c r="J390" s="227"/>
      <c r="K390" s="227"/>
      <c r="L390" s="227"/>
      <c r="M390" s="227"/>
      <c r="N390" s="227"/>
      <c r="O390" s="227"/>
      <c r="P390" s="234"/>
      <c r="Q390" s="236"/>
      <c r="R390" s="227"/>
      <c r="S390" s="227"/>
    </row>
    <row r="392" spans="1:19" ht="20.399999999999999">
      <c r="A392" s="640" t="s">
        <v>2048</v>
      </c>
      <c r="B392" s="641"/>
      <c r="C392" s="641"/>
      <c r="D392" s="641"/>
      <c r="E392" s="641"/>
      <c r="F392" s="641"/>
      <c r="G392" s="641"/>
      <c r="H392" s="641"/>
      <c r="I392" s="641"/>
      <c r="J392" s="641"/>
      <c r="K392" s="641"/>
      <c r="L392" s="641"/>
      <c r="M392" s="641"/>
      <c r="N392" s="641"/>
      <c r="O392" s="641"/>
      <c r="P392" s="641"/>
      <c r="Q392" s="641"/>
      <c r="R392" s="641"/>
      <c r="S392" s="642"/>
    </row>
    <row r="393" spans="1:19" ht="17.399999999999999">
      <c r="A393" s="225" t="s">
        <v>918</v>
      </c>
      <c r="B393" s="625" t="s">
        <v>940</v>
      </c>
      <c r="C393" s="626"/>
      <c r="D393" s="626"/>
      <c r="E393" s="626"/>
      <c r="F393" s="626"/>
      <c r="G393" s="626"/>
      <c r="H393" s="627"/>
      <c r="I393" s="228"/>
      <c r="J393" s="625" t="s">
        <v>941</v>
      </c>
      <c r="K393" s="626"/>
      <c r="L393" s="626"/>
      <c r="M393" s="626"/>
      <c r="N393" s="626"/>
      <c r="O393" s="626"/>
      <c r="P393" s="626"/>
      <c r="Q393" s="626"/>
      <c r="R393" s="626"/>
      <c r="S393" s="627"/>
    </row>
    <row r="394" spans="1:19" ht="28.8">
      <c r="A394" s="226" t="s">
        <v>719</v>
      </c>
      <c r="B394" s="226" t="s">
        <v>907</v>
      </c>
      <c r="C394" s="226" t="s">
        <v>1027</v>
      </c>
      <c r="D394" s="226" t="s">
        <v>1539</v>
      </c>
      <c r="E394" s="226" t="s">
        <v>842</v>
      </c>
      <c r="F394" s="226" t="s">
        <v>931</v>
      </c>
      <c r="G394" s="226" t="s">
        <v>917</v>
      </c>
      <c r="H394" s="226" t="s">
        <v>1540</v>
      </c>
      <c r="I394" s="229"/>
      <c r="J394" s="230" t="s">
        <v>907</v>
      </c>
      <c r="K394" s="230" t="s">
        <v>17</v>
      </c>
      <c r="L394" s="230" t="s">
        <v>942</v>
      </c>
      <c r="M394" s="230" t="s">
        <v>842</v>
      </c>
      <c r="N394" s="230" t="s">
        <v>931</v>
      </c>
      <c r="O394" s="230" t="s">
        <v>917</v>
      </c>
      <c r="P394" s="230" t="s">
        <v>804</v>
      </c>
      <c r="Q394" s="235" t="s">
        <v>915</v>
      </c>
      <c r="R394" s="230" t="s">
        <v>943</v>
      </c>
      <c r="S394" s="230" t="s">
        <v>1542</v>
      </c>
    </row>
    <row r="395" spans="1:19">
      <c r="A395" s="227">
        <v>1</v>
      </c>
      <c r="B395" s="227"/>
      <c r="C395" s="227"/>
      <c r="D395" s="227"/>
      <c r="E395" s="227"/>
      <c r="F395" s="227"/>
      <c r="G395" s="227"/>
      <c r="H395" s="227"/>
      <c r="I395" s="231"/>
      <c r="J395" s="227">
        <v>67702</v>
      </c>
      <c r="K395" s="227" t="s">
        <v>0</v>
      </c>
      <c r="L395" s="227" t="s">
        <v>962</v>
      </c>
      <c r="M395" s="227" t="s">
        <v>1650</v>
      </c>
      <c r="N395" s="227" t="s">
        <v>1153</v>
      </c>
      <c r="O395" s="227" t="s">
        <v>1758</v>
      </c>
      <c r="P395" s="232" t="s">
        <v>2049</v>
      </c>
      <c r="Q395" s="236" t="s">
        <v>2050</v>
      </c>
      <c r="R395" s="227"/>
      <c r="S395" s="227"/>
    </row>
    <row r="396" spans="1:19" ht="28.8">
      <c r="A396" s="227">
        <v>2</v>
      </c>
      <c r="B396" s="227"/>
      <c r="C396" s="227"/>
      <c r="D396" s="227"/>
      <c r="E396" s="227"/>
      <c r="F396" s="227"/>
      <c r="G396" s="227"/>
      <c r="H396" s="227"/>
      <c r="I396" s="231"/>
      <c r="J396" s="227">
        <v>20330</v>
      </c>
      <c r="K396" s="227" t="s">
        <v>0</v>
      </c>
      <c r="L396" s="227" t="s">
        <v>1034</v>
      </c>
      <c r="M396" s="227" t="s">
        <v>2051</v>
      </c>
      <c r="N396" s="227" t="s">
        <v>1039</v>
      </c>
      <c r="O396" s="227" t="s">
        <v>1063</v>
      </c>
      <c r="P396" s="234" t="s">
        <v>2052</v>
      </c>
      <c r="Q396" s="236" t="s">
        <v>2053</v>
      </c>
      <c r="R396" s="227"/>
      <c r="S396" s="227"/>
    </row>
    <row r="397" spans="1:19" ht="28.8">
      <c r="A397" s="227">
        <v>3</v>
      </c>
      <c r="B397" s="227"/>
      <c r="C397" s="227"/>
      <c r="D397" s="227"/>
      <c r="E397" s="227"/>
      <c r="F397" s="227"/>
      <c r="G397" s="227"/>
      <c r="H397" s="227"/>
      <c r="I397" s="231"/>
      <c r="J397" s="227">
        <v>34112</v>
      </c>
      <c r="K397" s="227" t="s">
        <v>1</v>
      </c>
      <c r="L397" s="227" t="s">
        <v>950</v>
      </c>
      <c r="M397" s="227" t="s">
        <v>2054</v>
      </c>
      <c r="N397" s="227" t="s">
        <v>1157</v>
      </c>
      <c r="O397" s="227" t="s">
        <v>1694</v>
      </c>
      <c r="P397" s="233" t="s">
        <v>2055</v>
      </c>
      <c r="Q397" s="236" t="s">
        <v>2056</v>
      </c>
      <c r="R397" s="227"/>
      <c r="S397" s="227"/>
    </row>
    <row r="398" spans="1:19">
      <c r="A398" s="227">
        <v>4</v>
      </c>
      <c r="B398" s="227"/>
      <c r="C398" s="227"/>
      <c r="D398" s="227"/>
      <c r="E398" s="227"/>
      <c r="F398" s="227"/>
      <c r="G398" s="227"/>
      <c r="H398" s="227"/>
      <c r="I398" s="231"/>
      <c r="J398" s="227"/>
      <c r="K398" s="227" t="s">
        <v>1</v>
      </c>
      <c r="L398" s="227" t="s">
        <v>979</v>
      </c>
      <c r="M398" s="227" t="s">
        <v>959</v>
      </c>
      <c r="N398" s="227" t="s">
        <v>960</v>
      </c>
      <c r="O398" s="227" t="s">
        <v>2057</v>
      </c>
      <c r="P398" s="233" t="s">
        <v>2058</v>
      </c>
      <c r="Q398" s="236" t="s">
        <v>2059</v>
      </c>
      <c r="R398" s="227"/>
      <c r="S398" s="227"/>
    </row>
    <row r="399" spans="1:19">
      <c r="A399" s="227">
        <v>5</v>
      </c>
      <c r="B399" s="227"/>
      <c r="C399" s="227"/>
      <c r="D399" s="227"/>
      <c r="E399" s="227"/>
      <c r="F399" s="227"/>
      <c r="G399" s="227"/>
      <c r="H399" s="227"/>
      <c r="I399" s="231"/>
      <c r="J399" s="227"/>
      <c r="K399" s="227"/>
      <c r="L399" s="227"/>
      <c r="M399" s="227"/>
      <c r="N399" s="227"/>
      <c r="O399" s="227"/>
      <c r="P399" s="234"/>
      <c r="Q399" s="236"/>
      <c r="R399" s="227"/>
      <c r="S399" s="227"/>
    </row>
    <row r="400" spans="1:19">
      <c r="A400" s="227">
        <v>6</v>
      </c>
      <c r="B400" s="227"/>
      <c r="C400" s="227"/>
      <c r="D400" s="227"/>
      <c r="E400" s="227"/>
      <c r="F400" s="227"/>
      <c r="G400" s="227"/>
      <c r="H400" s="227"/>
      <c r="I400" s="231"/>
      <c r="J400" s="227"/>
      <c r="K400" s="227"/>
      <c r="L400" s="227"/>
      <c r="M400" s="227"/>
      <c r="N400" s="227"/>
      <c r="O400" s="227"/>
      <c r="P400" s="234"/>
      <c r="Q400" s="236"/>
      <c r="R400" s="227"/>
      <c r="S400" s="227"/>
    </row>
    <row r="401" spans="1:19">
      <c r="A401" s="227">
        <v>7</v>
      </c>
      <c r="B401" s="227"/>
      <c r="C401" s="227"/>
      <c r="D401" s="227"/>
      <c r="E401" s="227"/>
      <c r="F401" s="227"/>
      <c r="G401" s="227"/>
      <c r="H401" s="227"/>
      <c r="I401" s="231"/>
      <c r="J401" s="227"/>
      <c r="K401" s="227"/>
      <c r="L401" s="227"/>
      <c r="M401" s="227"/>
      <c r="N401" s="227"/>
      <c r="O401" s="227"/>
      <c r="P401" s="234"/>
      <c r="Q401" s="236"/>
      <c r="R401" s="227"/>
      <c r="S401" s="227"/>
    </row>
    <row r="402" spans="1:19">
      <c r="A402" s="227">
        <v>8</v>
      </c>
      <c r="B402" s="227"/>
      <c r="C402" s="227"/>
      <c r="D402" s="227"/>
      <c r="E402" s="227"/>
      <c r="F402" s="227"/>
      <c r="G402" s="227"/>
      <c r="H402" s="227"/>
      <c r="I402" s="231"/>
      <c r="J402" s="227"/>
      <c r="K402" s="227"/>
      <c r="L402" s="227"/>
      <c r="M402" s="227"/>
      <c r="N402" s="227"/>
      <c r="O402" s="227"/>
      <c r="P402" s="234"/>
      <c r="Q402" s="236"/>
      <c r="R402" s="227"/>
      <c r="S402" s="227"/>
    </row>
    <row r="403" spans="1:19">
      <c r="A403" s="227">
        <v>9</v>
      </c>
      <c r="B403" s="227"/>
      <c r="C403" s="227"/>
      <c r="D403" s="227"/>
      <c r="E403" s="227"/>
      <c r="F403" s="227"/>
      <c r="G403" s="227"/>
      <c r="H403" s="227"/>
      <c r="I403" s="231"/>
      <c r="J403" s="227"/>
      <c r="K403" s="227"/>
      <c r="L403" s="227"/>
      <c r="M403" s="227"/>
      <c r="N403" s="227"/>
      <c r="O403" s="227"/>
      <c r="P403" s="234"/>
      <c r="Q403" s="236"/>
      <c r="R403" s="227"/>
      <c r="S403" s="227"/>
    </row>
    <row r="404" spans="1:19">
      <c r="A404" s="227">
        <v>10</v>
      </c>
      <c r="B404" s="227"/>
      <c r="C404" s="227"/>
      <c r="D404" s="227"/>
      <c r="E404" s="227"/>
      <c r="F404" s="227"/>
      <c r="G404" s="227"/>
      <c r="H404" s="227"/>
      <c r="I404" s="231"/>
      <c r="J404" s="227"/>
      <c r="K404" s="227"/>
      <c r="L404" s="227"/>
      <c r="M404" s="227"/>
      <c r="N404" s="227"/>
      <c r="O404" s="227"/>
      <c r="P404" s="234"/>
      <c r="Q404" s="236"/>
      <c r="R404" s="227"/>
      <c r="S404" s="227"/>
    </row>
    <row r="405" spans="1:19">
      <c r="A405" s="227">
        <v>11</v>
      </c>
      <c r="B405" s="227"/>
      <c r="C405" s="227"/>
      <c r="D405" s="227"/>
      <c r="E405" s="227"/>
      <c r="F405" s="227"/>
      <c r="G405" s="227"/>
      <c r="H405" s="227"/>
      <c r="I405" s="231"/>
      <c r="J405" s="227"/>
      <c r="K405" s="227"/>
      <c r="L405" s="227"/>
      <c r="M405" s="227"/>
      <c r="N405" s="227"/>
      <c r="O405" s="227"/>
      <c r="P405" s="234"/>
      <c r="Q405" s="236"/>
      <c r="R405" s="227"/>
      <c r="S405" s="227"/>
    </row>
    <row r="406" spans="1:19">
      <c r="A406" s="227">
        <v>12</v>
      </c>
      <c r="B406" s="227"/>
      <c r="C406" s="227"/>
      <c r="D406" s="227"/>
      <c r="E406" s="227"/>
      <c r="F406" s="227"/>
      <c r="G406" s="227"/>
      <c r="H406" s="227"/>
      <c r="I406" s="231"/>
      <c r="J406" s="227"/>
      <c r="K406" s="227"/>
      <c r="L406" s="227"/>
      <c r="M406" s="227"/>
      <c r="N406" s="227"/>
      <c r="O406" s="227"/>
      <c r="P406" s="234"/>
      <c r="Q406" s="236"/>
      <c r="R406" s="227"/>
      <c r="S406" s="227"/>
    </row>
    <row r="407" spans="1:19">
      <c r="A407" s="227">
        <v>13</v>
      </c>
      <c r="B407" s="227"/>
      <c r="C407" s="227"/>
      <c r="D407" s="227"/>
      <c r="E407" s="227"/>
      <c r="F407" s="227"/>
      <c r="G407" s="227"/>
      <c r="H407" s="227"/>
      <c r="I407" s="231"/>
      <c r="J407" s="227"/>
      <c r="K407" s="227"/>
      <c r="L407" s="227"/>
      <c r="M407" s="227"/>
      <c r="N407" s="227"/>
      <c r="O407" s="227"/>
      <c r="P407" s="234"/>
      <c r="Q407" s="236"/>
      <c r="R407" s="227"/>
      <c r="S407" s="227"/>
    </row>
    <row r="409" spans="1:19" ht="20.399999999999999">
      <c r="A409" s="640" t="s">
        <v>2060</v>
      </c>
      <c r="B409" s="641"/>
      <c r="C409" s="641"/>
      <c r="D409" s="641"/>
      <c r="E409" s="641"/>
      <c r="F409" s="641"/>
      <c r="G409" s="641"/>
      <c r="H409" s="641"/>
      <c r="I409" s="641"/>
      <c r="J409" s="641"/>
      <c r="K409" s="641"/>
      <c r="L409" s="641"/>
      <c r="M409" s="641"/>
      <c r="N409" s="641"/>
      <c r="O409" s="641"/>
      <c r="P409" s="641"/>
      <c r="Q409" s="641"/>
      <c r="R409" s="641"/>
      <c r="S409" s="642"/>
    </row>
    <row r="410" spans="1:19" ht="17.399999999999999">
      <c r="A410" s="225" t="s">
        <v>918</v>
      </c>
      <c r="B410" s="625" t="s">
        <v>940</v>
      </c>
      <c r="C410" s="626"/>
      <c r="D410" s="626"/>
      <c r="E410" s="626"/>
      <c r="F410" s="626"/>
      <c r="G410" s="626"/>
      <c r="H410" s="627"/>
      <c r="I410" s="228"/>
      <c r="J410" s="625" t="s">
        <v>941</v>
      </c>
      <c r="K410" s="626"/>
      <c r="L410" s="626"/>
      <c r="M410" s="626"/>
      <c r="N410" s="626"/>
      <c r="O410" s="626"/>
      <c r="P410" s="626"/>
      <c r="Q410" s="626"/>
      <c r="R410" s="626"/>
      <c r="S410" s="627"/>
    </row>
    <row r="411" spans="1:19" ht="28.8">
      <c r="A411" s="226" t="s">
        <v>719</v>
      </c>
      <c r="B411" s="226" t="s">
        <v>907</v>
      </c>
      <c r="C411" s="226" t="s">
        <v>1027</v>
      </c>
      <c r="D411" s="226" t="s">
        <v>1539</v>
      </c>
      <c r="E411" s="226" t="s">
        <v>842</v>
      </c>
      <c r="F411" s="226" t="s">
        <v>931</v>
      </c>
      <c r="G411" s="226" t="s">
        <v>917</v>
      </c>
      <c r="H411" s="226" t="s">
        <v>1540</v>
      </c>
      <c r="I411" s="229"/>
      <c r="J411" s="230" t="s">
        <v>907</v>
      </c>
      <c r="K411" s="230" t="s">
        <v>17</v>
      </c>
      <c r="L411" s="230" t="s">
        <v>942</v>
      </c>
      <c r="M411" s="230" t="s">
        <v>842</v>
      </c>
      <c r="N411" s="230" t="s">
        <v>931</v>
      </c>
      <c r="O411" s="230" t="s">
        <v>917</v>
      </c>
      <c r="P411" s="230" t="s">
        <v>804</v>
      </c>
      <c r="Q411" s="235" t="s">
        <v>915</v>
      </c>
      <c r="R411" s="230" t="s">
        <v>943</v>
      </c>
      <c r="S411" s="230" t="s">
        <v>1542</v>
      </c>
    </row>
    <row r="412" spans="1:19">
      <c r="A412" s="227">
        <v>1</v>
      </c>
      <c r="B412" s="227"/>
      <c r="C412" s="227"/>
      <c r="D412" s="227"/>
      <c r="E412" s="227"/>
      <c r="F412" s="227"/>
      <c r="G412" s="227"/>
      <c r="H412" s="227"/>
      <c r="I412" s="231"/>
      <c r="J412" s="227">
        <v>86772</v>
      </c>
      <c r="K412" s="227"/>
      <c r="L412" s="227" t="s">
        <v>962</v>
      </c>
      <c r="M412" s="227" t="s">
        <v>1663</v>
      </c>
      <c r="N412" s="227" t="s">
        <v>963</v>
      </c>
      <c r="O412" s="227" t="s">
        <v>1719</v>
      </c>
      <c r="P412" s="233" t="s">
        <v>2061</v>
      </c>
      <c r="Q412" s="236" t="s">
        <v>2062</v>
      </c>
      <c r="R412" s="227"/>
      <c r="S412" s="227"/>
    </row>
    <row r="413" spans="1:19">
      <c r="A413" s="227">
        <v>2</v>
      </c>
      <c r="B413" s="227"/>
      <c r="C413" s="227"/>
      <c r="D413" s="227"/>
      <c r="E413" s="227"/>
      <c r="F413" s="227"/>
      <c r="G413" s="227"/>
      <c r="H413" s="227"/>
      <c r="I413" s="231"/>
      <c r="J413" s="227">
        <v>20326</v>
      </c>
      <c r="K413" s="227"/>
      <c r="L413" s="227">
        <v>7</v>
      </c>
      <c r="M413" s="227" t="s">
        <v>2063</v>
      </c>
      <c r="N413" s="227" t="s">
        <v>1155</v>
      </c>
      <c r="O413" s="227" t="s">
        <v>1849</v>
      </c>
      <c r="P413" s="232" t="s">
        <v>2064</v>
      </c>
      <c r="Q413" s="236" t="s">
        <v>2065</v>
      </c>
      <c r="R413" s="227"/>
      <c r="S413" s="227" t="s">
        <v>2066</v>
      </c>
    </row>
    <row r="414" spans="1:19">
      <c r="A414" s="227">
        <v>3</v>
      </c>
      <c r="B414" s="227"/>
      <c r="C414" s="227"/>
      <c r="D414" s="227"/>
      <c r="E414" s="227"/>
      <c r="F414" s="227"/>
      <c r="G414" s="227"/>
      <c r="H414" s="227"/>
      <c r="I414" s="231"/>
      <c r="J414" s="227">
        <v>86774</v>
      </c>
      <c r="K414" s="227"/>
      <c r="L414" s="227">
        <v>2</v>
      </c>
      <c r="M414" s="227" t="s">
        <v>1635</v>
      </c>
      <c r="N414" s="227" t="s">
        <v>1155</v>
      </c>
      <c r="O414" s="227" t="s">
        <v>1743</v>
      </c>
      <c r="P414" s="233" t="s">
        <v>2067</v>
      </c>
      <c r="Q414" s="236" t="s">
        <v>2068</v>
      </c>
      <c r="R414" s="227"/>
      <c r="S414" s="227" t="s">
        <v>1761</v>
      </c>
    </row>
    <row r="415" spans="1:19" ht="28.8">
      <c r="A415" s="227">
        <v>4</v>
      </c>
      <c r="B415" s="227"/>
      <c r="C415" s="227"/>
      <c r="D415" s="227"/>
      <c r="E415" s="227"/>
      <c r="F415" s="227"/>
      <c r="G415" s="227"/>
      <c r="H415" s="227"/>
      <c r="I415" s="231"/>
      <c r="J415" s="227">
        <v>43432</v>
      </c>
      <c r="K415" s="227" t="s">
        <v>0</v>
      </c>
      <c r="L415" s="227" t="s">
        <v>966</v>
      </c>
      <c r="M415" s="227" t="s">
        <v>1921</v>
      </c>
      <c r="N415" s="227" t="s">
        <v>1042</v>
      </c>
      <c r="O415" s="227" t="s">
        <v>1719</v>
      </c>
      <c r="P415" s="232" t="s">
        <v>2069</v>
      </c>
      <c r="Q415" s="236" t="s">
        <v>2070</v>
      </c>
      <c r="R415" s="227"/>
      <c r="S415" s="227"/>
    </row>
    <row r="416" spans="1:19">
      <c r="A416" s="227">
        <v>5</v>
      </c>
      <c r="B416" s="227"/>
      <c r="C416" s="227"/>
      <c r="D416" s="227"/>
      <c r="E416" s="227"/>
      <c r="F416" s="227"/>
      <c r="G416" s="227"/>
      <c r="H416" s="227"/>
      <c r="I416" s="231"/>
      <c r="J416" s="227">
        <v>34114</v>
      </c>
      <c r="K416" s="227" t="s">
        <v>60</v>
      </c>
      <c r="L416" s="227" t="s">
        <v>1043</v>
      </c>
      <c r="M416" s="227" t="s">
        <v>1831</v>
      </c>
      <c r="N416" s="227" t="s">
        <v>952</v>
      </c>
      <c r="O416" s="227" t="s">
        <v>1551</v>
      </c>
      <c r="P416" s="234" t="s">
        <v>1831</v>
      </c>
      <c r="Q416" s="236" t="s">
        <v>2071</v>
      </c>
      <c r="R416" s="227"/>
      <c r="S416" s="227"/>
    </row>
    <row r="417" spans="1:19">
      <c r="A417" s="227">
        <v>6</v>
      </c>
      <c r="B417" s="227"/>
      <c r="C417" s="227"/>
      <c r="D417" s="227"/>
      <c r="E417" s="227"/>
      <c r="F417" s="227"/>
      <c r="G417" s="227"/>
      <c r="H417" s="227"/>
      <c r="I417" s="231"/>
      <c r="J417" s="227">
        <v>86774</v>
      </c>
      <c r="K417" s="227" t="s">
        <v>1</v>
      </c>
      <c r="L417" s="227" t="s">
        <v>950</v>
      </c>
      <c r="M417" s="227" t="s">
        <v>1635</v>
      </c>
      <c r="N417" s="227" t="s">
        <v>1155</v>
      </c>
      <c r="O417" s="227" t="s">
        <v>2072</v>
      </c>
      <c r="P417" s="234" t="s">
        <v>2073</v>
      </c>
      <c r="Q417" s="236" t="s">
        <v>2074</v>
      </c>
      <c r="R417" s="227"/>
      <c r="S417" s="227"/>
    </row>
    <row r="418" spans="1:19">
      <c r="A418" s="227">
        <v>7</v>
      </c>
      <c r="B418" s="227"/>
      <c r="C418" s="227"/>
      <c r="D418" s="227"/>
      <c r="E418" s="227"/>
      <c r="F418" s="227"/>
      <c r="G418" s="227"/>
      <c r="H418" s="227"/>
      <c r="I418" s="231"/>
      <c r="J418" s="227">
        <v>49979</v>
      </c>
      <c r="K418" s="227" t="s">
        <v>1462</v>
      </c>
      <c r="L418" s="227">
        <v>6</v>
      </c>
      <c r="M418" s="227" t="s">
        <v>2075</v>
      </c>
      <c r="N418" s="227" t="s">
        <v>965</v>
      </c>
      <c r="O418" s="227" t="s">
        <v>2076</v>
      </c>
      <c r="P418" s="234" t="s">
        <v>2075</v>
      </c>
      <c r="Q418" s="236" t="s">
        <v>2077</v>
      </c>
      <c r="R418" s="227"/>
      <c r="S418" s="227"/>
    </row>
    <row r="419" spans="1:19" ht="28.8">
      <c r="A419" s="227">
        <v>8</v>
      </c>
      <c r="B419" s="227"/>
      <c r="C419" s="227"/>
      <c r="D419" s="227"/>
      <c r="E419" s="227"/>
      <c r="F419" s="227"/>
      <c r="G419" s="227"/>
      <c r="H419" s="227"/>
      <c r="I419" s="231"/>
      <c r="J419" s="227">
        <v>34106</v>
      </c>
      <c r="K419" s="227" t="s">
        <v>1</v>
      </c>
      <c r="L419" s="227" t="s">
        <v>962</v>
      </c>
      <c r="M419" s="227" t="s">
        <v>2078</v>
      </c>
      <c r="N419" s="227" t="s">
        <v>1201</v>
      </c>
      <c r="O419" s="227" t="s">
        <v>1743</v>
      </c>
      <c r="P419" s="233" t="s">
        <v>2079</v>
      </c>
      <c r="Q419" s="236" t="s">
        <v>2080</v>
      </c>
      <c r="R419" s="227"/>
      <c r="S419" s="227"/>
    </row>
    <row r="420" spans="1:19">
      <c r="A420" s="227">
        <v>9</v>
      </c>
      <c r="B420" s="227"/>
      <c r="C420" s="227"/>
      <c r="D420" s="227"/>
      <c r="E420" s="227"/>
      <c r="F420" s="227"/>
      <c r="G420" s="227"/>
      <c r="H420" s="227"/>
      <c r="I420" s="231"/>
      <c r="J420" s="227">
        <v>45422</v>
      </c>
      <c r="K420" s="227" t="s">
        <v>5</v>
      </c>
      <c r="L420" s="227" t="s">
        <v>954</v>
      </c>
      <c r="M420" s="227" t="s">
        <v>2081</v>
      </c>
      <c r="N420" s="227" t="s">
        <v>963</v>
      </c>
      <c r="O420" s="227" t="s">
        <v>1560</v>
      </c>
      <c r="P420" s="234" t="s">
        <v>2081</v>
      </c>
      <c r="Q420" s="236" t="s">
        <v>2082</v>
      </c>
      <c r="R420" s="227"/>
      <c r="S420" s="227"/>
    </row>
    <row r="421" spans="1:19" ht="28.8">
      <c r="A421" s="227">
        <v>10</v>
      </c>
      <c r="B421" s="227"/>
      <c r="C421" s="227"/>
      <c r="D421" s="227"/>
      <c r="E421" s="227"/>
      <c r="F421" s="227"/>
      <c r="G421" s="227"/>
      <c r="H421" s="227"/>
      <c r="I421" s="231"/>
      <c r="J421" s="227" t="s">
        <v>2083</v>
      </c>
      <c r="K421" s="227" t="s">
        <v>0</v>
      </c>
      <c r="L421" s="227" t="s">
        <v>1034</v>
      </c>
      <c r="M421" s="227" t="s">
        <v>2084</v>
      </c>
      <c r="N421" s="227" t="s">
        <v>1039</v>
      </c>
      <c r="O421" s="227" t="s">
        <v>2072</v>
      </c>
      <c r="P421" s="232" t="s">
        <v>2085</v>
      </c>
      <c r="Q421" s="236" t="s">
        <v>2086</v>
      </c>
      <c r="R421" s="227"/>
      <c r="S421" s="227"/>
    </row>
    <row r="422" spans="1:19">
      <c r="A422" s="227">
        <v>11</v>
      </c>
      <c r="B422" s="227"/>
      <c r="C422" s="227"/>
      <c r="D422" s="227"/>
      <c r="E422" s="227"/>
      <c r="F422" s="227"/>
      <c r="G422" s="227"/>
      <c r="H422" s="227"/>
      <c r="I422" s="231"/>
      <c r="J422" s="227"/>
      <c r="K422" s="227"/>
      <c r="L422" s="227"/>
      <c r="M422" s="227"/>
      <c r="N422" s="227"/>
      <c r="O422" s="227"/>
      <c r="P422" s="234"/>
      <c r="Q422" s="236"/>
      <c r="R422" s="227"/>
      <c r="S422" s="227"/>
    </row>
    <row r="423" spans="1:19">
      <c r="A423" s="227">
        <v>12</v>
      </c>
      <c r="B423" s="227"/>
      <c r="C423" s="227"/>
      <c r="D423" s="227"/>
      <c r="E423" s="227"/>
      <c r="F423" s="227"/>
      <c r="G423" s="227"/>
      <c r="H423" s="227"/>
      <c r="I423" s="231"/>
      <c r="J423" s="227"/>
      <c r="K423" s="227"/>
      <c r="L423" s="227"/>
      <c r="M423" s="227"/>
      <c r="N423" s="227"/>
      <c r="O423" s="227"/>
      <c r="P423" s="234"/>
      <c r="Q423" s="236"/>
      <c r="R423" s="227"/>
      <c r="S423" s="227"/>
    </row>
    <row r="424" spans="1:19">
      <c r="A424" s="227">
        <v>13</v>
      </c>
      <c r="B424" s="227"/>
      <c r="C424" s="227"/>
      <c r="D424" s="227"/>
      <c r="E424" s="227"/>
      <c r="F424" s="227"/>
      <c r="G424" s="227"/>
      <c r="H424" s="227"/>
      <c r="I424" s="231"/>
      <c r="J424" s="227"/>
      <c r="K424" s="227"/>
      <c r="L424" s="227"/>
      <c r="M424" s="227"/>
      <c r="N424" s="227"/>
      <c r="O424" s="227"/>
      <c r="P424" s="227"/>
      <c r="Q424" s="236"/>
      <c r="R424" s="227"/>
      <c r="S424" s="227"/>
    </row>
    <row r="426" spans="1:19" ht="20.399999999999999">
      <c r="A426" s="640" t="s">
        <v>2087</v>
      </c>
      <c r="B426" s="641"/>
      <c r="C426" s="641"/>
      <c r="D426" s="641"/>
      <c r="E426" s="641"/>
      <c r="F426" s="641"/>
      <c r="G426" s="641"/>
      <c r="H426" s="641"/>
      <c r="I426" s="641"/>
      <c r="J426" s="641"/>
      <c r="K426" s="641"/>
      <c r="L426" s="641"/>
      <c r="M426" s="641"/>
      <c r="N426" s="641"/>
      <c r="O426" s="641"/>
      <c r="P426" s="641"/>
      <c r="Q426" s="641"/>
      <c r="R426" s="641"/>
      <c r="S426" s="642"/>
    </row>
    <row r="427" spans="1:19" ht="17.399999999999999">
      <c r="A427" s="225" t="s">
        <v>918</v>
      </c>
      <c r="B427" s="625" t="s">
        <v>940</v>
      </c>
      <c r="C427" s="626"/>
      <c r="D427" s="626"/>
      <c r="E427" s="626"/>
      <c r="F427" s="626"/>
      <c r="G427" s="626"/>
      <c r="H427" s="627"/>
      <c r="I427" s="228"/>
      <c r="J427" s="625" t="s">
        <v>941</v>
      </c>
      <c r="K427" s="626"/>
      <c r="L427" s="626"/>
      <c r="M427" s="626"/>
      <c r="N427" s="626"/>
      <c r="O427" s="626"/>
      <c r="P427" s="626"/>
      <c r="Q427" s="626"/>
      <c r="R427" s="626"/>
      <c r="S427" s="627"/>
    </row>
    <row r="428" spans="1:19" ht="28.8">
      <c r="A428" s="226" t="s">
        <v>719</v>
      </c>
      <c r="B428" s="226" t="s">
        <v>907</v>
      </c>
      <c r="C428" s="226" t="s">
        <v>1027</v>
      </c>
      <c r="D428" s="226" t="s">
        <v>1539</v>
      </c>
      <c r="E428" s="226" t="s">
        <v>842</v>
      </c>
      <c r="F428" s="226" t="s">
        <v>931</v>
      </c>
      <c r="G428" s="226" t="s">
        <v>917</v>
      </c>
      <c r="H428" s="226" t="s">
        <v>1540</v>
      </c>
      <c r="I428" s="229"/>
      <c r="J428" s="230" t="s">
        <v>907</v>
      </c>
      <c r="K428" s="230" t="s">
        <v>17</v>
      </c>
      <c r="L428" s="230" t="s">
        <v>942</v>
      </c>
      <c r="M428" s="230" t="s">
        <v>842</v>
      </c>
      <c r="N428" s="230" t="s">
        <v>931</v>
      </c>
      <c r="O428" s="230" t="s">
        <v>917</v>
      </c>
      <c r="P428" s="230" t="s">
        <v>804</v>
      </c>
      <c r="Q428" s="235" t="s">
        <v>915</v>
      </c>
      <c r="R428" s="230" t="s">
        <v>943</v>
      </c>
      <c r="S428" s="230" t="s">
        <v>1542</v>
      </c>
    </row>
    <row r="429" spans="1:19" ht="28.8">
      <c r="A429" s="227">
        <v>1</v>
      </c>
      <c r="B429" s="227"/>
      <c r="C429" s="227"/>
      <c r="D429" s="227"/>
      <c r="E429" s="227"/>
      <c r="F429" s="227"/>
      <c r="G429" s="227"/>
      <c r="H429" s="227"/>
      <c r="I429" s="231"/>
      <c r="J429" s="227">
        <v>34104</v>
      </c>
      <c r="K429" s="227" t="s">
        <v>1</v>
      </c>
      <c r="L429" s="227" t="s">
        <v>950</v>
      </c>
      <c r="M429" s="227" t="s">
        <v>2088</v>
      </c>
      <c r="N429" s="227" t="s">
        <v>968</v>
      </c>
      <c r="O429" s="227" t="s">
        <v>2089</v>
      </c>
      <c r="P429" s="233" t="s">
        <v>2090</v>
      </c>
      <c r="Q429" s="236" t="s">
        <v>2091</v>
      </c>
      <c r="R429" s="227"/>
      <c r="S429" s="227"/>
    </row>
    <row r="430" spans="1:19">
      <c r="A430" s="227">
        <v>2</v>
      </c>
      <c r="B430" s="227"/>
      <c r="C430" s="227"/>
      <c r="D430" s="227"/>
      <c r="E430" s="227"/>
      <c r="F430" s="227"/>
      <c r="G430" s="227"/>
      <c r="H430" s="227"/>
      <c r="I430" s="231"/>
      <c r="J430" s="227">
        <v>86774</v>
      </c>
      <c r="K430" s="227" t="s">
        <v>1</v>
      </c>
      <c r="L430" s="227" t="s">
        <v>966</v>
      </c>
      <c r="M430" s="227" t="s">
        <v>1746</v>
      </c>
      <c r="N430" s="227" t="s">
        <v>952</v>
      </c>
      <c r="O430" s="227" t="s">
        <v>2092</v>
      </c>
      <c r="P430" s="233" t="s">
        <v>2093</v>
      </c>
      <c r="Q430" s="236" t="s">
        <v>2094</v>
      </c>
      <c r="R430" s="227"/>
      <c r="S430" s="227"/>
    </row>
    <row r="431" spans="1:19" ht="43.2">
      <c r="A431" s="227">
        <v>3</v>
      </c>
      <c r="B431" s="227"/>
      <c r="C431" s="227"/>
      <c r="D431" s="227"/>
      <c r="E431" s="227"/>
      <c r="F431" s="227"/>
      <c r="G431" s="227"/>
      <c r="H431" s="227"/>
      <c r="I431" s="231"/>
      <c r="J431" s="227">
        <v>20326</v>
      </c>
      <c r="K431" s="227" t="s">
        <v>0</v>
      </c>
      <c r="L431" s="227" t="s">
        <v>954</v>
      </c>
      <c r="M431" s="227" t="s">
        <v>2095</v>
      </c>
      <c r="N431" s="227" t="s">
        <v>1155</v>
      </c>
      <c r="O431" s="227" t="s">
        <v>1862</v>
      </c>
      <c r="P431" s="232" t="s">
        <v>2096</v>
      </c>
      <c r="Q431" s="236" t="s">
        <v>2097</v>
      </c>
      <c r="R431" s="227"/>
      <c r="S431" s="227"/>
    </row>
    <row r="432" spans="1:19">
      <c r="A432" s="227">
        <v>4</v>
      </c>
      <c r="B432" s="227"/>
      <c r="C432" s="227"/>
      <c r="D432" s="227"/>
      <c r="E432" s="227"/>
      <c r="F432" s="227"/>
      <c r="G432" s="227"/>
      <c r="H432" s="227"/>
      <c r="I432" s="231"/>
      <c r="J432" s="227"/>
      <c r="K432" s="227"/>
      <c r="L432" s="227"/>
      <c r="M432" s="227"/>
      <c r="N432" s="227"/>
      <c r="O432" s="227"/>
      <c r="P432" s="234"/>
      <c r="Q432" s="236"/>
      <c r="R432" s="227"/>
      <c r="S432" s="227"/>
    </row>
    <row r="433" spans="1:19">
      <c r="A433" s="227">
        <v>5</v>
      </c>
      <c r="B433" s="227"/>
      <c r="C433" s="227"/>
      <c r="D433" s="227"/>
      <c r="E433" s="227"/>
      <c r="F433" s="227"/>
      <c r="G433" s="227"/>
      <c r="H433" s="227"/>
      <c r="I433" s="231"/>
      <c r="J433" s="227"/>
      <c r="K433" s="227"/>
      <c r="L433" s="227"/>
      <c r="M433" s="227"/>
      <c r="N433" s="227"/>
      <c r="O433" s="227"/>
      <c r="P433" s="234"/>
      <c r="Q433" s="236"/>
      <c r="R433" s="227"/>
      <c r="S433" s="227"/>
    </row>
    <row r="434" spans="1:19">
      <c r="A434" s="227">
        <v>6</v>
      </c>
      <c r="B434" s="227"/>
      <c r="C434" s="227"/>
      <c r="D434" s="227"/>
      <c r="E434" s="227"/>
      <c r="F434" s="227"/>
      <c r="G434" s="227"/>
      <c r="H434" s="227"/>
      <c r="I434" s="231"/>
      <c r="J434" s="227"/>
      <c r="K434" s="227"/>
      <c r="L434" s="227"/>
      <c r="M434" s="227"/>
      <c r="N434" s="227"/>
      <c r="O434" s="227"/>
      <c r="P434" s="234"/>
      <c r="Q434" s="236"/>
      <c r="R434" s="227"/>
      <c r="S434" s="227"/>
    </row>
    <row r="435" spans="1:19">
      <c r="A435" s="227">
        <v>7</v>
      </c>
      <c r="B435" s="227"/>
      <c r="C435" s="227"/>
      <c r="D435" s="227"/>
      <c r="E435" s="227"/>
      <c r="F435" s="227"/>
      <c r="G435" s="227"/>
      <c r="H435" s="227"/>
      <c r="I435" s="231"/>
      <c r="J435" s="227"/>
      <c r="K435" s="227"/>
      <c r="L435" s="227"/>
      <c r="M435" s="227"/>
      <c r="N435" s="227"/>
      <c r="O435" s="227"/>
      <c r="P435" s="234"/>
      <c r="Q435" s="236"/>
      <c r="R435" s="227"/>
      <c r="S435" s="227"/>
    </row>
    <row r="436" spans="1:19">
      <c r="A436" s="227">
        <v>8</v>
      </c>
      <c r="B436" s="227"/>
      <c r="C436" s="227"/>
      <c r="D436" s="227"/>
      <c r="E436" s="227"/>
      <c r="F436" s="227"/>
      <c r="G436" s="227"/>
      <c r="H436" s="227"/>
      <c r="I436" s="231"/>
      <c r="J436" s="227"/>
      <c r="K436" s="227"/>
      <c r="L436" s="227"/>
      <c r="M436" s="227"/>
      <c r="N436" s="227"/>
      <c r="O436" s="227"/>
      <c r="P436" s="234"/>
      <c r="Q436" s="236"/>
      <c r="R436" s="227"/>
      <c r="S436" s="227"/>
    </row>
    <row r="437" spans="1:19">
      <c r="A437" s="227">
        <v>9</v>
      </c>
      <c r="B437" s="227"/>
      <c r="C437" s="227"/>
      <c r="D437" s="227"/>
      <c r="E437" s="227"/>
      <c r="F437" s="227"/>
      <c r="G437" s="227"/>
      <c r="H437" s="227"/>
      <c r="I437" s="231"/>
      <c r="J437" s="227"/>
      <c r="K437" s="227"/>
      <c r="L437" s="227"/>
      <c r="M437" s="227"/>
      <c r="N437" s="227"/>
      <c r="O437" s="227"/>
      <c r="P437" s="234"/>
      <c r="Q437" s="236"/>
      <c r="R437" s="227"/>
      <c r="S437" s="227"/>
    </row>
    <row r="438" spans="1:19">
      <c r="A438" s="227">
        <v>10</v>
      </c>
      <c r="B438" s="227"/>
      <c r="C438" s="227"/>
      <c r="D438" s="227"/>
      <c r="E438" s="227"/>
      <c r="F438" s="227"/>
      <c r="G438" s="227"/>
      <c r="H438" s="227"/>
      <c r="I438" s="231"/>
      <c r="J438" s="227"/>
      <c r="K438" s="227"/>
      <c r="L438" s="227"/>
      <c r="M438" s="227"/>
      <c r="N438" s="227"/>
      <c r="O438" s="227"/>
      <c r="P438" s="234"/>
      <c r="Q438" s="236"/>
      <c r="R438" s="227"/>
      <c r="S438" s="227"/>
    </row>
    <row r="439" spans="1:19">
      <c r="A439" s="227">
        <v>11</v>
      </c>
      <c r="B439" s="227"/>
      <c r="C439" s="227"/>
      <c r="D439" s="227"/>
      <c r="E439" s="227"/>
      <c r="F439" s="227"/>
      <c r="G439" s="227"/>
      <c r="H439" s="227"/>
      <c r="I439" s="231"/>
      <c r="J439" s="227"/>
      <c r="K439" s="227"/>
      <c r="L439" s="227"/>
      <c r="M439" s="227"/>
      <c r="N439" s="227"/>
      <c r="O439" s="227"/>
      <c r="P439" s="234"/>
      <c r="Q439" s="236"/>
      <c r="R439" s="227"/>
      <c r="S439" s="227"/>
    </row>
    <row r="440" spans="1:19">
      <c r="A440" s="227">
        <v>12</v>
      </c>
      <c r="B440" s="227"/>
      <c r="C440" s="227"/>
      <c r="D440" s="227"/>
      <c r="E440" s="227"/>
      <c r="F440" s="227"/>
      <c r="G440" s="227"/>
      <c r="H440" s="227"/>
      <c r="I440" s="231"/>
      <c r="J440" s="227"/>
      <c r="K440" s="227"/>
      <c r="L440" s="227"/>
      <c r="M440" s="227"/>
      <c r="N440" s="227"/>
      <c r="O440" s="227"/>
      <c r="P440" s="234"/>
      <c r="Q440" s="236"/>
      <c r="R440" s="227"/>
      <c r="S440" s="227"/>
    </row>
    <row r="441" spans="1:19">
      <c r="A441" s="227">
        <v>13</v>
      </c>
      <c r="B441" s="227"/>
      <c r="C441" s="227"/>
      <c r="D441" s="227"/>
      <c r="E441" s="227"/>
      <c r="F441" s="227"/>
      <c r="G441" s="227"/>
      <c r="H441" s="227"/>
      <c r="I441" s="231"/>
      <c r="J441" s="227"/>
      <c r="K441" s="227"/>
      <c r="L441" s="227"/>
      <c r="M441" s="227"/>
      <c r="N441" s="227"/>
      <c r="O441" s="227"/>
      <c r="P441" s="234"/>
      <c r="Q441" s="236"/>
      <c r="R441" s="227"/>
      <c r="S441" s="227"/>
    </row>
    <row r="443" spans="1:19" ht="20.399999999999999">
      <c r="A443" s="640" t="s">
        <v>2087</v>
      </c>
      <c r="B443" s="641"/>
      <c r="C443" s="641"/>
      <c r="D443" s="641"/>
      <c r="E443" s="641"/>
      <c r="F443" s="641"/>
      <c r="G443" s="641"/>
      <c r="H443" s="641"/>
      <c r="I443" s="641"/>
      <c r="J443" s="641"/>
      <c r="K443" s="641"/>
      <c r="L443" s="641"/>
      <c r="M443" s="641"/>
      <c r="N443" s="641"/>
      <c r="O443" s="641"/>
      <c r="P443" s="641"/>
      <c r="Q443" s="641"/>
      <c r="R443" s="641"/>
      <c r="S443" s="642"/>
    </row>
    <row r="444" spans="1:19" ht="17.399999999999999">
      <c r="A444" s="225" t="s">
        <v>918</v>
      </c>
      <c r="B444" s="625" t="s">
        <v>940</v>
      </c>
      <c r="C444" s="626"/>
      <c r="D444" s="626"/>
      <c r="E444" s="626"/>
      <c r="F444" s="626"/>
      <c r="G444" s="626"/>
      <c r="H444" s="627"/>
      <c r="I444" s="228"/>
      <c r="J444" s="625" t="s">
        <v>941</v>
      </c>
      <c r="K444" s="626"/>
      <c r="L444" s="626"/>
      <c r="M444" s="626"/>
      <c r="N444" s="626"/>
      <c r="O444" s="626"/>
      <c r="P444" s="626"/>
      <c r="Q444" s="626"/>
      <c r="R444" s="626"/>
      <c r="S444" s="627"/>
    </row>
    <row r="445" spans="1:19" ht="28.8">
      <c r="A445" s="226" t="s">
        <v>719</v>
      </c>
      <c r="B445" s="226" t="s">
        <v>907</v>
      </c>
      <c r="C445" s="226" t="s">
        <v>1027</v>
      </c>
      <c r="D445" s="226" t="s">
        <v>1539</v>
      </c>
      <c r="E445" s="226" t="s">
        <v>842</v>
      </c>
      <c r="F445" s="226" t="s">
        <v>931</v>
      </c>
      <c r="G445" s="226" t="s">
        <v>917</v>
      </c>
      <c r="H445" s="226" t="s">
        <v>1540</v>
      </c>
      <c r="I445" s="229"/>
      <c r="J445" s="230" t="s">
        <v>907</v>
      </c>
      <c r="K445" s="230" t="s">
        <v>17</v>
      </c>
      <c r="L445" s="230" t="s">
        <v>942</v>
      </c>
      <c r="M445" s="230" t="s">
        <v>842</v>
      </c>
      <c r="N445" s="230" t="s">
        <v>931</v>
      </c>
      <c r="O445" s="230" t="s">
        <v>917</v>
      </c>
      <c r="P445" s="230" t="s">
        <v>804</v>
      </c>
      <c r="Q445" s="235" t="s">
        <v>915</v>
      </c>
      <c r="R445" s="230" t="s">
        <v>943</v>
      </c>
      <c r="S445" s="230" t="s">
        <v>1542</v>
      </c>
    </row>
    <row r="446" spans="1:19" ht="28.8">
      <c r="A446" s="227">
        <v>1</v>
      </c>
      <c r="B446" s="227"/>
      <c r="C446" s="227"/>
      <c r="D446" s="227"/>
      <c r="E446" s="227"/>
      <c r="F446" s="227"/>
      <c r="G446" s="227"/>
      <c r="H446" s="227"/>
      <c r="I446" s="231"/>
      <c r="J446" s="227">
        <v>34104</v>
      </c>
      <c r="K446" s="227" t="s">
        <v>1</v>
      </c>
      <c r="L446" s="227" t="s">
        <v>950</v>
      </c>
      <c r="M446" s="227" t="s">
        <v>2088</v>
      </c>
      <c r="N446" s="227" t="s">
        <v>968</v>
      </c>
      <c r="O446" s="227" t="s">
        <v>2089</v>
      </c>
      <c r="P446" s="233" t="s">
        <v>2090</v>
      </c>
      <c r="Q446" s="236" t="s">
        <v>2091</v>
      </c>
      <c r="R446" s="227"/>
      <c r="S446" s="227"/>
    </row>
    <row r="447" spans="1:19">
      <c r="A447" s="227">
        <v>2</v>
      </c>
      <c r="B447" s="227"/>
      <c r="C447" s="227"/>
      <c r="D447" s="227"/>
      <c r="E447" s="227"/>
      <c r="F447" s="227"/>
      <c r="G447" s="227"/>
      <c r="H447" s="227"/>
      <c r="I447" s="231"/>
      <c r="J447" s="227">
        <v>86774</v>
      </c>
      <c r="K447" s="227" t="s">
        <v>1</v>
      </c>
      <c r="L447" s="227" t="s">
        <v>966</v>
      </c>
      <c r="M447" s="227" t="s">
        <v>1746</v>
      </c>
      <c r="N447" s="227" t="s">
        <v>952</v>
      </c>
      <c r="O447" s="227" t="s">
        <v>2092</v>
      </c>
      <c r="P447" s="233" t="s">
        <v>2093</v>
      </c>
      <c r="Q447" s="236" t="s">
        <v>2094</v>
      </c>
      <c r="R447" s="227"/>
      <c r="S447" s="227"/>
    </row>
    <row r="448" spans="1:19" ht="43.2">
      <c r="A448" s="227">
        <v>3</v>
      </c>
      <c r="B448" s="227"/>
      <c r="C448" s="227"/>
      <c r="D448" s="227"/>
      <c r="E448" s="227"/>
      <c r="F448" s="227"/>
      <c r="G448" s="227"/>
      <c r="H448" s="227"/>
      <c r="I448" s="231"/>
      <c r="J448" s="227">
        <v>20326</v>
      </c>
      <c r="K448" s="227" t="s">
        <v>0</v>
      </c>
      <c r="L448" s="227" t="s">
        <v>954</v>
      </c>
      <c r="M448" s="227" t="s">
        <v>2095</v>
      </c>
      <c r="N448" s="227" t="s">
        <v>1155</v>
      </c>
      <c r="O448" s="227" t="s">
        <v>1862</v>
      </c>
      <c r="P448" s="232" t="s">
        <v>2096</v>
      </c>
      <c r="Q448" s="236" t="s">
        <v>2097</v>
      </c>
      <c r="R448" s="227"/>
      <c r="S448" s="227"/>
    </row>
    <row r="449" spans="1:19" ht="28.8">
      <c r="A449" s="227">
        <v>4</v>
      </c>
      <c r="B449" s="227"/>
      <c r="C449" s="227"/>
      <c r="D449" s="227"/>
      <c r="E449" s="227"/>
      <c r="F449" s="227"/>
      <c r="G449" s="227"/>
      <c r="H449" s="227"/>
      <c r="I449" s="231"/>
      <c r="J449" s="227" t="s">
        <v>426</v>
      </c>
      <c r="K449" s="227" t="s">
        <v>0</v>
      </c>
      <c r="L449" s="227" t="s">
        <v>1043</v>
      </c>
      <c r="M449" s="227" t="s">
        <v>1839</v>
      </c>
      <c r="N449" s="227" t="s">
        <v>1201</v>
      </c>
      <c r="O449" s="227" t="s">
        <v>1560</v>
      </c>
      <c r="P449" s="232" t="s">
        <v>2098</v>
      </c>
      <c r="Q449" s="236" t="s">
        <v>2099</v>
      </c>
      <c r="R449" s="227"/>
      <c r="S449" s="227"/>
    </row>
    <row r="450" spans="1:19">
      <c r="A450" s="227">
        <v>5</v>
      </c>
      <c r="B450" s="227"/>
      <c r="C450" s="227"/>
      <c r="D450" s="227"/>
      <c r="E450" s="227"/>
      <c r="F450" s="227"/>
      <c r="G450" s="227"/>
      <c r="H450" s="227"/>
      <c r="I450" s="231"/>
      <c r="J450" s="227"/>
      <c r="K450" s="227" t="s">
        <v>5</v>
      </c>
      <c r="L450" s="227" t="s">
        <v>962</v>
      </c>
      <c r="M450" s="227" t="s">
        <v>1670</v>
      </c>
      <c r="N450" s="227" t="s">
        <v>1153</v>
      </c>
      <c r="O450" s="227" t="s">
        <v>1551</v>
      </c>
      <c r="P450" s="234" t="s">
        <v>1670</v>
      </c>
      <c r="Q450" s="236" t="s">
        <v>2100</v>
      </c>
      <c r="R450" s="227"/>
      <c r="S450" s="227"/>
    </row>
    <row r="451" spans="1:19">
      <c r="A451" s="227">
        <v>6</v>
      </c>
      <c r="B451" s="227"/>
      <c r="C451" s="227"/>
      <c r="D451" s="227"/>
      <c r="E451" s="227"/>
      <c r="F451" s="227"/>
      <c r="G451" s="227"/>
      <c r="H451" s="227"/>
      <c r="I451" s="231"/>
      <c r="J451" s="227">
        <v>34110</v>
      </c>
      <c r="K451" s="227" t="s">
        <v>1</v>
      </c>
      <c r="L451" s="227" t="s">
        <v>950</v>
      </c>
      <c r="M451" s="227" t="s">
        <v>1746</v>
      </c>
      <c r="N451" s="227" t="s">
        <v>952</v>
      </c>
      <c r="O451" s="227" t="s">
        <v>2092</v>
      </c>
      <c r="P451" s="233" t="s">
        <v>2101</v>
      </c>
      <c r="Q451" s="236" t="s">
        <v>2102</v>
      </c>
      <c r="R451" s="227"/>
      <c r="S451" s="227"/>
    </row>
    <row r="452" spans="1:19">
      <c r="A452" s="227">
        <v>7</v>
      </c>
      <c r="B452" s="227"/>
      <c r="C452" s="227"/>
      <c r="D452" s="227"/>
      <c r="E452" s="227"/>
      <c r="F452" s="227"/>
      <c r="G452" s="227"/>
      <c r="H452" s="227"/>
      <c r="I452" s="231"/>
      <c r="J452" s="227">
        <v>86772</v>
      </c>
      <c r="K452" s="227" t="s">
        <v>1</v>
      </c>
      <c r="L452" s="227" t="s">
        <v>691</v>
      </c>
      <c r="M452" s="227" t="s">
        <v>1650</v>
      </c>
      <c r="N452" s="227" t="s">
        <v>1153</v>
      </c>
      <c r="O452" s="227" t="s">
        <v>1929</v>
      </c>
      <c r="P452" s="233" t="s">
        <v>2103</v>
      </c>
      <c r="Q452" s="236" t="s">
        <v>2104</v>
      </c>
      <c r="R452" s="227"/>
      <c r="S452" s="227"/>
    </row>
    <row r="453" spans="1:19">
      <c r="A453" s="227">
        <v>8</v>
      </c>
      <c r="B453" s="227"/>
      <c r="C453" s="227"/>
      <c r="D453" s="227"/>
      <c r="E453" s="227"/>
      <c r="F453" s="227"/>
      <c r="G453" s="227"/>
      <c r="H453" s="227"/>
      <c r="I453" s="231"/>
      <c r="J453" s="227"/>
      <c r="K453" s="227"/>
      <c r="L453" s="227"/>
      <c r="M453" s="227"/>
      <c r="N453" s="227"/>
      <c r="O453" s="227"/>
      <c r="P453" s="234"/>
      <c r="Q453" s="236"/>
      <c r="R453" s="227"/>
      <c r="S453" s="227"/>
    </row>
    <row r="454" spans="1:19">
      <c r="A454" s="227">
        <v>9</v>
      </c>
      <c r="B454" s="227"/>
      <c r="C454" s="227"/>
      <c r="D454" s="227"/>
      <c r="E454" s="227"/>
      <c r="F454" s="227"/>
      <c r="G454" s="227"/>
      <c r="H454" s="227"/>
      <c r="I454" s="231"/>
      <c r="J454" s="227"/>
      <c r="K454" s="227"/>
      <c r="L454" s="227"/>
      <c r="M454" s="227"/>
      <c r="N454" s="227"/>
      <c r="O454" s="227"/>
      <c r="P454" s="234"/>
      <c r="Q454" s="236"/>
      <c r="R454" s="227"/>
      <c r="S454" s="227"/>
    </row>
    <row r="455" spans="1:19">
      <c r="A455" s="227">
        <v>10</v>
      </c>
      <c r="B455" s="227"/>
      <c r="C455" s="227"/>
      <c r="D455" s="227"/>
      <c r="E455" s="227"/>
      <c r="F455" s="227"/>
      <c r="G455" s="227"/>
      <c r="H455" s="227"/>
      <c r="I455" s="231"/>
      <c r="J455" s="227"/>
      <c r="K455" s="227"/>
      <c r="L455" s="227"/>
      <c r="M455" s="227"/>
      <c r="N455" s="227"/>
      <c r="O455" s="227"/>
      <c r="P455" s="234"/>
      <c r="Q455" s="236"/>
      <c r="R455" s="227"/>
      <c r="S455" s="227"/>
    </row>
    <row r="456" spans="1:19">
      <c r="A456" s="227">
        <v>11</v>
      </c>
      <c r="B456" s="227"/>
      <c r="C456" s="227"/>
      <c r="D456" s="227"/>
      <c r="E456" s="227"/>
      <c r="F456" s="227"/>
      <c r="G456" s="227"/>
      <c r="H456" s="227"/>
      <c r="I456" s="231"/>
      <c r="J456" s="227"/>
      <c r="K456" s="227"/>
      <c r="L456" s="227"/>
      <c r="M456" s="227"/>
      <c r="N456" s="227"/>
      <c r="O456" s="227"/>
      <c r="P456" s="234"/>
      <c r="Q456" s="236"/>
      <c r="R456" s="227"/>
      <c r="S456" s="227"/>
    </row>
    <row r="457" spans="1:19">
      <c r="A457" s="227">
        <v>12</v>
      </c>
      <c r="B457" s="227"/>
      <c r="C457" s="227"/>
      <c r="D457" s="227"/>
      <c r="E457" s="227"/>
      <c r="F457" s="227"/>
      <c r="G457" s="227"/>
      <c r="H457" s="227"/>
      <c r="I457" s="231"/>
      <c r="J457" s="227"/>
      <c r="K457" s="227"/>
      <c r="L457" s="227"/>
      <c r="M457" s="227"/>
      <c r="N457" s="227"/>
      <c r="O457" s="227"/>
      <c r="P457" s="234"/>
      <c r="Q457" s="236"/>
      <c r="R457" s="227"/>
      <c r="S457" s="227"/>
    </row>
    <row r="458" spans="1:19">
      <c r="A458" s="227">
        <v>13</v>
      </c>
      <c r="B458" s="227"/>
      <c r="C458" s="227"/>
      <c r="D458" s="227"/>
      <c r="E458" s="227"/>
      <c r="F458" s="227"/>
      <c r="G458" s="227"/>
      <c r="H458" s="227"/>
      <c r="I458" s="231"/>
      <c r="J458" s="227"/>
      <c r="K458" s="227"/>
      <c r="L458" s="227"/>
      <c r="M458" s="227"/>
      <c r="N458" s="227"/>
      <c r="O458" s="227"/>
      <c r="P458" s="234"/>
      <c r="Q458" s="236"/>
      <c r="R458" s="227"/>
      <c r="S458" s="227"/>
    </row>
    <row r="460" spans="1:19" ht="20.399999999999999">
      <c r="A460" s="640" t="s">
        <v>2105</v>
      </c>
      <c r="B460" s="641"/>
      <c r="C460" s="641"/>
      <c r="D460" s="641"/>
      <c r="E460" s="641"/>
      <c r="F460" s="641"/>
      <c r="G460" s="641"/>
      <c r="H460" s="641"/>
      <c r="I460" s="641"/>
      <c r="J460" s="641"/>
      <c r="K460" s="641"/>
      <c r="L460" s="641"/>
      <c r="M460" s="641"/>
      <c r="N460" s="641"/>
      <c r="O460" s="641"/>
      <c r="P460" s="641"/>
      <c r="Q460" s="641"/>
      <c r="R460" s="641"/>
      <c r="S460" s="642"/>
    </row>
    <row r="461" spans="1:19" ht="17.399999999999999">
      <c r="A461" s="225" t="s">
        <v>918</v>
      </c>
      <c r="B461" s="625" t="s">
        <v>940</v>
      </c>
      <c r="C461" s="626"/>
      <c r="D461" s="626"/>
      <c r="E461" s="626"/>
      <c r="F461" s="626"/>
      <c r="G461" s="626"/>
      <c r="H461" s="627"/>
      <c r="I461" s="228"/>
      <c r="J461" s="625" t="s">
        <v>941</v>
      </c>
      <c r="K461" s="626"/>
      <c r="L461" s="626"/>
      <c r="M461" s="626"/>
      <c r="N461" s="626"/>
      <c r="O461" s="626"/>
      <c r="P461" s="626"/>
      <c r="Q461" s="626"/>
      <c r="R461" s="626"/>
      <c r="S461" s="627"/>
    </row>
    <row r="462" spans="1:19" ht="28.8">
      <c r="A462" s="226" t="s">
        <v>719</v>
      </c>
      <c r="B462" s="226" t="s">
        <v>907</v>
      </c>
      <c r="C462" s="226" t="s">
        <v>1027</v>
      </c>
      <c r="D462" s="226" t="s">
        <v>1539</v>
      </c>
      <c r="E462" s="226" t="s">
        <v>842</v>
      </c>
      <c r="F462" s="226" t="s">
        <v>931</v>
      </c>
      <c r="G462" s="226" t="s">
        <v>917</v>
      </c>
      <c r="H462" s="226" t="s">
        <v>1540</v>
      </c>
      <c r="I462" s="229"/>
      <c r="J462" s="230" t="s">
        <v>907</v>
      </c>
      <c r="K462" s="230" t="s">
        <v>17</v>
      </c>
      <c r="L462" s="230" t="s">
        <v>942</v>
      </c>
      <c r="M462" s="230" t="s">
        <v>842</v>
      </c>
      <c r="N462" s="230" t="s">
        <v>931</v>
      </c>
      <c r="O462" s="230" t="s">
        <v>917</v>
      </c>
      <c r="P462" s="230" t="s">
        <v>804</v>
      </c>
      <c r="Q462" s="235" t="s">
        <v>915</v>
      </c>
      <c r="R462" s="230" t="s">
        <v>943</v>
      </c>
      <c r="S462" s="230" t="s">
        <v>1542</v>
      </c>
    </row>
    <row r="463" spans="1:19" ht="28.8">
      <c r="A463" s="227">
        <v>1</v>
      </c>
      <c r="B463" s="227"/>
      <c r="C463" s="227"/>
      <c r="D463" s="227"/>
      <c r="E463" s="227"/>
      <c r="F463" s="227"/>
      <c r="G463" s="227"/>
      <c r="H463" s="227"/>
      <c r="I463" s="231"/>
      <c r="J463" s="227"/>
      <c r="K463" s="227" t="s">
        <v>1</v>
      </c>
      <c r="L463" s="227" t="s">
        <v>962</v>
      </c>
      <c r="M463" s="227" t="s">
        <v>2106</v>
      </c>
      <c r="N463" s="227" t="s">
        <v>952</v>
      </c>
      <c r="O463" s="227" t="s">
        <v>1622</v>
      </c>
      <c r="P463" s="233" t="s">
        <v>2107</v>
      </c>
      <c r="Q463" s="236" t="s">
        <v>2108</v>
      </c>
      <c r="R463" s="227"/>
      <c r="S463" s="227"/>
    </row>
    <row r="464" spans="1:19" ht="28.8">
      <c r="A464" s="227">
        <v>2</v>
      </c>
      <c r="B464" s="227"/>
      <c r="C464" s="227"/>
      <c r="D464" s="227"/>
      <c r="E464" s="227"/>
      <c r="F464" s="227"/>
      <c r="G464" s="227"/>
      <c r="H464" s="227"/>
      <c r="I464" s="231"/>
      <c r="J464" s="227">
        <v>20334</v>
      </c>
      <c r="K464" s="227" t="s">
        <v>0</v>
      </c>
      <c r="L464" s="227" t="s">
        <v>966</v>
      </c>
      <c r="M464" s="227" t="s">
        <v>2109</v>
      </c>
      <c r="N464" s="227" t="s">
        <v>1157</v>
      </c>
      <c r="O464" s="227" t="s">
        <v>1719</v>
      </c>
      <c r="P464" s="232" t="s">
        <v>2110</v>
      </c>
      <c r="Q464" s="236" t="s">
        <v>2111</v>
      </c>
      <c r="R464" s="227"/>
      <c r="S464" s="227"/>
    </row>
    <row r="465" spans="1:19" ht="28.8">
      <c r="A465" s="227">
        <v>3</v>
      </c>
      <c r="B465" s="227"/>
      <c r="C465" s="227"/>
      <c r="D465" s="227"/>
      <c r="E465" s="227"/>
      <c r="F465" s="227"/>
      <c r="G465" s="227"/>
      <c r="H465" s="227"/>
      <c r="I465" s="231"/>
      <c r="J465" s="227">
        <v>34112</v>
      </c>
      <c r="K465" s="227" t="s">
        <v>1</v>
      </c>
      <c r="L465" s="227" t="s">
        <v>962</v>
      </c>
      <c r="M465" s="227" t="s">
        <v>2112</v>
      </c>
      <c r="N465" s="227" t="s">
        <v>1153</v>
      </c>
      <c r="O465" s="227" t="s">
        <v>2113</v>
      </c>
      <c r="P465" s="233" t="s">
        <v>2114</v>
      </c>
      <c r="Q465" s="236" t="s">
        <v>2115</v>
      </c>
      <c r="R465" s="227"/>
      <c r="S465" s="227"/>
    </row>
    <row r="466" spans="1:19">
      <c r="A466" s="227">
        <v>4</v>
      </c>
      <c r="B466" s="227"/>
      <c r="C466" s="227"/>
      <c r="D466" s="227"/>
      <c r="E466" s="227"/>
      <c r="F466" s="227"/>
      <c r="G466" s="227"/>
      <c r="H466" s="227"/>
      <c r="I466" s="231"/>
      <c r="J466" s="227"/>
      <c r="K466" s="227"/>
      <c r="L466" s="227"/>
      <c r="M466" s="227"/>
      <c r="N466" s="227"/>
      <c r="O466" s="227"/>
      <c r="P466" s="234"/>
      <c r="Q466" s="236"/>
      <c r="R466" s="227"/>
      <c r="S466" s="227"/>
    </row>
    <row r="467" spans="1:19">
      <c r="A467" s="227">
        <v>5</v>
      </c>
      <c r="B467" s="227"/>
      <c r="C467" s="227"/>
      <c r="D467" s="227"/>
      <c r="E467" s="227"/>
      <c r="F467" s="227"/>
      <c r="G467" s="227"/>
      <c r="H467" s="227"/>
      <c r="I467" s="231"/>
      <c r="J467" s="227"/>
      <c r="K467" s="227"/>
      <c r="L467" s="227"/>
      <c r="M467" s="227"/>
      <c r="N467" s="227"/>
      <c r="O467" s="227"/>
      <c r="P467" s="234"/>
      <c r="Q467" s="236"/>
      <c r="R467" s="227"/>
      <c r="S467" s="227"/>
    </row>
    <row r="468" spans="1:19">
      <c r="A468" s="227">
        <v>6</v>
      </c>
      <c r="B468" s="227"/>
      <c r="C468" s="227"/>
      <c r="D468" s="227"/>
      <c r="E468" s="227"/>
      <c r="F468" s="227"/>
      <c r="G468" s="227"/>
      <c r="H468" s="227"/>
      <c r="I468" s="231"/>
      <c r="J468" s="227"/>
      <c r="K468" s="227"/>
      <c r="L468" s="227"/>
      <c r="M468" s="227"/>
      <c r="N468" s="227"/>
      <c r="O468" s="227"/>
      <c r="P468" s="234"/>
      <c r="Q468" s="236"/>
      <c r="R468" s="227"/>
      <c r="S468" s="227"/>
    </row>
    <row r="469" spans="1:19">
      <c r="A469" s="227">
        <v>7</v>
      </c>
      <c r="B469" s="227"/>
      <c r="C469" s="227"/>
      <c r="D469" s="227"/>
      <c r="E469" s="227"/>
      <c r="F469" s="227"/>
      <c r="G469" s="227"/>
      <c r="H469" s="227"/>
      <c r="I469" s="231"/>
      <c r="J469" s="227"/>
      <c r="K469" s="227"/>
      <c r="L469" s="227"/>
      <c r="M469" s="227"/>
      <c r="N469" s="227"/>
      <c r="O469" s="227"/>
      <c r="P469" s="234"/>
      <c r="Q469" s="236"/>
      <c r="R469" s="227"/>
      <c r="S469" s="227"/>
    </row>
    <row r="470" spans="1:19">
      <c r="A470" s="227">
        <v>8</v>
      </c>
      <c r="B470" s="227"/>
      <c r="C470" s="227"/>
      <c r="D470" s="227"/>
      <c r="E470" s="227"/>
      <c r="F470" s="227"/>
      <c r="G470" s="227"/>
      <c r="H470" s="227"/>
      <c r="I470" s="231"/>
      <c r="J470" s="227"/>
      <c r="K470" s="227"/>
      <c r="L470" s="227"/>
      <c r="M470" s="227"/>
      <c r="N470" s="227"/>
      <c r="O470" s="227"/>
      <c r="P470" s="234"/>
      <c r="Q470" s="236"/>
      <c r="R470" s="227"/>
      <c r="S470" s="227"/>
    </row>
    <row r="471" spans="1:19">
      <c r="A471" s="227">
        <v>9</v>
      </c>
      <c r="B471" s="227"/>
      <c r="C471" s="227"/>
      <c r="D471" s="227"/>
      <c r="E471" s="227"/>
      <c r="F471" s="227"/>
      <c r="G471" s="227"/>
      <c r="H471" s="227"/>
      <c r="I471" s="231"/>
      <c r="J471" s="227"/>
      <c r="K471" s="227"/>
      <c r="L471" s="227"/>
      <c r="M471" s="227"/>
      <c r="N471" s="227"/>
      <c r="O471" s="227"/>
      <c r="P471" s="234"/>
      <c r="Q471" s="236"/>
      <c r="R471" s="227"/>
      <c r="S471" s="227"/>
    </row>
    <row r="472" spans="1:19">
      <c r="A472" s="227">
        <v>10</v>
      </c>
      <c r="B472" s="227"/>
      <c r="C472" s="227"/>
      <c r="D472" s="227"/>
      <c r="E472" s="227"/>
      <c r="F472" s="227"/>
      <c r="G472" s="227"/>
      <c r="H472" s="227"/>
      <c r="I472" s="231"/>
      <c r="J472" s="227"/>
      <c r="K472" s="227"/>
      <c r="L472" s="227"/>
      <c r="M472" s="227"/>
      <c r="N472" s="227"/>
      <c r="O472" s="227"/>
      <c r="P472" s="234"/>
      <c r="Q472" s="236"/>
      <c r="R472" s="227"/>
      <c r="S472" s="227"/>
    </row>
    <row r="473" spans="1:19">
      <c r="A473" s="227">
        <v>11</v>
      </c>
      <c r="B473" s="227"/>
      <c r="C473" s="227"/>
      <c r="D473" s="227"/>
      <c r="E473" s="227"/>
      <c r="F473" s="227"/>
      <c r="G473" s="227"/>
      <c r="H473" s="227"/>
      <c r="I473" s="231"/>
      <c r="J473" s="227"/>
      <c r="K473" s="227"/>
      <c r="L473" s="227"/>
      <c r="M473" s="227"/>
      <c r="N473" s="227"/>
      <c r="O473" s="227"/>
      <c r="P473" s="234"/>
      <c r="Q473" s="236"/>
      <c r="R473" s="227"/>
      <c r="S473" s="227"/>
    </row>
    <row r="474" spans="1:19">
      <c r="A474" s="227">
        <v>12</v>
      </c>
      <c r="B474" s="227"/>
      <c r="C474" s="227"/>
      <c r="D474" s="227"/>
      <c r="E474" s="227"/>
      <c r="F474" s="227"/>
      <c r="G474" s="227"/>
      <c r="H474" s="227"/>
      <c r="I474" s="231"/>
      <c r="J474" s="227"/>
      <c r="K474" s="227"/>
      <c r="L474" s="227"/>
      <c r="M474" s="227"/>
      <c r="N474" s="227"/>
      <c r="O474" s="227"/>
      <c r="P474" s="234"/>
      <c r="Q474" s="236"/>
      <c r="R474" s="227"/>
      <c r="S474" s="227"/>
    </row>
    <row r="475" spans="1:19">
      <c r="A475" s="227">
        <v>13</v>
      </c>
      <c r="B475" s="227"/>
      <c r="C475" s="227"/>
      <c r="D475" s="227"/>
      <c r="E475" s="227"/>
      <c r="F475" s="227"/>
      <c r="G475" s="227"/>
      <c r="H475" s="227"/>
      <c r="I475" s="231"/>
      <c r="J475" s="227"/>
      <c r="K475" s="227"/>
      <c r="L475" s="227"/>
      <c r="M475" s="227"/>
      <c r="N475" s="227"/>
      <c r="O475" s="227"/>
      <c r="P475" s="234"/>
      <c r="Q475" s="236"/>
      <c r="R475" s="227"/>
      <c r="S475" s="227"/>
    </row>
    <row r="477" spans="1:19" ht="20.399999999999999">
      <c r="A477" s="640" t="s">
        <v>2116</v>
      </c>
      <c r="B477" s="641"/>
      <c r="C477" s="641"/>
      <c r="D477" s="641"/>
      <c r="E477" s="641"/>
      <c r="F477" s="641"/>
      <c r="G477" s="641"/>
      <c r="H477" s="641"/>
      <c r="I477" s="641"/>
      <c r="J477" s="641"/>
      <c r="K477" s="641"/>
      <c r="L477" s="641"/>
      <c r="M477" s="641"/>
      <c r="N477" s="641"/>
      <c r="O477" s="641"/>
      <c r="P477" s="641"/>
      <c r="Q477" s="641"/>
      <c r="R477" s="641"/>
      <c r="S477" s="642"/>
    </row>
    <row r="478" spans="1:19" ht="17.399999999999999">
      <c r="A478" s="225" t="s">
        <v>918</v>
      </c>
      <c r="B478" s="625" t="s">
        <v>940</v>
      </c>
      <c r="C478" s="626"/>
      <c r="D478" s="626"/>
      <c r="E478" s="626"/>
      <c r="F478" s="626"/>
      <c r="G478" s="626"/>
      <c r="H478" s="627"/>
      <c r="I478" s="228"/>
      <c r="J478" s="625" t="s">
        <v>941</v>
      </c>
      <c r="K478" s="626"/>
      <c r="L478" s="626"/>
      <c r="M478" s="626"/>
      <c r="N478" s="626"/>
      <c r="O478" s="626"/>
      <c r="P478" s="626"/>
      <c r="Q478" s="626"/>
      <c r="R478" s="626"/>
      <c r="S478" s="627"/>
    </row>
    <row r="479" spans="1:19" ht="28.8">
      <c r="A479" s="226" t="s">
        <v>719</v>
      </c>
      <c r="B479" s="226" t="s">
        <v>907</v>
      </c>
      <c r="C479" s="226" t="s">
        <v>1027</v>
      </c>
      <c r="D479" s="226" t="s">
        <v>1539</v>
      </c>
      <c r="E479" s="226" t="s">
        <v>842</v>
      </c>
      <c r="F479" s="226" t="s">
        <v>931</v>
      </c>
      <c r="G479" s="226" t="s">
        <v>917</v>
      </c>
      <c r="H479" s="226" t="s">
        <v>1540</v>
      </c>
      <c r="I479" s="229"/>
      <c r="J479" s="230" t="s">
        <v>907</v>
      </c>
      <c r="K479" s="230" t="s">
        <v>17</v>
      </c>
      <c r="L479" s="230" t="s">
        <v>942</v>
      </c>
      <c r="M479" s="230" t="s">
        <v>842</v>
      </c>
      <c r="N479" s="230" t="s">
        <v>931</v>
      </c>
      <c r="O479" s="230" t="s">
        <v>917</v>
      </c>
      <c r="P479" s="230" t="s">
        <v>804</v>
      </c>
      <c r="Q479" s="235" t="s">
        <v>915</v>
      </c>
      <c r="R479" s="230" t="s">
        <v>943</v>
      </c>
      <c r="S479" s="230" t="s">
        <v>1542</v>
      </c>
    </row>
    <row r="480" spans="1:19" ht="28.8">
      <c r="A480" s="227">
        <v>1</v>
      </c>
      <c r="B480" s="227"/>
      <c r="C480" s="227"/>
      <c r="D480" s="227"/>
      <c r="E480" s="227"/>
      <c r="F480" s="227"/>
      <c r="G480" s="227"/>
      <c r="H480" s="227"/>
      <c r="I480" s="231"/>
      <c r="J480" s="227">
        <v>34112</v>
      </c>
      <c r="K480" s="227" t="s">
        <v>1</v>
      </c>
      <c r="L480" s="227" t="s">
        <v>966</v>
      </c>
      <c r="M480" s="227" t="s">
        <v>2117</v>
      </c>
      <c r="N480" s="227" t="s">
        <v>957</v>
      </c>
      <c r="O480" s="227" t="s">
        <v>1946</v>
      </c>
      <c r="P480" s="233" t="s">
        <v>2118</v>
      </c>
      <c r="Q480" s="236" t="s">
        <v>2119</v>
      </c>
      <c r="R480" s="227"/>
      <c r="S480" s="227"/>
    </row>
    <row r="481" spans="1:19">
      <c r="A481" s="227">
        <v>2</v>
      </c>
      <c r="B481" s="227"/>
      <c r="C481" s="227"/>
      <c r="D481" s="227"/>
      <c r="E481" s="227"/>
      <c r="F481" s="227"/>
      <c r="G481" s="227"/>
      <c r="H481" s="227"/>
      <c r="I481" s="231"/>
      <c r="J481" s="227">
        <v>86774</v>
      </c>
      <c r="K481" s="227" t="s">
        <v>1</v>
      </c>
      <c r="L481" s="227" t="s">
        <v>1034</v>
      </c>
      <c r="M481" s="227" t="s">
        <v>959</v>
      </c>
      <c r="N481" s="227" t="s">
        <v>960</v>
      </c>
      <c r="O481" s="227" t="s">
        <v>1965</v>
      </c>
      <c r="P481" s="233" t="s">
        <v>2120</v>
      </c>
      <c r="Q481" s="236" t="s">
        <v>2121</v>
      </c>
      <c r="R481" s="227"/>
      <c r="S481" s="227"/>
    </row>
    <row r="482" spans="1:19" ht="28.8">
      <c r="A482" s="227">
        <v>3</v>
      </c>
      <c r="B482" s="227"/>
      <c r="C482" s="227"/>
      <c r="D482" s="227"/>
      <c r="E482" s="227"/>
      <c r="F482" s="227"/>
      <c r="G482" s="227"/>
      <c r="H482" s="227"/>
      <c r="I482" s="231"/>
      <c r="J482" s="227">
        <v>35014</v>
      </c>
      <c r="K482" s="227" t="s">
        <v>0</v>
      </c>
      <c r="L482" s="227" t="s">
        <v>1045</v>
      </c>
      <c r="M482" s="227" t="s">
        <v>2122</v>
      </c>
      <c r="N482" s="227" t="s">
        <v>960</v>
      </c>
      <c r="O482" s="227" t="s">
        <v>953</v>
      </c>
      <c r="P482" s="232" t="s">
        <v>2123</v>
      </c>
      <c r="Q482" s="236" t="s">
        <v>2124</v>
      </c>
      <c r="R482" s="227"/>
      <c r="S482" s="227"/>
    </row>
    <row r="483" spans="1:19">
      <c r="A483" s="227">
        <v>4</v>
      </c>
      <c r="B483" s="227"/>
      <c r="C483" s="227"/>
      <c r="D483" s="227"/>
      <c r="E483" s="227"/>
      <c r="F483" s="227"/>
      <c r="G483" s="227"/>
      <c r="H483" s="227"/>
      <c r="I483" s="231"/>
      <c r="J483" s="227"/>
      <c r="K483" s="227"/>
      <c r="L483" s="227"/>
      <c r="M483" s="227"/>
      <c r="N483" s="227"/>
      <c r="O483" s="227"/>
      <c r="P483" s="234"/>
      <c r="Q483" s="236"/>
      <c r="R483" s="227"/>
      <c r="S483" s="227"/>
    </row>
    <row r="484" spans="1:19">
      <c r="A484" s="227">
        <v>5</v>
      </c>
      <c r="B484" s="227"/>
      <c r="C484" s="227"/>
      <c r="D484" s="227"/>
      <c r="E484" s="227"/>
      <c r="F484" s="227"/>
      <c r="G484" s="227"/>
      <c r="H484" s="227"/>
      <c r="I484" s="231"/>
      <c r="J484" s="227"/>
      <c r="K484" s="227"/>
      <c r="L484" s="227"/>
      <c r="M484" s="227"/>
      <c r="N484" s="227"/>
      <c r="O484" s="227"/>
      <c r="P484" s="234"/>
      <c r="Q484" s="236"/>
      <c r="R484" s="227"/>
      <c r="S484" s="227"/>
    </row>
    <row r="485" spans="1:19">
      <c r="A485" s="227">
        <v>6</v>
      </c>
      <c r="B485" s="227"/>
      <c r="C485" s="227"/>
      <c r="D485" s="227"/>
      <c r="E485" s="227"/>
      <c r="F485" s="227"/>
      <c r="G485" s="227"/>
      <c r="H485" s="227"/>
      <c r="I485" s="231"/>
      <c r="J485" s="227"/>
      <c r="K485" s="227"/>
      <c r="L485" s="227"/>
      <c r="M485" s="227"/>
      <c r="N485" s="227"/>
      <c r="O485" s="227"/>
      <c r="P485" s="234"/>
      <c r="Q485" s="236"/>
      <c r="R485" s="227"/>
      <c r="S485" s="227"/>
    </row>
    <row r="486" spans="1:19">
      <c r="A486" s="227">
        <v>7</v>
      </c>
      <c r="B486" s="227"/>
      <c r="C486" s="227"/>
      <c r="D486" s="227"/>
      <c r="E486" s="227"/>
      <c r="F486" s="227"/>
      <c r="G486" s="227"/>
      <c r="H486" s="227"/>
      <c r="I486" s="231"/>
      <c r="J486" s="227"/>
      <c r="K486" s="227"/>
      <c r="L486" s="227"/>
      <c r="M486" s="227"/>
      <c r="N486" s="227"/>
      <c r="O486" s="227"/>
      <c r="P486" s="234"/>
      <c r="Q486" s="236"/>
      <c r="R486" s="227"/>
      <c r="S486" s="227"/>
    </row>
    <row r="487" spans="1:19">
      <c r="A487" s="227">
        <v>8</v>
      </c>
      <c r="B487" s="227"/>
      <c r="C487" s="227"/>
      <c r="D487" s="227"/>
      <c r="E487" s="227"/>
      <c r="F487" s="227"/>
      <c r="G487" s="227"/>
      <c r="H487" s="227"/>
      <c r="I487" s="231"/>
      <c r="J487" s="227"/>
      <c r="K487" s="227"/>
      <c r="L487" s="227"/>
      <c r="M487" s="227"/>
      <c r="N487" s="227"/>
      <c r="O487" s="227"/>
      <c r="P487" s="234"/>
      <c r="Q487" s="236"/>
      <c r="R487" s="227"/>
      <c r="S487" s="227"/>
    </row>
    <row r="488" spans="1:19">
      <c r="A488" s="227">
        <v>9</v>
      </c>
      <c r="B488" s="227"/>
      <c r="C488" s="227"/>
      <c r="D488" s="227"/>
      <c r="E488" s="227"/>
      <c r="F488" s="227"/>
      <c r="G488" s="227"/>
      <c r="H488" s="227"/>
      <c r="I488" s="231"/>
      <c r="J488" s="227"/>
      <c r="K488" s="227"/>
      <c r="L488" s="227"/>
      <c r="M488" s="227"/>
      <c r="N488" s="227"/>
      <c r="O488" s="227"/>
      <c r="P488" s="227"/>
      <c r="Q488" s="236"/>
      <c r="R488" s="227"/>
      <c r="S488" s="227"/>
    </row>
    <row r="489" spans="1:19">
      <c r="A489" s="227">
        <v>10</v>
      </c>
      <c r="B489" s="227"/>
      <c r="C489" s="227"/>
      <c r="D489" s="227"/>
      <c r="E489" s="227"/>
      <c r="F489" s="227"/>
      <c r="G489" s="227"/>
      <c r="H489" s="227"/>
      <c r="I489" s="231"/>
      <c r="J489" s="227"/>
      <c r="K489" s="227"/>
      <c r="L489" s="227"/>
      <c r="M489" s="227"/>
      <c r="N489" s="227"/>
      <c r="O489" s="227"/>
      <c r="P489" s="227"/>
      <c r="Q489" s="236"/>
      <c r="R489" s="227"/>
      <c r="S489" s="227"/>
    </row>
    <row r="490" spans="1:19">
      <c r="A490" s="227">
        <v>11</v>
      </c>
      <c r="B490" s="227"/>
      <c r="C490" s="227"/>
      <c r="D490" s="227"/>
      <c r="E490" s="227"/>
      <c r="F490" s="227"/>
      <c r="G490" s="227"/>
      <c r="H490" s="227"/>
      <c r="I490" s="231"/>
      <c r="J490" s="227"/>
      <c r="K490" s="227"/>
      <c r="L490" s="227"/>
      <c r="M490" s="227"/>
      <c r="N490" s="227"/>
      <c r="O490" s="227"/>
      <c r="P490" s="227"/>
      <c r="Q490" s="236"/>
      <c r="R490" s="227"/>
      <c r="S490" s="227"/>
    </row>
    <row r="491" spans="1:19">
      <c r="A491" s="227">
        <v>12</v>
      </c>
      <c r="B491" s="227"/>
      <c r="C491" s="227"/>
      <c r="D491" s="227"/>
      <c r="E491" s="227"/>
      <c r="F491" s="227"/>
      <c r="G491" s="227"/>
      <c r="H491" s="227"/>
      <c r="I491" s="231"/>
      <c r="J491" s="227"/>
      <c r="K491" s="227"/>
      <c r="L491" s="227"/>
      <c r="M491" s="227"/>
      <c r="N491" s="227"/>
      <c r="O491" s="227"/>
      <c r="P491" s="227"/>
      <c r="Q491" s="236"/>
      <c r="R491" s="227"/>
      <c r="S491" s="227"/>
    </row>
    <row r="492" spans="1:19">
      <c r="A492" s="227">
        <v>13</v>
      </c>
      <c r="B492" s="227"/>
      <c r="C492" s="227"/>
      <c r="D492" s="227"/>
      <c r="E492" s="227"/>
      <c r="F492" s="227"/>
      <c r="G492" s="227"/>
      <c r="H492" s="227"/>
      <c r="I492" s="231"/>
      <c r="J492" s="227"/>
      <c r="K492" s="227"/>
      <c r="L492" s="227"/>
      <c r="M492" s="227"/>
      <c r="N492" s="227"/>
      <c r="O492" s="227"/>
      <c r="P492" s="227"/>
      <c r="Q492" s="236"/>
      <c r="R492" s="227"/>
      <c r="S492" s="227"/>
    </row>
    <row r="494" spans="1:19" ht="20.399999999999999">
      <c r="A494" s="640" t="s">
        <v>2125</v>
      </c>
      <c r="B494" s="641"/>
      <c r="C494" s="641"/>
      <c r="D494" s="641"/>
      <c r="E494" s="641"/>
      <c r="F494" s="641"/>
      <c r="G494" s="641"/>
      <c r="H494" s="641"/>
      <c r="I494" s="641"/>
      <c r="J494" s="641"/>
      <c r="K494" s="641"/>
      <c r="L494" s="641"/>
      <c r="M494" s="641"/>
      <c r="N494" s="641"/>
      <c r="O494" s="641"/>
      <c r="P494" s="641"/>
      <c r="Q494" s="641"/>
      <c r="R494" s="641"/>
      <c r="S494" s="642"/>
    </row>
    <row r="495" spans="1:19" ht="17.399999999999999">
      <c r="A495" s="225" t="s">
        <v>918</v>
      </c>
      <c r="B495" s="625" t="s">
        <v>940</v>
      </c>
      <c r="C495" s="626"/>
      <c r="D495" s="626"/>
      <c r="E495" s="626"/>
      <c r="F495" s="626"/>
      <c r="G495" s="626"/>
      <c r="H495" s="627"/>
      <c r="I495" s="228"/>
      <c r="J495" s="625" t="s">
        <v>941</v>
      </c>
      <c r="K495" s="626"/>
      <c r="L495" s="626"/>
      <c r="M495" s="626"/>
      <c r="N495" s="626"/>
      <c r="O495" s="626"/>
      <c r="P495" s="626"/>
      <c r="Q495" s="626"/>
      <c r="R495" s="626"/>
      <c r="S495" s="627"/>
    </row>
    <row r="496" spans="1:19" ht="28.8">
      <c r="A496" s="226" t="s">
        <v>719</v>
      </c>
      <c r="B496" s="226" t="s">
        <v>907</v>
      </c>
      <c r="C496" s="226" t="s">
        <v>1027</v>
      </c>
      <c r="D496" s="226" t="s">
        <v>1539</v>
      </c>
      <c r="E496" s="226" t="s">
        <v>842</v>
      </c>
      <c r="F496" s="226" t="s">
        <v>931</v>
      </c>
      <c r="G496" s="226" t="s">
        <v>917</v>
      </c>
      <c r="H496" s="226" t="s">
        <v>1540</v>
      </c>
      <c r="I496" s="229"/>
      <c r="J496" s="230" t="s">
        <v>907</v>
      </c>
      <c r="K496" s="230" t="s">
        <v>17</v>
      </c>
      <c r="L496" s="230" t="s">
        <v>942</v>
      </c>
      <c r="M496" s="230" t="s">
        <v>842</v>
      </c>
      <c r="N496" s="230" t="s">
        <v>931</v>
      </c>
      <c r="O496" s="230" t="s">
        <v>917</v>
      </c>
      <c r="P496" s="230" t="s">
        <v>804</v>
      </c>
      <c r="Q496" s="235" t="s">
        <v>915</v>
      </c>
      <c r="R496" s="230" t="s">
        <v>943</v>
      </c>
      <c r="S496" s="230" t="s">
        <v>1542</v>
      </c>
    </row>
    <row r="497" spans="1:19">
      <c r="A497" s="227">
        <v>1</v>
      </c>
      <c r="B497" s="227"/>
      <c r="C497" s="227"/>
      <c r="D497" s="227"/>
      <c r="E497" s="227"/>
      <c r="F497" s="227"/>
      <c r="G497" s="227"/>
      <c r="H497" s="227"/>
      <c r="I497" s="231"/>
      <c r="J497" s="227">
        <v>20330</v>
      </c>
      <c r="K497" s="227" t="s">
        <v>0</v>
      </c>
      <c r="L497" s="227" t="s">
        <v>1043</v>
      </c>
      <c r="M497" s="227" t="s">
        <v>1650</v>
      </c>
      <c r="N497" s="227" t="s">
        <v>1153</v>
      </c>
      <c r="O497" s="227" t="s">
        <v>2126</v>
      </c>
      <c r="P497" s="234" t="s">
        <v>2127</v>
      </c>
      <c r="Q497" s="236" t="s">
        <v>2128</v>
      </c>
      <c r="R497" s="227"/>
      <c r="S497" s="227"/>
    </row>
    <row r="498" spans="1:19">
      <c r="A498" s="227">
        <v>2</v>
      </c>
      <c r="B498" s="227"/>
      <c r="C498" s="227"/>
      <c r="D498" s="227"/>
      <c r="E498" s="227"/>
      <c r="F498" s="227"/>
      <c r="G498" s="227"/>
      <c r="H498" s="227"/>
      <c r="I498" s="231"/>
      <c r="J498" s="227" t="s">
        <v>1462</v>
      </c>
      <c r="K498" s="227"/>
      <c r="L498" s="227" t="s">
        <v>1049</v>
      </c>
      <c r="M498" s="227" t="s">
        <v>2129</v>
      </c>
      <c r="N498" s="227" t="s">
        <v>952</v>
      </c>
      <c r="O498" s="227" t="s">
        <v>1592</v>
      </c>
      <c r="P498" s="234" t="s">
        <v>2129</v>
      </c>
      <c r="Q498" s="236" t="s">
        <v>2130</v>
      </c>
      <c r="R498" s="227"/>
      <c r="S498" s="227"/>
    </row>
    <row r="499" spans="1:19" ht="43.2">
      <c r="A499" s="227">
        <v>3</v>
      </c>
      <c r="B499" s="227"/>
      <c r="C499" s="227"/>
      <c r="D499" s="227"/>
      <c r="E499" s="227"/>
      <c r="F499" s="227"/>
      <c r="G499" s="227"/>
      <c r="H499" s="227"/>
      <c r="I499" s="231"/>
      <c r="J499" s="227">
        <v>34112</v>
      </c>
      <c r="K499" s="227" t="s">
        <v>1</v>
      </c>
      <c r="L499" s="227" t="s">
        <v>966</v>
      </c>
      <c r="M499" s="227" t="s">
        <v>2131</v>
      </c>
      <c r="N499" s="227" t="s">
        <v>1155</v>
      </c>
      <c r="O499" s="227" t="s">
        <v>1641</v>
      </c>
      <c r="P499" s="233" t="s">
        <v>2132</v>
      </c>
      <c r="Q499" s="236" t="s">
        <v>2133</v>
      </c>
      <c r="R499" s="227"/>
      <c r="S499" s="227"/>
    </row>
    <row r="500" spans="1:19">
      <c r="A500" s="227">
        <v>4</v>
      </c>
      <c r="B500" s="227"/>
      <c r="C500" s="227"/>
      <c r="D500" s="227"/>
      <c r="E500" s="227"/>
      <c r="F500" s="227"/>
      <c r="G500" s="227"/>
      <c r="H500" s="227"/>
      <c r="I500" s="231"/>
      <c r="J500" s="227">
        <v>34102</v>
      </c>
      <c r="K500" s="227" t="s">
        <v>1</v>
      </c>
      <c r="L500" s="227" t="s">
        <v>1043</v>
      </c>
      <c r="M500" s="227" t="s">
        <v>2129</v>
      </c>
      <c r="N500" s="227" t="s">
        <v>952</v>
      </c>
      <c r="O500" s="227" t="s">
        <v>1929</v>
      </c>
      <c r="P500" s="233" t="s">
        <v>2134</v>
      </c>
      <c r="Q500" s="236" t="s">
        <v>2135</v>
      </c>
      <c r="R500" s="227"/>
      <c r="S500" s="227"/>
    </row>
    <row r="501" spans="1:19" ht="28.8">
      <c r="A501" s="227">
        <v>5</v>
      </c>
      <c r="B501" s="227"/>
      <c r="C501" s="227"/>
      <c r="D501" s="227"/>
      <c r="E501" s="227"/>
      <c r="F501" s="227"/>
      <c r="G501" s="227"/>
      <c r="H501" s="227"/>
      <c r="I501" s="231"/>
      <c r="J501" s="227">
        <v>43404</v>
      </c>
      <c r="K501" s="227" t="s">
        <v>0</v>
      </c>
      <c r="L501" s="227" t="s">
        <v>962</v>
      </c>
      <c r="M501" s="227" t="s">
        <v>2136</v>
      </c>
      <c r="N501" s="227" t="s">
        <v>1157</v>
      </c>
      <c r="O501" s="227" t="s">
        <v>1658</v>
      </c>
      <c r="P501" s="232" t="s">
        <v>2137</v>
      </c>
      <c r="Q501" s="236" t="s">
        <v>2138</v>
      </c>
      <c r="R501" s="227"/>
      <c r="S501" s="227"/>
    </row>
    <row r="502" spans="1:19">
      <c r="A502" s="227">
        <v>6</v>
      </c>
      <c r="B502" s="227"/>
      <c r="C502" s="227"/>
      <c r="D502" s="227"/>
      <c r="E502" s="227"/>
      <c r="F502" s="227"/>
      <c r="G502" s="227"/>
      <c r="H502" s="227"/>
      <c r="I502" s="231"/>
      <c r="J502" s="227"/>
      <c r="K502" s="227"/>
      <c r="L502" s="227"/>
      <c r="M502" s="227"/>
      <c r="N502" s="227"/>
      <c r="O502" s="227"/>
      <c r="P502" s="234"/>
      <c r="Q502" s="236"/>
      <c r="R502" s="227"/>
      <c r="S502" s="227"/>
    </row>
    <row r="503" spans="1:19">
      <c r="A503" s="227">
        <v>7</v>
      </c>
      <c r="B503" s="227"/>
      <c r="C503" s="227"/>
      <c r="D503" s="227"/>
      <c r="E503" s="227"/>
      <c r="F503" s="227"/>
      <c r="G503" s="227"/>
      <c r="H503" s="227"/>
      <c r="I503" s="231"/>
      <c r="J503" s="227"/>
      <c r="K503" s="227"/>
      <c r="L503" s="227"/>
      <c r="M503" s="227"/>
      <c r="N503" s="227"/>
      <c r="O503" s="227"/>
      <c r="P503" s="234"/>
      <c r="Q503" s="236"/>
      <c r="R503" s="227"/>
      <c r="S503" s="227"/>
    </row>
    <row r="504" spans="1:19">
      <c r="A504" s="227">
        <v>8</v>
      </c>
      <c r="B504" s="227"/>
      <c r="C504" s="227"/>
      <c r="D504" s="227"/>
      <c r="E504" s="227"/>
      <c r="F504" s="227"/>
      <c r="G504" s="227"/>
      <c r="H504" s="227"/>
      <c r="I504" s="231"/>
      <c r="J504" s="227"/>
      <c r="K504" s="227"/>
      <c r="L504" s="227"/>
      <c r="M504" s="227"/>
      <c r="N504" s="227"/>
      <c r="O504" s="227"/>
      <c r="P504" s="234"/>
      <c r="Q504" s="236"/>
      <c r="R504" s="227"/>
      <c r="S504" s="227"/>
    </row>
    <row r="505" spans="1:19">
      <c r="A505" s="227">
        <v>9</v>
      </c>
      <c r="B505" s="227"/>
      <c r="C505" s="227"/>
      <c r="D505" s="227"/>
      <c r="E505" s="227"/>
      <c r="F505" s="227"/>
      <c r="G505" s="227"/>
      <c r="H505" s="227"/>
      <c r="I505" s="231"/>
      <c r="J505" s="227"/>
      <c r="K505" s="227"/>
      <c r="L505" s="227"/>
      <c r="M505" s="227"/>
      <c r="N505" s="227"/>
      <c r="O505" s="227"/>
      <c r="P505" s="234"/>
      <c r="Q505" s="236"/>
      <c r="R505" s="227"/>
      <c r="S505" s="227"/>
    </row>
    <row r="506" spans="1:19">
      <c r="A506" s="227">
        <v>10</v>
      </c>
      <c r="B506" s="227"/>
      <c r="C506" s="227"/>
      <c r="D506" s="227"/>
      <c r="E506" s="227"/>
      <c r="F506" s="227"/>
      <c r="G506" s="227"/>
      <c r="H506" s="227"/>
      <c r="I506" s="231"/>
      <c r="J506" s="227"/>
      <c r="K506" s="227"/>
      <c r="L506" s="227"/>
      <c r="M506" s="227"/>
      <c r="N506" s="227"/>
      <c r="O506" s="227"/>
      <c r="P506" s="234"/>
      <c r="Q506" s="236"/>
      <c r="R506" s="227"/>
      <c r="S506" s="227"/>
    </row>
    <row r="507" spans="1:19">
      <c r="A507" s="227">
        <v>11</v>
      </c>
      <c r="B507" s="227"/>
      <c r="C507" s="227"/>
      <c r="D507" s="227"/>
      <c r="E507" s="227"/>
      <c r="F507" s="227"/>
      <c r="G507" s="227"/>
      <c r="H507" s="227"/>
      <c r="I507" s="231"/>
      <c r="J507" s="227"/>
      <c r="K507" s="227"/>
      <c r="L507" s="227"/>
      <c r="M507" s="227"/>
      <c r="N507" s="227"/>
      <c r="O507" s="227"/>
      <c r="P507" s="234"/>
      <c r="Q507" s="236"/>
      <c r="R507" s="227"/>
      <c r="S507" s="227"/>
    </row>
    <row r="508" spans="1:19">
      <c r="A508" s="227">
        <v>12</v>
      </c>
      <c r="B508" s="227"/>
      <c r="C508" s="227"/>
      <c r="D508" s="227"/>
      <c r="E508" s="227"/>
      <c r="F508" s="227"/>
      <c r="G508" s="227"/>
      <c r="H508" s="227"/>
      <c r="I508" s="231"/>
      <c r="J508" s="227"/>
      <c r="K508" s="227"/>
      <c r="L508" s="227"/>
      <c r="M508" s="227"/>
      <c r="N508" s="227"/>
      <c r="O508" s="227"/>
      <c r="P508" s="234"/>
      <c r="Q508" s="236"/>
      <c r="R508" s="227"/>
      <c r="S508" s="227"/>
    </row>
    <row r="509" spans="1:19">
      <c r="A509" s="227">
        <v>13</v>
      </c>
      <c r="B509" s="227"/>
      <c r="C509" s="227"/>
      <c r="D509" s="227"/>
      <c r="E509" s="227"/>
      <c r="F509" s="227"/>
      <c r="G509" s="227"/>
      <c r="H509" s="227"/>
      <c r="I509" s="231"/>
      <c r="J509" s="227"/>
      <c r="K509" s="227"/>
      <c r="L509" s="227"/>
      <c r="M509" s="227"/>
      <c r="N509" s="227"/>
      <c r="O509" s="227"/>
      <c r="P509" s="234"/>
      <c r="Q509" s="236"/>
      <c r="R509" s="227"/>
      <c r="S509" s="227"/>
    </row>
    <row r="511" spans="1:19" ht="20.399999999999999">
      <c r="A511" s="640" t="s">
        <v>2139</v>
      </c>
      <c r="B511" s="641"/>
      <c r="C511" s="641"/>
      <c r="D511" s="641"/>
      <c r="E511" s="641"/>
      <c r="F511" s="641"/>
      <c r="G511" s="641"/>
      <c r="H511" s="641"/>
      <c r="I511" s="641"/>
      <c r="J511" s="641"/>
      <c r="K511" s="641"/>
      <c r="L511" s="641"/>
      <c r="M511" s="641"/>
      <c r="N511" s="641"/>
      <c r="O511" s="641"/>
      <c r="P511" s="641"/>
      <c r="Q511" s="641"/>
      <c r="R511" s="641"/>
      <c r="S511" s="642"/>
    </row>
    <row r="512" spans="1:19" ht="17.399999999999999">
      <c r="A512" s="225" t="s">
        <v>918</v>
      </c>
      <c r="B512" s="625" t="s">
        <v>940</v>
      </c>
      <c r="C512" s="626"/>
      <c r="D512" s="626"/>
      <c r="E512" s="626"/>
      <c r="F512" s="626"/>
      <c r="G512" s="626"/>
      <c r="H512" s="627"/>
      <c r="I512" s="228"/>
      <c r="J512" s="625" t="s">
        <v>941</v>
      </c>
      <c r="K512" s="626"/>
      <c r="L512" s="626"/>
      <c r="M512" s="626"/>
      <c r="N512" s="626"/>
      <c r="O512" s="626"/>
      <c r="P512" s="626"/>
      <c r="Q512" s="626"/>
      <c r="R512" s="626"/>
      <c r="S512" s="627"/>
    </row>
    <row r="513" spans="1:19" ht="28.8">
      <c r="A513" s="226" t="s">
        <v>719</v>
      </c>
      <c r="B513" s="226" t="s">
        <v>907</v>
      </c>
      <c r="C513" s="226" t="s">
        <v>1027</v>
      </c>
      <c r="D513" s="226" t="s">
        <v>1539</v>
      </c>
      <c r="E513" s="226" t="s">
        <v>842</v>
      </c>
      <c r="F513" s="226" t="s">
        <v>931</v>
      </c>
      <c r="G513" s="226" t="s">
        <v>917</v>
      </c>
      <c r="H513" s="226" t="s">
        <v>1540</v>
      </c>
      <c r="I513" s="229"/>
      <c r="J513" s="230" t="s">
        <v>907</v>
      </c>
      <c r="K513" s="230" t="s">
        <v>17</v>
      </c>
      <c r="L513" s="230" t="s">
        <v>942</v>
      </c>
      <c r="M513" s="230" t="s">
        <v>842</v>
      </c>
      <c r="N513" s="230" t="s">
        <v>931</v>
      </c>
      <c r="O513" s="230" t="s">
        <v>917</v>
      </c>
      <c r="P513" s="230" t="s">
        <v>804</v>
      </c>
      <c r="Q513" s="235" t="s">
        <v>915</v>
      </c>
      <c r="R513" s="230" t="s">
        <v>943</v>
      </c>
      <c r="S513" s="230" t="s">
        <v>1542</v>
      </c>
    </row>
    <row r="514" spans="1:19">
      <c r="A514" s="227">
        <v>1</v>
      </c>
      <c r="B514" s="227"/>
      <c r="C514" s="227"/>
      <c r="D514" s="227"/>
      <c r="E514" s="227"/>
      <c r="F514" s="227"/>
      <c r="G514" s="227"/>
      <c r="H514" s="227"/>
      <c r="I514" s="231"/>
      <c r="J514" s="227" t="s">
        <v>1461</v>
      </c>
      <c r="K514" s="227"/>
      <c r="L514" s="227" t="s">
        <v>1049</v>
      </c>
      <c r="M514" s="227" t="s">
        <v>2034</v>
      </c>
      <c r="N514" s="227" t="s">
        <v>952</v>
      </c>
      <c r="O514" s="227" t="s">
        <v>1592</v>
      </c>
      <c r="P514" s="234" t="s">
        <v>2034</v>
      </c>
      <c r="Q514" s="236" t="s">
        <v>2140</v>
      </c>
      <c r="R514" s="227"/>
      <c r="S514" s="227"/>
    </row>
    <row r="515" spans="1:19">
      <c r="A515" s="227">
        <v>2</v>
      </c>
      <c r="B515" s="227"/>
      <c r="C515" s="227"/>
      <c r="D515" s="227"/>
      <c r="E515" s="227"/>
      <c r="F515" s="227"/>
      <c r="G515" s="227"/>
      <c r="H515" s="227"/>
      <c r="I515" s="231"/>
      <c r="J515" s="227">
        <v>45412</v>
      </c>
      <c r="K515" s="227" t="s">
        <v>5</v>
      </c>
      <c r="L515" s="227" t="s">
        <v>954</v>
      </c>
      <c r="M515" s="227" t="s">
        <v>2141</v>
      </c>
      <c r="N515" s="227" t="s">
        <v>1147</v>
      </c>
      <c r="O515" s="227" t="s">
        <v>2142</v>
      </c>
      <c r="P515" s="234" t="s">
        <v>2141</v>
      </c>
      <c r="Q515" s="236" t="s">
        <v>2143</v>
      </c>
      <c r="R515" s="227"/>
      <c r="S515" s="227"/>
    </row>
    <row r="516" spans="1:19">
      <c r="A516" s="227">
        <v>3</v>
      </c>
      <c r="B516" s="227"/>
      <c r="C516" s="227"/>
      <c r="D516" s="227"/>
      <c r="E516" s="227"/>
      <c r="F516" s="227"/>
      <c r="G516" s="227"/>
      <c r="H516" s="227"/>
      <c r="I516" s="231"/>
      <c r="J516" s="227">
        <v>34104</v>
      </c>
      <c r="K516" s="227" t="s">
        <v>1</v>
      </c>
      <c r="L516" s="227" t="s">
        <v>981</v>
      </c>
      <c r="M516" s="227" t="s">
        <v>2144</v>
      </c>
      <c r="N516" s="227" t="s">
        <v>960</v>
      </c>
      <c r="O516" s="227" t="s">
        <v>1710</v>
      </c>
      <c r="P516" s="233" t="s">
        <v>2145</v>
      </c>
      <c r="Q516" s="236" t="s">
        <v>2146</v>
      </c>
      <c r="R516" s="227"/>
      <c r="S516" s="227"/>
    </row>
    <row r="517" spans="1:19">
      <c r="A517" s="227">
        <v>4</v>
      </c>
      <c r="B517" s="227"/>
      <c r="C517" s="227"/>
      <c r="D517" s="227"/>
      <c r="E517" s="227"/>
      <c r="F517" s="227"/>
      <c r="G517" s="227"/>
      <c r="H517" s="227"/>
      <c r="I517" s="231"/>
      <c r="J517" s="227">
        <v>45418</v>
      </c>
      <c r="K517" s="227" t="s">
        <v>2147</v>
      </c>
      <c r="L517" s="227" t="s">
        <v>1049</v>
      </c>
      <c r="M517" s="227" t="s">
        <v>2148</v>
      </c>
      <c r="N517" s="227" t="s">
        <v>1145</v>
      </c>
      <c r="O517" s="227" t="s">
        <v>1155</v>
      </c>
      <c r="P517" s="234" t="s">
        <v>2148</v>
      </c>
      <c r="Q517" s="236" t="s">
        <v>2149</v>
      </c>
      <c r="R517" s="227"/>
      <c r="S517" s="227"/>
    </row>
    <row r="518" spans="1:19">
      <c r="A518" s="227">
        <v>5</v>
      </c>
      <c r="B518" s="227"/>
      <c r="C518" s="227"/>
      <c r="D518" s="227"/>
      <c r="E518" s="227"/>
      <c r="F518" s="227"/>
      <c r="G518" s="227"/>
      <c r="H518" s="227"/>
      <c r="I518" s="231"/>
      <c r="J518" s="227">
        <v>49973</v>
      </c>
      <c r="K518" s="227" t="s">
        <v>5</v>
      </c>
      <c r="L518" s="227" t="s">
        <v>954</v>
      </c>
      <c r="M518" s="227" t="s">
        <v>2150</v>
      </c>
      <c r="N518" s="227" t="s">
        <v>1100</v>
      </c>
      <c r="O518" s="227" t="s">
        <v>1913</v>
      </c>
      <c r="P518" s="234" t="s">
        <v>2151</v>
      </c>
      <c r="Q518" s="236" t="s">
        <v>2152</v>
      </c>
      <c r="R518" s="227"/>
      <c r="S518" s="227"/>
    </row>
    <row r="519" spans="1:19" ht="28.8">
      <c r="A519" s="227">
        <v>6</v>
      </c>
      <c r="B519" s="227"/>
      <c r="C519" s="227"/>
      <c r="D519" s="227"/>
      <c r="E519" s="227"/>
      <c r="F519" s="227"/>
      <c r="G519" s="227"/>
      <c r="H519" s="227"/>
      <c r="I519" s="231"/>
      <c r="J519" s="227">
        <v>43414</v>
      </c>
      <c r="K519" s="227" t="s">
        <v>0</v>
      </c>
      <c r="L519" s="227" t="s">
        <v>1045</v>
      </c>
      <c r="M519" s="227" t="s">
        <v>2153</v>
      </c>
      <c r="N519" s="227" t="s">
        <v>1042</v>
      </c>
      <c r="O519" s="227" t="s">
        <v>1710</v>
      </c>
      <c r="P519" s="232" t="s">
        <v>2154</v>
      </c>
      <c r="Q519" s="236" t="s">
        <v>2155</v>
      </c>
      <c r="R519" s="227"/>
      <c r="S519" s="227"/>
    </row>
    <row r="520" spans="1:19" ht="28.8">
      <c r="A520" s="227">
        <v>7</v>
      </c>
      <c r="B520" s="227"/>
      <c r="C520" s="227"/>
      <c r="D520" s="227"/>
      <c r="E520" s="227"/>
      <c r="F520" s="227"/>
      <c r="G520" s="227"/>
      <c r="H520" s="227"/>
      <c r="I520" s="231"/>
      <c r="J520" s="227">
        <v>34106</v>
      </c>
      <c r="K520" s="227" t="s">
        <v>1</v>
      </c>
      <c r="L520" s="227" t="s">
        <v>1043</v>
      </c>
      <c r="M520" s="227" t="s">
        <v>2156</v>
      </c>
      <c r="N520" s="227" t="s">
        <v>963</v>
      </c>
      <c r="O520" s="227" t="s">
        <v>2113</v>
      </c>
      <c r="P520" s="233" t="s">
        <v>2157</v>
      </c>
      <c r="Q520" s="236" t="s">
        <v>2158</v>
      </c>
      <c r="R520" s="227"/>
      <c r="S520" s="227"/>
    </row>
    <row r="521" spans="1:19">
      <c r="A521" s="227">
        <v>8</v>
      </c>
      <c r="B521" s="227"/>
      <c r="C521" s="227"/>
      <c r="D521" s="227"/>
      <c r="E521" s="227"/>
      <c r="F521" s="227"/>
      <c r="G521" s="227"/>
      <c r="H521" s="227"/>
      <c r="I521" s="231"/>
      <c r="J521" s="227" t="s">
        <v>1890</v>
      </c>
      <c r="K521" s="227" t="s">
        <v>1</v>
      </c>
      <c r="L521" s="227" t="s">
        <v>962</v>
      </c>
      <c r="M521" s="227" t="s">
        <v>2159</v>
      </c>
      <c r="N521" s="227" t="s">
        <v>963</v>
      </c>
      <c r="O521" s="227" t="s">
        <v>1778</v>
      </c>
      <c r="P521" s="233" t="s">
        <v>2160</v>
      </c>
      <c r="Q521" s="236" t="s">
        <v>2161</v>
      </c>
      <c r="R521" s="227"/>
      <c r="S521" s="227"/>
    </row>
    <row r="522" spans="1:19" ht="28.8">
      <c r="A522" s="227">
        <v>9</v>
      </c>
      <c r="B522" s="227"/>
      <c r="C522" s="227"/>
      <c r="D522" s="227"/>
      <c r="E522" s="227"/>
      <c r="F522" s="227"/>
      <c r="G522" s="227"/>
      <c r="H522" s="227"/>
      <c r="I522" s="231"/>
      <c r="J522" s="227" t="s">
        <v>1477</v>
      </c>
      <c r="K522" s="227" t="s">
        <v>1627</v>
      </c>
      <c r="L522" s="227" t="s">
        <v>966</v>
      </c>
      <c r="M522" s="227" t="s">
        <v>959</v>
      </c>
      <c r="N522" s="227" t="s">
        <v>960</v>
      </c>
      <c r="O522" s="227" t="s">
        <v>1782</v>
      </c>
      <c r="P522" s="234" t="s">
        <v>2162</v>
      </c>
      <c r="Q522" s="236" t="s">
        <v>2163</v>
      </c>
      <c r="R522" s="227"/>
      <c r="S522" s="227"/>
    </row>
    <row r="523" spans="1:19">
      <c r="A523" s="227">
        <v>10</v>
      </c>
      <c r="B523" s="227"/>
      <c r="C523" s="227"/>
      <c r="D523" s="227"/>
      <c r="E523" s="227"/>
      <c r="F523" s="227"/>
      <c r="G523" s="227"/>
      <c r="H523" s="227"/>
      <c r="I523" s="231"/>
      <c r="J523" s="227" t="s">
        <v>1466</v>
      </c>
      <c r="K523" s="227" t="s">
        <v>1</v>
      </c>
      <c r="L523" s="227" t="s">
        <v>950</v>
      </c>
      <c r="M523" s="227" t="s">
        <v>2164</v>
      </c>
      <c r="N523" s="227" t="s">
        <v>957</v>
      </c>
      <c r="O523" s="227" t="s">
        <v>1399</v>
      </c>
      <c r="P523" s="233" t="s">
        <v>2165</v>
      </c>
      <c r="Q523" s="236" t="s">
        <v>1803</v>
      </c>
      <c r="R523" s="227"/>
      <c r="S523" s="227"/>
    </row>
    <row r="524" spans="1:19">
      <c r="A524" s="227">
        <v>11</v>
      </c>
      <c r="B524" s="227"/>
      <c r="C524" s="227"/>
      <c r="D524" s="227"/>
      <c r="E524" s="227"/>
      <c r="F524" s="227"/>
      <c r="G524" s="227"/>
      <c r="H524" s="227"/>
      <c r="I524" s="231"/>
      <c r="J524" s="227"/>
      <c r="K524" s="227"/>
      <c r="L524" s="227"/>
      <c r="M524" s="227"/>
      <c r="N524" s="227"/>
      <c r="O524" s="227"/>
      <c r="P524" s="234"/>
      <c r="Q524" s="236"/>
      <c r="R524" s="227"/>
      <c r="S524" s="227"/>
    </row>
    <row r="525" spans="1:19">
      <c r="A525" s="227">
        <v>12</v>
      </c>
      <c r="B525" s="227"/>
      <c r="C525" s="227"/>
      <c r="D525" s="227"/>
      <c r="E525" s="227"/>
      <c r="F525" s="227"/>
      <c r="G525" s="227"/>
      <c r="H525" s="227"/>
      <c r="I525" s="231"/>
      <c r="J525" s="227"/>
      <c r="K525" s="227"/>
      <c r="L525" s="227"/>
      <c r="M525" s="227"/>
      <c r="N525" s="227"/>
      <c r="O525" s="227"/>
      <c r="P525" s="227"/>
      <c r="Q525" s="236"/>
      <c r="R525" s="227"/>
      <c r="S525" s="227"/>
    </row>
    <row r="526" spans="1:19">
      <c r="A526" s="227">
        <v>13</v>
      </c>
      <c r="B526" s="227"/>
      <c r="C526" s="227"/>
      <c r="D526" s="227"/>
      <c r="E526" s="227"/>
      <c r="F526" s="227"/>
      <c r="G526" s="227"/>
      <c r="H526" s="227"/>
      <c r="I526" s="231"/>
      <c r="J526" s="227"/>
      <c r="K526" s="227"/>
      <c r="L526" s="227"/>
      <c r="M526" s="227"/>
      <c r="N526" s="227"/>
      <c r="O526" s="227"/>
      <c r="P526" s="227"/>
      <c r="Q526" s="236"/>
      <c r="R526" s="227"/>
      <c r="S526" s="227"/>
    </row>
    <row r="528" spans="1:19" ht="20.399999999999999">
      <c r="A528" s="640" t="s">
        <v>2166</v>
      </c>
      <c r="B528" s="641"/>
      <c r="C528" s="641"/>
      <c r="D528" s="641"/>
      <c r="E528" s="641"/>
      <c r="F528" s="641"/>
      <c r="G528" s="641"/>
      <c r="H528" s="641"/>
      <c r="I528" s="641"/>
      <c r="J528" s="641"/>
      <c r="K528" s="641"/>
      <c r="L528" s="641"/>
      <c r="M528" s="641"/>
      <c r="N528" s="641"/>
      <c r="O528" s="641"/>
      <c r="P528" s="641"/>
      <c r="Q528" s="641"/>
      <c r="R528" s="641"/>
      <c r="S528" s="642"/>
    </row>
    <row r="529" spans="1:19" ht="17.399999999999999">
      <c r="A529" s="225" t="s">
        <v>918</v>
      </c>
      <c r="B529" s="625" t="s">
        <v>940</v>
      </c>
      <c r="C529" s="626"/>
      <c r="D529" s="626"/>
      <c r="E529" s="626"/>
      <c r="F529" s="626"/>
      <c r="G529" s="626"/>
      <c r="H529" s="627"/>
      <c r="I529" s="228"/>
      <c r="J529" s="625" t="s">
        <v>941</v>
      </c>
      <c r="K529" s="626"/>
      <c r="L529" s="626"/>
      <c r="M529" s="626"/>
      <c r="N529" s="626"/>
      <c r="O529" s="626"/>
      <c r="P529" s="626"/>
      <c r="Q529" s="626"/>
      <c r="R529" s="626"/>
      <c r="S529" s="627"/>
    </row>
    <row r="530" spans="1:19" ht="28.8">
      <c r="A530" s="226" t="s">
        <v>719</v>
      </c>
      <c r="B530" s="226" t="s">
        <v>907</v>
      </c>
      <c r="C530" s="226" t="s">
        <v>1027</v>
      </c>
      <c r="D530" s="226" t="s">
        <v>1539</v>
      </c>
      <c r="E530" s="226" t="s">
        <v>842</v>
      </c>
      <c r="F530" s="226" t="s">
        <v>931</v>
      </c>
      <c r="G530" s="226" t="s">
        <v>917</v>
      </c>
      <c r="H530" s="226" t="s">
        <v>1540</v>
      </c>
      <c r="I530" s="229"/>
      <c r="J530" s="230" t="s">
        <v>907</v>
      </c>
      <c r="K530" s="230" t="s">
        <v>17</v>
      </c>
      <c r="L530" s="230" t="s">
        <v>942</v>
      </c>
      <c r="M530" s="230" t="s">
        <v>842</v>
      </c>
      <c r="N530" s="230" t="s">
        <v>931</v>
      </c>
      <c r="O530" s="230" t="s">
        <v>917</v>
      </c>
      <c r="P530" s="230" t="s">
        <v>804</v>
      </c>
      <c r="Q530" s="235" t="s">
        <v>915</v>
      </c>
      <c r="R530" s="230" t="s">
        <v>943</v>
      </c>
      <c r="S530" s="230" t="s">
        <v>1542</v>
      </c>
    </row>
    <row r="531" spans="1:19">
      <c r="A531" s="227">
        <v>1</v>
      </c>
      <c r="B531" s="227">
        <v>87423</v>
      </c>
      <c r="C531" s="227">
        <v>920</v>
      </c>
      <c r="D531" s="227">
        <v>9</v>
      </c>
      <c r="E531" s="227" t="s">
        <v>2167</v>
      </c>
      <c r="F531" s="227">
        <v>54</v>
      </c>
      <c r="G531" s="227"/>
      <c r="H531" s="227"/>
      <c r="I531" s="231"/>
      <c r="J531" s="227">
        <v>49979</v>
      </c>
      <c r="K531" s="227" t="s">
        <v>5</v>
      </c>
      <c r="L531" s="227" t="s">
        <v>954</v>
      </c>
      <c r="M531" s="227" t="s">
        <v>2168</v>
      </c>
      <c r="N531" s="227" t="s">
        <v>960</v>
      </c>
      <c r="O531" s="227" t="s">
        <v>1063</v>
      </c>
      <c r="P531" s="234" t="s">
        <v>2169</v>
      </c>
      <c r="Q531" s="236" t="s">
        <v>2170</v>
      </c>
      <c r="R531" s="227"/>
      <c r="S531" s="227" t="s">
        <v>1462</v>
      </c>
    </row>
    <row r="532" spans="1:19">
      <c r="A532" s="227">
        <v>2</v>
      </c>
      <c r="B532" s="227">
        <v>45423</v>
      </c>
      <c r="C532" s="227">
        <v>1010</v>
      </c>
      <c r="D532" s="227">
        <v>3</v>
      </c>
      <c r="E532" s="227" t="s">
        <v>2167</v>
      </c>
      <c r="F532" s="227">
        <v>54</v>
      </c>
      <c r="G532" s="227"/>
      <c r="H532" s="227"/>
      <c r="I532" s="231"/>
      <c r="J532" s="227">
        <v>34110</v>
      </c>
      <c r="K532" s="227" t="s">
        <v>1</v>
      </c>
      <c r="L532" s="227" t="s">
        <v>1043</v>
      </c>
      <c r="M532" s="227" t="s">
        <v>2171</v>
      </c>
      <c r="N532" s="227" t="s">
        <v>963</v>
      </c>
      <c r="O532" s="227" t="s">
        <v>1065</v>
      </c>
      <c r="P532" s="233" t="s">
        <v>2172</v>
      </c>
      <c r="Q532" s="236" t="s">
        <v>2173</v>
      </c>
      <c r="R532" s="227"/>
      <c r="S532" s="227" t="s">
        <v>857</v>
      </c>
    </row>
    <row r="533" spans="1:19" ht="28.8">
      <c r="A533" s="227">
        <v>3</v>
      </c>
      <c r="B533" s="227">
        <v>34121</v>
      </c>
      <c r="C533" s="227">
        <v>1210</v>
      </c>
      <c r="D533" s="227">
        <v>7</v>
      </c>
      <c r="E533" s="227" t="s">
        <v>2174</v>
      </c>
      <c r="F533" s="227">
        <v>62</v>
      </c>
      <c r="G533" s="227"/>
      <c r="H533" s="227"/>
      <c r="I533" s="231"/>
      <c r="J533" s="227">
        <v>34108</v>
      </c>
      <c r="K533" s="227" t="s">
        <v>1014</v>
      </c>
      <c r="L533" s="227" t="s">
        <v>981</v>
      </c>
      <c r="M533" s="227" t="s">
        <v>2175</v>
      </c>
      <c r="N533" s="227" t="s">
        <v>1042</v>
      </c>
      <c r="O533" s="227" t="s">
        <v>1743</v>
      </c>
      <c r="P533" s="233" t="s">
        <v>2176</v>
      </c>
      <c r="Q533" s="236" t="s">
        <v>2177</v>
      </c>
      <c r="R533" s="227">
        <v>1100</v>
      </c>
      <c r="S533" s="227" t="s">
        <v>2178</v>
      </c>
    </row>
    <row r="534" spans="1:19">
      <c r="A534" s="227">
        <v>4</v>
      </c>
      <c r="B534" s="227">
        <v>45425</v>
      </c>
      <c r="C534" s="227">
        <v>1330</v>
      </c>
      <c r="D534" s="227">
        <v>8</v>
      </c>
      <c r="E534" s="227" t="s">
        <v>1842</v>
      </c>
      <c r="F534" s="227">
        <v>55</v>
      </c>
      <c r="G534" s="227"/>
      <c r="H534" s="227"/>
      <c r="I534" s="231"/>
      <c r="J534" s="227">
        <v>20332</v>
      </c>
      <c r="K534" s="227" t="s">
        <v>0</v>
      </c>
      <c r="L534" s="227" t="s">
        <v>1045</v>
      </c>
      <c r="M534" s="227" t="s">
        <v>2179</v>
      </c>
      <c r="N534" s="227" t="s">
        <v>952</v>
      </c>
      <c r="O534" s="227" t="s">
        <v>1592</v>
      </c>
      <c r="P534" s="234" t="s">
        <v>2180</v>
      </c>
      <c r="Q534" s="236" t="s">
        <v>2181</v>
      </c>
      <c r="R534" s="227"/>
      <c r="S534" s="227" t="s">
        <v>1761</v>
      </c>
    </row>
    <row r="535" spans="1:19" ht="28.8">
      <c r="A535" s="227">
        <v>5</v>
      </c>
      <c r="B535" s="227">
        <v>86803</v>
      </c>
      <c r="C535" s="227">
        <v>1550</v>
      </c>
      <c r="D535" s="227">
        <v>2</v>
      </c>
      <c r="E535" s="227" t="s">
        <v>2182</v>
      </c>
      <c r="F535" s="227">
        <v>46</v>
      </c>
      <c r="G535" s="227"/>
      <c r="H535" s="227"/>
      <c r="I535" s="231"/>
      <c r="J535" s="227">
        <v>83222</v>
      </c>
      <c r="K535" s="227" t="s">
        <v>5</v>
      </c>
      <c r="L535" s="227">
        <v>6</v>
      </c>
      <c r="M535" s="227" t="s">
        <v>1635</v>
      </c>
      <c r="N535" s="227" t="s">
        <v>1155</v>
      </c>
      <c r="O535" s="227" t="s">
        <v>1033</v>
      </c>
      <c r="P535" s="234" t="s">
        <v>2183</v>
      </c>
      <c r="Q535" s="236" t="s">
        <v>2184</v>
      </c>
      <c r="R535" s="227"/>
      <c r="S535" s="227"/>
    </row>
    <row r="536" spans="1:19">
      <c r="A536" s="227">
        <v>6</v>
      </c>
      <c r="B536" s="227">
        <v>34105</v>
      </c>
      <c r="C536" s="227">
        <v>1750</v>
      </c>
      <c r="D536" s="227">
        <v>2</v>
      </c>
      <c r="E536" s="227" t="s">
        <v>2185</v>
      </c>
      <c r="F536" s="227">
        <v>63</v>
      </c>
      <c r="G536" s="227"/>
      <c r="H536" s="227"/>
      <c r="I536" s="231"/>
      <c r="J536" s="227"/>
      <c r="K536" s="227"/>
      <c r="L536" s="227" t="s">
        <v>980</v>
      </c>
      <c r="M536" s="227" t="s">
        <v>2186</v>
      </c>
      <c r="N536" s="227" t="s">
        <v>963</v>
      </c>
      <c r="O536" s="227" t="s">
        <v>1065</v>
      </c>
      <c r="P536" s="233" t="s">
        <v>2187</v>
      </c>
      <c r="Q536" s="236" t="s">
        <v>2188</v>
      </c>
      <c r="R536" s="227"/>
      <c r="S536" s="227" t="s">
        <v>1761</v>
      </c>
    </row>
    <row r="537" spans="1:19">
      <c r="A537" s="227">
        <v>7</v>
      </c>
      <c r="B537" s="227">
        <v>34103</v>
      </c>
      <c r="C537" s="227">
        <v>1910</v>
      </c>
      <c r="D537" s="227">
        <v>8</v>
      </c>
      <c r="E537" s="227"/>
      <c r="F537" s="227"/>
      <c r="G537" s="227"/>
      <c r="H537" s="227"/>
      <c r="I537" s="231"/>
      <c r="J537" s="227"/>
      <c r="K537" s="227"/>
      <c r="L537" s="227"/>
      <c r="M537" s="227"/>
      <c r="N537" s="227"/>
      <c r="O537" s="227"/>
      <c r="P537" s="234"/>
      <c r="Q537" s="236"/>
      <c r="R537" s="227"/>
      <c r="S537" s="227"/>
    </row>
    <row r="538" spans="1:19">
      <c r="A538" s="227">
        <v>8</v>
      </c>
      <c r="B538" s="227"/>
      <c r="C538" s="227"/>
      <c r="D538" s="227"/>
      <c r="E538" s="227"/>
      <c r="F538" s="227"/>
      <c r="G538" s="227"/>
      <c r="H538" s="227"/>
      <c r="I538" s="231"/>
      <c r="J538" s="227"/>
      <c r="K538" s="227"/>
      <c r="L538" s="227"/>
      <c r="M538" s="227"/>
      <c r="N538" s="227"/>
      <c r="O538" s="227"/>
      <c r="P538" s="234"/>
      <c r="Q538" s="236"/>
      <c r="R538" s="227"/>
      <c r="S538" s="227"/>
    </row>
    <row r="539" spans="1:19">
      <c r="A539" s="227">
        <v>9</v>
      </c>
      <c r="B539" s="227"/>
      <c r="C539" s="227"/>
      <c r="D539" s="227"/>
      <c r="E539" s="227"/>
      <c r="F539" s="227"/>
      <c r="G539" s="227"/>
      <c r="H539" s="227"/>
      <c r="I539" s="231"/>
      <c r="J539" s="227"/>
      <c r="K539" s="227"/>
      <c r="L539" s="227"/>
      <c r="M539" s="227"/>
      <c r="N539" s="227"/>
      <c r="O539" s="227"/>
      <c r="P539" s="234"/>
      <c r="Q539" s="236"/>
      <c r="R539" s="227"/>
      <c r="S539" s="227"/>
    </row>
    <row r="540" spans="1:19">
      <c r="A540" s="227">
        <v>10</v>
      </c>
      <c r="B540" s="227"/>
      <c r="C540" s="227"/>
      <c r="D540" s="227"/>
      <c r="E540" s="227"/>
      <c r="F540" s="227"/>
      <c r="G540" s="227"/>
      <c r="H540" s="227"/>
      <c r="I540" s="231"/>
      <c r="J540" s="227"/>
      <c r="K540" s="227"/>
      <c r="L540" s="227"/>
      <c r="M540" s="227"/>
      <c r="N540" s="227"/>
      <c r="O540" s="227"/>
      <c r="P540" s="234"/>
      <c r="Q540" s="236"/>
      <c r="R540" s="227"/>
      <c r="S540" s="227"/>
    </row>
    <row r="541" spans="1:19">
      <c r="A541" s="227">
        <v>11</v>
      </c>
      <c r="B541" s="227"/>
      <c r="C541" s="227"/>
      <c r="D541" s="227"/>
      <c r="E541" s="227"/>
      <c r="F541" s="227"/>
      <c r="G541" s="227"/>
      <c r="H541" s="227"/>
      <c r="I541" s="231"/>
      <c r="J541" s="227"/>
      <c r="K541" s="227"/>
      <c r="L541" s="227"/>
      <c r="M541" s="227"/>
      <c r="N541" s="227"/>
      <c r="O541" s="227"/>
      <c r="P541" s="234"/>
      <c r="Q541" s="236"/>
      <c r="R541" s="227"/>
      <c r="S541" s="227"/>
    </row>
    <row r="542" spans="1:19">
      <c r="A542" s="227">
        <v>12</v>
      </c>
      <c r="B542" s="227"/>
      <c r="C542" s="227"/>
      <c r="D542" s="227"/>
      <c r="E542" s="227"/>
      <c r="F542" s="227"/>
      <c r="G542" s="227"/>
      <c r="H542" s="227"/>
      <c r="I542" s="231"/>
      <c r="J542" s="227"/>
      <c r="K542" s="227"/>
      <c r="L542" s="227"/>
      <c r="M542" s="227"/>
      <c r="N542" s="227"/>
      <c r="O542" s="227"/>
      <c r="P542" s="227"/>
      <c r="Q542" s="236"/>
      <c r="R542" s="227"/>
      <c r="S542" s="227"/>
    </row>
    <row r="543" spans="1:19">
      <c r="A543" s="227">
        <v>13</v>
      </c>
      <c r="B543" s="227"/>
      <c r="C543" s="227"/>
      <c r="D543" s="227"/>
      <c r="E543" s="227"/>
      <c r="F543" s="227"/>
      <c r="G543" s="227"/>
      <c r="H543" s="227"/>
      <c r="I543" s="231"/>
      <c r="J543" s="227"/>
      <c r="K543" s="227"/>
      <c r="L543" s="227"/>
      <c r="M543" s="227"/>
      <c r="N543" s="227"/>
      <c r="O543" s="227"/>
      <c r="P543" s="227"/>
      <c r="Q543" s="236"/>
      <c r="R543" s="227"/>
      <c r="S543" s="227"/>
    </row>
    <row r="545" spans="1:19" ht="20.399999999999999">
      <c r="A545" s="640" t="s">
        <v>2189</v>
      </c>
      <c r="B545" s="641"/>
      <c r="C545" s="641"/>
      <c r="D545" s="641"/>
      <c r="E545" s="641"/>
      <c r="F545" s="641"/>
      <c r="G545" s="641"/>
      <c r="H545" s="641"/>
      <c r="I545" s="641"/>
      <c r="J545" s="641"/>
      <c r="K545" s="641"/>
      <c r="L545" s="641"/>
      <c r="M545" s="641"/>
      <c r="N545" s="641"/>
      <c r="O545" s="641"/>
      <c r="P545" s="641"/>
      <c r="Q545" s="641"/>
      <c r="R545" s="641"/>
      <c r="S545" s="642"/>
    </row>
    <row r="546" spans="1:19" ht="17.399999999999999">
      <c r="A546" s="225" t="s">
        <v>918</v>
      </c>
      <c r="B546" s="625" t="s">
        <v>940</v>
      </c>
      <c r="C546" s="626"/>
      <c r="D546" s="626"/>
      <c r="E546" s="626"/>
      <c r="F546" s="626"/>
      <c r="G546" s="626"/>
      <c r="H546" s="627"/>
      <c r="I546" s="228"/>
      <c r="J546" s="625" t="s">
        <v>941</v>
      </c>
      <c r="K546" s="626"/>
      <c r="L546" s="626"/>
      <c r="M546" s="626"/>
      <c r="N546" s="626"/>
      <c r="O546" s="626"/>
      <c r="P546" s="626"/>
      <c r="Q546" s="626"/>
      <c r="R546" s="626"/>
      <c r="S546" s="627"/>
    </row>
    <row r="547" spans="1:19" ht="28.8">
      <c r="A547" s="226" t="s">
        <v>719</v>
      </c>
      <c r="B547" s="226" t="s">
        <v>907</v>
      </c>
      <c r="C547" s="226" t="s">
        <v>1027</v>
      </c>
      <c r="D547" s="226" t="s">
        <v>1539</v>
      </c>
      <c r="E547" s="226" t="s">
        <v>842</v>
      </c>
      <c r="F547" s="226" t="s">
        <v>931</v>
      </c>
      <c r="G547" s="226" t="s">
        <v>917</v>
      </c>
      <c r="H547" s="226" t="s">
        <v>1540</v>
      </c>
      <c r="I547" s="229"/>
      <c r="J547" s="230" t="s">
        <v>907</v>
      </c>
      <c r="K547" s="230" t="s">
        <v>17</v>
      </c>
      <c r="L547" s="230" t="s">
        <v>942</v>
      </c>
      <c r="M547" s="230" t="s">
        <v>842</v>
      </c>
      <c r="N547" s="230" t="s">
        <v>931</v>
      </c>
      <c r="O547" s="230" t="s">
        <v>917</v>
      </c>
      <c r="P547" s="230" t="s">
        <v>804</v>
      </c>
      <c r="Q547" s="235" t="s">
        <v>915</v>
      </c>
      <c r="R547" s="230" t="s">
        <v>943</v>
      </c>
      <c r="S547" s="230" t="s">
        <v>1542</v>
      </c>
    </row>
    <row r="548" spans="1:19" ht="28.8">
      <c r="A548" s="227">
        <v>1</v>
      </c>
      <c r="B548" s="227"/>
      <c r="C548" s="227"/>
      <c r="D548" s="227"/>
      <c r="E548" s="227"/>
      <c r="F548" s="227"/>
      <c r="G548" s="227"/>
      <c r="H548" s="227"/>
      <c r="I548" s="231"/>
      <c r="J548" s="227">
        <v>20322</v>
      </c>
      <c r="K548" s="227" t="s">
        <v>0</v>
      </c>
      <c r="L548" s="227" t="s">
        <v>979</v>
      </c>
      <c r="M548" s="227" t="s">
        <v>1635</v>
      </c>
      <c r="N548" s="227" t="s">
        <v>1155</v>
      </c>
      <c r="O548" s="227" t="s">
        <v>1678</v>
      </c>
      <c r="P548" s="232" t="s">
        <v>2190</v>
      </c>
      <c r="Q548" s="236" t="s">
        <v>2191</v>
      </c>
      <c r="R548" s="227"/>
      <c r="S548" s="227"/>
    </row>
    <row r="549" spans="1:19">
      <c r="A549" s="227">
        <v>2</v>
      </c>
      <c r="B549" s="227"/>
      <c r="C549" s="227"/>
      <c r="D549" s="227"/>
      <c r="E549" s="227"/>
      <c r="F549" s="227"/>
      <c r="G549" s="227"/>
      <c r="H549" s="227"/>
      <c r="I549" s="231"/>
      <c r="J549" s="227" t="s">
        <v>2192</v>
      </c>
      <c r="K549" s="227" t="s">
        <v>1</v>
      </c>
      <c r="L549" s="227" t="s">
        <v>981</v>
      </c>
      <c r="M549" s="227" t="s">
        <v>2193</v>
      </c>
      <c r="N549" s="227" t="s">
        <v>1153</v>
      </c>
      <c r="O549" s="227" t="s">
        <v>1790</v>
      </c>
      <c r="P549" s="233" t="s">
        <v>2194</v>
      </c>
      <c r="Q549" s="236" t="s">
        <v>2195</v>
      </c>
      <c r="R549" s="227"/>
      <c r="S549" s="227"/>
    </row>
    <row r="550" spans="1:19">
      <c r="A550" s="227">
        <v>3</v>
      </c>
      <c r="B550" s="227"/>
      <c r="C550" s="227"/>
      <c r="D550" s="227"/>
      <c r="E550" s="227"/>
      <c r="F550" s="227"/>
      <c r="G550" s="227"/>
      <c r="H550" s="227"/>
      <c r="I550" s="231"/>
      <c r="J550" s="227" t="s">
        <v>2192</v>
      </c>
      <c r="K550" s="227" t="s">
        <v>0</v>
      </c>
      <c r="L550" s="227" t="s">
        <v>981</v>
      </c>
      <c r="M550" s="227" t="s">
        <v>1554</v>
      </c>
      <c r="N550" s="227" t="s">
        <v>965</v>
      </c>
      <c r="O550" s="227" t="s">
        <v>971</v>
      </c>
      <c r="P550" s="232" t="s">
        <v>2196</v>
      </c>
      <c r="Q550" s="236" t="s">
        <v>2197</v>
      </c>
      <c r="R550" s="227"/>
      <c r="S550" s="227"/>
    </row>
    <row r="551" spans="1:19" ht="28.8">
      <c r="A551" s="227">
        <v>4</v>
      </c>
      <c r="B551" s="227"/>
      <c r="C551" s="227"/>
      <c r="D551" s="227"/>
      <c r="E551" s="227"/>
      <c r="F551" s="227"/>
      <c r="G551" s="227"/>
      <c r="H551" s="227"/>
      <c r="I551" s="231"/>
      <c r="J551" s="227"/>
      <c r="K551" s="227" t="s">
        <v>1</v>
      </c>
      <c r="L551" s="227" t="s">
        <v>970</v>
      </c>
      <c r="M551" s="227" t="s">
        <v>1819</v>
      </c>
      <c r="N551" s="227" t="s">
        <v>1157</v>
      </c>
      <c r="O551" s="227" t="s">
        <v>1820</v>
      </c>
      <c r="P551" s="233" t="s">
        <v>2198</v>
      </c>
      <c r="Q551" s="236" t="s">
        <v>2199</v>
      </c>
      <c r="R551" s="227"/>
      <c r="S551" s="227"/>
    </row>
    <row r="552" spans="1:19" ht="28.8">
      <c r="A552" s="227">
        <v>5</v>
      </c>
      <c r="B552" s="227"/>
      <c r="C552" s="227"/>
      <c r="D552" s="227"/>
      <c r="E552" s="227"/>
      <c r="F552" s="227"/>
      <c r="G552" s="227"/>
      <c r="H552" s="227"/>
      <c r="I552" s="231"/>
      <c r="J552" s="227" t="s">
        <v>1847</v>
      </c>
      <c r="K552" s="227" t="s">
        <v>976</v>
      </c>
      <c r="L552" s="227" t="s">
        <v>982</v>
      </c>
      <c r="M552" s="227" t="s">
        <v>2200</v>
      </c>
      <c r="N552" s="227" t="s">
        <v>1108</v>
      </c>
      <c r="O552" s="227" t="s">
        <v>1778</v>
      </c>
      <c r="P552" s="233" t="s">
        <v>2201</v>
      </c>
      <c r="Q552" s="236" t="s">
        <v>2202</v>
      </c>
      <c r="R552" s="227"/>
      <c r="S552" s="227"/>
    </row>
    <row r="553" spans="1:19">
      <c r="A553" s="227">
        <v>6</v>
      </c>
      <c r="B553" s="227"/>
      <c r="C553" s="227"/>
      <c r="D553" s="227"/>
      <c r="E553" s="227"/>
      <c r="F553" s="227"/>
      <c r="G553" s="227"/>
      <c r="H553" s="227"/>
      <c r="I553" s="231"/>
      <c r="J553" s="227"/>
      <c r="K553" s="227"/>
      <c r="L553" s="227"/>
      <c r="M553" s="227"/>
      <c r="N553" s="227"/>
      <c r="O553" s="227"/>
      <c r="P553" s="234"/>
      <c r="Q553" s="236"/>
      <c r="R553" s="227"/>
      <c r="S553" s="227"/>
    </row>
    <row r="554" spans="1:19">
      <c r="A554" s="227">
        <v>7</v>
      </c>
      <c r="B554" s="227"/>
      <c r="C554" s="227"/>
      <c r="D554" s="227"/>
      <c r="E554" s="227"/>
      <c r="F554" s="227"/>
      <c r="G554" s="227"/>
      <c r="H554" s="227"/>
      <c r="I554" s="231"/>
      <c r="J554" s="227"/>
      <c r="K554" s="227"/>
      <c r="L554" s="227"/>
      <c r="M554" s="227"/>
      <c r="N554" s="227"/>
      <c r="O554" s="227"/>
      <c r="P554" s="234"/>
      <c r="Q554" s="236"/>
      <c r="R554" s="227"/>
      <c r="S554" s="227"/>
    </row>
    <row r="555" spans="1:19">
      <c r="A555" s="227">
        <v>8</v>
      </c>
      <c r="B555" s="227"/>
      <c r="C555" s="227"/>
      <c r="D555" s="227"/>
      <c r="E555" s="227"/>
      <c r="F555" s="227"/>
      <c r="G555" s="227"/>
      <c r="H555" s="227"/>
      <c r="I555" s="231"/>
      <c r="J555" s="227"/>
      <c r="K555" s="227"/>
      <c r="L555" s="227"/>
      <c r="M555" s="227"/>
      <c r="N555" s="227"/>
      <c r="O555" s="227"/>
      <c r="P555" s="234"/>
      <c r="Q555" s="236"/>
      <c r="R555" s="227"/>
      <c r="S555" s="227"/>
    </row>
    <row r="556" spans="1:19">
      <c r="A556" s="227">
        <v>9</v>
      </c>
      <c r="B556" s="227"/>
      <c r="C556" s="227"/>
      <c r="D556" s="227"/>
      <c r="E556" s="227"/>
      <c r="F556" s="227"/>
      <c r="G556" s="227"/>
      <c r="H556" s="227"/>
      <c r="I556" s="231"/>
      <c r="J556" s="227"/>
      <c r="K556" s="227"/>
      <c r="L556" s="227"/>
      <c r="M556" s="227"/>
      <c r="N556" s="227"/>
      <c r="O556" s="227"/>
      <c r="P556" s="234"/>
      <c r="Q556" s="236"/>
      <c r="R556" s="227"/>
      <c r="S556" s="227"/>
    </row>
    <row r="557" spans="1:19">
      <c r="A557" s="227">
        <v>10</v>
      </c>
      <c r="B557" s="227"/>
      <c r="C557" s="227"/>
      <c r="D557" s="227"/>
      <c r="E557" s="227"/>
      <c r="F557" s="227"/>
      <c r="G557" s="227"/>
      <c r="H557" s="227"/>
      <c r="I557" s="231"/>
      <c r="J557" s="227"/>
      <c r="K557" s="227"/>
      <c r="L557" s="227"/>
      <c r="M557" s="227"/>
      <c r="N557" s="227"/>
      <c r="O557" s="227"/>
      <c r="P557" s="234"/>
      <c r="Q557" s="236"/>
      <c r="R557" s="227"/>
      <c r="S557" s="227"/>
    </row>
    <row r="558" spans="1:19">
      <c r="A558" s="227">
        <v>11</v>
      </c>
      <c r="B558" s="227"/>
      <c r="C558" s="227"/>
      <c r="D558" s="227"/>
      <c r="E558" s="227"/>
      <c r="F558" s="227"/>
      <c r="G558" s="227"/>
      <c r="H558" s="227"/>
      <c r="I558" s="231"/>
      <c r="J558" s="227"/>
      <c r="K558" s="227"/>
      <c r="L558" s="227"/>
      <c r="M558" s="227"/>
      <c r="N558" s="227"/>
      <c r="O558" s="227"/>
      <c r="P558" s="234"/>
      <c r="Q558" s="236"/>
      <c r="R558" s="227"/>
      <c r="S558" s="227"/>
    </row>
    <row r="559" spans="1:19">
      <c r="A559" s="227">
        <v>12</v>
      </c>
      <c r="B559" s="227"/>
      <c r="C559" s="227"/>
      <c r="D559" s="227"/>
      <c r="E559" s="227"/>
      <c r="F559" s="227"/>
      <c r="G559" s="227"/>
      <c r="H559" s="227"/>
      <c r="I559" s="231"/>
      <c r="J559" s="227"/>
      <c r="K559" s="227"/>
      <c r="L559" s="227"/>
      <c r="M559" s="227"/>
      <c r="N559" s="227"/>
      <c r="O559" s="227"/>
      <c r="P559" s="234"/>
      <c r="Q559" s="236"/>
      <c r="R559" s="227"/>
      <c r="S559" s="227"/>
    </row>
    <row r="560" spans="1:19">
      <c r="A560" s="227">
        <v>13</v>
      </c>
      <c r="B560" s="227"/>
      <c r="C560" s="227"/>
      <c r="D560" s="227"/>
      <c r="E560" s="227"/>
      <c r="F560" s="227"/>
      <c r="G560" s="227"/>
      <c r="H560" s="227"/>
      <c r="I560" s="231"/>
      <c r="J560" s="227"/>
      <c r="K560" s="227"/>
      <c r="L560" s="227"/>
      <c r="M560" s="227"/>
      <c r="N560" s="227"/>
      <c r="O560" s="227"/>
      <c r="P560" s="234"/>
      <c r="Q560" s="236"/>
      <c r="R560" s="227"/>
      <c r="S560" s="227"/>
    </row>
    <row r="562" spans="1:22" ht="20.399999999999999">
      <c r="A562" s="643" t="s">
        <v>2203</v>
      </c>
      <c r="B562" s="644"/>
      <c r="C562" s="644"/>
      <c r="D562" s="644"/>
      <c r="E562" s="644"/>
      <c r="F562" s="644"/>
      <c r="G562" s="644"/>
      <c r="H562" s="644"/>
      <c r="I562" s="644"/>
      <c r="J562" s="644"/>
      <c r="K562" s="644"/>
      <c r="L562" s="644"/>
      <c r="M562" s="644"/>
      <c r="N562" s="644"/>
      <c r="O562" s="644"/>
      <c r="P562" s="644"/>
      <c r="Q562" s="644"/>
      <c r="R562" s="644"/>
      <c r="S562" s="644"/>
      <c r="T562" s="644"/>
      <c r="U562" s="644"/>
      <c r="V562" s="644"/>
    </row>
    <row r="563" spans="1:22" ht="17.399999999999999">
      <c r="A563" s="225" t="s">
        <v>918</v>
      </c>
      <c r="B563" s="625" t="s">
        <v>940</v>
      </c>
      <c r="C563" s="626"/>
      <c r="D563" s="626"/>
      <c r="E563" s="626"/>
      <c r="F563" s="626"/>
      <c r="G563" s="626"/>
      <c r="H563" s="627"/>
      <c r="I563" s="228"/>
      <c r="J563" s="628" t="s">
        <v>941</v>
      </c>
      <c r="K563" s="629"/>
      <c r="L563" s="629"/>
      <c r="M563" s="629"/>
      <c r="N563" s="629"/>
      <c r="O563" s="629"/>
      <c r="P563" s="629"/>
      <c r="Q563" s="629"/>
      <c r="R563" s="629"/>
      <c r="S563" s="629"/>
      <c r="T563" s="629"/>
      <c r="U563" s="629"/>
      <c r="V563" s="629"/>
    </row>
    <row r="564" spans="1:22" ht="28.8">
      <c r="A564" s="226" t="s">
        <v>719</v>
      </c>
      <c r="B564" s="226" t="s">
        <v>907</v>
      </c>
      <c r="C564" s="226" t="s">
        <v>1027</v>
      </c>
      <c r="D564" s="226" t="s">
        <v>1539</v>
      </c>
      <c r="E564" s="226" t="s">
        <v>842</v>
      </c>
      <c r="F564" s="226" t="s">
        <v>931</v>
      </c>
      <c r="G564" s="226" t="s">
        <v>917</v>
      </c>
      <c r="H564" s="226" t="s">
        <v>1540</v>
      </c>
      <c r="I564" s="229"/>
      <c r="J564" s="230" t="s">
        <v>907</v>
      </c>
      <c r="K564" s="230" t="s">
        <v>17</v>
      </c>
      <c r="L564" s="230" t="s">
        <v>942</v>
      </c>
      <c r="M564" s="230" t="s">
        <v>842</v>
      </c>
      <c r="N564" s="230" t="s">
        <v>931</v>
      </c>
      <c r="O564" s="230" t="s">
        <v>917</v>
      </c>
      <c r="P564" s="230" t="s">
        <v>804</v>
      </c>
      <c r="Q564" s="235" t="s">
        <v>915</v>
      </c>
      <c r="R564" s="230" t="s">
        <v>943</v>
      </c>
      <c r="S564" s="230" t="s">
        <v>1542</v>
      </c>
      <c r="T564" s="230" t="s">
        <v>945</v>
      </c>
      <c r="U564" s="230" t="s">
        <v>946</v>
      </c>
      <c r="V564" s="241" t="s">
        <v>947</v>
      </c>
    </row>
    <row r="565" spans="1:22">
      <c r="A565" s="227">
        <v>1</v>
      </c>
      <c r="B565" s="227">
        <v>43601</v>
      </c>
      <c r="C565" s="227">
        <v>912</v>
      </c>
      <c r="D565" s="227">
        <v>5</v>
      </c>
      <c r="E565" s="227"/>
      <c r="F565" s="227">
        <v>50</v>
      </c>
      <c r="G565" s="227"/>
      <c r="H565" s="227" t="s">
        <v>2204</v>
      </c>
      <c r="I565" s="231"/>
      <c r="J565" s="227">
        <v>43404</v>
      </c>
      <c r="K565" s="227" t="s">
        <v>0</v>
      </c>
      <c r="L565" s="227" t="s">
        <v>962</v>
      </c>
      <c r="M565" s="227" t="s">
        <v>1674</v>
      </c>
      <c r="N565" s="227" t="s">
        <v>1657</v>
      </c>
      <c r="O565" s="227" t="s">
        <v>1658</v>
      </c>
      <c r="P565" s="232" t="s">
        <v>2205</v>
      </c>
      <c r="Q565" s="236" t="s">
        <v>2206</v>
      </c>
      <c r="R565" s="227">
        <v>1122</v>
      </c>
      <c r="S565" s="227"/>
      <c r="T565" s="227">
        <v>1116</v>
      </c>
      <c r="U565" s="227"/>
      <c r="V565" s="227"/>
    </row>
    <row r="566" spans="1:22" ht="28.8">
      <c r="A566" s="227">
        <v>2</v>
      </c>
      <c r="B566" s="227">
        <v>45417</v>
      </c>
      <c r="C566" s="227">
        <v>952</v>
      </c>
      <c r="D566" s="227">
        <v>4</v>
      </c>
      <c r="E566" s="227"/>
      <c r="F566" s="227">
        <v>55</v>
      </c>
      <c r="G566" s="227"/>
      <c r="H566" s="227" t="s">
        <v>2207</v>
      </c>
      <c r="I566" s="231"/>
      <c r="J566" s="227">
        <v>34110</v>
      </c>
      <c r="K566" s="227" t="s">
        <v>1</v>
      </c>
      <c r="L566" s="227" t="s">
        <v>950</v>
      </c>
      <c r="M566" s="227" t="s">
        <v>2208</v>
      </c>
      <c r="N566" s="227" t="s">
        <v>957</v>
      </c>
      <c r="O566" s="227" t="s">
        <v>2092</v>
      </c>
      <c r="P566" s="233" t="s">
        <v>2209</v>
      </c>
      <c r="Q566" s="236" t="s">
        <v>2210</v>
      </c>
      <c r="R566" s="227">
        <v>1146</v>
      </c>
      <c r="S566" s="227"/>
      <c r="T566" s="227">
        <v>1338</v>
      </c>
      <c r="U566" s="227"/>
      <c r="V566" s="227"/>
    </row>
    <row r="567" spans="1:22" ht="28.8">
      <c r="A567" s="227">
        <v>3</v>
      </c>
      <c r="B567" s="227" t="s">
        <v>2211</v>
      </c>
      <c r="C567" s="227">
        <v>1039</v>
      </c>
      <c r="D567" s="227" t="s">
        <v>1034</v>
      </c>
      <c r="E567" s="227" t="s">
        <v>2212</v>
      </c>
      <c r="F567" s="227" t="s">
        <v>1159</v>
      </c>
      <c r="G567" s="227" t="s">
        <v>1750</v>
      </c>
      <c r="H567" s="227"/>
      <c r="I567" s="231"/>
      <c r="J567" s="227">
        <v>20330</v>
      </c>
      <c r="K567" s="227" t="s">
        <v>0</v>
      </c>
      <c r="L567" s="227" t="s">
        <v>954</v>
      </c>
      <c r="M567" s="227" t="s">
        <v>2213</v>
      </c>
      <c r="N567" s="227" t="s">
        <v>1039</v>
      </c>
      <c r="O567" s="227" t="s">
        <v>1782</v>
      </c>
      <c r="P567" s="232" t="s">
        <v>2214</v>
      </c>
      <c r="Q567" s="236" t="s">
        <v>2215</v>
      </c>
      <c r="R567" s="227"/>
      <c r="S567" s="227" t="s">
        <v>1911</v>
      </c>
      <c r="T567" s="227">
        <v>1304</v>
      </c>
      <c r="U567" s="227"/>
      <c r="V567" s="227"/>
    </row>
    <row r="568" spans="1:22">
      <c r="A568" s="227">
        <v>4</v>
      </c>
      <c r="B568" s="227" t="s">
        <v>1205</v>
      </c>
      <c r="C568" s="227">
        <v>1218</v>
      </c>
      <c r="D568" s="227" t="s">
        <v>1043</v>
      </c>
      <c r="E568" s="227" t="s">
        <v>959</v>
      </c>
      <c r="F568" s="227" t="s">
        <v>960</v>
      </c>
      <c r="G568" s="227" t="s">
        <v>1607</v>
      </c>
      <c r="H568" s="227" t="s">
        <v>2207</v>
      </c>
      <c r="I568" s="231"/>
      <c r="J568" s="227">
        <v>34112</v>
      </c>
      <c r="K568" s="227" t="s">
        <v>1</v>
      </c>
      <c r="L568" s="227" t="s">
        <v>1045</v>
      </c>
      <c r="M568" s="227" t="s">
        <v>1640</v>
      </c>
      <c r="N568" s="227" t="s">
        <v>968</v>
      </c>
      <c r="O568" s="227" t="s">
        <v>2216</v>
      </c>
      <c r="P568" s="233" t="s">
        <v>2217</v>
      </c>
      <c r="Q568" s="236" t="s">
        <v>2218</v>
      </c>
      <c r="R568" s="227"/>
      <c r="S568" s="227" t="s">
        <v>1761</v>
      </c>
      <c r="T568" s="227">
        <v>1351</v>
      </c>
      <c r="U568" s="227"/>
      <c r="V568" s="227"/>
    </row>
    <row r="569" spans="1:22" ht="43.2">
      <c r="A569" s="227">
        <v>5</v>
      </c>
      <c r="B569" s="227">
        <v>86803</v>
      </c>
      <c r="C569" s="227">
        <v>1456</v>
      </c>
      <c r="D569" s="227"/>
      <c r="E569" s="227" t="s">
        <v>2219</v>
      </c>
      <c r="F569" s="227">
        <v>44</v>
      </c>
      <c r="G569" s="227"/>
      <c r="H569" s="227" t="s">
        <v>1962</v>
      </c>
      <c r="I569" s="231"/>
      <c r="J569" s="227">
        <v>20336</v>
      </c>
      <c r="K569" s="227" t="s">
        <v>1014</v>
      </c>
      <c r="L569" s="227" t="s">
        <v>966</v>
      </c>
      <c r="M569" s="227" t="s">
        <v>2220</v>
      </c>
      <c r="N569" s="227" t="s">
        <v>1159</v>
      </c>
      <c r="O569" s="227" t="s">
        <v>1658</v>
      </c>
      <c r="P569" s="232" t="s">
        <v>2221</v>
      </c>
      <c r="Q569" s="236" t="s">
        <v>2222</v>
      </c>
      <c r="R569" s="227"/>
      <c r="S569" s="227"/>
      <c r="T569" s="227"/>
      <c r="U569" s="227"/>
      <c r="V569" s="227"/>
    </row>
    <row r="570" spans="1:22">
      <c r="A570" s="227">
        <v>6</v>
      </c>
      <c r="B570" s="227" t="s">
        <v>1195</v>
      </c>
      <c r="C570" s="227"/>
      <c r="D570" s="227" t="s">
        <v>1054</v>
      </c>
      <c r="E570" s="227" t="s">
        <v>2223</v>
      </c>
      <c r="F570" s="227" t="s">
        <v>965</v>
      </c>
      <c r="G570" s="227" t="s">
        <v>1201</v>
      </c>
      <c r="H570" s="227"/>
      <c r="I570" s="231"/>
      <c r="J570" s="227">
        <v>45416</v>
      </c>
      <c r="K570" s="227"/>
      <c r="L570" s="227" t="s">
        <v>1049</v>
      </c>
      <c r="M570" s="227" t="s">
        <v>2224</v>
      </c>
      <c r="N570" s="227" t="s">
        <v>965</v>
      </c>
      <c r="O570" s="227" t="s">
        <v>2225</v>
      </c>
      <c r="P570" s="234" t="s">
        <v>2224</v>
      </c>
      <c r="Q570" s="236" t="s">
        <v>2226</v>
      </c>
      <c r="R570" s="227"/>
      <c r="S570" s="227"/>
      <c r="T570" s="227"/>
      <c r="U570" s="227"/>
      <c r="V570" s="227"/>
    </row>
    <row r="571" spans="1:22">
      <c r="A571" s="227">
        <v>7</v>
      </c>
      <c r="B571" s="227" t="s">
        <v>1213</v>
      </c>
      <c r="C571" s="227">
        <v>1640</v>
      </c>
      <c r="D571" s="227" t="s">
        <v>962</v>
      </c>
      <c r="E571" s="227" t="s">
        <v>1674</v>
      </c>
      <c r="F571" s="227" t="s">
        <v>1657</v>
      </c>
      <c r="G571" s="227" t="s">
        <v>1658</v>
      </c>
      <c r="H571" s="227"/>
      <c r="I571" s="231"/>
      <c r="J571" s="227">
        <v>34104</v>
      </c>
      <c r="K571" s="227" t="s">
        <v>1</v>
      </c>
      <c r="L571" s="227" t="s">
        <v>1045</v>
      </c>
      <c r="M571" s="227" t="s">
        <v>2227</v>
      </c>
      <c r="N571" s="227" t="s">
        <v>952</v>
      </c>
      <c r="O571" s="227" t="s">
        <v>2092</v>
      </c>
      <c r="P571" s="233" t="s">
        <v>2228</v>
      </c>
      <c r="Q571" s="236" t="s">
        <v>2229</v>
      </c>
      <c r="R571" s="227"/>
      <c r="S571" s="227"/>
      <c r="T571" s="242"/>
      <c r="U571" s="242"/>
      <c r="V571" s="242"/>
    </row>
    <row r="572" spans="1:22">
      <c r="A572" s="227">
        <v>8</v>
      </c>
      <c r="B572" s="227">
        <v>87303</v>
      </c>
      <c r="C572" s="227">
        <v>1824</v>
      </c>
      <c r="D572" s="227"/>
      <c r="E572" s="227" t="s">
        <v>2167</v>
      </c>
      <c r="F572" s="227">
        <v>54</v>
      </c>
      <c r="G572" s="227"/>
      <c r="H572" s="227" t="s">
        <v>1596</v>
      </c>
      <c r="I572" s="231"/>
      <c r="J572" s="227">
        <v>86774</v>
      </c>
      <c r="K572" s="227" t="s">
        <v>1</v>
      </c>
      <c r="L572" s="227">
        <v>6</v>
      </c>
      <c r="M572" s="227" t="s">
        <v>1635</v>
      </c>
      <c r="N572" s="227" t="s">
        <v>1155</v>
      </c>
      <c r="O572" s="227" t="s">
        <v>1568</v>
      </c>
      <c r="P572" s="233" t="s">
        <v>2230</v>
      </c>
      <c r="Q572" s="236" t="s">
        <v>2231</v>
      </c>
      <c r="R572" s="227"/>
      <c r="S572" s="227" t="s">
        <v>1761</v>
      </c>
      <c r="T572" s="227"/>
      <c r="U572" s="227"/>
      <c r="V572" s="227"/>
    </row>
    <row r="573" spans="1:22">
      <c r="A573" s="227">
        <v>9</v>
      </c>
      <c r="B573" s="227">
        <v>43605</v>
      </c>
      <c r="C573" s="227">
        <v>1759</v>
      </c>
      <c r="D573" s="227"/>
      <c r="E573" s="227" t="s">
        <v>2232</v>
      </c>
      <c r="F573" s="227">
        <v>49</v>
      </c>
      <c r="G573" s="227"/>
      <c r="H573" s="227"/>
      <c r="I573" s="231"/>
      <c r="J573" s="227"/>
      <c r="K573" s="227"/>
      <c r="L573" s="227"/>
      <c r="M573" s="227"/>
      <c r="N573" s="227"/>
      <c r="O573" s="227"/>
      <c r="P573" s="234"/>
      <c r="Q573" s="236"/>
      <c r="R573" s="227"/>
      <c r="S573" s="227"/>
      <c r="T573" s="242"/>
      <c r="U573" s="242"/>
      <c r="V573" s="242"/>
    </row>
    <row r="574" spans="1:22">
      <c r="A574" s="227">
        <v>10</v>
      </c>
      <c r="B574" s="227">
        <v>86805</v>
      </c>
      <c r="C574" s="227">
        <v>1908</v>
      </c>
      <c r="D574" s="227"/>
      <c r="E574" s="227" t="s">
        <v>2233</v>
      </c>
      <c r="F574" s="227">
        <v>53</v>
      </c>
      <c r="G574" s="227"/>
      <c r="H574" s="227"/>
      <c r="I574" s="231"/>
      <c r="J574" s="227"/>
      <c r="K574" s="227"/>
      <c r="L574" s="227"/>
      <c r="M574" s="227"/>
      <c r="N574" s="227"/>
      <c r="O574" s="227"/>
      <c r="P574" s="234"/>
      <c r="Q574" s="236"/>
      <c r="R574" s="227"/>
      <c r="S574" s="227"/>
      <c r="T574" s="242"/>
      <c r="U574" s="242"/>
      <c r="V574" s="242"/>
    </row>
    <row r="575" spans="1:22">
      <c r="A575" s="227">
        <v>11</v>
      </c>
      <c r="B575" s="227"/>
      <c r="C575" s="227"/>
      <c r="D575" s="227"/>
      <c r="E575" s="227"/>
      <c r="F575" s="227"/>
      <c r="G575" s="227"/>
      <c r="H575" s="227"/>
      <c r="I575" s="231"/>
      <c r="J575" s="227"/>
      <c r="K575" s="227"/>
      <c r="L575" s="227"/>
      <c r="M575" s="227"/>
      <c r="N575" s="227"/>
      <c r="O575" s="227"/>
      <c r="P575" s="234"/>
      <c r="Q575" s="236"/>
      <c r="R575" s="227"/>
      <c r="S575" s="227"/>
      <c r="T575" s="242"/>
      <c r="U575" s="242"/>
      <c r="V575" s="242"/>
    </row>
    <row r="576" spans="1:22">
      <c r="A576" s="227">
        <v>12</v>
      </c>
      <c r="B576" s="227"/>
      <c r="C576" s="227"/>
      <c r="D576" s="227"/>
      <c r="E576" s="227"/>
      <c r="F576" s="227"/>
      <c r="G576" s="227"/>
      <c r="H576" s="227"/>
      <c r="I576" s="231"/>
      <c r="J576" s="227"/>
      <c r="K576" s="227"/>
      <c r="L576" s="227"/>
      <c r="M576" s="227"/>
      <c r="N576" s="227"/>
      <c r="O576" s="227"/>
      <c r="P576" s="227"/>
      <c r="Q576" s="236"/>
      <c r="R576" s="227"/>
      <c r="S576" s="227"/>
      <c r="T576" s="242"/>
      <c r="U576" s="242"/>
      <c r="V576" s="242"/>
    </row>
    <row r="577" spans="1:22">
      <c r="A577" s="227">
        <v>13</v>
      </c>
      <c r="B577" s="227"/>
      <c r="C577" s="227"/>
      <c r="D577" s="227"/>
      <c r="E577" s="227"/>
      <c r="F577" s="227"/>
      <c r="G577" s="227"/>
      <c r="H577" s="227"/>
      <c r="I577" s="231"/>
      <c r="J577" s="227"/>
      <c r="K577" s="227"/>
      <c r="L577" s="227"/>
      <c r="M577" s="227"/>
      <c r="N577" s="227"/>
      <c r="O577" s="227"/>
      <c r="P577" s="227"/>
      <c r="Q577" s="236"/>
      <c r="R577" s="227"/>
      <c r="S577" s="227"/>
      <c r="T577" s="242"/>
      <c r="U577" s="242"/>
      <c r="V577" s="242"/>
    </row>
    <row r="579" spans="1:22" ht="20.399999999999999">
      <c r="A579" s="643" t="s">
        <v>2234</v>
      </c>
      <c r="B579" s="644"/>
      <c r="C579" s="644"/>
      <c r="D579" s="644"/>
      <c r="E579" s="644"/>
      <c r="F579" s="644"/>
      <c r="G579" s="644"/>
      <c r="H579" s="644"/>
      <c r="I579" s="644"/>
      <c r="J579" s="644"/>
      <c r="K579" s="644"/>
      <c r="L579" s="644"/>
      <c r="M579" s="644"/>
      <c r="N579" s="644"/>
      <c r="O579" s="644"/>
      <c r="P579" s="644"/>
      <c r="Q579" s="644"/>
      <c r="R579" s="644"/>
      <c r="S579" s="644"/>
      <c r="T579" s="644"/>
      <c r="U579" s="644"/>
      <c r="V579" s="644"/>
    </row>
    <row r="580" spans="1:22" ht="17.399999999999999">
      <c r="A580" s="225" t="s">
        <v>918</v>
      </c>
      <c r="B580" s="625" t="s">
        <v>940</v>
      </c>
      <c r="C580" s="626"/>
      <c r="D580" s="626"/>
      <c r="E580" s="626"/>
      <c r="F580" s="626"/>
      <c r="G580" s="626"/>
      <c r="H580" s="627"/>
      <c r="I580" s="228"/>
      <c r="J580" s="628" t="s">
        <v>941</v>
      </c>
      <c r="K580" s="629"/>
      <c r="L580" s="629"/>
      <c r="M580" s="629"/>
      <c r="N580" s="629"/>
      <c r="O580" s="629"/>
      <c r="P580" s="629"/>
      <c r="Q580" s="629"/>
      <c r="R580" s="629"/>
      <c r="S580" s="629"/>
      <c r="T580" s="629"/>
      <c r="U580" s="629"/>
      <c r="V580" s="629"/>
    </row>
    <row r="581" spans="1:22" ht="28.8">
      <c r="A581" s="226" t="s">
        <v>719</v>
      </c>
      <c r="B581" s="226" t="s">
        <v>907</v>
      </c>
      <c r="C581" s="226" t="s">
        <v>1027</v>
      </c>
      <c r="D581" s="226" t="s">
        <v>1539</v>
      </c>
      <c r="E581" s="226" t="s">
        <v>842</v>
      </c>
      <c r="F581" s="226" t="s">
        <v>931</v>
      </c>
      <c r="G581" s="226" t="s">
        <v>917</v>
      </c>
      <c r="H581" s="226" t="s">
        <v>1540</v>
      </c>
      <c r="I581" s="229"/>
      <c r="J581" s="230" t="s">
        <v>907</v>
      </c>
      <c r="K581" s="230" t="s">
        <v>17</v>
      </c>
      <c r="L581" s="230" t="s">
        <v>942</v>
      </c>
      <c r="M581" s="230" t="s">
        <v>842</v>
      </c>
      <c r="N581" s="230" t="s">
        <v>931</v>
      </c>
      <c r="O581" s="230" t="s">
        <v>917</v>
      </c>
      <c r="P581" s="230" t="s">
        <v>804</v>
      </c>
      <c r="Q581" s="235" t="s">
        <v>915</v>
      </c>
      <c r="R581" s="230" t="s">
        <v>943</v>
      </c>
      <c r="S581" s="230" t="s">
        <v>1542</v>
      </c>
      <c r="T581" s="230" t="s">
        <v>945</v>
      </c>
      <c r="U581" s="230" t="s">
        <v>946</v>
      </c>
      <c r="V581" s="241" t="s">
        <v>947</v>
      </c>
    </row>
    <row r="582" spans="1:22">
      <c r="A582" s="227">
        <v>1</v>
      </c>
      <c r="B582" s="227" t="s">
        <v>1124</v>
      </c>
      <c r="C582" s="227"/>
      <c r="D582" s="227" t="s">
        <v>1049</v>
      </c>
      <c r="E582" s="227" t="s">
        <v>959</v>
      </c>
      <c r="F582" s="227" t="s">
        <v>960</v>
      </c>
      <c r="G582" s="227" t="s">
        <v>1965</v>
      </c>
      <c r="H582" s="227" t="s">
        <v>2235</v>
      </c>
      <c r="I582" s="231"/>
      <c r="J582" s="227">
        <v>34104</v>
      </c>
      <c r="K582" s="227" t="s">
        <v>1</v>
      </c>
      <c r="L582" s="227" t="s">
        <v>962</v>
      </c>
      <c r="M582" s="227" t="s">
        <v>2236</v>
      </c>
      <c r="N582" s="227" t="s">
        <v>1147</v>
      </c>
      <c r="O582" s="227" t="s">
        <v>1157</v>
      </c>
      <c r="P582" s="233" t="s">
        <v>2237</v>
      </c>
      <c r="Q582" s="236" t="s">
        <v>2238</v>
      </c>
      <c r="R582" s="227"/>
      <c r="S582" s="227"/>
      <c r="T582" s="227"/>
      <c r="U582" s="227"/>
      <c r="V582" s="227"/>
    </row>
    <row r="583" spans="1:22">
      <c r="A583" s="227">
        <v>2</v>
      </c>
      <c r="B583" s="227" t="s">
        <v>1154</v>
      </c>
      <c r="C583" s="227"/>
      <c r="D583" s="227" t="s">
        <v>954</v>
      </c>
      <c r="E583" s="227" t="s">
        <v>1635</v>
      </c>
      <c r="F583" s="227" t="s">
        <v>1155</v>
      </c>
      <c r="G583" s="227" t="s">
        <v>1063</v>
      </c>
      <c r="H583" s="227"/>
      <c r="I583" s="231"/>
      <c r="J583" s="227">
        <v>43426</v>
      </c>
      <c r="K583" s="227" t="s">
        <v>0</v>
      </c>
      <c r="L583" s="227" t="s">
        <v>1045</v>
      </c>
      <c r="M583" s="227" t="s">
        <v>1674</v>
      </c>
      <c r="N583" s="227" t="s">
        <v>1657</v>
      </c>
      <c r="O583" s="227" t="s">
        <v>1658</v>
      </c>
      <c r="P583" s="232" t="s">
        <v>2239</v>
      </c>
      <c r="Q583" s="236" t="s">
        <v>2240</v>
      </c>
      <c r="R583" s="227"/>
      <c r="S583" s="227"/>
      <c r="T583" s="227"/>
      <c r="U583" s="227"/>
      <c r="V583" s="227"/>
    </row>
    <row r="584" spans="1:22" ht="28.8">
      <c r="A584" s="227">
        <v>3</v>
      </c>
      <c r="B584" s="227" t="s">
        <v>1035</v>
      </c>
      <c r="C584" s="227"/>
      <c r="D584" s="227" t="s">
        <v>966</v>
      </c>
      <c r="E584" s="227" t="s">
        <v>1674</v>
      </c>
      <c r="F584" s="227" t="s">
        <v>1657</v>
      </c>
      <c r="G584" s="227" t="s">
        <v>1658</v>
      </c>
      <c r="H584" s="227"/>
      <c r="I584" s="231"/>
      <c r="J584" s="227">
        <v>43424</v>
      </c>
      <c r="K584" s="227" t="s">
        <v>0</v>
      </c>
      <c r="L584" s="227" t="s">
        <v>979</v>
      </c>
      <c r="M584" s="227" t="s">
        <v>1674</v>
      </c>
      <c r="N584" s="227" t="s">
        <v>1657</v>
      </c>
      <c r="O584" s="227" t="s">
        <v>1658</v>
      </c>
      <c r="P584" s="234" t="s">
        <v>2241</v>
      </c>
      <c r="Q584" s="236" t="s">
        <v>2242</v>
      </c>
      <c r="R584" s="227"/>
      <c r="S584" s="227" t="s">
        <v>699</v>
      </c>
      <c r="T584" s="227"/>
      <c r="U584" s="227"/>
      <c r="V584" s="227"/>
    </row>
    <row r="585" spans="1:22">
      <c r="A585" s="227">
        <v>4</v>
      </c>
      <c r="B585" s="227" t="s">
        <v>2243</v>
      </c>
      <c r="C585" s="227"/>
      <c r="D585" s="227" t="s">
        <v>741</v>
      </c>
      <c r="E585" s="227" t="s">
        <v>1958</v>
      </c>
      <c r="F585" s="227" t="s">
        <v>957</v>
      </c>
      <c r="G585" s="227" t="s">
        <v>1245</v>
      </c>
      <c r="H585" s="227"/>
      <c r="I585" s="231"/>
      <c r="J585" s="227">
        <v>20332</v>
      </c>
      <c r="K585" s="227"/>
      <c r="L585" s="227" t="s">
        <v>970</v>
      </c>
      <c r="M585" s="227" t="s">
        <v>1635</v>
      </c>
      <c r="N585" s="227" t="s">
        <v>1155</v>
      </c>
      <c r="O585" s="227" t="s">
        <v>1743</v>
      </c>
      <c r="P585" s="232" t="s">
        <v>2244</v>
      </c>
      <c r="Q585" s="236" t="s">
        <v>2245</v>
      </c>
      <c r="R585" s="227"/>
      <c r="S585" s="227" t="s">
        <v>2246</v>
      </c>
      <c r="T585" s="227"/>
      <c r="U585" s="227"/>
      <c r="V585" s="227"/>
    </row>
    <row r="586" spans="1:22">
      <c r="A586" s="227">
        <v>5</v>
      </c>
      <c r="B586" s="227" t="s">
        <v>1198</v>
      </c>
      <c r="C586" s="227"/>
      <c r="D586" s="227" t="s">
        <v>950</v>
      </c>
      <c r="E586" s="227" t="s">
        <v>2247</v>
      </c>
      <c r="F586" s="227" t="s">
        <v>965</v>
      </c>
      <c r="G586" s="227" t="s">
        <v>961</v>
      </c>
      <c r="H586" s="227" t="s">
        <v>2233</v>
      </c>
      <c r="I586" s="231"/>
      <c r="J586" s="227">
        <v>86776</v>
      </c>
      <c r="K586" s="227" t="s">
        <v>2248</v>
      </c>
      <c r="L586" s="227" t="s">
        <v>1045</v>
      </c>
      <c r="M586" s="227" t="s">
        <v>1635</v>
      </c>
      <c r="N586" s="227" t="s">
        <v>1155</v>
      </c>
      <c r="O586" s="227" t="s">
        <v>958</v>
      </c>
      <c r="P586" s="233" t="s">
        <v>2067</v>
      </c>
      <c r="Q586" s="236" t="s">
        <v>2249</v>
      </c>
      <c r="R586" s="227">
        <v>2350</v>
      </c>
      <c r="S586" s="227" t="s">
        <v>1761</v>
      </c>
      <c r="T586" s="242"/>
      <c r="U586" s="242"/>
      <c r="V586" s="242"/>
    </row>
    <row r="587" spans="1:22">
      <c r="A587" s="227">
        <v>6</v>
      </c>
      <c r="B587" s="227">
        <v>45427</v>
      </c>
      <c r="C587" s="227"/>
      <c r="D587" s="227">
        <v>4</v>
      </c>
      <c r="E587" s="227" t="s">
        <v>1842</v>
      </c>
      <c r="F587" s="227">
        <v>55</v>
      </c>
      <c r="G587" s="227"/>
      <c r="H587" s="227"/>
      <c r="I587" s="231"/>
      <c r="J587" s="227">
        <v>86778</v>
      </c>
      <c r="K587" s="227" t="s">
        <v>2250</v>
      </c>
      <c r="L587" s="227" t="s">
        <v>962</v>
      </c>
      <c r="M587" s="227" t="s">
        <v>1635</v>
      </c>
      <c r="N587" s="227" t="s">
        <v>1155</v>
      </c>
      <c r="O587" s="227" t="s">
        <v>1658</v>
      </c>
      <c r="P587" s="234" t="s">
        <v>2251</v>
      </c>
      <c r="Q587" s="236" t="s">
        <v>2252</v>
      </c>
      <c r="R587" s="227">
        <v>100</v>
      </c>
      <c r="S587" s="227" t="s">
        <v>741</v>
      </c>
      <c r="T587" s="227"/>
      <c r="U587" s="227"/>
      <c r="V587" s="227"/>
    </row>
    <row r="588" spans="1:22">
      <c r="A588" s="227">
        <v>7</v>
      </c>
      <c r="B588" s="227">
        <v>45429</v>
      </c>
      <c r="C588" s="227"/>
      <c r="D588" s="227">
        <v>3</v>
      </c>
      <c r="E588" s="227" t="s">
        <v>2253</v>
      </c>
      <c r="F588" s="227">
        <v>56</v>
      </c>
      <c r="G588" s="227"/>
      <c r="H588" s="227"/>
      <c r="I588" s="231"/>
      <c r="J588" s="227">
        <v>45416</v>
      </c>
      <c r="K588" s="227" t="s">
        <v>5</v>
      </c>
      <c r="L588" s="227" t="s">
        <v>1049</v>
      </c>
      <c r="M588" s="227" t="s">
        <v>2254</v>
      </c>
      <c r="N588" s="227" t="s">
        <v>948</v>
      </c>
      <c r="O588" s="227" t="s">
        <v>2255</v>
      </c>
      <c r="P588" s="234" t="s">
        <v>2256</v>
      </c>
      <c r="Q588" s="236" t="s">
        <v>2257</v>
      </c>
      <c r="R588" s="227"/>
      <c r="S588" s="227"/>
      <c r="T588" s="227"/>
      <c r="U588" s="227"/>
      <c r="V588" s="227"/>
    </row>
    <row r="589" spans="1:22">
      <c r="A589" s="227">
        <v>8</v>
      </c>
      <c r="B589" s="227">
        <v>45433</v>
      </c>
      <c r="C589" s="227"/>
      <c r="D589" s="227">
        <v>9</v>
      </c>
      <c r="E589" s="227" t="s">
        <v>2185</v>
      </c>
      <c r="F589" s="227">
        <v>63</v>
      </c>
      <c r="G589" s="227"/>
      <c r="H589" s="227"/>
      <c r="I589" s="231"/>
      <c r="J589" s="227" t="s">
        <v>2258</v>
      </c>
      <c r="K589" s="227" t="s">
        <v>5</v>
      </c>
      <c r="L589" s="227" t="s">
        <v>691</v>
      </c>
      <c r="M589" s="227" t="s">
        <v>2259</v>
      </c>
      <c r="N589" s="227" t="s">
        <v>968</v>
      </c>
      <c r="O589" s="227" t="s">
        <v>1159</v>
      </c>
      <c r="P589" s="234" t="s">
        <v>2259</v>
      </c>
      <c r="Q589" s="236" t="s">
        <v>2260</v>
      </c>
      <c r="R589" s="227"/>
      <c r="S589" s="227"/>
      <c r="T589" s="242"/>
      <c r="U589" s="242"/>
      <c r="V589" s="242"/>
    </row>
    <row r="590" spans="1:22">
      <c r="A590" s="227">
        <v>9</v>
      </c>
      <c r="B590" s="227">
        <v>20341</v>
      </c>
      <c r="C590" s="227"/>
      <c r="D590" s="227">
        <v>2</v>
      </c>
      <c r="E590" s="227" t="s">
        <v>1842</v>
      </c>
      <c r="F590" s="227">
        <v>55</v>
      </c>
      <c r="G590" s="227"/>
      <c r="H590" s="227"/>
      <c r="I590" s="231"/>
      <c r="J590" s="227" t="s">
        <v>2261</v>
      </c>
      <c r="K590" s="227"/>
      <c r="L590" s="227" t="s">
        <v>979</v>
      </c>
      <c r="M590" s="227" t="s">
        <v>959</v>
      </c>
      <c r="N590" s="227" t="s">
        <v>960</v>
      </c>
      <c r="O590" s="227" t="s">
        <v>953</v>
      </c>
      <c r="P590" s="233" t="s">
        <v>1798</v>
      </c>
      <c r="Q590" s="236" t="s">
        <v>2262</v>
      </c>
      <c r="R590" s="227"/>
      <c r="S590" s="227"/>
      <c r="T590" s="242"/>
      <c r="U590" s="242"/>
      <c r="V590" s="242"/>
    </row>
    <row r="591" spans="1:22" ht="28.8">
      <c r="A591" s="227">
        <v>10</v>
      </c>
      <c r="B591" s="227">
        <v>34105</v>
      </c>
      <c r="C591" s="227"/>
      <c r="D591" s="227">
        <v>0</v>
      </c>
      <c r="E591" s="227" t="s">
        <v>2263</v>
      </c>
      <c r="F591" s="227">
        <v>63</v>
      </c>
      <c r="G591" s="227"/>
      <c r="H591" s="227"/>
      <c r="I591" s="231"/>
      <c r="J591" s="227" t="s">
        <v>1466</v>
      </c>
      <c r="K591" s="227" t="s">
        <v>976</v>
      </c>
      <c r="L591" s="227" t="s">
        <v>980</v>
      </c>
      <c r="M591" s="227" t="s">
        <v>2264</v>
      </c>
      <c r="N591" s="227" t="s">
        <v>1138</v>
      </c>
      <c r="O591" s="227" t="s">
        <v>2265</v>
      </c>
      <c r="P591" s="233" t="s">
        <v>2266</v>
      </c>
      <c r="Q591" s="236" t="s">
        <v>2267</v>
      </c>
      <c r="R591" s="227"/>
      <c r="S591" s="227"/>
      <c r="T591" s="242"/>
      <c r="U591" s="242"/>
      <c r="V591" s="242"/>
    </row>
    <row r="592" spans="1:22" ht="28.8">
      <c r="A592" s="227">
        <v>11</v>
      </c>
      <c r="B592" s="227"/>
      <c r="C592" s="227"/>
      <c r="D592" s="227"/>
      <c r="E592" s="227"/>
      <c r="F592" s="227"/>
      <c r="G592" s="227"/>
      <c r="H592" s="227"/>
      <c r="I592" s="231"/>
      <c r="J592" s="227" t="s">
        <v>1807</v>
      </c>
      <c r="K592" s="227" t="s">
        <v>1014</v>
      </c>
      <c r="L592" s="227" t="s">
        <v>981</v>
      </c>
      <c r="M592" s="227" t="s">
        <v>1921</v>
      </c>
      <c r="N592" s="227" t="s">
        <v>1042</v>
      </c>
      <c r="O592" s="227" t="s">
        <v>1719</v>
      </c>
      <c r="P592" s="234" t="s">
        <v>2268</v>
      </c>
      <c r="Q592" s="236" t="s">
        <v>2269</v>
      </c>
      <c r="R592" s="227"/>
      <c r="S592" s="227"/>
      <c r="T592" s="242"/>
      <c r="U592" s="242"/>
      <c r="V592" s="242"/>
    </row>
    <row r="593" spans="1:22">
      <c r="A593" s="227">
        <v>12</v>
      </c>
      <c r="B593" s="227"/>
      <c r="C593" s="227"/>
      <c r="D593" s="227"/>
      <c r="E593" s="227"/>
      <c r="F593" s="227"/>
      <c r="G593" s="227"/>
      <c r="H593" s="227"/>
      <c r="I593" s="231"/>
      <c r="J593" s="227">
        <v>20332</v>
      </c>
      <c r="K593" s="227" t="s">
        <v>0</v>
      </c>
      <c r="L593" s="227" t="s">
        <v>982</v>
      </c>
      <c r="M593" s="227" t="s">
        <v>2270</v>
      </c>
      <c r="N593" s="227" t="s">
        <v>963</v>
      </c>
      <c r="O593" s="227" t="s">
        <v>2092</v>
      </c>
      <c r="P593" s="232" t="s">
        <v>2271</v>
      </c>
      <c r="Q593" s="236" t="s">
        <v>2272</v>
      </c>
      <c r="R593" s="227"/>
      <c r="S593" s="227"/>
      <c r="T593" s="242"/>
      <c r="U593" s="242"/>
      <c r="V593" s="242"/>
    </row>
    <row r="594" spans="1:22">
      <c r="A594" s="227">
        <v>13</v>
      </c>
      <c r="B594" s="227"/>
      <c r="C594" s="227"/>
      <c r="D594" s="227"/>
      <c r="E594" s="227"/>
      <c r="F594" s="227"/>
      <c r="G594" s="227"/>
      <c r="H594" s="227"/>
      <c r="I594" s="231"/>
      <c r="J594" s="227"/>
      <c r="K594" s="227"/>
      <c r="L594" s="227"/>
      <c r="M594" s="227"/>
      <c r="N594" s="227"/>
      <c r="O594" s="227"/>
      <c r="P594" s="234"/>
      <c r="Q594" s="236"/>
      <c r="R594" s="227"/>
      <c r="S594" s="227"/>
      <c r="T594" s="242"/>
      <c r="U594" s="242"/>
      <c r="V594" s="242"/>
    </row>
    <row r="596" spans="1:22" ht="20.399999999999999">
      <c r="A596" s="643" t="s">
        <v>2273</v>
      </c>
      <c r="B596" s="644"/>
      <c r="C596" s="644"/>
      <c r="D596" s="644"/>
      <c r="E596" s="644"/>
      <c r="F596" s="644"/>
      <c r="G596" s="644"/>
      <c r="H596" s="644"/>
      <c r="I596" s="644"/>
      <c r="J596" s="644"/>
      <c r="K596" s="644"/>
      <c r="L596" s="644"/>
      <c r="M596" s="644"/>
      <c r="N596" s="644"/>
      <c r="O596" s="644"/>
      <c r="P596" s="644"/>
      <c r="Q596" s="644"/>
      <c r="R596" s="644"/>
      <c r="S596" s="644"/>
      <c r="T596" s="644"/>
      <c r="U596" s="644"/>
      <c r="V596" s="644"/>
    </row>
    <row r="597" spans="1:22" ht="17.399999999999999">
      <c r="A597" s="225" t="s">
        <v>918</v>
      </c>
      <c r="B597" s="625" t="s">
        <v>940</v>
      </c>
      <c r="C597" s="626"/>
      <c r="D597" s="626"/>
      <c r="E597" s="626"/>
      <c r="F597" s="626"/>
      <c r="G597" s="626"/>
      <c r="H597" s="627"/>
      <c r="I597" s="228"/>
      <c r="J597" s="628" t="s">
        <v>941</v>
      </c>
      <c r="K597" s="629"/>
      <c r="L597" s="629"/>
      <c r="M597" s="629"/>
      <c r="N597" s="629"/>
      <c r="O597" s="629"/>
      <c r="P597" s="629"/>
      <c r="Q597" s="629"/>
      <c r="R597" s="629"/>
      <c r="S597" s="629"/>
      <c r="T597" s="629"/>
      <c r="U597" s="629"/>
      <c r="V597" s="629"/>
    </row>
    <row r="598" spans="1:22" ht="28.8">
      <c r="A598" s="226" t="s">
        <v>719</v>
      </c>
      <c r="B598" s="226" t="s">
        <v>907</v>
      </c>
      <c r="C598" s="226" t="s">
        <v>1027</v>
      </c>
      <c r="D598" s="226" t="s">
        <v>1539</v>
      </c>
      <c r="E598" s="226" t="s">
        <v>842</v>
      </c>
      <c r="F598" s="226" t="s">
        <v>931</v>
      </c>
      <c r="G598" s="226" t="s">
        <v>917</v>
      </c>
      <c r="H598" s="226" t="s">
        <v>1540</v>
      </c>
      <c r="I598" s="229"/>
      <c r="J598" s="230" t="s">
        <v>907</v>
      </c>
      <c r="K598" s="230" t="s">
        <v>17</v>
      </c>
      <c r="L598" s="230" t="s">
        <v>942</v>
      </c>
      <c r="M598" s="230" t="s">
        <v>842</v>
      </c>
      <c r="N598" s="230" t="s">
        <v>931</v>
      </c>
      <c r="O598" s="230" t="s">
        <v>917</v>
      </c>
      <c r="P598" s="230" t="s">
        <v>804</v>
      </c>
      <c r="Q598" s="235" t="s">
        <v>915</v>
      </c>
      <c r="R598" s="230" t="s">
        <v>943</v>
      </c>
      <c r="S598" s="230" t="s">
        <v>1542</v>
      </c>
      <c r="T598" s="230" t="s">
        <v>945</v>
      </c>
      <c r="U598" s="230" t="s">
        <v>946</v>
      </c>
      <c r="V598" s="241" t="s">
        <v>947</v>
      </c>
    </row>
    <row r="599" spans="1:22">
      <c r="A599" s="227">
        <v>1</v>
      </c>
      <c r="B599" s="227">
        <v>45421</v>
      </c>
      <c r="C599" s="227">
        <v>744</v>
      </c>
      <c r="D599" s="227">
        <v>6</v>
      </c>
      <c r="E599" s="227" t="s">
        <v>2274</v>
      </c>
      <c r="F599" s="227">
        <v>51</v>
      </c>
      <c r="G599" s="227"/>
      <c r="H599" s="227" t="s">
        <v>990</v>
      </c>
      <c r="I599" s="231"/>
      <c r="J599" s="227">
        <v>20328</v>
      </c>
      <c r="K599" s="227" t="s">
        <v>0</v>
      </c>
      <c r="L599" s="227" t="s">
        <v>962</v>
      </c>
      <c r="M599" s="227" t="s">
        <v>2275</v>
      </c>
      <c r="N599" s="227" t="s">
        <v>1153</v>
      </c>
      <c r="O599" s="227" t="s">
        <v>1820</v>
      </c>
      <c r="P599" s="232" t="s">
        <v>2276</v>
      </c>
      <c r="Q599" s="236" t="s">
        <v>2277</v>
      </c>
      <c r="R599" s="227"/>
      <c r="S599" s="227"/>
      <c r="T599" s="227"/>
      <c r="U599" s="227"/>
      <c r="V599" s="227"/>
    </row>
    <row r="600" spans="1:22">
      <c r="A600" s="227">
        <v>2</v>
      </c>
      <c r="B600" s="227" t="s">
        <v>1184</v>
      </c>
      <c r="C600" s="227">
        <v>1013</v>
      </c>
      <c r="D600" s="227" t="s">
        <v>1045</v>
      </c>
      <c r="E600" s="227" t="s">
        <v>2278</v>
      </c>
      <c r="F600" s="227" t="s">
        <v>965</v>
      </c>
      <c r="G600" s="227" t="s">
        <v>1820</v>
      </c>
      <c r="H600" s="227" t="s">
        <v>1962</v>
      </c>
      <c r="I600" s="231"/>
      <c r="J600" s="227">
        <v>45420</v>
      </c>
      <c r="K600" s="227" t="s">
        <v>29</v>
      </c>
      <c r="L600" s="227" t="s">
        <v>950</v>
      </c>
      <c r="M600" s="227" t="s">
        <v>2081</v>
      </c>
      <c r="N600" s="227" t="s">
        <v>963</v>
      </c>
      <c r="O600" s="227" t="s">
        <v>1560</v>
      </c>
      <c r="P600" s="234" t="s">
        <v>2081</v>
      </c>
      <c r="Q600" s="236" t="s">
        <v>2279</v>
      </c>
      <c r="R600" s="227"/>
      <c r="S600" s="227"/>
      <c r="T600" s="227"/>
      <c r="U600" s="227"/>
      <c r="V600" s="227"/>
    </row>
    <row r="601" spans="1:22">
      <c r="A601" s="227">
        <v>3</v>
      </c>
      <c r="B601" s="227" t="s">
        <v>1198</v>
      </c>
      <c r="C601" s="227">
        <v>1124</v>
      </c>
      <c r="D601" s="227" t="s">
        <v>954</v>
      </c>
      <c r="E601" s="227" t="s">
        <v>2280</v>
      </c>
      <c r="F601" s="227" t="s">
        <v>948</v>
      </c>
      <c r="G601" s="227" t="s">
        <v>2281</v>
      </c>
      <c r="H601" s="227" t="s">
        <v>2282</v>
      </c>
      <c r="I601" s="231"/>
      <c r="J601" s="227">
        <v>34110</v>
      </c>
      <c r="K601" s="227" t="s">
        <v>1</v>
      </c>
      <c r="L601" s="227" t="s">
        <v>1034</v>
      </c>
      <c r="M601" s="227" t="s">
        <v>1746</v>
      </c>
      <c r="N601" s="227" t="s">
        <v>952</v>
      </c>
      <c r="O601" s="227" t="s">
        <v>953</v>
      </c>
      <c r="P601" s="233" t="s">
        <v>2283</v>
      </c>
      <c r="Q601" s="236" t="s">
        <v>2284</v>
      </c>
      <c r="R601" s="227"/>
      <c r="S601" s="227"/>
      <c r="T601" s="242"/>
      <c r="U601" s="242"/>
      <c r="V601" s="242"/>
    </row>
    <row r="602" spans="1:22">
      <c r="A602" s="227">
        <v>4</v>
      </c>
      <c r="B602" s="227" t="s">
        <v>1161</v>
      </c>
      <c r="C602" s="227">
        <v>1144</v>
      </c>
      <c r="D602" s="227" t="s">
        <v>1043</v>
      </c>
      <c r="E602" s="227" t="s">
        <v>1650</v>
      </c>
      <c r="F602" s="227" t="s">
        <v>1153</v>
      </c>
      <c r="G602" s="227" t="s">
        <v>1929</v>
      </c>
      <c r="H602" s="227" t="s">
        <v>2285</v>
      </c>
      <c r="I602" s="231"/>
      <c r="J602" s="227">
        <v>34114</v>
      </c>
      <c r="K602" s="227" t="s">
        <v>1</v>
      </c>
      <c r="L602" s="227" t="s">
        <v>966</v>
      </c>
      <c r="M602" s="227" t="s">
        <v>2286</v>
      </c>
      <c r="N602" s="227" t="s">
        <v>968</v>
      </c>
      <c r="O602" s="227" t="s">
        <v>2255</v>
      </c>
      <c r="P602" s="233" t="s">
        <v>1726</v>
      </c>
      <c r="Q602" s="236" t="s">
        <v>2287</v>
      </c>
      <c r="R602" s="227"/>
      <c r="S602" s="227"/>
      <c r="T602" s="227"/>
      <c r="U602" s="227"/>
      <c r="V602" s="227"/>
    </row>
    <row r="603" spans="1:22" ht="28.8">
      <c r="A603" s="227">
        <v>5</v>
      </c>
      <c r="B603" s="227"/>
      <c r="C603" s="227"/>
      <c r="D603" s="227"/>
      <c r="E603" s="227"/>
      <c r="F603" s="227"/>
      <c r="G603" s="227"/>
      <c r="H603" s="227"/>
      <c r="I603" s="231"/>
      <c r="J603" s="227">
        <v>20330</v>
      </c>
      <c r="K603" s="227" t="s">
        <v>0</v>
      </c>
      <c r="L603" s="227" t="s">
        <v>962</v>
      </c>
      <c r="M603" s="227" t="s">
        <v>2288</v>
      </c>
      <c r="N603" s="227" t="s">
        <v>960</v>
      </c>
      <c r="O603" s="227" t="s">
        <v>1782</v>
      </c>
      <c r="P603" s="232" t="s">
        <v>2289</v>
      </c>
      <c r="Q603" s="236" t="s">
        <v>2290</v>
      </c>
      <c r="R603" s="227"/>
      <c r="S603" s="227"/>
      <c r="T603" s="227"/>
      <c r="U603" s="227"/>
      <c r="V603" s="227"/>
    </row>
    <row r="604" spans="1:22">
      <c r="A604" s="227">
        <v>6</v>
      </c>
      <c r="B604" s="227"/>
      <c r="C604" s="227"/>
      <c r="D604" s="227"/>
      <c r="E604" s="227"/>
      <c r="F604" s="227"/>
      <c r="G604" s="227"/>
      <c r="H604" s="227"/>
      <c r="I604" s="231"/>
      <c r="J604" s="227">
        <v>45424</v>
      </c>
      <c r="K604" s="227" t="s">
        <v>5</v>
      </c>
      <c r="L604" s="227" t="s">
        <v>983</v>
      </c>
      <c r="M604" s="227" t="s">
        <v>2278</v>
      </c>
      <c r="N604" s="227" t="s">
        <v>965</v>
      </c>
      <c r="O604" s="227" t="s">
        <v>1820</v>
      </c>
      <c r="P604" s="234" t="s">
        <v>2278</v>
      </c>
      <c r="Q604" s="236" t="s">
        <v>2291</v>
      </c>
      <c r="R604" s="227"/>
      <c r="S604" s="227"/>
      <c r="T604" s="227"/>
      <c r="U604" s="227"/>
      <c r="V604" s="227"/>
    </row>
    <row r="605" spans="1:22" ht="28.8">
      <c r="A605" s="227">
        <v>7</v>
      </c>
      <c r="B605" s="227"/>
      <c r="C605" s="227"/>
      <c r="D605" s="227"/>
      <c r="E605" s="227"/>
      <c r="F605" s="227"/>
      <c r="G605" s="227"/>
      <c r="H605" s="227"/>
      <c r="I605" s="231"/>
      <c r="J605" s="227">
        <v>20322</v>
      </c>
      <c r="K605" s="227" t="s">
        <v>1014</v>
      </c>
      <c r="L605" s="227" t="s">
        <v>1045</v>
      </c>
      <c r="M605" s="227" t="s">
        <v>1635</v>
      </c>
      <c r="N605" s="227" t="s">
        <v>1155</v>
      </c>
      <c r="O605" s="227" t="s">
        <v>1965</v>
      </c>
      <c r="P605" s="232" t="s">
        <v>2292</v>
      </c>
      <c r="Q605" s="236" t="s">
        <v>2293</v>
      </c>
      <c r="R605" s="227"/>
      <c r="S605" s="227"/>
      <c r="T605" s="227"/>
      <c r="U605" s="227"/>
      <c r="V605" s="227"/>
    </row>
    <row r="606" spans="1:22" ht="43.2">
      <c r="A606" s="227">
        <v>8</v>
      </c>
      <c r="B606" s="227"/>
      <c r="C606" s="227"/>
      <c r="D606" s="227"/>
      <c r="E606" s="227"/>
      <c r="F606" s="227"/>
      <c r="G606" s="227"/>
      <c r="H606" s="227"/>
      <c r="I606" s="231"/>
      <c r="J606" s="227">
        <v>34104</v>
      </c>
      <c r="K606" s="227" t="s">
        <v>976</v>
      </c>
      <c r="L606" s="227" t="s">
        <v>1043</v>
      </c>
      <c r="M606" s="227" t="s">
        <v>2294</v>
      </c>
      <c r="N606" s="227" t="s">
        <v>1159</v>
      </c>
      <c r="O606" s="227" t="s">
        <v>1743</v>
      </c>
      <c r="P606" s="233" t="s">
        <v>2295</v>
      </c>
      <c r="Q606" s="236" t="s">
        <v>2296</v>
      </c>
      <c r="R606" s="227"/>
      <c r="S606" s="227"/>
      <c r="T606" s="242"/>
      <c r="U606" s="242"/>
      <c r="V606" s="242"/>
    </row>
    <row r="607" spans="1:22">
      <c r="A607" s="227">
        <v>9</v>
      </c>
      <c r="B607" s="227"/>
      <c r="C607" s="227"/>
      <c r="D607" s="227"/>
      <c r="E607" s="227"/>
      <c r="F607" s="227"/>
      <c r="G607" s="227"/>
      <c r="H607" s="227"/>
      <c r="I607" s="231"/>
      <c r="J607" s="227"/>
      <c r="K607" s="227"/>
      <c r="L607" s="227"/>
      <c r="M607" s="227"/>
      <c r="N607" s="227"/>
      <c r="O607" s="227"/>
      <c r="P607" s="234"/>
      <c r="Q607" s="236"/>
      <c r="R607" s="227"/>
      <c r="S607" s="227"/>
      <c r="T607" s="242"/>
      <c r="U607" s="242"/>
      <c r="V607" s="242"/>
    </row>
    <row r="608" spans="1:22">
      <c r="A608" s="227">
        <v>10</v>
      </c>
      <c r="B608" s="227"/>
      <c r="C608" s="227"/>
      <c r="D608" s="227"/>
      <c r="E608" s="227"/>
      <c r="F608" s="227"/>
      <c r="G608" s="227"/>
      <c r="H608" s="227"/>
      <c r="I608" s="231"/>
      <c r="J608" s="227"/>
      <c r="K608" s="227"/>
      <c r="L608" s="227"/>
      <c r="M608" s="227"/>
      <c r="N608" s="227"/>
      <c r="O608" s="227"/>
      <c r="P608" s="234"/>
      <c r="Q608" s="236"/>
      <c r="R608" s="227"/>
      <c r="S608" s="227"/>
      <c r="T608" s="242"/>
      <c r="U608" s="242"/>
      <c r="V608" s="242"/>
    </row>
    <row r="609" spans="1:22">
      <c r="A609" s="227">
        <v>11</v>
      </c>
      <c r="B609" s="227"/>
      <c r="C609" s="227"/>
      <c r="D609" s="227"/>
      <c r="E609" s="227"/>
      <c r="F609" s="227"/>
      <c r="G609" s="227"/>
      <c r="H609" s="227"/>
      <c r="I609" s="231"/>
      <c r="J609" s="227"/>
      <c r="K609" s="227"/>
      <c r="L609" s="227"/>
      <c r="M609" s="227"/>
      <c r="N609" s="227"/>
      <c r="O609" s="227"/>
      <c r="P609" s="234"/>
      <c r="Q609" s="236"/>
      <c r="R609" s="227"/>
      <c r="S609" s="227"/>
      <c r="T609" s="242"/>
      <c r="U609" s="242"/>
      <c r="V609" s="242"/>
    </row>
    <row r="610" spans="1:22">
      <c r="A610" s="227">
        <v>12</v>
      </c>
      <c r="B610" s="227"/>
      <c r="C610" s="227"/>
      <c r="D610" s="227"/>
      <c r="E610" s="227"/>
      <c r="F610" s="227"/>
      <c r="G610" s="227"/>
      <c r="H610" s="227"/>
      <c r="I610" s="231"/>
      <c r="J610" s="227"/>
      <c r="K610" s="227"/>
      <c r="L610" s="227"/>
      <c r="M610" s="227"/>
      <c r="N610" s="227"/>
      <c r="O610" s="227"/>
      <c r="P610" s="234"/>
      <c r="Q610" s="236"/>
      <c r="R610" s="227"/>
      <c r="S610" s="227"/>
      <c r="T610" s="242"/>
      <c r="U610" s="242"/>
      <c r="V610" s="242"/>
    </row>
    <row r="611" spans="1:22">
      <c r="A611" s="227">
        <v>13</v>
      </c>
      <c r="B611" s="227"/>
      <c r="C611" s="227"/>
      <c r="D611" s="227"/>
      <c r="E611" s="227"/>
      <c r="F611" s="227"/>
      <c r="G611" s="227"/>
      <c r="H611" s="227"/>
      <c r="I611" s="231"/>
      <c r="J611" s="227"/>
      <c r="K611" s="227"/>
      <c r="L611" s="227"/>
      <c r="M611" s="227"/>
      <c r="N611" s="227"/>
      <c r="O611" s="227"/>
      <c r="P611" s="234"/>
      <c r="Q611" s="236"/>
      <c r="R611" s="227"/>
      <c r="S611" s="227"/>
      <c r="T611" s="242"/>
      <c r="U611" s="242"/>
      <c r="V611" s="242"/>
    </row>
    <row r="613" spans="1:22" ht="20.399999999999999">
      <c r="A613" s="643" t="s">
        <v>2297</v>
      </c>
      <c r="B613" s="644"/>
      <c r="C613" s="644"/>
      <c r="D613" s="644"/>
      <c r="E613" s="644"/>
      <c r="F613" s="644"/>
      <c r="G613" s="644"/>
      <c r="H613" s="644"/>
      <c r="I613" s="644"/>
      <c r="J613" s="644"/>
      <c r="K613" s="644"/>
      <c r="L613" s="644"/>
      <c r="M613" s="644"/>
      <c r="N613" s="644"/>
      <c r="O613" s="644"/>
      <c r="P613" s="644"/>
      <c r="Q613" s="644"/>
      <c r="R613" s="644"/>
      <c r="S613" s="644"/>
      <c r="T613" s="644"/>
      <c r="U613" s="644"/>
      <c r="V613" s="644"/>
    </row>
    <row r="614" spans="1:22" ht="17.399999999999999">
      <c r="A614" s="225" t="s">
        <v>918</v>
      </c>
      <c r="B614" s="625" t="s">
        <v>940</v>
      </c>
      <c r="C614" s="626"/>
      <c r="D614" s="626"/>
      <c r="E614" s="626"/>
      <c r="F614" s="626"/>
      <c r="G614" s="626"/>
      <c r="H614" s="627"/>
      <c r="I614" s="228"/>
      <c r="J614" s="628" t="s">
        <v>941</v>
      </c>
      <c r="K614" s="629"/>
      <c r="L614" s="629"/>
      <c r="M614" s="629"/>
      <c r="N614" s="629"/>
      <c r="O614" s="629"/>
      <c r="P614" s="629"/>
      <c r="Q614" s="629"/>
      <c r="R614" s="629"/>
      <c r="S614" s="629"/>
      <c r="T614" s="629"/>
      <c r="U614" s="629"/>
      <c r="V614" s="629"/>
    </row>
    <row r="615" spans="1:22" ht="28.8">
      <c r="A615" s="226" t="s">
        <v>719</v>
      </c>
      <c r="B615" s="226" t="s">
        <v>907</v>
      </c>
      <c r="C615" s="226" t="s">
        <v>1027</v>
      </c>
      <c r="D615" s="226" t="s">
        <v>1539</v>
      </c>
      <c r="E615" s="226" t="s">
        <v>842</v>
      </c>
      <c r="F615" s="226" t="s">
        <v>931</v>
      </c>
      <c r="G615" s="226" t="s">
        <v>917</v>
      </c>
      <c r="H615" s="226" t="s">
        <v>1540</v>
      </c>
      <c r="I615" s="229"/>
      <c r="J615" s="230" t="s">
        <v>907</v>
      </c>
      <c r="K615" s="230" t="s">
        <v>17</v>
      </c>
      <c r="L615" s="230" t="s">
        <v>942</v>
      </c>
      <c r="M615" s="230" t="s">
        <v>842</v>
      </c>
      <c r="N615" s="230" t="s">
        <v>931</v>
      </c>
      <c r="O615" s="230" t="s">
        <v>917</v>
      </c>
      <c r="P615" s="230" t="s">
        <v>804</v>
      </c>
      <c r="Q615" s="235" t="s">
        <v>915</v>
      </c>
      <c r="R615" s="230" t="s">
        <v>943</v>
      </c>
      <c r="S615" s="230" t="s">
        <v>1542</v>
      </c>
      <c r="T615" s="230" t="s">
        <v>945</v>
      </c>
      <c r="U615" s="230" t="s">
        <v>946</v>
      </c>
      <c r="V615" s="241" t="s">
        <v>947</v>
      </c>
    </row>
    <row r="616" spans="1:22">
      <c r="A616" s="227">
        <v>1</v>
      </c>
      <c r="B616" s="227" t="s">
        <v>1207</v>
      </c>
      <c r="C616" s="243">
        <v>0.76597222222222205</v>
      </c>
      <c r="D616" s="227" t="s">
        <v>1045</v>
      </c>
      <c r="E616" s="227" t="s">
        <v>959</v>
      </c>
      <c r="F616" s="227" t="s">
        <v>960</v>
      </c>
      <c r="G616" s="227" t="s">
        <v>1849</v>
      </c>
      <c r="H616" s="227" t="s">
        <v>741</v>
      </c>
      <c r="I616" s="231"/>
      <c r="J616" s="227" t="s">
        <v>1789</v>
      </c>
      <c r="K616" s="227" t="s">
        <v>5</v>
      </c>
      <c r="L616" s="227" t="s">
        <v>1034</v>
      </c>
      <c r="M616" s="227" t="s">
        <v>1635</v>
      </c>
      <c r="N616" s="227" t="s">
        <v>1155</v>
      </c>
      <c r="O616" s="227" t="s">
        <v>1574</v>
      </c>
      <c r="P616" s="234" t="s">
        <v>2298</v>
      </c>
      <c r="Q616" s="236" t="s">
        <v>2299</v>
      </c>
      <c r="R616" s="227"/>
      <c r="S616" s="227"/>
      <c r="T616" s="243">
        <v>0.84513888888888899</v>
      </c>
      <c r="U616" s="243"/>
      <c r="V616" s="227"/>
    </row>
    <row r="617" spans="1:22" ht="28.8">
      <c r="A617" s="227">
        <v>2</v>
      </c>
      <c r="B617" s="227" t="s">
        <v>1196</v>
      </c>
      <c r="C617" s="243">
        <v>0.81111111111111101</v>
      </c>
      <c r="D617" s="227" t="s">
        <v>950</v>
      </c>
      <c r="E617" s="227" t="s">
        <v>2300</v>
      </c>
      <c r="F617" s="227" t="s">
        <v>1155</v>
      </c>
      <c r="G617" s="227" t="s">
        <v>2301</v>
      </c>
      <c r="H617" s="227" t="s">
        <v>851</v>
      </c>
      <c r="I617" s="231"/>
      <c r="J617" s="236">
        <v>43422</v>
      </c>
      <c r="K617" s="236" t="s">
        <v>1454</v>
      </c>
      <c r="L617" s="236">
        <v>3</v>
      </c>
      <c r="M617" s="227" t="s">
        <v>2302</v>
      </c>
      <c r="N617" s="227" t="s">
        <v>1039</v>
      </c>
      <c r="O617" s="227" t="s">
        <v>1033</v>
      </c>
      <c r="P617" s="232" t="s">
        <v>2303</v>
      </c>
      <c r="Q617" s="236" t="s">
        <v>2304</v>
      </c>
      <c r="R617" s="243">
        <v>0.89583333333333304</v>
      </c>
      <c r="S617" s="227" t="s">
        <v>2305</v>
      </c>
      <c r="T617" s="243">
        <v>0.99097222222222203</v>
      </c>
      <c r="U617" s="227"/>
      <c r="V617" s="227"/>
    </row>
    <row r="618" spans="1:22">
      <c r="A618" s="227">
        <v>3</v>
      </c>
      <c r="B618" s="227" t="s">
        <v>1158</v>
      </c>
      <c r="C618" s="243">
        <v>0.84236111111111101</v>
      </c>
      <c r="D618" s="227" t="s">
        <v>966</v>
      </c>
      <c r="E618" s="227" t="s">
        <v>1746</v>
      </c>
      <c r="F618" s="227" t="s">
        <v>952</v>
      </c>
      <c r="G618" s="227" t="s">
        <v>1815</v>
      </c>
      <c r="H618" s="227"/>
      <c r="I618" s="231"/>
      <c r="J618" s="236">
        <v>45422</v>
      </c>
      <c r="K618" s="236" t="s">
        <v>29</v>
      </c>
      <c r="L618" s="227" t="s">
        <v>966</v>
      </c>
      <c r="M618" s="227" t="s">
        <v>2306</v>
      </c>
      <c r="N618" s="227" t="s">
        <v>960</v>
      </c>
      <c r="O618" s="227" t="s">
        <v>1743</v>
      </c>
      <c r="P618" s="234" t="s">
        <v>2306</v>
      </c>
      <c r="Q618" s="236" t="s">
        <v>2307</v>
      </c>
      <c r="R618" s="243">
        <v>0.97222222222222199</v>
      </c>
      <c r="S618" s="236" t="s">
        <v>2308</v>
      </c>
      <c r="T618" s="243">
        <v>2.2222222222222199E-2</v>
      </c>
      <c r="U618" s="227"/>
      <c r="V618" s="227"/>
    </row>
    <row r="619" spans="1:22">
      <c r="A619" s="227">
        <v>4</v>
      </c>
      <c r="B619" s="236" t="s">
        <v>1206</v>
      </c>
      <c r="C619" s="243">
        <v>0.89166666666666705</v>
      </c>
      <c r="D619" s="236" t="s">
        <v>1029</v>
      </c>
      <c r="E619" s="236" t="s">
        <v>2309</v>
      </c>
      <c r="F619" s="236" t="s">
        <v>1159</v>
      </c>
      <c r="G619" s="236" t="s">
        <v>1617</v>
      </c>
      <c r="H619" s="236"/>
      <c r="I619" s="231"/>
      <c r="J619" s="236">
        <v>86772</v>
      </c>
      <c r="K619" s="227" t="s">
        <v>1</v>
      </c>
      <c r="L619" s="227" t="s">
        <v>966</v>
      </c>
      <c r="M619" s="227" t="s">
        <v>959</v>
      </c>
      <c r="N619" s="227" t="s">
        <v>960</v>
      </c>
      <c r="O619" s="227" t="s">
        <v>1849</v>
      </c>
      <c r="P619" s="233" t="s">
        <v>1798</v>
      </c>
      <c r="Q619" s="236" t="s">
        <v>2310</v>
      </c>
      <c r="R619" s="227"/>
      <c r="S619" s="236" t="s">
        <v>741</v>
      </c>
      <c r="T619" s="227"/>
      <c r="U619" s="227"/>
      <c r="V619" s="227"/>
    </row>
    <row r="620" spans="1:22" ht="28.8">
      <c r="A620" s="227">
        <v>5</v>
      </c>
      <c r="B620" s="227" t="s">
        <v>1089</v>
      </c>
      <c r="C620" s="243">
        <v>0.95347222222222205</v>
      </c>
      <c r="D620" s="227" t="s">
        <v>954</v>
      </c>
      <c r="E620" s="227" t="s">
        <v>2311</v>
      </c>
      <c r="F620" s="227" t="s">
        <v>1153</v>
      </c>
      <c r="G620" s="227" t="s">
        <v>1622</v>
      </c>
      <c r="H620" s="236" t="s">
        <v>1761</v>
      </c>
      <c r="I620" s="231"/>
      <c r="J620" s="227" t="s">
        <v>2312</v>
      </c>
      <c r="K620" s="227" t="s">
        <v>1</v>
      </c>
      <c r="L620" s="227" t="s">
        <v>1049</v>
      </c>
      <c r="M620" s="227" t="s">
        <v>2313</v>
      </c>
      <c r="N620" s="227" t="s">
        <v>951</v>
      </c>
      <c r="O620" s="227" t="s">
        <v>2314</v>
      </c>
      <c r="P620" s="233" t="s">
        <v>2315</v>
      </c>
      <c r="Q620" s="236" t="s">
        <v>2316</v>
      </c>
      <c r="R620" s="227"/>
      <c r="S620" s="236" t="s">
        <v>2317</v>
      </c>
      <c r="T620" s="243">
        <v>0.140972222222222</v>
      </c>
      <c r="U620" s="243">
        <v>0.18124999999999999</v>
      </c>
      <c r="V620" s="236" t="s">
        <v>2318</v>
      </c>
    </row>
    <row r="621" spans="1:22" ht="28.8">
      <c r="A621" s="227">
        <v>6</v>
      </c>
      <c r="B621" s="227" t="s">
        <v>1035</v>
      </c>
      <c r="C621" s="243">
        <v>6.9444444444444397E-3</v>
      </c>
      <c r="D621" s="227" t="s">
        <v>1034</v>
      </c>
      <c r="E621" s="227" t="s">
        <v>2319</v>
      </c>
      <c r="F621" s="227" t="s">
        <v>1145</v>
      </c>
      <c r="G621" s="227" t="s">
        <v>2320</v>
      </c>
      <c r="H621" s="227"/>
      <c r="I621" s="231"/>
      <c r="J621" s="236">
        <v>34106</v>
      </c>
      <c r="K621" s="227" t="s">
        <v>2321</v>
      </c>
      <c r="L621" s="227" t="s">
        <v>1045</v>
      </c>
      <c r="M621" s="227" t="s">
        <v>2322</v>
      </c>
      <c r="N621" s="227" t="s">
        <v>1108</v>
      </c>
      <c r="O621" s="227" t="s">
        <v>1574</v>
      </c>
      <c r="P621" s="233" t="s">
        <v>2323</v>
      </c>
      <c r="Q621" s="236" t="s">
        <v>2324</v>
      </c>
      <c r="R621" s="227"/>
      <c r="S621" s="227"/>
      <c r="T621" s="242"/>
      <c r="U621" s="242"/>
      <c r="V621" s="242"/>
    </row>
    <row r="622" spans="1:22" ht="28.8">
      <c r="A622" s="227">
        <v>7</v>
      </c>
      <c r="B622" s="227" t="s">
        <v>1184</v>
      </c>
      <c r="C622" s="243">
        <v>0.15069444444444399</v>
      </c>
      <c r="D622" s="227" t="s">
        <v>966</v>
      </c>
      <c r="E622" s="227" t="s">
        <v>2325</v>
      </c>
      <c r="F622" s="227" t="s">
        <v>951</v>
      </c>
      <c r="G622" s="227" t="s">
        <v>2326</v>
      </c>
      <c r="H622" s="236" t="s">
        <v>2327</v>
      </c>
      <c r="I622" s="231"/>
      <c r="J622" s="236">
        <v>67862</v>
      </c>
      <c r="K622" s="227" t="s">
        <v>1</v>
      </c>
      <c r="L622" s="236">
        <v>4</v>
      </c>
      <c r="M622" s="227" t="s">
        <v>1746</v>
      </c>
      <c r="N622" s="227" t="s">
        <v>952</v>
      </c>
      <c r="O622" s="227" t="s">
        <v>1815</v>
      </c>
      <c r="P622" s="233" t="s">
        <v>2328</v>
      </c>
      <c r="Q622" s="236" t="s">
        <v>2329</v>
      </c>
      <c r="R622" s="227"/>
      <c r="S622" s="227"/>
      <c r="T622" s="242"/>
      <c r="U622" s="242"/>
      <c r="V622" s="242"/>
    </row>
    <row r="623" spans="1:22">
      <c r="A623" s="227">
        <v>8</v>
      </c>
      <c r="B623" s="227" t="s">
        <v>1655</v>
      </c>
      <c r="C623" s="243">
        <v>0.19027777777777799</v>
      </c>
      <c r="D623" s="227" t="s">
        <v>1029</v>
      </c>
      <c r="E623" s="227" t="s">
        <v>2330</v>
      </c>
      <c r="F623" s="227" t="s">
        <v>1147</v>
      </c>
      <c r="G623" s="227" t="s">
        <v>1743</v>
      </c>
      <c r="H623" s="227"/>
      <c r="I623" s="231"/>
      <c r="J623" s="236">
        <v>45420</v>
      </c>
      <c r="K623" s="227" t="s">
        <v>5</v>
      </c>
      <c r="L623" s="227" t="s">
        <v>979</v>
      </c>
      <c r="M623" s="227" t="s">
        <v>2144</v>
      </c>
      <c r="N623" s="227" t="s">
        <v>960</v>
      </c>
      <c r="O623" s="227" t="s">
        <v>964</v>
      </c>
      <c r="P623" s="234" t="s">
        <v>2144</v>
      </c>
      <c r="Q623" s="236" t="s">
        <v>2331</v>
      </c>
      <c r="R623" s="227"/>
      <c r="S623" s="227"/>
      <c r="T623" s="242"/>
      <c r="U623" s="242"/>
      <c r="V623" s="242"/>
    </row>
    <row r="624" spans="1:22">
      <c r="A624" s="227">
        <v>9</v>
      </c>
      <c r="B624" s="227" t="s">
        <v>1198</v>
      </c>
      <c r="C624" s="227"/>
      <c r="D624" s="227" t="s">
        <v>1034</v>
      </c>
      <c r="E624" s="227" t="s">
        <v>2144</v>
      </c>
      <c r="F624" s="227" t="s">
        <v>960</v>
      </c>
      <c r="G624" s="227" t="s">
        <v>964</v>
      </c>
      <c r="H624" s="227"/>
      <c r="I624" s="231"/>
      <c r="J624" s="227"/>
      <c r="K624" s="227" t="s">
        <v>5</v>
      </c>
      <c r="L624" s="227" t="s">
        <v>954</v>
      </c>
      <c r="M624" s="227" t="s">
        <v>2332</v>
      </c>
      <c r="N624" s="227" t="s">
        <v>965</v>
      </c>
      <c r="O624" s="227" t="s">
        <v>2225</v>
      </c>
      <c r="P624" s="234" t="s">
        <v>2332</v>
      </c>
      <c r="Q624" s="236" t="s">
        <v>2333</v>
      </c>
      <c r="R624" s="227"/>
      <c r="S624" s="227"/>
      <c r="T624" s="242"/>
      <c r="U624" s="242"/>
      <c r="V624" s="242"/>
    </row>
    <row r="625" spans="1:22">
      <c r="A625" s="227">
        <v>10</v>
      </c>
      <c r="B625" s="227" t="s">
        <v>956</v>
      </c>
      <c r="C625" s="227"/>
      <c r="D625" s="227" t="s">
        <v>1045</v>
      </c>
      <c r="E625" s="227" t="s">
        <v>2334</v>
      </c>
      <c r="F625" s="227" t="s">
        <v>1104</v>
      </c>
      <c r="G625" s="227" t="s">
        <v>2335</v>
      </c>
      <c r="H625" s="227"/>
      <c r="I625" s="231"/>
      <c r="J625" s="227"/>
      <c r="K625" s="227"/>
      <c r="L625" s="227"/>
      <c r="M625" s="227"/>
      <c r="N625" s="227"/>
      <c r="O625" s="227"/>
      <c r="P625" s="234"/>
      <c r="Q625" s="236"/>
      <c r="R625" s="227"/>
      <c r="S625" s="227"/>
      <c r="T625" s="242"/>
      <c r="U625" s="242"/>
      <c r="V625" s="242"/>
    </row>
    <row r="626" spans="1:22" ht="28.8">
      <c r="A626" s="227">
        <v>11</v>
      </c>
      <c r="B626" s="227" t="s">
        <v>1091</v>
      </c>
      <c r="C626" s="227"/>
      <c r="D626" s="227" t="s">
        <v>1049</v>
      </c>
      <c r="E626" s="227" t="s">
        <v>2336</v>
      </c>
      <c r="F626" s="227" t="s">
        <v>963</v>
      </c>
      <c r="G626" s="227" t="s">
        <v>2126</v>
      </c>
      <c r="H626" s="227"/>
      <c r="I626" s="231"/>
      <c r="J626" s="227"/>
      <c r="K626" s="227"/>
      <c r="L626" s="227"/>
      <c r="M626" s="227"/>
      <c r="N626" s="227"/>
      <c r="O626" s="227"/>
      <c r="P626" s="234"/>
      <c r="Q626" s="236"/>
      <c r="R626" s="227"/>
      <c r="S626" s="227"/>
      <c r="T626" s="242"/>
      <c r="U626" s="242"/>
      <c r="V626" s="242"/>
    </row>
    <row r="627" spans="1:22">
      <c r="A627" s="227">
        <v>12</v>
      </c>
      <c r="B627" s="227"/>
      <c r="C627" s="227"/>
      <c r="D627" s="227"/>
      <c r="E627" s="227"/>
      <c r="F627" s="227"/>
      <c r="G627" s="227"/>
      <c r="H627" s="227"/>
      <c r="I627" s="231"/>
      <c r="J627" s="227"/>
      <c r="K627" s="227"/>
      <c r="L627" s="227"/>
      <c r="M627" s="227"/>
      <c r="N627" s="227"/>
      <c r="O627" s="227"/>
      <c r="P627" s="234"/>
      <c r="Q627" s="236"/>
      <c r="R627" s="227"/>
      <c r="S627" s="227"/>
      <c r="T627" s="242"/>
      <c r="U627" s="242"/>
      <c r="V627" s="242"/>
    </row>
    <row r="628" spans="1:22">
      <c r="A628" s="227">
        <v>13</v>
      </c>
      <c r="B628" s="227"/>
      <c r="C628" s="227"/>
      <c r="D628" s="227"/>
      <c r="E628" s="227"/>
      <c r="F628" s="227"/>
      <c r="G628" s="227"/>
      <c r="H628" s="227"/>
      <c r="I628" s="231"/>
      <c r="J628" s="227"/>
      <c r="K628" s="227"/>
      <c r="L628" s="227"/>
      <c r="M628" s="227"/>
      <c r="N628" s="227"/>
      <c r="O628" s="227"/>
      <c r="P628" s="234"/>
      <c r="Q628" s="236"/>
      <c r="R628" s="227"/>
      <c r="S628" s="227"/>
      <c r="T628" s="242"/>
      <c r="U628" s="242"/>
      <c r="V628" s="242"/>
    </row>
    <row r="629" spans="1:22">
      <c r="A629" s="227">
        <v>14</v>
      </c>
      <c r="B629" s="227"/>
      <c r="C629" s="227"/>
      <c r="D629" s="227"/>
      <c r="E629" s="227"/>
      <c r="F629" s="227"/>
      <c r="G629" s="227"/>
      <c r="H629" s="227"/>
      <c r="I629" s="244"/>
      <c r="J629" s="227"/>
      <c r="K629" s="227"/>
      <c r="L629" s="227"/>
      <c r="M629" s="227"/>
      <c r="N629" s="227"/>
      <c r="O629" s="227"/>
      <c r="P629" s="227"/>
      <c r="Q629" s="236"/>
      <c r="R629" s="227"/>
      <c r="S629" s="227"/>
      <c r="T629" s="242"/>
      <c r="U629" s="242"/>
      <c r="V629" s="242"/>
    </row>
    <row r="630" spans="1:22">
      <c r="A630" s="227">
        <v>15</v>
      </c>
      <c r="B630" s="227"/>
      <c r="C630" s="227"/>
      <c r="D630" s="227"/>
      <c r="E630" s="227"/>
      <c r="F630" s="227"/>
      <c r="G630" s="227"/>
      <c r="H630" s="227"/>
      <c r="I630" s="244"/>
      <c r="J630" s="227"/>
      <c r="K630" s="227"/>
      <c r="L630" s="227"/>
      <c r="M630" s="227"/>
      <c r="N630" s="227"/>
      <c r="O630" s="227"/>
      <c r="P630" s="227"/>
      <c r="Q630" s="236"/>
      <c r="R630" s="227"/>
      <c r="S630" s="227"/>
      <c r="T630" s="242"/>
      <c r="U630" s="242"/>
      <c r="V630" s="242"/>
    </row>
    <row r="632" spans="1:22" ht="20.399999999999999">
      <c r="A632" s="645" t="s">
        <v>2337</v>
      </c>
      <c r="B632" s="644"/>
      <c r="C632" s="644"/>
      <c r="D632" s="644"/>
      <c r="E632" s="644"/>
      <c r="F632" s="644"/>
      <c r="G632" s="644"/>
      <c r="H632" s="644"/>
      <c r="I632" s="644"/>
      <c r="J632" s="644"/>
      <c r="K632" s="644"/>
      <c r="L632" s="644"/>
      <c r="M632" s="644"/>
      <c r="N632" s="644"/>
      <c r="O632" s="644"/>
      <c r="P632" s="644"/>
      <c r="Q632" s="644"/>
      <c r="R632" s="644"/>
      <c r="S632" s="644"/>
      <c r="T632" s="644"/>
      <c r="U632" s="644"/>
      <c r="V632" s="644"/>
    </row>
    <row r="633" spans="1:22" ht="17.399999999999999">
      <c r="A633" s="225" t="s">
        <v>918</v>
      </c>
      <c r="B633" s="625" t="s">
        <v>940</v>
      </c>
      <c r="C633" s="626"/>
      <c r="D633" s="626"/>
      <c r="E633" s="626"/>
      <c r="F633" s="626"/>
      <c r="G633" s="626"/>
      <c r="H633" s="627"/>
      <c r="I633" s="228"/>
      <c r="J633" s="628" t="s">
        <v>941</v>
      </c>
      <c r="K633" s="629"/>
      <c r="L633" s="629"/>
      <c r="M633" s="629"/>
      <c r="N633" s="629"/>
      <c r="O633" s="629"/>
      <c r="P633" s="629"/>
      <c r="Q633" s="629"/>
      <c r="R633" s="629"/>
      <c r="S633" s="629"/>
      <c r="T633" s="629"/>
      <c r="U633" s="629"/>
      <c r="V633" s="629"/>
    </row>
    <row r="634" spans="1:22" ht="28.8">
      <c r="A634" s="226" t="s">
        <v>719</v>
      </c>
      <c r="B634" s="226" t="s">
        <v>907</v>
      </c>
      <c r="C634" s="226" t="s">
        <v>1027</v>
      </c>
      <c r="D634" s="226" t="s">
        <v>1539</v>
      </c>
      <c r="E634" s="226" t="s">
        <v>842</v>
      </c>
      <c r="F634" s="226" t="s">
        <v>931</v>
      </c>
      <c r="G634" s="226" t="s">
        <v>917</v>
      </c>
      <c r="H634" s="226" t="s">
        <v>1540</v>
      </c>
      <c r="I634" s="229"/>
      <c r="J634" s="230" t="s">
        <v>907</v>
      </c>
      <c r="K634" s="230" t="s">
        <v>17</v>
      </c>
      <c r="L634" s="230" t="s">
        <v>942</v>
      </c>
      <c r="M634" s="230" t="s">
        <v>842</v>
      </c>
      <c r="N634" s="230" t="s">
        <v>931</v>
      </c>
      <c r="O634" s="230" t="s">
        <v>917</v>
      </c>
      <c r="P634" s="230" t="s">
        <v>804</v>
      </c>
      <c r="Q634" s="235" t="s">
        <v>915</v>
      </c>
      <c r="R634" s="230" t="s">
        <v>943</v>
      </c>
      <c r="S634" s="230" t="s">
        <v>1542</v>
      </c>
      <c r="T634" s="230" t="s">
        <v>945</v>
      </c>
      <c r="U634" s="230" t="s">
        <v>946</v>
      </c>
      <c r="V634" s="241" t="s">
        <v>947</v>
      </c>
    </row>
    <row r="635" spans="1:22">
      <c r="A635" s="227">
        <v>1</v>
      </c>
      <c r="B635" s="227" t="s">
        <v>1197</v>
      </c>
      <c r="C635" s="243"/>
      <c r="D635" s="227" t="s">
        <v>1049</v>
      </c>
      <c r="E635" s="227" t="s">
        <v>2338</v>
      </c>
      <c r="F635" s="227" t="s">
        <v>955</v>
      </c>
      <c r="G635" s="227" t="s">
        <v>2339</v>
      </c>
      <c r="H635" s="236"/>
      <c r="I635" s="231"/>
      <c r="J635" s="236">
        <v>86776</v>
      </c>
      <c r="K635" s="227" t="s">
        <v>1</v>
      </c>
      <c r="L635" s="227" t="s">
        <v>1045</v>
      </c>
      <c r="M635" s="227" t="s">
        <v>1635</v>
      </c>
      <c r="N635" s="227" t="s">
        <v>1155</v>
      </c>
      <c r="O635" s="227" t="s">
        <v>1245</v>
      </c>
      <c r="P635" s="234" t="s">
        <v>2340</v>
      </c>
      <c r="Q635" s="236" t="s">
        <v>2341</v>
      </c>
      <c r="R635" s="227"/>
      <c r="S635" s="236"/>
      <c r="T635" s="227"/>
      <c r="U635" s="227"/>
      <c r="V635" s="227"/>
    </row>
    <row r="636" spans="1:22">
      <c r="A636" s="227">
        <v>2</v>
      </c>
      <c r="B636" s="227" t="s">
        <v>2342</v>
      </c>
      <c r="C636" s="243"/>
      <c r="D636" s="227" t="s">
        <v>954</v>
      </c>
      <c r="E636" s="227" t="s">
        <v>967</v>
      </c>
      <c r="F636" s="227" t="s">
        <v>968</v>
      </c>
      <c r="G636" s="227" t="s">
        <v>969</v>
      </c>
      <c r="H636" s="227"/>
      <c r="I636" s="231"/>
      <c r="J636" s="236"/>
      <c r="K636" s="236" t="s">
        <v>2343</v>
      </c>
      <c r="L636" s="227" t="s">
        <v>962</v>
      </c>
      <c r="M636" s="227" t="s">
        <v>2344</v>
      </c>
      <c r="N636" s="227" t="s">
        <v>963</v>
      </c>
      <c r="O636" s="227" t="s">
        <v>1904</v>
      </c>
      <c r="P636" s="234" t="s">
        <v>2344</v>
      </c>
      <c r="Q636" s="236" t="s">
        <v>2345</v>
      </c>
      <c r="R636" s="243"/>
      <c r="S636" s="236"/>
      <c r="T636" s="243"/>
      <c r="U636" s="227"/>
      <c r="V636" s="227"/>
    </row>
    <row r="637" spans="1:22">
      <c r="A637" s="227">
        <v>3</v>
      </c>
      <c r="B637" s="227" t="s">
        <v>1198</v>
      </c>
      <c r="C637" s="243"/>
      <c r="D637" s="227" t="s">
        <v>1034</v>
      </c>
      <c r="E637" s="227" t="s">
        <v>2346</v>
      </c>
      <c r="F637" s="227" t="s">
        <v>968</v>
      </c>
      <c r="G637" s="227" t="s">
        <v>1614</v>
      </c>
      <c r="H637" s="227"/>
      <c r="I637" s="231"/>
      <c r="J637" s="236">
        <v>86778</v>
      </c>
      <c r="K637" s="227" t="s">
        <v>1</v>
      </c>
      <c r="L637" s="227" t="s">
        <v>1045</v>
      </c>
      <c r="M637" s="227" t="s">
        <v>1663</v>
      </c>
      <c r="N637" s="227" t="s">
        <v>963</v>
      </c>
      <c r="O637" s="227" t="s">
        <v>1797</v>
      </c>
      <c r="P637" s="233" t="s">
        <v>2347</v>
      </c>
      <c r="Q637" s="236" t="s">
        <v>2348</v>
      </c>
      <c r="R637" s="227"/>
      <c r="S637" s="227"/>
      <c r="T637" s="242"/>
      <c r="U637" s="242"/>
      <c r="V637" s="242"/>
    </row>
    <row r="638" spans="1:22">
      <c r="A638" s="227">
        <v>4</v>
      </c>
      <c r="B638" s="236" t="s">
        <v>1195</v>
      </c>
      <c r="C638" s="243"/>
      <c r="D638" s="236" t="s">
        <v>966</v>
      </c>
      <c r="E638" s="236" t="s">
        <v>2349</v>
      </c>
      <c r="F638" s="236" t="s">
        <v>1155</v>
      </c>
      <c r="G638" s="236" t="s">
        <v>1063</v>
      </c>
      <c r="H638" s="236"/>
      <c r="I638" s="231"/>
      <c r="J638" s="236">
        <v>86780</v>
      </c>
      <c r="K638" s="227" t="s">
        <v>1</v>
      </c>
      <c r="L638" s="227" t="s">
        <v>950</v>
      </c>
      <c r="M638" s="227" t="s">
        <v>1663</v>
      </c>
      <c r="N638" s="227" t="s">
        <v>963</v>
      </c>
      <c r="O638" s="227" t="s">
        <v>2092</v>
      </c>
      <c r="P638" s="233" t="s">
        <v>2350</v>
      </c>
      <c r="Q638" s="236" t="s">
        <v>2351</v>
      </c>
      <c r="R638" s="227"/>
      <c r="S638" s="236"/>
      <c r="T638" s="243"/>
      <c r="U638" s="243"/>
      <c r="V638" s="236"/>
    </row>
    <row r="639" spans="1:22" ht="28.8">
      <c r="A639" s="227">
        <v>5</v>
      </c>
      <c r="B639" s="236">
        <v>67831</v>
      </c>
      <c r="C639" s="243"/>
      <c r="D639" s="236">
        <v>7</v>
      </c>
      <c r="E639" s="236" t="s">
        <v>2274</v>
      </c>
      <c r="F639" s="236">
        <v>51</v>
      </c>
      <c r="G639" s="236">
        <v>61.2</v>
      </c>
      <c r="H639" s="236" t="s">
        <v>2352</v>
      </c>
      <c r="I639" s="231"/>
      <c r="J639" s="236">
        <v>34114</v>
      </c>
      <c r="K639" s="227" t="s">
        <v>1</v>
      </c>
      <c r="L639" s="236" t="s">
        <v>1045</v>
      </c>
      <c r="M639" s="227" t="s">
        <v>2353</v>
      </c>
      <c r="N639" s="227" t="s">
        <v>1039</v>
      </c>
      <c r="O639" s="227" t="s">
        <v>1965</v>
      </c>
      <c r="P639" s="233" t="s">
        <v>2354</v>
      </c>
      <c r="Q639" s="236" t="s">
        <v>2355</v>
      </c>
      <c r="R639" s="227"/>
      <c r="S639" s="227"/>
      <c r="T639" s="242"/>
      <c r="U639" s="242"/>
      <c r="V639" s="242"/>
    </row>
    <row r="640" spans="1:22">
      <c r="A640" s="227">
        <v>6</v>
      </c>
      <c r="B640" s="236">
        <v>43603</v>
      </c>
      <c r="C640" s="243"/>
      <c r="D640" s="227"/>
      <c r="E640" s="236" t="s">
        <v>2356</v>
      </c>
      <c r="F640" s="236">
        <v>62</v>
      </c>
      <c r="G640" s="236">
        <v>68.2</v>
      </c>
      <c r="H640" s="236"/>
      <c r="I640" s="231"/>
      <c r="J640" s="236">
        <v>43424</v>
      </c>
      <c r="K640" s="227" t="s">
        <v>5</v>
      </c>
      <c r="L640" s="227" t="s">
        <v>981</v>
      </c>
      <c r="M640" s="227" t="s">
        <v>2357</v>
      </c>
      <c r="N640" s="227" t="s">
        <v>963</v>
      </c>
      <c r="O640" s="227" t="s">
        <v>1778</v>
      </c>
      <c r="P640" s="234" t="s">
        <v>2357</v>
      </c>
      <c r="Q640" s="236" t="s">
        <v>2358</v>
      </c>
      <c r="R640" s="227"/>
      <c r="S640" s="227"/>
      <c r="T640" s="242"/>
      <c r="U640" s="242"/>
      <c r="V640" s="242"/>
    </row>
    <row r="641" spans="1:22">
      <c r="A641" s="227">
        <v>7</v>
      </c>
      <c r="B641" s="227"/>
      <c r="C641" s="243"/>
      <c r="D641" s="227"/>
      <c r="E641" s="227"/>
      <c r="F641" s="227"/>
      <c r="G641" s="227"/>
      <c r="H641" s="227"/>
      <c r="I641" s="231"/>
      <c r="J641" s="236"/>
      <c r="K641" s="227"/>
      <c r="L641" s="227"/>
      <c r="M641" s="227"/>
      <c r="N641" s="227"/>
      <c r="O641" s="227"/>
      <c r="P641" s="234"/>
      <c r="Q641" s="236"/>
      <c r="R641" s="227"/>
      <c r="S641" s="227"/>
      <c r="T641" s="242"/>
      <c r="U641" s="242"/>
      <c r="V641" s="242"/>
    </row>
    <row r="642" spans="1:22">
      <c r="A642" s="227">
        <v>8</v>
      </c>
      <c r="B642" s="227"/>
      <c r="C642" s="227"/>
      <c r="D642" s="227"/>
      <c r="E642" s="227"/>
      <c r="F642" s="227"/>
      <c r="G642" s="227"/>
      <c r="H642" s="227"/>
      <c r="I642" s="231"/>
      <c r="J642" s="227"/>
      <c r="K642" s="227"/>
      <c r="L642" s="227"/>
      <c r="M642" s="227"/>
      <c r="N642" s="227"/>
      <c r="O642" s="227"/>
      <c r="P642" s="234"/>
      <c r="Q642" s="236"/>
      <c r="R642" s="227"/>
      <c r="S642" s="227"/>
      <c r="T642" s="242"/>
      <c r="U642" s="242"/>
      <c r="V642" s="242"/>
    </row>
    <row r="643" spans="1:22">
      <c r="A643" s="227">
        <v>9</v>
      </c>
      <c r="B643" s="227"/>
      <c r="C643" s="227"/>
      <c r="D643" s="227"/>
      <c r="E643" s="227"/>
      <c r="F643" s="227"/>
      <c r="G643" s="227"/>
      <c r="H643" s="227"/>
      <c r="I643" s="231"/>
      <c r="J643" s="227"/>
      <c r="K643" s="227"/>
      <c r="L643" s="227"/>
      <c r="M643" s="227"/>
      <c r="N643" s="227"/>
      <c r="O643" s="227"/>
      <c r="P643" s="234"/>
      <c r="Q643" s="236"/>
      <c r="R643" s="227"/>
      <c r="S643" s="227"/>
      <c r="T643" s="242"/>
      <c r="U643" s="242"/>
      <c r="V643" s="242"/>
    </row>
    <row r="644" spans="1:22">
      <c r="A644" s="227">
        <v>10</v>
      </c>
      <c r="B644" s="227"/>
      <c r="C644" s="227"/>
      <c r="D644" s="227"/>
      <c r="E644" s="227"/>
      <c r="F644" s="227"/>
      <c r="G644" s="227"/>
      <c r="H644" s="227"/>
      <c r="I644" s="231"/>
      <c r="J644" s="227"/>
      <c r="K644" s="227"/>
      <c r="L644" s="227"/>
      <c r="M644" s="227"/>
      <c r="N644" s="227"/>
      <c r="O644" s="227"/>
      <c r="P644" s="234"/>
      <c r="Q644" s="236"/>
      <c r="R644" s="227"/>
      <c r="S644" s="227"/>
      <c r="T644" s="242"/>
      <c r="U644" s="242"/>
      <c r="V644" s="242"/>
    </row>
    <row r="645" spans="1:22">
      <c r="A645" s="227">
        <v>11</v>
      </c>
      <c r="B645" s="227"/>
      <c r="C645" s="227"/>
      <c r="D645" s="227"/>
      <c r="E645" s="227"/>
      <c r="F645" s="227"/>
      <c r="G645" s="227"/>
      <c r="H645" s="227"/>
      <c r="I645" s="231"/>
      <c r="J645" s="227"/>
      <c r="K645" s="227"/>
      <c r="L645" s="227"/>
      <c r="M645" s="227"/>
      <c r="N645" s="227"/>
      <c r="O645" s="227"/>
      <c r="P645" s="234"/>
      <c r="Q645" s="236"/>
      <c r="R645" s="227"/>
      <c r="S645" s="227"/>
      <c r="T645" s="242"/>
      <c r="U645" s="242"/>
      <c r="V645" s="242"/>
    </row>
    <row r="646" spans="1:22">
      <c r="A646" s="227">
        <v>12</v>
      </c>
      <c r="B646" s="227"/>
      <c r="C646" s="227"/>
      <c r="D646" s="227"/>
      <c r="E646" s="227"/>
      <c r="F646" s="227"/>
      <c r="G646" s="227"/>
      <c r="H646" s="227"/>
      <c r="I646" s="231"/>
      <c r="J646" s="227"/>
      <c r="K646" s="227"/>
      <c r="L646" s="227"/>
      <c r="M646" s="227"/>
      <c r="N646" s="227"/>
      <c r="O646" s="227"/>
      <c r="P646" s="234"/>
      <c r="Q646" s="236"/>
      <c r="R646" s="227"/>
      <c r="S646" s="227"/>
      <c r="T646" s="242"/>
      <c r="U646" s="242"/>
      <c r="V646" s="242"/>
    </row>
    <row r="647" spans="1:22">
      <c r="A647" s="227">
        <v>13</v>
      </c>
      <c r="B647" s="227"/>
      <c r="C647" s="227"/>
      <c r="D647" s="227"/>
      <c r="E647" s="227"/>
      <c r="F647" s="227"/>
      <c r="G647" s="227"/>
      <c r="H647" s="227"/>
      <c r="I647" s="231"/>
      <c r="J647" s="227"/>
      <c r="K647" s="227"/>
      <c r="L647" s="227"/>
      <c r="M647" s="227"/>
      <c r="N647" s="227"/>
      <c r="O647" s="227"/>
      <c r="P647" s="234"/>
      <c r="Q647" s="236"/>
      <c r="R647" s="227"/>
      <c r="S647" s="227"/>
      <c r="T647" s="242"/>
      <c r="U647" s="242"/>
      <c r="V647" s="242"/>
    </row>
    <row r="648" spans="1:22">
      <c r="A648" s="227">
        <v>14</v>
      </c>
      <c r="B648" s="227"/>
      <c r="C648" s="227"/>
      <c r="D648" s="227"/>
      <c r="E648" s="227"/>
      <c r="F648" s="227"/>
      <c r="G648" s="227"/>
      <c r="H648" s="227"/>
      <c r="I648" s="244"/>
      <c r="J648" s="227"/>
      <c r="K648" s="227"/>
      <c r="L648" s="227"/>
      <c r="M648" s="227"/>
      <c r="N648" s="227"/>
      <c r="O648" s="227"/>
      <c r="P648" s="227"/>
      <c r="Q648" s="236"/>
      <c r="R648" s="227"/>
      <c r="S648" s="227"/>
      <c r="T648" s="242"/>
      <c r="U648" s="242"/>
      <c r="V648" s="242"/>
    </row>
    <row r="649" spans="1:22">
      <c r="A649" s="227">
        <v>15</v>
      </c>
      <c r="B649" s="227"/>
      <c r="C649" s="227"/>
      <c r="D649" s="227"/>
      <c r="E649" s="227"/>
      <c r="F649" s="227"/>
      <c r="G649" s="227"/>
      <c r="H649" s="227"/>
      <c r="I649" s="244"/>
      <c r="J649" s="227"/>
      <c r="K649" s="227"/>
      <c r="L649" s="227"/>
      <c r="M649" s="227"/>
      <c r="N649" s="227"/>
      <c r="O649" s="227"/>
      <c r="P649" s="227"/>
      <c r="Q649" s="236"/>
      <c r="R649" s="227"/>
      <c r="S649" s="227"/>
      <c r="T649" s="242"/>
      <c r="U649" s="242"/>
      <c r="V649" s="242"/>
    </row>
    <row r="651" spans="1:22" ht="20.399999999999999">
      <c r="A651" s="645" t="s">
        <v>2359</v>
      </c>
      <c r="B651" s="644"/>
      <c r="C651" s="644"/>
      <c r="D651" s="644"/>
      <c r="E651" s="644"/>
      <c r="F651" s="644"/>
      <c r="G651" s="644"/>
      <c r="H651" s="644"/>
      <c r="I651" s="644"/>
      <c r="J651" s="644"/>
      <c r="K651" s="644"/>
      <c r="L651" s="644"/>
      <c r="M651" s="644"/>
      <c r="N651" s="644"/>
      <c r="O651" s="644"/>
      <c r="P651" s="644"/>
      <c r="Q651" s="644"/>
      <c r="R651" s="644"/>
      <c r="S651" s="644"/>
      <c r="T651" s="644"/>
      <c r="U651" s="644"/>
      <c r="V651" s="644"/>
    </row>
    <row r="652" spans="1:22" ht="17.399999999999999">
      <c r="A652" s="225" t="s">
        <v>918</v>
      </c>
      <c r="B652" s="625" t="s">
        <v>940</v>
      </c>
      <c r="C652" s="626"/>
      <c r="D652" s="626"/>
      <c r="E652" s="626"/>
      <c r="F652" s="626"/>
      <c r="G652" s="626"/>
      <c r="H652" s="627"/>
      <c r="I652" s="228"/>
      <c r="J652" s="628" t="s">
        <v>941</v>
      </c>
      <c r="K652" s="629"/>
      <c r="L652" s="629"/>
      <c r="M652" s="629"/>
      <c r="N652" s="629"/>
      <c r="O652" s="629"/>
      <c r="P652" s="629"/>
      <c r="Q652" s="629"/>
      <c r="R652" s="629"/>
      <c r="S652" s="629"/>
      <c r="T652" s="629"/>
      <c r="U652" s="629"/>
      <c r="V652" s="629"/>
    </row>
    <row r="653" spans="1:22" ht="28.8">
      <c r="A653" s="226" t="s">
        <v>719</v>
      </c>
      <c r="B653" s="226" t="s">
        <v>907</v>
      </c>
      <c r="C653" s="226" t="s">
        <v>1027</v>
      </c>
      <c r="D653" s="226" t="s">
        <v>1539</v>
      </c>
      <c r="E653" s="226" t="s">
        <v>842</v>
      </c>
      <c r="F653" s="226" t="s">
        <v>931</v>
      </c>
      <c r="G653" s="226" t="s">
        <v>917</v>
      </c>
      <c r="H653" s="226" t="s">
        <v>1540</v>
      </c>
      <c r="I653" s="229"/>
      <c r="J653" s="230" t="s">
        <v>907</v>
      </c>
      <c r="K653" s="230" t="s">
        <v>17</v>
      </c>
      <c r="L653" s="230" t="s">
        <v>942</v>
      </c>
      <c r="M653" s="230" t="s">
        <v>842</v>
      </c>
      <c r="N653" s="230" t="s">
        <v>931</v>
      </c>
      <c r="O653" s="230" t="s">
        <v>917</v>
      </c>
      <c r="P653" s="230" t="s">
        <v>804</v>
      </c>
      <c r="Q653" s="235" t="s">
        <v>915</v>
      </c>
      <c r="R653" s="230" t="s">
        <v>943</v>
      </c>
      <c r="S653" s="230" t="s">
        <v>1542</v>
      </c>
      <c r="T653" s="230" t="s">
        <v>945</v>
      </c>
      <c r="U653" s="230" t="s">
        <v>946</v>
      </c>
      <c r="V653" s="241" t="s">
        <v>947</v>
      </c>
    </row>
    <row r="654" spans="1:22" ht="43.2">
      <c r="A654" s="227">
        <v>1</v>
      </c>
      <c r="B654" s="227" t="s">
        <v>1195</v>
      </c>
      <c r="C654" s="243"/>
      <c r="D654" s="227" t="s">
        <v>1049</v>
      </c>
      <c r="E654" s="227" t="s">
        <v>1746</v>
      </c>
      <c r="F654" s="227" t="s">
        <v>952</v>
      </c>
      <c r="G654" s="227" t="s">
        <v>1832</v>
      </c>
      <c r="H654" s="227"/>
      <c r="I654" s="231"/>
      <c r="J654" s="236">
        <v>86776</v>
      </c>
      <c r="K654" s="227" t="s">
        <v>1</v>
      </c>
      <c r="L654" s="227" t="s">
        <v>962</v>
      </c>
      <c r="M654" s="227" t="s">
        <v>1635</v>
      </c>
      <c r="N654" s="227" t="s">
        <v>1155</v>
      </c>
      <c r="O654" s="227" t="s">
        <v>1849</v>
      </c>
      <c r="P654" s="234" t="s">
        <v>2360</v>
      </c>
      <c r="Q654" s="236" t="s">
        <v>2361</v>
      </c>
      <c r="R654" s="243">
        <v>0.84027777777777801</v>
      </c>
      <c r="S654" s="236" t="s">
        <v>2362</v>
      </c>
      <c r="T654" s="243">
        <v>0.86666666666666703</v>
      </c>
      <c r="U654" s="243">
        <v>0.86666666666666703</v>
      </c>
      <c r="V654" s="236" t="s">
        <v>2363</v>
      </c>
    </row>
    <row r="655" spans="1:22" ht="28.8">
      <c r="A655" s="227">
        <v>2</v>
      </c>
      <c r="B655" s="227" t="s">
        <v>1035</v>
      </c>
      <c r="C655" s="243"/>
      <c r="D655" s="227" t="s">
        <v>966</v>
      </c>
      <c r="E655" s="227" t="s">
        <v>2364</v>
      </c>
      <c r="F655" s="227" t="s">
        <v>1039</v>
      </c>
      <c r="G655" s="227" t="s">
        <v>1743</v>
      </c>
      <c r="H655" s="236" t="s">
        <v>2365</v>
      </c>
      <c r="I655" s="231"/>
      <c r="J655" s="236">
        <v>34104</v>
      </c>
      <c r="K655" s="227" t="s">
        <v>2366</v>
      </c>
      <c r="L655" s="236" t="s">
        <v>1034</v>
      </c>
      <c r="M655" s="227" t="s">
        <v>2367</v>
      </c>
      <c r="N655" s="227" t="s">
        <v>957</v>
      </c>
      <c r="O655" s="227" t="s">
        <v>2368</v>
      </c>
      <c r="P655" s="234" t="s">
        <v>2369</v>
      </c>
      <c r="Q655" s="236" t="s">
        <v>2370</v>
      </c>
      <c r="R655" s="243">
        <v>0.88888888888888895</v>
      </c>
      <c r="S655" s="236" t="s">
        <v>2371</v>
      </c>
      <c r="T655" s="243">
        <v>0.938194444444444</v>
      </c>
      <c r="U655" s="243">
        <v>0.94166666666666698</v>
      </c>
      <c r="V655" s="227"/>
    </row>
    <row r="656" spans="1:22" ht="28.8">
      <c r="A656" s="227">
        <v>3</v>
      </c>
      <c r="B656" s="227" t="s">
        <v>1194</v>
      </c>
      <c r="C656" s="243"/>
      <c r="D656" s="227" t="s">
        <v>1045</v>
      </c>
      <c r="E656" s="227" t="s">
        <v>2372</v>
      </c>
      <c r="F656" s="227" t="s">
        <v>965</v>
      </c>
      <c r="G656" s="227" t="s">
        <v>2373</v>
      </c>
      <c r="H656" s="236" t="s">
        <v>2374</v>
      </c>
      <c r="I656" s="231"/>
      <c r="J656" s="236">
        <v>20322</v>
      </c>
      <c r="K656" s="236" t="s">
        <v>0</v>
      </c>
      <c r="L656" s="227" t="s">
        <v>1034</v>
      </c>
      <c r="M656" s="227" t="s">
        <v>959</v>
      </c>
      <c r="N656" s="227" t="s">
        <v>960</v>
      </c>
      <c r="O656" s="227" t="s">
        <v>1245</v>
      </c>
      <c r="P656" s="232" t="s">
        <v>2375</v>
      </c>
      <c r="Q656" s="236" t="s">
        <v>2376</v>
      </c>
      <c r="R656" s="243">
        <v>0.91666666666666696</v>
      </c>
      <c r="S656" s="236" t="s">
        <v>741</v>
      </c>
      <c r="T656" s="243">
        <v>0.98263888888888895</v>
      </c>
      <c r="U656" s="227"/>
      <c r="V656" s="227"/>
    </row>
    <row r="657" spans="1:22">
      <c r="A657" s="227">
        <v>4</v>
      </c>
      <c r="B657" s="236" t="s">
        <v>1124</v>
      </c>
      <c r="C657" s="243"/>
      <c r="D657" s="236" t="s">
        <v>1043</v>
      </c>
      <c r="E657" s="236" t="s">
        <v>1663</v>
      </c>
      <c r="F657" s="236" t="s">
        <v>963</v>
      </c>
      <c r="G657" s="236" t="s">
        <v>2057</v>
      </c>
      <c r="H657" s="236"/>
      <c r="I657" s="231"/>
      <c r="J657" s="236">
        <v>49975</v>
      </c>
      <c r="K657" s="227" t="s">
        <v>5</v>
      </c>
      <c r="L657" s="227" t="s">
        <v>966</v>
      </c>
      <c r="M657" s="227" t="s">
        <v>2377</v>
      </c>
      <c r="N657" s="227" t="s">
        <v>1082</v>
      </c>
      <c r="O657" s="227" t="s">
        <v>2378</v>
      </c>
      <c r="P657" s="234" t="s">
        <v>2379</v>
      </c>
      <c r="Q657" s="236" t="s">
        <v>2380</v>
      </c>
      <c r="R657" s="243">
        <v>0.95833333333333304</v>
      </c>
      <c r="S657" s="236" t="s">
        <v>940</v>
      </c>
      <c r="T657" s="243">
        <v>0.96736111111111101</v>
      </c>
      <c r="U657" s="242"/>
      <c r="V657" s="227"/>
    </row>
    <row r="658" spans="1:22">
      <c r="A658" s="227">
        <v>5</v>
      </c>
      <c r="B658" s="236">
        <v>86807</v>
      </c>
      <c r="C658" s="243"/>
      <c r="D658" s="236">
        <v>1</v>
      </c>
      <c r="E658" s="236" t="s">
        <v>2381</v>
      </c>
      <c r="F658" s="236">
        <v>50</v>
      </c>
      <c r="G658" s="236"/>
      <c r="H658" s="236"/>
      <c r="I658" s="231"/>
      <c r="J658" s="236">
        <v>45414</v>
      </c>
      <c r="K658" s="236"/>
      <c r="L658" s="236">
        <v>3</v>
      </c>
      <c r="M658" s="227" t="s">
        <v>2382</v>
      </c>
      <c r="N658" s="227" t="s">
        <v>965</v>
      </c>
      <c r="O658" s="227" t="s">
        <v>1555</v>
      </c>
      <c r="P658" s="234" t="s">
        <v>2382</v>
      </c>
      <c r="Q658" s="236" t="s">
        <v>2383</v>
      </c>
      <c r="R658" s="243">
        <v>0.95833333333333304</v>
      </c>
      <c r="S658" s="236" t="s">
        <v>2384</v>
      </c>
      <c r="T658" s="243">
        <v>7.0138888888888903E-2</v>
      </c>
      <c r="U658" s="242"/>
      <c r="V658" s="236" t="s">
        <v>2385</v>
      </c>
    </row>
    <row r="659" spans="1:22">
      <c r="A659" s="227">
        <v>6</v>
      </c>
      <c r="B659" s="227" t="s">
        <v>1154</v>
      </c>
      <c r="C659" s="227"/>
      <c r="D659" s="227" t="s">
        <v>1050</v>
      </c>
      <c r="E659" s="227" t="s">
        <v>1635</v>
      </c>
      <c r="F659" s="227" t="s">
        <v>1155</v>
      </c>
      <c r="G659" s="227" t="s">
        <v>964</v>
      </c>
      <c r="H659" s="227"/>
      <c r="I659" s="231"/>
      <c r="J659" s="236">
        <v>43426</v>
      </c>
      <c r="K659" s="227" t="s">
        <v>0</v>
      </c>
      <c r="L659" s="236">
        <v>7</v>
      </c>
      <c r="M659" s="227" t="s">
        <v>2386</v>
      </c>
      <c r="N659" s="227" t="s">
        <v>1157</v>
      </c>
      <c r="O659" s="227" t="s">
        <v>964</v>
      </c>
      <c r="P659" s="232" t="s">
        <v>2387</v>
      </c>
      <c r="Q659" s="236" t="s">
        <v>2388</v>
      </c>
      <c r="R659" s="227"/>
      <c r="S659" s="227"/>
      <c r="T659" s="242"/>
      <c r="U659" s="242"/>
      <c r="V659" s="227"/>
    </row>
    <row r="660" spans="1:22" ht="28.8">
      <c r="A660" s="227">
        <v>7</v>
      </c>
      <c r="B660" s="227" t="s">
        <v>1158</v>
      </c>
      <c r="C660" s="227"/>
      <c r="D660" s="227" t="s">
        <v>1049</v>
      </c>
      <c r="E660" s="227" t="s">
        <v>1554</v>
      </c>
      <c r="F660" s="227" t="s">
        <v>965</v>
      </c>
      <c r="G660" s="227" t="s">
        <v>1042</v>
      </c>
      <c r="H660" s="227"/>
      <c r="I660" s="231"/>
      <c r="J660" s="236">
        <v>34110</v>
      </c>
      <c r="K660" s="227" t="s">
        <v>976</v>
      </c>
      <c r="L660" s="227" t="s">
        <v>970</v>
      </c>
      <c r="M660" s="227" t="s">
        <v>2389</v>
      </c>
      <c r="N660" s="227" t="s">
        <v>1153</v>
      </c>
      <c r="O660" s="227" t="s">
        <v>2390</v>
      </c>
      <c r="P660" s="233" t="s">
        <v>2391</v>
      </c>
      <c r="Q660" s="236" t="s">
        <v>2392</v>
      </c>
      <c r="R660" s="227"/>
      <c r="S660" s="227"/>
      <c r="T660" s="242"/>
      <c r="U660" s="242"/>
      <c r="V660" s="227"/>
    </row>
    <row r="661" spans="1:22">
      <c r="A661" s="227">
        <v>8</v>
      </c>
      <c r="B661" s="236">
        <v>86801</v>
      </c>
      <c r="C661" s="227"/>
      <c r="D661" s="236">
        <v>0</v>
      </c>
      <c r="E661" s="236" t="s">
        <v>2393</v>
      </c>
      <c r="F661" s="236">
        <v>52</v>
      </c>
      <c r="G661" s="236">
        <v>66.900000000000006</v>
      </c>
      <c r="H661" s="227"/>
      <c r="I661" s="231"/>
      <c r="J661" s="236">
        <v>45416</v>
      </c>
      <c r="K661" s="227"/>
      <c r="L661" s="227" t="s">
        <v>980</v>
      </c>
      <c r="M661" s="227" t="s">
        <v>2394</v>
      </c>
      <c r="N661" s="227" t="s">
        <v>951</v>
      </c>
      <c r="O661" s="227" t="s">
        <v>2395</v>
      </c>
      <c r="P661" s="234" t="s">
        <v>2394</v>
      </c>
      <c r="Q661" s="236" t="s">
        <v>2396</v>
      </c>
      <c r="R661" s="227"/>
      <c r="S661" s="236" t="s">
        <v>1520</v>
      </c>
      <c r="T661" s="242"/>
      <c r="U661" s="242"/>
      <c r="V661" s="227"/>
    </row>
    <row r="662" spans="1:22" ht="28.8">
      <c r="A662" s="227">
        <v>9</v>
      </c>
      <c r="B662" s="236">
        <v>43605</v>
      </c>
      <c r="C662" s="227"/>
      <c r="D662" s="236">
        <v>0</v>
      </c>
      <c r="E662" s="236" t="s">
        <v>2397</v>
      </c>
      <c r="F662" s="236">
        <v>43</v>
      </c>
      <c r="G662" s="236">
        <v>54.1</v>
      </c>
      <c r="H662" s="227"/>
      <c r="I662" s="231"/>
      <c r="J662" s="236">
        <v>45418</v>
      </c>
      <c r="K662" s="227" t="s">
        <v>5</v>
      </c>
      <c r="L662" s="227" t="s">
        <v>711</v>
      </c>
      <c r="M662" s="227" t="s">
        <v>2394</v>
      </c>
      <c r="N662" s="227" t="s">
        <v>951</v>
      </c>
      <c r="O662" s="227" t="s">
        <v>2395</v>
      </c>
      <c r="P662" s="234" t="s">
        <v>2394</v>
      </c>
      <c r="Q662" s="236" t="s">
        <v>2398</v>
      </c>
      <c r="R662" s="227"/>
      <c r="S662" s="227"/>
      <c r="T662" s="242"/>
      <c r="U662" s="242"/>
      <c r="V662" s="227"/>
    </row>
    <row r="663" spans="1:22">
      <c r="A663" s="227">
        <v>10</v>
      </c>
      <c r="B663" s="227"/>
      <c r="C663" s="227"/>
      <c r="D663" s="227"/>
      <c r="E663" s="227"/>
      <c r="F663" s="227"/>
      <c r="G663" s="227"/>
      <c r="H663" s="227"/>
      <c r="I663" s="231"/>
      <c r="J663" s="236">
        <v>20330</v>
      </c>
      <c r="K663" s="227" t="s">
        <v>0</v>
      </c>
      <c r="L663" s="227" t="s">
        <v>979</v>
      </c>
      <c r="M663" s="227" t="s">
        <v>1746</v>
      </c>
      <c r="N663" s="227" t="s">
        <v>952</v>
      </c>
      <c r="O663" s="227" t="s">
        <v>1832</v>
      </c>
      <c r="P663" s="232" t="s">
        <v>2399</v>
      </c>
      <c r="Q663" s="236" t="s">
        <v>2400</v>
      </c>
      <c r="R663" s="227"/>
      <c r="S663" s="227"/>
      <c r="T663" s="242"/>
      <c r="U663" s="242"/>
      <c r="V663" s="227"/>
    </row>
    <row r="664" spans="1:22">
      <c r="A664" s="227">
        <v>11</v>
      </c>
      <c r="B664" s="227"/>
      <c r="C664" s="227"/>
      <c r="D664" s="227"/>
      <c r="E664" s="227"/>
      <c r="F664" s="227"/>
      <c r="G664" s="227"/>
      <c r="H664" s="227"/>
      <c r="I664" s="231"/>
      <c r="J664" s="227"/>
      <c r="K664" s="227"/>
      <c r="L664" s="227"/>
      <c r="M664" s="227"/>
      <c r="N664" s="227"/>
      <c r="O664" s="227"/>
      <c r="P664" s="234"/>
      <c r="Q664" s="236"/>
      <c r="R664" s="227"/>
      <c r="S664" s="227"/>
      <c r="T664" s="242"/>
      <c r="U664" s="242"/>
      <c r="V664" s="227"/>
    </row>
    <row r="665" spans="1:22">
      <c r="A665" s="227">
        <v>12</v>
      </c>
      <c r="B665" s="227"/>
      <c r="C665" s="227"/>
      <c r="D665" s="227"/>
      <c r="E665" s="227"/>
      <c r="F665" s="227"/>
      <c r="G665" s="227"/>
      <c r="H665" s="227"/>
      <c r="I665" s="231"/>
      <c r="J665" s="227"/>
      <c r="K665" s="227"/>
      <c r="L665" s="227"/>
      <c r="M665" s="227"/>
      <c r="N665" s="227"/>
      <c r="O665" s="227"/>
      <c r="P665" s="234"/>
      <c r="Q665" s="236"/>
      <c r="R665" s="227"/>
      <c r="S665" s="227"/>
      <c r="T665" s="242"/>
      <c r="U665" s="242"/>
      <c r="V665" s="227"/>
    </row>
    <row r="666" spans="1:22">
      <c r="A666" s="227">
        <v>13</v>
      </c>
      <c r="B666" s="227"/>
      <c r="C666" s="227"/>
      <c r="D666" s="227"/>
      <c r="E666" s="227"/>
      <c r="F666" s="227"/>
      <c r="G666" s="227"/>
      <c r="H666" s="227"/>
      <c r="I666" s="231"/>
      <c r="J666" s="227"/>
      <c r="K666" s="227"/>
      <c r="L666" s="227"/>
      <c r="M666" s="227"/>
      <c r="N666" s="227"/>
      <c r="O666" s="227"/>
      <c r="P666" s="234"/>
      <c r="Q666" s="236"/>
      <c r="R666" s="227"/>
      <c r="S666" s="227"/>
      <c r="T666" s="242"/>
      <c r="U666" s="242"/>
      <c r="V666" s="227"/>
    </row>
    <row r="667" spans="1:22">
      <c r="A667" s="227">
        <v>14</v>
      </c>
      <c r="B667" s="227"/>
      <c r="C667" s="227"/>
      <c r="D667" s="227"/>
      <c r="E667" s="227"/>
      <c r="F667" s="227"/>
      <c r="G667" s="227"/>
      <c r="H667" s="227"/>
      <c r="I667" s="244"/>
      <c r="J667" s="227"/>
      <c r="K667" s="227"/>
      <c r="L667" s="227"/>
      <c r="M667" s="227"/>
      <c r="N667" s="227"/>
      <c r="O667" s="227"/>
      <c r="P667" s="227"/>
      <c r="Q667" s="236"/>
      <c r="R667" s="227"/>
      <c r="S667" s="227"/>
      <c r="T667" s="242"/>
      <c r="U667" s="242"/>
      <c r="V667" s="227"/>
    </row>
    <row r="668" spans="1:22">
      <c r="A668" s="227">
        <v>15</v>
      </c>
      <c r="B668" s="227"/>
      <c r="C668" s="227"/>
      <c r="D668" s="227"/>
      <c r="E668" s="227"/>
      <c r="F668" s="227"/>
      <c r="G668" s="227"/>
      <c r="H668" s="227"/>
      <c r="I668" s="244"/>
      <c r="J668" s="227"/>
      <c r="K668" s="227"/>
      <c r="L668" s="227"/>
      <c r="M668" s="227"/>
      <c r="N668" s="227"/>
      <c r="O668" s="227"/>
      <c r="P668" s="227"/>
      <c r="Q668" s="236"/>
      <c r="R668" s="227"/>
      <c r="S668" s="227"/>
      <c r="T668" s="242"/>
      <c r="U668" s="242"/>
      <c r="V668" s="227"/>
    </row>
    <row r="670" spans="1:22" ht="20.399999999999999">
      <c r="A670" s="645" t="s">
        <v>2401</v>
      </c>
      <c r="B670" s="644"/>
      <c r="C670" s="644"/>
      <c r="D670" s="644"/>
      <c r="E670" s="644"/>
      <c r="F670" s="644"/>
      <c r="G670" s="644"/>
      <c r="H670" s="644"/>
      <c r="I670" s="644"/>
      <c r="J670" s="644"/>
      <c r="K670" s="644"/>
      <c r="L670" s="644"/>
      <c r="M670" s="644"/>
      <c r="N670" s="644"/>
      <c r="O670" s="644"/>
      <c r="P670" s="644"/>
      <c r="Q670" s="644"/>
      <c r="R670" s="644"/>
      <c r="S670" s="644"/>
      <c r="T670" s="644"/>
      <c r="U670" s="644"/>
      <c r="V670" s="644"/>
    </row>
    <row r="671" spans="1:22" ht="17.399999999999999">
      <c r="A671" s="225" t="s">
        <v>918</v>
      </c>
      <c r="B671" s="625" t="s">
        <v>940</v>
      </c>
      <c r="C671" s="626"/>
      <c r="D671" s="626"/>
      <c r="E671" s="626"/>
      <c r="F671" s="626"/>
      <c r="G671" s="626"/>
      <c r="H671" s="627"/>
      <c r="I671" s="228"/>
      <c r="J671" s="628" t="s">
        <v>941</v>
      </c>
      <c r="K671" s="629"/>
      <c r="L671" s="629"/>
      <c r="M671" s="629"/>
      <c r="N671" s="629"/>
      <c r="O671" s="629"/>
      <c r="P671" s="629"/>
      <c r="Q671" s="629"/>
      <c r="R671" s="629"/>
      <c r="S671" s="629"/>
      <c r="T671" s="629"/>
      <c r="U671" s="629"/>
      <c r="V671" s="629"/>
    </row>
    <row r="672" spans="1:22" ht="28.8">
      <c r="A672" s="226" t="s">
        <v>719</v>
      </c>
      <c r="B672" s="226" t="s">
        <v>907</v>
      </c>
      <c r="C672" s="226" t="s">
        <v>1027</v>
      </c>
      <c r="D672" s="226" t="s">
        <v>1539</v>
      </c>
      <c r="E672" s="226" t="s">
        <v>842</v>
      </c>
      <c r="F672" s="226" t="s">
        <v>931</v>
      </c>
      <c r="G672" s="226" t="s">
        <v>917</v>
      </c>
      <c r="H672" s="226" t="s">
        <v>1540</v>
      </c>
      <c r="I672" s="229"/>
      <c r="J672" s="230" t="s">
        <v>907</v>
      </c>
      <c r="K672" s="230" t="s">
        <v>17</v>
      </c>
      <c r="L672" s="230" t="s">
        <v>942</v>
      </c>
      <c r="M672" s="230" t="s">
        <v>842</v>
      </c>
      <c r="N672" s="230" t="s">
        <v>931</v>
      </c>
      <c r="O672" s="230" t="s">
        <v>917</v>
      </c>
      <c r="P672" s="230" t="s">
        <v>804</v>
      </c>
      <c r="Q672" s="235" t="s">
        <v>915</v>
      </c>
      <c r="R672" s="230" t="s">
        <v>943</v>
      </c>
      <c r="S672" s="230" t="s">
        <v>1542</v>
      </c>
      <c r="T672" s="230" t="s">
        <v>945</v>
      </c>
      <c r="U672" s="230" t="s">
        <v>946</v>
      </c>
      <c r="V672" s="241" t="s">
        <v>947</v>
      </c>
    </row>
    <row r="673" spans="1:22">
      <c r="A673" s="227">
        <v>1</v>
      </c>
      <c r="B673" s="227" t="s">
        <v>1184</v>
      </c>
      <c r="C673" s="243">
        <v>0.51666666666666705</v>
      </c>
      <c r="D673" s="227" t="s">
        <v>1049</v>
      </c>
      <c r="E673" s="227" t="s">
        <v>2402</v>
      </c>
      <c r="F673" s="227" t="s">
        <v>965</v>
      </c>
      <c r="G673" s="227" t="s">
        <v>1862</v>
      </c>
      <c r="H673" s="227"/>
      <c r="I673" s="231"/>
      <c r="J673" s="236">
        <v>83224</v>
      </c>
      <c r="K673" s="227" t="s">
        <v>5</v>
      </c>
      <c r="L673" s="236" t="s">
        <v>962</v>
      </c>
      <c r="M673" s="227" t="s">
        <v>959</v>
      </c>
      <c r="N673" s="227" t="s">
        <v>960</v>
      </c>
      <c r="O673" s="227" t="s">
        <v>1658</v>
      </c>
      <c r="P673" s="234" t="s">
        <v>2403</v>
      </c>
      <c r="Q673" s="236" t="s">
        <v>2404</v>
      </c>
      <c r="R673" s="243"/>
      <c r="S673" s="236"/>
      <c r="T673" s="243">
        <v>0.59583333333333299</v>
      </c>
      <c r="U673" s="243"/>
      <c r="V673" s="227"/>
    </row>
    <row r="674" spans="1:22" ht="43.2">
      <c r="A674" s="227">
        <v>2</v>
      </c>
      <c r="B674" s="227" t="s">
        <v>1158</v>
      </c>
      <c r="C674" s="243">
        <v>0.57777777777777795</v>
      </c>
      <c r="D674" s="227" t="s">
        <v>1034</v>
      </c>
      <c r="E674" s="227" t="s">
        <v>1663</v>
      </c>
      <c r="F674" s="227" t="s">
        <v>963</v>
      </c>
      <c r="G674" s="227" t="s">
        <v>2405</v>
      </c>
      <c r="H674" s="236"/>
      <c r="I674" s="231"/>
      <c r="J674" s="236">
        <v>20330</v>
      </c>
      <c r="K674" s="227" t="s">
        <v>0</v>
      </c>
      <c r="L674" s="227" t="s">
        <v>1043</v>
      </c>
      <c r="M674" s="227" t="s">
        <v>2406</v>
      </c>
      <c r="N674" s="227" t="s">
        <v>1155</v>
      </c>
      <c r="O674" s="227" t="s">
        <v>1658</v>
      </c>
      <c r="P674" s="234" t="s">
        <v>2407</v>
      </c>
      <c r="Q674" s="236" t="s">
        <v>2408</v>
      </c>
      <c r="R674" s="243"/>
      <c r="S674" s="236"/>
      <c r="T674" s="243">
        <v>0.64027777777777795</v>
      </c>
      <c r="U674" s="243"/>
      <c r="V674" s="236"/>
    </row>
    <row r="675" spans="1:22" ht="28.8">
      <c r="A675" s="227">
        <v>3</v>
      </c>
      <c r="B675" s="227"/>
      <c r="C675" s="243"/>
      <c r="D675" s="227"/>
      <c r="E675" s="227"/>
      <c r="F675" s="227"/>
      <c r="G675" s="227"/>
      <c r="H675" s="236"/>
      <c r="I675" s="231"/>
      <c r="J675" s="236">
        <v>20338</v>
      </c>
      <c r="K675" s="227" t="s">
        <v>1014</v>
      </c>
      <c r="L675" s="227" t="s">
        <v>1045</v>
      </c>
      <c r="M675" s="227" t="s">
        <v>1663</v>
      </c>
      <c r="N675" s="227" t="s">
        <v>963</v>
      </c>
      <c r="O675" s="227" t="s">
        <v>2409</v>
      </c>
      <c r="P675" s="232" t="s">
        <v>2410</v>
      </c>
      <c r="Q675" s="236" t="s">
        <v>2411</v>
      </c>
      <c r="R675" s="243"/>
      <c r="S675" s="236"/>
      <c r="T675" s="243"/>
      <c r="U675" s="242"/>
      <c r="V675" s="227"/>
    </row>
    <row r="676" spans="1:22">
      <c r="A676" s="227">
        <v>4</v>
      </c>
      <c r="B676" s="236"/>
      <c r="C676" s="243"/>
      <c r="D676" s="236"/>
      <c r="E676" s="236"/>
      <c r="F676" s="236"/>
      <c r="G676" s="236"/>
      <c r="H676" s="236"/>
      <c r="I676" s="231"/>
      <c r="J676" s="236" t="s">
        <v>2412</v>
      </c>
      <c r="K676" s="236"/>
      <c r="L676" s="227" t="s">
        <v>950</v>
      </c>
      <c r="M676" s="227" t="s">
        <v>2413</v>
      </c>
      <c r="N676" s="227" t="s">
        <v>963</v>
      </c>
      <c r="O676" s="227" t="s">
        <v>1782</v>
      </c>
      <c r="P676" s="234" t="s">
        <v>2413</v>
      </c>
      <c r="Q676" s="236" t="s">
        <v>2414</v>
      </c>
      <c r="R676" s="243"/>
      <c r="S676" s="236"/>
      <c r="T676" s="243"/>
      <c r="U676" s="227"/>
      <c r="V676" s="227"/>
    </row>
    <row r="677" spans="1:22">
      <c r="A677" s="227">
        <v>5</v>
      </c>
      <c r="B677" s="236"/>
      <c r="C677" s="243"/>
      <c r="D677" s="236"/>
      <c r="E677" s="236"/>
      <c r="F677" s="236"/>
      <c r="G677" s="236"/>
      <c r="H677" s="236"/>
      <c r="I677" s="231"/>
      <c r="J677" s="236"/>
      <c r="K677" s="236"/>
      <c r="L677" s="236"/>
      <c r="M677" s="227"/>
      <c r="N677" s="227"/>
      <c r="O677" s="227"/>
      <c r="P677" s="234"/>
      <c r="Q677" s="236"/>
      <c r="R677" s="243"/>
      <c r="S677" s="236"/>
      <c r="T677" s="243"/>
      <c r="U677" s="242"/>
      <c r="V677" s="236"/>
    </row>
    <row r="678" spans="1:22">
      <c r="A678" s="227">
        <v>6</v>
      </c>
      <c r="B678" s="227"/>
      <c r="C678" s="227"/>
      <c r="D678" s="227"/>
      <c r="E678" s="227"/>
      <c r="F678" s="227"/>
      <c r="G678" s="227"/>
      <c r="H678" s="227"/>
      <c r="I678" s="231"/>
      <c r="J678" s="236"/>
      <c r="K678" s="227"/>
      <c r="L678" s="236"/>
      <c r="M678" s="227"/>
      <c r="N678" s="227"/>
      <c r="O678" s="227"/>
      <c r="P678" s="234"/>
      <c r="Q678" s="236"/>
      <c r="R678" s="227"/>
      <c r="S678" s="227"/>
      <c r="T678" s="242"/>
      <c r="U678" s="242"/>
      <c r="V678" s="227"/>
    </row>
    <row r="679" spans="1:22">
      <c r="A679" s="227">
        <v>7</v>
      </c>
      <c r="B679" s="227"/>
      <c r="C679" s="227"/>
      <c r="D679" s="227"/>
      <c r="E679" s="227"/>
      <c r="F679" s="227"/>
      <c r="G679" s="227"/>
      <c r="H679" s="227"/>
      <c r="I679" s="231"/>
      <c r="J679" s="236"/>
      <c r="K679" s="227"/>
      <c r="L679" s="227"/>
      <c r="M679" s="227"/>
      <c r="N679" s="227"/>
      <c r="O679" s="227"/>
      <c r="P679" s="234"/>
      <c r="Q679" s="236"/>
      <c r="R679" s="227"/>
      <c r="S679" s="227"/>
      <c r="T679" s="242"/>
      <c r="U679" s="242"/>
      <c r="V679" s="227"/>
    </row>
    <row r="680" spans="1:22">
      <c r="A680" s="227">
        <v>8</v>
      </c>
      <c r="B680" s="236"/>
      <c r="C680" s="227"/>
      <c r="D680" s="236"/>
      <c r="E680" s="236"/>
      <c r="F680" s="236"/>
      <c r="G680" s="236"/>
      <c r="H680" s="227"/>
      <c r="I680" s="231"/>
      <c r="J680" s="236"/>
      <c r="K680" s="227"/>
      <c r="L680" s="227"/>
      <c r="M680" s="227"/>
      <c r="N680" s="227"/>
      <c r="O680" s="227"/>
      <c r="P680" s="234"/>
      <c r="Q680" s="236"/>
      <c r="R680" s="227"/>
      <c r="S680" s="236"/>
      <c r="T680" s="242"/>
      <c r="U680" s="242"/>
      <c r="V680" s="227"/>
    </row>
    <row r="681" spans="1:22">
      <c r="A681" s="227">
        <v>9</v>
      </c>
      <c r="B681" s="236"/>
      <c r="C681" s="227"/>
      <c r="D681" s="236"/>
      <c r="E681" s="236"/>
      <c r="F681" s="236"/>
      <c r="G681" s="236"/>
      <c r="H681" s="227"/>
      <c r="I681" s="231"/>
      <c r="J681" s="236"/>
      <c r="K681" s="227"/>
      <c r="L681" s="227"/>
      <c r="M681" s="227"/>
      <c r="N681" s="227"/>
      <c r="O681" s="227"/>
      <c r="P681" s="234"/>
      <c r="Q681" s="236"/>
      <c r="R681" s="227"/>
      <c r="S681" s="227"/>
      <c r="T681" s="242"/>
      <c r="U681" s="242"/>
      <c r="V681" s="227"/>
    </row>
    <row r="682" spans="1:22">
      <c r="A682" s="227">
        <v>10</v>
      </c>
      <c r="B682" s="227"/>
      <c r="C682" s="227"/>
      <c r="D682" s="227"/>
      <c r="E682" s="227"/>
      <c r="F682" s="227"/>
      <c r="G682" s="227"/>
      <c r="H682" s="227"/>
      <c r="I682" s="231"/>
      <c r="J682" s="236"/>
      <c r="K682" s="227"/>
      <c r="L682" s="227"/>
      <c r="M682" s="227"/>
      <c r="N682" s="227"/>
      <c r="O682" s="227"/>
      <c r="P682" s="234"/>
      <c r="Q682" s="236"/>
      <c r="R682" s="227"/>
      <c r="S682" s="227"/>
      <c r="T682" s="242"/>
      <c r="U682" s="242"/>
      <c r="V682" s="227"/>
    </row>
    <row r="683" spans="1:22">
      <c r="A683" s="227">
        <v>11</v>
      </c>
      <c r="B683" s="227"/>
      <c r="C683" s="227"/>
      <c r="D683" s="227"/>
      <c r="E683" s="227"/>
      <c r="F683" s="227"/>
      <c r="G683" s="227"/>
      <c r="H683" s="227"/>
      <c r="I683" s="231"/>
      <c r="J683" s="227"/>
      <c r="K683" s="227"/>
      <c r="L683" s="227"/>
      <c r="M683" s="227"/>
      <c r="N683" s="227"/>
      <c r="O683" s="227"/>
      <c r="P683" s="234"/>
      <c r="Q683" s="236"/>
      <c r="R683" s="227"/>
      <c r="S683" s="227"/>
      <c r="T683" s="242"/>
      <c r="U683" s="242"/>
      <c r="V683" s="227"/>
    </row>
    <row r="684" spans="1:22">
      <c r="A684" s="227">
        <v>12</v>
      </c>
      <c r="B684" s="227"/>
      <c r="C684" s="227"/>
      <c r="D684" s="227"/>
      <c r="E684" s="227"/>
      <c r="F684" s="227"/>
      <c r="G684" s="227"/>
      <c r="H684" s="227"/>
      <c r="I684" s="231"/>
      <c r="J684" s="227"/>
      <c r="K684" s="227"/>
      <c r="L684" s="227"/>
      <c r="M684" s="227"/>
      <c r="N684" s="227"/>
      <c r="O684" s="227"/>
      <c r="P684" s="234"/>
      <c r="Q684" s="236"/>
      <c r="R684" s="227"/>
      <c r="S684" s="227"/>
      <c r="T684" s="242"/>
      <c r="U684" s="242"/>
      <c r="V684" s="227"/>
    </row>
    <row r="685" spans="1:22">
      <c r="A685" s="227">
        <v>13</v>
      </c>
      <c r="B685" s="227"/>
      <c r="C685" s="227"/>
      <c r="D685" s="227"/>
      <c r="E685" s="227"/>
      <c r="F685" s="227"/>
      <c r="G685" s="227"/>
      <c r="H685" s="227"/>
      <c r="I685" s="231"/>
      <c r="J685" s="227"/>
      <c r="K685" s="227"/>
      <c r="L685" s="227"/>
      <c r="M685" s="227"/>
      <c r="N685" s="227"/>
      <c r="O685" s="227"/>
      <c r="P685" s="234"/>
      <c r="Q685" s="236"/>
      <c r="R685" s="227"/>
      <c r="S685" s="227"/>
      <c r="T685" s="242"/>
      <c r="U685" s="242"/>
      <c r="V685" s="227"/>
    </row>
    <row r="686" spans="1:22">
      <c r="A686" s="227">
        <v>14</v>
      </c>
      <c r="B686" s="227"/>
      <c r="C686" s="227"/>
      <c r="D686" s="227"/>
      <c r="E686" s="227"/>
      <c r="F686" s="227"/>
      <c r="G686" s="227"/>
      <c r="H686" s="227"/>
      <c r="I686" s="244"/>
      <c r="J686" s="227"/>
      <c r="K686" s="227"/>
      <c r="L686" s="227"/>
      <c r="M686" s="227"/>
      <c r="N686" s="227"/>
      <c r="O686" s="227"/>
      <c r="P686" s="227"/>
      <c r="Q686" s="236"/>
      <c r="R686" s="227"/>
      <c r="S686" s="227"/>
      <c r="T686" s="242"/>
      <c r="U686" s="242"/>
      <c r="V686" s="227"/>
    </row>
    <row r="687" spans="1:22">
      <c r="A687" s="227">
        <v>15</v>
      </c>
      <c r="B687" s="227"/>
      <c r="C687" s="227"/>
      <c r="D687" s="227"/>
      <c r="E687" s="227"/>
      <c r="F687" s="227"/>
      <c r="G687" s="227"/>
      <c r="H687" s="227"/>
      <c r="I687" s="244"/>
      <c r="J687" s="227"/>
      <c r="K687" s="227"/>
      <c r="L687" s="227"/>
      <c r="M687" s="227"/>
      <c r="N687" s="227"/>
      <c r="O687" s="227"/>
      <c r="P687" s="227"/>
      <c r="Q687" s="236"/>
      <c r="R687" s="227"/>
      <c r="S687" s="227"/>
      <c r="T687" s="242"/>
      <c r="U687" s="242"/>
      <c r="V687" s="227"/>
    </row>
    <row r="689" spans="1:22" ht="20.399999999999999">
      <c r="A689" s="645" t="s">
        <v>2415</v>
      </c>
      <c r="B689" s="644"/>
      <c r="C689" s="644"/>
      <c r="D689" s="644"/>
      <c r="E689" s="644"/>
      <c r="F689" s="644"/>
      <c r="G689" s="644"/>
      <c r="H689" s="644"/>
      <c r="I689" s="644"/>
      <c r="J689" s="644"/>
      <c r="K689" s="644"/>
      <c r="L689" s="644"/>
      <c r="M689" s="644"/>
      <c r="N689" s="644"/>
      <c r="O689" s="644"/>
      <c r="P689" s="644"/>
      <c r="Q689" s="644"/>
      <c r="R689" s="644"/>
      <c r="S689" s="644"/>
      <c r="T689" s="644"/>
      <c r="U689" s="644"/>
      <c r="V689" s="644"/>
    </row>
    <row r="690" spans="1:22" ht="17.399999999999999">
      <c r="A690" s="225" t="s">
        <v>918</v>
      </c>
      <c r="B690" s="625" t="s">
        <v>940</v>
      </c>
      <c r="C690" s="626"/>
      <c r="D690" s="626"/>
      <c r="E690" s="626"/>
      <c r="F690" s="626"/>
      <c r="G690" s="626"/>
      <c r="H690" s="627"/>
      <c r="I690" s="228"/>
      <c r="J690" s="628" t="s">
        <v>941</v>
      </c>
      <c r="K690" s="629"/>
      <c r="L690" s="629"/>
      <c r="M690" s="629"/>
      <c r="N690" s="629"/>
      <c r="O690" s="629"/>
      <c r="P690" s="629"/>
      <c r="Q690" s="629"/>
      <c r="R690" s="629"/>
      <c r="S690" s="629"/>
      <c r="T690" s="629"/>
      <c r="U690" s="629"/>
      <c r="V690" s="629"/>
    </row>
    <row r="691" spans="1:22" ht="28.8">
      <c r="A691" s="226" t="s">
        <v>719</v>
      </c>
      <c r="B691" s="226" t="s">
        <v>907</v>
      </c>
      <c r="C691" s="226" t="s">
        <v>1027</v>
      </c>
      <c r="D691" s="226" t="s">
        <v>1539</v>
      </c>
      <c r="E691" s="226" t="s">
        <v>842</v>
      </c>
      <c r="F691" s="226" t="s">
        <v>931</v>
      </c>
      <c r="G691" s="226" t="s">
        <v>917</v>
      </c>
      <c r="H691" s="226" t="s">
        <v>1540</v>
      </c>
      <c r="I691" s="229"/>
      <c r="J691" s="230" t="s">
        <v>907</v>
      </c>
      <c r="K691" s="230" t="s">
        <v>17</v>
      </c>
      <c r="L691" s="230" t="s">
        <v>942</v>
      </c>
      <c r="M691" s="230" t="s">
        <v>842</v>
      </c>
      <c r="N691" s="230" t="s">
        <v>931</v>
      </c>
      <c r="O691" s="230" t="s">
        <v>917</v>
      </c>
      <c r="P691" s="230" t="s">
        <v>804</v>
      </c>
      <c r="Q691" s="235" t="s">
        <v>915</v>
      </c>
      <c r="R691" s="230" t="s">
        <v>943</v>
      </c>
      <c r="S691" s="230" t="s">
        <v>1542</v>
      </c>
      <c r="T691" s="230" t="s">
        <v>945</v>
      </c>
      <c r="U691" s="230" t="s">
        <v>946</v>
      </c>
      <c r="V691" s="241" t="s">
        <v>947</v>
      </c>
    </row>
    <row r="692" spans="1:22" ht="28.8">
      <c r="A692" s="227">
        <v>1</v>
      </c>
      <c r="B692" s="227" t="s">
        <v>1035</v>
      </c>
      <c r="C692" s="243"/>
      <c r="D692" s="227" t="s">
        <v>1049</v>
      </c>
      <c r="E692" s="227" t="s">
        <v>2416</v>
      </c>
      <c r="F692" s="227" t="s">
        <v>1139</v>
      </c>
      <c r="G692" s="227" t="s">
        <v>2417</v>
      </c>
      <c r="H692" s="227"/>
      <c r="I692" s="231"/>
      <c r="J692" s="236" t="s">
        <v>426</v>
      </c>
      <c r="K692" s="227" t="s">
        <v>1014</v>
      </c>
      <c r="L692" s="236" t="s">
        <v>1034</v>
      </c>
      <c r="M692" s="227" t="s">
        <v>2418</v>
      </c>
      <c r="N692" s="227" t="s">
        <v>1039</v>
      </c>
      <c r="O692" s="227" t="s">
        <v>1678</v>
      </c>
      <c r="P692" s="232" t="s">
        <v>2419</v>
      </c>
      <c r="Q692" s="236" t="s">
        <v>2420</v>
      </c>
      <c r="R692" s="243"/>
      <c r="S692" s="236"/>
      <c r="T692" s="243"/>
      <c r="U692" s="243"/>
      <c r="V692" s="227"/>
    </row>
    <row r="693" spans="1:22" ht="28.8">
      <c r="A693" s="227">
        <v>2</v>
      </c>
      <c r="B693" s="227" t="s">
        <v>2421</v>
      </c>
      <c r="C693" s="243"/>
      <c r="D693" s="227" t="s">
        <v>962</v>
      </c>
      <c r="E693" s="227" t="s">
        <v>2422</v>
      </c>
      <c r="F693" s="227" t="s">
        <v>963</v>
      </c>
      <c r="G693" s="227" t="s">
        <v>2057</v>
      </c>
      <c r="H693" s="236" t="s">
        <v>2423</v>
      </c>
      <c r="I693" s="231"/>
      <c r="J693" s="236" t="s">
        <v>1477</v>
      </c>
      <c r="K693" s="227"/>
      <c r="L693" s="227" t="s">
        <v>979</v>
      </c>
      <c r="M693" s="227" t="s">
        <v>1958</v>
      </c>
      <c r="N693" s="227" t="s">
        <v>957</v>
      </c>
      <c r="O693" s="227" t="s">
        <v>1965</v>
      </c>
      <c r="P693" s="234" t="s">
        <v>2424</v>
      </c>
      <c r="Q693" s="236" t="s">
        <v>2425</v>
      </c>
      <c r="R693" s="243"/>
      <c r="S693" s="236"/>
      <c r="T693" s="243"/>
      <c r="U693" s="243"/>
      <c r="V693" s="236"/>
    </row>
    <row r="694" spans="1:22">
      <c r="A694" s="227">
        <v>3</v>
      </c>
      <c r="B694" s="227" t="s">
        <v>1124</v>
      </c>
      <c r="C694" s="243"/>
      <c r="D694" s="227" t="s">
        <v>1034</v>
      </c>
      <c r="E694" s="227" t="s">
        <v>1554</v>
      </c>
      <c r="F694" s="227" t="s">
        <v>965</v>
      </c>
      <c r="G694" s="227" t="s">
        <v>1555</v>
      </c>
      <c r="H694" s="236" t="s">
        <v>741</v>
      </c>
      <c r="I694" s="231"/>
      <c r="J694" s="236" t="s">
        <v>1626</v>
      </c>
      <c r="K694" s="227" t="s">
        <v>5</v>
      </c>
      <c r="L694" s="227" t="s">
        <v>970</v>
      </c>
      <c r="M694" s="227" t="s">
        <v>2426</v>
      </c>
      <c r="N694" s="227" t="s">
        <v>952</v>
      </c>
      <c r="O694" s="227" t="s">
        <v>2035</v>
      </c>
      <c r="P694" s="234" t="s">
        <v>2426</v>
      </c>
      <c r="Q694" s="236" t="s">
        <v>2427</v>
      </c>
      <c r="R694" s="243"/>
      <c r="S694" s="236"/>
      <c r="T694" s="243"/>
      <c r="U694" s="242"/>
      <c r="V694" s="227"/>
    </row>
    <row r="695" spans="1:22">
      <c r="A695" s="227">
        <v>4</v>
      </c>
      <c r="B695" s="236"/>
      <c r="C695" s="243"/>
      <c r="D695" s="236"/>
      <c r="E695" s="236"/>
      <c r="F695" s="236"/>
      <c r="G695" s="236"/>
      <c r="H695" s="236"/>
      <c r="I695" s="231"/>
      <c r="J695" s="236">
        <v>45418</v>
      </c>
      <c r="K695" s="236" t="s">
        <v>5</v>
      </c>
      <c r="L695" s="236" t="s">
        <v>1045</v>
      </c>
      <c r="M695" s="227" t="s">
        <v>2428</v>
      </c>
      <c r="N695" s="227" t="s">
        <v>960</v>
      </c>
      <c r="O695" s="227" t="s">
        <v>1904</v>
      </c>
      <c r="P695" s="234" t="s">
        <v>2428</v>
      </c>
      <c r="Q695" s="236" t="s">
        <v>2429</v>
      </c>
      <c r="R695" s="243"/>
      <c r="S695" s="236"/>
      <c r="T695" s="243"/>
      <c r="U695" s="242"/>
      <c r="V695" s="236"/>
    </row>
    <row r="696" spans="1:22">
      <c r="A696" s="227">
        <v>5</v>
      </c>
      <c r="B696" s="236"/>
      <c r="C696" s="243"/>
      <c r="D696" s="236"/>
      <c r="E696" s="236"/>
      <c r="F696" s="236"/>
      <c r="G696" s="236"/>
      <c r="H696" s="236"/>
      <c r="I696" s="231"/>
      <c r="J696" s="236">
        <v>34108</v>
      </c>
      <c r="K696" s="227"/>
      <c r="L696" s="236">
        <v>4</v>
      </c>
      <c r="M696" s="227"/>
      <c r="N696" s="236">
        <v>48</v>
      </c>
      <c r="O696" s="236">
        <v>60.6</v>
      </c>
      <c r="P696" s="236" t="s">
        <v>2430</v>
      </c>
      <c r="Q696" s="236"/>
      <c r="R696" s="227"/>
      <c r="S696" s="227"/>
      <c r="T696" s="242"/>
      <c r="U696" s="242"/>
      <c r="V696" s="227"/>
    </row>
    <row r="697" spans="1:22" ht="28.8">
      <c r="A697" s="227">
        <v>6</v>
      </c>
      <c r="B697" s="227"/>
      <c r="C697" s="227"/>
      <c r="D697" s="227"/>
      <c r="E697" s="227"/>
      <c r="F697" s="227"/>
      <c r="G697" s="227"/>
      <c r="H697" s="227"/>
      <c r="I697" s="231"/>
      <c r="J697" s="236">
        <v>34116</v>
      </c>
      <c r="K697" s="227" t="s">
        <v>1</v>
      </c>
      <c r="L697" s="227" t="s">
        <v>966</v>
      </c>
      <c r="M697" s="227" t="s">
        <v>2431</v>
      </c>
      <c r="N697" s="227" t="s">
        <v>1108</v>
      </c>
      <c r="O697" s="227" t="s">
        <v>2373</v>
      </c>
      <c r="P697" s="234" t="s">
        <v>2432</v>
      </c>
      <c r="Q697" s="236" t="s">
        <v>2433</v>
      </c>
      <c r="R697" s="227"/>
      <c r="S697" s="236"/>
      <c r="T697" s="242"/>
      <c r="U697" s="242"/>
      <c r="V697" s="227"/>
    </row>
    <row r="698" spans="1:22">
      <c r="A698" s="227">
        <v>7</v>
      </c>
      <c r="B698" s="227"/>
      <c r="C698" s="227"/>
      <c r="D698" s="227"/>
      <c r="E698" s="227"/>
      <c r="F698" s="227"/>
      <c r="G698" s="227"/>
      <c r="H698" s="227"/>
      <c r="I698" s="231"/>
      <c r="J698" s="236"/>
      <c r="K698" s="227"/>
      <c r="L698" s="227"/>
      <c r="M698" s="227"/>
      <c r="N698" s="227"/>
      <c r="O698" s="227"/>
      <c r="P698" s="234"/>
      <c r="Q698" s="236"/>
      <c r="R698" s="227"/>
      <c r="S698" s="227"/>
      <c r="T698" s="242"/>
      <c r="U698" s="242"/>
      <c r="V698" s="227"/>
    </row>
    <row r="699" spans="1:22">
      <c r="A699" s="227">
        <v>8</v>
      </c>
      <c r="B699" s="236"/>
      <c r="C699" s="227"/>
      <c r="D699" s="236"/>
      <c r="E699" s="236"/>
      <c r="F699" s="236"/>
      <c r="G699" s="236"/>
      <c r="H699" s="227"/>
      <c r="I699" s="231"/>
      <c r="J699" s="227"/>
      <c r="K699" s="227"/>
      <c r="L699" s="227"/>
      <c r="M699" s="227"/>
      <c r="N699" s="227"/>
      <c r="O699" s="227"/>
      <c r="P699" s="234"/>
      <c r="Q699" s="236"/>
      <c r="R699" s="227"/>
      <c r="S699" s="227"/>
      <c r="T699" s="242"/>
      <c r="U699" s="242"/>
      <c r="V699" s="227"/>
    </row>
    <row r="700" spans="1:22">
      <c r="A700" s="227">
        <v>9</v>
      </c>
      <c r="B700" s="236"/>
      <c r="C700" s="227"/>
      <c r="D700" s="236"/>
      <c r="E700" s="236"/>
      <c r="F700" s="236"/>
      <c r="G700" s="236"/>
      <c r="H700" s="227"/>
      <c r="I700" s="231"/>
      <c r="J700" s="227"/>
      <c r="K700" s="227"/>
      <c r="L700" s="227"/>
      <c r="M700" s="227"/>
      <c r="N700" s="227"/>
      <c r="O700" s="227"/>
      <c r="P700" s="234"/>
      <c r="Q700" s="236"/>
      <c r="R700" s="227"/>
      <c r="S700" s="227"/>
      <c r="T700" s="242"/>
      <c r="U700" s="242"/>
      <c r="V700" s="227"/>
    </row>
    <row r="701" spans="1:22">
      <c r="A701" s="227">
        <v>10</v>
      </c>
      <c r="B701" s="227"/>
      <c r="C701" s="227"/>
      <c r="D701" s="227"/>
      <c r="E701" s="227"/>
      <c r="F701" s="227"/>
      <c r="G701" s="227"/>
      <c r="H701" s="227"/>
      <c r="I701" s="231"/>
      <c r="J701" s="227"/>
      <c r="K701" s="227"/>
      <c r="L701" s="227"/>
      <c r="M701" s="227"/>
      <c r="N701" s="227"/>
      <c r="O701" s="227"/>
      <c r="P701" s="234"/>
      <c r="Q701" s="236"/>
      <c r="R701" s="227"/>
      <c r="S701" s="227"/>
      <c r="T701" s="242"/>
      <c r="U701" s="242"/>
      <c r="V701" s="227"/>
    </row>
    <row r="702" spans="1:22">
      <c r="A702" s="227">
        <v>11</v>
      </c>
      <c r="B702" s="227"/>
      <c r="C702" s="227"/>
      <c r="D702" s="227"/>
      <c r="E702" s="227"/>
      <c r="F702" s="227"/>
      <c r="G702" s="227"/>
      <c r="H702" s="227"/>
      <c r="I702" s="231"/>
      <c r="J702" s="227"/>
      <c r="K702" s="227"/>
      <c r="L702" s="227"/>
      <c r="M702" s="227"/>
      <c r="N702" s="227"/>
      <c r="O702" s="227"/>
      <c r="P702" s="234"/>
      <c r="Q702" s="236"/>
      <c r="R702" s="227"/>
      <c r="S702" s="227"/>
      <c r="T702" s="242"/>
      <c r="U702" s="242"/>
      <c r="V702" s="227"/>
    </row>
    <row r="703" spans="1:22">
      <c r="A703" s="227">
        <v>12</v>
      </c>
      <c r="B703" s="227"/>
      <c r="C703" s="227"/>
      <c r="D703" s="227"/>
      <c r="E703" s="227"/>
      <c r="F703" s="227"/>
      <c r="G703" s="227"/>
      <c r="H703" s="227"/>
      <c r="I703" s="231"/>
      <c r="J703" s="227"/>
      <c r="K703" s="227"/>
      <c r="L703" s="227"/>
      <c r="M703" s="227"/>
      <c r="N703" s="227"/>
      <c r="O703" s="227"/>
      <c r="P703" s="234"/>
      <c r="Q703" s="236"/>
      <c r="R703" s="227"/>
      <c r="S703" s="227"/>
      <c r="T703" s="242"/>
      <c r="U703" s="242"/>
      <c r="V703" s="227"/>
    </row>
    <row r="704" spans="1:22">
      <c r="A704" s="227">
        <v>13</v>
      </c>
      <c r="B704" s="227"/>
      <c r="C704" s="227"/>
      <c r="D704" s="227"/>
      <c r="E704" s="227"/>
      <c r="F704" s="227"/>
      <c r="G704" s="227"/>
      <c r="H704" s="227"/>
      <c r="I704" s="231"/>
      <c r="J704" s="227"/>
      <c r="K704" s="227"/>
      <c r="L704" s="227"/>
      <c r="M704" s="227"/>
      <c r="N704" s="227"/>
      <c r="O704" s="227"/>
      <c r="P704" s="227"/>
      <c r="Q704" s="236"/>
      <c r="R704" s="227"/>
      <c r="S704" s="227"/>
      <c r="T704" s="242"/>
      <c r="U704" s="242"/>
      <c r="V704" s="227"/>
    </row>
    <row r="705" spans="1:22">
      <c r="A705" s="227">
        <v>14</v>
      </c>
      <c r="B705" s="227"/>
      <c r="C705" s="227"/>
      <c r="D705" s="227"/>
      <c r="E705" s="227"/>
      <c r="F705" s="227"/>
      <c r="G705" s="227"/>
      <c r="H705" s="227"/>
      <c r="I705" s="244"/>
      <c r="J705" s="227"/>
      <c r="K705" s="227"/>
      <c r="L705" s="227"/>
      <c r="M705" s="227"/>
      <c r="N705" s="227"/>
      <c r="O705" s="227"/>
      <c r="P705" s="227"/>
      <c r="Q705" s="236"/>
      <c r="R705" s="227"/>
      <c r="S705" s="227"/>
      <c r="T705" s="242"/>
      <c r="U705" s="242"/>
      <c r="V705" s="227"/>
    </row>
    <row r="706" spans="1:22">
      <c r="A706" s="227">
        <v>15</v>
      </c>
      <c r="B706" s="227"/>
      <c r="C706" s="227"/>
      <c r="D706" s="227"/>
      <c r="E706" s="227"/>
      <c r="F706" s="227"/>
      <c r="G706" s="227"/>
      <c r="H706" s="227"/>
      <c r="I706" s="244"/>
      <c r="J706" s="227"/>
      <c r="K706" s="227"/>
      <c r="L706" s="227"/>
      <c r="M706" s="227"/>
      <c r="N706" s="227"/>
      <c r="O706" s="227"/>
      <c r="P706" s="227"/>
      <c r="Q706" s="236"/>
      <c r="R706" s="227"/>
      <c r="S706" s="227"/>
      <c r="T706" s="242"/>
      <c r="U706" s="242"/>
      <c r="V706" s="227"/>
    </row>
    <row r="708" spans="1:22" ht="20.399999999999999">
      <c r="A708" s="645" t="s">
        <v>2434</v>
      </c>
      <c r="B708" s="644"/>
      <c r="C708" s="644"/>
      <c r="D708" s="644"/>
      <c r="E708" s="644"/>
      <c r="F708" s="644"/>
      <c r="G708" s="644"/>
      <c r="H708" s="644"/>
      <c r="I708" s="644"/>
      <c r="J708" s="644"/>
      <c r="K708" s="644"/>
      <c r="L708" s="644"/>
      <c r="M708" s="644"/>
      <c r="N708" s="644"/>
      <c r="O708" s="644"/>
      <c r="P708" s="644"/>
      <c r="Q708" s="644"/>
      <c r="R708" s="644"/>
      <c r="S708" s="644"/>
      <c r="T708" s="644"/>
      <c r="U708" s="644"/>
      <c r="V708" s="644"/>
    </row>
    <row r="709" spans="1:22" ht="17.399999999999999">
      <c r="A709" s="225" t="s">
        <v>918</v>
      </c>
      <c r="B709" s="625" t="s">
        <v>940</v>
      </c>
      <c r="C709" s="626"/>
      <c r="D709" s="626"/>
      <c r="E709" s="626"/>
      <c r="F709" s="626"/>
      <c r="G709" s="626"/>
      <c r="H709" s="627"/>
      <c r="I709" s="228"/>
      <c r="J709" s="628" t="s">
        <v>941</v>
      </c>
      <c r="K709" s="629"/>
      <c r="L709" s="629"/>
      <c r="M709" s="629"/>
      <c r="N709" s="629"/>
      <c r="O709" s="629"/>
      <c r="P709" s="629"/>
      <c r="Q709" s="629"/>
      <c r="R709" s="629"/>
      <c r="S709" s="629"/>
      <c r="T709" s="629"/>
      <c r="U709" s="629"/>
      <c r="V709" s="629"/>
    </row>
    <row r="710" spans="1:22" ht="28.8">
      <c r="A710" s="226" t="s">
        <v>719</v>
      </c>
      <c r="B710" s="226" t="s">
        <v>907</v>
      </c>
      <c r="C710" s="226" t="s">
        <v>1027</v>
      </c>
      <c r="D710" s="226" t="s">
        <v>1539</v>
      </c>
      <c r="E710" s="226" t="s">
        <v>842</v>
      </c>
      <c r="F710" s="226" t="s">
        <v>931</v>
      </c>
      <c r="G710" s="226" t="s">
        <v>917</v>
      </c>
      <c r="H710" s="226" t="s">
        <v>1540</v>
      </c>
      <c r="I710" s="229"/>
      <c r="J710" s="230" t="s">
        <v>907</v>
      </c>
      <c r="K710" s="230" t="s">
        <v>17</v>
      </c>
      <c r="L710" s="230" t="s">
        <v>942</v>
      </c>
      <c r="M710" s="230" t="s">
        <v>842</v>
      </c>
      <c r="N710" s="230" t="s">
        <v>931</v>
      </c>
      <c r="O710" s="230" t="s">
        <v>917</v>
      </c>
      <c r="P710" s="230" t="s">
        <v>804</v>
      </c>
      <c r="Q710" s="235" t="s">
        <v>915</v>
      </c>
      <c r="R710" s="230" t="s">
        <v>943</v>
      </c>
      <c r="S710" s="230" t="s">
        <v>1542</v>
      </c>
      <c r="T710" s="230" t="s">
        <v>945</v>
      </c>
      <c r="U710" s="230" t="s">
        <v>946</v>
      </c>
      <c r="V710" s="241" t="s">
        <v>947</v>
      </c>
    </row>
    <row r="711" spans="1:22" ht="100.8">
      <c r="A711" s="227">
        <v>1</v>
      </c>
      <c r="B711" s="227" t="s">
        <v>1158</v>
      </c>
      <c r="C711" s="243"/>
      <c r="D711" s="227" t="s">
        <v>1034</v>
      </c>
      <c r="E711" s="227" t="s">
        <v>1746</v>
      </c>
      <c r="F711" s="227" t="s">
        <v>952</v>
      </c>
      <c r="G711" s="227" t="s">
        <v>1815</v>
      </c>
      <c r="H711" s="227"/>
      <c r="I711" s="231"/>
      <c r="J711" s="236">
        <v>20328</v>
      </c>
      <c r="K711" s="227" t="s">
        <v>0</v>
      </c>
      <c r="L711" s="236" t="s">
        <v>950</v>
      </c>
      <c r="M711" s="227" t="s">
        <v>1958</v>
      </c>
      <c r="N711" s="227" t="s">
        <v>957</v>
      </c>
      <c r="O711" s="227" t="s">
        <v>1849</v>
      </c>
      <c r="P711" s="232" t="s">
        <v>2435</v>
      </c>
      <c r="Q711" s="236" t="s">
        <v>2436</v>
      </c>
      <c r="R711" s="243"/>
      <c r="S711" s="236"/>
      <c r="T711" s="243">
        <v>0.40416666666666701</v>
      </c>
      <c r="U711" s="243">
        <v>0.44236111111111098</v>
      </c>
      <c r="V711" s="236" t="s">
        <v>2437</v>
      </c>
    </row>
    <row r="712" spans="1:22" ht="43.2">
      <c r="A712" s="227">
        <v>2</v>
      </c>
      <c r="B712" s="227"/>
      <c r="C712" s="243"/>
      <c r="D712" s="227"/>
      <c r="E712" s="227"/>
      <c r="F712" s="227"/>
      <c r="G712" s="227"/>
      <c r="H712" s="236"/>
      <c r="I712" s="231"/>
      <c r="J712" s="236" t="s">
        <v>2438</v>
      </c>
      <c r="K712" s="236" t="s">
        <v>0</v>
      </c>
      <c r="L712" s="236" t="s">
        <v>1043</v>
      </c>
      <c r="M712" s="236" t="s">
        <v>1554</v>
      </c>
      <c r="N712" s="236" t="s">
        <v>965</v>
      </c>
      <c r="O712" s="236" t="s">
        <v>1555</v>
      </c>
      <c r="P712" s="245" t="s">
        <v>2439</v>
      </c>
      <c r="Q712" s="236" t="s">
        <v>2440</v>
      </c>
      <c r="R712" s="243"/>
      <c r="S712" s="236"/>
      <c r="T712" s="243"/>
      <c r="U712" s="243"/>
      <c r="V712" s="236"/>
    </row>
    <row r="713" spans="1:22">
      <c r="A713" s="227">
        <v>3</v>
      </c>
      <c r="B713" s="227"/>
      <c r="C713" s="243"/>
      <c r="D713" s="227"/>
      <c r="E713" s="227"/>
      <c r="F713" s="227"/>
      <c r="G713" s="227"/>
      <c r="H713" s="236"/>
      <c r="I713" s="231"/>
      <c r="J713" s="236"/>
      <c r="K713" s="227"/>
      <c r="L713" s="227"/>
      <c r="M713" s="227"/>
      <c r="N713" s="227"/>
      <c r="O713" s="227"/>
      <c r="P713" s="234"/>
      <c r="Q713" s="236"/>
      <c r="R713" s="243"/>
      <c r="S713" s="236"/>
      <c r="T713" s="243"/>
      <c r="U713" s="242"/>
      <c r="V713" s="227"/>
    </row>
    <row r="714" spans="1:22">
      <c r="A714" s="227">
        <v>4</v>
      </c>
      <c r="B714" s="236"/>
      <c r="C714" s="243"/>
      <c r="D714" s="236"/>
      <c r="E714" s="236"/>
      <c r="F714" s="236"/>
      <c r="G714" s="236"/>
      <c r="H714" s="236"/>
      <c r="I714" s="231"/>
      <c r="J714" s="236"/>
      <c r="K714" s="236"/>
      <c r="L714" s="236"/>
      <c r="M714" s="227"/>
      <c r="N714" s="227"/>
      <c r="O714" s="227"/>
      <c r="P714" s="234"/>
      <c r="Q714" s="236"/>
      <c r="R714" s="243"/>
      <c r="S714" s="236"/>
      <c r="T714" s="243"/>
      <c r="U714" s="242"/>
      <c r="V714" s="236"/>
    </row>
    <row r="715" spans="1:22">
      <c r="A715" s="227">
        <v>5</v>
      </c>
      <c r="B715" s="236"/>
      <c r="C715" s="243"/>
      <c r="D715" s="236"/>
      <c r="E715" s="236"/>
      <c r="F715" s="236"/>
      <c r="G715" s="236"/>
      <c r="H715" s="236"/>
      <c r="I715" s="231"/>
      <c r="J715" s="236"/>
      <c r="K715" s="227"/>
      <c r="L715" s="236"/>
      <c r="M715" s="227"/>
      <c r="N715" s="236"/>
      <c r="O715" s="236"/>
      <c r="P715" s="246"/>
      <c r="Q715" s="236"/>
      <c r="R715" s="227"/>
      <c r="S715" s="227"/>
      <c r="T715" s="242"/>
      <c r="U715" s="242"/>
      <c r="V715" s="227"/>
    </row>
    <row r="716" spans="1:22">
      <c r="A716" s="227">
        <v>6</v>
      </c>
      <c r="B716" s="227"/>
      <c r="C716" s="227"/>
      <c r="D716" s="227"/>
      <c r="E716" s="227"/>
      <c r="F716" s="227"/>
      <c r="G716" s="227"/>
      <c r="H716" s="227"/>
      <c r="I716" s="231"/>
      <c r="J716" s="236"/>
      <c r="K716" s="227"/>
      <c r="L716" s="227"/>
      <c r="M716" s="227"/>
      <c r="N716" s="227"/>
      <c r="O716" s="227"/>
      <c r="P716" s="234"/>
      <c r="Q716" s="236"/>
      <c r="R716" s="227"/>
      <c r="S716" s="236"/>
      <c r="T716" s="242"/>
      <c r="U716" s="242"/>
      <c r="V716" s="227"/>
    </row>
    <row r="717" spans="1:22">
      <c r="A717" s="227">
        <v>7</v>
      </c>
      <c r="B717" s="227"/>
      <c r="C717" s="227"/>
      <c r="D717" s="227"/>
      <c r="E717" s="227"/>
      <c r="F717" s="227"/>
      <c r="G717" s="227"/>
      <c r="H717" s="227"/>
      <c r="I717" s="231"/>
      <c r="J717" s="236"/>
      <c r="K717" s="227"/>
      <c r="L717" s="227"/>
      <c r="M717" s="227"/>
      <c r="N717" s="227"/>
      <c r="O717" s="227"/>
      <c r="P717" s="234"/>
      <c r="Q717" s="236"/>
      <c r="R717" s="227"/>
      <c r="S717" s="227"/>
      <c r="T717" s="242"/>
      <c r="U717" s="242"/>
      <c r="V717" s="227"/>
    </row>
    <row r="718" spans="1:22">
      <c r="A718" s="227">
        <v>8</v>
      </c>
      <c r="B718" s="236"/>
      <c r="C718" s="227"/>
      <c r="D718" s="236"/>
      <c r="E718" s="236"/>
      <c r="F718" s="236"/>
      <c r="G718" s="236"/>
      <c r="H718" s="227"/>
      <c r="I718" s="231"/>
      <c r="J718" s="227"/>
      <c r="K718" s="227"/>
      <c r="L718" s="227"/>
      <c r="M718" s="227"/>
      <c r="N718" s="227"/>
      <c r="O718" s="227"/>
      <c r="P718" s="234"/>
      <c r="Q718" s="236"/>
      <c r="R718" s="227"/>
      <c r="S718" s="227"/>
      <c r="T718" s="242"/>
      <c r="U718" s="242"/>
      <c r="V718" s="227"/>
    </row>
    <row r="719" spans="1:22">
      <c r="A719" s="227">
        <v>9</v>
      </c>
      <c r="B719" s="236"/>
      <c r="C719" s="227"/>
      <c r="D719" s="236"/>
      <c r="E719" s="236"/>
      <c r="F719" s="236"/>
      <c r="G719" s="236"/>
      <c r="H719" s="227"/>
      <c r="I719" s="231"/>
      <c r="J719" s="227"/>
      <c r="K719" s="227"/>
      <c r="L719" s="227"/>
      <c r="M719" s="227"/>
      <c r="N719" s="227"/>
      <c r="O719" s="227"/>
      <c r="P719" s="234"/>
      <c r="Q719" s="236"/>
      <c r="R719" s="227"/>
      <c r="S719" s="227"/>
      <c r="T719" s="242"/>
      <c r="U719" s="242"/>
      <c r="V719" s="227"/>
    </row>
    <row r="720" spans="1:22">
      <c r="A720" s="227">
        <v>10</v>
      </c>
      <c r="B720" s="227"/>
      <c r="C720" s="227"/>
      <c r="D720" s="227"/>
      <c r="E720" s="227"/>
      <c r="F720" s="227"/>
      <c r="G720" s="227"/>
      <c r="H720" s="227"/>
      <c r="I720" s="231"/>
      <c r="J720" s="227"/>
      <c r="K720" s="227"/>
      <c r="L720" s="227"/>
      <c r="M720" s="227"/>
      <c r="N720" s="227"/>
      <c r="O720" s="227"/>
      <c r="P720" s="234"/>
      <c r="Q720" s="236"/>
      <c r="R720" s="227"/>
      <c r="S720" s="227"/>
      <c r="T720" s="242"/>
      <c r="U720" s="242"/>
      <c r="V720" s="227"/>
    </row>
    <row r="721" spans="1:22">
      <c r="A721" s="227">
        <v>11</v>
      </c>
      <c r="B721" s="227"/>
      <c r="C721" s="227"/>
      <c r="D721" s="227"/>
      <c r="E721" s="227"/>
      <c r="F721" s="227"/>
      <c r="G721" s="227"/>
      <c r="H721" s="227"/>
      <c r="I721" s="231"/>
      <c r="J721" s="227"/>
      <c r="K721" s="227"/>
      <c r="L721" s="227"/>
      <c r="M721" s="227"/>
      <c r="N721" s="227"/>
      <c r="O721" s="227"/>
      <c r="P721" s="234"/>
      <c r="Q721" s="236"/>
      <c r="R721" s="227"/>
      <c r="S721" s="227"/>
      <c r="T721" s="242"/>
      <c r="U721" s="242"/>
      <c r="V721" s="227"/>
    </row>
    <row r="722" spans="1:22">
      <c r="A722" s="227">
        <v>12</v>
      </c>
      <c r="B722" s="227"/>
      <c r="C722" s="227"/>
      <c r="D722" s="227"/>
      <c r="E722" s="227"/>
      <c r="F722" s="227"/>
      <c r="G722" s="227"/>
      <c r="H722" s="227"/>
      <c r="I722" s="231"/>
      <c r="J722" s="227"/>
      <c r="K722" s="227"/>
      <c r="L722" s="227"/>
      <c r="M722" s="227"/>
      <c r="N722" s="227"/>
      <c r="O722" s="227"/>
      <c r="P722" s="234"/>
      <c r="Q722" s="236"/>
      <c r="R722" s="227"/>
      <c r="S722" s="227"/>
      <c r="T722" s="242"/>
      <c r="U722" s="242"/>
      <c r="V722" s="227"/>
    </row>
    <row r="723" spans="1:22">
      <c r="A723" s="227">
        <v>13</v>
      </c>
      <c r="B723" s="227"/>
      <c r="C723" s="227"/>
      <c r="D723" s="227"/>
      <c r="E723" s="227"/>
      <c r="F723" s="227"/>
      <c r="G723" s="227"/>
      <c r="H723" s="227"/>
      <c r="I723" s="231"/>
      <c r="J723" s="227"/>
      <c r="K723" s="227"/>
      <c r="L723" s="227"/>
      <c r="M723" s="227"/>
      <c r="N723" s="227"/>
      <c r="O723" s="227"/>
      <c r="P723" s="234"/>
      <c r="Q723" s="236"/>
      <c r="R723" s="227"/>
      <c r="S723" s="227"/>
      <c r="T723" s="242"/>
      <c r="U723" s="242"/>
      <c r="V723" s="227"/>
    </row>
    <row r="724" spans="1:22">
      <c r="A724" s="227">
        <v>14</v>
      </c>
      <c r="B724" s="227"/>
      <c r="C724" s="227"/>
      <c r="D724" s="227"/>
      <c r="E724" s="227"/>
      <c r="F724" s="227"/>
      <c r="G724" s="227"/>
      <c r="H724" s="227"/>
      <c r="I724" s="244"/>
      <c r="J724" s="227"/>
      <c r="K724" s="227"/>
      <c r="L724" s="227"/>
      <c r="M724" s="227"/>
      <c r="N724" s="227"/>
      <c r="O724" s="227"/>
      <c r="P724" s="227"/>
      <c r="Q724" s="236"/>
      <c r="R724" s="227"/>
      <c r="S724" s="227"/>
      <c r="T724" s="242"/>
      <c r="U724" s="242"/>
      <c r="V724" s="227"/>
    </row>
    <row r="725" spans="1:22">
      <c r="A725" s="227">
        <v>15</v>
      </c>
      <c r="B725" s="227"/>
      <c r="C725" s="227"/>
      <c r="D725" s="227"/>
      <c r="E725" s="227"/>
      <c r="F725" s="227"/>
      <c r="G725" s="227"/>
      <c r="H725" s="227"/>
      <c r="I725" s="244"/>
      <c r="J725" s="227"/>
      <c r="K725" s="227"/>
      <c r="L725" s="227"/>
      <c r="M725" s="227"/>
      <c r="N725" s="227"/>
      <c r="O725" s="227"/>
      <c r="P725" s="227"/>
      <c r="Q725" s="236"/>
      <c r="R725" s="227"/>
      <c r="S725" s="227"/>
      <c r="T725" s="242"/>
      <c r="U725" s="242"/>
      <c r="V725" s="227"/>
    </row>
    <row r="727" spans="1:22" ht="20.399999999999999">
      <c r="A727" s="645" t="s">
        <v>2441</v>
      </c>
      <c r="B727" s="644"/>
      <c r="C727" s="644"/>
      <c r="D727" s="644"/>
      <c r="E727" s="644"/>
      <c r="F727" s="644"/>
      <c r="G727" s="644"/>
      <c r="H727" s="644"/>
      <c r="I727" s="644"/>
      <c r="J727" s="644"/>
      <c r="K727" s="644"/>
      <c r="L727" s="644"/>
      <c r="M727" s="644"/>
      <c r="N727" s="644"/>
      <c r="O727" s="644"/>
      <c r="P727" s="644"/>
      <c r="Q727" s="644"/>
      <c r="R727" s="644"/>
      <c r="S727" s="644"/>
      <c r="T727" s="644"/>
      <c r="U727" s="644"/>
      <c r="V727" s="644"/>
    </row>
    <row r="728" spans="1:22" ht="17.399999999999999">
      <c r="A728" s="225" t="s">
        <v>918</v>
      </c>
      <c r="B728" s="625" t="s">
        <v>940</v>
      </c>
      <c r="C728" s="626"/>
      <c r="D728" s="626"/>
      <c r="E728" s="626"/>
      <c r="F728" s="626"/>
      <c r="G728" s="626"/>
      <c r="H728" s="627"/>
      <c r="I728" s="228"/>
      <c r="J728" s="628" t="s">
        <v>941</v>
      </c>
      <c r="K728" s="629"/>
      <c r="L728" s="629"/>
      <c r="M728" s="629"/>
      <c r="N728" s="629"/>
      <c r="O728" s="629"/>
      <c r="P728" s="629"/>
      <c r="Q728" s="629"/>
      <c r="R728" s="629"/>
      <c r="S728" s="629"/>
      <c r="T728" s="629"/>
      <c r="U728" s="629"/>
      <c r="V728" s="629"/>
    </row>
    <row r="729" spans="1:22" ht="28.8">
      <c r="A729" s="226" t="s">
        <v>719</v>
      </c>
      <c r="B729" s="226" t="s">
        <v>907</v>
      </c>
      <c r="C729" s="226" t="s">
        <v>1027</v>
      </c>
      <c r="D729" s="226" t="s">
        <v>1539</v>
      </c>
      <c r="E729" s="226" t="s">
        <v>842</v>
      </c>
      <c r="F729" s="226" t="s">
        <v>931</v>
      </c>
      <c r="G729" s="226" t="s">
        <v>917</v>
      </c>
      <c r="H729" s="226" t="s">
        <v>1540</v>
      </c>
      <c r="I729" s="229"/>
      <c r="J729" s="230" t="s">
        <v>907</v>
      </c>
      <c r="K729" s="230" t="s">
        <v>17</v>
      </c>
      <c r="L729" s="230" t="s">
        <v>942</v>
      </c>
      <c r="M729" s="230" t="s">
        <v>842</v>
      </c>
      <c r="N729" s="230" t="s">
        <v>931</v>
      </c>
      <c r="O729" s="230" t="s">
        <v>917</v>
      </c>
      <c r="P729" s="230" t="s">
        <v>804</v>
      </c>
      <c r="Q729" s="235" t="s">
        <v>915</v>
      </c>
      <c r="R729" s="230" t="s">
        <v>943</v>
      </c>
      <c r="S729" s="230" t="s">
        <v>1542</v>
      </c>
      <c r="T729" s="230" t="s">
        <v>945</v>
      </c>
      <c r="U729" s="230" t="s">
        <v>946</v>
      </c>
      <c r="V729" s="241" t="s">
        <v>947</v>
      </c>
    </row>
    <row r="730" spans="1:22" ht="28.8">
      <c r="A730" s="227">
        <v>1</v>
      </c>
      <c r="B730" s="227" t="s">
        <v>1035</v>
      </c>
      <c r="C730" s="243"/>
      <c r="D730" s="227" t="s">
        <v>954</v>
      </c>
      <c r="E730" s="227" t="s">
        <v>2442</v>
      </c>
      <c r="F730" s="227" t="s">
        <v>1136</v>
      </c>
      <c r="G730" s="227" t="s">
        <v>2443</v>
      </c>
      <c r="H730" s="227"/>
      <c r="I730" s="231"/>
      <c r="J730" s="236">
        <v>83222</v>
      </c>
      <c r="K730" s="227" t="s">
        <v>5</v>
      </c>
      <c r="L730" s="236" t="s">
        <v>1043</v>
      </c>
      <c r="M730" s="227" t="s">
        <v>959</v>
      </c>
      <c r="N730" s="227" t="s">
        <v>960</v>
      </c>
      <c r="O730" s="227" t="s">
        <v>1547</v>
      </c>
      <c r="P730" s="234" t="s">
        <v>2444</v>
      </c>
      <c r="Q730" s="236" t="s">
        <v>2445</v>
      </c>
      <c r="R730" s="243"/>
      <c r="S730" s="236"/>
      <c r="T730" s="243"/>
      <c r="U730" s="243"/>
      <c r="V730" s="236"/>
    </row>
    <row r="731" spans="1:22">
      <c r="A731" s="227">
        <v>2</v>
      </c>
      <c r="B731" s="227" t="s">
        <v>1124</v>
      </c>
      <c r="C731" s="243"/>
      <c r="D731" s="227" t="s">
        <v>962</v>
      </c>
      <c r="E731" s="227" t="s">
        <v>1554</v>
      </c>
      <c r="F731" s="227" t="s">
        <v>965</v>
      </c>
      <c r="G731" s="227" t="s">
        <v>1756</v>
      </c>
      <c r="H731" s="236"/>
      <c r="I731" s="231"/>
      <c r="J731" s="236">
        <v>45414</v>
      </c>
      <c r="K731" s="236" t="s">
        <v>2446</v>
      </c>
      <c r="L731" s="236" t="s">
        <v>1045</v>
      </c>
      <c r="M731" s="236" t="s">
        <v>2447</v>
      </c>
      <c r="N731" s="236" t="s">
        <v>963</v>
      </c>
      <c r="O731" s="236" t="s">
        <v>1560</v>
      </c>
      <c r="P731" s="246" t="s">
        <v>2447</v>
      </c>
      <c r="Q731" s="236" t="s">
        <v>2448</v>
      </c>
      <c r="R731" s="243"/>
      <c r="S731" s="236"/>
      <c r="T731" s="243"/>
      <c r="U731" s="243"/>
      <c r="V731" s="236"/>
    </row>
    <row r="732" spans="1:22" ht="100.8">
      <c r="A732" s="227">
        <v>3</v>
      </c>
      <c r="B732" s="227" t="s">
        <v>1114</v>
      </c>
      <c r="C732" s="243"/>
      <c r="D732" s="227" t="s">
        <v>966</v>
      </c>
      <c r="E732" s="227" t="s">
        <v>2449</v>
      </c>
      <c r="F732" s="227" t="s">
        <v>1145</v>
      </c>
      <c r="G732" s="227" t="s">
        <v>2450</v>
      </c>
      <c r="H732" s="236"/>
      <c r="I732" s="231"/>
      <c r="J732" s="236">
        <v>34104</v>
      </c>
      <c r="K732" s="227" t="s">
        <v>1</v>
      </c>
      <c r="L732" s="227" t="s">
        <v>1034</v>
      </c>
      <c r="M732" s="227" t="s">
        <v>2451</v>
      </c>
      <c r="N732" s="227" t="s">
        <v>968</v>
      </c>
      <c r="O732" s="227" t="s">
        <v>2452</v>
      </c>
      <c r="P732" s="233" t="s">
        <v>1726</v>
      </c>
      <c r="Q732" s="236" t="s">
        <v>2453</v>
      </c>
      <c r="R732" s="243"/>
      <c r="S732" s="236"/>
      <c r="T732" s="243">
        <v>0.97916666666666696</v>
      </c>
      <c r="U732" s="243">
        <v>2.7777777777777801E-3</v>
      </c>
      <c r="V732" s="236" t="s">
        <v>2454</v>
      </c>
    </row>
    <row r="733" spans="1:22">
      <c r="A733" s="227">
        <v>4</v>
      </c>
      <c r="B733" s="236" t="s">
        <v>1154</v>
      </c>
      <c r="C733" s="243"/>
      <c r="D733" s="236" t="s">
        <v>1049</v>
      </c>
      <c r="E733" s="236" t="s">
        <v>1635</v>
      </c>
      <c r="F733" s="236" t="s">
        <v>1155</v>
      </c>
      <c r="G733" s="236" t="s">
        <v>1965</v>
      </c>
      <c r="H733" s="236"/>
      <c r="I733" s="231"/>
      <c r="J733" s="236">
        <v>20322</v>
      </c>
      <c r="K733" s="236" t="s">
        <v>0</v>
      </c>
      <c r="L733" s="236" t="s">
        <v>1045</v>
      </c>
      <c r="M733" s="227" t="s">
        <v>959</v>
      </c>
      <c r="N733" s="227" t="s">
        <v>960</v>
      </c>
      <c r="O733" s="227" t="s">
        <v>1778</v>
      </c>
      <c r="P733" s="232" t="s">
        <v>2455</v>
      </c>
      <c r="Q733" s="236" t="s">
        <v>2456</v>
      </c>
      <c r="R733" s="243"/>
      <c r="S733" s="236"/>
      <c r="T733" s="243">
        <v>3.125E-2</v>
      </c>
      <c r="U733" s="242"/>
      <c r="V733" s="236"/>
    </row>
    <row r="734" spans="1:22" ht="28.8">
      <c r="A734" s="227">
        <v>5</v>
      </c>
      <c r="B734" s="236" t="s">
        <v>1127</v>
      </c>
      <c r="C734" s="243"/>
      <c r="D734" s="236" t="s">
        <v>966</v>
      </c>
      <c r="E734" s="236" t="s">
        <v>2457</v>
      </c>
      <c r="F734" s="236" t="s">
        <v>952</v>
      </c>
      <c r="G734" s="236" t="s">
        <v>1551</v>
      </c>
      <c r="H734" s="236"/>
      <c r="I734" s="231"/>
      <c r="J734" s="236">
        <v>34108</v>
      </c>
      <c r="K734" s="227" t="s">
        <v>1</v>
      </c>
      <c r="L734" s="236" t="s">
        <v>1043</v>
      </c>
      <c r="M734" s="227" t="s">
        <v>1921</v>
      </c>
      <c r="N734" s="236" t="s">
        <v>1042</v>
      </c>
      <c r="O734" s="236" t="s">
        <v>1719</v>
      </c>
      <c r="P734" s="247" t="s">
        <v>2458</v>
      </c>
      <c r="Q734" s="236" t="s">
        <v>2459</v>
      </c>
      <c r="R734" s="227"/>
      <c r="S734" s="227"/>
      <c r="T734" s="243">
        <v>0.26180555555555601</v>
      </c>
      <c r="U734" s="242"/>
      <c r="V734" s="227"/>
    </row>
    <row r="735" spans="1:22">
      <c r="A735" s="227">
        <v>6</v>
      </c>
      <c r="B735" s="227"/>
      <c r="C735" s="227"/>
      <c r="D735" s="227"/>
      <c r="E735" s="227"/>
      <c r="F735" s="227"/>
      <c r="G735" s="227"/>
      <c r="H735" s="227"/>
      <c r="I735" s="231"/>
      <c r="J735" s="236">
        <v>20328</v>
      </c>
      <c r="K735" s="227" t="s">
        <v>0</v>
      </c>
      <c r="L735" s="227" t="s">
        <v>962</v>
      </c>
      <c r="M735" s="227" t="s">
        <v>1650</v>
      </c>
      <c r="N735" s="227" t="s">
        <v>1153</v>
      </c>
      <c r="O735" s="227" t="s">
        <v>1820</v>
      </c>
      <c r="P735" s="232" t="s">
        <v>2460</v>
      </c>
      <c r="Q735" s="236" t="s">
        <v>2461</v>
      </c>
      <c r="R735" s="227"/>
      <c r="S735" s="236"/>
      <c r="T735" s="242"/>
      <c r="U735" s="242"/>
      <c r="V735" s="227"/>
    </row>
    <row r="736" spans="1:22" ht="28.8">
      <c r="A736" s="227">
        <v>7</v>
      </c>
      <c r="B736" s="227"/>
      <c r="C736" s="227"/>
      <c r="D736" s="227"/>
      <c r="E736" s="227"/>
      <c r="F736" s="227"/>
      <c r="G736" s="227"/>
      <c r="H736" s="227"/>
      <c r="I736" s="231"/>
      <c r="J736" s="236">
        <v>45414</v>
      </c>
      <c r="K736" s="227" t="s">
        <v>1014</v>
      </c>
      <c r="L736" s="227" t="s">
        <v>1045</v>
      </c>
      <c r="M736" s="227" t="s">
        <v>2462</v>
      </c>
      <c r="N736" s="227" t="s">
        <v>1042</v>
      </c>
      <c r="O736" s="227" t="s">
        <v>1975</v>
      </c>
      <c r="P736" s="234" t="s">
        <v>2463</v>
      </c>
      <c r="Q736" s="236" t="s">
        <v>2464</v>
      </c>
      <c r="R736" s="227"/>
      <c r="S736" s="227"/>
      <c r="T736" s="242"/>
      <c r="U736" s="242"/>
      <c r="V736" s="227"/>
    </row>
    <row r="737" spans="1:22">
      <c r="A737" s="227">
        <v>8</v>
      </c>
      <c r="B737" s="236"/>
      <c r="C737" s="227"/>
      <c r="D737" s="236"/>
      <c r="E737" s="236"/>
      <c r="F737" s="236"/>
      <c r="G737" s="236"/>
      <c r="H737" s="227"/>
      <c r="I737" s="231"/>
      <c r="J737" s="236">
        <v>34110</v>
      </c>
      <c r="K737" s="227"/>
      <c r="L737" s="227" t="s">
        <v>950</v>
      </c>
      <c r="M737" s="227" t="s">
        <v>1554</v>
      </c>
      <c r="N737" s="227" t="s">
        <v>965</v>
      </c>
      <c r="O737" s="227" t="s">
        <v>1756</v>
      </c>
      <c r="P737" s="233" t="s">
        <v>2465</v>
      </c>
      <c r="Q737" s="236" t="s">
        <v>2466</v>
      </c>
      <c r="R737" s="227"/>
      <c r="S737" s="227"/>
      <c r="T737" s="242"/>
      <c r="U737" s="242"/>
      <c r="V737" s="227"/>
    </row>
    <row r="738" spans="1:22">
      <c r="A738" s="227">
        <v>9</v>
      </c>
      <c r="B738" s="236"/>
      <c r="C738" s="227"/>
      <c r="D738" s="236"/>
      <c r="E738" s="236"/>
      <c r="F738" s="236"/>
      <c r="G738" s="236"/>
      <c r="H738" s="227"/>
      <c r="I738" s="231"/>
      <c r="J738" s="227"/>
      <c r="K738" s="227" t="s">
        <v>5</v>
      </c>
      <c r="L738" s="227" t="s">
        <v>1049</v>
      </c>
      <c r="M738" s="227" t="s">
        <v>2467</v>
      </c>
      <c r="N738" s="227" t="s">
        <v>948</v>
      </c>
      <c r="O738" s="227" t="s">
        <v>2468</v>
      </c>
      <c r="P738" s="234" t="s">
        <v>2467</v>
      </c>
      <c r="Q738" s="236" t="s">
        <v>2469</v>
      </c>
      <c r="R738" s="227"/>
      <c r="S738" s="227"/>
      <c r="T738" s="242"/>
      <c r="U738" s="242"/>
      <c r="V738" s="227"/>
    </row>
    <row r="739" spans="1:22">
      <c r="A739" s="227">
        <v>10</v>
      </c>
      <c r="B739" s="227"/>
      <c r="C739" s="227"/>
      <c r="D739" s="227"/>
      <c r="E739" s="227"/>
      <c r="F739" s="227"/>
      <c r="G739" s="227"/>
      <c r="H739" s="227"/>
      <c r="I739" s="231"/>
      <c r="J739" s="227"/>
      <c r="K739" s="227"/>
      <c r="L739" s="227"/>
      <c r="M739" s="227"/>
      <c r="N739" s="227"/>
      <c r="O739" s="227"/>
      <c r="P739" s="234"/>
      <c r="Q739" s="236"/>
      <c r="R739" s="227"/>
      <c r="S739" s="227"/>
      <c r="T739" s="242"/>
      <c r="U739" s="242"/>
      <c r="V739" s="227"/>
    </row>
    <row r="740" spans="1:22">
      <c r="A740" s="227">
        <v>11</v>
      </c>
      <c r="B740" s="227"/>
      <c r="C740" s="227"/>
      <c r="D740" s="227"/>
      <c r="E740" s="227"/>
      <c r="F740" s="227"/>
      <c r="G740" s="227"/>
      <c r="H740" s="227"/>
      <c r="I740" s="231"/>
      <c r="J740" s="227"/>
      <c r="K740" s="227"/>
      <c r="L740" s="227"/>
      <c r="M740" s="227"/>
      <c r="N740" s="227"/>
      <c r="O740" s="227"/>
      <c r="P740" s="234"/>
      <c r="Q740" s="236"/>
      <c r="R740" s="227"/>
      <c r="S740" s="227"/>
      <c r="T740" s="242"/>
      <c r="U740" s="242"/>
      <c r="V740" s="227"/>
    </row>
    <row r="741" spans="1:22">
      <c r="A741" s="227">
        <v>12</v>
      </c>
      <c r="B741" s="227"/>
      <c r="C741" s="227"/>
      <c r="D741" s="227"/>
      <c r="E741" s="227"/>
      <c r="F741" s="227"/>
      <c r="G741" s="227"/>
      <c r="H741" s="227"/>
      <c r="I741" s="231"/>
      <c r="J741" s="227"/>
      <c r="K741" s="227"/>
      <c r="L741" s="227"/>
      <c r="M741" s="227"/>
      <c r="N741" s="227"/>
      <c r="O741" s="227"/>
      <c r="P741" s="234"/>
      <c r="Q741" s="236"/>
      <c r="R741" s="227"/>
      <c r="S741" s="227"/>
      <c r="T741" s="242"/>
      <c r="U741" s="242"/>
      <c r="V741" s="227"/>
    </row>
    <row r="742" spans="1:22">
      <c r="A742" s="227">
        <v>13</v>
      </c>
      <c r="B742" s="227"/>
      <c r="C742" s="227"/>
      <c r="D742" s="227"/>
      <c r="E742" s="227"/>
      <c r="F742" s="227"/>
      <c r="G742" s="227"/>
      <c r="H742" s="227"/>
      <c r="I742" s="231"/>
      <c r="J742" s="227"/>
      <c r="K742" s="227"/>
      <c r="L742" s="227"/>
      <c r="M742" s="227"/>
      <c r="N742" s="227"/>
      <c r="O742" s="227"/>
      <c r="P742" s="234"/>
      <c r="Q742" s="236"/>
      <c r="R742" s="227"/>
      <c r="S742" s="227"/>
      <c r="T742" s="242"/>
      <c r="U742" s="242"/>
      <c r="V742" s="227"/>
    </row>
    <row r="743" spans="1:22">
      <c r="A743" s="227">
        <v>14</v>
      </c>
      <c r="B743" s="227"/>
      <c r="C743" s="227"/>
      <c r="D743" s="227"/>
      <c r="E743" s="227"/>
      <c r="F743" s="227"/>
      <c r="G743" s="227"/>
      <c r="H743" s="227"/>
      <c r="I743" s="244"/>
      <c r="J743" s="227"/>
      <c r="K743" s="227"/>
      <c r="L743" s="227"/>
      <c r="M743" s="227"/>
      <c r="N743" s="227"/>
      <c r="O743" s="227"/>
      <c r="P743" s="227"/>
      <c r="Q743" s="236"/>
      <c r="R743" s="227"/>
      <c r="S743" s="227"/>
      <c r="T743" s="242"/>
      <c r="U743" s="242"/>
      <c r="V743" s="227"/>
    </row>
    <row r="744" spans="1:22">
      <c r="A744" s="227">
        <v>15</v>
      </c>
      <c r="B744" s="227"/>
      <c r="C744" s="227"/>
      <c r="D744" s="227"/>
      <c r="E744" s="227"/>
      <c r="F744" s="227"/>
      <c r="G744" s="227"/>
      <c r="H744" s="227"/>
      <c r="I744" s="244"/>
      <c r="J744" s="227"/>
      <c r="K744" s="227"/>
      <c r="L744" s="227"/>
      <c r="M744" s="227"/>
      <c r="N744" s="227"/>
      <c r="O744" s="227"/>
      <c r="P744" s="227"/>
      <c r="Q744" s="236"/>
      <c r="R744" s="227"/>
      <c r="S744" s="227"/>
      <c r="T744" s="242"/>
      <c r="U744" s="242"/>
      <c r="V744" s="227"/>
    </row>
    <row r="746" spans="1:22" ht="20.399999999999999">
      <c r="A746" s="645" t="s">
        <v>2470</v>
      </c>
      <c r="B746" s="644"/>
      <c r="C746" s="644"/>
      <c r="D746" s="644"/>
      <c r="E746" s="644"/>
      <c r="F746" s="644"/>
      <c r="G746" s="644"/>
      <c r="H746" s="644"/>
      <c r="I746" s="644"/>
      <c r="J746" s="644"/>
      <c r="K746" s="644"/>
      <c r="L746" s="644"/>
      <c r="M746" s="644"/>
      <c r="N746" s="644"/>
      <c r="O746" s="644"/>
      <c r="P746" s="644"/>
      <c r="Q746" s="644"/>
      <c r="R746" s="644"/>
      <c r="S746" s="644"/>
      <c r="T746" s="644"/>
      <c r="U746" s="644"/>
      <c r="V746" s="644"/>
    </row>
    <row r="747" spans="1:22" ht="17.399999999999999">
      <c r="A747" s="225" t="s">
        <v>918</v>
      </c>
      <c r="B747" s="625" t="s">
        <v>940</v>
      </c>
      <c r="C747" s="626"/>
      <c r="D747" s="626"/>
      <c r="E747" s="626"/>
      <c r="F747" s="626"/>
      <c r="G747" s="626"/>
      <c r="H747" s="627"/>
      <c r="I747" s="228"/>
      <c r="J747" s="628" t="s">
        <v>941</v>
      </c>
      <c r="K747" s="629"/>
      <c r="L747" s="629"/>
      <c r="M747" s="629"/>
      <c r="N747" s="629"/>
      <c r="O747" s="629"/>
      <c r="P747" s="629"/>
      <c r="Q747" s="629"/>
      <c r="R747" s="629"/>
      <c r="S747" s="629"/>
      <c r="T747" s="629"/>
      <c r="U747" s="629"/>
      <c r="V747" s="629"/>
    </row>
    <row r="748" spans="1:22" ht="28.8">
      <c r="A748" s="226" t="s">
        <v>719</v>
      </c>
      <c r="B748" s="226" t="s">
        <v>907</v>
      </c>
      <c r="C748" s="226" t="s">
        <v>1027</v>
      </c>
      <c r="D748" s="226" t="s">
        <v>1539</v>
      </c>
      <c r="E748" s="226" t="s">
        <v>842</v>
      </c>
      <c r="F748" s="226" t="s">
        <v>931</v>
      </c>
      <c r="G748" s="226" t="s">
        <v>917</v>
      </c>
      <c r="H748" s="226" t="s">
        <v>1540</v>
      </c>
      <c r="I748" s="229"/>
      <c r="J748" s="230" t="s">
        <v>907</v>
      </c>
      <c r="K748" s="230" t="s">
        <v>17</v>
      </c>
      <c r="L748" s="230" t="s">
        <v>942</v>
      </c>
      <c r="M748" s="230" t="s">
        <v>842</v>
      </c>
      <c r="N748" s="230" t="s">
        <v>931</v>
      </c>
      <c r="O748" s="230" t="s">
        <v>917</v>
      </c>
      <c r="P748" s="230" t="s">
        <v>804</v>
      </c>
      <c r="Q748" s="235" t="s">
        <v>915</v>
      </c>
      <c r="R748" s="230" t="s">
        <v>943</v>
      </c>
      <c r="S748" s="230" t="s">
        <v>1542</v>
      </c>
      <c r="T748" s="230" t="s">
        <v>945</v>
      </c>
      <c r="U748" s="230" t="s">
        <v>946</v>
      </c>
      <c r="V748" s="241" t="s">
        <v>947</v>
      </c>
    </row>
    <row r="749" spans="1:22">
      <c r="A749" s="227">
        <v>1</v>
      </c>
      <c r="B749" s="227" t="s">
        <v>1184</v>
      </c>
      <c r="C749" s="243"/>
      <c r="D749" s="227" t="s">
        <v>1045</v>
      </c>
      <c r="E749" s="227" t="s">
        <v>2471</v>
      </c>
      <c r="F749" s="227" t="s">
        <v>965</v>
      </c>
      <c r="G749" s="227" t="s">
        <v>2225</v>
      </c>
      <c r="H749" s="236"/>
      <c r="I749" s="231"/>
      <c r="J749" s="236" t="s">
        <v>1807</v>
      </c>
      <c r="K749" s="236" t="s">
        <v>0</v>
      </c>
      <c r="L749" s="236" t="s">
        <v>962</v>
      </c>
      <c r="M749" s="236" t="s">
        <v>1650</v>
      </c>
      <c r="N749" s="236" t="s">
        <v>1153</v>
      </c>
      <c r="O749" s="236" t="s">
        <v>1820</v>
      </c>
      <c r="P749" s="245" t="s">
        <v>2460</v>
      </c>
      <c r="Q749" s="236" t="s">
        <v>2472</v>
      </c>
      <c r="R749" s="243"/>
      <c r="S749" s="236"/>
      <c r="T749" s="243"/>
      <c r="U749" s="243"/>
      <c r="V749" s="236"/>
    </row>
    <row r="750" spans="1:22" ht="28.8">
      <c r="A750" s="227">
        <v>2</v>
      </c>
      <c r="B750" s="227" t="s">
        <v>2473</v>
      </c>
      <c r="C750" s="243"/>
      <c r="D750" s="227" t="s">
        <v>950</v>
      </c>
      <c r="E750" s="227" t="s">
        <v>2474</v>
      </c>
      <c r="F750" s="227" t="s">
        <v>965</v>
      </c>
      <c r="G750" s="227" t="s">
        <v>2126</v>
      </c>
      <c r="H750" s="236" t="s">
        <v>1962</v>
      </c>
      <c r="I750" s="231"/>
      <c r="J750" s="236" t="s">
        <v>1626</v>
      </c>
      <c r="K750" s="227" t="s">
        <v>1014</v>
      </c>
      <c r="L750" s="227" t="s">
        <v>1034</v>
      </c>
      <c r="M750" s="227" t="s">
        <v>2475</v>
      </c>
      <c r="N750" s="227" t="s">
        <v>1108</v>
      </c>
      <c r="O750" s="227" t="s">
        <v>1245</v>
      </c>
      <c r="P750" s="234" t="s">
        <v>2476</v>
      </c>
      <c r="Q750" s="236" t="s">
        <v>2477</v>
      </c>
      <c r="R750" s="243"/>
      <c r="S750" s="236"/>
      <c r="T750" s="243"/>
      <c r="U750" s="243"/>
      <c r="V750" s="236"/>
    </row>
    <row r="751" spans="1:22" ht="28.8">
      <c r="A751" s="227">
        <v>3</v>
      </c>
      <c r="B751" s="227" t="s">
        <v>1099</v>
      </c>
      <c r="C751" s="227"/>
      <c r="D751" s="227" t="s">
        <v>1043</v>
      </c>
      <c r="E751" s="227" t="s">
        <v>2478</v>
      </c>
      <c r="F751" s="227" t="s">
        <v>1104</v>
      </c>
      <c r="G751" s="227" t="s">
        <v>1786</v>
      </c>
      <c r="H751" s="236" t="s">
        <v>2479</v>
      </c>
      <c r="I751" s="231"/>
      <c r="J751" s="236">
        <v>49979</v>
      </c>
      <c r="K751" s="236" t="s">
        <v>5</v>
      </c>
      <c r="L751" s="236" t="s">
        <v>1049</v>
      </c>
      <c r="M751" s="227" t="s">
        <v>2467</v>
      </c>
      <c r="N751" s="227" t="s">
        <v>948</v>
      </c>
      <c r="O751" s="227" t="s">
        <v>2468</v>
      </c>
      <c r="P751" s="234" t="s">
        <v>2467</v>
      </c>
      <c r="Q751" s="236" t="s">
        <v>2469</v>
      </c>
      <c r="R751" s="243"/>
      <c r="S751" s="236"/>
      <c r="T751" s="243"/>
      <c r="U751" s="242"/>
      <c r="V751" s="236"/>
    </row>
    <row r="752" spans="1:22" ht="28.8">
      <c r="A752" s="227">
        <v>4</v>
      </c>
      <c r="B752" s="227" t="s">
        <v>1195</v>
      </c>
      <c r="C752" s="227"/>
      <c r="D752" s="227" t="s">
        <v>966</v>
      </c>
      <c r="E752" s="227" t="s">
        <v>1554</v>
      </c>
      <c r="F752" s="227" t="s">
        <v>965</v>
      </c>
      <c r="G752" s="227" t="s">
        <v>2076</v>
      </c>
      <c r="H752" s="227"/>
      <c r="I752" s="231"/>
      <c r="J752" s="236">
        <v>34114</v>
      </c>
      <c r="K752" s="227" t="s">
        <v>1</v>
      </c>
      <c r="L752" s="227" t="s">
        <v>1045</v>
      </c>
      <c r="M752" s="227" t="s">
        <v>2480</v>
      </c>
      <c r="N752" s="227" t="s">
        <v>1108</v>
      </c>
      <c r="O752" s="227" t="s">
        <v>1743</v>
      </c>
      <c r="P752" s="234" t="s">
        <v>2481</v>
      </c>
      <c r="Q752" s="236" t="s">
        <v>2482</v>
      </c>
      <c r="R752" s="227"/>
      <c r="S752" s="227"/>
      <c r="T752" s="242"/>
      <c r="U752" s="242"/>
      <c r="V752" s="227"/>
    </row>
    <row r="753" spans="1:22">
      <c r="A753" s="227">
        <v>5</v>
      </c>
      <c r="B753" s="236">
        <v>43617</v>
      </c>
      <c r="C753" s="243"/>
      <c r="D753" s="236">
        <v>3</v>
      </c>
      <c r="E753" s="236"/>
      <c r="F753" s="236"/>
      <c r="G753" s="236"/>
      <c r="H753" s="236"/>
      <c r="I753" s="231"/>
      <c r="J753" s="227" t="s">
        <v>2002</v>
      </c>
      <c r="K753" s="227"/>
      <c r="L753" s="227" t="s">
        <v>982</v>
      </c>
      <c r="M753" s="227" t="s">
        <v>1663</v>
      </c>
      <c r="N753" s="227" t="s">
        <v>963</v>
      </c>
      <c r="O753" s="227" t="s">
        <v>1829</v>
      </c>
      <c r="P753" s="232" t="s">
        <v>2483</v>
      </c>
      <c r="Q753" s="236" t="s">
        <v>2484</v>
      </c>
      <c r="R753" s="227"/>
      <c r="S753" s="227"/>
      <c r="T753" s="242"/>
      <c r="U753" s="242"/>
      <c r="V753" s="227"/>
    </row>
    <row r="754" spans="1:22">
      <c r="A754" s="227">
        <v>6</v>
      </c>
      <c r="B754" s="236" t="s">
        <v>1198</v>
      </c>
      <c r="C754" s="227"/>
      <c r="D754" s="236" t="s">
        <v>1049</v>
      </c>
      <c r="E754" s="236" t="s">
        <v>2485</v>
      </c>
      <c r="F754" s="236" t="s">
        <v>963</v>
      </c>
      <c r="G754" s="236" t="s">
        <v>2409</v>
      </c>
      <c r="H754" s="227"/>
      <c r="I754" s="231"/>
      <c r="J754" s="236">
        <v>45418</v>
      </c>
      <c r="K754" s="227" t="s">
        <v>1614</v>
      </c>
      <c r="L754" s="227" t="s">
        <v>954</v>
      </c>
      <c r="M754" s="227" t="s">
        <v>2486</v>
      </c>
      <c r="N754" s="236">
        <v>49</v>
      </c>
      <c r="O754" s="236">
        <v>61.8</v>
      </c>
      <c r="P754" s="234" t="s">
        <v>2486</v>
      </c>
      <c r="Q754" s="236" t="s">
        <v>2487</v>
      </c>
      <c r="R754" s="227"/>
      <c r="S754" s="227"/>
      <c r="T754" s="242"/>
      <c r="U754" s="242"/>
      <c r="V754" s="227"/>
    </row>
    <row r="755" spans="1:22">
      <c r="A755" s="227">
        <v>7</v>
      </c>
      <c r="B755" s="236"/>
      <c r="C755" s="227"/>
      <c r="D755" s="236"/>
      <c r="E755" s="236"/>
      <c r="F755" s="236"/>
      <c r="G755" s="236"/>
      <c r="H755" s="227"/>
      <c r="I755" s="231"/>
      <c r="J755" s="236">
        <v>45420</v>
      </c>
      <c r="K755" s="227" t="s">
        <v>5</v>
      </c>
      <c r="L755" s="227" t="s">
        <v>962</v>
      </c>
      <c r="M755" s="227" t="s">
        <v>2488</v>
      </c>
      <c r="N755" s="227" t="s">
        <v>1147</v>
      </c>
      <c r="O755" s="227" t="s">
        <v>2489</v>
      </c>
      <c r="P755" s="234" t="s">
        <v>2488</v>
      </c>
      <c r="Q755" s="236" t="s">
        <v>2490</v>
      </c>
      <c r="R755" s="227"/>
      <c r="S755" s="227"/>
      <c r="T755" s="242"/>
      <c r="U755" s="242"/>
      <c r="V755" s="227"/>
    </row>
    <row r="756" spans="1:22">
      <c r="A756" s="227">
        <v>8</v>
      </c>
      <c r="B756" s="227"/>
      <c r="C756" s="227"/>
      <c r="D756" s="227"/>
      <c r="E756" s="227"/>
      <c r="F756" s="227"/>
      <c r="G756" s="227"/>
      <c r="H756" s="227"/>
      <c r="I756" s="231"/>
      <c r="J756" s="236">
        <v>34116</v>
      </c>
      <c r="K756" s="227" t="s">
        <v>1</v>
      </c>
      <c r="L756" s="227" t="s">
        <v>1034</v>
      </c>
      <c r="M756" s="227" t="s">
        <v>2491</v>
      </c>
      <c r="N756" s="227" t="s">
        <v>960</v>
      </c>
      <c r="O756" s="227" t="s">
        <v>1849</v>
      </c>
      <c r="P756" s="233" t="s">
        <v>2492</v>
      </c>
      <c r="Q756" s="236" t="s">
        <v>2493</v>
      </c>
      <c r="R756" s="227"/>
      <c r="S756" s="227"/>
      <c r="T756" s="242"/>
      <c r="U756" s="242"/>
      <c r="V756" s="227"/>
    </row>
    <row r="757" spans="1:22">
      <c r="A757" s="227">
        <v>9</v>
      </c>
      <c r="B757" s="227"/>
      <c r="C757" s="227"/>
      <c r="D757" s="227"/>
      <c r="E757" s="227"/>
      <c r="F757" s="227"/>
      <c r="G757" s="227"/>
      <c r="H757" s="227"/>
      <c r="I757" s="231"/>
      <c r="J757" s="236">
        <v>83222</v>
      </c>
      <c r="K757" s="227"/>
      <c r="L757" s="227" t="s">
        <v>981</v>
      </c>
      <c r="M757" s="227" t="s">
        <v>2027</v>
      </c>
      <c r="N757" s="227" t="s">
        <v>1100</v>
      </c>
      <c r="O757" s="227" t="s">
        <v>1614</v>
      </c>
      <c r="P757" s="234" t="s">
        <v>2494</v>
      </c>
      <c r="Q757" s="236" t="s">
        <v>2495</v>
      </c>
      <c r="R757" s="227"/>
      <c r="S757" s="227"/>
      <c r="T757" s="242"/>
      <c r="U757" s="242"/>
      <c r="V757" s="227"/>
    </row>
    <row r="758" spans="1:22">
      <c r="A758" s="227">
        <v>10</v>
      </c>
      <c r="B758" s="227"/>
      <c r="C758" s="227"/>
      <c r="D758" s="227"/>
      <c r="E758" s="227"/>
      <c r="F758" s="227"/>
      <c r="G758" s="227"/>
      <c r="H758" s="227"/>
      <c r="I758" s="231"/>
      <c r="J758" s="227"/>
      <c r="K758" s="227"/>
      <c r="L758" s="227"/>
      <c r="M758" s="227"/>
      <c r="N758" s="227"/>
      <c r="O758" s="227"/>
      <c r="P758" s="234"/>
      <c r="Q758" s="236"/>
      <c r="R758" s="227"/>
      <c r="S758" s="227"/>
      <c r="T758" s="242"/>
      <c r="U758" s="242"/>
      <c r="V758" s="227"/>
    </row>
    <row r="759" spans="1:22">
      <c r="A759" s="227">
        <v>11</v>
      </c>
      <c r="B759" s="227"/>
      <c r="C759" s="227"/>
      <c r="D759" s="227"/>
      <c r="E759" s="227"/>
      <c r="F759" s="227"/>
      <c r="G759" s="227"/>
      <c r="H759" s="227"/>
      <c r="I759" s="231"/>
      <c r="J759" s="227"/>
      <c r="K759" s="227"/>
      <c r="L759" s="227"/>
      <c r="M759" s="227"/>
      <c r="N759" s="227"/>
      <c r="O759" s="227"/>
      <c r="P759" s="234"/>
      <c r="Q759" s="236"/>
      <c r="R759" s="227"/>
      <c r="S759" s="227"/>
      <c r="T759" s="242"/>
      <c r="U759" s="242"/>
      <c r="V759" s="227"/>
    </row>
    <row r="760" spans="1:22">
      <c r="A760" s="227">
        <v>12</v>
      </c>
      <c r="B760" s="227"/>
      <c r="C760" s="227"/>
      <c r="D760" s="227"/>
      <c r="E760" s="227"/>
      <c r="F760" s="227"/>
      <c r="G760" s="227"/>
      <c r="H760" s="227"/>
      <c r="I760" s="231"/>
      <c r="J760" s="227"/>
      <c r="K760" s="227"/>
      <c r="L760" s="227"/>
      <c r="M760" s="227"/>
      <c r="N760" s="227"/>
      <c r="O760" s="227"/>
      <c r="P760" s="234"/>
      <c r="Q760" s="236"/>
      <c r="R760" s="227"/>
      <c r="S760" s="227"/>
      <c r="T760" s="242"/>
      <c r="U760" s="242"/>
      <c r="V760" s="227"/>
    </row>
    <row r="761" spans="1:22">
      <c r="A761" s="227">
        <v>13</v>
      </c>
      <c r="B761" s="227"/>
      <c r="C761" s="227"/>
      <c r="D761" s="227"/>
      <c r="E761" s="227"/>
      <c r="F761" s="227"/>
      <c r="G761" s="227"/>
      <c r="H761" s="227"/>
      <c r="I761" s="231"/>
      <c r="J761" s="227"/>
      <c r="K761" s="227"/>
      <c r="L761" s="227"/>
      <c r="M761" s="227"/>
      <c r="N761" s="227"/>
      <c r="O761" s="227"/>
      <c r="P761" s="234"/>
      <c r="Q761" s="236"/>
      <c r="R761" s="227"/>
      <c r="S761" s="227"/>
      <c r="T761" s="242"/>
      <c r="U761" s="242"/>
      <c r="V761" s="227"/>
    </row>
    <row r="762" spans="1:22">
      <c r="A762" s="227">
        <v>14</v>
      </c>
      <c r="B762" s="227"/>
      <c r="C762" s="227"/>
      <c r="D762" s="227"/>
      <c r="E762" s="227"/>
      <c r="F762" s="227"/>
      <c r="G762" s="227"/>
      <c r="H762" s="227"/>
      <c r="I762" s="244"/>
      <c r="J762" s="227"/>
      <c r="K762" s="227"/>
      <c r="L762" s="227"/>
      <c r="M762" s="227"/>
      <c r="N762" s="227"/>
      <c r="O762" s="227"/>
      <c r="P762" s="227"/>
      <c r="Q762" s="236"/>
      <c r="R762" s="227"/>
      <c r="S762" s="227"/>
      <c r="T762" s="242"/>
      <c r="U762" s="242"/>
      <c r="V762" s="227"/>
    </row>
    <row r="763" spans="1:22">
      <c r="A763" s="227">
        <v>15</v>
      </c>
      <c r="B763" s="227"/>
      <c r="C763" s="227"/>
      <c r="D763" s="227"/>
      <c r="E763" s="227"/>
      <c r="F763" s="227"/>
      <c r="G763" s="227"/>
      <c r="H763" s="227"/>
      <c r="I763" s="244"/>
      <c r="J763" s="227"/>
      <c r="K763" s="227"/>
      <c r="L763" s="227"/>
      <c r="M763" s="227"/>
      <c r="N763" s="227"/>
      <c r="O763" s="227"/>
      <c r="P763" s="227"/>
      <c r="Q763" s="236"/>
      <c r="R763" s="227"/>
      <c r="S763" s="227"/>
      <c r="T763" s="242"/>
      <c r="U763" s="242"/>
      <c r="V763" s="227"/>
    </row>
    <row r="765" spans="1:22" ht="20.399999999999999">
      <c r="A765" s="645">
        <v>45427</v>
      </c>
      <c r="B765" s="644"/>
      <c r="C765" s="644"/>
      <c r="D765" s="644"/>
      <c r="E765" s="644"/>
      <c r="F765" s="644"/>
      <c r="G765" s="644"/>
      <c r="H765" s="644"/>
      <c r="I765" s="644"/>
      <c r="J765" s="644"/>
      <c r="K765" s="644"/>
      <c r="L765" s="644"/>
      <c r="M765" s="644"/>
      <c r="N765" s="644"/>
      <c r="O765" s="644"/>
      <c r="P765" s="644"/>
      <c r="Q765" s="644"/>
      <c r="R765" s="644"/>
      <c r="S765" s="644"/>
      <c r="T765" s="644"/>
      <c r="U765" s="644"/>
      <c r="V765" s="644"/>
    </row>
    <row r="766" spans="1:22" ht="17.399999999999999">
      <c r="A766" s="225" t="s">
        <v>918</v>
      </c>
      <c r="B766" s="625" t="s">
        <v>940</v>
      </c>
      <c r="C766" s="626"/>
      <c r="D766" s="626"/>
      <c r="E766" s="626"/>
      <c r="F766" s="626"/>
      <c r="G766" s="626"/>
      <c r="H766" s="627"/>
      <c r="I766" s="228"/>
      <c r="J766" s="628" t="s">
        <v>941</v>
      </c>
      <c r="K766" s="629"/>
      <c r="L766" s="629"/>
      <c r="M766" s="629"/>
      <c r="N766" s="629"/>
      <c r="O766" s="629"/>
      <c r="P766" s="629"/>
      <c r="Q766" s="629"/>
      <c r="R766" s="629"/>
      <c r="S766" s="629"/>
      <c r="T766" s="629"/>
      <c r="U766" s="629"/>
      <c r="V766" s="629"/>
    </row>
    <row r="767" spans="1:22" ht="28.8">
      <c r="A767" s="226" t="s">
        <v>719</v>
      </c>
      <c r="B767" s="226" t="s">
        <v>907</v>
      </c>
      <c r="C767" s="226" t="s">
        <v>1027</v>
      </c>
      <c r="D767" s="226" t="s">
        <v>1539</v>
      </c>
      <c r="E767" s="226" t="s">
        <v>842</v>
      </c>
      <c r="F767" s="226" t="s">
        <v>931</v>
      </c>
      <c r="G767" s="226" t="s">
        <v>917</v>
      </c>
      <c r="H767" s="226" t="s">
        <v>1540</v>
      </c>
      <c r="I767" s="229"/>
      <c r="J767" s="230" t="s">
        <v>907</v>
      </c>
      <c r="K767" s="230" t="s">
        <v>17</v>
      </c>
      <c r="L767" s="230" t="s">
        <v>942</v>
      </c>
      <c r="M767" s="230" t="s">
        <v>842</v>
      </c>
      <c r="N767" s="230" t="s">
        <v>931</v>
      </c>
      <c r="O767" s="230" t="s">
        <v>917</v>
      </c>
      <c r="P767" s="230" t="s">
        <v>804</v>
      </c>
      <c r="Q767" s="235" t="s">
        <v>915</v>
      </c>
      <c r="R767" s="230" t="s">
        <v>943</v>
      </c>
      <c r="S767" s="230" t="s">
        <v>1542</v>
      </c>
      <c r="T767" s="230" t="s">
        <v>945</v>
      </c>
      <c r="U767" s="230" t="s">
        <v>946</v>
      </c>
      <c r="V767" s="241" t="s">
        <v>947</v>
      </c>
    </row>
    <row r="768" spans="1:22">
      <c r="A768" s="227">
        <v>1</v>
      </c>
      <c r="B768" s="236">
        <v>45411</v>
      </c>
      <c r="C768" s="243"/>
      <c r="D768" s="227"/>
      <c r="E768" s="236" t="s">
        <v>1842</v>
      </c>
      <c r="F768" s="227"/>
      <c r="G768" s="227"/>
      <c r="H768" s="236"/>
      <c r="I768" s="231"/>
      <c r="J768" s="236">
        <v>45414</v>
      </c>
      <c r="K768" s="227"/>
      <c r="L768" s="236">
        <v>6</v>
      </c>
      <c r="M768" s="227" t="s">
        <v>2496</v>
      </c>
      <c r="N768" s="236">
        <v>49</v>
      </c>
      <c r="O768" s="236">
        <v>62.8</v>
      </c>
      <c r="P768" s="246" t="s">
        <v>2497</v>
      </c>
      <c r="Q768" s="236" t="s">
        <v>2498</v>
      </c>
      <c r="R768" s="227"/>
      <c r="S768" s="227"/>
      <c r="T768" s="242"/>
      <c r="U768" s="242"/>
      <c r="V768" s="227"/>
    </row>
    <row r="769" spans="1:22">
      <c r="A769" s="227">
        <v>2</v>
      </c>
      <c r="B769" s="236">
        <v>34107</v>
      </c>
      <c r="C769" s="243"/>
      <c r="D769" s="227"/>
      <c r="E769" s="236" t="s">
        <v>2499</v>
      </c>
      <c r="F769" s="227"/>
      <c r="G769" s="227"/>
      <c r="H769" s="236"/>
      <c r="I769" s="231"/>
      <c r="J769" s="236">
        <v>45420</v>
      </c>
      <c r="K769" s="227"/>
      <c r="L769" s="236" t="s">
        <v>962</v>
      </c>
      <c r="M769" s="227" t="s">
        <v>2500</v>
      </c>
      <c r="N769" s="227" t="s">
        <v>1153</v>
      </c>
      <c r="O769" s="227" t="s">
        <v>1551</v>
      </c>
      <c r="P769" s="234" t="s">
        <v>2500</v>
      </c>
      <c r="Q769" s="236" t="s">
        <v>2501</v>
      </c>
      <c r="R769" s="227"/>
      <c r="S769" s="227"/>
      <c r="T769" s="242"/>
      <c r="U769" s="242"/>
      <c r="V769" s="227"/>
    </row>
    <row r="770" spans="1:22" ht="28.8">
      <c r="A770" s="227">
        <v>3</v>
      </c>
      <c r="B770" s="236">
        <v>86805</v>
      </c>
      <c r="C770" s="227"/>
      <c r="D770" s="227"/>
      <c r="E770" s="227"/>
      <c r="F770" s="227"/>
      <c r="G770" s="227"/>
      <c r="H770" s="236" t="s">
        <v>2502</v>
      </c>
      <c r="I770" s="231"/>
      <c r="J770" s="236"/>
      <c r="K770" s="227"/>
      <c r="L770" s="227" t="s">
        <v>980</v>
      </c>
      <c r="M770" s="227" t="s">
        <v>2503</v>
      </c>
      <c r="N770" s="227" t="s">
        <v>1094</v>
      </c>
      <c r="O770" s="227" t="s">
        <v>2504</v>
      </c>
      <c r="P770" s="232" t="s">
        <v>2505</v>
      </c>
      <c r="Q770" s="236" t="s">
        <v>2506</v>
      </c>
      <c r="R770" s="243"/>
      <c r="S770" s="236"/>
      <c r="T770" s="243"/>
      <c r="U770" s="243"/>
      <c r="V770" s="236"/>
    </row>
    <row r="771" spans="1:22">
      <c r="A771" s="227">
        <v>4</v>
      </c>
      <c r="B771" s="236">
        <v>45413</v>
      </c>
      <c r="C771" s="227"/>
      <c r="D771" s="227"/>
      <c r="E771" s="236" t="s">
        <v>2253</v>
      </c>
      <c r="F771" s="227"/>
      <c r="G771" s="227"/>
      <c r="H771" s="227"/>
      <c r="I771" s="231"/>
      <c r="J771" s="227"/>
      <c r="K771" s="227"/>
      <c r="L771" s="227"/>
      <c r="M771" s="227"/>
      <c r="N771" s="227"/>
      <c r="O771" s="227"/>
      <c r="P771" s="234"/>
      <c r="Q771" s="236"/>
      <c r="R771" s="227"/>
      <c r="S771" s="227"/>
      <c r="T771" s="242"/>
      <c r="U771" s="242"/>
      <c r="V771" s="227"/>
    </row>
    <row r="772" spans="1:22">
      <c r="A772" s="227">
        <v>5</v>
      </c>
      <c r="B772" s="236" t="s">
        <v>1158</v>
      </c>
      <c r="C772" s="243"/>
      <c r="D772" s="236" t="s">
        <v>1045</v>
      </c>
      <c r="E772" s="236" t="s">
        <v>1746</v>
      </c>
      <c r="F772" s="236" t="s">
        <v>952</v>
      </c>
      <c r="G772" s="236" t="s">
        <v>1815</v>
      </c>
      <c r="H772" s="236"/>
      <c r="I772" s="231"/>
      <c r="J772" s="236"/>
      <c r="K772" s="227"/>
      <c r="L772" s="227"/>
      <c r="M772" s="227"/>
      <c r="N772" s="236"/>
      <c r="O772" s="236"/>
      <c r="P772" s="234"/>
      <c r="Q772" s="236"/>
      <c r="R772" s="227"/>
      <c r="S772" s="227"/>
      <c r="T772" s="242"/>
      <c r="U772" s="242"/>
      <c r="V772" s="227"/>
    </row>
    <row r="773" spans="1:22">
      <c r="A773" s="227">
        <v>6</v>
      </c>
      <c r="B773" s="236"/>
      <c r="C773" s="227"/>
      <c r="D773" s="236"/>
      <c r="E773" s="236"/>
      <c r="F773" s="236"/>
      <c r="G773" s="236"/>
      <c r="H773" s="227"/>
      <c r="I773" s="231"/>
      <c r="J773" s="236"/>
      <c r="K773" s="227"/>
      <c r="L773" s="227"/>
      <c r="M773" s="227"/>
      <c r="N773" s="227"/>
      <c r="O773" s="227"/>
      <c r="P773" s="234"/>
      <c r="Q773" s="236"/>
      <c r="R773" s="227"/>
      <c r="S773" s="227"/>
      <c r="T773" s="242"/>
      <c r="U773" s="242"/>
      <c r="V773" s="227"/>
    </row>
    <row r="774" spans="1:22">
      <c r="A774" s="227">
        <v>7</v>
      </c>
      <c r="B774" s="236"/>
      <c r="C774" s="227"/>
      <c r="D774" s="236"/>
      <c r="E774" s="236"/>
      <c r="F774" s="236"/>
      <c r="G774" s="236"/>
      <c r="H774" s="227"/>
      <c r="I774" s="231"/>
      <c r="J774" s="236"/>
      <c r="K774" s="227"/>
      <c r="L774" s="227"/>
      <c r="M774" s="227"/>
      <c r="N774" s="227"/>
      <c r="O774" s="227"/>
      <c r="P774" s="234"/>
      <c r="Q774" s="236"/>
      <c r="R774" s="227"/>
      <c r="S774" s="227"/>
      <c r="T774" s="242"/>
      <c r="U774" s="242"/>
      <c r="V774" s="227"/>
    </row>
    <row r="775" spans="1:22">
      <c r="A775" s="227">
        <v>8</v>
      </c>
      <c r="B775" s="227"/>
      <c r="C775" s="227"/>
      <c r="D775" s="227"/>
      <c r="E775" s="227"/>
      <c r="F775" s="227"/>
      <c r="G775" s="227"/>
      <c r="H775" s="227"/>
      <c r="I775" s="231"/>
      <c r="J775" s="236"/>
      <c r="K775" s="227"/>
      <c r="L775" s="227"/>
      <c r="M775" s="227"/>
      <c r="N775" s="227"/>
      <c r="O775" s="227"/>
      <c r="P775" s="234"/>
      <c r="Q775" s="236"/>
      <c r="R775" s="227"/>
      <c r="S775" s="227"/>
      <c r="T775" s="242"/>
      <c r="U775" s="242"/>
      <c r="V775" s="227"/>
    </row>
    <row r="776" spans="1:22">
      <c r="A776" s="227">
        <v>9</v>
      </c>
      <c r="B776" s="227"/>
      <c r="C776" s="227"/>
      <c r="D776" s="227"/>
      <c r="E776" s="227"/>
      <c r="F776" s="227"/>
      <c r="G776" s="227"/>
      <c r="H776" s="227"/>
      <c r="I776" s="231"/>
      <c r="J776" s="227"/>
      <c r="K776" s="227"/>
      <c r="L776" s="227"/>
      <c r="M776" s="227"/>
      <c r="N776" s="227"/>
      <c r="O776" s="227"/>
      <c r="P776" s="234"/>
      <c r="Q776" s="236"/>
      <c r="R776" s="227"/>
      <c r="S776" s="227"/>
      <c r="T776" s="242"/>
      <c r="U776" s="242"/>
      <c r="V776" s="227"/>
    </row>
    <row r="777" spans="1:22">
      <c r="A777" s="227">
        <v>10</v>
      </c>
      <c r="B777" s="227"/>
      <c r="C777" s="227"/>
      <c r="D777" s="227"/>
      <c r="E777" s="227"/>
      <c r="F777" s="227"/>
      <c r="G777" s="227"/>
      <c r="H777" s="227"/>
      <c r="I777" s="231"/>
      <c r="J777" s="227"/>
      <c r="K777" s="227"/>
      <c r="L777" s="227"/>
      <c r="M777" s="227"/>
      <c r="N777" s="227"/>
      <c r="O777" s="227"/>
      <c r="P777" s="234"/>
      <c r="Q777" s="236"/>
      <c r="R777" s="227"/>
      <c r="S777" s="227"/>
      <c r="T777" s="242"/>
      <c r="U777" s="242"/>
      <c r="V777" s="227"/>
    </row>
    <row r="778" spans="1:22">
      <c r="A778" s="227">
        <v>11</v>
      </c>
      <c r="B778" s="227"/>
      <c r="C778" s="227"/>
      <c r="D778" s="227"/>
      <c r="E778" s="227"/>
      <c r="F778" s="227"/>
      <c r="G778" s="227"/>
      <c r="H778" s="227"/>
      <c r="I778" s="231"/>
      <c r="J778" s="227"/>
      <c r="K778" s="227"/>
      <c r="L778" s="227"/>
      <c r="M778" s="227"/>
      <c r="N778" s="227"/>
      <c r="O778" s="227"/>
      <c r="P778" s="234"/>
      <c r="Q778" s="236"/>
      <c r="R778" s="227"/>
      <c r="S778" s="227"/>
      <c r="T778" s="242"/>
      <c r="U778" s="242"/>
      <c r="V778" s="227"/>
    </row>
    <row r="779" spans="1:22">
      <c r="A779" s="227">
        <v>12</v>
      </c>
      <c r="B779" s="227"/>
      <c r="C779" s="227"/>
      <c r="D779" s="227"/>
      <c r="E779" s="227"/>
      <c r="F779" s="227"/>
      <c r="G779" s="227"/>
      <c r="H779" s="227"/>
      <c r="I779" s="231"/>
      <c r="J779" s="227"/>
      <c r="K779" s="227"/>
      <c r="L779" s="227"/>
      <c r="M779" s="227"/>
      <c r="N779" s="227"/>
      <c r="O779" s="227"/>
      <c r="P779" s="234"/>
      <c r="Q779" s="236"/>
      <c r="R779" s="227"/>
      <c r="S779" s="227"/>
      <c r="T779" s="242"/>
      <c r="U779" s="242"/>
      <c r="V779" s="227"/>
    </row>
    <row r="780" spans="1:22">
      <c r="A780" s="227">
        <v>13</v>
      </c>
      <c r="B780" s="227"/>
      <c r="C780" s="227"/>
      <c r="D780" s="227"/>
      <c r="E780" s="227"/>
      <c r="F780" s="227"/>
      <c r="G780" s="227"/>
      <c r="H780" s="227"/>
      <c r="I780" s="231"/>
      <c r="J780" s="227"/>
      <c r="K780" s="227"/>
      <c r="L780" s="227"/>
      <c r="M780" s="227"/>
      <c r="N780" s="227"/>
      <c r="O780" s="227"/>
      <c r="P780" s="227"/>
      <c r="Q780" s="236"/>
      <c r="R780" s="227"/>
      <c r="S780" s="227"/>
      <c r="T780" s="242"/>
      <c r="U780" s="242"/>
      <c r="V780" s="227"/>
    </row>
    <row r="781" spans="1:22">
      <c r="A781" s="227">
        <v>14</v>
      </c>
      <c r="B781" s="227"/>
      <c r="C781" s="227"/>
      <c r="D781" s="227"/>
      <c r="E781" s="227"/>
      <c r="F781" s="227"/>
      <c r="G781" s="227"/>
      <c r="H781" s="227"/>
      <c r="I781" s="244"/>
      <c r="J781" s="227"/>
      <c r="K781" s="227"/>
      <c r="L781" s="227"/>
      <c r="M781" s="227"/>
      <c r="N781" s="227"/>
      <c r="O781" s="227"/>
      <c r="P781" s="227"/>
      <c r="Q781" s="236"/>
      <c r="R781" s="227"/>
      <c r="S781" s="227"/>
      <c r="T781" s="242"/>
      <c r="U781" s="242"/>
      <c r="V781" s="227"/>
    </row>
    <row r="782" spans="1:22">
      <c r="A782" s="227">
        <v>15</v>
      </c>
      <c r="B782" s="227"/>
      <c r="C782" s="227"/>
      <c r="D782" s="227"/>
      <c r="E782" s="227"/>
      <c r="F782" s="227"/>
      <c r="G782" s="227"/>
      <c r="H782" s="227"/>
      <c r="I782" s="244"/>
      <c r="J782" s="227"/>
      <c r="K782" s="227"/>
      <c r="L782" s="227"/>
      <c r="M782" s="227"/>
      <c r="N782" s="227"/>
      <c r="O782" s="227"/>
      <c r="P782" s="227"/>
      <c r="Q782" s="236"/>
      <c r="R782" s="227"/>
      <c r="S782" s="227"/>
      <c r="T782" s="242"/>
      <c r="U782" s="242"/>
      <c r="V782" s="227"/>
    </row>
    <row r="784" spans="1:22" ht="20.399999999999999">
      <c r="A784" s="645" t="s">
        <v>2507</v>
      </c>
      <c r="B784" s="644"/>
      <c r="C784" s="644"/>
      <c r="D784" s="644"/>
      <c r="E784" s="644"/>
      <c r="F784" s="644"/>
      <c r="G784" s="644"/>
      <c r="H784" s="644"/>
      <c r="I784" s="644"/>
      <c r="J784" s="644"/>
      <c r="K784" s="644"/>
      <c r="L784" s="644"/>
      <c r="M784" s="644"/>
      <c r="N784" s="644"/>
      <c r="O784" s="644"/>
      <c r="P784" s="644"/>
      <c r="Q784" s="644"/>
      <c r="R784" s="644"/>
      <c r="S784" s="644"/>
      <c r="T784" s="644"/>
      <c r="U784" s="644"/>
      <c r="V784" s="644"/>
    </row>
    <row r="785" spans="1:22" ht="17.399999999999999">
      <c r="A785" s="225" t="s">
        <v>918</v>
      </c>
      <c r="B785" s="625" t="s">
        <v>940</v>
      </c>
      <c r="C785" s="626"/>
      <c r="D785" s="626"/>
      <c r="E785" s="626"/>
      <c r="F785" s="626"/>
      <c r="G785" s="626"/>
      <c r="H785" s="627"/>
      <c r="I785" s="228"/>
      <c r="J785" s="628" t="s">
        <v>941</v>
      </c>
      <c r="K785" s="629"/>
      <c r="L785" s="629"/>
      <c r="M785" s="629"/>
      <c r="N785" s="629"/>
      <c r="O785" s="629"/>
      <c r="P785" s="629"/>
      <c r="Q785" s="629"/>
      <c r="R785" s="629"/>
      <c r="S785" s="629"/>
      <c r="T785" s="629"/>
      <c r="U785" s="629"/>
      <c r="V785" s="629"/>
    </row>
    <row r="786" spans="1:22" ht="28.8">
      <c r="A786" s="226" t="s">
        <v>719</v>
      </c>
      <c r="B786" s="226" t="s">
        <v>1655</v>
      </c>
      <c r="C786" s="226"/>
      <c r="D786" s="226" t="s">
        <v>1050</v>
      </c>
      <c r="E786" s="226" t="s">
        <v>1674</v>
      </c>
      <c r="F786" s="226" t="s">
        <v>1657</v>
      </c>
      <c r="G786" s="226" t="s">
        <v>1658</v>
      </c>
      <c r="H786" s="226" t="s">
        <v>1540</v>
      </c>
      <c r="I786" s="229"/>
      <c r="J786" s="230" t="s">
        <v>907</v>
      </c>
      <c r="K786" s="230" t="s">
        <v>17</v>
      </c>
      <c r="L786" s="230" t="s">
        <v>942</v>
      </c>
      <c r="M786" s="230" t="s">
        <v>842</v>
      </c>
      <c r="N786" s="230" t="s">
        <v>931</v>
      </c>
      <c r="O786" s="230" t="s">
        <v>917</v>
      </c>
      <c r="P786" s="230" t="s">
        <v>804</v>
      </c>
      <c r="Q786" s="235" t="s">
        <v>915</v>
      </c>
      <c r="R786" s="230" t="s">
        <v>943</v>
      </c>
      <c r="S786" s="230" t="s">
        <v>1542</v>
      </c>
      <c r="T786" s="230" t="s">
        <v>945</v>
      </c>
      <c r="U786" s="230" t="s">
        <v>946</v>
      </c>
      <c r="V786" s="241" t="s">
        <v>947</v>
      </c>
    </row>
    <row r="787" spans="1:22">
      <c r="A787" s="227">
        <v>1</v>
      </c>
      <c r="B787" s="236" t="s">
        <v>1158</v>
      </c>
      <c r="C787" s="243">
        <v>0.78819444444444497</v>
      </c>
      <c r="D787" s="227" t="s">
        <v>1045</v>
      </c>
      <c r="E787" s="236" t="s">
        <v>1746</v>
      </c>
      <c r="F787" s="227" t="s">
        <v>952</v>
      </c>
      <c r="G787" s="227" t="s">
        <v>1815</v>
      </c>
      <c r="H787" s="236"/>
      <c r="I787" s="231"/>
      <c r="J787" s="236">
        <v>20322</v>
      </c>
      <c r="K787" s="227" t="s">
        <v>1</v>
      </c>
      <c r="L787" s="236" t="s">
        <v>1034</v>
      </c>
      <c r="M787" s="227" t="s">
        <v>1635</v>
      </c>
      <c r="N787" s="236" t="s">
        <v>1155</v>
      </c>
      <c r="O787" s="236" t="s">
        <v>1568</v>
      </c>
      <c r="P787" s="246" t="s">
        <v>2508</v>
      </c>
      <c r="Q787" s="236" t="s">
        <v>2509</v>
      </c>
      <c r="R787" s="227"/>
      <c r="S787" s="227"/>
      <c r="T787" s="242"/>
      <c r="U787" s="242"/>
      <c r="V787" s="227"/>
    </row>
    <row r="788" spans="1:22">
      <c r="A788" s="227">
        <v>2</v>
      </c>
      <c r="B788" s="236">
        <v>45411</v>
      </c>
      <c r="C788" s="243">
        <v>0.75833333333333297</v>
      </c>
      <c r="D788" s="236">
        <v>3</v>
      </c>
      <c r="E788" s="236"/>
      <c r="F788" s="236">
        <v>53</v>
      </c>
      <c r="G788" s="236">
        <v>68.900000000000006</v>
      </c>
      <c r="H788" s="236"/>
      <c r="I788" s="231"/>
      <c r="J788" s="236">
        <v>49973</v>
      </c>
      <c r="K788" s="227" t="s">
        <v>5</v>
      </c>
      <c r="L788" s="236" t="s">
        <v>966</v>
      </c>
      <c r="M788" s="227" t="s">
        <v>2510</v>
      </c>
      <c r="N788" s="227" t="s">
        <v>1155</v>
      </c>
      <c r="O788" s="227" t="s">
        <v>1568</v>
      </c>
      <c r="P788" s="234" t="s">
        <v>2511</v>
      </c>
      <c r="Q788" s="236" t="s">
        <v>2512</v>
      </c>
      <c r="R788" s="227"/>
      <c r="S788" s="227"/>
      <c r="T788" s="242"/>
      <c r="U788" s="242"/>
      <c r="V788" s="227"/>
    </row>
    <row r="789" spans="1:22">
      <c r="A789" s="227">
        <v>3</v>
      </c>
      <c r="B789" s="236">
        <v>45421</v>
      </c>
      <c r="C789" s="243">
        <v>0.83750000000000002</v>
      </c>
      <c r="D789" s="236">
        <v>6</v>
      </c>
      <c r="E789" s="227"/>
      <c r="F789" s="236">
        <v>55</v>
      </c>
      <c r="G789" s="236">
        <v>69.5</v>
      </c>
      <c r="H789" s="236"/>
      <c r="I789" s="231"/>
      <c r="J789" s="236">
        <v>45412</v>
      </c>
      <c r="K789" s="227"/>
      <c r="L789" s="236">
        <v>9</v>
      </c>
      <c r="M789" s="227"/>
      <c r="N789" s="227"/>
      <c r="O789" s="227"/>
      <c r="P789" s="234"/>
      <c r="Q789" s="236"/>
      <c r="R789" s="243"/>
      <c r="S789" s="236"/>
      <c r="T789" s="243"/>
      <c r="U789" s="243"/>
      <c r="V789" s="236"/>
    </row>
    <row r="790" spans="1:22">
      <c r="A790" s="227">
        <v>4</v>
      </c>
      <c r="B790" s="236">
        <v>45413</v>
      </c>
      <c r="C790" s="243">
        <v>0.91041666666666698</v>
      </c>
      <c r="D790" s="236">
        <v>2</v>
      </c>
      <c r="E790" s="236"/>
      <c r="F790" s="236">
        <v>58</v>
      </c>
      <c r="G790" s="236">
        <v>63.8</v>
      </c>
      <c r="H790" s="227"/>
      <c r="I790" s="231"/>
      <c r="J790" s="236">
        <v>34104</v>
      </c>
      <c r="K790" s="227"/>
      <c r="L790" s="236">
        <v>7</v>
      </c>
      <c r="M790" s="227"/>
      <c r="N790" s="227"/>
      <c r="O790" s="227"/>
      <c r="P790" s="234"/>
      <c r="Q790" s="236"/>
      <c r="R790" s="227"/>
      <c r="S790" s="227"/>
      <c r="T790" s="242"/>
      <c r="U790" s="242"/>
      <c r="V790" s="227"/>
    </row>
    <row r="791" spans="1:22">
      <c r="A791" s="227">
        <v>5</v>
      </c>
      <c r="B791" s="236">
        <v>45425</v>
      </c>
      <c r="C791" s="243">
        <v>0.936805555555556</v>
      </c>
      <c r="D791" s="236">
        <v>4</v>
      </c>
      <c r="E791" s="236"/>
      <c r="F791" s="236">
        <v>54</v>
      </c>
      <c r="G791" s="236">
        <v>67.5</v>
      </c>
      <c r="H791" s="236"/>
      <c r="I791" s="231"/>
      <c r="J791" s="236">
        <v>86774</v>
      </c>
      <c r="K791" s="227"/>
      <c r="L791" s="236">
        <v>3</v>
      </c>
      <c r="M791" s="227"/>
      <c r="N791" s="236"/>
      <c r="O791" s="236"/>
      <c r="P791" s="234"/>
      <c r="Q791" s="236"/>
      <c r="R791" s="227"/>
      <c r="S791" s="227"/>
      <c r="T791" s="242"/>
      <c r="U791" s="242"/>
      <c r="V791" s="227"/>
    </row>
    <row r="792" spans="1:22" ht="28.8">
      <c r="A792" s="227">
        <v>6</v>
      </c>
      <c r="B792" s="236" t="s">
        <v>2473</v>
      </c>
      <c r="C792" s="227"/>
      <c r="D792" s="236" t="s">
        <v>1043</v>
      </c>
      <c r="E792" s="236" t="s">
        <v>2513</v>
      </c>
      <c r="F792" s="236" t="s">
        <v>955</v>
      </c>
      <c r="G792" s="236" t="s">
        <v>2514</v>
      </c>
      <c r="H792" s="227"/>
      <c r="I792" s="231"/>
      <c r="J792" s="236">
        <v>34120</v>
      </c>
      <c r="K792" s="227" t="s">
        <v>1</v>
      </c>
      <c r="L792" s="227" t="s">
        <v>954</v>
      </c>
      <c r="M792" s="227" t="s">
        <v>2515</v>
      </c>
      <c r="N792" s="227" t="s">
        <v>1108</v>
      </c>
      <c r="O792" s="227" t="s">
        <v>1778</v>
      </c>
      <c r="P792" s="233" t="s">
        <v>2516</v>
      </c>
      <c r="Q792" s="236" t="s">
        <v>2517</v>
      </c>
      <c r="R792" s="227"/>
      <c r="S792" s="227"/>
      <c r="T792" s="242"/>
      <c r="U792" s="242"/>
      <c r="V792" s="227"/>
    </row>
    <row r="793" spans="1:22">
      <c r="A793" s="227">
        <v>7</v>
      </c>
      <c r="B793" s="236" t="s">
        <v>1587</v>
      </c>
      <c r="C793" s="227"/>
      <c r="D793" s="236" t="s">
        <v>1045</v>
      </c>
      <c r="E793" s="236" t="s">
        <v>959</v>
      </c>
      <c r="F793" s="236" t="s">
        <v>960</v>
      </c>
      <c r="G793" s="236" t="s">
        <v>1547</v>
      </c>
      <c r="H793" s="227"/>
      <c r="I793" s="231"/>
      <c r="J793" s="236">
        <v>45420</v>
      </c>
      <c r="K793" s="227" t="s">
        <v>5</v>
      </c>
      <c r="L793" s="227" t="s">
        <v>1049</v>
      </c>
      <c r="M793" s="227" t="s">
        <v>2518</v>
      </c>
      <c r="N793" s="227" t="s">
        <v>965</v>
      </c>
      <c r="O793" s="227" t="s">
        <v>1987</v>
      </c>
      <c r="P793" s="234" t="s">
        <v>2518</v>
      </c>
      <c r="Q793" s="236" t="s">
        <v>2519</v>
      </c>
      <c r="R793" s="227"/>
      <c r="S793" s="227"/>
      <c r="T793" s="243">
        <v>0.26250000000000001</v>
      </c>
      <c r="U793" s="242"/>
      <c r="V793" s="227"/>
    </row>
    <row r="794" spans="1:22">
      <c r="A794" s="227">
        <v>8</v>
      </c>
      <c r="B794" s="227" t="s">
        <v>1099</v>
      </c>
      <c r="C794" s="227"/>
      <c r="D794" s="227" t="s">
        <v>966</v>
      </c>
      <c r="E794" s="227" t="s">
        <v>2520</v>
      </c>
      <c r="F794" s="227" t="s">
        <v>1104</v>
      </c>
      <c r="G794" s="227" t="s">
        <v>2521</v>
      </c>
      <c r="H794" s="227"/>
      <c r="I794" s="231"/>
      <c r="J794" s="236">
        <v>67862</v>
      </c>
      <c r="K794" s="227" t="s">
        <v>1</v>
      </c>
      <c r="L794" s="227" t="s">
        <v>962</v>
      </c>
      <c r="M794" s="227" t="s">
        <v>1746</v>
      </c>
      <c r="N794" s="227" t="s">
        <v>952</v>
      </c>
      <c r="O794" s="227" t="s">
        <v>1815</v>
      </c>
      <c r="P794" s="233" t="s">
        <v>1747</v>
      </c>
      <c r="Q794" s="236" t="s">
        <v>2522</v>
      </c>
      <c r="R794" s="227"/>
      <c r="S794" s="227"/>
      <c r="T794" s="243">
        <v>0.233333333333333</v>
      </c>
      <c r="U794" s="242"/>
      <c r="V794" s="227"/>
    </row>
    <row r="795" spans="1:22">
      <c r="A795" s="227">
        <v>9</v>
      </c>
      <c r="B795" s="227" t="s">
        <v>1089</v>
      </c>
      <c r="C795" s="227"/>
      <c r="D795" s="227" t="s">
        <v>1050</v>
      </c>
      <c r="E795" s="227" t="s">
        <v>2523</v>
      </c>
      <c r="F795" s="227" t="s">
        <v>960</v>
      </c>
      <c r="G795" s="227" t="s">
        <v>1245</v>
      </c>
      <c r="H795" s="227"/>
      <c r="I795" s="231"/>
      <c r="J795" s="236">
        <v>34108</v>
      </c>
      <c r="K795" s="227" t="s">
        <v>1</v>
      </c>
      <c r="L795" s="227" t="s">
        <v>954</v>
      </c>
      <c r="M795" s="227" t="s">
        <v>1746</v>
      </c>
      <c r="N795" s="227" t="s">
        <v>952</v>
      </c>
      <c r="O795" s="227" t="s">
        <v>2373</v>
      </c>
      <c r="P795" s="233" t="s">
        <v>2524</v>
      </c>
      <c r="Q795" s="236" t="s">
        <v>2525</v>
      </c>
      <c r="R795" s="227"/>
      <c r="S795" s="227"/>
      <c r="T795" s="243">
        <v>0.29166666666666702</v>
      </c>
      <c r="U795" s="242"/>
      <c r="V795" s="227"/>
    </row>
    <row r="796" spans="1:22" ht="28.8">
      <c r="A796" s="227">
        <v>10</v>
      </c>
      <c r="B796" s="227" t="s">
        <v>2526</v>
      </c>
      <c r="C796" s="227"/>
      <c r="D796" s="227" t="s">
        <v>1034</v>
      </c>
      <c r="E796" s="227" t="s">
        <v>2527</v>
      </c>
      <c r="F796" s="227" t="s">
        <v>1157</v>
      </c>
      <c r="G796" s="227" t="s">
        <v>1694</v>
      </c>
      <c r="H796" s="227"/>
      <c r="I796" s="231"/>
      <c r="J796" s="236">
        <v>45414</v>
      </c>
      <c r="K796" s="227" t="s">
        <v>1014</v>
      </c>
      <c r="L796" s="227" t="s">
        <v>1043</v>
      </c>
      <c r="M796" s="227" t="s">
        <v>2063</v>
      </c>
      <c r="N796" s="227" t="s">
        <v>1155</v>
      </c>
      <c r="O796" s="227" t="s">
        <v>1063</v>
      </c>
      <c r="P796" s="232" t="s">
        <v>2528</v>
      </c>
      <c r="Q796" s="236" t="s">
        <v>2529</v>
      </c>
      <c r="R796" s="227"/>
      <c r="S796" s="227"/>
      <c r="T796" s="243">
        <v>0.32083333333333303</v>
      </c>
      <c r="U796" s="242"/>
      <c r="V796" s="227"/>
    </row>
    <row r="797" spans="1:22">
      <c r="A797" s="227">
        <v>11</v>
      </c>
      <c r="B797" s="227" t="s">
        <v>1587</v>
      </c>
      <c r="C797" s="227"/>
      <c r="D797" s="227" t="s">
        <v>1045</v>
      </c>
      <c r="E797" s="227" t="s">
        <v>959</v>
      </c>
      <c r="F797" s="227" t="s">
        <v>960</v>
      </c>
      <c r="G797" s="227" t="s">
        <v>1547</v>
      </c>
      <c r="H797" s="227"/>
      <c r="I797" s="231"/>
      <c r="J797" s="227"/>
      <c r="K797" s="227"/>
      <c r="L797" s="227"/>
      <c r="M797" s="227"/>
      <c r="N797" s="227"/>
      <c r="O797" s="227"/>
      <c r="P797" s="234"/>
      <c r="Q797" s="236"/>
      <c r="R797" s="227"/>
      <c r="S797" s="227"/>
      <c r="T797" s="242"/>
      <c r="U797" s="242"/>
      <c r="V797" s="227"/>
    </row>
    <row r="798" spans="1:22">
      <c r="A798" s="227">
        <v>12</v>
      </c>
      <c r="B798" s="227" t="s">
        <v>1099</v>
      </c>
      <c r="C798" s="227"/>
      <c r="D798" s="227" t="s">
        <v>966</v>
      </c>
      <c r="E798" s="227" t="s">
        <v>2520</v>
      </c>
      <c r="F798" s="227" t="s">
        <v>1104</v>
      </c>
      <c r="G798" s="227" t="s">
        <v>2521</v>
      </c>
      <c r="H798" s="227"/>
      <c r="I798" s="231"/>
      <c r="J798" s="227"/>
      <c r="K798" s="227"/>
      <c r="L798" s="227"/>
      <c r="M798" s="227"/>
      <c r="N798" s="227"/>
      <c r="O798" s="227"/>
      <c r="P798" s="234"/>
      <c r="Q798" s="236"/>
      <c r="R798" s="227"/>
      <c r="S798" s="227"/>
      <c r="T798" s="242"/>
      <c r="U798" s="242"/>
      <c r="V798" s="227"/>
    </row>
    <row r="799" spans="1:22">
      <c r="A799" s="227">
        <v>13</v>
      </c>
      <c r="B799" s="227"/>
      <c r="C799" s="227"/>
      <c r="D799" s="227"/>
      <c r="E799" s="227"/>
      <c r="F799" s="227"/>
      <c r="G799" s="227"/>
      <c r="H799" s="227"/>
      <c r="I799" s="231"/>
      <c r="J799" s="227"/>
      <c r="K799" s="227"/>
      <c r="L799" s="227"/>
      <c r="M799" s="227"/>
      <c r="N799" s="227"/>
      <c r="O799" s="227"/>
      <c r="P799" s="234"/>
      <c r="Q799" s="236"/>
      <c r="R799" s="227"/>
      <c r="S799" s="227"/>
      <c r="T799" s="242"/>
      <c r="U799" s="242"/>
      <c r="V799" s="227"/>
    </row>
    <row r="800" spans="1:22">
      <c r="A800" s="227">
        <v>14</v>
      </c>
      <c r="B800" s="227"/>
      <c r="C800" s="227"/>
      <c r="D800" s="227"/>
      <c r="E800" s="227"/>
      <c r="F800" s="227"/>
      <c r="G800" s="227"/>
      <c r="H800" s="227"/>
      <c r="I800" s="244"/>
      <c r="J800" s="227"/>
      <c r="K800" s="227"/>
      <c r="L800" s="227"/>
      <c r="M800" s="227"/>
      <c r="N800" s="227"/>
      <c r="O800" s="227"/>
      <c r="P800" s="227"/>
      <c r="Q800" s="236"/>
      <c r="R800" s="227"/>
      <c r="S800" s="227"/>
      <c r="T800" s="242"/>
      <c r="U800" s="242"/>
      <c r="V800" s="227"/>
    </row>
    <row r="801" spans="1:22">
      <c r="A801" s="227">
        <v>15</v>
      </c>
      <c r="B801" s="227"/>
      <c r="C801" s="227"/>
      <c r="D801" s="227"/>
      <c r="E801" s="227"/>
      <c r="F801" s="227"/>
      <c r="G801" s="227"/>
      <c r="H801" s="227"/>
      <c r="I801" s="244"/>
      <c r="J801" s="227"/>
      <c r="K801" s="227"/>
      <c r="L801" s="227"/>
      <c r="M801" s="227"/>
      <c r="N801" s="227"/>
      <c r="O801" s="227"/>
      <c r="P801" s="227"/>
      <c r="Q801" s="236"/>
      <c r="R801" s="227"/>
      <c r="S801" s="227"/>
      <c r="T801" s="242"/>
      <c r="U801" s="242"/>
      <c r="V801" s="227"/>
    </row>
    <row r="803" spans="1:22" ht="20.399999999999999">
      <c r="A803" s="645" t="s">
        <v>2530</v>
      </c>
      <c r="B803" s="644"/>
      <c r="C803" s="644"/>
      <c r="D803" s="644"/>
      <c r="E803" s="644"/>
      <c r="F803" s="644"/>
      <c r="G803" s="644"/>
      <c r="H803" s="644"/>
      <c r="I803" s="644"/>
      <c r="J803" s="644"/>
      <c r="K803" s="644"/>
      <c r="L803" s="644"/>
      <c r="M803" s="644"/>
      <c r="N803" s="644"/>
      <c r="O803" s="644"/>
      <c r="P803" s="644"/>
      <c r="Q803" s="644"/>
      <c r="R803" s="644"/>
      <c r="S803" s="644"/>
      <c r="T803" s="644"/>
      <c r="U803" s="644"/>
      <c r="V803" s="644"/>
    </row>
    <row r="804" spans="1:22" ht="17.399999999999999">
      <c r="A804" s="225" t="s">
        <v>918</v>
      </c>
      <c r="B804" s="625" t="s">
        <v>940</v>
      </c>
      <c r="C804" s="626"/>
      <c r="D804" s="626"/>
      <c r="E804" s="626"/>
      <c r="F804" s="626"/>
      <c r="G804" s="626"/>
      <c r="H804" s="627"/>
      <c r="I804" s="228"/>
      <c r="J804" s="628" t="s">
        <v>941</v>
      </c>
      <c r="K804" s="629"/>
      <c r="L804" s="629"/>
      <c r="M804" s="629"/>
      <c r="N804" s="629"/>
      <c r="O804" s="629"/>
      <c r="P804" s="629"/>
      <c r="Q804" s="629"/>
      <c r="R804" s="629"/>
      <c r="S804" s="629"/>
      <c r="T804" s="629"/>
      <c r="U804" s="629"/>
      <c r="V804" s="629"/>
    </row>
    <row r="805" spans="1:22" ht="28.8">
      <c r="A805" s="226" t="s">
        <v>719</v>
      </c>
      <c r="B805" s="226" t="s">
        <v>1655</v>
      </c>
      <c r="C805" s="226"/>
      <c r="D805" s="226" t="s">
        <v>1050</v>
      </c>
      <c r="E805" s="226" t="s">
        <v>1674</v>
      </c>
      <c r="F805" s="226" t="s">
        <v>1657</v>
      </c>
      <c r="G805" s="226" t="s">
        <v>1658</v>
      </c>
      <c r="H805" s="226" t="s">
        <v>1540</v>
      </c>
      <c r="I805" s="229"/>
      <c r="J805" s="230" t="s">
        <v>907</v>
      </c>
      <c r="K805" s="230" t="s">
        <v>17</v>
      </c>
      <c r="L805" s="230" t="s">
        <v>942</v>
      </c>
      <c r="M805" s="230" t="s">
        <v>842</v>
      </c>
      <c r="N805" s="230" t="s">
        <v>931</v>
      </c>
      <c r="O805" s="230" t="s">
        <v>917</v>
      </c>
      <c r="P805" s="230" t="s">
        <v>804</v>
      </c>
      <c r="Q805" s="235" t="s">
        <v>915</v>
      </c>
      <c r="R805" s="230" t="s">
        <v>943</v>
      </c>
      <c r="S805" s="230" t="s">
        <v>1542</v>
      </c>
      <c r="T805" s="230" t="s">
        <v>945</v>
      </c>
      <c r="U805" s="230" t="s">
        <v>946</v>
      </c>
      <c r="V805" s="241" t="s">
        <v>947</v>
      </c>
    </row>
    <row r="806" spans="1:22">
      <c r="A806" s="227">
        <v>1</v>
      </c>
      <c r="B806" s="236" t="s">
        <v>1114</v>
      </c>
      <c r="C806" s="243"/>
      <c r="D806" s="227" t="s">
        <v>962</v>
      </c>
      <c r="E806" s="236" t="s">
        <v>2531</v>
      </c>
      <c r="F806" s="227" t="s">
        <v>1143</v>
      </c>
      <c r="G806" s="227" t="s">
        <v>2532</v>
      </c>
      <c r="H806" s="236" t="s">
        <v>1962</v>
      </c>
      <c r="I806" s="231"/>
      <c r="J806" s="236">
        <v>45414</v>
      </c>
      <c r="K806" s="227" t="s">
        <v>5</v>
      </c>
      <c r="L806" s="236" t="s">
        <v>1043</v>
      </c>
      <c r="M806" s="227" t="s">
        <v>2533</v>
      </c>
      <c r="N806" s="227" t="s">
        <v>960</v>
      </c>
      <c r="O806" s="227" t="s">
        <v>1678</v>
      </c>
      <c r="P806" s="234" t="s">
        <v>2533</v>
      </c>
      <c r="Q806" s="236" t="s">
        <v>2534</v>
      </c>
      <c r="R806" s="243"/>
      <c r="S806" s="236"/>
      <c r="T806" s="243"/>
      <c r="U806" s="243"/>
      <c r="V806" s="236"/>
    </row>
    <row r="807" spans="1:22" ht="28.8">
      <c r="A807" s="227">
        <v>2</v>
      </c>
      <c r="B807" s="236"/>
      <c r="C807" s="243"/>
      <c r="D807" s="236"/>
      <c r="E807" s="236"/>
      <c r="F807" s="236"/>
      <c r="G807" s="236"/>
      <c r="H807" s="236"/>
      <c r="I807" s="231"/>
      <c r="J807" s="236">
        <v>34116</v>
      </c>
      <c r="K807" s="227" t="s">
        <v>1014</v>
      </c>
      <c r="L807" s="236" t="s">
        <v>950</v>
      </c>
      <c r="M807" s="227" t="s">
        <v>2535</v>
      </c>
      <c r="N807" s="227" t="s">
        <v>948</v>
      </c>
      <c r="O807" s="227" t="s">
        <v>1042</v>
      </c>
      <c r="P807" s="234" t="s">
        <v>2536</v>
      </c>
      <c r="Q807" s="236" t="s">
        <v>2537</v>
      </c>
      <c r="R807" s="227"/>
      <c r="S807" s="227"/>
      <c r="T807" s="242"/>
      <c r="U807" s="242"/>
      <c r="V807" s="227"/>
    </row>
    <row r="808" spans="1:22">
      <c r="A808" s="227">
        <v>3</v>
      </c>
      <c r="B808" s="236"/>
      <c r="C808" s="243"/>
      <c r="D808" s="236"/>
      <c r="E808" s="227"/>
      <c r="F808" s="236"/>
      <c r="G808" s="236"/>
      <c r="H808" s="236"/>
      <c r="I808" s="231"/>
      <c r="J808" s="236">
        <v>49973</v>
      </c>
      <c r="K808" s="236" t="s">
        <v>1462</v>
      </c>
      <c r="L808" s="236" t="s">
        <v>1045</v>
      </c>
      <c r="M808" s="227" t="s">
        <v>2538</v>
      </c>
      <c r="N808" s="227" t="s">
        <v>960</v>
      </c>
      <c r="O808" s="227" t="s">
        <v>1547</v>
      </c>
      <c r="P808" s="234" t="s">
        <v>2538</v>
      </c>
      <c r="Q808" s="236" t="s">
        <v>2539</v>
      </c>
      <c r="R808" s="227"/>
      <c r="S808" s="227"/>
      <c r="T808" s="242"/>
      <c r="U808" s="242"/>
      <c r="V808" s="227"/>
    </row>
    <row r="809" spans="1:22" ht="28.8">
      <c r="A809" s="227">
        <v>4</v>
      </c>
      <c r="B809" s="236"/>
      <c r="C809" s="243"/>
      <c r="D809" s="236"/>
      <c r="E809" s="236"/>
      <c r="F809" s="236"/>
      <c r="G809" s="236"/>
      <c r="H809" s="227"/>
      <c r="I809" s="231"/>
      <c r="J809" s="236">
        <v>43404</v>
      </c>
      <c r="K809" s="227" t="s">
        <v>1014</v>
      </c>
      <c r="L809" s="227" t="s">
        <v>950</v>
      </c>
      <c r="M809" s="227" t="s">
        <v>2540</v>
      </c>
      <c r="N809" s="227" t="s">
        <v>1108</v>
      </c>
      <c r="O809" s="227" t="s">
        <v>1750</v>
      </c>
      <c r="P809" s="234" t="s">
        <v>2541</v>
      </c>
      <c r="Q809" s="236" t="s">
        <v>2542</v>
      </c>
      <c r="R809" s="227"/>
      <c r="S809" s="227"/>
      <c r="T809" s="242"/>
      <c r="U809" s="242"/>
      <c r="V809" s="227"/>
    </row>
    <row r="810" spans="1:22">
      <c r="A810" s="227">
        <v>5</v>
      </c>
      <c r="B810" s="236"/>
      <c r="C810" s="243"/>
      <c r="D810" s="236"/>
      <c r="E810" s="236"/>
      <c r="F810" s="236"/>
      <c r="G810" s="236"/>
      <c r="H810" s="236"/>
      <c r="I810" s="231"/>
      <c r="J810" s="236">
        <v>45416</v>
      </c>
      <c r="K810" s="227" t="s">
        <v>5</v>
      </c>
      <c r="L810" s="236" t="s">
        <v>1043</v>
      </c>
      <c r="M810" s="227" t="s">
        <v>2543</v>
      </c>
      <c r="N810" s="236" t="s">
        <v>952</v>
      </c>
      <c r="O810" s="236" t="s">
        <v>1797</v>
      </c>
      <c r="P810" s="234" t="s">
        <v>2543</v>
      </c>
      <c r="Q810" s="236" t="s">
        <v>2544</v>
      </c>
      <c r="R810" s="227"/>
      <c r="S810" s="227"/>
      <c r="T810" s="243">
        <v>0.38194444444444398</v>
      </c>
      <c r="U810" s="242"/>
      <c r="V810" s="227"/>
    </row>
    <row r="811" spans="1:22">
      <c r="A811" s="227">
        <v>6</v>
      </c>
      <c r="B811" s="236"/>
      <c r="C811" s="227"/>
      <c r="D811" s="236"/>
      <c r="E811" s="236"/>
      <c r="F811" s="236"/>
      <c r="G811" s="236"/>
      <c r="H811" s="227"/>
      <c r="I811" s="231"/>
      <c r="J811" s="236"/>
      <c r="K811" s="227"/>
      <c r="L811" s="227"/>
      <c r="M811" s="227"/>
      <c r="N811" s="227"/>
      <c r="O811" s="227"/>
      <c r="P811" s="234"/>
      <c r="Q811" s="236"/>
      <c r="R811" s="227"/>
      <c r="S811" s="227"/>
      <c r="T811" s="243"/>
      <c r="U811" s="242"/>
      <c r="V811" s="227"/>
    </row>
    <row r="812" spans="1:22">
      <c r="A812" s="227">
        <v>7</v>
      </c>
      <c r="B812" s="236"/>
      <c r="C812" s="227"/>
      <c r="D812" s="236"/>
      <c r="E812" s="236"/>
      <c r="F812" s="236"/>
      <c r="G812" s="236"/>
      <c r="H812" s="227"/>
      <c r="I812" s="231"/>
      <c r="J812" s="236"/>
      <c r="K812" s="227"/>
      <c r="L812" s="227"/>
      <c r="M812" s="227"/>
      <c r="N812" s="227"/>
      <c r="O812" s="227"/>
      <c r="P812" s="234"/>
      <c r="Q812" s="236"/>
      <c r="R812" s="227"/>
      <c r="S812" s="227"/>
      <c r="T812" s="243"/>
      <c r="U812" s="242"/>
      <c r="V812" s="227"/>
    </row>
    <row r="813" spans="1:22">
      <c r="A813" s="227">
        <v>8</v>
      </c>
      <c r="B813" s="227"/>
      <c r="C813" s="227"/>
      <c r="D813" s="227"/>
      <c r="E813" s="227"/>
      <c r="F813" s="227"/>
      <c r="G813" s="227"/>
      <c r="H813" s="227"/>
      <c r="I813" s="231"/>
      <c r="J813" s="236"/>
      <c r="K813" s="227"/>
      <c r="L813" s="227"/>
      <c r="M813" s="227"/>
      <c r="N813" s="227"/>
      <c r="O813" s="227"/>
      <c r="P813" s="234"/>
      <c r="Q813" s="236"/>
      <c r="R813" s="227"/>
      <c r="S813" s="227"/>
      <c r="T813" s="243"/>
      <c r="U813" s="242"/>
      <c r="V813" s="227"/>
    </row>
    <row r="814" spans="1:22">
      <c r="A814" s="227">
        <v>9</v>
      </c>
      <c r="B814" s="227"/>
      <c r="C814" s="227"/>
      <c r="D814" s="227"/>
      <c r="E814" s="227"/>
      <c r="F814" s="227"/>
      <c r="G814" s="227"/>
      <c r="H814" s="227"/>
      <c r="I814" s="231"/>
      <c r="J814" s="236"/>
      <c r="K814" s="227"/>
      <c r="L814" s="227"/>
      <c r="M814" s="227"/>
      <c r="N814" s="227"/>
      <c r="O814" s="227"/>
      <c r="P814" s="234"/>
      <c r="Q814" s="236"/>
      <c r="R814" s="227"/>
      <c r="S814" s="227"/>
      <c r="T814" s="243"/>
      <c r="U814" s="242"/>
      <c r="V814" s="227"/>
    </row>
    <row r="815" spans="1:22">
      <c r="A815" s="227">
        <v>10</v>
      </c>
      <c r="B815" s="227"/>
      <c r="C815" s="227"/>
      <c r="D815" s="227"/>
      <c r="E815" s="227"/>
      <c r="F815" s="227"/>
      <c r="G815" s="227"/>
      <c r="H815" s="227"/>
      <c r="I815" s="231"/>
      <c r="J815" s="227"/>
      <c r="K815" s="227"/>
      <c r="L815" s="227"/>
      <c r="M815" s="227"/>
      <c r="N815" s="227"/>
      <c r="O815" s="227"/>
      <c r="P815" s="234"/>
      <c r="Q815" s="236"/>
      <c r="R815" s="227"/>
      <c r="S815" s="227"/>
      <c r="T815" s="242"/>
      <c r="U815" s="242"/>
      <c r="V815" s="227"/>
    </row>
    <row r="816" spans="1:22">
      <c r="A816" s="227">
        <v>11</v>
      </c>
      <c r="B816" s="227"/>
      <c r="C816" s="227"/>
      <c r="D816" s="227"/>
      <c r="E816" s="227"/>
      <c r="F816" s="227"/>
      <c r="G816" s="227"/>
      <c r="H816" s="227"/>
      <c r="I816" s="231"/>
      <c r="J816" s="227"/>
      <c r="K816" s="227"/>
      <c r="L816" s="227"/>
      <c r="M816" s="227"/>
      <c r="N816" s="227"/>
      <c r="O816" s="227"/>
      <c r="P816" s="234"/>
      <c r="Q816" s="236"/>
      <c r="R816" s="227"/>
      <c r="S816" s="227"/>
      <c r="T816" s="242"/>
      <c r="U816" s="242"/>
      <c r="V816" s="227"/>
    </row>
    <row r="817" spans="1:22">
      <c r="A817" s="227">
        <v>12</v>
      </c>
      <c r="B817" s="227"/>
      <c r="C817" s="227"/>
      <c r="D817" s="227"/>
      <c r="E817" s="227"/>
      <c r="F817" s="227"/>
      <c r="G817" s="227"/>
      <c r="H817" s="227"/>
      <c r="I817" s="231"/>
      <c r="J817" s="227"/>
      <c r="K817" s="227"/>
      <c r="L817" s="227"/>
      <c r="M817" s="227"/>
      <c r="N817" s="227"/>
      <c r="O817" s="227"/>
      <c r="P817" s="234"/>
      <c r="Q817" s="236"/>
      <c r="R817" s="227"/>
      <c r="S817" s="227"/>
      <c r="T817" s="242"/>
      <c r="U817" s="242"/>
      <c r="V817" s="227"/>
    </row>
    <row r="818" spans="1:22">
      <c r="A818" s="227">
        <v>13</v>
      </c>
      <c r="B818" s="227"/>
      <c r="C818" s="227"/>
      <c r="D818" s="227"/>
      <c r="E818" s="227"/>
      <c r="F818" s="227"/>
      <c r="G818" s="227"/>
      <c r="H818" s="227"/>
      <c r="I818" s="231"/>
      <c r="J818" s="227"/>
      <c r="K818" s="227"/>
      <c r="L818" s="227"/>
      <c r="M818" s="227"/>
      <c r="N818" s="227"/>
      <c r="O818" s="227"/>
      <c r="P818" s="234"/>
      <c r="Q818" s="236"/>
      <c r="R818" s="227"/>
      <c r="S818" s="227"/>
      <c r="T818" s="242"/>
      <c r="U818" s="242"/>
      <c r="V818" s="227"/>
    </row>
    <row r="819" spans="1:22">
      <c r="A819" s="227">
        <v>14</v>
      </c>
      <c r="B819" s="227"/>
      <c r="C819" s="227"/>
      <c r="D819" s="227"/>
      <c r="E819" s="227"/>
      <c r="F819" s="227"/>
      <c r="G819" s="227"/>
      <c r="H819" s="227"/>
      <c r="I819" s="244"/>
      <c r="J819" s="227"/>
      <c r="K819" s="227"/>
      <c r="L819" s="227"/>
      <c r="M819" s="227"/>
      <c r="N819" s="227"/>
      <c r="O819" s="227"/>
      <c r="P819" s="227"/>
      <c r="Q819" s="236"/>
      <c r="R819" s="227"/>
      <c r="S819" s="227"/>
      <c r="T819" s="242"/>
      <c r="U819" s="242"/>
      <c r="V819" s="227"/>
    </row>
    <row r="820" spans="1:22">
      <c r="A820" s="227">
        <v>15</v>
      </c>
      <c r="B820" s="227"/>
      <c r="C820" s="227"/>
      <c r="D820" s="227"/>
      <c r="E820" s="227"/>
      <c r="F820" s="227"/>
      <c r="G820" s="227"/>
      <c r="H820" s="227"/>
      <c r="I820" s="244"/>
      <c r="J820" s="227"/>
      <c r="K820" s="227"/>
      <c r="L820" s="227"/>
      <c r="M820" s="227"/>
      <c r="N820" s="227"/>
      <c r="O820" s="227"/>
      <c r="P820" s="227"/>
      <c r="Q820" s="236"/>
      <c r="R820" s="227"/>
      <c r="S820" s="227"/>
      <c r="T820" s="242"/>
      <c r="U820" s="242"/>
      <c r="V820" s="227"/>
    </row>
    <row r="822" spans="1:22" ht="20.399999999999999">
      <c r="A822" s="645" t="s">
        <v>2545</v>
      </c>
      <c r="B822" s="644"/>
      <c r="C822" s="644"/>
      <c r="D822" s="644"/>
      <c r="E822" s="644"/>
      <c r="F822" s="644"/>
      <c r="G822" s="644"/>
      <c r="H822" s="644"/>
      <c r="I822" s="644"/>
      <c r="J822" s="644"/>
      <c r="K822" s="644"/>
      <c r="L822" s="644"/>
      <c r="M822" s="644"/>
      <c r="N822" s="644"/>
      <c r="O822" s="644"/>
      <c r="P822" s="644"/>
      <c r="Q822" s="644"/>
      <c r="R822" s="644"/>
      <c r="S822" s="644"/>
      <c r="T822" s="644"/>
      <c r="U822" s="644"/>
      <c r="V822" s="644"/>
    </row>
    <row r="823" spans="1:22" ht="17.399999999999999">
      <c r="A823" s="225" t="s">
        <v>918</v>
      </c>
      <c r="B823" s="625" t="s">
        <v>940</v>
      </c>
      <c r="C823" s="626"/>
      <c r="D823" s="626"/>
      <c r="E823" s="626"/>
      <c r="F823" s="626"/>
      <c r="G823" s="626"/>
      <c r="H823" s="627"/>
      <c r="I823" s="228"/>
      <c r="J823" s="628" t="s">
        <v>941</v>
      </c>
      <c r="K823" s="629"/>
      <c r="L823" s="629"/>
      <c r="M823" s="629"/>
      <c r="N823" s="629"/>
      <c r="O823" s="629"/>
      <c r="P823" s="629"/>
      <c r="Q823" s="629"/>
      <c r="R823" s="629"/>
      <c r="S823" s="629"/>
      <c r="T823" s="629"/>
      <c r="U823" s="629"/>
      <c r="V823" s="629"/>
    </row>
    <row r="824" spans="1:22" ht="28.8">
      <c r="A824" s="226" t="s">
        <v>719</v>
      </c>
      <c r="B824" s="226" t="s">
        <v>1655</v>
      </c>
      <c r="C824" s="226"/>
      <c r="D824" s="226" t="s">
        <v>1050</v>
      </c>
      <c r="E824" s="226" t="s">
        <v>1674</v>
      </c>
      <c r="F824" s="226" t="s">
        <v>1657</v>
      </c>
      <c r="G824" s="226" t="s">
        <v>1658</v>
      </c>
      <c r="H824" s="226" t="s">
        <v>1540</v>
      </c>
      <c r="I824" s="229"/>
      <c r="J824" s="230" t="s">
        <v>907</v>
      </c>
      <c r="K824" s="230" t="s">
        <v>17</v>
      </c>
      <c r="L824" s="230" t="s">
        <v>942</v>
      </c>
      <c r="M824" s="230" t="s">
        <v>842</v>
      </c>
      <c r="N824" s="230" t="s">
        <v>931</v>
      </c>
      <c r="O824" s="230" t="s">
        <v>917</v>
      </c>
      <c r="P824" s="230" t="s">
        <v>804</v>
      </c>
      <c r="Q824" s="235" t="s">
        <v>915</v>
      </c>
      <c r="R824" s="230" t="s">
        <v>943</v>
      </c>
      <c r="S824" s="230" t="s">
        <v>1542</v>
      </c>
      <c r="T824" s="230" t="s">
        <v>945</v>
      </c>
      <c r="U824" s="230" t="s">
        <v>946</v>
      </c>
      <c r="V824" s="241" t="s">
        <v>947</v>
      </c>
    </row>
    <row r="825" spans="1:22">
      <c r="A825" s="227">
        <v>1</v>
      </c>
      <c r="B825" s="236" t="s">
        <v>1154</v>
      </c>
      <c r="C825" s="243"/>
      <c r="D825" s="227" t="s">
        <v>1049</v>
      </c>
      <c r="E825" s="236" t="s">
        <v>1635</v>
      </c>
      <c r="F825" s="227" t="s">
        <v>1155</v>
      </c>
      <c r="G825" s="227" t="s">
        <v>1574</v>
      </c>
      <c r="H825" s="236"/>
      <c r="I825" s="231"/>
      <c r="J825" s="236">
        <v>86772</v>
      </c>
      <c r="K825" s="236" t="s">
        <v>1</v>
      </c>
      <c r="L825" s="236" t="s">
        <v>1034</v>
      </c>
      <c r="M825" s="227" t="s">
        <v>959</v>
      </c>
      <c r="N825" s="227" t="s">
        <v>960</v>
      </c>
      <c r="O825" s="227" t="s">
        <v>1568</v>
      </c>
      <c r="P825" s="233" t="s">
        <v>2000</v>
      </c>
      <c r="Q825" s="236" t="s">
        <v>2546</v>
      </c>
      <c r="R825" s="227"/>
      <c r="S825" s="227"/>
      <c r="T825" s="242"/>
      <c r="U825" s="242"/>
      <c r="V825" s="227"/>
    </row>
    <row r="826" spans="1:22">
      <c r="A826" s="227">
        <v>2</v>
      </c>
      <c r="B826" s="236" t="s">
        <v>2547</v>
      </c>
      <c r="C826" s="243"/>
      <c r="D826" s="236" t="s">
        <v>1050</v>
      </c>
      <c r="E826" s="236" t="s">
        <v>2548</v>
      </c>
      <c r="F826" s="236" t="s">
        <v>1144</v>
      </c>
      <c r="G826" s="236" t="s">
        <v>963</v>
      </c>
      <c r="H826" s="236" t="s">
        <v>2549</v>
      </c>
      <c r="I826" s="231"/>
      <c r="J826" s="236">
        <v>45418</v>
      </c>
      <c r="K826" s="227" t="s">
        <v>5</v>
      </c>
      <c r="L826" s="236" t="s">
        <v>966</v>
      </c>
      <c r="M826" s="227" t="s">
        <v>2550</v>
      </c>
      <c r="N826" s="227" t="s">
        <v>960</v>
      </c>
      <c r="O826" s="227" t="s">
        <v>1859</v>
      </c>
      <c r="P826" s="234" t="s">
        <v>2550</v>
      </c>
      <c r="Q826" s="236" t="s">
        <v>2551</v>
      </c>
      <c r="R826" s="243"/>
      <c r="S826" s="236"/>
      <c r="T826" s="243"/>
      <c r="U826" s="243"/>
      <c r="V826" s="236"/>
    </row>
    <row r="827" spans="1:22" ht="28.8">
      <c r="A827" s="227">
        <v>3</v>
      </c>
      <c r="B827" s="236" t="s">
        <v>1198</v>
      </c>
      <c r="C827" s="243"/>
      <c r="D827" s="236" t="s">
        <v>954</v>
      </c>
      <c r="E827" s="227" t="s">
        <v>2552</v>
      </c>
      <c r="F827" s="236" t="s">
        <v>1147</v>
      </c>
      <c r="G827" s="236" t="s">
        <v>2514</v>
      </c>
      <c r="H827" s="236" t="s">
        <v>2553</v>
      </c>
      <c r="I827" s="231"/>
      <c r="J827" s="236">
        <v>49977</v>
      </c>
      <c r="K827" s="227" t="s">
        <v>2554</v>
      </c>
      <c r="L827" s="236" t="s">
        <v>1045</v>
      </c>
      <c r="M827" s="227" t="s">
        <v>2555</v>
      </c>
      <c r="N827" s="227" t="s">
        <v>952</v>
      </c>
      <c r="O827" s="227" t="s">
        <v>2072</v>
      </c>
      <c r="P827" s="234" t="s">
        <v>2556</v>
      </c>
      <c r="Q827" s="236" t="s">
        <v>2557</v>
      </c>
      <c r="R827" s="227"/>
      <c r="S827" s="227"/>
      <c r="T827" s="242"/>
      <c r="U827" s="242"/>
      <c r="V827" s="227"/>
    </row>
    <row r="828" spans="1:22" ht="28.8">
      <c r="A828" s="227">
        <v>4</v>
      </c>
      <c r="B828" s="236"/>
      <c r="C828" s="243"/>
      <c r="D828" s="236"/>
      <c r="E828" s="236"/>
      <c r="F828" s="236"/>
      <c r="G828" s="236"/>
      <c r="H828" s="227"/>
      <c r="I828" s="231"/>
      <c r="J828" s="236">
        <v>34110</v>
      </c>
      <c r="K828" s="227" t="s">
        <v>1658</v>
      </c>
      <c r="L828" s="227" t="s">
        <v>962</v>
      </c>
      <c r="M828" s="227" t="s">
        <v>2558</v>
      </c>
      <c r="N828" s="227" t="s">
        <v>1157</v>
      </c>
      <c r="O828" s="227" t="s">
        <v>2035</v>
      </c>
      <c r="P828" s="233" t="s">
        <v>2559</v>
      </c>
      <c r="Q828" s="236" t="s">
        <v>2560</v>
      </c>
      <c r="R828" s="227"/>
      <c r="S828" s="227"/>
      <c r="T828" s="242"/>
      <c r="U828" s="242"/>
      <c r="V828" s="227"/>
    </row>
    <row r="829" spans="1:22">
      <c r="A829" s="227">
        <v>5</v>
      </c>
      <c r="B829" s="236"/>
      <c r="C829" s="243"/>
      <c r="D829" s="236"/>
      <c r="E829" s="236"/>
      <c r="F829" s="236"/>
      <c r="G829" s="236"/>
      <c r="H829" s="236"/>
      <c r="I829" s="231"/>
      <c r="J829" s="236">
        <v>45420</v>
      </c>
      <c r="K829" s="227" t="s">
        <v>5</v>
      </c>
      <c r="L829" s="236" t="s">
        <v>983</v>
      </c>
      <c r="M829" s="227" t="s">
        <v>2561</v>
      </c>
      <c r="N829" s="236" t="s">
        <v>960</v>
      </c>
      <c r="O829" s="236" t="s">
        <v>1694</v>
      </c>
      <c r="P829" s="234" t="s">
        <v>2561</v>
      </c>
      <c r="Q829" s="236" t="s">
        <v>2562</v>
      </c>
      <c r="R829" s="227"/>
      <c r="S829" s="227"/>
      <c r="T829" s="243"/>
      <c r="U829" s="242"/>
      <c r="V829" s="227"/>
    </row>
    <row r="830" spans="1:22" ht="28.8">
      <c r="A830" s="227">
        <v>6</v>
      </c>
      <c r="B830" s="236"/>
      <c r="C830" s="227"/>
      <c r="D830" s="236"/>
      <c r="E830" s="236"/>
      <c r="F830" s="236"/>
      <c r="G830" s="236"/>
      <c r="H830" s="227"/>
      <c r="I830" s="231"/>
      <c r="J830" s="236">
        <v>45430</v>
      </c>
      <c r="K830" s="227" t="s">
        <v>1014</v>
      </c>
      <c r="L830" s="236">
        <v>4</v>
      </c>
      <c r="M830" s="227" t="s">
        <v>1635</v>
      </c>
      <c r="N830" s="227" t="s">
        <v>1155</v>
      </c>
      <c r="O830" s="227" t="s">
        <v>1678</v>
      </c>
      <c r="P830" s="232" t="s">
        <v>2563</v>
      </c>
      <c r="Q830" s="236" t="s">
        <v>2564</v>
      </c>
      <c r="R830" s="227"/>
      <c r="S830" s="227"/>
      <c r="T830" s="243"/>
      <c r="U830" s="242"/>
      <c r="V830" s="227"/>
    </row>
    <row r="831" spans="1:22">
      <c r="A831" s="227">
        <v>7</v>
      </c>
      <c r="B831" s="236"/>
      <c r="C831" s="227"/>
      <c r="D831" s="236"/>
      <c r="E831" s="236"/>
      <c r="F831" s="236"/>
      <c r="G831" s="236"/>
      <c r="H831" s="227"/>
      <c r="I831" s="231"/>
      <c r="J831" s="236">
        <v>83224</v>
      </c>
      <c r="K831" s="227" t="s">
        <v>5</v>
      </c>
      <c r="L831" s="227" t="s">
        <v>979</v>
      </c>
      <c r="M831" s="227" t="s">
        <v>1650</v>
      </c>
      <c r="N831" s="227" t="s">
        <v>1153</v>
      </c>
      <c r="O831" s="227" t="s">
        <v>1790</v>
      </c>
      <c r="P831" s="234" t="s">
        <v>2565</v>
      </c>
      <c r="Q831" s="236" t="s">
        <v>2566</v>
      </c>
      <c r="R831" s="227"/>
      <c r="S831" s="227"/>
      <c r="T831" s="243"/>
      <c r="U831" s="242"/>
      <c r="V831" s="227"/>
    </row>
    <row r="832" spans="1:22">
      <c r="A832" s="227">
        <v>8</v>
      </c>
      <c r="B832" s="227"/>
      <c r="C832" s="227"/>
      <c r="D832" s="227"/>
      <c r="E832" s="227"/>
      <c r="F832" s="227"/>
      <c r="G832" s="227"/>
      <c r="H832" s="227"/>
      <c r="I832" s="231"/>
      <c r="J832" s="236">
        <v>45422</v>
      </c>
      <c r="K832" s="227"/>
      <c r="L832" s="227" t="s">
        <v>1045</v>
      </c>
      <c r="M832" s="227" t="s">
        <v>2567</v>
      </c>
      <c r="N832" s="227" t="s">
        <v>963</v>
      </c>
      <c r="O832" s="227" t="s">
        <v>1547</v>
      </c>
      <c r="P832" s="234" t="s">
        <v>2567</v>
      </c>
      <c r="Q832" s="236" t="s">
        <v>2568</v>
      </c>
      <c r="R832" s="227"/>
      <c r="S832" s="227"/>
      <c r="T832" s="242"/>
      <c r="U832" s="242"/>
      <c r="V832" s="227"/>
    </row>
    <row r="833" spans="1:22">
      <c r="A833" s="227">
        <v>9</v>
      </c>
      <c r="B833" s="227"/>
      <c r="C833" s="227"/>
      <c r="D833" s="227"/>
      <c r="E833" s="227"/>
      <c r="F833" s="227"/>
      <c r="G833" s="227"/>
      <c r="H833" s="227"/>
      <c r="I833" s="231"/>
      <c r="J833" s="236">
        <v>49971</v>
      </c>
      <c r="K833" s="227" t="s">
        <v>5</v>
      </c>
      <c r="L833" s="227" t="s">
        <v>981</v>
      </c>
      <c r="M833" s="227" t="s">
        <v>2569</v>
      </c>
      <c r="N833" s="227" t="s">
        <v>952</v>
      </c>
      <c r="O833" s="227" t="s">
        <v>1929</v>
      </c>
      <c r="P833" s="234" t="s">
        <v>2569</v>
      </c>
      <c r="Q833" s="236" t="s">
        <v>2570</v>
      </c>
      <c r="R833" s="227"/>
      <c r="S833" s="227"/>
      <c r="T833" s="243"/>
      <c r="U833" s="242"/>
      <c r="V833" s="227"/>
    </row>
    <row r="834" spans="1:22">
      <c r="A834" s="227">
        <v>10</v>
      </c>
      <c r="B834" s="227"/>
      <c r="C834" s="227"/>
      <c r="D834" s="227"/>
      <c r="E834" s="227"/>
      <c r="F834" s="227"/>
      <c r="G834" s="227"/>
      <c r="H834" s="227"/>
      <c r="I834" s="231"/>
      <c r="J834" s="236">
        <v>83222</v>
      </c>
      <c r="K834" s="227" t="s">
        <v>0</v>
      </c>
      <c r="L834" s="227" t="s">
        <v>979</v>
      </c>
      <c r="M834" s="227" t="s">
        <v>1746</v>
      </c>
      <c r="N834" s="227" t="s">
        <v>952</v>
      </c>
      <c r="O834" s="227" t="s">
        <v>1929</v>
      </c>
      <c r="P834" s="234" t="s">
        <v>2571</v>
      </c>
      <c r="Q834" s="236" t="s">
        <v>2572</v>
      </c>
      <c r="R834" s="227"/>
      <c r="S834" s="227"/>
      <c r="T834" s="243"/>
      <c r="U834" s="242"/>
      <c r="V834" s="227"/>
    </row>
    <row r="835" spans="1:22">
      <c r="A835" s="227">
        <v>11</v>
      </c>
      <c r="B835" s="227"/>
      <c r="C835" s="227"/>
      <c r="D835" s="227"/>
      <c r="E835" s="227"/>
      <c r="F835" s="227"/>
      <c r="G835" s="227"/>
      <c r="H835" s="227"/>
      <c r="I835" s="231"/>
      <c r="J835" s="227"/>
      <c r="K835" s="227"/>
      <c r="L835" s="227"/>
      <c r="M835" s="227"/>
      <c r="N835" s="227"/>
      <c r="O835" s="227"/>
      <c r="P835" s="234"/>
      <c r="Q835" s="236"/>
      <c r="R835" s="227"/>
      <c r="S835" s="227"/>
      <c r="T835" s="242"/>
      <c r="U835" s="242"/>
      <c r="V835" s="227"/>
    </row>
    <row r="836" spans="1:22">
      <c r="A836" s="227">
        <v>12</v>
      </c>
      <c r="B836" s="227"/>
      <c r="C836" s="227"/>
      <c r="D836" s="227"/>
      <c r="E836" s="227"/>
      <c r="F836" s="227"/>
      <c r="G836" s="227"/>
      <c r="H836" s="227"/>
      <c r="I836" s="231"/>
      <c r="J836" s="227"/>
      <c r="K836" s="227"/>
      <c r="L836" s="227"/>
      <c r="M836" s="227"/>
      <c r="N836" s="227"/>
      <c r="O836" s="227"/>
      <c r="P836" s="234"/>
      <c r="Q836" s="236"/>
      <c r="R836" s="227"/>
      <c r="S836" s="227"/>
      <c r="T836" s="242"/>
      <c r="U836" s="242"/>
      <c r="V836" s="227"/>
    </row>
    <row r="837" spans="1:22">
      <c r="A837" s="227">
        <v>13</v>
      </c>
      <c r="B837" s="227"/>
      <c r="C837" s="227"/>
      <c r="D837" s="227"/>
      <c r="E837" s="227"/>
      <c r="F837" s="227"/>
      <c r="G837" s="227"/>
      <c r="H837" s="227"/>
      <c r="I837" s="231"/>
      <c r="J837" s="227"/>
      <c r="K837" s="227"/>
      <c r="L837" s="227"/>
      <c r="M837" s="227"/>
      <c r="N837" s="227"/>
      <c r="O837" s="227"/>
      <c r="P837" s="234"/>
      <c r="Q837" s="236"/>
      <c r="R837" s="227"/>
      <c r="S837" s="227"/>
      <c r="T837" s="242"/>
      <c r="U837" s="242"/>
      <c r="V837" s="227"/>
    </row>
    <row r="838" spans="1:22">
      <c r="A838" s="227">
        <v>14</v>
      </c>
      <c r="B838" s="227"/>
      <c r="C838" s="227"/>
      <c r="D838" s="227"/>
      <c r="E838" s="227"/>
      <c r="F838" s="227"/>
      <c r="G838" s="227"/>
      <c r="H838" s="227"/>
      <c r="I838" s="244"/>
      <c r="J838" s="227"/>
      <c r="K838" s="227"/>
      <c r="L838" s="227"/>
      <c r="M838" s="227"/>
      <c r="N838" s="227"/>
      <c r="O838" s="227"/>
      <c r="P838" s="227"/>
      <c r="Q838" s="236"/>
      <c r="R838" s="227"/>
      <c r="S838" s="227"/>
      <c r="T838" s="242"/>
      <c r="U838" s="242"/>
      <c r="V838" s="227"/>
    </row>
    <row r="839" spans="1:22">
      <c r="A839" s="227">
        <v>15</v>
      </c>
      <c r="B839" s="227"/>
      <c r="C839" s="227"/>
      <c r="D839" s="227"/>
      <c r="E839" s="227"/>
      <c r="F839" s="227"/>
      <c r="G839" s="227"/>
      <c r="H839" s="227"/>
      <c r="I839" s="244"/>
      <c r="J839" s="227"/>
      <c r="K839" s="227"/>
      <c r="L839" s="227"/>
      <c r="M839" s="227"/>
      <c r="N839" s="227"/>
      <c r="O839" s="227"/>
      <c r="P839" s="227"/>
      <c r="Q839" s="236"/>
      <c r="R839" s="227"/>
      <c r="S839" s="227"/>
      <c r="T839" s="242"/>
      <c r="U839" s="242"/>
      <c r="V839" s="227"/>
    </row>
    <row r="841" spans="1:22" ht="20.399999999999999">
      <c r="A841" s="645" t="s">
        <v>2573</v>
      </c>
      <c r="B841" s="644"/>
      <c r="C841" s="644"/>
      <c r="D841" s="644"/>
      <c r="E841" s="644"/>
      <c r="F841" s="644"/>
      <c r="G841" s="644"/>
      <c r="H841" s="644"/>
      <c r="I841" s="644"/>
      <c r="J841" s="644"/>
      <c r="K841" s="644"/>
      <c r="L841" s="644"/>
      <c r="M841" s="644"/>
      <c r="N841" s="644"/>
      <c r="O841" s="644"/>
      <c r="P841" s="644"/>
      <c r="Q841" s="644"/>
      <c r="R841" s="644"/>
      <c r="S841" s="644"/>
      <c r="T841" s="644"/>
      <c r="U841" s="644"/>
      <c r="V841" s="644"/>
    </row>
    <row r="842" spans="1:22" ht="17.399999999999999">
      <c r="A842" s="225" t="s">
        <v>918</v>
      </c>
      <c r="B842" s="625" t="s">
        <v>940</v>
      </c>
      <c r="C842" s="626"/>
      <c r="D842" s="626"/>
      <c r="E842" s="626"/>
      <c r="F842" s="626"/>
      <c r="G842" s="626"/>
      <c r="H842" s="627"/>
      <c r="I842" s="228"/>
      <c r="J842" s="628" t="s">
        <v>941</v>
      </c>
      <c r="K842" s="629"/>
      <c r="L842" s="629"/>
      <c r="M842" s="629"/>
      <c r="N842" s="629"/>
      <c r="O842" s="629"/>
      <c r="P842" s="629"/>
      <c r="Q842" s="629"/>
      <c r="R842" s="629"/>
      <c r="S842" s="629"/>
      <c r="T842" s="629"/>
      <c r="U842" s="629"/>
      <c r="V842" s="629"/>
    </row>
    <row r="843" spans="1:22" ht="28.8">
      <c r="A843" s="226" t="s">
        <v>719</v>
      </c>
      <c r="B843" s="248" t="s">
        <v>907</v>
      </c>
      <c r="C843" s="249" t="s">
        <v>1027</v>
      </c>
      <c r="D843" s="248" t="s">
        <v>734</v>
      </c>
      <c r="E843" s="248" t="s">
        <v>842</v>
      </c>
      <c r="F843" s="248" t="s">
        <v>931</v>
      </c>
      <c r="G843" s="248" t="s">
        <v>917</v>
      </c>
      <c r="H843" s="226" t="s">
        <v>1540</v>
      </c>
      <c r="I843" s="229"/>
      <c r="J843" s="230" t="s">
        <v>907</v>
      </c>
      <c r="K843" s="230" t="s">
        <v>17</v>
      </c>
      <c r="L843" s="230" t="s">
        <v>942</v>
      </c>
      <c r="M843" s="230" t="s">
        <v>842</v>
      </c>
      <c r="N843" s="230" t="s">
        <v>931</v>
      </c>
      <c r="O843" s="230" t="s">
        <v>917</v>
      </c>
      <c r="P843" s="230" t="s">
        <v>804</v>
      </c>
      <c r="Q843" s="235" t="s">
        <v>915</v>
      </c>
      <c r="R843" s="230" t="s">
        <v>943</v>
      </c>
      <c r="S843" s="230" t="s">
        <v>1542</v>
      </c>
      <c r="T843" s="230" t="s">
        <v>945</v>
      </c>
      <c r="U843" s="230" t="s">
        <v>946</v>
      </c>
      <c r="V843" s="241" t="s">
        <v>947</v>
      </c>
    </row>
    <row r="844" spans="1:22">
      <c r="A844" s="227">
        <v>1</v>
      </c>
      <c r="B844" s="236" t="s">
        <v>1163</v>
      </c>
      <c r="C844" s="243"/>
      <c r="D844" s="227" t="s">
        <v>1034</v>
      </c>
      <c r="E844" s="236" t="s">
        <v>1663</v>
      </c>
      <c r="F844" s="227" t="s">
        <v>963</v>
      </c>
      <c r="G844" s="227" t="s">
        <v>1245</v>
      </c>
      <c r="H844" s="236" t="s">
        <v>2574</v>
      </c>
      <c r="I844" s="231"/>
      <c r="J844" s="236">
        <v>45416</v>
      </c>
      <c r="K844" s="236" t="s">
        <v>0</v>
      </c>
      <c r="L844" s="236" t="s">
        <v>1043</v>
      </c>
      <c r="M844" s="227" t="s">
        <v>2575</v>
      </c>
      <c r="N844" s="227" t="s">
        <v>1144</v>
      </c>
      <c r="O844" s="227" t="s">
        <v>2576</v>
      </c>
      <c r="P844" s="232" t="s">
        <v>2577</v>
      </c>
      <c r="Q844" s="236" t="s">
        <v>2578</v>
      </c>
      <c r="R844" s="227"/>
      <c r="S844" s="227"/>
      <c r="T844" s="242"/>
      <c r="U844" s="242"/>
      <c r="V844" s="227"/>
    </row>
    <row r="845" spans="1:22">
      <c r="A845" s="227">
        <v>2</v>
      </c>
      <c r="B845" s="236" t="s">
        <v>1127</v>
      </c>
      <c r="C845" s="243"/>
      <c r="D845" s="236" t="s">
        <v>962</v>
      </c>
      <c r="E845" s="236" t="s">
        <v>2579</v>
      </c>
      <c r="F845" s="236" t="s">
        <v>960</v>
      </c>
      <c r="G845" s="236" t="s">
        <v>1063</v>
      </c>
      <c r="H845" s="236" t="s">
        <v>2580</v>
      </c>
      <c r="I845" s="231"/>
      <c r="J845" s="236">
        <v>20322</v>
      </c>
      <c r="K845" s="227" t="s">
        <v>0</v>
      </c>
      <c r="L845" s="227" t="s">
        <v>966</v>
      </c>
      <c r="M845" s="227" t="s">
        <v>1554</v>
      </c>
      <c r="N845" s="227" t="s">
        <v>965</v>
      </c>
      <c r="O845" s="227" t="s">
        <v>2031</v>
      </c>
      <c r="P845" s="232" t="s">
        <v>2581</v>
      </c>
      <c r="Q845" s="236" t="s">
        <v>2582</v>
      </c>
      <c r="R845" s="227"/>
      <c r="S845" s="227"/>
      <c r="T845" s="242"/>
      <c r="U845" s="242"/>
      <c r="V845" s="227"/>
    </row>
    <row r="846" spans="1:22" ht="28.8">
      <c r="A846" s="227">
        <v>3</v>
      </c>
      <c r="B846" s="236" t="s">
        <v>1161</v>
      </c>
      <c r="C846" s="243"/>
      <c r="D846" s="236" t="s">
        <v>1045</v>
      </c>
      <c r="E846" s="227" t="s">
        <v>2583</v>
      </c>
      <c r="F846" s="236">
        <v>54</v>
      </c>
      <c r="G846" s="236" t="s">
        <v>1904</v>
      </c>
      <c r="H846" s="236" t="s">
        <v>2584</v>
      </c>
      <c r="I846" s="231"/>
      <c r="J846" s="236">
        <v>20322</v>
      </c>
      <c r="K846" s="227" t="s">
        <v>0</v>
      </c>
      <c r="L846" s="227" t="s">
        <v>980</v>
      </c>
      <c r="M846" s="227" t="s">
        <v>2457</v>
      </c>
      <c r="N846" s="227" t="s">
        <v>952</v>
      </c>
      <c r="O846" s="227" t="s">
        <v>1750</v>
      </c>
      <c r="P846" s="234" t="s">
        <v>2585</v>
      </c>
      <c r="Q846" s="236" t="s">
        <v>2586</v>
      </c>
      <c r="R846" s="227"/>
      <c r="S846" s="227"/>
      <c r="T846" s="242"/>
      <c r="U846" s="242"/>
      <c r="V846" s="227"/>
    </row>
    <row r="847" spans="1:22">
      <c r="A847" s="227">
        <v>4</v>
      </c>
      <c r="B847" s="236" t="s">
        <v>1196</v>
      </c>
      <c r="C847" s="243"/>
      <c r="D847" s="236" t="s">
        <v>966</v>
      </c>
      <c r="E847" s="236" t="s">
        <v>1826</v>
      </c>
      <c r="F847" s="236" t="s">
        <v>963</v>
      </c>
      <c r="G847" s="236" t="s">
        <v>1797</v>
      </c>
      <c r="H847" s="236" t="s">
        <v>934</v>
      </c>
      <c r="I847" s="231"/>
      <c r="J847" s="236" t="s">
        <v>2587</v>
      </c>
      <c r="K847" s="227"/>
      <c r="L847" s="227" t="s">
        <v>954</v>
      </c>
      <c r="M847" s="227" t="s">
        <v>2159</v>
      </c>
      <c r="N847" s="227" t="s">
        <v>963</v>
      </c>
      <c r="O847" s="227" t="s">
        <v>1750</v>
      </c>
      <c r="P847" s="234" t="s">
        <v>2159</v>
      </c>
      <c r="Q847" s="236" t="s">
        <v>2588</v>
      </c>
      <c r="R847" s="227"/>
      <c r="S847" s="227"/>
      <c r="T847" s="243"/>
      <c r="U847" s="242"/>
      <c r="V847" s="227"/>
    </row>
    <row r="848" spans="1:22">
      <c r="A848" s="227">
        <v>5</v>
      </c>
      <c r="B848" s="236">
        <v>87423</v>
      </c>
      <c r="C848" s="243">
        <v>0.843055555555556</v>
      </c>
      <c r="D848" s="236"/>
      <c r="E848" s="236" t="s">
        <v>1842</v>
      </c>
      <c r="F848" s="236">
        <v>55</v>
      </c>
      <c r="G848" s="236">
        <v>69.8</v>
      </c>
      <c r="H848" s="236" t="s">
        <v>1596</v>
      </c>
      <c r="I848" s="231"/>
      <c r="J848" s="236"/>
      <c r="K848" s="227" t="s">
        <v>5</v>
      </c>
      <c r="L848" s="236" t="s">
        <v>980</v>
      </c>
      <c r="M848" s="227" t="s">
        <v>2589</v>
      </c>
      <c r="N848" s="227" t="s">
        <v>952</v>
      </c>
      <c r="O848" s="227" t="s">
        <v>953</v>
      </c>
      <c r="P848" s="234" t="s">
        <v>2589</v>
      </c>
      <c r="Q848" s="236" t="s">
        <v>2590</v>
      </c>
      <c r="R848" s="227"/>
      <c r="S848" s="227"/>
      <c r="T848" s="243"/>
      <c r="U848" s="242"/>
      <c r="V848" s="227"/>
    </row>
    <row r="849" spans="1:22" ht="28.8">
      <c r="A849" s="227">
        <v>6</v>
      </c>
      <c r="B849" s="227" t="s">
        <v>2591</v>
      </c>
      <c r="C849" s="243">
        <v>0.86458333333333304</v>
      </c>
      <c r="D849" s="227" t="s">
        <v>1029</v>
      </c>
      <c r="E849" s="227" t="s">
        <v>2592</v>
      </c>
      <c r="F849" s="227" t="s">
        <v>965</v>
      </c>
      <c r="G849" s="227" t="s">
        <v>2593</v>
      </c>
      <c r="H849" s="236" t="s">
        <v>934</v>
      </c>
      <c r="I849" s="231"/>
      <c r="J849" s="236">
        <v>20328</v>
      </c>
      <c r="K849" s="227" t="s">
        <v>1014</v>
      </c>
      <c r="L849" s="227" t="s">
        <v>966</v>
      </c>
      <c r="M849" s="227" t="s">
        <v>2594</v>
      </c>
      <c r="N849" s="227" t="s">
        <v>957</v>
      </c>
      <c r="O849" s="227" t="s">
        <v>1908</v>
      </c>
      <c r="P849" s="232" t="s">
        <v>2595</v>
      </c>
      <c r="Q849" s="236" t="s">
        <v>2596</v>
      </c>
      <c r="R849" s="227"/>
      <c r="S849" s="227"/>
      <c r="T849" s="242"/>
      <c r="U849" s="242"/>
      <c r="V849" s="227"/>
    </row>
    <row r="850" spans="1:22" ht="28.8">
      <c r="A850" s="227">
        <v>7</v>
      </c>
      <c r="B850" s="236">
        <v>43601</v>
      </c>
      <c r="C850" s="227"/>
      <c r="D850" s="236"/>
      <c r="E850" s="236" t="s">
        <v>2597</v>
      </c>
      <c r="F850" s="236">
        <v>54</v>
      </c>
      <c r="G850" s="236">
        <v>69.3</v>
      </c>
      <c r="H850" s="236" t="s">
        <v>2598</v>
      </c>
      <c r="I850" s="231"/>
      <c r="J850" s="236">
        <v>34108</v>
      </c>
      <c r="K850" s="227" t="s">
        <v>1</v>
      </c>
      <c r="L850" s="227" t="s">
        <v>980</v>
      </c>
      <c r="M850" s="227" t="s">
        <v>2599</v>
      </c>
      <c r="N850" s="227" t="s">
        <v>960</v>
      </c>
      <c r="O850" s="227" t="s">
        <v>1904</v>
      </c>
      <c r="P850" s="233" t="s">
        <v>2600</v>
      </c>
      <c r="Q850" s="236" t="s">
        <v>2601</v>
      </c>
      <c r="R850" s="227"/>
      <c r="S850" s="227"/>
      <c r="T850" s="243"/>
      <c r="U850" s="242"/>
      <c r="V850" s="227"/>
    </row>
    <row r="851" spans="1:22">
      <c r="A851" s="227">
        <v>8</v>
      </c>
      <c r="B851" s="227" t="s">
        <v>1184</v>
      </c>
      <c r="C851" s="227"/>
      <c r="D851" s="227" t="s">
        <v>1043</v>
      </c>
      <c r="E851" s="227" t="s">
        <v>2602</v>
      </c>
      <c r="F851" s="227" t="s">
        <v>1155</v>
      </c>
      <c r="G851" s="227" t="s">
        <v>1574</v>
      </c>
      <c r="H851" s="227"/>
      <c r="I851" s="231"/>
      <c r="J851" s="236">
        <v>86778</v>
      </c>
      <c r="K851" s="227"/>
      <c r="L851" s="227" t="s">
        <v>979</v>
      </c>
      <c r="M851" s="227" t="s">
        <v>1663</v>
      </c>
      <c r="N851" s="227" t="s">
        <v>963</v>
      </c>
      <c r="O851" s="227" t="s">
        <v>1245</v>
      </c>
      <c r="P851" s="233" t="s">
        <v>2350</v>
      </c>
      <c r="Q851" s="236" t="s">
        <v>2603</v>
      </c>
      <c r="R851" s="227"/>
      <c r="S851" s="227"/>
      <c r="T851" s="243"/>
      <c r="U851" s="242"/>
      <c r="V851" s="227"/>
    </row>
    <row r="852" spans="1:22">
      <c r="A852" s="227">
        <v>9</v>
      </c>
      <c r="B852" s="227"/>
      <c r="C852" s="227"/>
      <c r="D852" s="227"/>
      <c r="E852" s="227"/>
      <c r="F852" s="227"/>
      <c r="G852" s="227"/>
      <c r="H852" s="227"/>
      <c r="I852" s="231"/>
      <c r="J852" s="236" t="s">
        <v>904</v>
      </c>
      <c r="K852" s="227"/>
      <c r="L852" s="227" t="s">
        <v>954</v>
      </c>
      <c r="M852" s="227" t="s">
        <v>1826</v>
      </c>
      <c r="N852" s="227" t="s">
        <v>963</v>
      </c>
      <c r="O852" s="227" t="s">
        <v>1797</v>
      </c>
      <c r="P852" s="234" t="s">
        <v>1826</v>
      </c>
      <c r="Q852" s="236" t="s">
        <v>2604</v>
      </c>
      <c r="R852" s="227"/>
      <c r="S852" s="227"/>
      <c r="T852" s="242"/>
      <c r="U852" s="242"/>
      <c r="V852" s="227"/>
    </row>
    <row r="853" spans="1:22">
      <c r="A853" s="227">
        <v>10</v>
      </c>
      <c r="B853" s="227"/>
      <c r="C853" s="227"/>
      <c r="D853" s="227"/>
      <c r="E853" s="227"/>
      <c r="F853" s="227"/>
      <c r="G853" s="227"/>
      <c r="H853" s="227"/>
      <c r="I853" s="231"/>
      <c r="J853" s="227"/>
      <c r="K853" s="227"/>
      <c r="L853" s="227"/>
      <c r="M853" s="227"/>
      <c r="N853" s="227"/>
      <c r="O853" s="227"/>
      <c r="P853" s="234"/>
      <c r="Q853" s="236"/>
      <c r="R853" s="227"/>
      <c r="S853" s="227"/>
      <c r="T853" s="242"/>
      <c r="U853" s="242"/>
      <c r="V853" s="227"/>
    </row>
    <row r="854" spans="1:22">
      <c r="A854" s="227">
        <v>11</v>
      </c>
      <c r="B854" s="227"/>
      <c r="C854" s="227"/>
      <c r="D854" s="227"/>
      <c r="E854" s="227"/>
      <c r="F854" s="227"/>
      <c r="G854" s="227"/>
      <c r="H854" s="227"/>
      <c r="I854" s="231"/>
      <c r="J854" s="227"/>
      <c r="K854" s="227"/>
      <c r="L854" s="227"/>
      <c r="M854" s="227"/>
      <c r="N854" s="227"/>
      <c r="O854" s="227"/>
      <c r="P854" s="234"/>
      <c r="Q854" s="236"/>
      <c r="R854" s="227"/>
      <c r="S854" s="227"/>
      <c r="T854" s="242"/>
      <c r="U854" s="242"/>
      <c r="V854" s="227"/>
    </row>
    <row r="855" spans="1:22">
      <c r="A855" s="227">
        <v>12</v>
      </c>
      <c r="B855" s="227"/>
      <c r="C855" s="227"/>
      <c r="D855" s="227"/>
      <c r="E855" s="227"/>
      <c r="F855" s="227"/>
      <c r="G855" s="227"/>
      <c r="H855" s="227"/>
      <c r="I855" s="231"/>
      <c r="J855" s="227"/>
      <c r="K855" s="227"/>
      <c r="L855" s="227"/>
      <c r="M855" s="227"/>
      <c r="N855" s="227"/>
      <c r="O855" s="227"/>
      <c r="P855" s="234"/>
      <c r="Q855" s="236"/>
      <c r="R855" s="227"/>
      <c r="S855" s="227"/>
      <c r="T855" s="242"/>
      <c r="U855" s="242"/>
      <c r="V855" s="227"/>
    </row>
    <row r="856" spans="1:22">
      <c r="A856" s="227">
        <v>13</v>
      </c>
      <c r="B856" s="227"/>
      <c r="C856" s="227"/>
      <c r="D856" s="227"/>
      <c r="E856" s="227"/>
      <c r="F856" s="227"/>
      <c r="G856" s="227"/>
      <c r="H856" s="227"/>
      <c r="I856" s="231"/>
      <c r="J856" s="227"/>
      <c r="K856" s="227"/>
      <c r="L856" s="227"/>
      <c r="M856" s="227"/>
      <c r="N856" s="227"/>
      <c r="O856" s="227"/>
      <c r="P856" s="234"/>
      <c r="Q856" s="236"/>
      <c r="R856" s="227"/>
      <c r="S856" s="227"/>
      <c r="T856" s="242"/>
      <c r="U856" s="242"/>
      <c r="V856" s="227"/>
    </row>
    <row r="857" spans="1:22">
      <c r="A857" s="227">
        <v>14</v>
      </c>
      <c r="B857" s="227"/>
      <c r="C857" s="227"/>
      <c r="D857" s="227"/>
      <c r="E857" s="227"/>
      <c r="F857" s="227"/>
      <c r="G857" s="227"/>
      <c r="H857" s="227"/>
      <c r="I857" s="244"/>
      <c r="J857" s="227"/>
      <c r="K857" s="227"/>
      <c r="L857" s="227"/>
      <c r="M857" s="227"/>
      <c r="N857" s="227"/>
      <c r="O857" s="227"/>
      <c r="P857" s="227"/>
      <c r="Q857" s="236"/>
      <c r="R857" s="227"/>
      <c r="S857" s="227"/>
      <c r="T857" s="242"/>
      <c r="U857" s="242"/>
      <c r="V857" s="227"/>
    </row>
    <row r="858" spans="1:22">
      <c r="A858" s="227">
        <v>15</v>
      </c>
      <c r="B858" s="227"/>
      <c r="C858" s="227"/>
      <c r="D858" s="227"/>
      <c r="E858" s="227"/>
      <c r="F858" s="227"/>
      <c r="G858" s="227"/>
      <c r="H858" s="227"/>
      <c r="I858" s="244"/>
      <c r="J858" s="227"/>
      <c r="K858" s="227"/>
      <c r="L858" s="227"/>
      <c r="M858" s="227"/>
      <c r="N858" s="227"/>
      <c r="O858" s="227"/>
      <c r="P858" s="227"/>
      <c r="Q858" s="236"/>
      <c r="R858" s="227"/>
      <c r="S858" s="227"/>
      <c r="T858" s="242"/>
      <c r="U858" s="242"/>
      <c r="V858" s="227"/>
    </row>
    <row r="860" spans="1:22" ht="20.399999999999999">
      <c r="A860" s="645" t="s">
        <v>2605</v>
      </c>
      <c r="B860" s="644"/>
      <c r="C860" s="644"/>
      <c r="D860" s="644"/>
      <c r="E860" s="644"/>
      <c r="F860" s="644"/>
      <c r="G860" s="644"/>
      <c r="H860" s="644"/>
      <c r="I860" s="644"/>
      <c r="J860" s="644"/>
      <c r="K860" s="644"/>
      <c r="L860" s="644"/>
      <c r="M860" s="644"/>
      <c r="N860" s="644"/>
      <c r="O860" s="644"/>
      <c r="P860" s="644"/>
      <c r="Q860" s="644"/>
      <c r="R860" s="644"/>
      <c r="S860" s="644"/>
      <c r="T860" s="644"/>
      <c r="U860" s="644"/>
      <c r="V860" s="644"/>
    </row>
    <row r="861" spans="1:22" ht="17.399999999999999">
      <c r="A861" s="225" t="s">
        <v>918</v>
      </c>
      <c r="B861" s="625" t="s">
        <v>940</v>
      </c>
      <c r="C861" s="626"/>
      <c r="D861" s="626"/>
      <c r="E861" s="626"/>
      <c r="F861" s="626"/>
      <c r="G861" s="626"/>
      <c r="H861" s="627"/>
      <c r="I861" s="228"/>
      <c r="J861" s="628" t="s">
        <v>941</v>
      </c>
      <c r="K861" s="629"/>
      <c r="L861" s="629"/>
      <c r="M861" s="629"/>
      <c r="N861" s="629"/>
      <c r="O861" s="629"/>
      <c r="P861" s="629"/>
      <c r="Q861" s="629"/>
      <c r="R861" s="629"/>
      <c r="S861" s="629"/>
      <c r="T861" s="629"/>
      <c r="U861" s="629"/>
      <c r="V861" s="629"/>
    </row>
    <row r="862" spans="1:22" ht="28.8">
      <c r="A862" s="226" t="s">
        <v>719</v>
      </c>
      <c r="B862" s="248" t="s">
        <v>907</v>
      </c>
      <c r="C862" s="249" t="s">
        <v>1027</v>
      </c>
      <c r="D862" s="248" t="s">
        <v>734</v>
      </c>
      <c r="E862" s="248" t="s">
        <v>842</v>
      </c>
      <c r="F862" s="248" t="s">
        <v>931</v>
      </c>
      <c r="G862" s="248" t="s">
        <v>917</v>
      </c>
      <c r="H862" s="226" t="s">
        <v>1540</v>
      </c>
      <c r="I862" s="229"/>
      <c r="J862" s="230" t="s">
        <v>907</v>
      </c>
      <c r="K862" s="230" t="s">
        <v>17</v>
      </c>
      <c r="L862" s="230" t="s">
        <v>942</v>
      </c>
      <c r="M862" s="230" t="s">
        <v>842</v>
      </c>
      <c r="N862" s="230" t="s">
        <v>931</v>
      </c>
      <c r="O862" s="230" t="s">
        <v>917</v>
      </c>
      <c r="P862" s="230" t="s">
        <v>804</v>
      </c>
      <c r="Q862" s="235" t="s">
        <v>915</v>
      </c>
      <c r="R862" s="230" t="s">
        <v>943</v>
      </c>
      <c r="S862" s="230" t="s">
        <v>1542</v>
      </c>
      <c r="T862" s="230" t="s">
        <v>945</v>
      </c>
      <c r="U862" s="230" t="s">
        <v>946</v>
      </c>
      <c r="V862" s="241" t="s">
        <v>947</v>
      </c>
    </row>
    <row r="863" spans="1:22">
      <c r="A863" s="227">
        <v>1</v>
      </c>
      <c r="B863" s="236"/>
      <c r="C863" s="243"/>
      <c r="D863" s="227"/>
      <c r="E863" s="236"/>
      <c r="F863" s="227"/>
      <c r="G863" s="227"/>
      <c r="H863" s="236"/>
      <c r="I863" s="231"/>
      <c r="J863" s="236">
        <v>20338</v>
      </c>
      <c r="K863" s="227" t="s">
        <v>0</v>
      </c>
      <c r="L863" s="227" t="s">
        <v>1045</v>
      </c>
      <c r="M863" s="227" t="s">
        <v>2606</v>
      </c>
      <c r="N863" s="227" t="s">
        <v>1155</v>
      </c>
      <c r="O863" s="227" t="s">
        <v>1063</v>
      </c>
      <c r="P863" s="232" t="s">
        <v>2607</v>
      </c>
      <c r="Q863" s="236" t="s">
        <v>2608</v>
      </c>
      <c r="R863" s="227"/>
      <c r="S863" s="236" t="s">
        <v>2609</v>
      </c>
      <c r="T863" s="242"/>
      <c r="U863" s="242"/>
      <c r="V863" s="227"/>
    </row>
    <row r="864" spans="1:22">
      <c r="A864" s="227">
        <v>2</v>
      </c>
      <c r="B864" s="236"/>
      <c r="C864" s="243"/>
      <c r="D864" s="236"/>
      <c r="E864" s="236"/>
      <c r="F864" s="236"/>
      <c r="G864" s="236"/>
      <c r="H864" s="236"/>
      <c r="I864" s="231"/>
      <c r="J864" s="236">
        <v>86776</v>
      </c>
      <c r="K864" s="227"/>
      <c r="L864" s="236">
        <v>4</v>
      </c>
      <c r="M864" s="227" t="s">
        <v>959</v>
      </c>
      <c r="N864" s="227" t="s">
        <v>960</v>
      </c>
      <c r="O864" s="227" t="s">
        <v>1658</v>
      </c>
      <c r="P864" s="247" t="s">
        <v>2610</v>
      </c>
      <c r="Q864" s="236" t="s">
        <v>2611</v>
      </c>
      <c r="R864" s="227"/>
      <c r="S864" s="236" t="s">
        <v>741</v>
      </c>
      <c r="T864" s="242"/>
      <c r="U864" s="242"/>
      <c r="V864" s="227"/>
    </row>
    <row r="865" spans="1:22" ht="28.8">
      <c r="A865" s="227">
        <v>3</v>
      </c>
      <c r="B865" s="236"/>
      <c r="C865" s="243"/>
      <c r="D865" s="236"/>
      <c r="E865" s="227"/>
      <c r="F865" s="236"/>
      <c r="G865" s="236"/>
      <c r="H865" s="236"/>
      <c r="I865" s="231"/>
      <c r="J865" s="236">
        <v>34110</v>
      </c>
      <c r="K865" s="227" t="s">
        <v>1</v>
      </c>
      <c r="L865" s="227" t="s">
        <v>1045</v>
      </c>
      <c r="M865" s="227" t="s">
        <v>2612</v>
      </c>
      <c r="N865" s="227" t="s">
        <v>1155</v>
      </c>
      <c r="O865" s="227" t="s">
        <v>1832</v>
      </c>
      <c r="P865" s="233" t="s">
        <v>2613</v>
      </c>
      <c r="Q865" s="236" t="s">
        <v>2614</v>
      </c>
      <c r="R865" s="227"/>
      <c r="S865" s="227"/>
      <c r="T865" s="243"/>
      <c r="U865" s="242"/>
      <c r="V865" s="227"/>
    </row>
    <row r="866" spans="1:22">
      <c r="A866" s="227">
        <v>4</v>
      </c>
      <c r="B866" s="236"/>
      <c r="C866" s="243"/>
      <c r="D866" s="236"/>
      <c r="E866" s="236"/>
      <c r="F866" s="236"/>
      <c r="G866" s="236"/>
      <c r="H866" s="236"/>
      <c r="I866" s="231"/>
      <c r="J866" s="236">
        <v>20340</v>
      </c>
      <c r="K866" s="227"/>
      <c r="L866" s="236" t="s">
        <v>981</v>
      </c>
      <c r="M866" s="227" t="s">
        <v>2615</v>
      </c>
      <c r="N866" s="227" t="s">
        <v>952</v>
      </c>
      <c r="O866" s="227" t="s">
        <v>1829</v>
      </c>
      <c r="P866" s="232" t="s">
        <v>2616</v>
      </c>
      <c r="Q866" s="236" t="s">
        <v>2617</v>
      </c>
      <c r="R866" s="227"/>
      <c r="S866" s="227"/>
      <c r="T866" s="243"/>
      <c r="U866" s="242"/>
      <c r="V866" s="227"/>
    </row>
    <row r="867" spans="1:22">
      <c r="A867" s="227">
        <v>5</v>
      </c>
      <c r="B867" s="236"/>
      <c r="C867" s="243"/>
      <c r="D867" s="236"/>
      <c r="E867" s="236"/>
      <c r="F867" s="236"/>
      <c r="G867" s="236"/>
      <c r="H867" s="236"/>
      <c r="I867" s="231"/>
      <c r="J867" s="236">
        <v>49971</v>
      </c>
      <c r="K867" s="227"/>
      <c r="L867" s="227" t="s">
        <v>950</v>
      </c>
      <c r="M867" s="227" t="s">
        <v>2618</v>
      </c>
      <c r="N867" s="227" t="s">
        <v>968</v>
      </c>
      <c r="O867" s="227" t="s">
        <v>1758</v>
      </c>
      <c r="P867" s="234" t="s">
        <v>2618</v>
      </c>
      <c r="Q867" s="236" t="s">
        <v>2619</v>
      </c>
      <c r="R867" s="227"/>
      <c r="S867" s="227"/>
      <c r="T867" s="243"/>
      <c r="U867" s="242"/>
      <c r="V867" s="227"/>
    </row>
    <row r="868" spans="1:22">
      <c r="A868" s="227">
        <v>6</v>
      </c>
      <c r="B868" s="227"/>
      <c r="C868" s="243"/>
      <c r="D868" s="227"/>
      <c r="E868" s="227"/>
      <c r="F868" s="227"/>
      <c r="G868" s="227"/>
      <c r="H868" s="236"/>
      <c r="I868" s="231"/>
      <c r="J868" s="236"/>
      <c r="K868" s="227" t="s">
        <v>0</v>
      </c>
      <c r="L868" s="227" t="s">
        <v>979</v>
      </c>
      <c r="M868" s="227" t="s">
        <v>2620</v>
      </c>
      <c r="N868" s="227" t="s">
        <v>963</v>
      </c>
      <c r="O868" s="227" t="s">
        <v>2621</v>
      </c>
      <c r="P868" s="232" t="s">
        <v>2622</v>
      </c>
      <c r="Q868" s="236" t="s">
        <v>2623</v>
      </c>
      <c r="R868" s="227"/>
      <c r="S868" s="227"/>
      <c r="T868" s="242"/>
      <c r="U868" s="242"/>
      <c r="V868" s="227"/>
    </row>
    <row r="869" spans="1:22">
      <c r="A869" s="227">
        <v>7</v>
      </c>
      <c r="B869" s="236"/>
      <c r="C869" s="227"/>
      <c r="D869" s="236"/>
      <c r="E869" s="236"/>
      <c r="F869" s="236"/>
      <c r="G869" s="236"/>
      <c r="H869" s="236"/>
      <c r="I869" s="231"/>
      <c r="J869" s="236"/>
      <c r="K869" s="227"/>
      <c r="L869" s="227"/>
      <c r="M869" s="227"/>
      <c r="N869" s="227"/>
      <c r="O869" s="227"/>
      <c r="P869" s="234"/>
      <c r="Q869" s="236"/>
      <c r="R869" s="227"/>
      <c r="S869" s="227"/>
      <c r="T869" s="243"/>
      <c r="U869" s="242"/>
      <c r="V869" s="227"/>
    </row>
    <row r="870" spans="1:22">
      <c r="A870" s="227">
        <v>8</v>
      </c>
      <c r="B870" s="227"/>
      <c r="C870" s="227"/>
      <c r="D870" s="227"/>
      <c r="E870" s="227"/>
      <c r="F870" s="227"/>
      <c r="G870" s="227"/>
      <c r="H870" s="227"/>
      <c r="I870" s="231"/>
      <c r="J870" s="236"/>
      <c r="K870" s="227"/>
      <c r="L870" s="227"/>
      <c r="M870" s="227"/>
      <c r="N870" s="227"/>
      <c r="O870" s="227"/>
      <c r="P870" s="234"/>
      <c r="Q870" s="236"/>
      <c r="R870" s="227"/>
      <c r="S870" s="227"/>
      <c r="T870" s="242"/>
      <c r="U870" s="242"/>
      <c r="V870" s="227"/>
    </row>
    <row r="871" spans="1:22">
      <c r="A871" s="227">
        <v>9</v>
      </c>
      <c r="B871" s="227"/>
      <c r="C871" s="227"/>
      <c r="D871" s="227"/>
      <c r="E871" s="227"/>
      <c r="F871" s="227"/>
      <c r="G871" s="227"/>
      <c r="H871" s="227"/>
      <c r="I871" s="231"/>
      <c r="J871" s="227"/>
      <c r="K871" s="227"/>
      <c r="L871" s="227"/>
      <c r="M871" s="227"/>
      <c r="N871" s="227"/>
      <c r="O871" s="227"/>
      <c r="P871" s="234"/>
      <c r="Q871" s="236"/>
      <c r="R871" s="227"/>
      <c r="S871" s="227"/>
      <c r="T871" s="242"/>
      <c r="U871" s="242"/>
      <c r="V871" s="227"/>
    </row>
    <row r="872" spans="1:22">
      <c r="A872" s="227">
        <v>10</v>
      </c>
      <c r="B872" s="227"/>
      <c r="C872" s="227"/>
      <c r="D872" s="227"/>
      <c r="E872" s="227"/>
      <c r="F872" s="227"/>
      <c r="G872" s="227"/>
      <c r="H872" s="227"/>
      <c r="I872" s="231"/>
      <c r="J872" s="227"/>
      <c r="K872" s="227"/>
      <c r="L872" s="227"/>
      <c r="M872" s="227"/>
      <c r="N872" s="227"/>
      <c r="O872" s="227"/>
      <c r="P872" s="234"/>
      <c r="Q872" s="236"/>
      <c r="R872" s="227"/>
      <c r="S872" s="227"/>
      <c r="T872" s="242"/>
      <c r="U872" s="242"/>
      <c r="V872" s="227"/>
    </row>
    <row r="873" spans="1:22">
      <c r="A873" s="227">
        <v>11</v>
      </c>
      <c r="B873" s="227"/>
      <c r="C873" s="227"/>
      <c r="D873" s="227"/>
      <c r="E873" s="227"/>
      <c r="F873" s="227"/>
      <c r="G873" s="227"/>
      <c r="H873" s="227"/>
      <c r="I873" s="231"/>
      <c r="J873" s="227"/>
      <c r="K873" s="227"/>
      <c r="L873" s="227"/>
      <c r="M873" s="227"/>
      <c r="N873" s="227"/>
      <c r="O873" s="227"/>
      <c r="P873" s="234"/>
      <c r="Q873" s="236"/>
      <c r="R873" s="227"/>
      <c r="S873" s="227"/>
      <c r="T873" s="242"/>
      <c r="U873" s="242"/>
      <c r="V873" s="227"/>
    </row>
    <row r="874" spans="1:22">
      <c r="A874" s="227">
        <v>12</v>
      </c>
      <c r="B874" s="227"/>
      <c r="C874" s="227"/>
      <c r="D874" s="227"/>
      <c r="E874" s="227"/>
      <c r="F874" s="227"/>
      <c r="G874" s="227"/>
      <c r="H874" s="227"/>
      <c r="I874" s="231"/>
      <c r="J874" s="227"/>
      <c r="K874" s="227"/>
      <c r="L874" s="227"/>
      <c r="M874" s="227"/>
      <c r="N874" s="227"/>
      <c r="O874" s="227"/>
      <c r="P874" s="234"/>
      <c r="Q874" s="236"/>
      <c r="R874" s="227"/>
      <c r="S874" s="227"/>
      <c r="T874" s="242"/>
      <c r="U874" s="242"/>
      <c r="V874" s="227"/>
    </row>
    <row r="875" spans="1:22">
      <c r="A875" s="227">
        <v>13</v>
      </c>
      <c r="B875" s="227"/>
      <c r="C875" s="227"/>
      <c r="D875" s="227"/>
      <c r="E875" s="227"/>
      <c r="F875" s="227"/>
      <c r="G875" s="227"/>
      <c r="H875" s="227"/>
      <c r="I875" s="231"/>
      <c r="J875" s="227"/>
      <c r="K875" s="227"/>
      <c r="L875" s="227"/>
      <c r="M875" s="227"/>
      <c r="N875" s="227"/>
      <c r="O875" s="227"/>
      <c r="P875" s="234"/>
      <c r="Q875" s="236"/>
      <c r="R875" s="227"/>
      <c r="S875" s="227"/>
      <c r="T875" s="242"/>
      <c r="U875" s="242"/>
      <c r="V875" s="227"/>
    </row>
    <row r="876" spans="1:22">
      <c r="A876" s="227">
        <v>14</v>
      </c>
      <c r="B876" s="227"/>
      <c r="C876" s="227"/>
      <c r="D876" s="227"/>
      <c r="E876" s="227"/>
      <c r="F876" s="227"/>
      <c r="G876" s="227"/>
      <c r="H876" s="227"/>
      <c r="I876" s="244"/>
      <c r="J876" s="227"/>
      <c r="K876" s="227"/>
      <c r="L876" s="227"/>
      <c r="M876" s="227"/>
      <c r="N876" s="227"/>
      <c r="O876" s="227"/>
      <c r="P876" s="227"/>
      <c r="Q876" s="236"/>
      <c r="R876" s="227"/>
      <c r="S876" s="227"/>
      <c r="T876" s="242"/>
      <c r="U876" s="242"/>
      <c r="V876" s="227"/>
    </row>
    <row r="877" spans="1:22">
      <c r="A877" s="227">
        <v>15</v>
      </c>
      <c r="B877" s="227"/>
      <c r="C877" s="227"/>
      <c r="D877" s="227"/>
      <c r="E877" s="227"/>
      <c r="F877" s="227"/>
      <c r="G877" s="227"/>
      <c r="H877" s="227"/>
      <c r="I877" s="244"/>
      <c r="J877" s="227"/>
      <c r="K877" s="227"/>
      <c r="L877" s="227"/>
      <c r="M877" s="227"/>
      <c r="N877" s="227"/>
      <c r="O877" s="227"/>
      <c r="P877" s="227"/>
      <c r="Q877" s="236"/>
      <c r="R877" s="227"/>
      <c r="S877" s="227"/>
      <c r="T877" s="242"/>
      <c r="U877" s="242"/>
      <c r="V877" s="227"/>
    </row>
    <row r="879" spans="1:22" ht="20.399999999999999">
      <c r="A879" s="645" t="s">
        <v>2624</v>
      </c>
      <c r="B879" s="644"/>
      <c r="C879" s="644"/>
      <c r="D879" s="644"/>
      <c r="E879" s="644"/>
      <c r="F879" s="644"/>
      <c r="G879" s="644"/>
      <c r="H879" s="644"/>
      <c r="I879" s="644"/>
      <c r="J879" s="644"/>
      <c r="K879" s="644"/>
      <c r="L879" s="644"/>
      <c r="M879" s="644"/>
      <c r="N879" s="644"/>
      <c r="O879" s="644"/>
      <c r="P879" s="644"/>
      <c r="Q879" s="644"/>
      <c r="R879" s="644"/>
      <c r="S879" s="644"/>
      <c r="T879" s="644"/>
      <c r="U879" s="644"/>
      <c r="V879" s="644"/>
    </row>
    <row r="880" spans="1:22" ht="17.399999999999999">
      <c r="A880" s="225" t="s">
        <v>918</v>
      </c>
      <c r="B880" s="625" t="s">
        <v>940</v>
      </c>
      <c r="C880" s="626"/>
      <c r="D880" s="626"/>
      <c r="E880" s="626"/>
      <c r="F880" s="626"/>
      <c r="G880" s="626"/>
      <c r="H880" s="627"/>
      <c r="I880" s="228"/>
      <c r="J880" s="628" t="s">
        <v>941</v>
      </c>
      <c r="K880" s="629"/>
      <c r="L880" s="629"/>
      <c r="M880" s="629"/>
      <c r="N880" s="629"/>
      <c r="O880" s="629"/>
      <c r="P880" s="629"/>
      <c r="Q880" s="629"/>
      <c r="R880" s="629"/>
      <c r="S880" s="629"/>
      <c r="T880" s="629"/>
      <c r="U880" s="629"/>
      <c r="V880" s="629"/>
    </row>
    <row r="881" spans="1:22" ht="28.8">
      <c r="A881" s="226" t="s">
        <v>719</v>
      </c>
      <c r="B881" s="248" t="s">
        <v>907</v>
      </c>
      <c r="C881" s="249" t="s">
        <v>1027</v>
      </c>
      <c r="D881" s="248" t="s">
        <v>734</v>
      </c>
      <c r="E881" s="248" t="s">
        <v>842</v>
      </c>
      <c r="F881" s="248" t="s">
        <v>931</v>
      </c>
      <c r="G881" s="248" t="s">
        <v>917</v>
      </c>
      <c r="H881" s="226" t="s">
        <v>1540</v>
      </c>
      <c r="I881" s="229"/>
      <c r="J881" s="230" t="s">
        <v>907</v>
      </c>
      <c r="K881" s="230" t="s">
        <v>17</v>
      </c>
      <c r="L881" s="230" t="s">
        <v>942</v>
      </c>
      <c r="M881" s="230" t="s">
        <v>842</v>
      </c>
      <c r="N881" s="230" t="s">
        <v>931</v>
      </c>
      <c r="O881" s="230" t="s">
        <v>917</v>
      </c>
      <c r="P881" s="230" t="s">
        <v>804</v>
      </c>
      <c r="Q881" s="235" t="s">
        <v>915</v>
      </c>
      <c r="R881" s="230" t="s">
        <v>943</v>
      </c>
      <c r="S881" s="230" t="s">
        <v>1542</v>
      </c>
      <c r="T881" s="230" t="s">
        <v>945</v>
      </c>
      <c r="U881" s="230" t="s">
        <v>946</v>
      </c>
      <c r="V881" s="241" t="s">
        <v>947</v>
      </c>
    </row>
    <row r="882" spans="1:22">
      <c r="A882" s="227">
        <v>1</v>
      </c>
      <c r="B882" s="236" t="s">
        <v>1158</v>
      </c>
      <c r="C882" s="227"/>
      <c r="D882" s="236" t="s">
        <v>950</v>
      </c>
      <c r="E882" s="236" t="s">
        <v>1650</v>
      </c>
      <c r="F882" s="236" t="s">
        <v>1153</v>
      </c>
      <c r="G882" s="236" t="s">
        <v>1758</v>
      </c>
      <c r="H882" s="236" t="s">
        <v>1338</v>
      </c>
      <c r="I882" s="231"/>
      <c r="J882" s="236">
        <v>34114</v>
      </c>
      <c r="K882" s="227" t="s">
        <v>1</v>
      </c>
      <c r="L882" s="227" t="s">
        <v>1045</v>
      </c>
      <c r="M882" s="227" t="s">
        <v>1746</v>
      </c>
      <c r="N882" s="227" t="s">
        <v>952</v>
      </c>
      <c r="O882" s="227" t="s">
        <v>953</v>
      </c>
      <c r="P882" s="234" t="s">
        <v>2625</v>
      </c>
      <c r="Q882" s="236" t="s">
        <v>2626</v>
      </c>
      <c r="R882" s="227"/>
      <c r="S882" s="227"/>
      <c r="T882" s="243"/>
      <c r="U882" s="242"/>
      <c r="V882" s="227"/>
    </row>
    <row r="883" spans="1:22" ht="28.8">
      <c r="A883" s="227">
        <v>2</v>
      </c>
      <c r="B883" s="227" t="s">
        <v>1198</v>
      </c>
      <c r="C883" s="243"/>
      <c r="D883" s="227" t="s">
        <v>966</v>
      </c>
      <c r="E883" s="227" t="s">
        <v>2627</v>
      </c>
      <c r="F883" s="227" t="s">
        <v>960</v>
      </c>
      <c r="G883" s="227" t="s">
        <v>1245</v>
      </c>
      <c r="H883" s="236" t="s">
        <v>934</v>
      </c>
      <c r="I883" s="231"/>
      <c r="J883" s="236" t="s">
        <v>1793</v>
      </c>
      <c r="K883" s="227" t="s">
        <v>976</v>
      </c>
      <c r="L883" s="227" t="s">
        <v>1043</v>
      </c>
      <c r="M883" s="227" t="s">
        <v>1819</v>
      </c>
      <c r="N883" s="227" t="s">
        <v>1157</v>
      </c>
      <c r="O883" s="227" t="s">
        <v>1820</v>
      </c>
      <c r="P883" s="233" t="s">
        <v>2628</v>
      </c>
      <c r="Q883" s="236" t="s">
        <v>2629</v>
      </c>
      <c r="R883" s="227"/>
      <c r="S883" s="236"/>
      <c r="T883" s="242"/>
      <c r="U883" s="242"/>
      <c r="V883" s="227"/>
    </row>
    <row r="884" spans="1:22" ht="28.8">
      <c r="A884" s="227">
        <v>3</v>
      </c>
      <c r="B884" s="227" t="s">
        <v>2473</v>
      </c>
      <c r="C884" s="227"/>
      <c r="D884" s="227" t="s">
        <v>954</v>
      </c>
      <c r="E884" s="227" t="s">
        <v>2630</v>
      </c>
      <c r="F884" s="227" t="s">
        <v>1201</v>
      </c>
      <c r="G884" s="227" t="s">
        <v>1568</v>
      </c>
      <c r="H884" s="236" t="s">
        <v>1502</v>
      </c>
      <c r="I884" s="231"/>
      <c r="J884" s="236">
        <v>20322</v>
      </c>
      <c r="K884" s="236" t="s">
        <v>0</v>
      </c>
      <c r="L884" s="236" t="s">
        <v>962</v>
      </c>
      <c r="M884" s="227" t="s">
        <v>2631</v>
      </c>
      <c r="N884" s="227" t="s">
        <v>1039</v>
      </c>
      <c r="O884" s="227" t="s">
        <v>1678</v>
      </c>
      <c r="P884" s="234" t="s">
        <v>2632</v>
      </c>
      <c r="Q884" s="236" t="s">
        <v>2633</v>
      </c>
      <c r="R884" s="227"/>
      <c r="S884" s="227"/>
      <c r="T884" s="243"/>
      <c r="U884" s="242"/>
      <c r="V884" s="227"/>
    </row>
    <row r="885" spans="1:22">
      <c r="A885" s="227">
        <v>4</v>
      </c>
      <c r="B885" s="227" t="s">
        <v>1194</v>
      </c>
      <c r="C885" s="227"/>
      <c r="D885" s="227" t="s">
        <v>1049</v>
      </c>
      <c r="E885" s="227" t="s">
        <v>2634</v>
      </c>
      <c r="F885" s="227" t="s">
        <v>951</v>
      </c>
      <c r="G885" s="227" t="s">
        <v>1039</v>
      </c>
      <c r="H885" s="236" t="s">
        <v>934</v>
      </c>
      <c r="I885" s="231"/>
      <c r="J885" s="236">
        <v>45414</v>
      </c>
      <c r="K885" s="227"/>
      <c r="L885" s="227" t="s">
        <v>980</v>
      </c>
      <c r="M885" s="227" t="s">
        <v>2635</v>
      </c>
      <c r="N885" s="227" t="s">
        <v>952</v>
      </c>
      <c r="O885" s="227" t="s">
        <v>1797</v>
      </c>
      <c r="P885" s="234" t="s">
        <v>2635</v>
      </c>
      <c r="Q885" s="236" t="s">
        <v>2636</v>
      </c>
      <c r="R885" s="227"/>
      <c r="S885" s="227"/>
      <c r="T885" s="242"/>
      <c r="U885" s="242"/>
      <c r="V885" s="227"/>
    </row>
    <row r="886" spans="1:22" ht="28.8">
      <c r="A886" s="227">
        <v>5</v>
      </c>
      <c r="B886" s="236">
        <v>43617</v>
      </c>
      <c r="C886" s="243"/>
      <c r="D886" s="227"/>
      <c r="E886" s="236"/>
      <c r="F886" s="236">
        <v>52</v>
      </c>
      <c r="G886" s="227"/>
      <c r="H886" s="236" t="s">
        <v>2637</v>
      </c>
      <c r="I886" s="231"/>
      <c r="J886" s="236">
        <v>83224</v>
      </c>
      <c r="K886" s="227"/>
      <c r="L886" s="227" t="s">
        <v>979</v>
      </c>
      <c r="M886" s="227" t="s">
        <v>1554</v>
      </c>
      <c r="N886" s="227" t="s">
        <v>965</v>
      </c>
      <c r="O886" s="227" t="s">
        <v>2405</v>
      </c>
      <c r="P886" s="234" t="s">
        <v>2638</v>
      </c>
      <c r="Q886" s="236" t="s">
        <v>2639</v>
      </c>
      <c r="R886" s="227"/>
      <c r="S886" s="227"/>
      <c r="T886" s="243"/>
      <c r="U886" s="242"/>
      <c r="V886" s="227"/>
    </row>
    <row r="887" spans="1:22" ht="28.8">
      <c r="A887" s="227">
        <v>6</v>
      </c>
      <c r="B887" s="236" t="s">
        <v>1035</v>
      </c>
      <c r="C887" s="243"/>
      <c r="D887" s="236" t="s">
        <v>1034</v>
      </c>
      <c r="E887" s="227" t="s">
        <v>1663</v>
      </c>
      <c r="F887" s="236" t="s">
        <v>963</v>
      </c>
      <c r="G887" s="236" t="s">
        <v>1929</v>
      </c>
      <c r="H887" s="236" t="s">
        <v>1761</v>
      </c>
      <c r="I887" s="231"/>
      <c r="J887" s="236">
        <v>43416</v>
      </c>
      <c r="K887" s="227" t="s">
        <v>0</v>
      </c>
      <c r="L887" s="227" t="s">
        <v>983</v>
      </c>
      <c r="M887" s="227" t="s">
        <v>2431</v>
      </c>
      <c r="N887" s="227" t="s">
        <v>1108</v>
      </c>
      <c r="O887" s="227" t="s">
        <v>2373</v>
      </c>
      <c r="P887" s="232" t="s">
        <v>2640</v>
      </c>
      <c r="Q887" s="236" t="s">
        <v>2641</v>
      </c>
      <c r="R887" s="227"/>
      <c r="S887" s="227"/>
      <c r="T887" s="242"/>
      <c r="U887" s="242"/>
      <c r="V887" s="227"/>
    </row>
    <row r="888" spans="1:22">
      <c r="A888" s="227">
        <v>7</v>
      </c>
      <c r="B888" s="236">
        <v>45413</v>
      </c>
      <c r="C888" s="243">
        <v>0.99166666666666703</v>
      </c>
      <c r="D888" s="236"/>
      <c r="E888" s="236" t="s">
        <v>2167</v>
      </c>
      <c r="F888" s="236">
        <v>54</v>
      </c>
      <c r="G888" s="236">
        <v>68.8</v>
      </c>
      <c r="H888" s="236"/>
      <c r="I888" s="231"/>
      <c r="J888" s="236">
        <v>49973</v>
      </c>
      <c r="K888" s="227"/>
      <c r="L888" s="227" t="s">
        <v>981</v>
      </c>
      <c r="M888" s="227" t="s">
        <v>2642</v>
      </c>
      <c r="N888" s="227" t="s">
        <v>1100</v>
      </c>
      <c r="O888" s="227" t="s">
        <v>1820</v>
      </c>
      <c r="P888" s="234" t="s">
        <v>2642</v>
      </c>
      <c r="Q888" s="236" t="s">
        <v>2643</v>
      </c>
      <c r="R888" s="227"/>
      <c r="S888" s="227"/>
      <c r="T888" s="243"/>
      <c r="U888" s="242"/>
      <c r="V888" s="227"/>
    </row>
    <row r="889" spans="1:22">
      <c r="A889" s="227">
        <v>8</v>
      </c>
      <c r="B889" s="236">
        <v>45415</v>
      </c>
      <c r="C889" s="243"/>
      <c r="D889" s="236"/>
      <c r="E889" s="236" t="s">
        <v>2167</v>
      </c>
      <c r="F889" s="236">
        <v>54</v>
      </c>
      <c r="G889" s="236">
        <v>69.3</v>
      </c>
      <c r="H889" s="236"/>
      <c r="I889" s="231"/>
      <c r="J889" s="236">
        <v>67832</v>
      </c>
      <c r="K889" s="227" t="s">
        <v>5</v>
      </c>
      <c r="L889" s="227" t="s">
        <v>979</v>
      </c>
      <c r="M889" s="227" t="s">
        <v>1650</v>
      </c>
      <c r="N889" s="227" t="s">
        <v>1153</v>
      </c>
      <c r="O889" s="227" t="s">
        <v>1758</v>
      </c>
      <c r="P889" s="234" t="s">
        <v>2644</v>
      </c>
      <c r="Q889" s="236" t="s">
        <v>2645</v>
      </c>
      <c r="R889" s="227"/>
      <c r="S889" s="227"/>
      <c r="T889" s="242"/>
      <c r="U889" s="242"/>
      <c r="V889" s="227"/>
    </row>
    <row r="890" spans="1:22" ht="28.8">
      <c r="A890" s="227">
        <v>9</v>
      </c>
      <c r="B890" s="236">
        <v>45423</v>
      </c>
      <c r="C890" s="243"/>
      <c r="D890" s="236"/>
      <c r="E890" s="236"/>
      <c r="F890" s="236"/>
      <c r="G890" s="236"/>
      <c r="H890" s="236"/>
      <c r="I890" s="231"/>
      <c r="J890" s="236">
        <v>34108</v>
      </c>
      <c r="K890" s="227" t="s">
        <v>976</v>
      </c>
      <c r="L890" s="227" t="s">
        <v>982</v>
      </c>
      <c r="M890" s="227" t="s">
        <v>2646</v>
      </c>
      <c r="N890" s="227" t="s">
        <v>1157</v>
      </c>
      <c r="O890" s="227" t="s">
        <v>1647</v>
      </c>
      <c r="P890" s="233" t="s">
        <v>2647</v>
      </c>
      <c r="Q890" s="236" t="s">
        <v>2648</v>
      </c>
      <c r="R890" s="227"/>
      <c r="S890" s="227"/>
      <c r="T890" s="242"/>
      <c r="U890" s="242"/>
      <c r="V890" s="227"/>
    </row>
    <row r="891" spans="1:22">
      <c r="A891" s="227">
        <v>10</v>
      </c>
      <c r="B891" s="250"/>
      <c r="C891" s="227"/>
      <c r="D891" s="227"/>
      <c r="E891" s="227"/>
      <c r="F891" s="227"/>
      <c r="G891" s="227"/>
      <c r="H891" s="227"/>
      <c r="I891" s="231"/>
      <c r="J891" s="227"/>
      <c r="K891" s="227"/>
      <c r="L891" s="227"/>
      <c r="M891" s="227"/>
      <c r="N891" s="227"/>
      <c r="O891" s="227"/>
      <c r="P891" s="234"/>
      <c r="Q891" s="236"/>
      <c r="R891" s="227"/>
      <c r="S891" s="227"/>
      <c r="T891" s="242"/>
      <c r="U891" s="242"/>
      <c r="V891" s="227"/>
    </row>
    <row r="892" spans="1:22">
      <c r="A892" s="227">
        <v>11</v>
      </c>
      <c r="B892" s="236"/>
      <c r="C892" s="227"/>
      <c r="D892" s="227"/>
      <c r="E892" s="227"/>
      <c r="F892" s="227"/>
      <c r="G892" s="227"/>
      <c r="H892" s="227"/>
      <c r="I892" s="231"/>
      <c r="J892" s="227"/>
      <c r="K892" s="227"/>
      <c r="L892" s="227"/>
      <c r="M892" s="227"/>
      <c r="N892" s="227"/>
      <c r="O892" s="227"/>
      <c r="P892" s="234"/>
      <c r="Q892" s="236"/>
      <c r="R892" s="227"/>
      <c r="S892" s="227"/>
      <c r="T892" s="242"/>
      <c r="U892" s="242"/>
      <c r="V892" s="227"/>
    </row>
    <row r="893" spans="1:22">
      <c r="A893" s="227">
        <v>12</v>
      </c>
      <c r="B893" s="227"/>
      <c r="C893" s="227"/>
      <c r="D893" s="227"/>
      <c r="E893" s="227"/>
      <c r="F893" s="227"/>
      <c r="G893" s="227"/>
      <c r="H893" s="227"/>
      <c r="I893" s="231"/>
      <c r="J893" s="227"/>
      <c r="K893" s="227"/>
      <c r="L893" s="227"/>
      <c r="M893" s="227"/>
      <c r="N893" s="227"/>
      <c r="O893" s="227"/>
      <c r="P893" s="234"/>
      <c r="Q893" s="236"/>
      <c r="R893" s="227"/>
      <c r="S893" s="227"/>
      <c r="T893" s="242"/>
      <c r="U893" s="242"/>
      <c r="V893" s="227"/>
    </row>
    <row r="894" spans="1:22">
      <c r="A894" s="227">
        <v>13</v>
      </c>
      <c r="B894" s="227"/>
      <c r="C894" s="227"/>
      <c r="D894" s="227"/>
      <c r="E894" s="227"/>
      <c r="F894" s="227"/>
      <c r="G894" s="227"/>
      <c r="H894" s="227"/>
      <c r="I894" s="231"/>
      <c r="J894" s="227"/>
      <c r="K894" s="227"/>
      <c r="L894" s="227"/>
      <c r="M894" s="227"/>
      <c r="N894" s="227"/>
      <c r="O894" s="227"/>
      <c r="P894" s="234"/>
      <c r="Q894" s="236"/>
      <c r="R894" s="227"/>
      <c r="S894" s="227"/>
      <c r="T894" s="242"/>
      <c r="U894" s="242"/>
      <c r="V894" s="227"/>
    </row>
    <row r="895" spans="1:22">
      <c r="A895" s="227">
        <v>14</v>
      </c>
      <c r="B895" s="227"/>
      <c r="C895" s="227"/>
      <c r="D895" s="227"/>
      <c r="E895" s="227"/>
      <c r="F895" s="227"/>
      <c r="G895" s="227"/>
      <c r="H895" s="227"/>
      <c r="I895" s="244"/>
      <c r="J895" s="227"/>
      <c r="K895" s="227"/>
      <c r="L895" s="227"/>
      <c r="M895" s="227"/>
      <c r="N895" s="227"/>
      <c r="O895" s="227"/>
      <c r="P895" s="227"/>
      <c r="Q895" s="236"/>
      <c r="R895" s="227"/>
      <c r="S895" s="227"/>
      <c r="T895" s="242"/>
      <c r="U895" s="242"/>
      <c r="V895" s="227"/>
    </row>
    <row r="896" spans="1:22">
      <c r="A896" s="227">
        <v>15</v>
      </c>
      <c r="B896" s="227"/>
      <c r="C896" s="227"/>
      <c r="D896" s="227"/>
      <c r="E896" s="227"/>
      <c r="F896" s="227"/>
      <c r="G896" s="227"/>
      <c r="H896" s="227"/>
      <c r="I896" s="244"/>
      <c r="J896" s="227"/>
      <c r="K896" s="227"/>
      <c r="L896" s="227"/>
      <c r="M896" s="227"/>
      <c r="N896" s="227"/>
      <c r="O896" s="227"/>
      <c r="P896" s="227"/>
      <c r="Q896" s="236"/>
      <c r="R896" s="227"/>
      <c r="S896" s="227"/>
      <c r="T896" s="242"/>
      <c r="U896" s="242"/>
      <c r="V896" s="227"/>
    </row>
    <row r="898" spans="1:22" ht="20.399999999999999">
      <c r="A898" s="645" t="s">
        <v>2649</v>
      </c>
      <c r="B898" s="644"/>
      <c r="C898" s="644"/>
      <c r="D898" s="644"/>
      <c r="E898" s="644"/>
      <c r="F898" s="644"/>
      <c r="G898" s="644"/>
      <c r="H898" s="644"/>
      <c r="I898" s="644"/>
      <c r="J898" s="644"/>
      <c r="K898" s="644"/>
      <c r="L898" s="644"/>
      <c r="M898" s="644"/>
      <c r="N898" s="644"/>
      <c r="O898" s="644"/>
      <c r="P898" s="644"/>
      <c r="Q898" s="644"/>
      <c r="R898" s="644"/>
      <c r="S898" s="644"/>
      <c r="T898" s="644"/>
      <c r="U898" s="644"/>
      <c r="V898" s="644"/>
    </row>
    <row r="899" spans="1:22" ht="17.399999999999999">
      <c r="A899" s="225" t="s">
        <v>918</v>
      </c>
      <c r="B899" s="625" t="s">
        <v>940</v>
      </c>
      <c r="C899" s="626"/>
      <c r="D899" s="626"/>
      <c r="E899" s="626"/>
      <c r="F899" s="626"/>
      <c r="G899" s="626"/>
      <c r="H899" s="627"/>
      <c r="I899" s="228"/>
      <c r="J899" s="628" t="s">
        <v>941</v>
      </c>
      <c r="K899" s="629"/>
      <c r="L899" s="629"/>
      <c r="M899" s="629"/>
      <c r="N899" s="629"/>
      <c r="O899" s="629"/>
      <c r="P899" s="629"/>
      <c r="Q899" s="629"/>
      <c r="R899" s="629"/>
      <c r="S899" s="629"/>
      <c r="T899" s="629"/>
      <c r="U899" s="629"/>
      <c r="V899" s="629"/>
    </row>
    <row r="900" spans="1:22" ht="28.8">
      <c r="A900" s="226" t="s">
        <v>719</v>
      </c>
      <c r="B900" s="248" t="s">
        <v>907</v>
      </c>
      <c r="C900" s="249" t="s">
        <v>1027</v>
      </c>
      <c r="D900" s="248" t="s">
        <v>734</v>
      </c>
      <c r="E900" s="248" t="s">
        <v>842</v>
      </c>
      <c r="F900" s="248" t="s">
        <v>931</v>
      </c>
      <c r="G900" s="248" t="s">
        <v>917</v>
      </c>
      <c r="H900" s="226" t="s">
        <v>1540</v>
      </c>
      <c r="I900" s="229"/>
      <c r="J900" s="230" t="s">
        <v>907</v>
      </c>
      <c r="K900" s="230" t="s">
        <v>17</v>
      </c>
      <c r="L900" s="230" t="s">
        <v>942</v>
      </c>
      <c r="M900" s="230" t="s">
        <v>842</v>
      </c>
      <c r="N900" s="230" t="s">
        <v>931</v>
      </c>
      <c r="O900" s="230" t="s">
        <v>917</v>
      </c>
      <c r="P900" s="230" t="s">
        <v>804</v>
      </c>
      <c r="Q900" s="235" t="s">
        <v>915</v>
      </c>
      <c r="R900" s="230" t="s">
        <v>943</v>
      </c>
      <c r="S900" s="230" t="s">
        <v>1542</v>
      </c>
      <c r="T900" s="230" t="s">
        <v>945</v>
      </c>
      <c r="U900" s="230" t="s">
        <v>946</v>
      </c>
      <c r="V900" s="241" t="s">
        <v>947</v>
      </c>
    </row>
    <row r="901" spans="1:22" ht="28.8">
      <c r="A901" s="227">
        <v>1</v>
      </c>
      <c r="B901" s="236" t="s">
        <v>2547</v>
      </c>
      <c r="C901" s="227"/>
      <c r="D901" s="236" t="s">
        <v>962</v>
      </c>
      <c r="E901" s="236" t="s">
        <v>1852</v>
      </c>
      <c r="F901" s="236" t="s">
        <v>965</v>
      </c>
      <c r="G901" s="236" t="s">
        <v>2405</v>
      </c>
      <c r="H901" s="236"/>
      <c r="I901" s="231"/>
      <c r="J901" s="236" t="s">
        <v>426</v>
      </c>
      <c r="K901" s="236" t="s">
        <v>1</v>
      </c>
      <c r="L901" s="227" t="s">
        <v>1043</v>
      </c>
      <c r="M901" s="227" t="s">
        <v>2212</v>
      </c>
      <c r="N901" s="227" t="s">
        <v>1159</v>
      </c>
      <c r="O901" s="227" t="s">
        <v>1750</v>
      </c>
      <c r="P901" s="233" t="s">
        <v>2650</v>
      </c>
      <c r="Q901" s="236" t="s">
        <v>2287</v>
      </c>
      <c r="R901" s="227"/>
      <c r="S901" s="236" t="s">
        <v>1577</v>
      </c>
      <c r="T901" s="243"/>
      <c r="U901" s="242"/>
      <c r="V901" s="227"/>
    </row>
    <row r="902" spans="1:22">
      <c r="A902" s="227">
        <v>2</v>
      </c>
      <c r="B902" s="227" t="s">
        <v>2651</v>
      </c>
      <c r="C902" s="243"/>
      <c r="D902" s="227" t="s">
        <v>950</v>
      </c>
      <c r="E902" s="227" t="s">
        <v>1663</v>
      </c>
      <c r="F902" s="227" t="s">
        <v>963</v>
      </c>
      <c r="G902" s="227" t="s">
        <v>1245</v>
      </c>
      <c r="H902" s="236"/>
      <c r="I902" s="231"/>
      <c r="J902" s="236">
        <v>45416</v>
      </c>
      <c r="K902" s="227" t="s">
        <v>0</v>
      </c>
      <c r="L902" s="227" t="s">
        <v>966</v>
      </c>
      <c r="M902" s="227" t="s">
        <v>959</v>
      </c>
      <c r="N902" s="227" t="s">
        <v>960</v>
      </c>
      <c r="O902" s="227" t="s">
        <v>964</v>
      </c>
      <c r="P902" s="232" t="s">
        <v>2652</v>
      </c>
      <c r="Q902" s="236" t="s">
        <v>2653</v>
      </c>
      <c r="R902" s="227"/>
      <c r="S902" s="227"/>
      <c r="T902" s="242"/>
      <c r="U902" s="242"/>
      <c r="V902" s="227"/>
    </row>
    <row r="903" spans="1:22">
      <c r="A903" s="227">
        <v>3</v>
      </c>
      <c r="B903" s="227"/>
      <c r="C903" s="227"/>
      <c r="D903" s="227"/>
      <c r="E903" s="227"/>
      <c r="F903" s="227"/>
      <c r="G903" s="227"/>
      <c r="H903" s="236"/>
      <c r="I903" s="231"/>
      <c r="J903" s="236">
        <v>45418</v>
      </c>
      <c r="K903" s="227" t="s">
        <v>5</v>
      </c>
      <c r="L903" s="227" t="s">
        <v>1049</v>
      </c>
      <c r="M903" s="227" t="s">
        <v>2654</v>
      </c>
      <c r="N903" s="227" t="s">
        <v>960</v>
      </c>
      <c r="O903" s="227" t="s">
        <v>1245</v>
      </c>
      <c r="P903" s="234" t="s">
        <v>2655</v>
      </c>
      <c r="Q903" s="236" t="s">
        <v>2656</v>
      </c>
      <c r="R903" s="227"/>
      <c r="S903" s="227"/>
      <c r="T903" s="243"/>
      <c r="U903" s="242"/>
      <c r="V903" s="227"/>
    </row>
    <row r="904" spans="1:22">
      <c r="A904" s="227">
        <v>4</v>
      </c>
      <c r="B904" s="227"/>
      <c r="C904" s="227"/>
      <c r="D904" s="227"/>
      <c r="E904" s="227"/>
      <c r="F904" s="227"/>
      <c r="G904" s="227"/>
      <c r="H904" s="236"/>
      <c r="I904" s="231"/>
      <c r="J904" s="236">
        <v>67702</v>
      </c>
      <c r="K904" s="236" t="s">
        <v>0</v>
      </c>
      <c r="L904" s="227" t="s">
        <v>979</v>
      </c>
      <c r="M904" s="227" t="s">
        <v>1650</v>
      </c>
      <c r="N904" s="227" t="s">
        <v>1153</v>
      </c>
      <c r="O904" s="227" t="s">
        <v>1758</v>
      </c>
      <c r="P904" s="245" t="s">
        <v>2657</v>
      </c>
      <c r="Q904" s="236" t="s">
        <v>2658</v>
      </c>
      <c r="R904" s="227"/>
      <c r="S904" s="236" t="s">
        <v>741</v>
      </c>
      <c r="T904" s="242"/>
      <c r="U904" s="242"/>
      <c r="V904" s="227"/>
    </row>
    <row r="905" spans="1:22">
      <c r="A905" s="227">
        <v>5</v>
      </c>
      <c r="B905" s="236"/>
      <c r="C905" s="243"/>
      <c r="D905" s="227"/>
      <c r="E905" s="236"/>
      <c r="F905" s="236"/>
      <c r="G905" s="227"/>
      <c r="H905" s="236"/>
      <c r="I905" s="231"/>
      <c r="J905" s="236"/>
      <c r="K905" s="227"/>
      <c r="L905" s="227"/>
      <c r="M905" s="227"/>
      <c r="N905" s="227"/>
      <c r="O905" s="227"/>
      <c r="P905" s="234"/>
      <c r="Q905" s="236"/>
      <c r="R905" s="227"/>
      <c r="S905" s="227"/>
      <c r="T905" s="242"/>
      <c r="U905" s="242"/>
      <c r="V905" s="227"/>
    </row>
    <row r="906" spans="1:22">
      <c r="A906" s="227">
        <v>6</v>
      </c>
      <c r="B906" s="236"/>
      <c r="C906" s="243"/>
      <c r="D906" s="236"/>
      <c r="E906" s="227"/>
      <c r="F906" s="236"/>
      <c r="G906" s="236"/>
      <c r="H906" s="236"/>
      <c r="I906" s="231"/>
      <c r="J906" s="227"/>
      <c r="K906" s="227"/>
      <c r="L906" s="227"/>
      <c r="M906" s="227"/>
      <c r="N906" s="227"/>
      <c r="O906" s="227"/>
      <c r="P906" s="234"/>
      <c r="Q906" s="236"/>
      <c r="R906" s="227"/>
      <c r="S906" s="227"/>
      <c r="T906" s="242"/>
      <c r="U906" s="242"/>
      <c r="V906" s="227"/>
    </row>
    <row r="907" spans="1:22">
      <c r="A907" s="227">
        <v>7</v>
      </c>
      <c r="B907" s="236"/>
      <c r="C907" s="243"/>
      <c r="D907" s="236"/>
      <c r="E907" s="236"/>
      <c r="F907" s="236"/>
      <c r="G907" s="236"/>
      <c r="H907" s="236"/>
      <c r="I907" s="231"/>
      <c r="J907" s="227"/>
      <c r="K907" s="227"/>
      <c r="L907" s="227"/>
      <c r="M907" s="227"/>
      <c r="N907" s="227"/>
      <c r="O907" s="227"/>
      <c r="P907" s="234"/>
      <c r="Q907" s="236"/>
      <c r="R907" s="227"/>
      <c r="S907" s="227"/>
      <c r="T907" s="242"/>
      <c r="U907" s="242"/>
      <c r="V907" s="227"/>
    </row>
    <row r="908" spans="1:22">
      <c r="A908" s="227">
        <v>8</v>
      </c>
      <c r="B908" s="236"/>
      <c r="C908" s="243"/>
      <c r="D908" s="236"/>
      <c r="E908" s="236"/>
      <c r="F908" s="236"/>
      <c r="G908" s="236"/>
      <c r="H908" s="236"/>
      <c r="I908" s="231"/>
      <c r="J908" s="227"/>
      <c r="K908" s="227"/>
      <c r="L908" s="227"/>
      <c r="M908" s="227"/>
      <c r="N908" s="227"/>
      <c r="O908" s="227"/>
      <c r="P908" s="234"/>
      <c r="Q908" s="236"/>
      <c r="R908" s="227"/>
      <c r="S908" s="227"/>
      <c r="T908" s="242"/>
      <c r="U908" s="242"/>
      <c r="V908" s="227"/>
    </row>
    <row r="909" spans="1:22">
      <c r="A909" s="227">
        <v>9</v>
      </c>
      <c r="B909" s="236"/>
      <c r="C909" s="243"/>
      <c r="D909" s="236"/>
      <c r="E909" s="236"/>
      <c r="F909" s="236"/>
      <c r="G909" s="236"/>
      <c r="H909" s="236"/>
      <c r="I909" s="231"/>
      <c r="J909" s="227"/>
      <c r="K909" s="227"/>
      <c r="L909" s="227"/>
      <c r="M909" s="227"/>
      <c r="N909" s="227"/>
      <c r="O909" s="227"/>
      <c r="P909" s="234"/>
      <c r="Q909" s="236"/>
      <c r="R909" s="227"/>
      <c r="S909" s="227"/>
      <c r="T909" s="242"/>
      <c r="U909" s="242"/>
      <c r="V909" s="227"/>
    </row>
    <row r="910" spans="1:22">
      <c r="A910" s="227">
        <v>10</v>
      </c>
      <c r="B910" s="250"/>
      <c r="C910" s="227"/>
      <c r="D910" s="227"/>
      <c r="E910" s="227"/>
      <c r="F910" s="227"/>
      <c r="G910" s="227"/>
      <c r="H910" s="227"/>
      <c r="I910" s="231"/>
      <c r="J910" s="227"/>
      <c r="K910" s="227"/>
      <c r="L910" s="227"/>
      <c r="M910" s="227"/>
      <c r="N910" s="227"/>
      <c r="O910" s="227"/>
      <c r="P910" s="227"/>
      <c r="Q910" s="236"/>
      <c r="R910" s="227"/>
      <c r="S910" s="227"/>
      <c r="T910" s="242"/>
      <c r="U910" s="242"/>
      <c r="V910" s="227"/>
    </row>
    <row r="911" spans="1:22">
      <c r="A911" s="227">
        <v>11</v>
      </c>
      <c r="B911" s="236"/>
      <c r="C911" s="227"/>
      <c r="D911" s="227"/>
      <c r="E911" s="227"/>
      <c r="F911" s="227"/>
      <c r="G911" s="227"/>
      <c r="H911" s="227"/>
      <c r="I911" s="231"/>
      <c r="J911" s="227"/>
      <c r="K911" s="227"/>
      <c r="L911" s="227"/>
      <c r="M911" s="227"/>
      <c r="N911" s="227"/>
      <c r="O911" s="227"/>
      <c r="P911" s="227"/>
      <c r="Q911" s="236"/>
      <c r="R911" s="227"/>
      <c r="S911" s="227"/>
      <c r="T911" s="242"/>
      <c r="U911" s="242"/>
      <c r="V911" s="227"/>
    </row>
    <row r="912" spans="1:22">
      <c r="A912" s="227">
        <v>12</v>
      </c>
      <c r="B912" s="227"/>
      <c r="C912" s="227"/>
      <c r="D912" s="227"/>
      <c r="E912" s="227"/>
      <c r="F912" s="227"/>
      <c r="G912" s="227"/>
      <c r="H912" s="227"/>
      <c r="I912" s="231"/>
      <c r="J912" s="227"/>
      <c r="K912" s="227"/>
      <c r="L912" s="227"/>
      <c r="M912" s="227"/>
      <c r="N912" s="227"/>
      <c r="O912" s="227"/>
      <c r="P912" s="227"/>
      <c r="Q912" s="236"/>
      <c r="R912" s="227"/>
      <c r="S912" s="227"/>
      <c r="T912" s="242"/>
      <c r="U912" s="242"/>
      <c r="V912" s="227"/>
    </row>
    <row r="913" spans="1:22">
      <c r="A913" s="227">
        <v>13</v>
      </c>
      <c r="B913" s="227"/>
      <c r="C913" s="227"/>
      <c r="D913" s="227"/>
      <c r="E913" s="227"/>
      <c r="F913" s="227"/>
      <c r="G913" s="227"/>
      <c r="H913" s="227"/>
      <c r="I913" s="231"/>
      <c r="J913" s="227"/>
      <c r="K913" s="227"/>
      <c r="L913" s="227"/>
      <c r="M913" s="227"/>
      <c r="N913" s="227"/>
      <c r="O913" s="227"/>
      <c r="P913" s="227"/>
      <c r="Q913" s="236"/>
      <c r="R913" s="227"/>
      <c r="S913" s="227"/>
      <c r="T913" s="242"/>
      <c r="U913" s="242"/>
      <c r="V913" s="227"/>
    </row>
    <row r="914" spans="1:22">
      <c r="A914" s="227">
        <v>14</v>
      </c>
      <c r="B914" s="227"/>
      <c r="C914" s="227"/>
      <c r="D914" s="227"/>
      <c r="E914" s="227"/>
      <c r="F914" s="227"/>
      <c r="G914" s="227"/>
      <c r="H914" s="227"/>
      <c r="I914" s="244"/>
      <c r="J914" s="227"/>
      <c r="K914" s="227"/>
      <c r="L914" s="227"/>
      <c r="M914" s="227"/>
      <c r="N914" s="227"/>
      <c r="O914" s="227"/>
      <c r="P914" s="227"/>
      <c r="Q914" s="236"/>
      <c r="R914" s="227"/>
      <c r="S914" s="227"/>
      <c r="T914" s="242"/>
      <c r="U914" s="242"/>
      <c r="V914" s="227"/>
    </row>
    <row r="915" spans="1:22">
      <c r="A915" s="227">
        <v>15</v>
      </c>
      <c r="B915" s="227"/>
      <c r="C915" s="227"/>
      <c r="D915" s="227"/>
      <c r="E915" s="227"/>
      <c r="F915" s="227"/>
      <c r="G915" s="227"/>
      <c r="H915" s="227"/>
      <c r="I915" s="244"/>
      <c r="J915" s="227"/>
      <c r="K915" s="227"/>
      <c r="L915" s="227"/>
      <c r="M915" s="227"/>
      <c r="N915" s="227"/>
      <c r="O915" s="227"/>
      <c r="P915" s="227"/>
      <c r="Q915" s="236"/>
      <c r="R915" s="227"/>
      <c r="S915" s="227"/>
      <c r="T915" s="242"/>
      <c r="U915" s="242"/>
      <c r="V915" s="227"/>
    </row>
    <row r="917" spans="1:22" ht="20.399999999999999">
      <c r="A917" s="645" t="s">
        <v>2659</v>
      </c>
      <c r="B917" s="644"/>
      <c r="C917" s="644"/>
      <c r="D917" s="644"/>
      <c r="E917" s="644"/>
      <c r="F917" s="644"/>
      <c r="G917" s="644"/>
      <c r="H917" s="644"/>
      <c r="I917" s="644"/>
      <c r="J917" s="644"/>
      <c r="K917" s="644"/>
      <c r="L917" s="644"/>
      <c r="M917" s="644"/>
      <c r="N917" s="644"/>
      <c r="O917" s="644"/>
      <c r="P917" s="644"/>
      <c r="Q917" s="644"/>
      <c r="R917" s="644"/>
      <c r="S917" s="644"/>
      <c r="T917" s="644"/>
      <c r="U917" s="644"/>
      <c r="V917" s="644"/>
    </row>
    <row r="918" spans="1:22" ht="17.399999999999999">
      <c r="A918" s="225" t="s">
        <v>918</v>
      </c>
      <c r="B918" s="625" t="s">
        <v>940</v>
      </c>
      <c r="C918" s="626"/>
      <c r="D918" s="626"/>
      <c r="E918" s="626"/>
      <c r="F918" s="626"/>
      <c r="G918" s="626"/>
      <c r="H918" s="627"/>
      <c r="I918" s="228"/>
      <c r="J918" s="628" t="s">
        <v>941</v>
      </c>
      <c r="K918" s="629"/>
      <c r="L918" s="629"/>
      <c r="M918" s="629"/>
      <c r="N918" s="629"/>
      <c r="O918" s="629"/>
      <c r="P918" s="629"/>
      <c r="Q918" s="629"/>
      <c r="R918" s="629"/>
      <c r="S918" s="629"/>
      <c r="T918" s="629"/>
      <c r="U918" s="629"/>
      <c r="V918" s="629"/>
    </row>
    <row r="919" spans="1:22" ht="28.8">
      <c r="A919" s="226" t="s">
        <v>719</v>
      </c>
      <c r="B919" s="248" t="s">
        <v>907</v>
      </c>
      <c r="C919" s="249" t="s">
        <v>1027</v>
      </c>
      <c r="D919" s="248" t="s">
        <v>734</v>
      </c>
      <c r="E919" s="248" t="s">
        <v>842</v>
      </c>
      <c r="F919" s="248" t="s">
        <v>931</v>
      </c>
      <c r="G919" s="248" t="s">
        <v>917</v>
      </c>
      <c r="H919" s="226" t="s">
        <v>1540</v>
      </c>
      <c r="I919" s="229"/>
      <c r="J919" s="230" t="s">
        <v>907</v>
      </c>
      <c r="K919" s="230" t="s">
        <v>17</v>
      </c>
      <c r="L919" s="230" t="s">
        <v>942</v>
      </c>
      <c r="M919" s="230" t="s">
        <v>842</v>
      </c>
      <c r="N919" s="230" t="s">
        <v>931</v>
      </c>
      <c r="O919" s="230" t="s">
        <v>917</v>
      </c>
      <c r="P919" s="230" t="s">
        <v>804</v>
      </c>
      <c r="Q919" s="235" t="s">
        <v>915</v>
      </c>
      <c r="R919" s="230" t="s">
        <v>943</v>
      </c>
      <c r="S919" s="230" t="s">
        <v>1542</v>
      </c>
      <c r="T919" s="230" t="s">
        <v>945</v>
      </c>
      <c r="U919" s="230" t="s">
        <v>946</v>
      </c>
      <c r="V919" s="241" t="s">
        <v>947</v>
      </c>
    </row>
    <row r="920" spans="1:22" ht="28.8">
      <c r="A920" s="227">
        <v>1</v>
      </c>
      <c r="B920" s="236">
        <v>45413</v>
      </c>
      <c r="C920" s="227"/>
      <c r="D920" s="236">
        <v>7</v>
      </c>
      <c r="E920" s="236" t="s">
        <v>912</v>
      </c>
      <c r="F920" s="236">
        <v>55</v>
      </c>
      <c r="G920" s="236">
        <v>69.3</v>
      </c>
      <c r="H920" s="236" t="s">
        <v>2660</v>
      </c>
      <c r="I920" s="231"/>
      <c r="J920" s="236"/>
      <c r="K920" s="227" t="s">
        <v>976</v>
      </c>
      <c r="L920" s="227" t="s">
        <v>962</v>
      </c>
      <c r="M920" s="227" t="s">
        <v>1746</v>
      </c>
      <c r="N920" s="227" t="s">
        <v>952</v>
      </c>
      <c r="O920" s="227" t="s">
        <v>1790</v>
      </c>
      <c r="P920" s="234" t="s">
        <v>2661</v>
      </c>
      <c r="Q920" s="236" t="s">
        <v>2662</v>
      </c>
      <c r="R920" s="227"/>
      <c r="S920" s="227"/>
      <c r="T920" s="242"/>
      <c r="U920" s="242"/>
      <c r="V920" s="227"/>
    </row>
    <row r="921" spans="1:22">
      <c r="A921" s="227">
        <v>2</v>
      </c>
      <c r="B921" s="236">
        <v>45415</v>
      </c>
      <c r="C921" s="243"/>
      <c r="D921" s="227"/>
      <c r="E921" s="236" t="s">
        <v>1596</v>
      </c>
      <c r="F921" s="236">
        <v>54</v>
      </c>
      <c r="G921" s="227"/>
      <c r="H921" s="236"/>
      <c r="I921" s="231"/>
      <c r="J921" s="236">
        <v>49973</v>
      </c>
      <c r="K921" s="236" t="s">
        <v>5</v>
      </c>
      <c r="L921" s="227" t="s">
        <v>1049</v>
      </c>
      <c r="M921" s="227" t="s">
        <v>2663</v>
      </c>
      <c r="N921" s="227" t="s">
        <v>965</v>
      </c>
      <c r="O921" s="227" t="s">
        <v>2076</v>
      </c>
      <c r="P921" s="234" t="s">
        <v>2664</v>
      </c>
      <c r="Q921" s="236" t="s">
        <v>2665</v>
      </c>
      <c r="R921" s="227"/>
      <c r="S921" s="236"/>
      <c r="T921" s="243"/>
      <c r="U921" s="242"/>
      <c r="V921" s="227"/>
    </row>
    <row r="922" spans="1:22" ht="28.8">
      <c r="A922" s="227">
        <v>3</v>
      </c>
      <c r="B922" s="227"/>
      <c r="C922" s="227"/>
      <c r="D922" s="227"/>
      <c r="E922" s="227"/>
      <c r="F922" s="227"/>
      <c r="G922" s="227"/>
      <c r="H922" s="236"/>
      <c r="I922" s="231"/>
      <c r="J922" s="236">
        <v>34104</v>
      </c>
      <c r="K922" s="227" t="s">
        <v>1</v>
      </c>
      <c r="L922" s="227" t="s">
        <v>950</v>
      </c>
      <c r="M922" s="227" t="s">
        <v>2666</v>
      </c>
      <c r="N922" s="227" t="s">
        <v>1159</v>
      </c>
      <c r="O922" s="227" t="s">
        <v>1849</v>
      </c>
      <c r="P922" s="233" t="s">
        <v>2667</v>
      </c>
      <c r="Q922" s="236" t="s">
        <v>2668</v>
      </c>
      <c r="R922" s="227"/>
      <c r="S922" s="227"/>
      <c r="T922" s="243"/>
      <c r="U922" s="242"/>
      <c r="V922" s="227"/>
    </row>
    <row r="923" spans="1:22">
      <c r="A923" s="227">
        <v>4</v>
      </c>
      <c r="B923" s="227"/>
      <c r="C923" s="227"/>
      <c r="D923" s="227"/>
      <c r="E923" s="227"/>
      <c r="F923" s="227"/>
      <c r="G923" s="227"/>
      <c r="H923" s="236"/>
      <c r="I923" s="231"/>
      <c r="J923" s="236">
        <v>86774</v>
      </c>
      <c r="K923" s="236" t="s">
        <v>2669</v>
      </c>
      <c r="L923" s="227" t="s">
        <v>962</v>
      </c>
      <c r="M923" s="227" t="s">
        <v>1746</v>
      </c>
      <c r="N923" s="227" t="s">
        <v>952</v>
      </c>
      <c r="O923" s="227" t="s">
        <v>1994</v>
      </c>
      <c r="P923" s="246" t="s">
        <v>2670</v>
      </c>
      <c r="Q923" s="236" t="s">
        <v>2671</v>
      </c>
      <c r="R923" s="227"/>
      <c r="S923" s="236"/>
      <c r="T923" s="242"/>
      <c r="U923" s="242"/>
      <c r="V923" s="227"/>
    </row>
    <row r="924" spans="1:22">
      <c r="A924" s="227">
        <v>5</v>
      </c>
      <c r="B924" s="236"/>
      <c r="C924" s="243"/>
      <c r="D924" s="227"/>
      <c r="E924" s="236"/>
      <c r="F924" s="236"/>
      <c r="G924" s="227"/>
      <c r="H924" s="236"/>
      <c r="I924" s="231"/>
      <c r="J924" s="236">
        <v>45414</v>
      </c>
      <c r="K924" s="227" t="s">
        <v>5</v>
      </c>
      <c r="L924" s="227" t="s">
        <v>954</v>
      </c>
      <c r="M924" s="227" t="s">
        <v>2672</v>
      </c>
      <c r="N924" s="227" t="s">
        <v>960</v>
      </c>
      <c r="O924" s="227" t="s">
        <v>1778</v>
      </c>
      <c r="P924" s="234" t="s">
        <v>2672</v>
      </c>
      <c r="Q924" s="236" t="s">
        <v>2673</v>
      </c>
      <c r="R924" s="227"/>
      <c r="S924" s="227"/>
      <c r="T924" s="242"/>
      <c r="U924" s="242"/>
      <c r="V924" s="227"/>
    </row>
    <row r="925" spans="1:22">
      <c r="A925" s="227">
        <v>6</v>
      </c>
      <c r="B925" s="236"/>
      <c r="C925" s="243"/>
      <c r="D925" s="236"/>
      <c r="E925" s="227"/>
      <c r="F925" s="236"/>
      <c r="G925" s="236"/>
      <c r="H925" s="236"/>
      <c r="I925" s="231"/>
      <c r="J925" s="236">
        <v>45416</v>
      </c>
      <c r="K925" s="227" t="s">
        <v>5</v>
      </c>
      <c r="L925" s="227" t="s">
        <v>1043</v>
      </c>
      <c r="M925" s="227" t="s">
        <v>2674</v>
      </c>
      <c r="N925" s="227" t="s">
        <v>1100</v>
      </c>
      <c r="O925" s="227" t="s">
        <v>1614</v>
      </c>
      <c r="P925" s="234" t="s">
        <v>2674</v>
      </c>
      <c r="Q925" s="236" t="s">
        <v>2675</v>
      </c>
      <c r="R925" s="227"/>
      <c r="S925" s="227"/>
      <c r="T925" s="242"/>
      <c r="U925" s="242"/>
      <c r="V925" s="227"/>
    </row>
    <row r="926" spans="1:22">
      <c r="A926" s="227">
        <v>7</v>
      </c>
      <c r="B926" s="236"/>
      <c r="C926" s="243"/>
      <c r="D926" s="236"/>
      <c r="E926" s="236"/>
      <c r="F926" s="236"/>
      <c r="G926" s="236"/>
      <c r="H926" s="236"/>
      <c r="I926" s="231"/>
      <c r="J926" s="236">
        <v>49977</v>
      </c>
      <c r="K926" s="227" t="s">
        <v>5</v>
      </c>
      <c r="L926" s="227" t="s">
        <v>1045</v>
      </c>
      <c r="M926" s="227" t="s">
        <v>2602</v>
      </c>
      <c r="N926" s="227" t="s">
        <v>1155</v>
      </c>
      <c r="O926" s="227" t="s">
        <v>1743</v>
      </c>
      <c r="P926" s="234" t="s">
        <v>2602</v>
      </c>
      <c r="Q926" s="236" t="s">
        <v>2676</v>
      </c>
      <c r="R926" s="227"/>
      <c r="S926" s="227"/>
      <c r="T926" s="242"/>
      <c r="U926" s="242"/>
      <c r="V926" s="227"/>
    </row>
    <row r="927" spans="1:22" ht="28.8">
      <c r="A927" s="227">
        <v>8</v>
      </c>
      <c r="B927" s="236"/>
      <c r="C927" s="243"/>
      <c r="D927" s="236"/>
      <c r="E927" s="236"/>
      <c r="F927" s="236"/>
      <c r="G927" s="236"/>
      <c r="H927" s="236"/>
      <c r="I927" s="231"/>
      <c r="J927" s="236">
        <v>34110</v>
      </c>
      <c r="K927" s="227" t="s">
        <v>1014</v>
      </c>
      <c r="L927" s="227" t="s">
        <v>966</v>
      </c>
      <c r="M927" s="227" t="s">
        <v>2677</v>
      </c>
      <c r="N927" s="227" t="s">
        <v>963</v>
      </c>
      <c r="O927" s="227" t="s">
        <v>1797</v>
      </c>
      <c r="P927" s="232" t="s">
        <v>2678</v>
      </c>
      <c r="Q927" s="236" t="s">
        <v>2679</v>
      </c>
      <c r="R927" s="227"/>
      <c r="S927" s="227"/>
      <c r="T927" s="242"/>
      <c r="U927" s="242"/>
      <c r="V927" s="227"/>
    </row>
    <row r="928" spans="1:22">
      <c r="A928" s="227">
        <v>9</v>
      </c>
      <c r="B928" s="236"/>
      <c r="C928" s="243"/>
      <c r="D928" s="236"/>
      <c r="E928" s="236"/>
      <c r="F928" s="236"/>
      <c r="G928" s="236"/>
      <c r="H928" s="236"/>
      <c r="I928" s="231"/>
      <c r="J928" s="236">
        <v>20328</v>
      </c>
      <c r="K928" s="227"/>
      <c r="L928" s="227" t="s">
        <v>691</v>
      </c>
      <c r="M928" s="227" t="s">
        <v>1554</v>
      </c>
      <c r="N928" s="227" t="s">
        <v>965</v>
      </c>
      <c r="O928" s="227" t="s">
        <v>1756</v>
      </c>
      <c r="P928" s="232" t="s">
        <v>2680</v>
      </c>
      <c r="Q928" s="236" t="s">
        <v>2681</v>
      </c>
      <c r="R928" s="227"/>
      <c r="S928" s="227"/>
      <c r="T928" s="242"/>
      <c r="U928" s="242"/>
      <c r="V928" s="227"/>
    </row>
    <row r="929" spans="1:22">
      <c r="A929" s="227">
        <v>10</v>
      </c>
      <c r="B929" s="250"/>
      <c r="C929" s="227"/>
      <c r="D929" s="227"/>
      <c r="E929" s="227"/>
      <c r="F929" s="227"/>
      <c r="G929" s="227"/>
      <c r="H929" s="227"/>
      <c r="I929" s="231"/>
      <c r="J929" s="227"/>
      <c r="K929" s="227"/>
      <c r="L929" s="227"/>
      <c r="M929" s="227"/>
      <c r="N929" s="227"/>
      <c r="O929" s="227"/>
      <c r="P929" s="234"/>
      <c r="Q929" s="236"/>
      <c r="R929" s="227"/>
      <c r="S929" s="227"/>
      <c r="T929" s="242"/>
      <c r="U929" s="242"/>
      <c r="V929" s="227"/>
    </row>
    <row r="930" spans="1:22">
      <c r="A930" s="227">
        <v>11</v>
      </c>
      <c r="B930" s="236"/>
      <c r="C930" s="227"/>
      <c r="D930" s="227"/>
      <c r="E930" s="227"/>
      <c r="F930" s="227"/>
      <c r="G930" s="227"/>
      <c r="H930" s="227"/>
      <c r="I930" s="231"/>
      <c r="J930" s="227"/>
      <c r="K930" s="227"/>
      <c r="L930" s="227"/>
      <c r="M930" s="227"/>
      <c r="N930" s="227"/>
      <c r="O930" s="227"/>
      <c r="P930" s="234"/>
      <c r="Q930" s="236"/>
      <c r="R930" s="227"/>
      <c r="S930" s="227"/>
      <c r="T930" s="242"/>
      <c r="U930" s="242"/>
      <c r="V930" s="227"/>
    </row>
    <row r="931" spans="1:22">
      <c r="A931" s="227">
        <v>12</v>
      </c>
      <c r="B931" s="227"/>
      <c r="C931" s="227"/>
      <c r="D931" s="227"/>
      <c r="E931" s="227"/>
      <c r="F931" s="227"/>
      <c r="G931" s="227"/>
      <c r="H931" s="227"/>
      <c r="I931" s="231"/>
      <c r="J931" s="227"/>
      <c r="K931" s="227"/>
      <c r="L931" s="227"/>
      <c r="M931" s="227"/>
      <c r="N931" s="227"/>
      <c r="O931" s="227"/>
      <c r="P931" s="227"/>
      <c r="Q931" s="236"/>
      <c r="R931" s="227"/>
      <c r="S931" s="227"/>
      <c r="T931" s="242"/>
      <c r="U931" s="242"/>
      <c r="V931" s="227"/>
    </row>
    <row r="932" spans="1:22">
      <c r="A932" s="227">
        <v>13</v>
      </c>
      <c r="B932" s="227"/>
      <c r="C932" s="227"/>
      <c r="D932" s="227"/>
      <c r="E932" s="227"/>
      <c r="F932" s="227"/>
      <c r="G932" s="227"/>
      <c r="H932" s="227"/>
      <c r="I932" s="231"/>
      <c r="J932" s="227"/>
      <c r="K932" s="227"/>
      <c r="L932" s="227"/>
      <c r="M932" s="227"/>
      <c r="N932" s="227"/>
      <c r="O932" s="227"/>
      <c r="P932" s="227"/>
      <c r="Q932" s="236"/>
      <c r="R932" s="227"/>
      <c r="S932" s="227"/>
      <c r="T932" s="242"/>
      <c r="U932" s="242"/>
      <c r="V932" s="227"/>
    </row>
    <row r="933" spans="1:22">
      <c r="A933" s="227">
        <v>14</v>
      </c>
      <c r="B933" s="227"/>
      <c r="C933" s="227"/>
      <c r="D933" s="227"/>
      <c r="E933" s="227"/>
      <c r="F933" s="227"/>
      <c r="G933" s="227"/>
      <c r="H933" s="227"/>
      <c r="I933" s="244"/>
      <c r="J933" s="227"/>
      <c r="K933" s="227"/>
      <c r="L933" s="227"/>
      <c r="M933" s="227"/>
      <c r="N933" s="227"/>
      <c r="O933" s="227"/>
      <c r="P933" s="227"/>
      <c r="Q933" s="236"/>
      <c r="R933" s="227"/>
      <c r="S933" s="227"/>
      <c r="T933" s="242"/>
      <c r="U933" s="242"/>
      <c r="V933" s="227"/>
    </row>
    <row r="934" spans="1:22">
      <c r="A934" s="227">
        <v>15</v>
      </c>
      <c r="B934" s="227"/>
      <c r="C934" s="227"/>
      <c r="D934" s="227"/>
      <c r="E934" s="227"/>
      <c r="F934" s="227"/>
      <c r="G934" s="227"/>
      <c r="H934" s="227"/>
      <c r="I934" s="244"/>
      <c r="J934" s="227"/>
      <c r="K934" s="227"/>
      <c r="L934" s="227"/>
      <c r="M934" s="227"/>
      <c r="N934" s="227"/>
      <c r="O934" s="227"/>
      <c r="P934" s="227"/>
      <c r="Q934" s="236"/>
      <c r="R934" s="227"/>
      <c r="S934" s="227"/>
      <c r="T934" s="242"/>
      <c r="U934" s="242"/>
      <c r="V934" s="227"/>
    </row>
    <row r="936" spans="1:22" ht="20.399999999999999">
      <c r="A936" s="645" t="s">
        <v>2659</v>
      </c>
      <c r="B936" s="644"/>
      <c r="C936" s="644"/>
      <c r="D936" s="644"/>
      <c r="E936" s="644"/>
      <c r="F936" s="644"/>
      <c r="G936" s="644"/>
      <c r="H936" s="644"/>
      <c r="I936" s="644"/>
      <c r="J936" s="644"/>
      <c r="K936" s="644"/>
      <c r="L936" s="644"/>
      <c r="M936" s="644"/>
      <c r="N936" s="644"/>
      <c r="O936" s="644"/>
      <c r="P936" s="644"/>
      <c r="Q936" s="644"/>
      <c r="R936" s="644"/>
      <c r="S936" s="644"/>
      <c r="T936" s="644"/>
      <c r="U936" s="644"/>
      <c r="V936" s="644"/>
    </row>
    <row r="937" spans="1:22" ht="17.399999999999999">
      <c r="A937" s="225" t="s">
        <v>918</v>
      </c>
      <c r="B937" s="625" t="s">
        <v>940</v>
      </c>
      <c r="C937" s="626"/>
      <c r="D937" s="626"/>
      <c r="E937" s="626"/>
      <c r="F937" s="626"/>
      <c r="G937" s="626"/>
      <c r="H937" s="627"/>
      <c r="I937" s="228"/>
      <c r="J937" s="628" t="s">
        <v>941</v>
      </c>
      <c r="K937" s="629"/>
      <c r="L937" s="629"/>
      <c r="M937" s="629"/>
      <c r="N937" s="629"/>
      <c r="O937" s="629"/>
      <c r="P937" s="629"/>
      <c r="Q937" s="629"/>
      <c r="R937" s="629"/>
      <c r="S937" s="629"/>
      <c r="T937" s="629"/>
      <c r="U937" s="629"/>
      <c r="V937" s="629"/>
    </row>
    <row r="938" spans="1:22" ht="28.8">
      <c r="A938" s="226" t="s">
        <v>719</v>
      </c>
      <c r="B938" s="248" t="s">
        <v>907</v>
      </c>
      <c r="C938" s="249" t="s">
        <v>1027</v>
      </c>
      <c r="D938" s="248" t="s">
        <v>734</v>
      </c>
      <c r="E938" s="248" t="s">
        <v>842</v>
      </c>
      <c r="F938" s="248" t="s">
        <v>931</v>
      </c>
      <c r="G938" s="248" t="s">
        <v>917</v>
      </c>
      <c r="H938" s="226" t="s">
        <v>1540</v>
      </c>
      <c r="I938" s="229"/>
      <c r="J938" s="230" t="s">
        <v>907</v>
      </c>
      <c r="K938" s="230" t="s">
        <v>17</v>
      </c>
      <c r="L938" s="230" t="s">
        <v>942</v>
      </c>
      <c r="M938" s="230" t="s">
        <v>842</v>
      </c>
      <c r="N938" s="230" t="s">
        <v>931</v>
      </c>
      <c r="O938" s="230" t="s">
        <v>917</v>
      </c>
      <c r="P938" s="230" t="s">
        <v>804</v>
      </c>
      <c r="Q938" s="235" t="s">
        <v>915</v>
      </c>
      <c r="R938" s="230" t="s">
        <v>943</v>
      </c>
      <c r="S938" s="230" t="s">
        <v>1542</v>
      </c>
      <c r="T938" s="230" t="s">
        <v>945</v>
      </c>
      <c r="U938" s="230" t="s">
        <v>946</v>
      </c>
      <c r="V938" s="241" t="s">
        <v>947</v>
      </c>
    </row>
    <row r="939" spans="1:22" ht="28.8">
      <c r="A939" s="227">
        <v>1</v>
      </c>
      <c r="B939" s="236">
        <v>45413</v>
      </c>
      <c r="C939" s="227"/>
      <c r="D939" s="236">
        <v>7</v>
      </c>
      <c r="E939" s="236" t="s">
        <v>912</v>
      </c>
      <c r="F939" s="236">
        <v>55</v>
      </c>
      <c r="G939" s="236">
        <v>69.3</v>
      </c>
      <c r="H939" s="236" t="s">
        <v>2660</v>
      </c>
      <c r="I939" s="231"/>
      <c r="J939" s="236"/>
      <c r="K939" s="227" t="s">
        <v>976</v>
      </c>
      <c r="L939" s="227" t="s">
        <v>962</v>
      </c>
      <c r="M939" s="227" t="s">
        <v>1746</v>
      </c>
      <c r="N939" s="227" t="s">
        <v>952</v>
      </c>
      <c r="O939" s="227" t="s">
        <v>1790</v>
      </c>
      <c r="P939" s="234" t="s">
        <v>2661</v>
      </c>
      <c r="Q939" s="236" t="s">
        <v>2662</v>
      </c>
      <c r="R939" s="227"/>
      <c r="S939" s="227"/>
      <c r="T939" s="242"/>
      <c r="U939" s="242"/>
      <c r="V939" s="227"/>
    </row>
    <row r="940" spans="1:22">
      <c r="A940" s="227">
        <v>2</v>
      </c>
      <c r="B940" s="236">
        <v>45415</v>
      </c>
      <c r="C940" s="243"/>
      <c r="D940" s="227"/>
      <c r="E940" s="236" t="s">
        <v>1596</v>
      </c>
      <c r="F940" s="236">
        <v>54</v>
      </c>
      <c r="G940" s="227"/>
      <c r="H940" s="236"/>
      <c r="I940" s="231"/>
      <c r="J940" s="236">
        <v>49973</v>
      </c>
      <c r="K940" s="236" t="s">
        <v>5</v>
      </c>
      <c r="L940" s="227" t="s">
        <v>1049</v>
      </c>
      <c r="M940" s="227" t="s">
        <v>2663</v>
      </c>
      <c r="N940" s="227" t="s">
        <v>965</v>
      </c>
      <c r="O940" s="227" t="s">
        <v>2076</v>
      </c>
      <c r="P940" s="234" t="s">
        <v>2664</v>
      </c>
      <c r="Q940" s="236" t="s">
        <v>2665</v>
      </c>
      <c r="R940" s="227"/>
      <c r="S940" s="236"/>
      <c r="T940" s="243"/>
      <c r="U940" s="242"/>
      <c r="V940" s="227"/>
    </row>
    <row r="941" spans="1:22" ht="28.8">
      <c r="A941" s="227">
        <v>3</v>
      </c>
      <c r="B941" s="227"/>
      <c r="C941" s="227"/>
      <c r="D941" s="227"/>
      <c r="E941" s="227"/>
      <c r="F941" s="227"/>
      <c r="G941" s="227"/>
      <c r="H941" s="236"/>
      <c r="I941" s="231"/>
      <c r="J941" s="236">
        <v>34104</v>
      </c>
      <c r="K941" s="227" t="s">
        <v>1</v>
      </c>
      <c r="L941" s="227" t="s">
        <v>950</v>
      </c>
      <c r="M941" s="227" t="s">
        <v>2666</v>
      </c>
      <c r="N941" s="227" t="s">
        <v>1159</v>
      </c>
      <c r="O941" s="227" t="s">
        <v>1849</v>
      </c>
      <c r="P941" s="233" t="s">
        <v>2667</v>
      </c>
      <c r="Q941" s="236" t="s">
        <v>2668</v>
      </c>
      <c r="R941" s="227"/>
      <c r="S941" s="227"/>
      <c r="T941" s="243"/>
      <c r="U941" s="242"/>
      <c r="V941" s="227"/>
    </row>
    <row r="942" spans="1:22">
      <c r="A942" s="227">
        <v>4</v>
      </c>
      <c r="B942" s="227"/>
      <c r="C942" s="227"/>
      <c r="D942" s="227"/>
      <c r="E942" s="227"/>
      <c r="F942" s="227"/>
      <c r="G942" s="227"/>
      <c r="H942" s="236"/>
      <c r="I942" s="231"/>
      <c r="J942" s="236">
        <v>86774</v>
      </c>
      <c r="K942" s="236" t="s">
        <v>2669</v>
      </c>
      <c r="L942" s="227" t="s">
        <v>962</v>
      </c>
      <c r="M942" s="227" t="s">
        <v>1746</v>
      </c>
      <c r="N942" s="227" t="s">
        <v>952</v>
      </c>
      <c r="O942" s="227" t="s">
        <v>1994</v>
      </c>
      <c r="P942" s="246" t="s">
        <v>2670</v>
      </c>
      <c r="Q942" s="236" t="s">
        <v>2671</v>
      </c>
      <c r="R942" s="227"/>
      <c r="S942" s="236"/>
      <c r="T942" s="242"/>
      <c r="U942" s="242"/>
      <c r="V942" s="227"/>
    </row>
    <row r="943" spans="1:22">
      <c r="A943" s="227">
        <v>5</v>
      </c>
      <c r="B943" s="236"/>
      <c r="C943" s="243"/>
      <c r="D943" s="227"/>
      <c r="E943" s="236"/>
      <c r="F943" s="236"/>
      <c r="G943" s="227"/>
      <c r="H943" s="236"/>
      <c r="I943" s="231"/>
      <c r="J943" s="236">
        <v>45414</v>
      </c>
      <c r="K943" s="227" t="s">
        <v>5</v>
      </c>
      <c r="L943" s="227" t="s">
        <v>954</v>
      </c>
      <c r="M943" s="227" t="s">
        <v>2672</v>
      </c>
      <c r="N943" s="227" t="s">
        <v>960</v>
      </c>
      <c r="O943" s="227" t="s">
        <v>1778</v>
      </c>
      <c r="P943" s="234" t="s">
        <v>2672</v>
      </c>
      <c r="Q943" s="236" t="s">
        <v>2673</v>
      </c>
      <c r="R943" s="227"/>
      <c r="S943" s="227"/>
      <c r="T943" s="242"/>
      <c r="U943" s="242"/>
      <c r="V943" s="227"/>
    </row>
    <row r="944" spans="1:22">
      <c r="A944" s="227">
        <v>6</v>
      </c>
      <c r="B944" s="236"/>
      <c r="C944" s="243"/>
      <c r="D944" s="236"/>
      <c r="E944" s="227"/>
      <c r="F944" s="236"/>
      <c r="G944" s="236"/>
      <c r="H944" s="236"/>
      <c r="I944" s="231"/>
      <c r="J944" s="236">
        <v>45416</v>
      </c>
      <c r="K944" s="227" t="s">
        <v>5</v>
      </c>
      <c r="L944" s="227" t="s">
        <v>1043</v>
      </c>
      <c r="M944" s="227" t="s">
        <v>2674</v>
      </c>
      <c r="N944" s="227" t="s">
        <v>1100</v>
      </c>
      <c r="O944" s="227" t="s">
        <v>1614</v>
      </c>
      <c r="P944" s="234" t="s">
        <v>2674</v>
      </c>
      <c r="Q944" s="236" t="s">
        <v>2675</v>
      </c>
      <c r="R944" s="227"/>
      <c r="S944" s="227"/>
      <c r="T944" s="242"/>
      <c r="U944" s="242"/>
      <c r="V944" s="227"/>
    </row>
    <row r="945" spans="1:22">
      <c r="A945" s="227">
        <v>7</v>
      </c>
      <c r="B945" s="236"/>
      <c r="C945" s="243"/>
      <c r="D945" s="236"/>
      <c r="E945" s="236"/>
      <c r="F945" s="236"/>
      <c r="G945" s="236"/>
      <c r="H945" s="236"/>
      <c r="I945" s="231"/>
      <c r="J945" s="236">
        <v>49977</v>
      </c>
      <c r="K945" s="227" t="s">
        <v>5</v>
      </c>
      <c r="L945" s="227" t="s">
        <v>1045</v>
      </c>
      <c r="M945" s="227" t="s">
        <v>2602</v>
      </c>
      <c r="N945" s="227" t="s">
        <v>1155</v>
      </c>
      <c r="O945" s="227" t="s">
        <v>1743</v>
      </c>
      <c r="P945" s="234" t="s">
        <v>2602</v>
      </c>
      <c r="Q945" s="236" t="s">
        <v>2676</v>
      </c>
      <c r="R945" s="227"/>
      <c r="S945" s="227"/>
      <c r="T945" s="242"/>
      <c r="U945" s="242"/>
      <c r="V945" s="227"/>
    </row>
    <row r="946" spans="1:22" ht="28.8">
      <c r="A946" s="227">
        <v>8</v>
      </c>
      <c r="B946" s="236"/>
      <c r="C946" s="243"/>
      <c r="D946" s="236"/>
      <c r="E946" s="236"/>
      <c r="F946" s="236"/>
      <c r="G946" s="236"/>
      <c r="H946" s="236"/>
      <c r="I946" s="231"/>
      <c r="J946" s="236">
        <v>34110</v>
      </c>
      <c r="K946" s="227" t="s">
        <v>1014</v>
      </c>
      <c r="L946" s="227" t="s">
        <v>966</v>
      </c>
      <c r="M946" s="227" t="s">
        <v>2677</v>
      </c>
      <c r="N946" s="227" t="s">
        <v>963</v>
      </c>
      <c r="O946" s="227" t="s">
        <v>1797</v>
      </c>
      <c r="P946" s="232" t="s">
        <v>2678</v>
      </c>
      <c r="Q946" s="236" t="s">
        <v>2679</v>
      </c>
      <c r="R946" s="227"/>
      <c r="S946" s="227"/>
      <c r="T946" s="242"/>
      <c r="U946" s="242"/>
      <c r="V946" s="227"/>
    </row>
    <row r="947" spans="1:22">
      <c r="A947" s="227">
        <v>9</v>
      </c>
      <c r="B947" s="236"/>
      <c r="C947" s="243"/>
      <c r="D947" s="236"/>
      <c r="E947" s="236"/>
      <c r="F947" s="236"/>
      <c r="G947" s="236"/>
      <c r="H947" s="236"/>
      <c r="I947" s="231"/>
      <c r="J947" s="236">
        <v>20328</v>
      </c>
      <c r="K947" s="227"/>
      <c r="L947" s="227" t="s">
        <v>691</v>
      </c>
      <c r="M947" s="227" t="s">
        <v>1554</v>
      </c>
      <c r="N947" s="227" t="s">
        <v>965</v>
      </c>
      <c r="O947" s="227" t="s">
        <v>1756</v>
      </c>
      <c r="P947" s="232" t="s">
        <v>2680</v>
      </c>
      <c r="Q947" s="236" t="s">
        <v>2681</v>
      </c>
      <c r="R947" s="227"/>
      <c r="S947" s="227"/>
      <c r="T947" s="242"/>
      <c r="U947" s="242"/>
      <c r="V947" s="227"/>
    </row>
    <row r="948" spans="1:22">
      <c r="A948" s="227">
        <v>10</v>
      </c>
      <c r="B948" s="250"/>
      <c r="C948" s="227"/>
      <c r="D948" s="227"/>
      <c r="E948" s="227"/>
      <c r="F948" s="227"/>
      <c r="G948" s="227"/>
      <c r="H948" s="227"/>
      <c r="I948" s="231"/>
      <c r="J948" s="227"/>
      <c r="K948" s="227"/>
      <c r="L948" s="227"/>
      <c r="M948" s="227"/>
      <c r="N948" s="227"/>
      <c r="O948" s="227"/>
      <c r="P948" s="234"/>
      <c r="Q948" s="236"/>
      <c r="R948" s="227"/>
      <c r="S948" s="227"/>
      <c r="T948" s="242"/>
      <c r="U948" s="242"/>
      <c r="V948" s="227"/>
    </row>
    <row r="949" spans="1:22">
      <c r="A949" s="227">
        <v>11</v>
      </c>
      <c r="B949" s="236"/>
      <c r="C949" s="227"/>
      <c r="D949" s="227"/>
      <c r="E949" s="227"/>
      <c r="F949" s="227"/>
      <c r="G949" s="227"/>
      <c r="H949" s="227"/>
      <c r="I949" s="231"/>
      <c r="J949" s="227"/>
      <c r="K949" s="227"/>
      <c r="L949" s="227"/>
      <c r="M949" s="227"/>
      <c r="N949" s="227"/>
      <c r="O949" s="227"/>
      <c r="P949" s="234"/>
      <c r="Q949" s="236"/>
      <c r="R949" s="227"/>
      <c r="S949" s="227"/>
      <c r="T949" s="242"/>
      <c r="U949" s="242"/>
      <c r="V949" s="227"/>
    </row>
    <row r="950" spans="1:22">
      <c r="A950" s="227">
        <v>12</v>
      </c>
      <c r="B950" s="227"/>
      <c r="C950" s="227"/>
      <c r="D950" s="227"/>
      <c r="E950" s="227"/>
      <c r="F950" s="227"/>
      <c r="G950" s="227"/>
      <c r="H950" s="227"/>
      <c r="I950" s="231"/>
      <c r="J950" s="227"/>
      <c r="K950" s="227"/>
      <c r="L950" s="227"/>
      <c r="M950" s="227"/>
      <c r="N950" s="227"/>
      <c r="O950" s="227"/>
      <c r="P950" s="227"/>
      <c r="Q950" s="236"/>
      <c r="R950" s="227"/>
      <c r="S950" s="227"/>
      <c r="T950" s="242"/>
      <c r="U950" s="242"/>
      <c r="V950" s="227"/>
    </row>
    <row r="951" spans="1:22">
      <c r="A951" s="227">
        <v>13</v>
      </c>
      <c r="B951" s="227"/>
      <c r="C951" s="227"/>
      <c r="D951" s="227"/>
      <c r="E951" s="227"/>
      <c r="F951" s="227"/>
      <c r="G951" s="227"/>
      <c r="H951" s="227"/>
      <c r="I951" s="231"/>
      <c r="J951" s="227"/>
      <c r="K951" s="227"/>
      <c r="L951" s="227"/>
      <c r="M951" s="227"/>
      <c r="N951" s="227"/>
      <c r="O951" s="227"/>
      <c r="P951" s="227"/>
      <c r="Q951" s="236"/>
      <c r="R951" s="227"/>
      <c r="S951" s="227"/>
      <c r="T951" s="242"/>
      <c r="U951" s="242"/>
      <c r="V951" s="227"/>
    </row>
    <row r="952" spans="1:22">
      <c r="A952" s="227">
        <v>14</v>
      </c>
      <c r="B952" s="227"/>
      <c r="C952" s="227"/>
      <c r="D952" s="227"/>
      <c r="E952" s="227"/>
      <c r="F952" s="227"/>
      <c r="G952" s="227"/>
      <c r="H952" s="227"/>
      <c r="I952" s="244"/>
      <c r="J952" s="227"/>
      <c r="K952" s="227"/>
      <c r="L952" s="227"/>
      <c r="M952" s="227"/>
      <c r="N952" s="227"/>
      <c r="O952" s="227"/>
      <c r="P952" s="227"/>
      <c r="Q952" s="236"/>
      <c r="R952" s="227"/>
      <c r="S952" s="227"/>
      <c r="T952" s="242"/>
      <c r="U952" s="242"/>
      <c r="V952" s="227"/>
    </row>
    <row r="953" spans="1:22">
      <c r="A953" s="227">
        <v>15</v>
      </c>
      <c r="B953" s="227"/>
      <c r="C953" s="227"/>
      <c r="D953" s="227"/>
      <c r="E953" s="227"/>
      <c r="F953" s="227"/>
      <c r="G953" s="227"/>
      <c r="H953" s="227"/>
      <c r="I953" s="244"/>
      <c r="J953" s="227"/>
      <c r="K953" s="227"/>
      <c r="L953" s="227"/>
      <c r="M953" s="227"/>
      <c r="N953" s="227"/>
      <c r="O953" s="227"/>
      <c r="P953" s="227"/>
      <c r="Q953" s="236"/>
      <c r="R953" s="227"/>
      <c r="S953" s="227"/>
      <c r="T953" s="242"/>
      <c r="U953" s="242"/>
      <c r="V953" s="227"/>
    </row>
    <row r="955" spans="1:22" ht="20.399999999999999">
      <c r="A955" s="645" t="s">
        <v>2682</v>
      </c>
      <c r="B955" s="644"/>
      <c r="C955" s="644"/>
      <c r="D955" s="644"/>
      <c r="E955" s="644"/>
      <c r="F955" s="644"/>
      <c r="G955" s="644"/>
      <c r="H955" s="644"/>
      <c r="I955" s="644"/>
      <c r="J955" s="644"/>
      <c r="K955" s="644"/>
      <c r="L955" s="644"/>
      <c r="M955" s="644"/>
      <c r="N955" s="644"/>
      <c r="O955" s="644"/>
      <c r="P955" s="644"/>
      <c r="Q955" s="644"/>
      <c r="R955" s="644"/>
      <c r="S955" s="644"/>
      <c r="T955" s="644"/>
      <c r="U955" s="644"/>
      <c r="V955" s="644"/>
    </row>
    <row r="956" spans="1:22" ht="17.399999999999999">
      <c r="A956" s="225" t="s">
        <v>918</v>
      </c>
      <c r="B956" s="625" t="s">
        <v>940</v>
      </c>
      <c r="C956" s="626"/>
      <c r="D956" s="626"/>
      <c r="E956" s="626"/>
      <c r="F956" s="626"/>
      <c r="G956" s="626"/>
      <c r="H956" s="627"/>
      <c r="I956" s="228"/>
      <c r="J956" s="628" t="s">
        <v>941</v>
      </c>
      <c r="K956" s="629"/>
      <c r="L956" s="629"/>
      <c r="M956" s="629"/>
      <c r="N956" s="629"/>
      <c r="O956" s="629"/>
      <c r="P956" s="629"/>
      <c r="Q956" s="629"/>
      <c r="R956" s="629"/>
      <c r="S956" s="629"/>
      <c r="T956" s="629"/>
      <c r="U956" s="629"/>
      <c r="V956" s="629"/>
    </row>
    <row r="957" spans="1:22" ht="28.8">
      <c r="A957" s="226" t="s">
        <v>719</v>
      </c>
      <c r="B957" s="248" t="s">
        <v>907</v>
      </c>
      <c r="C957" s="249" t="s">
        <v>1027</v>
      </c>
      <c r="D957" s="248" t="s">
        <v>734</v>
      </c>
      <c r="E957" s="248" t="s">
        <v>842</v>
      </c>
      <c r="F957" s="248" t="s">
        <v>931</v>
      </c>
      <c r="G957" s="248" t="s">
        <v>917</v>
      </c>
      <c r="H957" s="226" t="s">
        <v>1540</v>
      </c>
      <c r="I957" s="229"/>
      <c r="J957" s="230" t="s">
        <v>907</v>
      </c>
      <c r="K957" s="230" t="s">
        <v>17</v>
      </c>
      <c r="L957" s="230" t="s">
        <v>942</v>
      </c>
      <c r="M957" s="230" t="s">
        <v>842</v>
      </c>
      <c r="N957" s="230" t="s">
        <v>931</v>
      </c>
      <c r="O957" s="230" t="s">
        <v>917</v>
      </c>
      <c r="P957" s="230" t="s">
        <v>804</v>
      </c>
      <c r="Q957" s="235" t="s">
        <v>915</v>
      </c>
      <c r="R957" s="230" t="s">
        <v>943</v>
      </c>
      <c r="S957" s="230" t="s">
        <v>1542</v>
      </c>
      <c r="T957" s="230" t="s">
        <v>945</v>
      </c>
      <c r="U957" s="230" t="s">
        <v>946</v>
      </c>
      <c r="V957" s="241" t="s">
        <v>947</v>
      </c>
    </row>
    <row r="958" spans="1:22" ht="28.8">
      <c r="A958" s="227">
        <v>1</v>
      </c>
      <c r="B958" s="236">
        <v>45419</v>
      </c>
      <c r="C958" s="243">
        <v>0.34722222222222199</v>
      </c>
      <c r="D958" s="236">
        <v>5</v>
      </c>
      <c r="E958" s="236" t="s">
        <v>2683</v>
      </c>
      <c r="F958" s="236">
        <v>53</v>
      </c>
      <c r="G958" s="227"/>
      <c r="H958" s="236" t="s">
        <v>2684</v>
      </c>
      <c r="I958" s="231"/>
      <c r="J958" s="236">
        <v>20330</v>
      </c>
      <c r="K958" s="227" t="s">
        <v>0</v>
      </c>
      <c r="L958" s="227" t="s">
        <v>950</v>
      </c>
      <c r="M958" s="227" t="s">
        <v>2685</v>
      </c>
      <c r="N958" s="227" t="s">
        <v>960</v>
      </c>
      <c r="O958" s="227" t="s">
        <v>2686</v>
      </c>
      <c r="P958" s="232" t="s">
        <v>2687</v>
      </c>
      <c r="Q958" s="236" t="s">
        <v>2688</v>
      </c>
      <c r="R958" s="227"/>
      <c r="S958" s="227"/>
      <c r="T958" s="242"/>
      <c r="U958" s="242"/>
      <c r="V958" s="227"/>
    </row>
    <row r="959" spans="1:22">
      <c r="A959" s="227">
        <v>2</v>
      </c>
      <c r="B959" s="236" t="s">
        <v>2651</v>
      </c>
      <c r="C959" s="243">
        <v>0.36805555555555602</v>
      </c>
      <c r="D959" s="236" t="s">
        <v>1043</v>
      </c>
      <c r="E959" s="236" t="s">
        <v>2592</v>
      </c>
      <c r="F959" s="236" t="s">
        <v>965</v>
      </c>
      <c r="G959" s="236" t="s">
        <v>1866</v>
      </c>
      <c r="H959" s="236" t="s">
        <v>2689</v>
      </c>
      <c r="I959" s="231"/>
      <c r="J959" s="236">
        <v>49977</v>
      </c>
      <c r="K959" s="227" t="s">
        <v>5</v>
      </c>
      <c r="L959" s="227" t="s">
        <v>954</v>
      </c>
      <c r="M959" s="227" t="s">
        <v>2690</v>
      </c>
      <c r="N959" s="227" t="s">
        <v>952</v>
      </c>
      <c r="O959" s="227" t="s">
        <v>2072</v>
      </c>
      <c r="P959" s="234" t="s">
        <v>2690</v>
      </c>
      <c r="Q959" s="236" t="s">
        <v>2691</v>
      </c>
      <c r="R959" s="227"/>
      <c r="S959" s="227"/>
      <c r="T959" s="243"/>
      <c r="U959" s="242"/>
      <c r="V959" s="227"/>
    </row>
    <row r="960" spans="1:22" ht="28.8">
      <c r="A960" s="227">
        <v>3</v>
      </c>
      <c r="B960" s="236">
        <v>86801</v>
      </c>
      <c r="C960" s="243">
        <v>0.48611111111111099</v>
      </c>
      <c r="D960" s="227"/>
      <c r="E960" s="236" t="s">
        <v>2683</v>
      </c>
      <c r="F960" s="236">
        <v>47</v>
      </c>
      <c r="G960" s="227"/>
      <c r="H960" s="236"/>
      <c r="I960" s="231"/>
      <c r="J960" s="236" t="s">
        <v>2692</v>
      </c>
      <c r="K960" s="236" t="s">
        <v>29</v>
      </c>
      <c r="L960" s="227" t="s">
        <v>1049</v>
      </c>
      <c r="M960" s="227" t="s">
        <v>2693</v>
      </c>
      <c r="N960" s="227" t="s">
        <v>1100</v>
      </c>
      <c r="O960" s="227" t="s">
        <v>1882</v>
      </c>
      <c r="P960" s="234" t="s">
        <v>2694</v>
      </c>
      <c r="Q960" s="236" t="s">
        <v>2695</v>
      </c>
      <c r="R960" s="227"/>
      <c r="S960" s="236"/>
      <c r="T960" s="243"/>
      <c r="U960" s="242"/>
      <c r="V960" s="227"/>
    </row>
    <row r="961" spans="1:22">
      <c r="A961" s="227">
        <v>4</v>
      </c>
      <c r="B961" s="236">
        <v>45421</v>
      </c>
      <c r="C961" s="243">
        <v>0.58541666666666703</v>
      </c>
      <c r="D961" s="227"/>
      <c r="E961" s="236" t="s">
        <v>1842</v>
      </c>
      <c r="F961" s="236">
        <v>55</v>
      </c>
      <c r="G961" s="236">
        <v>69.599999999999994</v>
      </c>
      <c r="H961" s="236" t="s">
        <v>2696</v>
      </c>
      <c r="I961" s="231"/>
      <c r="J961" s="236">
        <v>20334</v>
      </c>
      <c r="K961" s="236" t="s">
        <v>0</v>
      </c>
      <c r="L961" s="227" t="s">
        <v>691</v>
      </c>
      <c r="M961" s="227" t="s">
        <v>1650</v>
      </c>
      <c r="N961" s="227" t="s">
        <v>1153</v>
      </c>
      <c r="O961" s="227" t="s">
        <v>1862</v>
      </c>
      <c r="P961" s="246" t="s">
        <v>2697</v>
      </c>
      <c r="Q961" s="236" t="s">
        <v>2698</v>
      </c>
      <c r="R961" s="227"/>
      <c r="S961" s="236"/>
      <c r="T961" s="242"/>
      <c r="U961" s="242"/>
      <c r="V961" s="227"/>
    </row>
    <row r="962" spans="1:22">
      <c r="A962" s="227">
        <v>5</v>
      </c>
      <c r="B962" s="236">
        <v>34121</v>
      </c>
      <c r="C962" s="243">
        <v>0.63888888888888895</v>
      </c>
      <c r="D962" s="227"/>
      <c r="E962" s="236" t="s">
        <v>2185</v>
      </c>
      <c r="F962" s="236">
        <v>63</v>
      </c>
      <c r="G962" s="236">
        <v>69.3</v>
      </c>
      <c r="H962" s="236" t="s">
        <v>2699</v>
      </c>
      <c r="I962" s="231"/>
      <c r="J962" s="236">
        <v>49979</v>
      </c>
      <c r="K962" s="227" t="s">
        <v>5</v>
      </c>
      <c r="L962" s="227" t="s">
        <v>1049</v>
      </c>
      <c r="M962" s="227" t="s">
        <v>2700</v>
      </c>
      <c r="N962" s="227" t="s">
        <v>948</v>
      </c>
      <c r="O962" s="227" t="s">
        <v>2701</v>
      </c>
      <c r="P962" s="234" t="s">
        <v>2700</v>
      </c>
      <c r="Q962" s="236" t="s">
        <v>2702</v>
      </c>
      <c r="R962" s="227"/>
      <c r="S962" s="227"/>
      <c r="T962" s="242"/>
      <c r="U962" s="242"/>
      <c r="V962" s="227"/>
    </row>
    <row r="963" spans="1:22" ht="28.8">
      <c r="A963" s="227">
        <v>6</v>
      </c>
      <c r="B963" s="236">
        <v>86805</v>
      </c>
      <c r="C963" s="243">
        <v>0.68958333333333299</v>
      </c>
      <c r="D963" s="236"/>
      <c r="E963" s="236" t="s">
        <v>2703</v>
      </c>
      <c r="F963" s="236">
        <v>44</v>
      </c>
      <c r="G963" s="236">
        <v>56.1</v>
      </c>
      <c r="H963" s="236" t="s">
        <v>2704</v>
      </c>
      <c r="I963" s="231"/>
      <c r="J963" s="236">
        <v>20332</v>
      </c>
      <c r="K963" s="227" t="s">
        <v>0</v>
      </c>
      <c r="L963" s="227" t="s">
        <v>950</v>
      </c>
      <c r="M963" s="227" t="s">
        <v>2705</v>
      </c>
      <c r="N963" s="227" t="s">
        <v>1157</v>
      </c>
      <c r="O963" s="227" t="s">
        <v>1678</v>
      </c>
      <c r="P963" s="232" t="s">
        <v>2706</v>
      </c>
      <c r="Q963" s="236" t="s">
        <v>2707</v>
      </c>
      <c r="R963" s="227"/>
      <c r="S963" s="227"/>
      <c r="T963" s="242"/>
      <c r="U963" s="242"/>
      <c r="V963" s="227"/>
    </row>
    <row r="964" spans="1:22" ht="28.8">
      <c r="A964" s="227">
        <v>7</v>
      </c>
      <c r="B964" s="236"/>
      <c r="C964" s="243"/>
      <c r="D964" s="236"/>
      <c r="E964" s="236"/>
      <c r="F964" s="236"/>
      <c r="G964" s="236"/>
      <c r="H964" s="236"/>
      <c r="I964" s="231"/>
      <c r="J964" s="236">
        <v>34114</v>
      </c>
      <c r="K964" s="227" t="s">
        <v>1014</v>
      </c>
      <c r="L964" s="227" t="s">
        <v>966</v>
      </c>
      <c r="M964" s="227" t="s">
        <v>2708</v>
      </c>
      <c r="N964" s="227" t="s">
        <v>952</v>
      </c>
      <c r="O964" s="227" t="s">
        <v>2031</v>
      </c>
      <c r="P964" s="232" t="s">
        <v>2709</v>
      </c>
      <c r="Q964" s="236" t="s">
        <v>2710</v>
      </c>
      <c r="R964" s="227"/>
      <c r="S964" s="227"/>
      <c r="T964" s="242"/>
      <c r="U964" s="242"/>
      <c r="V964" s="227"/>
    </row>
    <row r="965" spans="1:22">
      <c r="A965" s="227">
        <v>8</v>
      </c>
      <c r="B965" s="236"/>
      <c r="C965" s="243"/>
      <c r="D965" s="236"/>
      <c r="E965" s="236"/>
      <c r="F965" s="236"/>
      <c r="G965" s="236"/>
      <c r="H965" s="236"/>
      <c r="I965" s="231"/>
      <c r="J965" s="236">
        <v>86774</v>
      </c>
      <c r="K965" s="227" t="s">
        <v>1</v>
      </c>
      <c r="L965" s="227" t="s">
        <v>1045</v>
      </c>
      <c r="M965" s="227" t="s">
        <v>1554</v>
      </c>
      <c r="N965" s="227" t="s">
        <v>965</v>
      </c>
      <c r="O965" s="227" t="s">
        <v>2405</v>
      </c>
      <c r="P965" s="233" t="s">
        <v>1919</v>
      </c>
      <c r="Q965" s="236" t="s">
        <v>2711</v>
      </c>
      <c r="R965" s="227"/>
      <c r="S965" s="227"/>
      <c r="T965" s="242"/>
      <c r="U965" s="242"/>
      <c r="V965" s="227"/>
    </row>
    <row r="966" spans="1:22">
      <c r="A966" s="227">
        <v>9</v>
      </c>
      <c r="B966" s="236"/>
      <c r="C966" s="243"/>
      <c r="D966" s="236"/>
      <c r="E966" s="236"/>
      <c r="F966" s="236"/>
      <c r="G966" s="236"/>
      <c r="H966" s="236"/>
      <c r="I966" s="231"/>
      <c r="J966" s="236"/>
      <c r="K966" s="227"/>
      <c r="L966" s="227"/>
      <c r="M966" s="227"/>
      <c r="N966" s="227"/>
      <c r="O966" s="227"/>
      <c r="P966" s="234"/>
      <c r="Q966" s="236"/>
      <c r="R966" s="227"/>
      <c r="S966" s="227"/>
      <c r="T966" s="242"/>
      <c r="U966" s="242"/>
      <c r="V966" s="227"/>
    </row>
    <row r="967" spans="1:22">
      <c r="A967" s="227">
        <v>10</v>
      </c>
      <c r="B967" s="236"/>
      <c r="C967" s="227"/>
      <c r="D967" s="227"/>
      <c r="E967" s="227"/>
      <c r="F967" s="227"/>
      <c r="G967" s="227"/>
      <c r="H967" s="227"/>
      <c r="I967" s="231"/>
      <c r="J967" s="227"/>
      <c r="K967" s="227"/>
      <c r="L967" s="227"/>
      <c r="M967" s="227"/>
      <c r="N967" s="227"/>
      <c r="O967" s="227"/>
      <c r="P967" s="234"/>
      <c r="Q967" s="236"/>
      <c r="R967" s="227"/>
      <c r="S967" s="227"/>
      <c r="T967" s="242"/>
      <c r="U967" s="242"/>
      <c r="V967" s="227"/>
    </row>
    <row r="968" spans="1:22">
      <c r="A968" s="227">
        <v>11</v>
      </c>
      <c r="B968" s="236"/>
      <c r="C968" s="227"/>
      <c r="D968" s="227"/>
      <c r="E968" s="227"/>
      <c r="F968" s="227"/>
      <c r="G968" s="227"/>
      <c r="H968" s="227"/>
      <c r="I968" s="231"/>
      <c r="J968" s="227"/>
      <c r="K968" s="227"/>
      <c r="L968" s="227"/>
      <c r="M968" s="227"/>
      <c r="N968" s="227"/>
      <c r="O968" s="227"/>
      <c r="P968" s="234"/>
      <c r="Q968" s="236"/>
      <c r="R968" s="227"/>
      <c r="S968" s="227"/>
      <c r="T968" s="242"/>
      <c r="U968" s="242"/>
      <c r="V968" s="227"/>
    </row>
    <row r="969" spans="1:22">
      <c r="A969" s="227">
        <v>12</v>
      </c>
      <c r="B969" s="227"/>
      <c r="C969" s="227"/>
      <c r="D969" s="227"/>
      <c r="E969" s="227"/>
      <c r="F969" s="227"/>
      <c r="G969" s="227"/>
      <c r="H969" s="227"/>
      <c r="I969" s="231"/>
      <c r="J969" s="227"/>
      <c r="K969" s="227"/>
      <c r="L969" s="227"/>
      <c r="M969" s="227"/>
      <c r="N969" s="227"/>
      <c r="O969" s="227"/>
      <c r="P969" s="234"/>
      <c r="Q969" s="236"/>
      <c r="R969" s="227"/>
      <c r="S969" s="227"/>
      <c r="T969" s="242"/>
      <c r="U969" s="242"/>
      <c r="V969" s="227"/>
    </row>
    <row r="970" spans="1:22">
      <c r="A970" s="227">
        <v>13</v>
      </c>
      <c r="B970" s="227"/>
      <c r="C970" s="227"/>
      <c r="D970" s="227"/>
      <c r="E970" s="227"/>
      <c r="F970" s="227"/>
      <c r="G970" s="227"/>
      <c r="H970" s="227"/>
      <c r="I970" s="231"/>
      <c r="J970" s="227"/>
      <c r="K970" s="227"/>
      <c r="L970" s="227"/>
      <c r="M970" s="227"/>
      <c r="N970" s="227"/>
      <c r="O970" s="227"/>
      <c r="P970" s="234"/>
      <c r="Q970" s="236"/>
      <c r="R970" s="227"/>
      <c r="S970" s="227"/>
      <c r="T970" s="242"/>
      <c r="U970" s="242"/>
      <c r="V970" s="227"/>
    </row>
    <row r="971" spans="1:22">
      <c r="A971" s="227">
        <v>14</v>
      </c>
      <c r="B971" s="227"/>
      <c r="C971" s="227"/>
      <c r="D971" s="227"/>
      <c r="E971" s="227"/>
      <c r="F971" s="227"/>
      <c r="G971" s="227"/>
      <c r="H971" s="227"/>
      <c r="I971" s="244"/>
      <c r="J971" s="227"/>
      <c r="K971" s="227"/>
      <c r="L971" s="227"/>
      <c r="M971" s="227"/>
      <c r="N971" s="227"/>
      <c r="O971" s="227"/>
      <c r="P971" s="227"/>
      <c r="Q971" s="236"/>
      <c r="R971" s="227"/>
      <c r="S971" s="227"/>
      <c r="T971" s="242"/>
      <c r="U971" s="242"/>
      <c r="V971" s="227"/>
    </row>
    <row r="972" spans="1:22">
      <c r="A972" s="227">
        <v>15</v>
      </c>
      <c r="B972" s="227"/>
      <c r="C972" s="227"/>
      <c r="D972" s="227"/>
      <c r="E972" s="227"/>
      <c r="F972" s="227"/>
      <c r="G972" s="227"/>
      <c r="H972" s="227"/>
      <c r="I972" s="244"/>
      <c r="J972" s="227"/>
      <c r="K972" s="227"/>
      <c r="L972" s="227"/>
      <c r="M972" s="227"/>
      <c r="N972" s="227"/>
      <c r="O972" s="227"/>
      <c r="P972" s="227"/>
      <c r="Q972" s="236"/>
      <c r="R972" s="227"/>
      <c r="S972" s="227"/>
      <c r="T972" s="242"/>
      <c r="U972" s="242"/>
      <c r="V972" s="227"/>
    </row>
    <row r="974" spans="1:22" ht="20.399999999999999">
      <c r="A974" s="645" t="s">
        <v>2712</v>
      </c>
      <c r="B974" s="644"/>
      <c r="C974" s="644"/>
      <c r="D974" s="644"/>
      <c r="E974" s="644"/>
      <c r="F974" s="644"/>
      <c r="G974" s="644"/>
      <c r="H974" s="644"/>
      <c r="I974" s="644"/>
      <c r="J974" s="644"/>
      <c r="K974" s="644"/>
      <c r="L974" s="644"/>
      <c r="M974" s="644"/>
      <c r="N974" s="644"/>
      <c r="O974" s="644"/>
      <c r="P974" s="644"/>
      <c r="Q974" s="644"/>
      <c r="R974" s="644"/>
      <c r="S974" s="644"/>
      <c r="T974" s="644"/>
      <c r="U974" s="644"/>
      <c r="V974" s="644"/>
    </row>
    <row r="975" spans="1:22" ht="17.399999999999999">
      <c r="A975" s="225" t="s">
        <v>918</v>
      </c>
      <c r="B975" s="625" t="s">
        <v>940</v>
      </c>
      <c r="C975" s="626"/>
      <c r="D975" s="626"/>
      <c r="E975" s="626"/>
      <c r="F975" s="626"/>
      <c r="G975" s="626"/>
      <c r="H975" s="627"/>
      <c r="I975" s="228"/>
      <c r="J975" s="628" t="s">
        <v>941</v>
      </c>
      <c r="K975" s="629"/>
      <c r="L975" s="629"/>
      <c r="M975" s="629"/>
      <c r="N975" s="629"/>
      <c r="O975" s="629"/>
      <c r="P975" s="629"/>
      <c r="Q975" s="629"/>
      <c r="R975" s="629"/>
      <c r="S975" s="629"/>
      <c r="T975" s="629"/>
      <c r="U975" s="629"/>
      <c r="V975" s="629"/>
    </row>
    <row r="976" spans="1:22" ht="28.8">
      <c r="A976" s="226" t="s">
        <v>719</v>
      </c>
      <c r="B976" s="248" t="s">
        <v>907</v>
      </c>
      <c r="C976" s="249" t="s">
        <v>1027</v>
      </c>
      <c r="D976" s="248" t="s">
        <v>734</v>
      </c>
      <c r="E976" s="248" t="s">
        <v>842</v>
      </c>
      <c r="F976" s="248" t="s">
        <v>931</v>
      </c>
      <c r="G976" s="248" t="s">
        <v>917</v>
      </c>
      <c r="H976" s="226" t="s">
        <v>1540</v>
      </c>
      <c r="I976" s="229"/>
      <c r="J976" s="230" t="s">
        <v>907</v>
      </c>
      <c r="K976" s="230" t="s">
        <v>17</v>
      </c>
      <c r="L976" s="230" t="s">
        <v>942</v>
      </c>
      <c r="M976" s="230" t="s">
        <v>842</v>
      </c>
      <c r="N976" s="230" t="s">
        <v>931</v>
      </c>
      <c r="O976" s="230" t="s">
        <v>917</v>
      </c>
      <c r="P976" s="230" t="s">
        <v>804</v>
      </c>
      <c r="Q976" s="235" t="s">
        <v>915</v>
      </c>
      <c r="R976" s="230" t="s">
        <v>943</v>
      </c>
      <c r="S976" s="230" t="s">
        <v>1542</v>
      </c>
      <c r="T976" s="230" t="s">
        <v>945</v>
      </c>
      <c r="U976" s="230" t="s">
        <v>946</v>
      </c>
      <c r="V976" s="241" t="s">
        <v>947</v>
      </c>
    </row>
    <row r="977" spans="1:22">
      <c r="A977" s="227">
        <v>1</v>
      </c>
      <c r="B977" s="236" t="s">
        <v>1114</v>
      </c>
      <c r="C977" s="243"/>
      <c r="D977" s="236" t="s">
        <v>1045</v>
      </c>
      <c r="E977" s="236" t="s">
        <v>2713</v>
      </c>
      <c r="F977" s="236" t="s">
        <v>952</v>
      </c>
      <c r="G977" s="236" t="s">
        <v>2409</v>
      </c>
      <c r="H977" s="236" t="s">
        <v>934</v>
      </c>
      <c r="I977" s="231"/>
      <c r="J977" s="236">
        <v>20322</v>
      </c>
      <c r="K977" s="236" t="s">
        <v>2714</v>
      </c>
      <c r="L977" s="227" t="s">
        <v>962</v>
      </c>
      <c r="M977" s="227" t="s">
        <v>1650</v>
      </c>
      <c r="N977" s="227" t="s">
        <v>1153</v>
      </c>
      <c r="O977" s="227" t="s">
        <v>1887</v>
      </c>
      <c r="P977" s="234" t="s">
        <v>2715</v>
      </c>
      <c r="Q977" s="236" t="s">
        <v>2716</v>
      </c>
      <c r="R977" s="227"/>
      <c r="S977" s="236"/>
      <c r="T977" s="243"/>
      <c r="U977" s="242"/>
      <c r="V977" s="227"/>
    </row>
    <row r="978" spans="1:22" ht="28.8">
      <c r="A978" s="227">
        <v>2</v>
      </c>
      <c r="B978" s="236" t="s">
        <v>1089</v>
      </c>
      <c r="C978" s="243"/>
      <c r="D978" s="227" t="s">
        <v>1049</v>
      </c>
      <c r="E978" s="236" t="s">
        <v>2027</v>
      </c>
      <c r="F978" s="236" t="s">
        <v>1100</v>
      </c>
      <c r="G978" s="227" t="s">
        <v>1913</v>
      </c>
      <c r="H978" s="236" t="s">
        <v>1596</v>
      </c>
      <c r="I978" s="231"/>
      <c r="J978" s="236">
        <v>34104</v>
      </c>
      <c r="K978" s="236" t="s">
        <v>1</v>
      </c>
      <c r="L978" s="227" t="s">
        <v>1049</v>
      </c>
      <c r="M978" s="227" t="s">
        <v>2717</v>
      </c>
      <c r="N978" s="227" t="s">
        <v>960</v>
      </c>
      <c r="O978" s="227" t="s">
        <v>1782</v>
      </c>
      <c r="P978" s="247" t="s">
        <v>2718</v>
      </c>
      <c r="Q978" s="236" t="s">
        <v>2719</v>
      </c>
      <c r="R978" s="227"/>
      <c r="S978" s="236"/>
      <c r="T978" s="242"/>
      <c r="U978" s="242"/>
      <c r="V978" s="227"/>
    </row>
    <row r="979" spans="1:22" ht="28.8">
      <c r="A979" s="227">
        <v>3</v>
      </c>
      <c r="B979" s="236">
        <v>45411</v>
      </c>
      <c r="C979" s="243"/>
      <c r="D979" s="227"/>
      <c r="E979" s="236" t="s">
        <v>1842</v>
      </c>
      <c r="F979" s="236">
        <v>55</v>
      </c>
      <c r="G979" s="236">
        <v>69.5</v>
      </c>
      <c r="H979" s="236" t="s">
        <v>1596</v>
      </c>
      <c r="I979" s="231"/>
      <c r="J979" s="236">
        <v>34106</v>
      </c>
      <c r="K979" s="227" t="s">
        <v>977</v>
      </c>
      <c r="L979" s="227" t="s">
        <v>966</v>
      </c>
      <c r="M979" s="227" t="s">
        <v>2720</v>
      </c>
      <c r="N979" s="227" t="s">
        <v>963</v>
      </c>
      <c r="O979" s="227" t="s">
        <v>2057</v>
      </c>
      <c r="P979" s="234" t="s">
        <v>2721</v>
      </c>
      <c r="Q979" s="236" t="s">
        <v>2722</v>
      </c>
      <c r="R979" s="227"/>
      <c r="S979" s="227"/>
      <c r="T979" s="242"/>
      <c r="U979" s="242"/>
      <c r="V979" s="227"/>
    </row>
    <row r="980" spans="1:22">
      <c r="A980" s="227">
        <v>4</v>
      </c>
      <c r="B980" s="236"/>
      <c r="C980" s="243"/>
      <c r="D980" s="227"/>
      <c r="E980" s="236"/>
      <c r="F980" s="236"/>
      <c r="G980" s="236"/>
      <c r="H980" s="236"/>
      <c r="I980" s="231"/>
      <c r="J980" s="236"/>
      <c r="K980" s="227"/>
      <c r="L980" s="227"/>
      <c r="M980" s="227"/>
      <c r="N980" s="227"/>
      <c r="O980" s="227"/>
      <c r="P980" s="234"/>
      <c r="Q980" s="236"/>
      <c r="R980" s="227"/>
      <c r="S980" s="227"/>
      <c r="T980" s="242"/>
      <c r="U980" s="242"/>
      <c r="V980" s="227"/>
    </row>
    <row r="981" spans="1:22">
      <c r="A981" s="227">
        <v>5</v>
      </c>
      <c r="B981" s="236"/>
      <c r="C981" s="243"/>
      <c r="D981" s="236"/>
      <c r="E981" s="236"/>
      <c r="F981" s="236"/>
      <c r="G981" s="236"/>
      <c r="H981" s="236"/>
      <c r="I981" s="231"/>
      <c r="J981" s="236"/>
      <c r="K981" s="227"/>
      <c r="L981" s="227"/>
      <c r="M981" s="227"/>
      <c r="N981" s="227"/>
      <c r="O981" s="227"/>
      <c r="P981" s="234"/>
      <c r="Q981" s="236"/>
      <c r="R981" s="227"/>
      <c r="S981" s="227"/>
      <c r="T981" s="242"/>
      <c r="U981" s="242"/>
      <c r="V981" s="227"/>
    </row>
    <row r="982" spans="1:22">
      <c r="A982" s="227">
        <v>6</v>
      </c>
      <c r="B982" s="236"/>
      <c r="C982" s="243"/>
      <c r="D982" s="236"/>
      <c r="E982" s="236"/>
      <c r="F982" s="236"/>
      <c r="G982" s="236"/>
      <c r="H982" s="236"/>
      <c r="I982" s="231"/>
      <c r="J982" s="236"/>
      <c r="K982" s="227"/>
      <c r="L982" s="227"/>
      <c r="M982" s="227"/>
      <c r="N982" s="227"/>
      <c r="O982" s="227"/>
      <c r="P982" s="234"/>
      <c r="Q982" s="236"/>
      <c r="R982" s="227"/>
      <c r="S982" s="227"/>
      <c r="T982" s="242"/>
      <c r="U982" s="242"/>
      <c r="V982" s="227"/>
    </row>
    <row r="983" spans="1:22">
      <c r="A983" s="227">
        <v>7</v>
      </c>
      <c r="B983" s="236"/>
      <c r="C983" s="243"/>
      <c r="D983" s="236"/>
      <c r="E983" s="236"/>
      <c r="F983" s="236"/>
      <c r="G983" s="236"/>
      <c r="H983" s="236"/>
      <c r="I983" s="231"/>
      <c r="J983" s="227"/>
      <c r="K983" s="227"/>
      <c r="L983" s="227"/>
      <c r="M983" s="227"/>
      <c r="N983" s="227"/>
      <c r="O983" s="227"/>
      <c r="P983" s="234"/>
      <c r="Q983" s="236"/>
      <c r="R983" s="227"/>
      <c r="S983" s="227"/>
      <c r="T983" s="242"/>
      <c r="U983" s="242"/>
      <c r="V983" s="227"/>
    </row>
    <row r="984" spans="1:22">
      <c r="A984" s="227">
        <v>8</v>
      </c>
      <c r="B984" s="236"/>
      <c r="C984" s="243"/>
      <c r="D984" s="236"/>
      <c r="E984" s="236"/>
      <c r="F984" s="236"/>
      <c r="G984" s="236"/>
      <c r="H984" s="236"/>
      <c r="I984" s="231"/>
      <c r="J984" s="227"/>
      <c r="K984" s="227"/>
      <c r="L984" s="227"/>
      <c r="M984" s="227"/>
      <c r="N984" s="227"/>
      <c r="O984" s="227"/>
      <c r="P984" s="234"/>
      <c r="Q984" s="236"/>
      <c r="R984" s="227"/>
      <c r="S984" s="227"/>
      <c r="T984" s="242"/>
      <c r="U984" s="242"/>
      <c r="V984" s="227"/>
    </row>
    <row r="985" spans="1:22">
      <c r="A985" s="227">
        <v>9</v>
      </c>
      <c r="B985" s="236"/>
      <c r="C985" s="227"/>
      <c r="D985" s="227"/>
      <c r="E985" s="227"/>
      <c r="F985" s="227"/>
      <c r="G985" s="227"/>
      <c r="H985" s="227"/>
      <c r="I985" s="231"/>
      <c r="J985" s="227"/>
      <c r="K985" s="227"/>
      <c r="L985" s="227"/>
      <c r="M985" s="227"/>
      <c r="N985" s="227"/>
      <c r="O985" s="227"/>
      <c r="P985" s="234"/>
      <c r="Q985" s="236"/>
      <c r="R985" s="227"/>
      <c r="S985" s="227"/>
      <c r="T985" s="242"/>
      <c r="U985" s="242"/>
      <c r="V985" s="227"/>
    </row>
    <row r="986" spans="1:22">
      <c r="A986" s="227">
        <v>10</v>
      </c>
      <c r="B986" s="236"/>
      <c r="C986" s="227"/>
      <c r="D986" s="227"/>
      <c r="E986" s="227"/>
      <c r="F986" s="227"/>
      <c r="G986" s="227"/>
      <c r="H986" s="227"/>
      <c r="I986" s="231"/>
      <c r="J986" s="227"/>
      <c r="K986" s="227"/>
      <c r="L986" s="227"/>
      <c r="M986" s="227"/>
      <c r="N986" s="227"/>
      <c r="O986" s="227"/>
      <c r="P986" s="234"/>
      <c r="Q986" s="236"/>
      <c r="R986" s="227"/>
      <c r="S986" s="227"/>
      <c r="T986" s="242"/>
      <c r="U986" s="242"/>
      <c r="V986" s="227"/>
    </row>
    <row r="987" spans="1:22">
      <c r="A987" s="227">
        <v>11</v>
      </c>
      <c r="B987" s="227"/>
      <c r="C987" s="227"/>
      <c r="D987" s="227"/>
      <c r="E987" s="227"/>
      <c r="F987" s="227"/>
      <c r="G987" s="227"/>
      <c r="H987" s="227"/>
      <c r="I987" s="231"/>
      <c r="J987" s="227"/>
      <c r="K987" s="227"/>
      <c r="L987" s="227"/>
      <c r="M987" s="227"/>
      <c r="N987" s="227"/>
      <c r="O987" s="227"/>
      <c r="P987" s="234"/>
      <c r="Q987" s="236"/>
      <c r="R987" s="227"/>
      <c r="S987" s="227"/>
      <c r="T987" s="242"/>
      <c r="U987" s="242"/>
      <c r="V987" s="227"/>
    </row>
    <row r="988" spans="1:22">
      <c r="A988" s="227">
        <v>12</v>
      </c>
      <c r="B988" s="227"/>
      <c r="C988" s="227"/>
      <c r="D988" s="227"/>
      <c r="E988" s="227"/>
      <c r="F988" s="227"/>
      <c r="G988" s="227"/>
      <c r="H988" s="227"/>
      <c r="I988" s="231"/>
      <c r="J988" s="227"/>
      <c r="K988" s="227"/>
      <c r="L988" s="227"/>
      <c r="M988" s="227"/>
      <c r="N988" s="227"/>
      <c r="O988" s="227"/>
      <c r="P988" s="234"/>
      <c r="Q988" s="236"/>
      <c r="R988" s="227"/>
      <c r="S988" s="227"/>
      <c r="T988" s="242"/>
      <c r="U988" s="242"/>
      <c r="V988" s="227"/>
    </row>
    <row r="989" spans="1:22">
      <c r="A989" s="227">
        <v>13</v>
      </c>
      <c r="B989" s="227"/>
      <c r="C989" s="227"/>
      <c r="D989" s="227"/>
      <c r="E989" s="227"/>
      <c r="F989" s="227"/>
      <c r="G989" s="227"/>
      <c r="H989" s="227"/>
      <c r="I989" s="231"/>
      <c r="J989" s="227"/>
      <c r="K989" s="227"/>
      <c r="L989" s="227"/>
      <c r="M989" s="227"/>
      <c r="N989" s="227"/>
      <c r="O989" s="227"/>
      <c r="P989" s="227"/>
      <c r="Q989" s="236"/>
      <c r="R989" s="227"/>
      <c r="S989" s="227"/>
      <c r="T989" s="242"/>
      <c r="U989" s="242"/>
      <c r="V989" s="227"/>
    </row>
    <row r="990" spans="1:22">
      <c r="A990" s="227">
        <v>14</v>
      </c>
      <c r="B990" s="227"/>
      <c r="C990" s="227"/>
      <c r="D990" s="227"/>
      <c r="E990" s="227"/>
      <c r="F990" s="227"/>
      <c r="G990" s="227"/>
      <c r="H990" s="227"/>
      <c r="I990" s="244"/>
      <c r="J990" s="227"/>
      <c r="K990" s="227"/>
      <c r="L990" s="227"/>
      <c r="M990" s="227"/>
      <c r="N990" s="227"/>
      <c r="O990" s="227"/>
      <c r="P990" s="227"/>
      <c r="Q990" s="236"/>
      <c r="R990" s="227"/>
      <c r="S990" s="227"/>
      <c r="T990" s="242"/>
      <c r="U990" s="242"/>
      <c r="V990" s="227"/>
    </row>
    <row r="991" spans="1:22">
      <c r="A991" s="227">
        <v>15</v>
      </c>
      <c r="B991" s="227"/>
      <c r="C991" s="227"/>
      <c r="D991" s="227"/>
      <c r="E991" s="227"/>
      <c r="F991" s="227"/>
      <c r="G991" s="227"/>
      <c r="H991" s="227"/>
      <c r="I991" s="244"/>
      <c r="J991" s="227"/>
      <c r="K991" s="227"/>
      <c r="L991" s="227"/>
      <c r="M991" s="227"/>
      <c r="N991" s="227"/>
      <c r="O991" s="227"/>
      <c r="P991" s="227"/>
      <c r="Q991" s="236"/>
      <c r="R991" s="227"/>
      <c r="S991" s="227"/>
      <c r="T991" s="242"/>
      <c r="U991" s="242"/>
      <c r="V991" s="227"/>
    </row>
    <row r="993" spans="1:22" ht="20.399999999999999">
      <c r="A993" s="645" t="s">
        <v>2723</v>
      </c>
      <c r="B993" s="644"/>
      <c r="C993" s="644"/>
      <c r="D993" s="644"/>
      <c r="E993" s="644"/>
      <c r="F993" s="644"/>
      <c r="G993" s="644"/>
      <c r="H993" s="644"/>
      <c r="I993" s="644"/>
      <c r="J993" s="644"/>
      <c r="K993" s="644"/>
      <c r="L993" s="644"/>
      <c r="M993" s="644"/>
      <c r="N993" s="644"/>
      <c r="O993" s="644"/>
      <c r="P993" s="644"/>
      <c r="Q993" s="644"/>
      <c r="R993" s="644"/>
      <c r="S993" s="644"/>
      <c r="T993" s="644"/>
      <c r="U993" s="644"/>
      <c r="V993" s="644"/>
    </row>
    <row r="994" spans="1:22" ht="17.399999999999999">
      <c r="A994" s="225" t="s">
        <v>918</v>
      </c>
      <c r="B994" s="625" t="s">
        <v>940</v>
      </c>
      <c r="C994" s="626"/>
      <c r="D994" s="626"/>
      <c r="E994" s="626"/>
      <c r="F994" s="626"/>
      <c r="G994" s="626"/>
      <c r="H994" s="627"/>
      <c r="I994" s="228"/>
      <c r="J994" s="628" t="s">
        <v>941</v>
      </c>
      <c r="K994" s="629"/>
      <c r="L994" s="629"/>
      <c r="M994" s="629"/>
      <c r="N994" s="629"/>
      <c r="O994" s="629"/>
      <c r="P994" s="629"/>
      <c r="Q994" s="629"/>
      <c r="R994" s="629"/>
      <c r="S994" s="629"/>
      <c r="T994" s="629"/>
      <c r="U994" s="629"/>
      <c r="V994" s="629"/>
    </row>
    <row r="995" spans="1:22" ht="28.8">
      <c r="A995" s="226" t="s">
        <v>719</v>
      </c>
      <c r="B995" s="248" t="s">
        <v>907</v>
      </c>
      <c r="C995" s="249" t="s">
        <v>1027</v>
      </c>
      <c r="D995" s="248" t="s">
        <v>734</v>
      </c>
      <c r="E995" s="248" t="s">
        <v>842</v>
      </c>
      <c r="F995" s="248" t="s">
        <v>931</v>
      </c>
      <c r="G995" s="248" t="s">
        <v>917</v>
      </c>
      <c r="H995" s="226" t="s">
        <v>1540</v>
      </c>
      <c r="I995" s="229"/>
      <c r="J995" s="230" t="s">
        <v>907</v>
      </c>
      <c r="K995" s="230" t="s">
        <v>17</v>
      </c>
      <c r="L995" s="230" t="s">
        <v>942</v>
      </c>
      <c r="M995" s="230" t="s">
        <v>842</v>
      </c>
      <c r="N995" s="230" t="s">
        <v>931</v>
      </c>
      <c r="O995" s="230" t="s">
        <v>917</v>
      </c>
      <c r="P995" s="230" t="s">
        <v>804</v>
      </c>
      <c r="Q995" s="235" t="s">
        <v>915</v>
      </c>
      <c r="R995" s="230" t="s">
        <v>943</v>
      </c>
      <c r="S995" s="230" t="s">
        <v>1542</v>
      </c>
      <c r="T995" s="230" t="s">
        <v>945</v>
      </c>
      <c r="U995" s="230" t="s">
        <v>946</v>
      </c>
      <c r="V995" s="241" t="s">
        <v>947</v>
      </c>
    </row>
    <row r="996" spans="1:22" ht="28.8">
      <c r="A996" s="227">
        <v>1</v>
      </c>
      <c r="B996" s="236"/>
      <c r="C996" s="243"/>
      <c r="D996" s="236"/>
      <c r="E996" s="236"/>
      <c r="F996" s="236"/>
      <c r="G996" s="236"/>
      <c r="H996" s="236"/>
      <c r="I996" s="231"/>
      <c r="J996" s="227"/>
      <c r="K996" s="227" t="s">
        <v>1014</v>
      </c>
      <c r="L996" s="227" t="s">
        <v>962</v>
      </c>
      <c r="M996" s="227" t="s">
        <v>2724</v>
      </c>
      <c r="N996" s="227" t="s">
        <v>965</v>
      </c>
      <c r="O996" s="227" t="s">
        <v>2089</v>
      </c>
      <c r="P996" s="232" t="s">
        <v>2725</v>
      </c>
      <c r="Q996" s="236" t="s">
        <v>2726</v>
      </c>
      <c r="R996" s="227"/>
      <c r="S996" s="227"/>
      <c r="T996" s="242"/>
      <c r="U996" s="242"/>
      <c r="V996" s="227"/>
    </row>
    <row r="997" spans="1:22">
      <c r="A997" s="227">
        <v>2</v>
      </c>
      <c r="B997" s="236"/>
      <c r="C997" s="243"/>
      <c r="D997" s="227"/>
      <c r="E997" s="236"/>
      <c r="F997" s="236"/>
      <c r="G997" s="227"/>
      <c r="H997" s="236"/>
      <c r="I997" s="231"/>
      <c r="J997" s="236"/>
      <c r="K997" s="227" t="s">
        <v>2727</v>
      </c>
      <c r="L997" s="227" t="s">
        <v>1034</v>
      </c>
      <c r="M997" s="227" t="s">
        <v>1554</v>
      </c>
      <c r="N997" s="227" t="s">
        <v>965</v>
      </c>
      <c r="O997" s="227" t="s">
        <v>1971</v>
      </c>
      <c r="P997" s="234" t="s">
        <v>2728</v>
      </c>
      <c r="Q997" s="236" t="s">
        <v>2729</v>
      </c>
      <c r="R997" s="227"/>
      <c r="S997" s="227"/>
      <c r="T997" s="242"/>
      <c r="U997" s="242"/>
      <c r="V997" s="227"/>
    </row>
    <row r="998" spans="1:22" ht="28.8">
      <c r="A998" s="227">
        <v>3</v>
      </c>
      <c r="B998" s="236"/>
      <c r="C998" s="243"/>
      <c r="D998" s="227"/>
      <c r="E998" s="236"/>
      <c r="F998" s="236"/>
      <c r="G998" s="236"/>
      <c r="H998" s="236"/>
      <c r="I998" s="231"/>
      <c r="J998" s="236"/>
      <c r="K998" s="227" t="s">
        <v>0</v>
      </c>
      <c r="L998" s="227" t="s">
        <v>1043</v>
      </c>
      <c r="M998" s="227" t="s">
        <v>2730</v>
      </c>
      <c r="N998" s="227" t="s">
        <v>1039</v>
      </c>
      <c r="O998" s="227" t="s">
        <v>2113</v>
      </c>
      <c r="P998" s="232" t="s">
        <v>2731</v>
      </c>
      <c r="Q998" s="236" t="s">
        <v>2732</v>
      </c>
      <c r="R998" s="227"/>
      <c r="S998" s="227"/>
      <c r="T998" s="242"/>
      <c r="U998" s="242"/>
      <c r="V998" s="227"/>
    </row>
    <row r="999" spans="1:22" ht="28.8">
      <c r="A999" s="227">
        <v>4</v>
      </c>
      <c r="B999" s="236"/>
      <c r="C999" s="243"/>
      <c r="D999" s="227"/>
      <c r="E999" s="236"/>
      <c r="F999" s="236"/>
      <c r="G999" s="236"/>
      <c r="H999" s="236"/>
      <c r="I999" s="231"/>
      <c r="J999" s="236"/>
      <c r="K999" s="227" t="s">
        <v>976</v>
      </c>
      <c r="L999" s="227" t="s">
        <v>979</v>
      </c>
      <c r="M999" s="227" t="s">
        <v>2733</v>
      </c>
      <c r="N999" s="227" t="s">
        <v>952</v>
      </c>
      <c r="O999" s="227" t="s">
        <v>1750</v>
      </c>
      <c r="P999" s="233" t="s">
        <v>2734</v>
      </c>
      <c r="Q999" s="236" t="s">
        <v>2735</v>
      </c>
      <c r="R999" s="227"/>
      <c r="S999" s="227"/>
      <c r="T999" s="242"/>
      <c r="U999" s="242"/>
      <c r="V999" s="227"/>
    </row>
    <row r="1000" spans="1:22">
      <c r="A1000" s="227">
        <v>5</v>
      </c>
      <c r="B1000" s="236"/>
      <c r="C1000" s="243"/>
      <c r="D1000" s="236"/>
      <c r="E1000" s="236"/>
      <c r="F1000" s="236"/>
      <c r="G1000" s="236"/>
      <c r="H1000" s="236"/>
      <c r="I1000" s="231"/>
      <c r="J1000" s="227"/>
      <c r="K1000" s="227"/>
      <c r="L1000" s="227"/>
      <c r="M1000" s="227"/>
      <c r="N1000" s="227"/>
      <c r="O1000" s="227"/>
      <c r="P1000" s="234"/>
      <c r="Q1000" s="236"/>
      <c r="R1000" s="227"/>
      <c r="S1000" s="227"/>
      <c r="T1000" s="242"/>
      <c r="U1000" s="242"/>
      <c r="V1000" s="227"/>
    </row>
    <row r="1001" spans="1:22">
      <c r="A1001" s="227">
        <v>6</v>
      </c>
      <c r="B1001" s="236"/>
      <c r="C1001" s="243"/>
      <c r="D1001" s="236"/>
      <c r="E1001" s="236"/>
      <c r="F1001" s="236"/>
      <c r="G1001" s="236"/>
      <c r="H1001" s="236"/>
      <c r="I1001" s="231"/>
      <c r="J1001" s="227"/>
      <c r="K1001" s="227"/>
      <c r="L1001" s="227"/>
      <c r="M1001" s="227"/>
      <c r="N1001" s="227"/>
      <c r="O1001" s="227"/>
      <c r="P1001" s="234"/>
      <c r="Q1001" s="236"/>
      <c r="R1001" s="227"/>
      <c r="S1001" s="227"/>
      <c r="T1001" s="242"/>
      <c r="U1001" s="242"/>
      <c r="V1001" s="227"/>
    </row>
    <row r="1002" spans="1:22">
      <c r="A1002" s="227">
        <v>7</v>
      </c>
      <c r="B1002" s="236"/>
      <c r="C1002" s="243"/>
      <c r="D1002" s="236"/>
      <c r="E1002" s="236"/>
      <c r="F1002" s="236"/>
      <c r="G1002" s="236"/>
      <c r="H1002" s="236"/>
      <c r="I1002" s="231"/>
      <c r="J1002" s="227"/>
      <c r="K1002" s="227"/>
      <c r="L1002" s="227"/>
      <c r="M1002" s="227"/>
      <c r="N1002" s="227"/>
      <c r="O1002" s="227"/>
      <c r="P1002" s="234"/>
      <c r="Q1002" s="236"/>
      <c r="R1002" s="227"/>
      <c r="S1002" s="227"/>
      <c r="T1002" s="242"/>
      <c r="U1002" s="242"/>
      <c r="V1002" s="227"/>
    </row>
    <row r="1003" spans="1:22">
      <c r="A1003" s="227">
        <v>8</v>
      </c>
      <c r="B1003" s="236"/>
      <c r="C1003" s="243"/>
      <c r="D1003" s="236"/>
      <c r="E1003" s="236"/>
      <c r="F1003" s="236"/>
      <c r="G1003" s="236"/>
      <c r="H1003" s="236"/>
      <c r="I1003" s="231"/>
      <c r="J1003" s="227"/>
      <c r="K1003" s="227"/>
      <c r="L1003" s="227"/>
      <c r="M1003" s="227"/>
      <c r="N1003" s="227"/>
      <c r="O1003" s="227"/>
      <c r="P1003" s="234"/>
      <c r="Q1003" s="236"/>
      <c r="R1003" s="227"/>
      <c r="S1003" s="227"/>
      <c r="T1003" s="242"/>
      <c r="U1003" s="242"/>
      <c r="V1003" s="227"/>
    </row>
    <row r="1004" spans="1:22">
      <c r="A1004" s="227">
        <v>9</v>
      </c>
      <c r="B1004" s="236"/>
      <c r="C1004" s="227"/>
      <c r="D1004" s="227"/>
      <c r="E1004" s="227"/>
      <c r="F1004" s="227"/>
      <c r="G1004" s="227"/>
      <c r="H1004" s="227"/>
      <c r="I1004" s="231"/>
      <c r="J1004" s="227"/>
      <c r="K1004" s="227"/>
      <c r="L1004" s="227"/>
      <c r="M1004" s="227"/>
      <c r="N1004" s="227"/>
      <c r="O1004" s="227"/>
      <c r="P1004" s="234"/>
      <c r="Q1004" s="236"/>
      <c r="R1004" s="227"/>
      <c r="S1004" s="227"/>
      <c r="T1004" s="242"/>
      <c r="U1004" s="242"/>
      <c r="V1004" s="227"/>
    </row>
    <row r="1005" spans="1:22">
      <c r="A1005" s="227">
        <v>10</v>
      </c>
      <c r="B1005" s="236"/>
      <c r="C1005" s="227"/>
      <c r="D1005" s="227"/>
      <c r="E1005" s="227"/>
      <c r="F1005" s="227"/>
      <c r="G1005" s="227"/>
      <c r="H1005" s="227"/>
      <c r="I1005" s="231"/>
      <c r="J1005" s="227"/>
      <c r="K1005" s="227"/>
      <c r="L1005" s="227"/>
      <c r="M1005" s="227"/>
      <c r="N1005" s="227"/>
      <c r="O1005" s="227"/>
      <c r="P1005" s="234"/>
      <c r="Q1005" s="236"/>
      <c r="R1005" s="227"/>
      <c r="S1005" s="227"/>
      <c r="T1005" s="242"/>
      <c r="U1005" s="242"/>
      <c r="V1005" s="227"/>
    </row>
    <row r="1006" spans="1:22">
      <c r="A1006" s="227">
        <v>11</v>
      </c>
      <c r="B1006" s="227"/>
      <c r="C1006" s="227"/>
      <c r="D1006" s="227"/>
      <c r="E1006" s="227"/>
      <c r="F1006" s="227"/>
      <c r="G1006" s="227"/>
      <c r="H1006" s="227"/>
      <c r="I1006" s="231"/>
      <c r="J1006" s="227"/>
      <c r="K1006" s="227"/>
      <c r="L1006" s="227"/>
      <c r="M1006" s="227"/>
      <c r="N1006" s="227"/>
      <c r="O1006" s="227"/>
      <c r="P1006" s="234"/>
      <c r="Q1006" s="236"/>
      <c r="R1006" s="227"/>
      <c r="S1006" s="227"/>
      <c r="T1006" s="242"/>
      <c r="U1006" s="242"/>
      <c r="V1006" s="227"/>
    </row>
    <row r="1007" spans="1:22">
      <c r="A1007" s="227">
        <v>12</v>
      </c>
      <c r="B1007" s="227"/>
      <c r="C1007" s="227"/>
      <c r="D1007" s="227"/>
      <c r="E1007" s="227"/>
      <c r="F1007" s="227"/>
      <c r="G1007" s="227"/>
      <c r="H1007" s="227"/>
      <c r="I1007" s="231"/>
      <c r="J1007" s="227"/>
      <c r="K1007" s="227"/>
      <c r="L1007" s="227"/>
      <c r="M1007" s="227"/>
      <c r="N1007" s="227"/>
      <c r="O1007" s="227"/>
      <c r="P1007" s="234"/>
      <c r="Q1007" s="236"/>
      <c r="R1007" s="227"/>
      <c r="S1007" s="227"/>
      <c r="T1007" s="242"/>
      <c r="U1007" s="242"/>
      <c r="V1007" s="227"/>
    </row>
    <row r="1008" spans="1:22">
      <c r="A1008" s="227">
        <v>13</v>
      </c>
      <c r="B1008" s="227"/>
      <c r="C1008" s="227"/>
      <c r="D1008" s="227"/>
      <c r="E1008" s="227"/>
      <c r="F1008" s="227"/>
      <c r="G1008" s="227"/>
      <c r="H1008" s="227"/>
      <c r="I1008" s="231"/>
      <c r="J1008" s="227"/>
      <c r="K1008" s="227"/>
      <c r="L1008" s="227"/>
      <c r="M1008" s="227"/>
      <c r="N1008" s="227"/>
      <c r="O1008" s="227"/>
      <c r="P1008" s="234"/>
      <c r="Q1008" s="236"/>
      <c r="R1008" s="227"/>
      <c r="S1008" s="227"/>
      <c r="T1008" s="242"/>
      <c r="U1008" s="242"/>
      <c r="V1008" s="227"/>
    </row>
    <row r="1009" spans="1:22">
      <c r="A1009" s="227">
        <v>14</v>
      </c>
      <c r="B1009" s="227"/>
      <c r="C1009" s="227"/>
      <c r="D1009" s="227"/>
      <c r="E1009" s="227"/>
      <c r="F1009" s="227"/>
      <c r="G1009" s="227"/>
      <c r="H1009" s="227"/>
      <c r="I1009" s="244"/>
      <c r="J1009" s="227"/>
      <c r="K1009" s="227"/>
      <c r="L1009" s="227"/>
      <c r="M1009" s="227"/>
      <c r="N1009" s="227"/>
      <c r="O1009" s="227"/>
      <c r="P1009" s="227"/>
      <c r="Q1009" s="236"/>
      <c r="R1009" s="227"/>
      <c r="S1009" s="227"/>
      <c r="T1009" s="242"/>
      <c r="U1009" s="242"/>
      <c r="V1009" s="227"/>
    </row>
    <row r="1010" spans="1:22">
      <c r="A1010" s="227">
        <v>15</v>
      </c>
      <c r="B1010" s="227"/>
      <c r="C1010" s="227"/>
      <c r="D1010" s="227"/>
      <c r="E1010" s="227"/>
      <c r="F1010" s="227"/>
      <c r="G1010" s="227"/>
      <c r="H1010" s="227"/>
      <c r="I1010" s="244"/>
      <c r="J1010" s="227"/>
      <c r="K1010" s="227"/>
      <c r="L1010" s="227"/>
      <c r="M1010" s="227"/>
      <c r="N1010" s="227"/>
      <c r="O1010" s="227"/>
      <c r="P1010" s="227"/>
      <c r="Q1010" s="236"/>
      <c r="R1010" s="227"/>
      <c r="S1010" s="227"/>
      <c r="T1010" s="242"/>
      <c r="U1010" s="242"/>
      <c r="V1010" s="227"/>
    </row>
    <row r="1012" spans="1:22" ht="20.399999999999999">
      <c r="A1012" s="645" t="s">
        <v>2736</v>
      </c>
      <c r="B1012" s="644"/>
      <c r="C1012" s="644"/>
      <c r="D1012" s="644"/>
      <c r="E1012" s="644"/>
      <c r="F1012" s="644"/>
      <c r="G1012" s="644"/>
      <c r="H1012" s="644"/>
      <c r="I1012" s="644"/>
      <c r="J1012" s="644"/>
      <c r="K1012" s="644"/>
      <c r="L1012" s="644"/>
      <c r="M1012" s="644"/>
      <c r="N1012" s="644"/>
      <c r="O1012" s="644"/>
      <c r="P1012" s="644"/>
      <c r="Q1012" s="644"/>
      <c r="R1012" s="644"/>
      <c r="S1012" s="644"/>
      <c r="T1012" s="644"/>
      <c r="U1012" s="644"/>
      <c r="V1012" s="644"/>
    </row>
    <row r="1013" spans="1:22" ht="17.399999999999999">
      <c r="A1013" s="225" t="s">
        <v>918</v>
      </c>
      <c r="B1013" s="625" t="s">
        <v>940</v>
      </c>
      <c r="C1013" s="626"/>
      <c r="D1013" s="626"/>
      <c r="E1013" s="626"/>
      <c r="F1013" s="626"/>
      <c r="G1013" s="626"/>
      <c r="H1013" s="627"/>
      <c r="I1013" s="228"/>
      <c r="J1013" s="628" t="s">
        <v>941</v>
      </c>
      <c r="K1013" s="629"/>
      <c r="L1013" s="629"/>
      <c r="M1013" s="629"/>
      <c r="N1013" s="629"/>
      <c r="O1013" s="629"/>
      <c r="P1013" s="629"/>
      <c r="Q1013" s="629"/>
      <c r="R1013" s="629"/>
      <c r="S1013" s="629"/>
      <c r="T1013" s="629"/>
      <c r="U1013" s="629"/>
      <c r="V1013" s="629"/>
    </row>
    <row r="1014" spans="1:22" ht="28.8">
      <c r="A1014" s="226" t="s">
        <v>719</v>
      </c>
      <c r="B1014" s="248" t="s">
        <v>907</v>
      </c>
      <c r="C1014" s="249" t="s">
        <v>1027</v>
      </c>
      <c r="D1014" s="248" t="s">
        <v>734</v>
      </c>
      <c r="E1014" s="248" t="s">
        <v>842</v>
      </c>
      <c r="F1014" s="248" t="s">
        <v>931</v>
      </c>
      <c r="G1014" s="248" t="s">
        <v>917</v>
      </c>
      <c r="H1014" s="226" t="s">
        <v>1540</v>
      </c>
      <c r="I1014" s="229"/>
      <c r="J1014" s="230" t="s">
        <v>907</v>
      </c>
      <c r="K1014" s="230" t="s">
        <v>17</v>
      </c>
      <c r="L1014" s="230" t="s">
        <v>942</v>
      </c>
      <c r="M1014" s="230" t="s">
        <v>842</v>
      </c>
      <c r="N1014" s="230" t="s">
        <v>931</v>
      </c>
      <c r="O1014" s="230" t="s">
        <v>917</v>
      </c>
      <c r="P1014" s="230" t="s">
        <v>804</v>
      </c>
      <c r="Q1014" s="235" t="s">
        <v>915</v>
      </c>
      <c r="R1014" s="230" t="s">
        <v>943</v>
      </c>
      <c r="S1014" s="230" t="s">
        <v>1542</v>
      </c>
      <c r="T1014" s="230" t="s">
        <v>945</v>
      </c>
      <c r="U1014" s="230" t="s">
        <v>946</v>
      </c>
      <c r="V1014" s="241" t="s">
        <v>947</v>
      </c>
    </row>
    <row r="1015" spans="1:22" ht="57.6">
      <c r="A1015" s="227">
        <v>1</v>
      </c>
      <c r="B1015" s="236"/>
      <c r="C1015" s="243"/>
      <c r="D1015" s="236"/>
      <c r="E1015" s="236"/>
      <c r="F1015" s="236"/>
      <c r="G1015" s="236"/>
      <c r="H1015" s="236"/>
      <c r="I1015" s="231"/>
      <c r="J1015" s="236" t="s">
        <v>2737</v>
      </c>
      <c r="K1015" s="227" t="s">
        <v>976</v>
      </c>
      <c r="L1015" s="227" t="s">
        <v>950</v>
      </c>
      <c r="M1015" s="227" t="s">
        <v>2738</v>
      </c>
      <c r="N1015" s="227" t="s">
        <v>1157</v>
      </c>
      <c r="O1015" s="227" t="s">
        <v>1743</v>
      </c>
      <c r="P1015" s="234" t="s">
        <v>2739</v>
      </c>
      <c r="Q1015" s="236" t="s">
        <v>2740</v>
      </c>
      <c r="R1015" s="227"/>
      <c r="S1015" s="227"/>
      <c r="T1015" s="242"/>
      <c r="U1015" s="242"/>
      <c r="V1015" s="227"/>
    </row>
    <row r="1016" spans="1:22" ht="43.2">
      <c r="A1016" s="227">
        <v>2</v>
      </c>
      <c r="B1016" s="236"/>
      <c r="C1016" s="243"/>
      <c r="D1016" s="227"/>
      <c r="E1016" s="236"/>
      <c r="F1016" s="236"/>
      <c r="G1016" s="227"/>
      <c r="H1016" s="236"/>
      <c r="I1016" s="231"/>
      <c r="J1016" s="236" t="s">
        <v>2741</v>
      </c>
      <c r="K1016" s="227" t="s">
        <v>0</v>
      </c>
      <c r="L1016" s="227" t="s">
        <v>1043</v>
      </c>
      <c r="M1016" s="227" t="s">
        <v>1674</v>
      </c>
      <c r="N1016" s="227" t="s">
        <v>1657</v>
      </c>
      <c r="O1016" s="227" t="s">
        <v>1658</v>
      </c>
      <c r="P1016" s="232" t="s">
        <v>2742</v>
      </c>
      <c r="Q1016" s="236" t="s">
        <v>2743</v>
      </c>
      <c r="R1016" s="227"/>
      <c r="S1016" s="227"/>
      <c r="T1016" s="242"/>
      <c r="U1016" s="242"/>
      <c r="V1016" s="227"/>
    </row>
    <row r="1017" spans="1:22">
      <c r="A1017" s="227">
        <v>3</v>
      </c>
      <c r="B1017" s="236"/>
      <c r="C1017" s="243"/>
      <c r="D1017" s="227"/>
      <c r="E1017" s="236"/>
      <c r="F1017" s="236"/>
      <c r="G1017" s="236"/>
      <c r="H1017" s="236"/>
      <c r="I1017" s="231"/>
      <c r="J1017" s="236"/>
      <c r="K1017" s="227" t="s">
        <v>1</v>
      </c>
      <c r="L1017" s="227" t="s">
        <v>1045</v>
      </c>
      <c r="M1017" s="227" t="s">
        <v>2744</v>
      </c>
      <c r="N1017" s="227" t="s">
        <v>952</v>
      </c>
      <c r="O1017" s="227" t="s">
        <v>1647</v>
      </c>
      <c r="P1017" s="233" t="s">
        <v>2745</v>
      </c>
      <c r="Q1017" s="236" t="s">
        <v>2746</v>
      </c>
      <c r="R1017" s="227"/>
      <c r="S1017" s="227"/>
      <c r="T1017" s="242"/>
      <c r="U1017" s="242"/>
      <c r="V1017" s="227"/>
    </row>
    <row r="1018" spans="1:22">
      <c r="A1018" s="227">
        <v>4</v>
      </c>
      <c r="B1018" s="236"/>
      <c r="C1018" s="243"/>
      <c r="D1018" s="227"/>
      <c r="E1018" s="236"/>
      <c r="F1018" s="236"/>
      <c r="G1018" s="236"/>
      <c r="H1018" s="236"/>
      <c r="I1018" s="231"/>
      <c r="J1018" s="227"/>
      <c r="K1018" s="227" t="s">
        <v>5</v>
      </c>
      <c r="L1018" s="227" t="s">
        <v>966</v>
      </c>
      <c r="M1018" s="227" t="s">
        <v>2747</v>
      </c>
      <c r="N1018" s="227" t="s">
        <v>965</v>
      </c>
      <c r="O1018" s="227" t="s">
        <v>1815</v>
      </c>
      <c r="P1018" s="234" t="s">
        <v>2748</v>
      </c>
      <c r="Q1018" s="236" t="s">
        <v>2749</v>
      </c>
      <c r="R1018" s="227"/>
      <c r="S1018" s="227"/>
      <c r="T1018" s="242"/>
      <c r="U1018" s="242"/>
      <c r="V1018" s="227"/>
    </row>
    <row r="1019" spans="1:22">
      <c r="A1019" s="227">
        <v>5</v>
      </c>
      <c r="B1019" s="236"/>
      <c r="C1019" s="243"/>
      <c r="D1019" s="236"/>
      <c r="E1019" s="236"/>
      <c r="F1019" s="236"/>
      <c r="G1019" s="236"/>
      <c r="H1019" s="236"/>
      <c r="I1019" s="231"/>
      <c r="J1019" s="227"/>
      <c r="K1019" s="227"/>
      <c r="L1019" s="227"/>
      <c r="M1019" s="227"/>
      <c r="N1019" s="227"/>
      <c r="O1019" s="227"/>
      <c r="P1019" s="234"/>
      <c r="Q1019" s="236"/>
      <c r="R1019" s="227"/>
      <c r="S1019" s="227"/>
      <c r="T1019" s="242"/>
      <c r="U1019" s="242"/>
      <c r="V1019" s="227"/>
    </row>
    <row r="1020" spans="1:22">
      <c r="A1020" s="227">
        <v>6</v>
      </c>
      <c r="B1020" s="236"/>
      <c r="C1020" s="243"/>
      <c r="D1020" s="236"/>
      <c r="E1020" s="236"/>
      <c r="F1020" s="236"/>
      <c r="G1020" s="236"/>
      <c r="H1020" s="236"/>
      <c r="I1020" s="231"/>
      <c r="J1020" s="227"/>
      <c r="K1020" s="227"/>
      <c r="L1020" s="227"/>
      <c r="M1020" s="227"/>
      <c r="N1020" s="227"/>
      <c r="O1020" s="227"/>
      <c r="P1020" s="234"/>
      <c r="Q1020" s="236"/>
      <c r="R1020" s="227"/>
      <c r="S1020" s="227"/>
      <c r="T1020" s="242"/>
      <c r="U1020" s="242"/>
      <c r="V1020" s="227"/>
    </row>
    <row r="1021" spans="1:22">
      <c r="A1021" s="227">
        <v>7</v>
      </c>
      <c r="B1021" s="236"/>
      <c r="C1021" s="243"/>
      <c r="D1021" s="236"/>
      <c r="E1021" s="236"/>
      <c r="F1021" s="236"/>
      <c r="G1021" s="236"/>
      <c r="H1021" s="236"/>
      <c r="I1021" s="231"/>
      <c r="J1021" s="227"/>
      <c r="K1021" s="227"/>
      <c r="L1021" s="227"/>
      <c r="M1021" s="227"/>
      <c r="N1021" s="227"/>
      <c r="O1021" s="227"/>
      <c r="P1021" s="234"/>
      <c r="Q1021" s="236"/>
      <c r="R1021" s="227"/>
      <c r="S1021" s="227"/>
      <c r="T1021" s="242"/>
      <c r="U1021" s="242"/>
      <c r="V1021" s="227"/>
    </row>
    <row r="1022" spans="1:22">
      <c r="A1022" s="227">
        <v>8</v>
      </c>
      <c r="B1022" s="236"/>
      <c r="C1022" s="243"/>
      <c r="D1022" s="236"/>
      <c r="E1022" s="236"/>
      <c r="F1022" s="236"/>
      <c r="G1022" s="236"/>
      <c r="H1022" s="236"/>
      <c r="I1022" s="231"/>
      <c r="J1022" s="227"/>
      <c r="K1022" s="227"/>
      <c r="L1022" s="227"/>
      <c r="M1022" s="227"/>
      <c r="N1022" s="227"/>
      <c r="O1022" s="227"/>
      <c r="P1022" s="234"/>
      <c r="Q1022" s="236"/>
      <c r="R1022" s="227"/>
      <c r="S1022" s="227"/>
      <c r="T1022" s="242"/>
      <c r="U1022" s="242"/>
      <c r="V1022" s="227"/>
    </row>
    <row r="1023" spans="1:22">
      <c r="A1023" s="227">
        <v>9</v>
      </c>
      <c r="B1023" s="236"/>
      <c r="C1023" s="227"/>
      <c r="D1023" s="227"/>
      <c r="E1023" s="227"/>
      <c r="F1023" s="227"/>
      <c r="G1023" s="227"/>
      <c r="H1023" s="227"/>
      <c r="I1023" s="231"/>
      <c r="J1023" s="227"/>
      <c r="K1023" s="227"/>
      <c r="L1023" s="227"/>
      <c r="M1023" s="227"/>
      <c r="N1023" s="227"/>
      <c r="O1023" s="227"/>
      <c r="P1023" s="234"/>
      <c r="Q1023" s="236"/>
      <c r="R1023" s="227"/>
      <c r="S1023" s="227"/>
      <c r="T1023" s="242"/>
      <c r="U1023" s="242"/>
      <c r="V1023" s="227"/>
    </row>
    <row r="1024" spans="1:22">
      <c r="A1024" s="227">
        <v>10</v>
      </c>
      <c r="B1024" s="236"/>
      <c r="C1024" s="227"/>
      <c r="D1024" s="227"/>
      <c r="E1024" s="227"/>
      <c r="F1024" s="227"/>
      <c r="G1024" s="227"/>
      <c r="H1024" s="227"/>
      <c r="I1024" s="231"/>
      <c r="J1024" s="227"/>
      <c r="K1024" s="227"/>
      <c r="L1024" s="227"/>
      <c r="M1024" s="227"/>
      <c r="N1024" s="227"/>
      <c r="O1024" s="227"/>
      <c r="P1024" s="234"/>
      <c r="Q1024" s="236"/>
      <c r="R1024" s="227"/>
      <c r="S1024" s="227"/>
      <c r="T1024" s="242"/>
      <c r="U1024" s="242"/>
      <c r="V1024" s="227"/>
    </row>
    <row r="1025" spans="1:22">
      <c r="A1025" s="227">
        <v>11</v>
      </c>
      <c r="B1025" s="227"/>
      <c r="C1025" s="227"/>
      <c r="D1025" s="227"/>
      <c r="E1025" s="227"/>
      <c r="F1025" s="227"/>
      <c r="G1025" s="227"/>
      <c r="H1025" s="227"/>
      <c r="I1025" s="231"/>
      <c r="J1025" s="227"/>
      <c r="K1025" s="227"/>
      <c r="L1025" s="227"/>
      <c r="M1025" s="227"/>
      <c r="N1025" s="227"/>
      <c r="O1025" s="227"/>
      <c r="P1025" s="234"/>
      <c r="Q1025" s="236"/>
      <c r="R1025" s="227"/>
      <c r="S1025" s="227"/>
      <c r="T1025" s="242"/>
      <c r="U1025" s="242"/>
      <c r="V1025" s="227"/>
    </row>
    <row r="1026" spans="1:22">
      <c r="A1026" s="227">
        <v>12</v>
      </c>
      <c r="B1026" s="227"/>
      <c r="C1026" s="227"/>
      <c r="D1026" s="227"/>
      <c r="E1026" s="227"/>
      <c r="F1026" s="227"/>
      <c r="G1026" s="227"/>
      <c r="H1026" s="227"/>
      <c r="I1026" s="231"/>
      <c r="J1026" s="227"/>
      <c r="K1026" s="227"/>
      <c r="L1026" s="227"/>
      <c r="M1026" s="227"/>
      <c r="N1026" s="227"/>
      <c r="O1026" s="227"/>
      <c r="P1026" s="234"/>
      <c r="Q1026" s="236"/>
      <c r="R1026" s="227"/>
      <c r="S1026" s="227"/>
      <c r="T1026" s="242"/>
      <c r="U1026" s="242"/>
      <c r="V1026" s="227"/>
    </row>
    <row r="1027" spans="1:22">
      <c r="A1027" s="227">
        <v>13</v>
      </c>
      <c r="B1027" s="227"/>
      <c r="C1027" s="227"/>
      <c r="D1027" s="227"/>
      <c r="E1027" s="227"/>
      <c r="F1027" s="227"/>
      <c r="G1027" s="227"/>
      <c r="H1027" s="227"/>
      <c r="I1027" s="231"/>
      <c r="J1027" s="227"/>
      <c r="K1027" s="227"/>
      <c r="L1027" s="227"/>
      <c r="M1027" s="227"/>
      <c r="N1027" s="227"/>
      <c r="O1027" s="227"/>
      <c r="P1027" s="234"/>
      <c r="Q1027" s="236"/>
      <c r="R1027" s="227"/>
      <c r="S1027" s="227"/>
      <c r="T1027" s="242"/>
      <c r="U1027" s="242"/>
      <c r="V1027" s="227"/>
    </row>
    <row r="1028" spans="1:22">
      <c r="A1028" s="227">
        <v>14</v>
      </c>
      <c r="B1028" s="227"/>
      <c r="C1028" s="227"/>
      <c r="D1028" s="227"/>
      <c r="E1028" s="227"/>
      <c r="F1028" s="227"/>
      <c r="G1028" s="227"/>
      <c r="H1028" s="227"/>
      <c r="I1028" s="244"/>
      <c r="J1028" s="227"/>
      <c r="K1028" s="227"/>
      <c r="L1028" s="227"/>
      <c r="M1028" s="227"/>
      <c r="N1028" s="227"/>
      <c r="O1028" s="227"/>
      <c r="P1028" s="227"/>
      <c r="Q1028" s="236"/>
      <c r="R1028" s="227"/>
      <c r="S1028" s="227"/>
      <c r="T1028" s="242"/>
      <c r="U1028" s="242"/>
      <c r="V1028" s="227"/>
    </row>
    <row r="1029" spans="1:22">
      <c r="A1029" s="227">
        <v>15</v>
      </c>
      <c r="B1029" s="227"/>
      <c r="C1029" s="227"/>
      <c r="D1029" s="227"/>
      <c r="E1029" s="227"/>
      <c r="F1029" s="227"/>
      <c r="G1029" s="227"/>
      <c r="H1029" s="227"/>
      <c r="I1029" s="244"/>
      <c r="J1029" s="227"/>
      <c r="K1029" s="227"/>
      <c r="L1029" s="227"/>
      <c r="M1029" s="227"/>
      <c r="N1029" s="227"/>
      <c r="O1029" s="227"/>
      <c r="P1029" s="227"/>
      <c r="Q1029" s="236"/>
      <c r="R1029" s="227"/>
      <c r="S1029" s="227"/>
      <c r="T1029" s="242"/>
      <c r="U1029" s="242"/>
      <c r="V1029" s="227"/>
    </row>
  </sheetData>
  <mergeCells count="174">
    <mergeCell ref="A1012:V1012"/>
    <mergeCell ref="B1013:H1013"/>
    <mergeCell ref="J1013:V1013"/>
    <mergeCell ref="A955:V955"/>
    <mergeCell ref="B956:H956"/>
    <mergeCell ref="J956:V956"/>
    <mergeCell ref="A974:V974"/>
    <mergeCell ref="B975:H975"/>
    <mergeCell ref="J975:V975"/>
    <mergeCell ref="A993:V993"/>
    <mergeCell ref="B994:H994"/>
    <mergeCell ref="J994:V994"/>
    <mergeCell ref="A898:V898"/>
    <mergeCell ref="B899:H899"/>
    <mergeCell ref="J899:V899"/>
    <mergeCell ref="A917:V917"/>
    <mergeCell ref="B918:H918"/>
    <mergeCell ref="J918:V918"/>
    <mergeCell ref="A936:V936"/>
    <mergeCell ref="B937:H937"/>
    <mergeCell ref="J937:V937"/>
    <mergeCell ref="A841:V841"/>
    <mergeCell ref="B842:H842"/>
    <mergeCell ref="J842:V842"/>
    <mergeCell ref="A860:V860"/>
    <mergeCell ref="B861:H861"/>
    <mergeCell ref="J861:V861"/>
    <mergeCell ref="A879:V879"/>
    <mergeCell ref="B880:H880"/>
    <mergeCell ref="J880:V880"/>
    <mergeCell ref="A784:V784"/>
    <mergeCell ref="B785:H785"/>
    <mergeCell ref="J785:V785"/>
    <mergeCell ref="A803:V803"/>
    <mergeCell ref="B804:H804"/>
    <mergeCell ref="J804:V804"/>
    <mergeCell ref="A822:V822"/>
    <mergeCell ref="B823:H823"/>
    <mergeCell ref="J823:V823"/>
    <mergeCell ref="A727:V727"/>
    <mergeCell ref="B728:H728"/>
    <mergeCell ref="J728:V728"/>
    <mergeCell ref="A746:V746"/>
    <mergeCell ref="B747:H747"/>
    <mergeCell ref="J747:V747"/>
    <mergeCell ref="A765:V765"/>
    <mergeCell ref="B766:H766"/>
    <mergeCell ref="J766:V766"/>
    <mergeCell ref="A670:V670"/>
    <mergeCell ref="B671:H671"/>
    <mergeCell ref="J671:V671"/>
    <mergeCell ref="A689:V689"/>
    <mergeCell ref="B690:H690"/>
    <mergeCell ref="J690:V690"/>
    <mergeCell ref="A708:V708"/>
    <mergeCell ref="B709:H709"/>
    <mergeCell ref="J709:V709"/>
    <mergeCell ref="A613:V613"/>
    <mergeCell ref="B614:H614"/>
    <mergeCell ref="J614:V614"/>
    <mergeCell ref="A632:V632"/>
    <mergeCell ref="B633:H633"/>
    <mergeCell ref="J633:V633"/>
    <mergeCell ref="A651:V651"/>
    <mergeCell ref="B652:H652"/>
    <mergeCell ref="J652:V652"/>
    <mergeCell ref="A562:V562"/>
    <mergeCell ref="B563:H563"/>
    <mergeCell ref="J563:V563"/>
    <mergeCell ref="A579:V579"/>
    <mergeCell ref="B580:H580"/>
    <mergeCell ref="J580:V580"/>
    <mergeCell ref="A596:V596"/>
    <mergeCell ref="B597:H597"/>
    <mergeCell ref="J597:V597"/>
    <mergeCell ref="A511:S511"/>
    <mergeCell ref="B512:H512"/>
    <mergeCell ref="J512:S512"/>
    <mergeCell ref="A528:S528"/>
    <mergeCell ref="B529:H529"/>
    <mergeCell ref="J529:S529"/>
    <mergeCell ref="A545:S545"/>
    <mergeCell ref="B546:H546"/>
    <mergeCell ref="J546:S546"/>
    <mergeCell ref="A460:S460"/>
    <mergeCell ref="B461:H461"/>
    <mergeCell ref="J461:S461"/>
    <mergeCell ref="A477:S477"/>
    <mergeCell ref="B478:H478"/>
    <mergeCell ref="J478:S478"/>
    <mergeCell ref="A494:S494"/>
    <mergeCell ref="B495:H495"/>
    <mergeCell ref="J495:S495"/>
    <mergeCell ref="A409:S409"/>
    <mergeCell ref="B410:H410"/>
    <mergeCell ref="J410:S410"/>
    <mergeCell ref="A426:S426"/>
    <mergeCell ref="B427:H427"/>
    <mergeCell ref="J427:S427"/>
    <mergeCell ref="A443:S443"/>
    <mergeCell ref="B444:H444"/>
    <mergeCell ref="J444:S444"/>
    <mergeCell ref="A358:S358"/>
    <mergeCell ref="B359:H359"/>
    <mergeCell ref="J359:S359"/>
    <mergeCell ref="A375:S375"/>
    <mergeCell ref="B376:H376"/>
    <mergeCell ref="J376:S376"/>
    <mergeCell ref="A392:S392"/>
    <mergeCell ref="B393:H393"/>
    <mergeCell ref="J393:S393"/>
    <mergeCell ref="A307:S307"/>
    <mergeCell ref="B308:H308"/>
    <mergeCell ref="J308:S308"/>
    <mergeCell ref="A324:S324"/>
    <mergeCell ref="B325:H325"/>
    <mergeCell ref="J325:S325"/>
    <mergeCell ref="A341:S341"/>
    <mergeCell ref="B342:H342"/>
    <mergeCell ref="J342:S342"/>
    <mergeCell ref="A256:S256"/>
    <mergeCell ref="B257:H257"/>
    <mergeCell ref="J257:S257"/>
    <mergeCell ref="A273:S273"/>
    <mergeCell ref="B274:H274"/>
    <mergeCell ref="J274:S274"/>
    <mergeCell ref="A290:S290"/>
    <mergeCell ref="B291:H291"/>
    <mergeCell ref="J291:S291"/>
    <mergeCell ref="A205:S205"/>
    <mergeCell ref="B206:H206"/>
    <mergeCell ref="J206:S206"/>
    <mergeCell ref="A222:S222"/>
    <mergeCell ref="B223:H223"/>
    <mergeCell ref="J223:S223"/>
    <mergeCell ref="A239:S239"/>
    <mergeCell ref="B240:H240"/>
    <mergeCell ref="J240:S240"/>
    <mergeCell ref="A154:S154"/>
    <mergeCell ref="B155:H155"/>
    <mergeCell ref="J155:S155"/>
    <mergeCell ref="A171:S171"/>
    <mergeCell ref="B172:H172"/>
    <mergeCell ref="J172:S172"/>
    <mergeCell ref="A188:S188"/>
    <mergeCell ref="B189:H189"/>
    <mergeCell ref="J189:S189"/>
    <mergeCell ref="A103:S103"/>
    <mergeCell ref="B104:H104"/>
    <mergeCell ref="J104:S104"/>
    <mergeCell ref="A120:S120"/>
    <mergeCell ref="B121:H121"/>
    <mergeCell ref="J121:S121"/>
    <mergeCell ref="A137:S137"/>
    <mergeCell ref="B138:H138"/>
    <mergeCell ref="J138:S138"/>
    <mergeCell ref="A52:S52"/>
    <mergeCell ref="B53:H53"/>
    <mergeCell ref="J53:S53"/>
    <mergeCell ref="A69:S69"/>
    <mergeCell ref="B70:H70"/>
    <mergeCell ref="J70:S70"/>
    <mergeCell ref="A86:S86"/>
    <mergeCell ref="B87:H87"/>
    <mergeCell ref="J87:S87"/>
    <mergeCell ref="A1:S1"/>
    <mergeCell ref="B2:H2"/>
    <mergeCell ref="J2:S2"/>
    <mergeCell ref="A18:S18"/>
    <mergeCell ref="B19:H19"/>
    <mergeCell ref="J19:S19"/>
    <mergeCell ref="A35:S35"/>
    <mergeCell ref="B36:H36"/>
    <mergeCell ref="J36:S36"/>
  </mergeCells>
  <phoneticPr fontId="8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3" r:id="rId4" name="Button 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4" r:id="rId5" name="Button 6">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5" r:id="rId6" name="Button 7">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6" r:id="rId7" name="Button 8">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7" r:id="rId8" name="Button 9">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8" r:id="rId9" name="Button 10">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9" r:id="rId10" name="Button 11">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0" r:id="rId11" name="Button 12">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1" r:id="rId12" name="Button 13">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2" r:id="rId13" name="Button 1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3" r:id="rId14" name="Button 1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AA46"/>
  <sheetViews>
    <sheetView topLeftCell="C1" workbookViewId="0">
      <selection activeCell="A2" sqref="A2:L2"/>
    </sheetView>
  </sheetViews>
  <sheetFormatPr defaultColWidth="9" defaultRowHeight="20.100000000000001" customHeight="1"/>
  <cols>
    <col min="1" max="1" width="9" style="181"/>
    <col min="2" max="2" width="10.44140625" style="181" customWidth="1"/>
    <col min="3" max="3" width="5.33203125" style="182" customWidth="1"/>
    <col min="4" max="4" width="9" style="182"/>
    <col min="5" max="5" width="6.44140625" style="182" customWidth="1"/>
    <col min="6" max="6" width="6.33203125" style="182" customWidth="1"/>
    <col min="7" max="12" width="9" style="182"/>
    <col min="13" max="13" width="8.44140625" style="182" customWidth="1"/>
    <col min="14" max="14" width="10" style="182" customWidth="1"/>
    <col min="15" max="15" width="7.88671875" style="182" customWidth="1"/>
    <col min="16" max="16" width="10.33203125" style="182" customWidth="1"/>
    <col min="17" max="17" width="9" style="182"/>
    <col min="18" max="19" width="9.44140625" style="182" customWidth="1"/>
    <col min="20" max="21" width="9" style="182"/>
    <col min="22" max="22" width="4.21875" style="182" customWidth="1"/>
    <col min="23" max="23" width="9.77734375" style="182" customWidth="1"/>
    <col min="24" max="24" width="9.44140625" style="182" customWidth="1"/>
    <col min="25" max="16384" width="9" style="182"/>
  </cols>
  <sheetData>
    <row r="1" spans="1:27" ht="36.75" customHeight="1">
      <c r="A1" s="646" t="s">
        <v>2750</v>
      </c>
      <c r="B1" s="646"/>
      <c r="C1" s="646"/>
      <c r="D1" s="646"/>
      <c r="E1" s="646"/>
      <c r="F1" s="646"/>
      <c r="G1" s="646"/>
      <c r="H1" s="646"/>
      <c r="I1" s="646"/>
      <c r="J1" s="646"/>
      <c r="K1" s="646"/>
      <c r="L1" s="646"/>
      <c r="Q1" s="195" t="s">
        <v>2751</v>
      </c>
      <c r="R1" s="196">
        <v>2025</v>
      </c>
      <c r="S1" s="197">
        <v>6</v>
      </c>
    </row>
    <row r="2" spans="1:27" ht="30" customHeight="1">
      <c r="A2" s="647" t="s">
        <v>2752</v>
      </c>
      <c r="B2" s="647"/>
      <c r="C2" s="647"/>
      <c r="D2" s="647"/>
      <c r="E2" s="647"/>
      <c r="F2" s="647"/>
      <c r="G2" s="647"/>
      <c r="H2" s="647"/>
      <c r="I2" s="647"/>
      <c r="J2" s="647"/>
      <c r="K2" s="647"/>
      <c r="L2" s="647"/>
    </row>
    <row r="3" spans="1:27" ht="13.5" customHeight="1">
      <c r="A3" s="664" t="s">
        <v>2753</v>
      </c>
      <c r="B3" s="665"/>
      <c r="C3" s="648" t="s">
        <v>2754</v>
      </c>
      <c r="D3" s="649"/>
      <c r="E3" s="648" t="s">
        <v>2754</v>
      </c>
      <c r="F3" s="649"/>
      <c r="G3" s="652" t="s">
        <v>2755</v>
      </c>
      <c r="H3" s="183" t="s">
        <v>2754</v>
      </c>
      <c r="I3" s="183" t="s">
        <v>2754</v>
      </c>
      <c r="J3" s="652" t="s">
        <v>2755</v>
      </c>
      <c r="K3" s="183" t="s">
        <v>2756</v>
      </c>
      <c r="L3" s="652" t="s">
        <v>2757</v>
      </c>
      <c r="Q3" s="662" t="s">
        <v>2758</v>
      </c>
      <c r="R3" s="662"/>
      <c r="S3" s="662"/>
      <c r="T3" s="662"/>
      <c r="W3" s="662" t="s">
        <v>2759</v>
      </c>
      <c r="X3" s="662"/>
      <c r="Y3" s="662"/>
      <c r="Z3" s="662"/>
    </row>
    <row r="4" spans="1:27" ht="14.4">
      <c r="A4" s="664"/>
      <c r="B4" s="665"/>
      <c r="C4" s="650" t="s">
        <v>2760</v>
      </c>
      <c r="D4" s="651"/>
      <c r="E4" s="650" t="s">
        <v>2761</v>
      </c>
      <c r="F4" s="651"/>
      <c r="G4" s="652"/>
      <c r="H4" s="184" t="s">
        <v>8</v>
      </c>
      <c r="I4" s="184" t="s">
        <v>6</v>
      </c>
      <c r="J4" s="652"/>
      <c r="K4" s="184" t="s">
        <v>2762</v>
      </c>
      <c r="L4" s="652"/>
      <c r="Q4" s="666"/>
      <c r="R4" s="666"/>
      <c r="S4" s="666"/>
      <c r="T4" s="666"/>
      <c r="W4" s="663"/>
      <c r="X4" s="663"/>
      <c r="Y4" s="663"/>
      <c r="Z4" s="663"/>
    </row>
    <row r="5" spans="1:27" ht="20.100000000000001" customHeight="1">
      <c r="A5" s="667" t="s">
        <v>2763</v>
      </c>
      <c r="B5" s="185" t="s">
        <v>851</v>
      </c>
      <c r="C5" s="653"/>
      <c r="D5" s="653"/>
      <c r="E5" s="654"/>
      <c r="F5" s="654"/>
      <c r="G5" s="187">
        <v>2</v>
      </c>
      <c r="H5" s="186"/>
      <c r="I5" s="186"/>
      <c r="J5" s="187">
        <v>1</v>
      </c>
      <c r="K5" s="186"/>
      <c r="L5" s="655" t="s">
        <v>2764</v>
      </c>
      <c r="Q5" s="198" t="s">
        <v>2765</v>
      </c>
      <c r="R5" s="199" t="s">
        <v>2766</v>
      </c>
      <c r="S5" s="200" t="s">
        <v>2767</v>
      </c>
      <c r="T5" s="200" t="s">
        <v>2768</v>
      </c>
      <c r="U5" s="201" t="s">
        <v>2769</v>
      </c>
      <c r="W5" s="202" t="s">
        <v>2765</v>
      </c>
      <c r="X5" s="203" t="s">
        <v>2766</v>
      </c>
      <c r="Y5" s="203" t="s">
        <v>2767</v>
      </c>
      <c r="Z5" s="221" t="s">
        <v>2768</v>
      </c>
    </row>
    <row r="6" spans="1:27" ht="20.100000000000001" customHeight="1">
      <c r="A6" s="668"/>
      <c r="B6" s="185" t="s">
        <v>2770</v>
      </c>
      <c r="C6" s="654"/>
      <c r="D6" s="654"/>
      <c r="E6" s="654"/>
      <c r="F6" s="654"/>
      <c r="G6" s="187">
        <v>2</v>
      </c>
      <c r="H6" s="186"/>
      <c r="I6" s="186"/>
      <c r="J6" s="187">
        <v>1</v>
      </c>
      <c r="K6" s="186"/>
      <c r="L6" s="655"/>
      <c r="Q6" s="204" t="s">
        <v>2771</v>
      </c>
      <c r="R6" s="205"/>
      <c r="S6" s="206"/>
      <c r="T6" s="207" t="str">
        <f>IFERROR(RANK($S6,$S$6:$S$9),"")</f>
        <v/>
      </c>
      <c r="U6" s="208" t="str">
        <f>IF($S6="","",IF(($S6-MAX($S$6:$S$9))=0,"第一名",$S6-LARGE($S$6:$S$9,RANK($S6,$S$6:$S$9)-1)))</f>
        <v/>
      </c>
      <c r="W6" s="209" t="s">
        <v>2771</v>
      </c>
      <c r="X6" s="210"/>
      <c r="Y6" s="210"/>
      <c r="Z6" s="222" t="str">
        <f>IFERROR(RANK($Y6,$Y$6:$Y$8),"")</f>
        <v/>
      </c>
    </row>
    <row r="7" spans="1:27" ht="20.100000000000001" customHeight="1">
      <c r="A7" s="668"/>
      <c r="B7" s="185" t="s">
        <v>2772</v>
      </c>
      <c r="C7" s="653"/>
      <c r="D7" s="653"/>
      <c r="E7" s="654"/>
      <c r="F7" s="654"/>
      <c r="G7" s="187">
        <v>6</v>
      </c>
      <c r="H7" s="186"/>
      <c r="I7" s="186"/>
      <c r="J7" s="187">
        <v>3</v>
      </c>
      <c r="K7" s="186"/>
      <c r="L7" s="655"/>
      <c r="Q7" s="209" t="s">
        <v>2773</v>
      </c>
      <c r="R7" s="211"/>
      <c r="S7" s="212"/>
      <c r="T7" s="213" t="str">
        <f>IFERROR(RANK($S7,$S$6:$S$9),"")</f>
        <v/>
      </c>
      <c r="U7" s="208" t="str">
        <f>IF($S7="","",IF(($S7-MAX($S$6:$S$9))=0,"第一名",$S7-LARGE($S$6:$S$9,RANK($S7,$S$6:$S$9)-1)))</f>
        <v/>
      </c>
      <c r="W7" s="209" t="s">
        <v>2773</v>
      </c>
      <c r="X7" s="210"/>
      <c r="Y7" s="210"/>
      <c r="Z7" s="222" t="str">
        <f>IFERROR(RANK($Y7,$Y$6:$Y$8),"")</f>
        <v/>
      </c>
    </row>
    <row r="8" spans="1:27" ht="20.100000000000001" customHeight="1">
      <c r="A8" s="668"/>
      <c r="B8" s="185" t="s">
        <v>853</v>
      </c>
      <c r="C8" s="654"/>
      <c r="D8" s="654"/>
      <c r="E8" s="654"/>
      <c r="F8" s="654"/>
      <c r="G8" s="187">
        <v>2</v>
      </c>
      <c r="H8" s="186"/>
      <c r="I8" s="186"/>
      <c r="J8" s="187">
        <v>1</v>
      </c>
      <c r="K8" s="186"/>
      <c r="L8" s="655"/>
      <c r="Q8" s="209" t="s">
        <v>2774</v>
      </c>
      <c r="R8" s="211"/>
      <c r="S8" s="212"/>
      <c r="T8" s="213" t="str">
        <f>IFERROR(RANK($S8,$S$6:$S$9),"")</f>
        <v/>
      </c>
      <c r="U8" s="208" t="str">
        <f>IF($S8="","",IF(($S8-MAX($S$6:$S$9))=0,"第一名",$S8-LARGE($S$6:$S$9,RANK($S8,$S$6:$S$9)-1)))</f>
        <v/>
      </c>
      <c r="W8" s="209" t="s">
        <v>2774</v>
      </c>
      <c r="X8" s="210"/>
      <c r="Y8" s="210"/>
      <c r="Z8" s="222" t="str">
        <f>IFERROR(RANK($Y8,$Y$6:$Y$8),"")</f>
        <v/>
      </c>
    </row>
    <row r="9" spans="1:27" ht="20.100000000000001" customHeight="1">
      <c r="A9" s="668"/>
      <c r="B9" s="185" t="s">
        <v>2775</v>
      </c>
      <c r="C9" s="653"/>
      <c r="D9" s="653"/>
      <c r="E9" s="654"/>
      <c r="F9" s="654"/>
      <c r="G9" s="187">
        <v>2</v>
      </c>
      <c r="H9" s="186"/>
      <c r="I9" s="186"/>
      <c r="J9" s="187">
        <v>1</v>
      </c>
      <c r="K9" s="186"/>
      <c r="L9" s="655"/>
      <c r="Q9" s="214" t="s">
        <v>2776</v>
      </c>
      <c r="R9" s="215"/>
      <c r="S9" s="216"/>
      <c r="T9" s="217" t="str">
        <f>IFERROR(RANK($S9,$S$6:$S$9),"")</f>
        <v/>
      </c>
      <c r="U9" s="208" t="str">
        <f>IF($S9="","",IF(($S9-MAX($S$6:$S$9))=0,"第一名",$S9-LARGE($S$6:$S$9,RANK($S9,$S$6:$S$9)-1)))</f>
        <v/>
      </c>
      <c r="W9" s="218"/>
      <c r="X9" s="219"/>
      <c r="Y9" s="219"/>
      <c r="Z9" s="223"/>
    </row>
    <row r="10" spans="1:27" ht="20.100000000000001" customHeight="1">
      <c r="A10" s="668"/>
      <c r="B10" s="185" t="s">
        <v>2777</v>
      </c>
      <c r="C10" s="654"/>
      <c r="D10" s="654"/>
      <c r="E10" s="654"/>
      <c r="F10" s="654"/>
      <c r="G10" s="187">
        <v>2</v>
      </c>
      <c r="H10" s="186"/>
      <c r="I10" s="186"/>
      <c r="J10" s="187">
        <v>1</v>
      </c>
      <c r="K10" s="186"/>
      <c r="L10" s="655"/>
      <c r="Q10" s="182" t="str">
        <f>IFERROR("差值为你与前一名班组之间的分数差，比如："&amp;INDEX($Q$6:$Q$9,MATCH(4,$T$6:$T$9))&amp;"当前排名为第四名，与第三名"&amp;INDEX($Q$6:$Q$9,MATCH(3,$T$6:$T$9))&amp;"之间相差："&amp;ROUND(ABS(INDEX($U$6:$U$9,MATCH(3,$T$6:$T$9))),1)&amp;"分。","")</f>
        <v/>
      </c>
    </row>
    <row r="11" spans="1:27" ht="20.100000000000001" customHeight="1">
      <c r="A11" s="668"/>
      <c r="B11" s="185" t="s">
        <v>2778</v>
      </c>
      <c r="C11" s="653"/>
      <c r="D11" s="653"/>
      <c r="E11" s="654"/>
      <c r="F11" s="654"/>
      <c r="G11" s="187">
        <v>2</v>
      </c>
      <c r="H11" s="186"/>
      <c r="I11" s="186"/>
      <c r="J11" s="187">
        <v>1</v>
      </c>
      <c r="K11" s="186"/>
      <c r="L11" s="655"/>
    </row>
    <row r="12" spans="1:27" ht="20.100000000000001" customHeight="1">
      <c r="A12" s="668"/>
      <c r="B12" s="185" t="s">
        <v>857</v>
      </c>
      <c r="C12" s="654"/>
      <c r="D12" s="654"/>
      <c r="E12" s="654"/>
      <c r="F12" s="654"/>
      <c r="G12" s="187">
        <v>2</v>
      </c>
      <c r="H12" s="186"/>
      <c r="I12" s="186"/>
      <c r="J12" s="187">
        <v>1</v>
      </c>
      <c r="K12" s="186"/>
      <c r="L12" s="655"/>
      <c r="P12" s="192" t="s">
        <v>2779</v>
      </c>
      <c r="Q12" s="192" t="s">
        <v>2780</v>
      </c>
      <c r="R12" s="192" t="s">
        <v>2781</v>
      </c>
      <c r="S12" s="192" t="s">
        <v>2782</v>
      </c>
      <c r="T12" s="192" t="s">
        <v>2783</v>
      </c>
      <c r="W12" s="192" t="s">
        <v>2784</v>
      </c>
      <c r="X12" s="192" t="s">
        <v>2780</v>
      </c>
      <c r="Y12" s="192" t="s">
        <v>2781</v>
      </c>
      <c r="Z12" s="192" t="s">
        <v>2782</v>
      </c>
      <c r="AA12"/>
    </row>
    <row r="13" spans="1:27" ht="20.100000000000001" customHeight="1">
      <c r="A13" s="668"/>
      <c r="B13" s="185" t="s">
        <v>2785</v>
      </c>
      <c r="C13" s="653"/>
      <c r="D13" s="653"/>
      <c r="E13" s="654"/>
      <c r="F13" s="654"/>
      <c r="G13" s="187">
        <v>2</v>
      </c>
      <c r="H13" s="186"/>
      <c r="I13" s="186"/>
      <c r="J13" s="187">
        <v>1</v>
      </c>
      <c r="K13" s="186"/>
      <c r="L13" s="655"/>
      <c r="P13" s="193">
        <v>45808</v>
      </c>
      <c r="Q13" s="220"/>
      <c r="R13" s="220"/>
      <c r="S13" s="220"/>
      <c r="T13" s="220"/>
      <c r="W13" s="193">
        <v>45808</v>
      </c>
      <c r="X13" s="220"/>
      <c r="Y13" s="220"/>
      <c r="Z13" s="220"/>
      <c r="AA13" s="224"/>
    </row>
    <row r="14" spans="1:27" ht="20.100000000000001" customHeight="1">
      <c r="A14" s="668"/>
      <c r="B14" s="185" t="s">
        <v>2786</v>
      </c>
      <c r="C14" s="654"/>
      <c r="D14" s="654"/>
      <c r="E14" s="654"/>
      <c r="F14" s="654"/>
      <c r="G14" s="187">
        <v>6</v>
      </c>
      <c r="H14" s="186"/>
      <c r="I14" s="186"/>
      <c r="J14" s="187">
        <v>3</v>
      </c>
      <c r="K14" s="186"/>
      <c r="L14" s="655"/>
      <c r="P14" s="193">
        <v>45809</v>
      </c>
      <c r="Q14" s="220"/>
      <c r="R14" s="220"/>
      <c r="S14" s="220"/>
      <c r="T14" s="220"/>
      <c r="W14" s="193">
        <v>45809</v>
      </c>
      <c r="X14" s="220"/>
      <c r="Y14" s="220"/>
      <c r="Z14" s="220"/>
      <c r="AA14" s="224"/>
    </row>
    <row r="15" spans="1:27" ht="20.100000000000001" customHeight="1">
      <c r="A15" s="668"/>
      <c r="B15" s="185" t="s">
        <v>934</v>
      </c>
      <c r="C15" s="653"/>
      <c r="D15" s="653"/>
      <c r="E15" s="654"/>
      <c r="F15" s="654"/>
      <c r="G15" s="187">
        <v>2</v>
      </c>
      <c r="H15" s="186"/>
      <c r="I15" s="186"/>
      <c r="J15" s="187">
        <v>1</v>
      </c>
      <c r="K15" s="186"/>
      <c r="L15" s="655"/>
      <c r="P15" s="193">
        <v>45810</v>
      </c>
      <c r="Q15" s="220"/>
      <c r="R15" s="220"/>
      <c r="S15" s="220"/>
      <c r="T15" s="220"/>
      <c r="W15" s="193">
        <v>45810</v>
      </c>
      <c r="X15" s="220"/>
      <c r="Y15" s="220"/>
      <c r="Z15" s="220"/>
      <c r="AA15" s="224"/>
    </row>
    <row r="16" spans="1:27" ht="20.100000000000001" customHeight="1">
      <c r="A16" s="669"/>
      <c r="B16" s="185" t="s">
        <v>2787</v>
      </c>
      <c r="C16" s="654"/>
      <c r="D16" s="654"/>
      <c r="E16" s="654"/>
      <c r="F16" s="654"/>
      <c r="G16" s="187">
        <v>6</v>
      </c>
      <c r="H16" s="186"/>
      <c r="I16" s="186"/>
      <c r="J16" s="187">
        <v>3</v>
      </c>
      <c r="K16" s="186"/>
      <c r="L16" s="655"/>
      <c r="P16" s="193">
        <v>45811</v>
      </c>
      <c r="Q16" s="220"/>
      <c r="R16" s="220"/>
      <c r="S16" s="220"/>
      <c r="T16" s="220"/>
      <c r="W16" s="193">
        <v>45811</v>
      </c>
      <c r="X16" s="220"/>
      <c r="Y16" s="220"/>
      <c r="Z16" s="220"/>
      <c r="AA16" s="224"/>
    </row>
    <row r="17" spans="1:27" ht="20.100000000000001" customHeight="1">
      <c r="A17" s="656" t="s">
        <v>2788</v>
      </c>
      <c r="B17" s="656" t="s">
        <v>2789</v>
      </c>
      <c r="C17" s="654"/>
      <c r="D17" s="654"/>
      <c r="E17" s="654"/>
      <c r="F17" s="654"/>
      <c r="G17" s="654"/>
      <c r="H17" s="654"/>
      <c r="I17" s="654"/>
      <c r="J17" s="194">
        <v>2</v>
      </c>
      <c r="K17" s="186"/>
      <c r="L17" s="655" t="s">
        <v>2790</v>
      </c>
      <c r="P17" s="193">
        <v>45812</v>
      </c>
      <c r="Q17" s="220"/>
      <c r="R17" s="220"/>
      <c r="S17" s="220"/>
      <c r="T17" s="220"/>
      <c r="W17" s="193">
        <v>45812</v>
      </c>
      <c r="X17" s="220"/>
      <c r="Y17" s="220"/>
      <c r="Z17" s="220"/>
      <c r="AA17" s="224"/>
    </row>
    <row r="18" spans="1:27" ht="20.100000000000001" customHeight="1">
      <c r="A18" s="656"/>
      <c r="B18" s="656"/>
      <c r="C18" s="655" t="s">
        <v>2791</v>
      </c>
      <c r="D18" s="655" t="s">
        <v>2792</v>
      </c>
      <c r="E18" s="655"/>
      <c r="F18" s="654"/>
      <c r="G18" s="654"/>
      <c r="H18" s="654"/>
      <c r="I18" s="654"/>
      <c r="J18" s="194">
        <v>10</v>
      </c>
      <c r="K18" s="186"/>
      <c r="L18" s="655"/>
      <c r="P18" s="193">
        <v>45813</v>
      </c>
      <c r="Q18" s="220"/>
      <c r="R18" s="220"/>
      <c r="S18" s="220"/>
      <c r="T18" s="220"/>
      <c r="W18" s="193">
        <v>45813</v>
      </c>
      <c r="X18" s="220"/>
      <c r="Y18" s="220"/>
      <c r="Z18" s="220"/>
      <c r="AA18" s="224"/>
    </row>
    <row r="19" spans="1:27" ht="20.100000000000001" customHeight="1">
      <c r="A19" s="656"/>
      <c r="B19" s="656"/>
      <c r="C19" s="655"/>
      <c r="D19" s="655" t="s">
        <v>2793</v>
      </c>
      <c r="E19" s="655"/>
      <c r="F19" s="654"/>
      <c r="G19" s="654"/>
      <c r="H19" s="654"/>
      <c r="I19" s="654"/>
      <c r="J19" s="194">
        <v>30</v>
      </c>
      <c r="K19" s="186"/>
      <c r="L19" s="655"/>
      <c r="P19" s="193">
        <v>45814</v>
      </c>
      <c r="Q19" s="220"/>
      <c r="R19" s="220"/>
      <c r="S19" s="220"/>
      <c r="T19" s="220"/>
      <c r="W19" s="193">
        <v>45814</v>
      </c>
      <c r="X19" s="220"/>
      <c r="Y19" s="220"/>
      <c r="Z19" s="220"/>
      <c r="AA19" s="224"/>
    </row>
    <row r="20" spans="1:27" ht="20.100000000000001" customHeight="1">
      <c r="A20" s="656" t="s">
        <v>2794</v>
      </c>
      <c r="B20" s="656" t="s">
        <v>2789</v>
      </c>
      <c r="C20" s="654"/>
      <c r="D20" s="654"/>
      <c r="E20" s="654"/>
      <c r="F20" s="654"/>
      <c r="G20" s="654"/>
      <c r="H20" s="654"/>
      <c r="I20" s="654"/>
      <c r="J20" s="194">
        <v>1</v>
      </c>
      <c r="K20" s="186"/>
      <c r="L20" s="655"/>
      <c r="P20" s="193">
        <v>45815</v>
      </c>
      <c r="Q20" s="220"/>
      <c r="R20" s="220"/>
      <c r="S20" s="220"/>
      <c r="T20" s="220"/>
      <c r="W20" s="193">
        <v>45815</v>
      </c>
      <c r="X20" s="220"/>
      <c r="Y20" s="220"/>
      <c r="Z20" s="220"/>
      <c r="AA20" s="224"/>
    </row>
    <row r="21" spans="1:27" ht="20.100000000000001" customHeight="1">
      <c r="A21" s="656"/>
      <c r="B21" s="656"/>
      <c r="C21" s="655" t="s">
        <v>2791</v>
      </c>
      <c r="D21" s="655" t="s">
        <v>2792</v>
      </c>
      <c r="E21" s="655"/>
      <c r="F21" s="654"/>
      <c r="G21" s="654"/>
      <c r="H21" s="654"/>
      <c r="I21" s="654"/>
      <c r="J21" s="194">
        <v>5</v>
      </c>
      <c r="K21" s="186"/>
      <c r="L21" s="655"/>
      <c r="P21" s="193">
        <v>45816</v>
      </c>
      <c r="Q21" s="220"/>
      <c r="R21" s="220"/>
      <c r="S21" s="220"/>
      <c r="T21" s="220"/>
      <c r="W21" s="193">
        <v>45816</v>
      </c>
      <c r="X21" s="220"/>
      <c r="Y21" s="220"/>
      <c r="Z21" s="220"/>
      <c r="AA21" s="224"/>
    </row>
    <row r="22" spans="1:27" ht="20.100000000000001" customHeight="1">
      <c r="A22" s="656"/>
      <c r="B22" s="656"/>
      <c r="C22" s="655"/>
      <c r="D22" s="655" t="s">
        <v>2793</v>
      </c>
      <c r="E22" s="655"/>
      <c r="F22" s="654"/>
      <c r="G22" s="654"/>
      <c r="H22" s="654"/>
      <c r="I22" s="654"/>
      <c r="J22" s="194">
        <v>15</v>
      </c>
      <c r="K22" s="186"/>
      <c r="L22" s="655"/>
      <c r="P22" s="193">
        <v>45817</v>
      </c>
      <c r="Q22" s="220"/>
      <c r="R22" s="220"/>
      <c r="S22" s="220"/>
      <c r="T22" s="220"/>
      <c r="W22" s="193">
        <v>45817</v>
      </c>
      <c r="X22" s="220"/>
      <c r="Y22" s="220"/>
      <c r="Z22" s="220"/>
      <c r="AA22" s="224"/>
    </row>
    <row r="23" spans="1:27" ht="20.100000000000001" customHeight="1">
      <c r="A23" s="656" t="s">
        <v>2795</v>
      </c>
      <c r="B23" s="656" t="s">
        <v>2789</v>
      </c>
      <c r="C23" s="654"/>
      <c r="D23" s="654"/>
      <c r="E23" s="654"/>
      <c r="F23" s="654"/>
      <c r="G23" s="654"/>
      <c r="H23" s="654"/>
      <c r="I23" s="654"/>
      <c r="J23" s="194">
        <v>1</v>
      </c>
      <c r="K23" s="186"/>
      <c r="L23" s="655"/>
      <c r="P23" s="193">
        <v>45818</v>
      </c>
      <c r="Q23" s="220"/>
      <c r="R23" s="220"/>
      <c r="S23" s="220"/>
      <c r="T23" s="220"/>
      <c r="W23" s="193">
        <v>45818</v>
      </c>
      <c r="X23" s="220"/>
      <c r="Y23" s="220"/>
      <c r="Z23" s="220"/>
      <c r="AA23" s="224"/>
    </row>
    <row r="24" spans="1:27" ht="20.100000000000001" customHeight="1">
      <c r="A24" s="656"/>
      <c r="B24" s="656"/>
      <c r="C24" s="655" t="s">
        <v>2791</v>
      </c>
      <c r="D24" s="655" t="s">
        <v>2792</v>
      </c>
      <c r="E24" s="655"/>
      <c r="F24" s="654"/>
      <c r="G24" s="654"/>
      <c r="H24" s="654"/>
      <c r="I24" s="654"/>
      <c r="J24" s="194">
        <v>5</v>
      </c>
      <c r="K24" s="186"/>
      <c r="L24" s="655"/>
      <c r="P24" s="193">
        <v>45819</v>
      </c>
      <c r="Q24" s="220"/>
      <c r="R24" s="220"/>
      <c r="S24" s="220"/>
      <c r="T24" s="220"/>
      <c r="W24" s="193">
        <v>45819</v>
      </c>
      <c r="X24" s="220"/>
      <c r="Y24" s="220"/>
      <c r="Z24" s="220"/>
      <c r="AA24" s="224"/>
    </row>
    <row r="25" spans="1:27" ht="20.100000000000001" customHeight="1">
      <c r="A25" s="656"/>
      <c r="B25" s="656"/>
      <c r="C25" s="655"/>
      <c r="D25" s="655" t="s">
        <v>2793</v>
      </c>
      <c r="E25" s="655"/>
      <c r="F25" s="654"/>
      <c r="G25" s="654"/>
      <c r="H25" s="654"/>
      <c r="I25" s="654"/>
      <c r="J25" s="194">
        <v>15</v>
      </c>
      <c r="K25" s="186"/>
      <c r="L25" s="655"/>
      <c r="P25" s="193">
        <v>45820</v>
      </c>
      <c r="Q25" s="220"/>
      <c r="R25" s="220"/>
      <c r="S25" s="220"/>
      <c r="T25" s="220"/>
      <c r="W25" s="193">
        <v>45820</v>
      </c>
      <c r="X25" s="220"/>
      <c r="Y25" s="220"/>
      <c r="Z25" s="220"/>
      <c r="AA25" s="224"/>
    </row>
    <row r="26" spans="1:27" ht="20.100000000000001" customHeight="1">
      <c r="A26" s="656" t="s">
        <v>2796</v>
      </c>
      <c r="B26" s="656"/>
      <c r="C26" s="654"/>
      <c r="D26" s="654"/>
      <c r="E26" s="654"/>
      <c r="F26" s="654"/>
      <c r="G26" s="654"/>
      <c r="H26" s="654"/>
      <c r="I26" s="654"/>
      <c r="J26" s="194">
        <v>0.5</v>
      </c>
      <c r="K26" s="186"/>
      <c r="L26" s="655"/>
      <c r="P26" s="193">
        <v>45821</v>
      </c>
      <c r="Q26" s="220"/>
      <c r="R26" s="220"/>
      <c r="S26" s="220"/>
      <c r="T26" s="220"/>
      <c r="W26" s="193">
        <v>45821</v>
      </c>
      <c r="X26" s="220"/>
      <c r="Y26" s="220"/>
      <c r="Z26" s="220"/>
      <c r="AA26" s="224"/>
    </row>
    <row r="27" spans="1:27" ht="20.100000000000001" customHeight="1">
      <c r="A27" s="656" t="s">
        <v>2797</v>
      </c>
      <c r="B27" s="656"/>
      <c r="C27" s="654"/>
      <c r="D27" s="654"/>
      <c r="E27" s="654"/>
      <c r="F27" s="654"/>
      <c r="G27" s="654"/>
      <c r="H27" s="654"/>
      <c r="I27" s="654"/>
      <c r="J27" s="194">
        <v>2</v>
      </c>
      <c r="K27" s="186"/>
      <c r="L27" s="655"/>
      <c r="P27" s="193">
        <v>45822</v>
      </c>
      <c r="Q27" s="220"/>
      <c r="R27" s="220"/>
      <c r="S27" s="220"/>
      <c r="T27" s="220"/>
      <c r="W27" s="193">
        <v>45822</v>
      </c>
      <c r="X27" s="220"/>
      <c r="Y27" s="220"/>
      <c r="Z27" s="220"/>
      <c r="AA27" s="224"/>
    </row>
    <row r="28" spans="1:27" ht="20.100000000000001" customHeight="1">
      <c r="A28" s="656" t="s">
        <v>2798</v>
      </c>
      <c r="B28" s="656"/>
      <c r="C28" s="654"/>
      <c r="D28" s="654"/>
      <c r="E28" s="654"/>
      <c r="F28" s="654"/>
      <c r="G28" s="654"/>
      <c r="H28" s="654"/>
      <c r="I28" s="654"/>
      <c r="J28" s="194">
        <v>1</v>
      </c>
      <c r="K28" s="186"/>
      <c r="L28" s="659" t="s">
        <v>2799</v>
      </c>
      <c r="P28" s="193">
        <v>45823</v>
      </c>
      <c r="Q28" s="220"/>
      <c r="R28" s="220"/>
      <c r="S28" s="220"/>
      <c r="T28" s="220"/>
      <c r="W28" s="193">
        <v>45823</v>
      </c>
      <c r="X28" s="220"/>
      <c r="Y28" s="220"/>
      <c r="Z28" s="220"/>
      <c r="AA28" s="224"/>
    </row>
    <row r="29" spans="1:27" ht="20.100000000000001" customHeight="1">
      <c r="A29" s="656" t="s">
        <v>2800</v>
      </c>
      <c r="B29" s="656"/>
      <c r="C29" s="654"/>
      <c r="D29" s="654"/>
      <c r="E29" s="654"/>
      <c r="F29" s="654"/>
      <c r="G29" s="654"/>
      <c r="H29" s="654"/>
      <c r="I29" s="654"/>
      <c r="J29" s="194">
        <v>2</v>
      </c>
      <c r="K29" s="186"/>
      <c r="L29" s="660"/>
      <c r="P29" s="193">
        <v>45824</v>
      </c>
      <c r="Q29" s="220"/>
      <c r="R29" s="220"/>
      <c r="S29" s="220"/>
      <c r="T29" s="220"/>
      <c r="W29" s="193">
        <v>45824</v>
      </c>
      <c r="X29" s="220"/>
      <c r="Y29" s="220"/>
      <c r="Z29" s="220"/>
      <c r="AA29" s="224"/>
    </row>
    <row r="30" spans="1:27" ht="20.100000000000001" customHeight="1">
      <c r="A30" s="656" t="s">
        <v>2801</v>
      </c>
      <c r="B30" s="656"/>
      <c r="C30" s="654"/>
      <c r="D30" s="654"/>
      <c r="E30" s="654"/>
      <c r="F30" s="654"/>
      <c r="G30" s="654"/>
      <c r="H30" s="654"/>
      <c r="I30" s="654"/>
      <c r="J30" s="194">
        <v>5</v>
      </c>
      <c r="K30" s="186"/>
      <c r="L30" s="660"/>
      <c r="P30" s="193">
        <v>45825</v>
      </c>
      <c r="Q30" s="220"/>
      <c r="R30" s="220"/>
      <c r="S30" s="220"/>
      <c r="T30" s="220"/>
      <c r="W30" s="193">
        <v>45825</v>
      </c>
      <c r="X30" s="220"/>
      <c r="Y30" s="220"/>
      <c r="Z30" s="220"/>
      <c r="AA30" s="224"/>
    </row>
    <row r="31" spans="1:27" ht="20.100000000000001" customHeight="1">
      <c r="A31" s="656" t="s">
        <v>2802</v>
      </c>
      <c r="B31" s="656"/>
      <c r="C31" s="654"/>
      <c r="D31" s="654"/>
      <c r="E31" s="654"/>
      <c r="F31" s="654"/>
      <c r="G31" s="654"/>
      <c r="H31" s="654"/>
      <c r="I31" s="654"/>
      <c r="J31" s="194">
        <v>5</v>
      </c>
      <c r="K31" s="186"/>
      <c r="L31" s="660"/>
      <c r="P31" s="193">
        <v>45826</v>
      </c>
      <c r="Q31" s="220"/>
      <c r="R31" s="220"/>
      <c r="S31" s="220"/>
      <c r="T31" s="220"/>
      <c r="W31" s="193">
        <v>45826</v>
      </c>
      <c r="X31" s="220"/>
      <c r="Y31" s="220"/>
      <c r="Z31" s="220"/>
      <c r="AA31" s="224"/>
    </row>
    <row r="32" spans="1:27" ht="20.100000000000001" customHeight="1">
      <c r="A32" s="656" t="s">
        <v>2803</v>
      </c>
      <c r="B32" s="656"/>
      <c r="C32" s="654"/>
      <c r="D32" s="654"/>
      <c r="E32" s="654"/>
      <c r="F32" s="654"/>
      <c r="G32" s="654"/>
      <c r="H32" s="654"/>
      <c r="I32" s="654"/>
      <c r="J32" s="194">
        <v>2.5</v>
      </c>
      <c r="K32" s="186"/>
      <c r="L32" s="661"/>
      <c r="P32" s="193">
        <v>45827</v>
      </c>
      <c r="Q32" s="220"/>
      <c r="R32" s="220"/>
      <c r="S32" s="220"/>
      <c r="T32" s="220"/>
      <c r="W32" s="193">
        <v>45827</v>
      </c>
      <c r="X32" s="220"/>
      <c r="Y32" s="220"/>
      <c r="Z32" s="220"/>
      <c r="AA32" s="224"/>
    </row>
    <row r="33" spans="1:27" ht="20.100000000000001" customHeight="1">
      <c r="A33" s="656" t="s">
        <v>2804</v>
      </c>
      <c r="B33" s="656"/>
      <c r="C33" s="654"/>
      <c r="D33" s="654"/>
      <c r="E33" s="654"/>
      <c r="F33" s="654"/>
      <c r="G33" s="654"/>
      <c r="H33" s="654"/>
      <c r="I33" s="654"/>
      <c r="J33" s="654"/>
      <c r="K33" s="654"/>
      <c r="L33" s="654"/>
      <c r="P33" s="193">
        <v>45828</v>
      </c>
      <c r="Q33" s="220"/>
      <c r="R33" s="220"/>
      <c r="S33" s="220"/>
      <c r="T33" s="220"/>
      <c r="W33" s="193">
        <v>45828</v>
      </c>
      <c r="X33" s="220"/>
      <c r="Y33" s="220"/>
      <c r="Z33" s="220"/>
      <c r="AA33" s="224"/>
    </row>
    <row r="34" spans="1:27" ht="39" customHeight="1">
      <c r="A34" s="657" t="s">
        <v>2805</v>
      </c>
      <c r="B34" s="657"/>
      <c r="C34" s="654"/>
      <c r="D34" s="654"/>
      <c r="E34" s="654"/>
      <c r="F34" s="654"/>
      <c r="G34" s="655" t="s">
        <v>2806</v>
      </c>
      <c r="H34" s="655"/>
      <c r="I34" s="658"/>
      <c r="J34" s="658"/>
      <c r="K34" s="658"/>
      <c r="L34" s="658"/>
      <c r="P34" s="193">
        <v>45829</v>
      </c>
      <c r="Q34" s="220"/>
      <c r="R34" s="220"/>
      <c r="S34" s="220"/>
      <c r="T34" s="220"/>
      <c r="W34" s="193">
        <v>45829</v>
      </c>
      <c r="X34" s="220"/>
      <c r="Y34" s="220"/>
      <c r="Z34" s="220"/>
      <c r="AA34" s="224"/>
    </row>
    <row r="35" spans="1:27" ht="20.100000000000001" customHeight="1">
      <c r="A35" s="188"/>
      <c r="B35" s="188"/>
      <c r="C35" s="189"/>
      <c r="D35" s="189"/>
      <c r="E35" s="189"/>
      <c r="F35" s="189"/>
      <c r="G35" s="189"/>
      <c r="H35" s="189"/>
      <c r="I35" s="189"/>
      <c r="J35" s="189"/>
      <c r="K35" s="189"/>
      <c r="L35" s="189"/>
      <c r="P35" s="193">
        <v>45830</v>
      </c>
      <c r="Q35" s="220"/>
      <c r="R35" s="220"/>
      <c r="S35" s="220"/>
      <c r="T35" s="220"/>
      <c r="W35" s="193">
        <v>45830</v>
      </c>
      <c r="X35" s="220"/>
      <c r="Y35" s="220"/>
      <c r="Z35" s="220"/>
      <c r="AA35" s="224"/>
    </row>
    <row r="36" spans="1:27" ht="20.100000000000001" customHeight="1">
      <c r="A36" s="190"/>
      <c r="P36" s="193">
        <v>45831</v>
      </c>
      <c r="Q36" s="220"/>
      <c r="R36" s="220"/>
      <c r="S36" s="220"/>
      <c r="T36" s="220"/>
      <c r="W36" s="193">
        <v>45831</v>
      </c>
      <c r="X36" s="220"/>
      <c r="Y36" s="220"/>
      <c r="Z36" s="220"/>
      <c r="AA36" s="224"/>
    </row>
    <row r="37" spans="1:27" ht="20.100000000000001" customHeight="1">
      <c r="A37" s="191"/>
      <c r="P37" s="193">
        <v>45832</v>
      </c>
      <c r="Q37" s="220"/>
      <c r="R37" s="220"/>
      <c r="S37" s="220"/>
      <c r="T37" s="220"/>
      <c r="W37" s="193">
        <v>45832</v>
      </c>
      <c r="X37" s="220"/>
      <c r="Y37" s="220"/>
      <c r="Z37" s="220"/>
      <c r="AA37" s="224"/>
    </row>
    <row r="38" spans="1:27" ht="20.100000000000001" customHeight="1">
      <c r="P38" s="193">
        <v>45833</v>
      </c>
      <c r="Q38" s="220"/>
      <c r="R38" s="220"/>
      <c r="S38" s="220"/>
      <c r="T38" s="220"/>
      <c r="W38" s="193">
        <v>45833</v>
      </c>
      <c r="X38" s="220"/>
      <c r="Y38" s="220"/>
      <c r="Z38" s="220"/>
      <c r="AA38" s="224"/>
    </row>
    <row r="39" spans="1:27" ht="20.100000000000001" customHeight="1">
      <c r="P39" s="193">
        <v>45834</v>
      </c>
      <c r="Q39" s="220"/>
      <c r="R39" s="220"/>
      <c r="S39" s="220"/>
      <c r="T39" s="220"/>
      <c r="W39" s="193">
        <v>45834</v>
      </c>
      <c r="X39" s="220"/>
      <c r="Y39" s="220"/>
      <c r="Z39" s="220"/>
      <c r="AA39" s="224"/>
    </row>
    <row r="40" spans="1:27" ht="20.100000000000001" customHeight="1">
      <c r="P40" s="193">
        <v>45835</v>
      </c>
      <c r="Q40" s="220"/>
      <c r="R40" s="220"/>
      <c r="S40" s="220"/>
      <c r="T40" s="220"/>
      <c r="W40" s="193">
        <v>45835</v>
      </c>
      <c r="X40" s="220"/>
      <c r="Y40" s="220"/>
      <c r="Z40" s="220"/>
      <c r="AA40" s="224"/>
    </row>
    <row r="41" spans="1:27" ht="20.100000000000001" customHeight="1">
      <c r="P41" s="193">
        <v>45836</v>
      </c>
      <c r="Q41" s="220"/>
      <c r="R41" s="220"/>
      <c r="S41" s="220"/>
      <c r="T41" s="220"/>
      <c r="W41" s="193">
        <v>45836</v>
      </c>
      <c r="X41" s="220"/>
      <c r="Y41" s="220"/>
      <c r="Z41" s="220"/>
      <c r="AA41" s="224"/>
    </row>
    <row r="42" spans="1:27" ht="20.100000000000001" customHeight="1">
      <c r="P42" s="193">
        <v>45837</v>
      </c>
      <c r="Q42" s="220"/>
      <c r="R42" s="220"/>
      <c r="S42" s="220"/>
      <c r="T42" s="220"/>
      <c r="W42" s="193">
        <v>45837</v>
      </c>
      <c r="X42" s="220"/>
      <c r="Y42" s="220"/>
      <c r="Z42" s="220"/>
      <c r="AA42" s="224"/>
    </row>
    <row r="43" spans="1:27" ht="20.100000000000001" customHeight="1">
      <c r="P43" s="193">
        <v>45838</v>
      </c>
      <c r="Q43" s="220"/>
      <c r="R43" s="220"/>
      <c r="S43" s="220"/>
      <c r="T43" s="220"/>
      <c r="W43" s="193">
        <v>45838</v>
      </c>
      <c r="X43" s="220"/>
      <c r="Y43" s="220"/>
      <c r="Z43" s="220"/>
      <c r="AA43" s="224"/>
    </row>
    <row r="44" spans="1:27" ht="20.100000000000001" customHeight="1">
      <c r="P44" s="36" t="s">
        <v>2807</v>
      </c>
      <c r="Q44" s="36"/>
      <c r="R44" s="36"/>
      <c r="S44" s="36"/>
      <c r="T44" s="36"/>
      <c r="W44" s="36" t="s">
        <v>2807</v>
      </c>
      <c r="X44" s="36"/>
      <c r="Y44" s="36"/>
      <c r="Z44" s="36"/>
      <c r="AA44"/>
    </row>
    <row r="45" spans="1:27" ht="20.100000000000001" customHeight="1">
      <c r="P45"/>
      <c r="Q45"/>
      <c r="R45"/>
      <c r="S45"/>
      <c r="T45"/>
      <c r="W45"/>
      <c r="X45"/>
      <c r="Y45"/>
      <c r="Z45"/>
      <c r="AA45"/>
    </row>
    <row r="46" spans="1:27" ht="20.100000000000001" customHeight="1">
      <c r="P46" s="181"/>
      <c r="Q46" s="181"/>
      <c r="R46" s="181"/>
      <c r="S46" s="181"/>
      <c r="T46" s="181"/>
    </row>
  </sheetData>
  <mergeCells count="84">
    <mergeCell ref="L5:L16"/>
    <mergeCell ref="L17:L27"/>
    <mergeCell ref="L28:L32"/>
    <mergeCell ref="W3:Z4"/>
    <mergeCell ref="A3:B4"/>
    <mergeCell ref="Q3:T4"/>
    <mergeCell ref="A5:A16"/>
    <mergeCell ref="A17:A19"/>
    <mergeCell ref="A20:A22"/>
    <mergeCell ref="A23:A25"/>
    <mergeCell ref="B17:B19"/>
    <mergeCell ref="B20:B22"/>
    <mergeCell ref="B23:B25"/>
    <mergeCell ref="A32:B32"/>
    <mergeCell ref="C32:I32"/>
    <mergeCell ref="A29:B29"/>
    <mergeCell ref="A33:B33"/>
    <mergeCell ref="C33:L33"/>
    <mergeCell ref="A34:B34"/>
    <mergeCell ref="C34:F34"/>
    <mergeCell ref="G34:H34"/>
    <mergeCell ref="I34:L34"/>
    <mergeCell ref="C29:I29"/>
    <mergeCell ref="A30:B30"/>
    <mergeCell ref="C30:I30"/>
    <mergeCell ref="A31:B31"/>
    <mergeCell ref="C31:I31"/>
    <mergeCell ref="A26:B26"/>
    <mergeCell ref="C26:I26"/>
    <mergeCell ref="A27:B27"/>
    <mergeCell ref="C27:I27"/>
    <mergeCell ref="A28:B28"/>
    <mergeCell ref="C28:I28"/>
    <mergeCell ref="C23:I23"/>
    <mergeCell ref="D24:E24"/>
    <mergeCell ref="F24:I24"/>
    <mergeCell ref="D25:E25"/>
    <mergeCell ref="F25:I25"/>
    <mergeCell ref="C24:C25"/>
    <mergeCell ref="C20:I20"/>
    <mergeCell ref="D21:E21"/>
    <mergeCell ref="F21:I21"/>
    <mergeCell ref="D22:E22"/>
    <mergeCell ref="F22:I22"/>
    <mergeCell ref="C21:C22"/>
    <mergeCell ref="C17:I17"/>
    <mergeCell ref="D18:E18"/>
    <mergeCell ref="F18:I18"/>
    <mergeCell ref="D19:E19"/>
    <mergeCell ref="F19:I19"/>
    <mergeCell ref="C18:C19"/>
    <mergeCell ref="C14:D14"/>
    <mergeCell ref="E14:F14"/>
    <mergeCell ref="C15:D15"/>
    <mergeCell ref="E15:F15"/>
    <mergeCell ref="C16:D16"/>
    <mergeCell ref="E16:F16"/>
    <mergeCell ref="C11:D11"/>
    <mergeCell ref="E11:F11"/>
    <mergeCell ref="C12:D12"/>
    <mergeCell ref="E12:F12"/>
    <mergeCell ref="C13:D13"/>
    <mergeCell ref="E13:F13"/>
    <mergeCell ref="C8:D8"/>
    <mergeCell ref="E8:F8"/>
    <mergeCell ref="C9:D9"/>
    <mergeCell ref="E9:F9"/>
    <mergeCell ref="C10:D10"/>
    <mergeCell ref="E10:F10"/>
    <mergeCell ref="C5:D5"/>
    <mergeCell ref="E5:F5"/>
    <mergeCell ref="C6:D6"/>
    <mergeCell ref="E6:F6"/>
    <mergeCell ref="C7:D7"/>
    <mergeCell ref="E7:F7"/>
    <mergeCell ref="A1:L1"/>
    <mergeCell ref="A2:L2"/>
    <mergeCell ref="C3:D3"/>
    <mergeCell ref="E3:F3"/>
    <mergeCell ref="C4:D4"/>
    <mergeCell ref="E4:F4"/>
    <mergeCell ref="G3:G4"/>
    <mergeCell ref="J3:J4"/>
    <mergeCell ref="L3:L4"/>
  </mergeCells>
  <phoneticPr fontId="86" type="noConversion"/>
  <conditionalFormatting sqref="U6:U9">
    <cfRule type="cellIs" dxfId="79" priority="1" operator="equal">
      <formula>"第一名"</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2469" r:id="rId3" name="CommandButton3">
          <controlPr defaultSize="0" autoPict="0" altText="" r:id="rId4">
            <anchor moveWithCells="1" sizeWithCells="1">
              <from>
                <xdr:col>13</xdr:col>
                <xdr:colOff>434340</xdr:colOff>
                <xdr:row>2</xdr:row>
                <xdr:rowOff>0</xdr:rowOff>
              </from>
              <to>
                <xdr:col>14</xdr:col>
                <xdr:colOff>304800</xdr:colOff>
                <xdr:row>4</xdr:row>
                <xdr:rowOff>15240</xdr:rowOff>
              </to>
            </anchor>
          </controlPr>
        </control>
      </mc:Choice>
      <mc:Fallback>
        <control shapeId="62469" r:id="rId3" name="CommandButton3"/>
      </mc:Fallback>
    </mc:AlternateContent>
    <mc:AlternateContent xmlns:mc="http://schemas.openxmlformats.org/markup-compatibility/2006">
      <mc:Choice Requires="x14">
        <control shapeId="62468" r:id="rId5" name="CommandButton2">
          <controlPr defaultSize="0" autoPict="0" altText="" r:id="rId6">
            <anchor moveWithCells="1" sizeWithCells="1">
              <from>
                <xdr:col>12</xdr:col>
                <xdr:colOff>487680</xdr:colOff>
                <xdr:row>2</xdr:row>
                <xdr:rowOff>0</xdr:rowOff>
              </from>
              <to>
                <xdr:col>13</xdr:col>
                <xdr:colOff>441960</xdr:colOff>
                <xdr:row>4</xdr:row>
                <xdr:rowOff>15240</xdr:rowOff>
              </to>
            </anchor>
          </controlPr>
        </control>
      </mc:Choice>
      <mc:Fallback>
        <control shapeId="62468" r:id="rId5" name="CommandButton2"/>
      </mc:Fallback>
    </mc:AlternateContent>
    <mc:AlternateContent xmlns:mc="http://schemas.openxmlformats.org/markup-compatibility/2006">
      <mc:Choice Requires="x14">
        <control shapeId="62467" r:id="rId7" name="CommandButton1">
          <controlPr defaultSize="0" autoPict="0" altText="" r:id="rId8">
            <anchor moveWithCells="1" sizeWithCells="1">
              <from>
                <xdr:col>12</xdr:col>
                <xdr:colOff>7620</xdr:colOff>
                <xdr:row>2</xdr:row>
                <xdr:rowOff>0</xdr:rowOff>
              </from>
              <to>
                <xdr:col>12</xdr:col>
                <xdr:colOff>487680</xdr:colOff>
                <xdr:row>4</xdr:row>
                <xdr:rowOff>15240</xdr:rowOff>
              </to>
            </anchor>
          </controlPr>
        </control>
      </mc:Choice>
      <mc:Fallback>
        <control shapeId="62467" r:id="rId7" name="CommandButton1"/>
      </mc:Fallback>
    </mc:AlternateContent>
    <mc:AlternateContent xmlns:mc="http://schemas.openxmlformats.org/markup-compatibility/2006">
      <mc:Choice Requires="x14">
        <control shapeId="62465" r:id="rId9" name="SpinButton1">
          <controlPr defaultSize="0" autoPict="0" altText="" r:id="rId10">
            <anchor moveWithCells="1">
              <from>
                <xdr:col>15</xdr:col>
                <xdr:colOff>45720</xdr:colOff>
                <xdr:row>4</xdr:row>
                <xdr:rowOff>22860</xdr:rowOff>
              </from>
              <to>
                <xdr:col>15</xdr:col>
                <xdr:colOff>525780</xdr:colOff>
                <xdr:row>7</xdr:row>
                <xdr:rowOff>91440</xdr:rowOff>
              </to>
            </anchor>
          </controlPr>
        </control>
      </mc:Choice>
      <mc:Fallback>
        <control shapeId="62465" r:id="rId9" name="SpinButton1"/>
      </mc:Fallback>
    </mc:AlternateContent>
    <mc:AlternateContent xmlns:mc="http://schemas.openxmlformats.org/markup-compatibility/2006">
      <mc:Choice Requires="x14">
        <control shapeId="62470" r:id="rId11" name="Spinner 6">
          <controlPr defaultSize="0" autoPict="0" macro="[0]!排名刷新">
            <anchor moveWithCells="1">
              <from>
                <xdr:col>17</xdr:col>
                <xdr:colOff>411480</xdr:colOff>
                <xdr:row>0</xdr:row>
                <xdr:rowOff>7620</xdr:rowOff>
              </from>
              <to>
                <xdr:col>17</xdr:col>
                <xdr:colOff>571500</xdr:colOff>
                <xdr:row>1</xdr:row>
                <xdr:rowOff>0</xdr:rowOff>
              </to>
            </anchor>
          </controlPr>
        </control>
      </mc:Choice>
    </mc:AlternateContent>
    <mc:AlternateContent xmlns:mc="http://schemas.openxmlformats.org/markup-compatibility/2006">
      <mc:Choice Requires="x14">
        <control shapeId="62471" r:id="rId12" name="Spinner 7">
          <controlPr defaultSize="0" autoPict="0" macro="[0]!排名刷新">
            <anchor moveWithCells="1">
              <from>
                <xdr:col>18</xdr:col>
                <xdr:colOff>403860</xdr:colOff>
                <xdr:row>0</xdr:row>
                <xdr:rowOff>7620</xdr:rowOff>
              </from>
              <to>
                <xdr:col>19</xdr:col>
                <xdr:colOff>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CT269"/>
  <sheetViews>
    <sheetView workbookViewId="0">
      <selection activeCell="A2" sqref="A2:D2"/>
    </sheetView>
  </sheetViews>
  <sheetFormatPr defaultColWidth="9" defaultRowHeight="14.4"/>
  <cols>
    <col min="2" max="2" width="11.6640625" customWidth="1"/>
    <col min="4" max="4" width="7.44140625" customWidth="1"/>
    <col min="5" max="5" width="8" customWidth="1"/>
    <col min="6" max="6" width="6" customWidth="1"/>
    <col min="7" max="8" width="5.44140625" customWidth="1"/>
    <col min="9" max="9" width="7.44140625" customWidth="1"/>
    <col min="10" max="11" width="5.44140625" customWidth="1"/>
    <col min="12" max="12" width="6.88671875" customWidth="1"/>
    <col min="13" max="13" width="6" customWidth="1"/>
    <col min="14" max="14" width="5.44140625" customWidth="1"/>
    <col min="15" max="15" width="6" customWidth="1"/>
    <col min="16" max="16" width="7.44140625" customWidth="1"/>
    <col min="17" max="17" width="8" customWidth="1"/>
    <col min="18" max="18" width="6" customWidth="1"/>
    <col min="19" max="20" width="5.44140625" customWidth="1"/>
    <col min="21" max="21" width="7.44140625" customWidth="1"/>
    <col min="22" max="23" width="5.44140625" customWidth="1"/>
    <col min="24" max="24" width="6.88671875" customWidth="1"/>
    <col min="25" max="25" width="6" customWidth="1"/>
    <col min="26" max="26" width="5.44140625" customWidth="1"/>
    <col min="27" max="27" width="6" customWidth="1"/>
    <col min="28" max="28" width="7.44140625" customWidth="1"/>
    <col min="29" max="29" width="8" customWidth="1"/>
    <col min="30" max="30" width="6" customWidth="1"/>
    <col min="31" max="32" width="5.44140625" customWidth="1"/>
    <col min="33" max="33" width="7.44140625" customWidth="1"/>
    <col min="34" max="35" width="5.44140625" customWidth="1"/>
    <col min="36" max="36" width="6.88671875" customWidth="1"/>
    <col min="37" max="37" width="6" customWidth="1"/>
    <col min="38" max="38" width="5.44140625" customWidth="1"/>
    <col min="39" max="39" width="6" customWidth="1"/>
    <col min="40" max="40" width="7.44140625" customWidth="1"/>
    <col min="41" max="41" width="8" customWidth="1"/>
    <col min="42" max="42" width="6" customWidth="1"/>
    <col min="43" max="44" width="5.44140625" customWidth="1"/>
    <col min="45" max="45" width="7.44140625" customWidth="1"/>
    <col min="46" max="47" width="5.44140625" customWidth="1"/>
    <col min="48" max="48" width="6.88671875" customWidth="1"/>
    <col min="49" max="49" width="6" customWidth="1"/>
    <col min="50" max="50" width="5.44140625" customWidth="1"/>
    <col min="51" max="51" width="6" customWidth="1"/>
    <col min="52" max="52" width="6.44140625" customWidth="1"/>
    <col min="53" max="54" width="7.44140625" customWidth="1"/>
    <col min="55" max="55" width="6.44140625" customWidth="1"/>
    <col min="56" max="57" width="7.44140625" customWidth="1"/>
    <col min="58" max="58" width="6.44140625" customWidth="1"/>
    <col min="59" max="67" width="7.44140625" customWidth="1"/>
  </cols>
  <sheetData>
    <row r="1" spans="1:98" s="174" customFormat="1" ht="15.6">
      <c r="A1" s="670"/>
      <c r="B1" s="670"/>
      <c r="C1" s="670"/>
      <c r="D1" s="670" t="s">
        <v>2808</v>
      </c>
      <c r="E1" s="670"/>
      <c r="F1" s="670"/>
      <c r="G1" s="670"/>
      <c r="H1" s="670"/>
      <c r="I1" s="670"/>
      <c r="J1" s="670"/>
      <c r="K1" s="670"/>
      <c r="L1" s="670"/>
      <c r="M1" s="670"/>
      <c r="N1" s="670"/>
      <c r="O1" s="670"/>
      <c r="P1" s="670" t="s">
        <v>2809</v>
      </c>
      <c r="Q1" s="670"/>
      <c r="R1" s="670"/>
      <c r="S1" s="670"/>
      <c r="T1" s="670"/>
      <c r="U1" s="670"/>
      <c r="V1" s="670"/>
      <c r="W1" s="670"/>
      <c r="X1" s="670"/>
      <c r="Y1" s="670"/>
      <c r="Z1" s="670"/>
      <c r="AA1" s="670"/>
      <c r="AB1" s="670" t="s">
        <v>2810</v>
      </c>
      <c r="AC1" s="670"/>
      <c r="AD1" s="670"/>
      <c r="AE1" s="670"/>
      <c r="AF1" s="670"/>
      <c r="AG1" s="670"/>
      <c r="AH1" s="670"/>
      <c r="AI1" s="670"/>
      <c r="AJ1" s="670"/>
      <c r="AK1" s="670"/>
      <c r="AL1" s="670"/>
      <c r="AM1" s="670"/>
      <c r="AN1" s="670" t="s">
        <v>2811</v>
      </c>
      <c r="AO1" s="670"/>
      <c r="AP1" s="670"/>
      <c r="AQ1" s="670"/>
      <c r="AR1" s="670"/>
      <c r="AS1" s="670"/>
      <c r="AT1" s="670"/>
      <c r="AU1" s="670"/>
      <c r="AV1" s="670"/>
      <c r="AW1" s="670"/>
      <c r="AX1" s="670"/>
      <c r="AY1" s="670"/>
      <c r="AZ1" s="670" t="s">
        <v>2788</v>
      </c>
      <c r="BA1" s="670"/>
      <c r="BB1" s="670"/>
      <c r="BC1" s="670" t="s">
        <v>2794</v>
      </c>
      <c r="BD1" s="670"/>
      <c r="BE1" s="670"/>
      <c r="BF1" s="670" t="s">
        <v>2795</v>
      </c>
      <c r="BG1" s="670"/>
      <c r="BH1" s="670"/>
      <c r="BI1" s="670" t="s">
        <v>2812</v>
      </c>
      <c r="BJ1" s="670"/>
      <c r="BK1" s="670"/>
      <c r="BL1" s="670"/>
      <c r="BM1" s="670"/>
      <c r="BN1" s="670"/>
      <c r="BO1" s="670"/>
      <c r="BP1" s="670" t="s">
        <v>2813</v>
      </c>
      <c r="BQ1" s="670"/>
      <c r="BR1" s="670"/>
      <c r="BS1" s="670"/>
      <c r="BT1" s="670"/>
      <c r="BU1" s="670"/>
      <c r="BV1" s="670"/>
      <c r="BW1" s="670"/>
      <c r="BX1" s="670"/>
      <c r="BY1" s="670"/>
      <c r="BZ1" s="670"/>
      <c r="CA1" s="670"/>
      <c r="CB1" s="670"/>
      <c r="CC1" s="670"/>
      <c r="CD1" s="670"/>
      <c r="CE1" s="670"/>
      <c r="CF1" s="670"/>
      <c r="CG1" s="670"/>
      <c r="CH1" s="670"/>
      <c r="CI1" s="670"/>
      <c r="CJ1" s="670"/>
      <c r="CK1" s="670"/>
      <c r="CL1" s="670"/>
      <c r="CM1" s="670"/>
      <c r="CN1" s="670"/>
      <c r="CO1" s="670"/>
      <c r="CP1" s="670"/>
      <c r="CQ1" s="670"/>
      <c r="CR1" s="670"/>
      <c r="CS1" s="670"/>
      <c r="CT1" s="670"/>
    </row>
    <row r="2" spans="1:98" ht="47.4">
      <c r="A2" s="36" t="s">
        <v>719</v>
      </c>
      <c r="B2" s="36" t="s">
        <v>2814</v>
      </c>
      <c r="C2" s="36" t="s">
        <v>2815</v>
      </c>
      <c r="D2" s="175" t="s">
        <v>851</v>
      </c>
      <c r="E2" s="175" t="s">
        <v>2770</v>
      </c>
      <c r="F2" s="175" t="s">
        <v>2772</v>
      </c>
      <c r="G2" s="175" t="s">
        <v>853</v>
      </c>
      <c r="H2" s="175" t="s">
        <v>2775</v>
      </c>
      <c r="I2" s="175" t="s">
        <v>2777</v>
      </c>
      <c r="J2" s="175" t="s">
        <v>2778</v>
      </c>
      <c r="K2" s="175" t="s">
        <v>857</v>
      </c>
      <c r="L2" s="175" t="s">
        <v>2785</v>
      </c>
      <c r="M2" s="175" t="s">
        <v>2786</v>
      </c>
      <c r="N2" s="175" t="s">
        <v>934</v>
      </c>
      <c r="O2" s="175" t="s">
        <v>2787</v>
      </c>
      <c r="P2" s="175" t="s">
        <v>851</v>
      </c>
      <c r="Q2" s="175" t="s">
        <v>2770</v>
      </c>
      <c r="R2" s="175" t="s">
        <v>2772</v>
      </c>
      <c r="S2" s="175" t="s">
        <v>853</v>
      </c>
      <c r="T2" s="175" t="s">
        <v>2775</v>
      </c>
      <c r="U2" s="175" t="s">
        <v>2777</v>
      </c>
      <c r="V2" s="175" t="s">
        <v>2778</v>
      </c>
      <c r="W2" s="175" t="s">
        <v>857</v>
      </c>
      <c r="X2" s="175" t="s">
        <v>2785</v>
      </c>
      <c r="Y2" s="175" t="s">
        <v>2786</v>
      </c>
      <c r="Z2" s="175" t="s">
        <v>934</v>
      </c>
      <c r="AA2" s="175" t="s">
        <v>2787</v>
      </c>
      <c r="AB2" s="175" t="s">
        <v>851</v>
      </c>
      <c r="AC2" s="175" t="s">
        <v>2770</v>
      </c>
      <c r="AD2" s="175" t="s">
        <v>2772</v>
      </c>
      <c r="AE2" s="175" t="s">
        <v>853</v>
      </c>
      <c r="AF2" s="175" t="s">
        <v>2775</v>
      </c>
      <c r="AG2" s="175" t="s">
        <v>2777</v>
      </c>
      <c r="AH2" s="175" t="s">
        <v>2778</v>
      </c>
      <c r="AI2" s="175" t="s">
        <v>857</v>
      </c>
      <c r="AJ2" s="175" t="s">
        <v>2785</v>
      </c>
      <c r="AK2" s="175" t="s">
        <v>2786</v>
      </c>
      <c r="AL2" s="175" t="s">
        <v>934</v>
      </c>
      <c r="AM2" s="175" t="s">
        <v>2787</v>
      </c>
      <c r="AN2" s="175" t="s">
        <v>851</v>
      </c>
      <c r="AO2" s="175" t="s">
        <v>2770</v>
      </c>
      <c r="AP2" s="175" t="s">
        <v>2772</v>
      </c>
      <c r="AQ2" s="175" t="s">
        <v>853</v>
      </c>
      <c r="AR2" s="175" t="s">
        <v>2775</v>
      </c>
      <c r="AS2" s="175" t="s">
        <v>2777</v>
      </c>
      <c r="AT2" s="175" t="s">
        <v>2778</v>
      </c>
      <c r="AU2" s="175" t="s">
        <v>857</v>
      </c>
      <c r="AV2" s="175" t="s">
        <v>2785</v>
      </c>
      <c r="AW2" s="175" t="s">
        <v>2786</v>
      </c>
      <c r="AX2" s="175" t="s">
        <v>934</v>
      </c>
      <c r="AY2" s="175" t="s">
        <v>2787</v>
      </c>
      <c r="AZ2" s="177" t="s">
        <v>2816</v>
      </c>
      <c r="BA2" s="177" t="s">
        <v>2792</v>
      </c>
      <c r="BB2" s="177" t="s">
        <v>2793</v>
      </c>
      <c r="BC2" s="177" t="s">
        <v>2816</v>
      </c>
      <c r="BD2" s="177" t="s">
        <v>2792</v>
      </c>
      <c r="BE2" s="177" t="s">
        <v>2793</v>
      </c>
      <c r="BF2" s="177" t="s">
        <v>2816</v>
      </c>
      <c r="BG2" s="177" t="s">
        <v>2792</v>
      </c>
      <c r="BH2" s="177" t="s">
        <v>2793</v>
      </c>
      <c r="BI2" s="178" t="s">
        <v>2796</v>
      </c>
      <c r="BJ2" s="178" t="s">
        <v>2797</v>
      </c>
      <c r="BK2" s="178" t="s">
        <v>2798</v>
      </c>
      <c r="BL2" s="178" t="s">
        <v>2800</v>
      </c>
      <c r="BM2" s="178" t="s">
        <v>2801</v>
      </c>
      <c r="BN2" s="178" t="s">
        <v>2802</v>
      </c>
      <c r="BO2" s="178" t="s">
        <v>2803</v>
      </c>
      <c r="BP2" s="179">
        <v>1</v>
      </c>
      <c r="BQ2" s="179">
        <v>1</v>
      </c>
      <c r="BR2" s="179">
        <v>3</v>
      </c>
      <c r="BS2" s="179">
        <v>1</v>
      </c>
      <c r="BT2" s="179">
        <v>1</v>
      </c>
      <c r="BU2" s="179">
        <v>1</v>
      </c>
      <c r="BV2" s="179">
        <v>1</v>
      </c>
      <c r="BW2" s="179">
        <v>1</v>
      </c>
      <c r="BX2" s="179">
        <v>1</v>
      </c>
      <c r="BY2" s="179">
        <v>3</v>
      </c>
      <c r="BZ2" s="179">
        <v>1</v>
      </c>
      <c r="CA2" s="179">
        <v>3</v>
      </c>
      <c r="CB2" s="180">
        <v>2</v>
      </c>
      <c r="CC2" s="180">
        <v>10</v>
      </c>
      <c r="CD2" s="180">
        <v>30</v>
      </c>
      <c r="CE2" s="180">
        <v>1</v>
      </c>
      <c r="CF2" s="180">
        <v>5</v>
      </c>
      <c r="CG2" s="180">
        <v>15</v>
      </c>
      <c r="CH2" s="180">
        <v>1</v>
      </c>
      <c r="CI2" s="180">
        <v>5</v>
      </c>
      <c r="CJ2" s="180">
        <v>15</v>
      </c>
      <c r="CK2" s="180">
        <v>0.5</v>
      </c>
      <c r="CL2" s="180">
        <v>2</v>
      </c>
      <c r="CM2" s="180">
        <v>1</v>
      </c>
      <c r="CN2" s="180">
        <v>2</v>
      </c>
      <c r="CO2" s="180">
        <v>5</v>
      </c>
      <c r="CP2" s="180">
        <v>5</v>
      </c>
      <c r="CQ2" s="180">
        <v>2.5</v>
      </c>
      <c r="CR2" s="36" t="s">
        <v>2804</v>
      </c>
      <c r="CS2" s="36" t="s">
        <v>2817</v>
      </c>
      <c r="CT2" s="50" t="s">
        <v>2818</v>
      </c>
    </row>
    <row r="3" spans="1:98" ht="13.5" customHeight="1">
      <c r="A3" s="50" t="s">
        <v>2819</v>
      </c>
      <c r="B3" s="176">
        <v>45657</v>
      </c>
      <c r="C3" s="50" t="s">
        <v>2820</v>
      </c>
      <c r="D3" s="50" t="s">
        <v>2821</v>
      </c>
      <c r="E3" s="50"/>
      <c r="F3" s="50">
        <v>1</v>
      </c>
      <c r="G3" s="50">
        <v>49</v>
      </c>
      <c r="H3" s="50"/>
      <c r="I3" s="50">
        <v>35</v>
      </c>
      <c r="J3" s="50"/>
      <c r="K3" s="50"/>
      <c r="L3" s="50"/>
      <c r="M3" s="50"/>
      <c r="N3" s="50">
        <v>11</v>
      </c>
      <c r="O3" s="50"/>
      <c r="P3" s="50"/>
      <c r="Q3" s="50"/>
      <c r="R3" s="50"/>
      <c r="S3" s="50">
        <v>49</v>
      </c>
      <c r="T3" s="50" t="s">
        <v>2822</v>
      </c>
      <c r="U3" s="50"/>
      <c r="V3" s="50"/>
      <c r="W3" s="50"/>
      <c r="X3" s="50"/>
      <c r="Y3" s="50"/>
      <c r="Z3" s="50" t="s">
        <v>2823</v>
      </c>
      <c r="AA3" s="50"/>
      <c r="AB3" s="50" t="s">
        <v>2824</v>
      </c>
      <c r="AC3" s="50">
        <v>12</v>
      </c>
      <c r="AD3" s="50">
        <v>10</v>
      </c>
      <c r="AE3" s="50"/>
      <c r="AF3" s="50" t="s">
        <v>2825</v>
      </c>
      <c r="AG3" s="50"/>
      <c r="AH3" s="50"/>
      <c r="AI3" s="50"/>
      <c r="AJ3" s="50"/>
      <c r="AK3" s="50"/>
      <c r="AL3" s="50" t="s">
        <v>2826</v>
      </c>
      <c r="AM3" s="50"/>
      <c r="AN3" s="50"/>
      <c r="AO3" s="50"/>
      <c r="AP3" s="50"/>
      <c r="AQ3" s="50">
        <v>50</v>
      </c>
      <c r="AR3" s="50"/>
      <c r="AS3" s="50"/>
      <c r="AT3" s="50"/>
      <c r="AU3" s="50"/>
      <c r="AV3" s="50"/>
      <c r="AW3" s="50"/>
      <c r="AX3" s="50"/>
      <c r="AY3" s="50">
        <v>5</v>
      </c>
      <c r="AZ3" s="50" t="s">
        <v>2827</v>
      </c>
      <c r="BA3" s="50">
        <v>6</v>
      </c>
      <c r="BB3" s="50"/>
      <c r="BC3" s="50" t="s">
        <v>2828</v>
      </c>
      <c r="BD3" s="50">
        <v>2</v>
      </c>
      <c r="BE3" s="50"/>
      <c r="BF3" s="50">
        <v>53</v>
      </c>
      <c r="BG3" s="50"/>
      <c r="BH3" s="50"/>
      <c r="BI3" s="50">
        <v>38</v>
      </c>
      <c r="BJ3" s="50">
        <v>124</v>
      </c>
      <c r="BK3" s="50"/>
      <c r="BL3" s="50"/>
      <c r="BM3" s="50"/>
      <c r="BN3" s="50"/>
      <c r="BO3" s="50">
        <v>28</v>
      </c>
      <c r="BP3" s="50">
        <v>187</v>
      </c>
      <c r="BQ3" s="50">
        <v>12</v>
      </c>
      <c r="BR3" s="50">
        <v>36</v>
      </c>
      <c r="BS3" s="50">
        <v>246</v>
      </c>
      <c r="BT3" s="50">
        <v>122</v>
      </c>
      <c r="BU3" s="50">
        <v>70</v>
      </c>
      <c r="BV3" s="50">
        <v>0</v>
      </c>
      <c r="BW3" s="50">
        <v>0</v>
      </c>
      <c r="BX3" s="50">
        <v>0</v>
      </c>
      <c r="BY3" s="50">
        <v>0</v>
      </c>
      <c r="BZ3" s="50">
        <v>260</v>
      </c>
      <c r="CA3" s="50">
        <v>15</v>
      </c>
      <c r="CB3" s="50">
        <v>716</v>
      </c>
      <c r="CC3" s="50">
        <v>60</v>
      </c>
      <c r="CD3" s="50"/>
      <c r="CE3" s="50">
        <v>106</v>
      </c>
      <c r="CF3" s="50">
        <v>10</v>
      </c>
      <c r="CG3" s="50"/>
      <c r="CH3" s="50">
        <v>53</v>
      </c>
      <c r="CI3" s="50"/>
      <c r="CJ3" s="50"/>
      <c r="CK3" s="50">
        <v>19</v>
      </c>
      <c r="CL3" s="50">
        <v>248</v>
      </c>
      <c r="CM3" s="50">
        <v>0</v>
      </c>
      <c r="CN3" s="50">
        <v>0</v>
      </c>
      <c r="CO3" s="50">
        <v>0</v>
      </c>
      <c r="CP3" s="50">
        <v>0</v>
      </c>
      <c r="CQ3" s="50">
        <v>70</v>
      </c>
      <c r="CR3" s="50"/>
      <c r="CS3" s="50"/>
      <c r="CT3" s="50">
        <v>2230</v>
      </c>
    </row>
    <row r="4" spans="1:98">
      <c r="A4" s="50" t="s">
        <v>2829</v>
      </c>
      <c r="B4" s="176">
        <v>45658</v>
      </c>
      <c r="C4" s="50" t="s">
        <v>2830</v>
      </c>
      <c r="D4" s="50"/>
      <c r="E4" s="50"/>
      <c r="F4" s="50"/>
      <c r="G4" s="50">
        <v>47</v>
      </c>
      <c r="H4" s="50"/>
      <c r="I4" s="50"/>
      <c r="J4" s="50"/>
      <c r="K4" s="50"/>
      <c r="L4" s="50"/>
      <c r="M4" s="50"/>
      <c r="N4" s="50"/>
      <c r="O4" s="50"/>
      <c r="P4" s="50"/>
      <c r="Q4" s="50"/>
      <c r="R4" s="50"/>
      <c r="S4" s="50">
        <v>48</v>
      </c>
      <c r="T4" s="50"/>
      <c r="U4" s="50"/>
      <c r="V4" s="50"/>
      <c r="W4" s="50"/>
      <c r="X4" s="50"/>
      <c r="Y4" s="50"/>
      <c r="Z4" s="50" t="s">
        <v>2831</v>
      </c>
      <c r="AA4" s="50"/>
      <c r="AB4" s="50" t="s">
        <v>2832</v>
      </c>
      <c r="AC4" s="50"/>
      <c r="AD4" s="50">
        <v>13</v>
      </c>
      <c r="AE4" s="50"/>
      <c r="AF4" s="50"/>
      <c r="AG4" s="50">
        <v>38</v>
      </c>
      <c r="AH4" s="50"/>
      <c r="AI4" s="50"/>
      <c r="AJ4" s="50"/>
      <c r="AK4" s="50"/>
      <c r="AL4" s="50" t="s">
        <v>2831</v>
      </c>
      <c r="AM4" s="50"/>
      <c r="AN4" s="50"/>
      <c r="AO4" s="50"/>
      <c r="AP4" s="50"/>
      <c r="AQ4" s="50">
        <v>50</v>
      </c>
      <c r="AR4" s="50"/>
      <c r="AS4" s="50"/>
      <c r="AT4" s="50"/>
      <c r="AU4" s="50"/>
      <c r="AV4" s="50"/>
      <c r="AW4" s="50"/>
      <c r="AX4" s="50"/>
      <c r="AY4" s="50"/>
      <c r="AZ4" s="50" t="s">
        <v>2833</v>
      </c>
      <c r="BA4" s="50">
        <v>4</v>
      </c>
      <c r="BB4" s="50"/>
      <c r="BC4" s="50">
        <v>53</v>
      </c>
      <c r="BD4" s="50"/>
      <c r="BE4" s="50"/>
      <c r="BF4" s="50"/>
      <c r="BG4" s="50"/>
      <c r="BH4" s="50"/>
      <c r="BI4" s="50"/>
      <c r="BJ4" s="50">
        <v>89</v>
      </c>
      <c r="BK4" s="50"/>
      <c r="BL4" s="50"/>
      <c r="BM4" s="50"/>
      <c r="BN4" s="50"/>
      <c r="BO4" s="50">
        <v>43</v>
      </c>
      <c r="BP4" s="50">
        <v>63</v>
      </c>
      <c r="BQ4" s="50">
        <v>0</v>
      </c>
      <c r="BR4" s="50">
        <v>39</v>
      </c>
      <c r="BS4" s="50">
        <v>240</v>
      </c>
      <c r="BT4" s="50">
        <v>0</v>
      </c>
      <c r="BU4" s="50">
        <v>38</v>
      </c>
      <c r="BV4" s="50">
        <v>0</v>
      </c>
      <c r="BW4" s="50">
        <v>0</v>
      </c>
      <c r="BX4" s="50">
        <v>0</v>
      </c>
      <c r="BY4" s="50">
        <v>0</v>
      </c>
      <c r="BZ4" s="50">
        <v>165</v>
      </c>
      <c r="CA4" s="50">
        <v>0</v>
      </c>
      <c r="CB4" s="50">
        <v>494</v>
      </c>
      <c r="CC4" s="50">
        <v>40</v>
      </c>
      <c r="CD4" s="50"/>
      <c r="CE4" s="50">
        <v>53</v>
      </c>
      <c r="CF4" s="50"/>
      <c r="CG4" s="50"/>
      <c r="CH4" s="50"/>
      <c r="CI4" s="50"/>
      <c r="CJ4" s="50"/>
      <c r="CK4" s="50">
        <v>0</v>
      </c>
      <c r="CL4" s="50">
        <v>178</v>
      </c>
      <c r="CM4" s="50">
        <v>0</v>
      </c>
      <c r="CN4" s="50">
        <v>0</v>
      </c>
      <c r="CO4" s="50">
        <v>0</v>
      </c>
      <c r="CP4" s="50">
        <v>0</v>
      </c>
      <c r="CQ4" s="50">
        <v>107.5</v>
      </c>
      <c r="CR4" s="50"/>
      <c r="CS4" s="50"/>
      <c r="CT4" s="50">
        <v>1417.5</v>
      </c>
    </row>
    <row r="5" spans="1:98">
      <c r="A5" s="50" t="s">
        <v>2819</v>
      </c>
      <c r="B5" s="176">
        <v>45658</v>
      </c>
      <c r="C5" s="50" t="s">
        <v>2834</v>
      </c>
      <c r="D5" s="50"/>
      <c r="E5" s="50"/>
      <c r="F5" s="50"/>
      <c r="G5" s="50">
        <v>50</v>
      </c>
      <c r="H5" s="50"/>
      <c r="I5" s="50"/>
      <c r="J5" s="50"/>
      <c r="K5" s="50">
        <v>40</v>
      </c>
      <c r="L5" s="50"/>
      <c r="M5" s="50"/>
      <c r="N5" s="50" t="s">
        <v>2835</v>
      </c>
      <c r="O5" s="50"/>
      <c r="P5" s="50"/>
      <c r="Q5" s="50"/>
      <c r="R5" s="50"/>
      <c r="S5" s="50">
        <v>51</v>
      </c>
      <c r="T5" s="50">
        <v>48</v>
      </c>
      <c r="U5" s="50"/>
      <c r="V5" s="50"/>
      <c r="W5" s="50"/>
      <c r="X5" s="50"/>
      <c r="Y5" s="50"/>
      <c r="Z5" s="50">
        <v>82</v>
      </c>
      <c r="AA5" s="50"/>
      <c r="AB5" s="50">
        <v>22</v>
      </c>
      <c r="AC5" s="50"/>
      <c r="AD5" s="50">
        <v>22</v>
      </c>
      <c r="AE5" s="50"/>
      <c r="AF5" s="50">
        <v>48</v>
      </c>
      <c r="AG5" s="50"/>
      <c r="AH5" s="50"/>
      <c r="AI5" s="50"/>
      <c r="AJ5" s="50"/>
      <c r="AK5" s="50"/>
      <c r="AL5" s="50"/>
      <c r="AM5" s="50"/>
      <c r="AN5" s="50"/>
      <c r="AO5" s="50"/>
      <c r="AP5" s="50"/>
      <c r="AQ5" s="50">
        <v>51</v>
      </c>
      <c r="AR5" s="50"/>
      <c r="AS5" s="50"/>
      <c r="AT5" s="50"/>
      <c r="AU5" s="50"/>
      <c r="AV5" s="50"/>
      <c r="AW5" s="50"/>
      <c r="AX5" s="50">
        <v>55</v>
      </c>
      <c r="AY5" s="50"/>
      <c r="AZ5" s="50" t="s">
        <v>2836</v>
      </c>
      <c r="BA5" s="50">
        <v>3</v>
      </c>
      <c r="BB5" s="50">
        <v>1</v>
      </c>
      <c r="BC5" s="50"/>
      <c r="BD5" s="50"/>
      <c r="BE5" s="50"/>
      <c r="BF5" s="50">
        <v>54</v>
      </c>
      <c r="BG5" s="50">
        <v>1</v>
      </c>
      <c r="BH5" s="50"/>
      <c r="BI5" s="50">
        <v>14</v>
      </c>
      <c r="BJ5" s="50">
        <v>97</v>
      </c>
      <c r="BK5" s="50"/>
      <c r="BL5" s="50"/>
      <c r="BM5" s="50"/>
      <c r="BN5" s="50"/>
      <c r="BO5" s="50">
        <v>16</v>
      </c>
      <c r="BP5" s="50">
        <v>22</v>
      </c>
      <c r="BQ5" s="50">
        <v>0</v>
      </c>
      <c r="BR5" s="50">
        <v>66</v>
      </c>
      <c r="BS5" s="50">
        <v>253</v>
      </c>
      <c r="BT5" s="50">
        <v>144</v>
      </c>
      <c r="BU5" s="50">
        <v>0</v>
      </c>
      <c r="BV5" s="50">
        <v>0</v>
      </c>
      <c r="BW5" s="50">
        <v>80</v>
      </c>
      <c r="BX5" s="50">
        <v>0</v>
      </c>
      <c r="BY5" s="50">
        <v>0</v>
      </c>
      <c r="BZ5" s="50">
        <v>377</v>
      </c>
      <c r="CA5" s="50">
        <v>0</v>
      </c>
      <c r="CB5" s="50">
        <v>394</v>
      </c>
      <c r="CC5" s="50">
        <v>30</v>
      </c>
      <c r="CD5" s="50">
        <v>30</v>
      </c>
      <c r="CE5" s="50"/>
      <c r="CF5" s="50"/>
      <c r="CG5" s="50"/>
      <c r="CH5" s="50">
        <v>54</v>
      </c>
      <c r="CI5" s="50">
        <v>5</v>
      </c>
      <c r="CJ5" s="50"/>
      <c r="CK5" s="50">
        <v>7</v>
      </c>
      <c r="CL5" s="50">
        <v>194</v>
      </c>
      <c r="CM5" s="50">
        <v>0</v>
      </c>
      <c r="CN5" s="50">
        <v>0</v>
      </c>
      <c r="CO5" s="50">
        <v>0</v>
      </c>
      <c r="CP5" s="50">
        <v>0</v>
      </c>
      <c r="CQ5" s="50">
        <v>40</v>
      </c>
      <c r="CR5" s="50"/>
      <c r="CS5" s="50"/>
      <c r="CT5" s="50">
        <v>1696</v>
      </c>
    </row>
    <row r="6" spans="1:98">
      <c r="A6" s="50" t="s">
        <v>2829</v>
      </c>
      <c r="B6" s="176">
        <v>45659</v>
      </c>
      <c r="C6" s="50" t="s">
        <v>2837</v>
      </c>
      <c r="D6" s="50"/>
      <c r="E6" s="50"/>
      <c r="F6" s="50"/>
      <c r="G6" s="50" t="s">
        <v>2838</v>
      </c>
      <c r="H6" s="50"/>
      <c r="I6" s="50"/>
      <c r="J6" s="50"/>
      <c r="K6" s="50">
        <v>60</v>
      </c>
      <c r="L6" s="50"/>
      <c r="M6" s="50"/>
      <c r="N6" s="50">
        <v>21</v>
      </c>
      <c r="O6" s="50"/>
      <c r="P6" s="50"/>
      <c r="Q6" s="50"/>
      <c r="R6" s="50"/>
      <c r="S6" s="50" t="s">
        <v>2839</v>
      </c>
      <c r="T6" s="50"/>
      <c r="U6" s="50"/>
      <c r="V6" s="50"/>
      <c r="W6" s="50"/>
      <c r="X6" s="50"/>
      <c r="Y6" s="50"/>
      <c r="Z6" s="50" t="s">
        <v>2840</v>
      </c>
      <c r="AA6" s="50"/>
      <c r="AB6" s="50"/>
      <c r="AC6" s="50"/>
      <c r="AD6" s="50"/>
      <c r="AE6" s="50"/>
      <c r="AF6" s="50"/>
      <c r="AG6" s="50"/>
      <c r="AH6" s="50"/>
      <c r="AI6" s="50">
        <v>55</v>
      </c>
      <c r="AJ6" s="50">
        <v>96</v>
      </c>
      <c r="AK6" s="50"/>
      <c r="AL6" s="50">
        <v>47</v>
      </c>
      <c r="AM6" s="50"/>
      <c r="AN6" s="50"/>
      <c r="AO6" s="50"/>
      <c r="AP6" s="50"/>
      <c r="AQ6" s="50">
        <v>21</v>
      </c>
      <c r="AR6" s="50"/>
      <c r="AS6" s="50"/>
      <c r="AT6" s="50"/>
      <c r="AU6" s="50"/>
      <c r="AV6" s="50"/>
      <c r="AW6" s="50"/>
      <c r="AX6" s="50"/>
      <c r="AY6" s="50"/>
      <c r="AZ6" s="50" t="s">
        <v>2841</v>
      </c>
      <c r="BA6" s="50">
        <v>2</v>
      </c>
      <c r="BB6" s="50">
        <v>1</v>
      </c>
      <c r="BC6" s="50">
        <v>54</v>
      </c>
      <c r="BD6" s="50">
        <v>1</v>
      </c>
      <c r="BE6" s="50"/>
      <c r="BF6" s="50">
        <v>52</v>
      </c>
      <c r="BG6" s="50"/>
      <c r="BH6" s="50">
        <v>1</v>
      </c>
      <c r="BI6" s="50">
        <v>57</v>
      </c>
      <c r="BJ6" s="50">
        <v>85</v>
      </c>
      <c r="BK6" s="50"/>
      <c r="BL6" s="50"/>
      <c r="BM6" s="50">
        <v>1</v>
      </c>
      <c r="BN6" s="50">
        <v>1</v>
      </c>
      <c r="BO6" s="50">
        <v>66</v>
      </c>
      <c r="BP6" s="50">
        <v>0</v>
      </c>
      <c r="BQ6" s="50">
        <v>0</v>
      </c>
      <c r="BR6" s="50">
        <v>0</v>
      </c>
      <c r="BS6" s="50">
        <v>225</v>
      </c>
      <c r="BT6" s="50">
        <v>0</v>
      </c>
      <c r="BU6" s="50">
        <v>0</v>
      </c>
      <c r="BV6" s="50">
        <v>0</v>
      </c>
      <c r="BW6" s="50">
        <v>175</v>
      </c>
      <c r="BX6" s="50">
        <v>96</v>
      </c>
      <c r="BY6" s="50">
        <v>0</v>
      </c>
      <c r="BZ6" s="50">
        <v>229</v>
      </c>
      <c r="CA6" s="50">
        <v>0</v>
      </c>
      <c r="CB6" s="50">
        <v>410</v>
      </c>
      <c r="CC6" s="50">
        <v>20</v>
      </c>
      <c r="CD6" s="50">
        <v>30</v>
      </c>
      <c r="CE6" s="50">
        <v>54</v>
      </c>
      <c r="CF6" s="50">
        <v>5</v>
      </c>
      <c r="CG6" s="50"/>
      <c r="CH6" s="50">
        <v>52</v>
      </c>
      <c r="CI6" s="50"/>
      <c r="CJ6" s="50">
        <v>15</v>
      </c>
      <c r="CK6" s="50">
        <v>28.5</v>
      </c>
      <c r="CL6" s="50">
        <v>170</v>
      </c>
      <c r="CM6" s="50">
        <v>0</v>
      </c>
      <c r="CN6" s="50">
        <v>0</v>
      </c>
      <c r="CO6" s="50">
        <v>5</v>
      </c>
      <c r="CP6" s="50">
        <v>5</v>
      </c>
      <c r="CQ6" s="50">
        <v>165</v>
      </c>
      <c r="CR6" s="50"/>
      <c r="CS6" s="50"/>
      <c r="CT6" s="50">
        <v>1684.5</v>
      </c>
    </row>
    <row r="7" spans="1:98">
      <c r="A7" s="50" t="s">
        <v>2819</v>
      </c>
      <c r="B7" s="176">
        <v>45659</v>
      </c>
      <c r="C7" s="50" t="s">
        <v>2830</v>
      </c>
      <c r="D7" s="50">
        <v>48</v>
      </c>
      <c r="E7" s="50"/>
      <c r="F7" s="50"/>
      <c r="G7" s="50">
        <v>53</v>
      </c>
      <c r="H7" s="50"/>
      <c r="I7" s="50"/>
      <c r="J7" s="50"/>
      <c r="K7" s="50"/>
      <c r="L7" s="50"/>
      <c r="M7" s="50"/>
      <c r="N7" s="50">
        <v>71</v>
      </c>
      <c r="O7" s="50"/>
      <c r="P7" s="50"/>
      <c r="Q7" s="50"/>
      <c r="R7" s="50"/>
      <c r="S7" s="50">
        <v>53</v>
      </c>
      <c r="T7" s="50"/>
      <c r="U7" s="50"/>
      <c r="V7" s="50"/>
      <c r="W7" s="50"/>
      <c r="X7" s="50"/>
      <c r="Y7" s="50"/>
      <c r="Z7" s="50" t="s">
        <v>2842</v>
      </c>
      <c r="AA7" s="50"/>
      <c r="AB7" s="50"/>
      <c r="AC7" s="50"/>
      <c r="AD7" s="50"/>
      <c r="AE7" s="50"/>
      <c r="AF7" s="50"/>
      <c r="AG7" s="50">
        <v>38</v>
      </c>
      <c r="AH7" s="50"/>
      <c r="AI7" s="50">
        <v>54</v>
      </c>
      <c r="AJ7" s="50">
        <v>48</v>
      </c>
      <c r="AK7" s="50"/>
      <c r="AL7" s="50">
        <v>15</v>
      </c>
      <c r="AM7" s="50"/>
      <c r="AN7" s="50"/>
      <c r="AO7" s="50"/>
      <c r="AP7" s="50"/>
      <c r="AQ7" s="50">
        <v>52</v>
      </c>
      <c r="AR7" s="50"/>
      <c r="AS7" s="50"/>
      <c r="AT7" s="50"/>
      <c r="AU7" s="50"/>
      <c r="AV7" s="50"/>
      <c r="AW7" s="50"/>
      <c r="AX7" s="50"/>
      <c r="AY7" s="50"/>
      <c r="AZ7" s="50" t="s">
        <v>2843</v>
      </c>
      <c r="BA7" s="50">
        <v>3</v>
      </c>
      <c r="BB7" s="50"/>
      <c r="BC7" s="50">
        <v>52</v>
      </c>
      <c r="BD7" s="50"/>
      <c r="BE7" s="50">
        <v>1</v>
      </c>
      <c r="BF7" s="50" t="s">
        <v>2844</v>
      </c>
      <c r="BG7" s="50">
        <v>2</v>
      </c>
      <c r="BH7" s="50"/>
      <c r="BI7" s="50"/>
      <c r="BJ7" s="50">
        <v>97</v>
      </c>
      <c r="BK7" s="50"/>
      <c r="BL7" s="50"/>
      <c r="BM7" s="50"/>
      <c r="BN7" s="50"/>
      <c r="BO7" s="50">
        <v>63</v>
      </c>
      <c r="BP7" s="50">
        <v>96</v>
      </c>
      <c r="BQ7" s="50">
        <v>0</v>
      </c>
      <c r="BR7" s="50">
        <v>0</v>
      </c>
      <c r="BS7" s="50">
        <v>264</v>
      </c>
      <c r="BT7" s="50">
        <v>0</v>
      </c>
      <c r="BU7" s="50">
        <v>38</v>
      </c>
      <c r="BV7" s="50">
        <v>0</v>
      </c>
      <c r="BW7" s="50">
        <v>54</v>
      </c>
      <c r="BX7" s="50">
        <v>48</v>
      </c>
      <c r="BY7" s="50">
        <v>0</v>
      </c>
      <c r="BZ7" s="50">
        <v>341</v>
      </c>
      <c r="CA7" s="50">
        <v>0</v>
      </c>
      <c r="CB7" s="50">
        <v>554</v>
      </c>
      <c r="CC7" s="50">
        <v>30</v>
      </c>
      <c r="CD7" s="50"/>
      <c r="CE7" s="50">
        <v>52</v>
      </c>
      <c r="CF7" s="50"/>
      <c r="CG7" s="50">
        <v>15</v>
      </c>
      <c r="CH7" s="50">
        <v>153</v>
      </c>
      <c r="CI7" s="50">
        <v>10</v>
      </c>
      <c r="CJ7" s="50"/>
      <c r="CK7" s="50">
        <v>0</v>
      </c>
      <c r="CL7" s="50">
        <v>194</v>
      </c>
      <c r="CM7" s="50">
        <v>0</v>
      </c>
      <c r="CN7" s="50">
        <v>0</v>
      </c>
      <c r="CO7" s="50">
        <v>0</v>
      </c>
      <c r="CP7" s="50">
        <v>0</v>
      </c>
      <c r="CQ7" s="50">
        <v>157.5</v>
      </c>
      <c r="CR7" s="50"/>
      <c r="CS7" s="50"/>
      <c r="CT7" s="50">
        <v>2006.5</v>
      </c>
    </row>
    <row r="8" spans="1:98">
      <c r="A8" s="50" t="s">
        <v>2829</v>
      </c>
      <c r="B8" s="176">
        <v>45660</v>
      </c>
      <c r="C8" s="50" t="s">
        <v>2845</v>
      </c>
      <c r="D8" s="50">
        <v>41</v>
      </c>
      <c r="E8" s="50"/>
      <c r="F8" s="50"/>
      <c r="G8" s="50" t="s">
        <v>2846</v>
      </c>
      <c r="H8" s="50" t="s">
        <v>2847</v>
      </c>
      <c r="I8" s="50"/>
      <c r="J8" s="50"/>
      <c r="K8" s="50"/>
      <c r="L8" s="50"/>
      <c r="M8" s="50"/>
      <c r="N8" s="50" t="s">
        <v>2848</v>
      </c>
      <c r="O8" s="50"/>
      <c r="P8" s="50"/>
      <c r="Q8" s="50"/>
      <c r="R8" s="50"/>
      <c r="S8" s="50" t="s">
        <v>2846</v>
      </c>
      <c r="T8" s="50" t="s">
        <v>2849</v>
      </c>
      <c r="U8" s="50"/>
      <c r="V8" s="50"/>
      <c r="W8" s="50"/>
      <c r="X8" s="50"/>
      <c r="Y8" s="50"/>
      <c r="Z8" s="50" t="s">
        <v>2850</v>
      </c>
      <c r="AA8" s="50"/>
      <c r="AB8" s="50" t="s">
        <v>2851</v>
      </c>
      <c r="AC8" s="50"/>
      <c r="AD8" s="50"/>
      <c r="AE8" s="50"/>
      <c r="AF8" s="50"/>
      <c r="AG8" s="50"/>
      <c r="AH8" s="50"/>
      <c r="AI8" s="50"/>
      <c r="AJ8" s="50"/>
      <c r="AK8" s="50"/>
      <c r="AL8" s="50" t="s">
        <v>2852</v>
      </c>
      <c r="AM8" s="50"/>
      <c r="AN8" s="50"/>
      <c r="AO8" s="50"/>
      <c r="AP8" s="50"/>
      <c r="AQ8" s="50">
        <v>25</v>
      </c>
      <c r="AR8" s="50"/>
      <c r="AS8" s="50"/>
      <c r="AT8" s="50"/>
      <c r="AU8" s="50"/>
      <c r="AV8" s="50"/>
      <c r="AW8" s="50"/>
      <c r="AX8" s="50" t="s">
        <v>2853</v>
      </c>
      <c r="AY8" s="50"/>
      <c r="AZ8" s="50" t="s">
        <v>2854</v>
      </c>
      <c r="BA8" s="50">
        <v>1</v>
      </c>
      <c r="BB8" s="50"/>
      <c r="BC8" s="50" t="s">
        <v>2844</v>
      </c>
      <c r="BD8" s="50">
        <v>2</v>
      </c>
      <c r="BE8" s="50"/>
      <c r="BF8" s="50" t="s">
        <v>2855</v>
      </c>
      <c r="BG8" s="50">
        <v>4</v>
      </c>
      <c r="BH8" s="50"/>
      <c r="BI8" s="50">
        <v>14</v>
      </c>
      <c r="BJ8" s="50">
        <v>98</v>
      </c>
      <c r="BK8" s="50">
        <v>5</v>
      </c>
      <c r="BL8" s="50"/>
      <c r="BM8" s="50"/>
      <c r="BN8" s="50">
        <v>1</v>
      </c>
      <c r="BO8" s="50">
        <v>189</v>
      </c>
      <c r="BP8" s="50">
        <v>145</v>
      </c>
      <c r="BQ8" s="50">
        <v>0</v>
      </c>
      <c r="BR8" s="50">
        <v>0</v>
      </c>
      <c r="BS8" s="50">
        <v>217</v>
      </c>
      <c r="BT8" s="50">
        <v>178</v>
      </c>
      <c r="BU8" s="50">
        <v>0</v>
      </c>
      <c r="BV8" s="50">
        <v>0</v>
      </c>
      <c r="BW8" s="50">
        <v>0</v>
      </c>
      <c r="BX8" s="50">
        <v>0</v>
      </c>
      <c r="BY8" s="50">
        <v>0</v>
      </c>
      <c r="BZ8" s="50">
        <v>284</v>
      </c>
      <c r="CA8" s="50">
        <v>0</v>
      </c>
      <c r="CB8" s="50">
        <v>324</v>
      </c>
      <c r="CC8" s="50">
        <v>10</v>
      </c>
      <c r="CD8" s="50"/>
      <c r="CE8" s="50">
        <v>153</v>
      </c>
      <c r="CF8" s="50">
        <v>10</v>
      </c>
      <c r="CG8" s="50"/>
      <c r="CH8" s="50">
        <v>197</v>
      </c>
      <c r="CI8" s="50">
        <v>20</v>
      </c>
      <c r="CJ8" s="50"/>
      <c r="CK8" s="50">
        <v>7</v>
      </c>
      <c r="CL8" s="50">
        <v>196</v>
      </c>
      <c r="CM8" s="50">
        <v>5</v>
      </c>
      <c r="CN8" s="50">
        <v>0</v>
      </c>
      <c r="CO8" s="50">
        <v>0</v>
      </c>
      <c r="CP8" s="50">
        <v>5</v>
      </c>
      <c r="CQ8" s="50">
        <v>472.5</v>
      </c>
      <c r="CR8" s="50"/>
      <c r="CS8" s="50"/>
      <c r="CT8" s="50">
        <v>2223.5</v>
      </c>
    </row>
    <row r="9" spans="1:98">
      <c r="A9" s="50" t="s">
        <v>2819</v>
      </c>
      <c r="B9" s="176">
        <v>45660</v>
      </c>
      <c r="C9" s="50" t="s">
        <v>2837</v>
      </c>
      <c r="D9" s="50" t="s">
        <v>2856</v>
      </c>
      <c r="E9" s="50"/>
      <c r="F9" s="50"/>
      <c r="G9" s="50">
        <v>53</v>
      </c>
      <c r="H9" s="50"/>
      <c r="I9" s="50"/>
      <c r="J9" s="50"/>
      <c r="K9" s="50">
        <v>52</v>
      </c>
      <c r="L9" s="50"/>
      <c r="M9" s="50"/>
      <c r="N9" s="50">
        <v>55</v>
      </c>
      <c r="O9" s="50"/>
      <c r="P9" s="50"/>
      <c r="Q9" s="50"/>
      <c r="R9" s="50"/>
      <c r="S9" s="50">
        <v>53</v>
      </c>
      <c r="T9" s="50"/>
      <c r="U9" s="50"/>
      <c r="V9" s="50"/>
      <c r="W9" s="50"/>
      <c r="X9" s="50"/>
      <c r="Y9" s="50"/>
      <c r="Z9" s="50">
        <v>35</v>
      </c>
      <c r="AA9" s="50"/>
      <c r="AB9" s="50" t="s">
        <v>2857</v>
      </c>
      <c r="AC9" s="50"/>
      <c r="AD9" s="50"/>
      <c r="AE9" s="50"/>
      <c r="AF9" s="50"/>
      <c r="AG9" s="50">
        <v>38</v>
      </c>
      <c r="AH9" s="50">
        <v>22</v>
      </c>
      <c r="AI9" s="50"/>
      <c r="AJ9" s="50"/>
      <c r="AK9" s="50"/>
      <c r="AL9" s="50">
        <v>35</v>
      </c>
      <c r="AM9" s="50"/>
      <c r="AN9" s="50"/>
      <c r="AO9" s="50"/>
      <c r="AP9" s="50"/>
      <c r="AQ9" s="50">
        <v>52</v>
      </c>
      <c r="AR9" s="50"/>
      <c r="AS9" s="50"/>
      <c r="AT9" s="50"/>
      <c r="AU9" s="50"/>
      <c r="AV9" s="50"/>
      <c r="AW9" s="50"/>
      <c r="AX9" s="50">
        <v>41</v>
      </c>
      <c r="AY9" s="50">
        <v>1</v>
      </c>
      <c r="AZ9" s="50" t="s">
        <v>2858</v>
      </c>
      <c r="BA9" s="50">
        <v>5</v>
      </c>
      <c r="BB9" s="50"/>
      <c r="BC9" s="50" t="s">
        <v>2859</v>
      </c>
      <c r="BD9" s="50">
        <v>4</v>
      </c>
      <c r="BE9" s="50"/>
      <c r="BF9" s="50" t="s">
        <v>2860</v>
      </c>
      <c r="BG9" s="50">
        <v>3</v>
      </c>
      <c r="BH9" s="50">
        <v>1</v>
      </c>
      <c r="BI9" s="50">
        <v>35</v>
      </c>
      <c r="BJ9" s="50">
        <v>140</v>
      </c>
      <c r="BK9" s="50">
        <v>2</v>
      </c>
      <c r="BL9" s="50"/>
      <c r="BM9" s="50"/>
      <c r="BN9" s="50">
        <v>7</v>
      </c>
      <c r="BO9" s="50">
        <v>83</v>
      </c>
      <c r="BP9" s="50">
        <v>229</v>
      </c>
      <c r="BQ9" s="50">
        <v>0</v>
      </c>
      <c r="BR9" s="50">
        <v>0</v>
      </c>
      <c r="BS9" s="50">
        <v>264</v>
      </c>
      <c r="BT9" s="50">
        <v>0</v>
      </c>
      <c r="BU9" s="50">
        <v>38</v>
      </c>
      <c r="BV9" s="50">
        <v>22</v>
      </c>
      <c r="BW9" s="50">
        <v>104</v>
      </c>
      <c r="BX9" s="50">
        <v>0</v>
      </c>
      <c r="BY9" s="50">
        <v>0</v>
      </c>
      <c r="BZ9" s="50">
        <v>256</v>
      </c>
      <c r="CA9" s="50">
        <v>3</v>
      </c>
      <c r="CB9" s="50">
        <v>748</v>
      </c>
      <c r="CC9" s="50">
        <v>50</v>
      </c>
      <c r="CD9" s="50"/>
      <c r="CE9" s="50">
        <v>197</v>
      </c>
      <c r="CF9" s="50">
        <v>20</v>
      </c>
      <c r="CG9" s="50"/>
      <c r="CH9" s="50">
        <v>207</v>
      </c>
      <c r="CI9" s="50">
        <v>15</v>
      </c>
      <c r="CJ9" s="50">
        <v>15</v>
      </c>
      <c r="CK9" s="50">
        <v>17.5</v>
      </c>
      <c r="CL9" s="50">
        <v>280</v>
      </c>
      <c r="CM9" s="50">
        <v>2</v>
      </c>
      <c r="CN9" s="50">
        <v>0</v>
      </c>
      <c r="CO9" s="50">
        <v>0</v>
      </c>
      <c r="CP9" s="50">
        <v>35</v>
      </c>
      <c r="CQ9" s="50">
        <v>207.5</v>
      </c>
      <c r="CR9" s="50"/>
      <c r="CS9" s="50"/>
      <c r="CT9" s="50">
        <v>2710</v>
      </c>
    </row>
    <row r="10" spans="1:98">
      <c r="A10" s="50" t="s">
        <v>2829</v>
      </c>
      <c r="B10" s="176">
        <v>45661</v>
      </c>
      <c r="C10" s="50" t="s">
        <v>2861</v>
      </c>
      <c r="D10" s="50">
        <v>31</v>
      </c>
      <c r="E10" s="50"/>
      <c r="F10" s="50"/>
      <c r="G10" s="50">
        <v>25</v>
      </c>
      <c r="H10" s="50"/>
      <c r="I10" s="50"/>
      <c r="J10" s="50"/>
      <c r="K10" s="50">
        <v>51</v>
      </c>
      <c r="L10" s="50"/>
      <c r="M10" s="50"/>
      <c r="N10" s="50">
        <v>31</v>
      </c>
      <c r="O10" s="50"/>
      <c r="P10" s="50"/>
      <c r="Q10" s="50"/>
      <c r="R10" s="50"/>
      <c r="S10" s="50">
        <v>50</v>
      </c>
      <c r="T10" s="50"/>
      <c r="U10" s="50"/>
      <c r="V10" s="50"/>
      <c r="W10" s="50"/>
      <c r="X10" s="50"/>
      <c r="Y10" s="50"/>
      <c r="Z10" s="50" t="s">
        <v>2862</v>
      </c>
      <c r="AA10" s="50"/>
      <c r="AB10" s="50"/>
      <c r="AC10" s="50"/>
      <c r="AD10" s="50">
        <v>20</v>
      </c>
      <c r="AE10" s="50">
        <v>27</v>
      </c>
      <c r="AF10" s="50"/>
      <c r="AG10" s="50">
        <v>19</v>
      </c>
      <c r="AH10" s="50"/>
      <c r="AI10" s="50">
        <v>54</v>
      </c>
      <c r="AJ10" s="50"/>
      <c r="AK10" s="50"/>
      <c r="AL10" s="50"/>
      <c r="AM10" s="50"/>
      <c r="AN10" s="50"/>
      <c r="AO10" s="50"/>
      <c r="AP10" s="50"/>
      <c r="AQ10" s="50"/>
      <c r="AR10" s="50"/>
      <c r="AS10" s="50"/>
      <c r="AT10" s="50"/>
      <c r="AU10" s="50"/>
      <c r="AV10" s="50"/>
      <c r="AW10" s="50"/>
      <c r="AX10" s="50"/>
      <c r="AY10" s="50"/>
      <c r="AZ10" s="50" t="s">
        <v>2863</v>
      </c>
      <c r="BA10" s="50">
        <v>1</v>
      </c>
      <c r="BB10" s="50"/>
      <c r="BC10" s="50" t="s">
        <v>2864</v>
      </c>
      <c r="BD10" s="50">
        <v>3</v>
      </c>
      <c r="BE10" s="50">
        <v>1</v>
      </c>
      <c r="BF10" s="50" t="s">
        <v>2865</v>
      </c>
      <c r="BG10" s="50">
        <v>2</v>
      </c>
      <c r="BH10" s="50"/>
      <c r="BI10" s="50">
        <v>25</v>
      </c>
      <c r="BJ10" s="50">
        <v>94</v>
      </c>
      <c r="BK10" s="50"/>
      <c r="BL10" s="50"/>
      <c r="BM10" s="50"/>
      <c r="BN10" s="50"/>
      <c r="BO10" s="50">
        <v>71</v>
      </c>
      <c r="BP10" s="50">
        <v>62</v>
      </c>
      <c r="BQ10" s="50">
        <v>0</v>
      </c>
      <c r="BR10" s="50">
        <v>60</v>
      </c>
      <c r="BS10" s="50">
        <v>177</v>
      </c>
      <c r="BT10" s="50">
        <v>0</v>
      </c>
      <c r="BU10" s="50">
        <v>19</v>
      </c>
      <c r="BV10" s="50">
        <v>0</v>
      </c>
      <c r="BW10" s="50">
        <v>156</v>
      </c>
      <c r="BX10" s="50">
        <v>0</v>
      </c>
      <c r="BY10" s="50">
        <v>0</v>
      </c>
      <c r="BZ10" s="50">
        <v>204</v>
      </c>
      <c r="CA10" s="50">
        <v>0</v>
      </c>
      <c r="CB10" s="50">
        <v>340</v>
      </c>
      <c r="CC10" s="50">
        <v>10</v>
      </c>
      <c r="CD10" s="50"/>
      <c r="CE10" s="50">
        <v>207</v>
      </c>
      <c r="CF10" s="50">
        <v>15</v>
      </c>
      <c r="CG10" s="50">
        <v>15</v>
      </c>
      <c r="CH10" s="50">
        <v>105</v>
      </c>
      <c r="CI10" s="50">
        <v>10</v>
      </c>
      <c r="CJ10" s="50"/>
      <c r="CK10" s="50">
        <v>12.5</v>
      </c>
      <c r="CL10" s="50">
        <v>188</v>
      </c>
      <c r="CM10" s="50">
        <v>0</v>
      </c>
      <c r="CN10" s="50">
        <v>0</v>
      </c>
      <c r="CO10" s="50">
        <v>0</v>
      </c>
      <c r="CP10" s="50">
        <v>0</v>
      </c>
      <c r="CQ10" s="50">
        <v>177.5</v>
      </c>
      <c r="CR10" s="50"/>
      <c r="CS10" s="50"/>
      <c r="CT10" s="50">
        <v>1758</v>
      </c>
    </row>
    <row r="11" spans="1:98">
      <c r="A11" s="50" t="s">
        <v>2819</v>
      </c>
      <c r="B11" s="176">
        <v>45661</v>
      </c>
      <c r="C11" s="50" t="s">
        <v>2845</v>
      </c>
      <c r="D11" s="50">
        <v>48</v>
      </c>
      <c r="E11" s="50"/>
      <c r="F11" s="50"/>
      <c r="G11" s="50">
        <v>49</v>
      </c>
      <c r="H11" s="50"/>
      <c r="I11" s="50">
        <v>18</v>
      </c>
      <c r="J11" s="50"/>
      <c r="K11" s="50"/>
      <c r="L11" s="50"/>
      <c r="M11" s="50"/>
      <c r="N11" s="50">
        <v>26</v>
      </c>
      <c r="O11" s="50"/>
      <c r="P11" s="50"/>
      <c r="Q11" s="50"/>
      <c r="R11" s="50"/>
      <c r="S11" s="50">
        <v>51</v>
      </c>
      <c r="T11" s="50"/>
      <c r="U11" s="50"/>
      <c r="V11" s="50"/>
      <c r="W11" s="50"/>
      <c r="X11" s="50"/>
      <c r="Y11" s="50"/>
      <c r="Z11" s="50" t="s">
        <v>2866</v>
      </c>
      <c r="AA11" s="50"/>
      <c r="AB11" s="50" t="s">
        <v>2867</v>
      </c>
      <c r="AC11" s="50"/>
      <c r="AD11" s="50">
        <v>11</v>
      </c>
      <c r="AE11" s="50" t="s">
        <v>2868</v>
      </c>
      <c r="AF11" s="50"/>
      <c r="AG11" s="50">
        <v>1</v>
      </c>
      <c r="AH11" s="50"/>
      <c r="AI11" s="50"/>
      <c r="AJ11" s="50">
        <v>48</v>
      </c>
      <c r="AK11" s="50"/>
      <c r="AL11" s="50" t="s">
        <v>2869</v>
      </c>
      <c r="AM11" s="50">
        <v>1</v>
      </c>
      <c r="AN11" s="50"/>
      <c r="AO11" s="50"/>
      <c r="AP11" s="50"/>
      <c r="AQ11" s="50"/>
      <c r="AR11" s="50"/>
      <c r="AS11" s="50"/>
      <c r="AT11" s="50"/>
      <c r="AU11" s="50"/>
      <c r="AV11" s="50"/>
      <c r="AW11" s="50"/>
      <c r="AX11" s="50"/>
      <c r="AY11" s="50"/>
      <c r="AZ11" s="50" t="s">
        <v>2870</v>
      </c>
      <c r="BA11" s="50">
        <v>2</v>
      </c>
      <c r="BB11" s="50">
        <v>1</v>
      </c>
      <c r="BC11" s="50" t="s">
        <v>2871</v>
      </c>
      <c r="BD11" s="50">
        <v>2</v>
      </c>
      <c r="BE11" s="50"/>
      <c r="BF11" s="50" t="s">
        <v>2872</v>
      </c>
      <c r="BG11" s="50">
        <v>2</v>
      </c>
      <c r="BH11" s="50"/>
      <c r="BI11" s="50"/>
      <c r="BJ11" s="50">
        <v>140</v>
      </c>
      <c r="BK11" s="50">
        <v>7</v>
      </c>
      <c r="BL11" s="50"/>
      <c r="BM11" s="50"/>
      <c r="BN11" s="50"/>
      <c r="BO11" s="50">
        <v>67</v>
      </c>
      <c r="BP11" s="50">
        <v>159</v>
      </c>
      <c r="BQ11" s="50">
        <v>0</v>
      </c>
      <c r="BR11" s="50">
        <v>33</v>
      </c>
      <c r="BS11" s="50">
        <v>249</v>
      </c>
      <c r="BT11" s="50">
        <v>0</v>
      </c>
      <c r="BU11" s="50">
        <v>37</v>
      </c>
      <c r="BV11" s="50">
        <v>0</v>
      </c>
      <c r="BW11" s="50">
        <v>0</v>
      </c>
      <c r="BX11" s="50">
        <v>48</v>
      </c>
      <c r="BY11" s="50">
        <v>0</v>
      </c>
      <c r="BZ11" s="50">
        <v>332</v>
      </c>
      <c r="CA11" s="50">
        <v>3</v>
      </c>
      <c r="CB11" s="50">
        <v>720</v>
      </c>
      <c r="CC11" s="50">
        <v>20</v>
      </c>
      <c r="CD11" s="50">
        <v>30</v>
      </c>
      <c r="CE11" s="50">
        <v>105</v>
      </c>
      <c r="CF11" s="50">
        <v>10</v>
      </c>
      <c r="CG11" s="50"/>
      <c r="CH11" s="50">
        <v>219</v>
      </c>
      <c r="CI11" s="50">
        <v>10</v>
      </c>
      <c r="CJ11" s="50"/>
      <c r="CK11" s="50">
        <v>0</v>
      </c>
      <c r="CL11" s="50">
        <v>280</v>
      </c>
      <c r="CM11" s="50">
        <v>7</v>
      </c>
      <c r="CN11" s="50">
        <v>0</v>
      </c>
      <c r="CO11" s="50">
        <v>0</v>
      </c>
      <c r="CP11" s="50">
        <v>0</v>
      </c>
      <c r="CQ11" s="50">
        <v>167.5</v>
      </c>
      <c r="CR11" s="50"/>
      <c r="CS11" s="50"/>
      <c r="CT11" s="50">
        <v>2429.5</v>
      </c>
    </row>
    <row r="12" spans="1:98">
      <c r="A12" s="50" t="s">
        <v>2829</v>
      </c>
      <c r="B12" s="176">
        <v>45662</v>
      </c>
      <c r="C12" s="50" t="s">
        <v>2873</v>
      </c>
      <c r="D12" s="50"/>
      <c r="E12" s="50"/>
      <c r="F12" s="50"/>
      <c r="G12" s="50">
        <v>54</v>
      </c>
      <c r="H12" s="50"/>
      <c r="I12" s="50">
        <v>37</v>
      </c>
      <c r="J12" s="50"/>
      <c r="K12" s="50"/>
      <c r="L12" s="50"/>
      <c r="M12" s="50"/>
      <c r="N12" s="50">
        <v>22</v>
      </c>
      <c r="O12" s="50"/>
      <c r="P12" s="50"/>
      <c r="Q12" s="50"/>
      <c r="R12" s="50"/>
      <c r="S12" s="50">
        <v>54</v>
      </c>
      <c r="T12" s="50"/>
      <c r="U12" s="50"/>
      <c r="V12" s="50"/>
      <c r="W12" s="50"/>
      <c r="X12" s="50"/>
      <c r="Y12" s="50"/>
      <c r="Z12" s="50"/>
      <c r="AA12" s="50"/>
      <c r="AB12" s="50" t="s">
        <v>2857</v>
      </c>
      <c r="AC12" s="50"/>
      <c r="AD12" s="50">
        <v>9</v>
      </c>
      <c r="AE12" s="50"/>
      <c r="AF12" s="50"/>
      <c r="AG12" s="50"/>
      <c r="AH12" s="50"/>
      <c r="AI12" s="50"/>
      <c r="AJ12" s="50" t="s">
        <v>2874</v>
      </c>
      <c r="AK12" s="50"/>
      <c r="AL12" s="50"/>
      <c r="AM12" s="50"/>
      <c r="AN12" s="50"/>
      <c r="AO12" s="50"/>
      <c r="AP12" s="50"/>
      <c r="AQ12" s="50">
        <v>27</v>
      </c>
      <c r="AR12" s="50"/>
      <c r="AS12" s="50"/>
      <c r="AT12" s="50"/>
      <c r="AU12" s="50"/>
      <c r="AV12" s="50"/>
      <c r="AW12" s="50"/>
      <c r="AX12" s="50"/>
      <c r="AY12" s="50"/>
      <c r="AZ12" s="50" t="s">
        <v>2875</v>
      </c>
      <c r="BA12" s="50">
        <v>1</v>
      </c>
      <c r="BB12" s="50"/>
      <c r="BC12" s="50" t="s">
        <v>2876</v>
      </c>
      <c r="BD12" s="50">
        <v>2</v>
      </c>
      <c r="BE12" s="50"/>
      <c r="BF12" s="50">
        <v>53</v>
      </c>
      <c r="BG12" s="50">
        <v>1</v>
      </c>
      <c r="BH12" s="50"/>
      <c r="BI12" s="50">
        <v>56</v>
      </c>
      <c r="BJ12" s="50">
        <v>92</v>
      </c>
      <c r="BK12" s="50"/>
      <c r="BL12" s="50"/>
      <c r="BM12" s="50"/>
      <c r="BN12" s="50">
        <v>2</v>
      </c>
      <c r="BO12" s="50">
        <v>71</v>
      </c>
      <c r="BP12" s="50">
        <v>85</v>
      </c>
      <c r="BQ12" s="50">
        <v>0</v>
      </c>
      <c r="BR12" s="50">
        <v>27</v>
      </c>
      <c r="BS12" s="50">
        <v>243</v>
      </c>
      <c r="BT12" s="50">
        <v>0</v>
      </c>
      <c r="BU12" s="50">
        <v>74</v>
      </c>
      <c r="BV12" s="50">
        <v>0</v>
      </c>
      <c r="BW12" s="50">
        <v>0</v>
      </c>
      <c r="BX12" s="50">
        <v>96</v>
      </c>
      <c r="BY12" s="50">
        <v>0</v>
      </c>
      <c r="BZ12" s="50">
        <v>44</v>
      </c>
      <c r="CA12" s="50">
        <v>0</v>
      </c>
      <c r="CB12" s="50">
        <v>218</v>
      </c>
      <c r="CC12" s="50">
        <v>10</v>
      </c>
      <c r="CD12" s="50"/>
      <c r="CE12" s="50">
        <v>219</v>
      </c>
      <c r="CF12" s="50">
        <v>10</v>
      </c>
      <c r="CG12" s="50"/>
      <c r="CH12" s="50">
        <v>53</v>
      </c>
      <c r="CI12" s="50">
        <v>5</v>
      </c>
      <c r="CJ12" s="50"/>
      <c r="CK12" s="50">
        <v>28</v>
      </c>
      <c r="CL12" s="50">
        <v>184</v>
      </c>
      <c r="CM12" s="50">
        <v>0</v>
      </c>
      <c r="CN12" s="50">
        <v>0</v>
      </c>
      <c r="CO12" s="50">
        <v>0</v>
      </c>
      <c r="CP12" s="50">
        <v>10</v>
      </c>
      <c r="CQ12" s="50">
        <v>177.5</v>
      </c>
      <c r="CR12" s="50"/>
      <c r="CS12" s="50"/>
      <c r="CT12" s="50">
        <v>1483.5</v>
      </c>
    </row>
    <row r="13" spans="1:98">
      <c r="A13" s="50" t="s">
        <v>2819</v>
      </c>
      <c r="B13" s="176">
        <v>45662</v>
      </c>
      <c r="C13" s="50" t="s">
        <v>2861</v>
      </c>
      <c r="D13" s="50">
        <v>49</v>
      </c>
      <c r="E13" s="50"/>
      <c r="F13" s="50"/>
      <c r="G13" s="50" t="s">
        <v>2877</v>
      </c>
      <c r="H13" s="50"/>
      <c r="I13" s="50">
        <v>36</v>
      </c>
      <c r="J13" s="50"/>
      <c r="K13" s="50">
        <v>52</v>
      </c>
      <c r="L13" s="50"/>
      <c r="M13" s="50"/>
      <c r="N13" s="50">
        <v>22</v>
      </c>
      <c r="O13" s="50"/>
      <c r="P13" s="50"/>
      <c r="Q13" s="50"/>
      <c r="R13" s="50"/>
      <c r="S13" s="50" t="s">
        <v>2877</v>
      </c>
      <c r="T13" s="50"/>
      <c r="U13" s="50"/>
      <c r="V13" s="50"/>
      <c r="W13" s="50"/>
      <c r="X13" s="50"/>
      <c r="Y13" s="50"/>
      <c r="Z13" s="50" t="s">
        <v>2878</v>
      </c>
      <c r="AA13" s="50"/>
      <c r="AB13" s="50">
        <v>50</v>
      </c>
      <c r="AC13" s="50"/>
      <c r="AD13" s="50"/>
      <c r="AE13" s="50"/>
      <c r="AF13" s="50"/>
      <c r="AG13" s="50"/>
      <c r="AH13" s="50"/>
      <c r="AI13" s="50"/>
      <c r="AJ13" s="50"/>
      <c r="AK13" s="50"/>
      <c r="AL13" s="50">
        <v>49</v>
      </c>
      <c r="AM13" s="50"/>
      <c r="AN13" s="50"/>
      <c r="AO13" s="50"/>
      <c r="AP13" s="50"/>
      <c r="AQ13" s="50">
        <v>50</v>
      </c>
      <c r="AR13" s="50">
        <v>32</v>
      </c>
      <c r="AS13" s="50"/>
      <c r="AT13" s="50"/>
      <c r="AU13" s="50"/>
      <c r="AV13" s="50"/>
      <c r="AW13" s="50"/>
      <c r="AX13" s="50">
        <v>30</v>
      </c>
      <c r="AY13" s="50"/>
      <c r="AZ13" s="50" t="s">
        <v>2879</v>
      </c>
      <c r="BA13" s="50">
        <v>2</v>
      </c>
      <c r="BB13" s="50"/>
      <c r="BC13" s="50">
        <v>53</v>
      </c>
      <c r="BD13" s="50">
        <v>1</v>
      </c>
      <c r="BE13" s="50"/>
      <c r="BF13" s="50" t="s">
        <v>2880</v>
      </c>
      <c r="BG13" s="50">
        <v>2</v>
      </c>
      <c r="BH13" s="50">
        <v>1</v>
      </c>
      <c r="BI13" s="50">
        <v>11</v>
      </c>
      <c r="BJ13" s="50">
        <v>113</v>
      </c>
      <c r="BK13" s="50"/>
      <c r="BL13" s="50"/>
      <c r="BM13" s="50"/>
      <c r="BN13" s="50"/>
      <c r="BO13" s="50">
        <v>39</v>
      </c>
      <c r="BP13" s="50">
        <v>148</v>
      </c>
      <c r="BQ13" s="50">
        <v>0</v>
      </c>
      <c r="BR13" s="50">
        <v>0</v>
      </c>
      <c r="BS13" s="50">
        <v>346</v>
      </c>
      <c r="BT13" s="50">
        <v>32</v>
      </c>
      <c r="BU13" s="50">
        <v>72</v>
      </c>
      <c r="BV13" s="50">
        <v>0</v>
      </c>
      <c r="BW13" s="50">
        <v>104</v>
      </c>
      <c r="BX13" s="50">
        <v>0</v>
      </c>
      <c r="BY13" s="50">
        <v>0</v>
      </c>
      <c r="BZ13" s="50">
        <v>221</v>
      </c>
      <c r="CA13" s="50">
        <v>0</v>
      </c>
      <c r="CB13" s="50">
        <v>428</v>
      </c>
      <c r="CC13" s="50">
        <v>20</v>
      </c>
      <c r="CD13" s="50"/>
      <c r="CE13" s="50">
        <v>53</v>
      </c>
      <c r="CF13" s="50">
        <v>5</v>
      </c>
      <c r="CG13" s="50"/>
      <c r="CH13" s="50">
        <v>161</v>
      </c>
      <c r="CI13" s="50">
        <v>10</v>
      </c>
      <c r="CJ13" s="50">
        <v>15</v>
      </c>
      <c r="CK13" s="50">
        <v>5.5</v>
      </c>
      <c r="CL13" s="50">
        <v>226</v>
      </c>
      <c r="CM13" s="50">
        <v>0</v>
      </c>
      <c r="CN13" s="50">
        <v>0</v>
      </c>
      <c r="CO13" s="50">
        <v>0</v>
      </c>
      <c r="CP13" s="50">
        <v>0</v>
      </c>
      <c r="CQ13" s="50">
        <v>97.5</v>
      </c>
      <c r="CR13" s="50"/>
      <c r="CS13" s="50"/>
      <c r="CT13" s="50">
        <v>1944</v>
      </c>
    </row>
    <row r="14" spans="1:98">
      <c r="A14" s="50" t="s">
        <v>2829</v>
      </c>
      <c r="B14" s="176">
        <v>45663</v>
      </c>
      <c r="C14" s="50" t="s">
        <v>2881</v>
      </c>
      <c r="D14" s="50"/>
      <c r="E14" s="50"/>
      <c r="F14" s="50"/>
      <c r="G14" s="50">
        <v>54</v>
      </c>
      <c r="H14" s="50"/>
      <c r="I14" s="50">
        <v>34</v>
      </c>
      <c r="J14" s="50"/>
      <c r="K14" s="50"/>
      <c r="L14" s="50"/>
      <c r="M14" s="50"/>
      <c r="N14" s="50"/>
      <c r="O14" s="50"/>
      <c r="P14" s="50"/>
      <c r="Q14" s="50"/>
      <c r="R14" s="50"/>
      <c r="S14" s="50">
        <v>54</v>
      </c>
      <c r="T14" s="50"/>
      <c r="U14" s="50"/>
      <c r="V14" s="50"/>
      <c r="W14" s="50"/>
      <c r="X14" s="50"/>
      <c r="Y14" s="50"/>
      <c r="Z14" s="50" t="s">
        <v>2882</v>
      </c>
      <c r="AA14" s="50">
        <v>1</v>
      </c>
      <c r="AB14" s="50">
        <v>48</v>
      </c>
      <c r="AC14" s="50"/>
      <c r="AD14" s="50">
        <v>21</v>
      </c>
      <c r="AE14" s="50"/>
      <c r="AF14" s="50"/>
      <c r="AG14" s="50"/>
      <c r="AH14" s="50"/>
      <c r="AI14" s="50">
        <v>53</v>
      </c>
      <c r="AJ14" s="50"/>
      <c r="AK14" s="50"/>
      <c r="AL14" s="50"/>
      <c r="AM14" s="50"/>
      <c r="AN14" s="50"/>
      <c r="AO14" s="50"/>
      <c r="AP14" s="50"/>
      <c r="AQ14" s="50">
        <v>53</v>
      </c>
      <c r="AR14" s="50"/>
      <c r="AS14" s="50"/>
      <c r="AT14" s="50"/>
      <c r="AU14" s="50"/>
      <c r="AV14" s="50"/>
      <c r="AW14" s="50"/>
      <c r="AX14" s="50">
        <v>30</v>
      </c>
      <c r="AY14" s="50"/>
      <c r="AZ14" s="50" t="s">
        <v>2883</v>
      </c>
      <c r="BA14" s="50">
        <v>2</v>
      </c>
      <c r="BB14" s="50"/>
      <c r="BC14" s="50" t="s">
        <v>2884</v>
      </c>
      <c r="BD14" s="50">
        <v>2</v>
      </c>
      <c r="BE14" s="50">
        <v>1</v>
      </c>
      <c r="BF14" s="50" t="s">
        <v>2885</v>
      </c>
      <c r="BG14" s="50">
        <v>2</v>
      </c>
      <c r="BH14" s="50"/>
      <c r="BI14" s="50"/>
      <c r="BJ14" s="50">
        <v>112</v>
      </c>
      <c r="BK14" s="50"/>
      <c r="BL14" s="50"/>
      <c r="BM14" s="50"/>
      <c r="BN14" s="50"/>
      <c r="BO14" s="50">
        <v>44</v>
      </c>
      <c r="BP14" s="50">
        <v>48</v>
      </c>
      <c r="BQ14" s="50">
        <v>0</v>
      </c>
      <c r="BR14" s="50">
        <v>63</v>
      </c>
      <c r="BS14" s="50">
        <v>269</v>
      </c>
      <c r="BT14" s="50">
        <v>0</v>
      </c>
      <c r="BU14" s="50">
        <v>68</v>
      </c>
      <c r="BV14" s="50">
        <v>0</v>
      </c>
      <c r="BW14" s="50">
        <v>53</v>
      </c>
      <c r="BX14" s="50">
        <v>0</v>
      </c>
      <c r="BY14" s="50">
        <v>0</v>
      </c>
      <c r="BZ14" s="50">
        <v>146</v>
      </c>
      <c r="CA14" s="50">
        <v>6</v>
      </c>
      <c r="CB14" s="50">
        <v>324</v>
      </c>
      <c r="CC14" s="50">
        <v>20</v>
      </c>
      <c r="CD14" s="50"/>
      <c r="CE14" s="50">
        <v>161</v>
      </c>
      <c r="CF14" s="50">
        <v>10</v>
      </c>
      <c r="CG14" s="50">
        <v>15</v>
      </c>
      <c r="CH14" s="50">
        <v>162</v>
      </c>
      <c r="CI14" s="50">
        <v>10</v>
      </c>
      <c r="CJ14" s="50"/>
      <c r="CK14" s="50">
        <v>0</v>
      </c>
      <c r="CL14" s="50">
        <v>224</v>
      </c>
      <c r="CM14" s="50">
        <v>0</v>
      </c>
      <c r="CN14" s="50">
        <v>0</v>
      </c>
      <c r="CO14" s="50">
        <v>0</v>
      </c>
      <c r="CP14" s="50">
        <v>0</v>
      </c>
      <c r="CQ14" s="50">
        <v>110</v>
      </c>
      <c r="CR14" s="50"/>
      <c r="CS14" s="50"/>
      <c r="CT14" s="50">
        <v>1689</v>
      </c>
    </row>
    <row r="15" spans="1:98">
      <c r="A15" s="50" t="s">
        <v>2819</v>
      </c>
      <c r="B15" s="176">
        <v>45663</v>
      </c>
      <c r="C15" s="50" t="s">
        <v>2873</v>
      </c>
      <c r="D15" s="50" t="s">
        <v>2886</v>
      </c>
      <c r="E15" s="50"/>
      <c r="F15" s="50"/>
      <c r="G15" s="50">
        <v>50</v>
      </c>
      <c r="H15" s="50"/>
      <c r="I15" s="50">
        <v>35</v>
      </c>
      <c r="J15" s="50"/>
      <c r="K15" s="50"/>
      <c r="L15" s="50"/>
      <c r="M15" s="50"/>
      <c r="N15" s="50"/>
      <c r="O15" s="50"/>
      <c r="P15" s="50"/>
      <c r="Q15" s="50"/>
      <c r="R15" s="50"/>
      <c r="S15" s="50">
        <v>50</v>
      </c>
      <c r="T15" s="50"/>
      <c r="U15" s="50"/>
      <c r="V15" s="50"/>
      <c r="W15" s="50"/>
      <c r="X15" s="50"/>
      <c r="Y15" s="50"/>
      <c r="Z15" s="50"/>
      <c r="AA15" s="50"/>
      <c r="AB15" s="50">
        <v>52</v>
      </c>
      <c r="AC15" s="50"/>
      <c r="AD15" s="50"/>
      <c r="AE15" s="50"/>
      <c r="AF15" s="50"/>
      <c r="AG15" s="50"/>
      <c r="AH15" s="50"/>
      <c r="AI15" s="50"/>
      <c r="AJ15" s="50">
        <v>48</v>
      </c>
      <c r="AK15" s="50"/>
      <c r="AL15" s="50">
        <v>54</v>
      </c>
      <c r="AM15" s="50"/>
      <c r="AN15" s="50"/>
      <c r="AO15" s="50"/>
      <c r="AP15" s="50"/>
      <c r="AQ15" s="50">
        <v>48</v>
      </c>
      <c r="AR15" s="50">
        <v>5</v>
      </c>
      <c r="AS15" s="50"/>
      <c r="AT15" s="50"/>
      <c r="AU15" s="50"/>
      <c r="AV15" s="50"/>
      <c r="AW15" s="50"/>
      <c r="AX15" s="50"/>
      <c r="AY15" s="50"/>
      <c r="AZ15" s="50" t="s">
        <v>2887</v>
      </c>
      <c r="BA15" s="50">
        <v>2</v>
      </c>
      <c r="BB15" s="50"/>
      <c r="BC15" s="50" t="s">
        <v>2888</v>
      </c>
      <c r="BD15" s="50">
        <v>2</v>
      </c>
      <c r="BE15" s="50"/>
      <c r="BF15" s="50" t="s">
        <v>2889</v>
      </c>
      <c r="BG15" s="50">
        <v>2</v>
      </c>
      <c r="BH15" s="50"/>
      <c r="BI15" s="50">
        <v>23</v>
      </c>
      <c r="BJ15" s="50">
        <v>111</v>
      </c>
      <c r="BK15" s="50"/>
      <c r="BL15" s="50"/>
      <c r="BM15" s="50"/>
      <c r="BN15" s="50"/>
      <c r="BO15" s="50">
        <v>150</v>
      </c>
      <c r="BP15" s="50">
        <v>198</v>
      </c>
      <c r="BQ15" s="50">
        <v>0</v>
      </c>
      <c r="BR15" s="50">
        <v>0</v>
      </c>
      <c r="BS15" s="50">
        <v>248</v>
      </c>
      <c r="BT15" s="50">
        <v>5</v>
      </c>
      <c r="BU15" s="50">
        <v>70</v>
      </c>
      <c r="BV15" s="50">
        <v>0</v>
      </c>
      <c r="BW15" s="50">
        <v>0</v>
      </c>
      <c r="BX15" s="50">
        <v>48</v>
      </c>
      <c r="BY15" s="50">
        <v>0</v>
      </c>
      <c r="BZ15" s="50">
        <v>54</v>
      </c>
      <c r="CA15" s="50">
        <v>0</v>
      </c>
      <c r="CB15" s="50">
        <v>446</v>
      </c>
      <c r="CC15" s="50">
        <v>20</v>
      </c>
      <c r="CD15" s="50"/>
      <c r="CE15" s="50">
        <v>162</v>
      </c>
      <c r="CF15" s="50">
        <v>10</v>
      </c>
      <c r="CG15" s="50"/>
      <c r="CH15" s="50">
        <v>151</v>
      </c>
      <c r="CI15" s="50">
        <v>10</v>
      </c>
      <c r="CJ15" s="50"/>
      <c r="CK15" s="50">
        <v>11.5</v>
      </c>
      <c r="CL15" s="50">
        <v>222</v>
      </c>
      <c r="CM15" s="50">
        <v>0</v>
      </c>
      <c r="CN15" s="50">
        <v>0</v>
      </c>
      <c r="CO15" s="50">
        <v>0</v>
      </c>
      <c r="CP15" s="50">
        <v>0</v>
      </c>
      <c r="CQ15" s="50">
        <v>375</v>
      </c>
      <c r="CR15" s="50"/>
      <c r="CS15" s="50"/>
      <c r="CT15" s="50">
        <v>2030.5</v>
      </c>
    </row>
    <row r="16" spans="1:98">
      <c r="A16" s="50" t="s">
        <v>2829</v>
      </c>
      <c r="B16" s="176">
        <v>45664</v>
      </c>
      <c r="C16" s="50" t="s">
        <v>2890</v>
      </c>
      <c r="D16" s="50">
        <v>46</v>
      </c>
      <c r="E16" s="50"/>
      <c r="F16" s="50"/>
      <c r="G16" s="50" t="s">
        <v>2891</v>
      </c>
      <c r="H16" s="50">
        <v>12</v>
      </c>
      <c r="I16" s="50">
        <v>32</v>
      </c>
      <c r="J16" s="50"/>
      <c r="K16" s="50"/>
      <c r="L16" s="50"/>
      <c r="M16" s="50"/>
      <c r="N16" s="50">
        <v>20</v>
      </c>
      <c r="O16" s="50"/>
      <c r="P16" s="50"/>
      <c r="Q16" s="50"/>
      <c r="R16" s="50"/>
      <c r="S16" s="50" t="s">
        <v>2891</v>
      </c>
      <c r="T16" s="50"/>
      <c r="U16" s="50"/>
      <c r="V16" s="50"/>
      <c r="W16" s="50"/>
      <c r="X16" s="50"/>
      <c r="Y16" s="50"/>
      <c r="Z16" s="50" t="s">
        <v>2892</v>
      </c>
      <c r="AA16" s="50"/>
      <c r="AB16" s="50" t="s">
        <v>2893</v>
      </c>
      <c r="AC16" s="50"/>
      <c r="AD16" s="50">
        <v>8</v>
      </c>
      <c r="AE16" s="50">
        <v>21</v>
      </c>
      <c r="AF16" s="50"/>
      <c r="AG16" s="50"/>
      <c r="AH16" s="50"/>
      <c r="AI16" s="50"/>
      <c r="AJ16" s="50" t="s">
        <v>2894</v>
      </c>
      <c r="AK16" s="50"/>
      <c r="AL16" s="50" t="s">
        <v>2895</v>
      </c>
      <c r="AM16" s="50"/>
      <c r="AN16" s="50"/>
      <c r="AO16" s="50"/>
      <c r="AP16" s="50"/>
      <c r="AQ16" s="50"/>
      <c r="AR16" s="50"/>
      <c r="AS16" s="50"/>
      <c r="AT16" s="50"/>
      <c r="AU16" s="50"/>
      <c r="AV16" s="50"/>
      <c r="AW16" s="50"/>
      <c r="AX16" s="50"/>
      <c r="AY16" s="50"/>
      <c r="AZ16" s="50" t="s">
        <v>2896</v>
      </c>
      <c r="BA16" s="50">
        <v>2</v>
      </c>
      <c r="BB16" s="50"/>
      <c r="BC16" s="50" t="s">
        <v>2889</v>
      </c>
      <c r="BD16" s="50">
        <v>2</v>
      </c>
      <c r="BE16" s="50"/>
      <c r="BF16" s="50">
        <v>54</v>
      </c>
      <c r="BG16" s="50">
        <v>1</v>
      </c>
      <c r="BH16" s="50"/>
      <c r="BI16" s="50">
        <v>76</v>
      </c>
      <c r="BJ16" s="50">
        <v>106</v>
      </c>
      <c r="BK16" s="50"/>
      <c r="BL16" s="50"/>
      <c r="BM16" s="50"/>
      <c r="BN16" s="50">
        <v>1</v>
      </c>
      <c r="BO16" s="50">
        <v>80</v>
      </c>
      <c r="BP16" s="50">
        <v>180</v>
      </c>
      <c r="BQ16" s="50">
        <v>0</v>
      </c>
      <c r="BR16" s="50">
        <v>24</v>
      </c>
      <c r="BS16" s="50">
        <v>233</v>
      </c>
      <c r="BT16" s="50">
        <v>24</v>
      </c>
      <c r="BU16" s="50">
        <v>64</v>
      </c>
      <c r="BV16" s="50">
        <v>0</v>
      </c>
      <c r="BW16" s="50">
        <v>0</v>
      </c>
      <c r="BX16" s="50">
        <v>95</v>
      </c>
      <c r="BY16" s="50">
        <v>0</v>
      </c>
      <c r="BZ16" s="50">
        <v>213</v>
      </c>
      <c r="CA16" s="50">
        <v>0</v>
      </c>
      <c r="CB16" s="50">
        <v>394</v>
      </c>
      <c r="CC16" s="50">
        <v>20</v>
      </c>
      <c r="CD16" s="50"/>
      <c r="CE16" s="50">
        <v>151</v>
      </c>
      <c r="CF16" s="50">
        <v>10</v>
      </c>
      <c r="CG16" s="50"/>
      <c r="CH16" s="50">
        <v>54</v>
      </c>
      <c r="CI16" s="50">
        <v>5</v>
      </c>
      <c r="CJ16" s="50"/>
      <c r="CK16" s="50">
        <v>38</v>
      </c>
      <c r="CL16" s="50">
        <v>212</v>
      </c>
      <c r="CM16" s="50">
        <v>0</v>
      </c>
      <c r="CN16" s="50">
        <v>0</v>
      </c>
      <c r="CO16" s="50">
        <v>0</v>
      </c>
      <c r="CP16" s="50">
        <v>5</v>
      </c>
      <c r="CQ16" s="50">
        <v>200</v>
      </c>
      <c r="CR16" s="50"/>
      <c r="CS16" s="50"/>
      <c r="CT16" s="50">
        <v>1922</v>
      </c>
    </row>
    <row r="17" spans="1:98">
      <c r="A17" s="50" t="s">
        <v>2819</v>
      </c>
      <c r="B17" s="176">
        <v>45664</v>
      </c>
      <c r="C17" s="50" t="s">
        <v>2881</v>
      </c>
      <c r="D17" s="50">
        <v>54</v>
      </c>
      <c r="E17" s="50"/>
      <c r="F17" s="50"/>
      <c r="G17" s="50">
        <v>49</v>
      </c>
      <c r="H17" s="50"/>
      <c r="I17" s="50">
        <v>34</v>
      </c>
      <c r="J17" s="50"/>
      <c r="K17" s="50"/>
      <c r="L17" s="50"/>
      <c r="M17" s="50"/>
      <c r="N17" s="50"/>
      <c r="O17" s="50"/>
      <c r="P17" s="50"/>
      <c r="Q17" s="50"/>
      <c r="R17" s="50"/>
      <c r="S17" s="50">
        <v>50</v>
      </c>
      <c r="T17" s="50">
        <v>47</v>
      </c>
      <c r="U17" s="50"/>
      <c r="V17" s="50"/>
      <c r="W17" s="50"/>
      <c r="X17" s="50"/>
      <c r="Y17" s="50"/>
      <c r="Z17" s="50"/>
      <c r="AA17" s="50"/>
      <c r="AB17" s="50">
        <v>51</v>
      </c>
      <c r="AC17" s="50"/>
      <c r="AD17" s="50">
        <v>21</v>
      </c>
      <c r="AE17" s="50"/>
      <c r="AF17" s="50">
        <v>49</v>
      </c>
      <c r="AG17" s="50"/>
      <c r="AH17" s="50"/>
      <c r="AI17" s="50">
        <v>53</v>
      </c>
      <c r="AJ17" s="50"/>
      <c r="AK17" s="50"/>
      <c r="AL17" s="50">
        <v>28</v>
      </c>
      <c r="AM17" s="50"/>
      <c r="AN17" s="50"/>
      <c r="AO17" s="50"/>
      <c r="AP17" s="50"/>
      <c r="AQ17" s="50">
        <v>52</v>
      </c>
      <c r="AR17" s="50"/>
      <c r="AS17" s="50"/>
      <c r="AT17" s="50"/>
      <c r="AU17" s="50"/>
      <c r="AV17" s="50"/>
      <c r="AW17" s="50"/>
      <c r="AX17" s="50"/>
      <c r="AY17" s="50"/>
      <c r="AZ17" s="50" t="s">
        <v>2897</v>
      </c>
      <c r="BA17" s="50">
        <v>3</v>
      </c>
      <c r="BB17" s="50"/>
      <c r="BC17" s="50">
        <v>54</v>
      </c>
      <c r="BD17" s="50">
        <v>1</v>
      </c>
      <c r="BE17" s="50"/>
      <c r="BF17" s="50" t="s">
        <v>2898</v>
      </c>
      <c r="BG17" s="50">
        <v>1</v>
      </c>
      <c r="BH17" s="50"/>
      <c r="BI17" s="50">
        <v>15</v>
      </c>
      <c r="BJ17" s="50">
        <v>122</v>
      </c>
      <c r="BK17" s="50"/>
      <c r="BL17" s="50"/>
      <c r="BM17" s="50"/>
      <c r="BN17" s="50"/>
      <c r="BO17" s="50">
        <v>50</v>
      </c>
      <c r="BP17" s="50">
        <v>159</v>
      </c>
      <c r="BQ17" s="50">
        <v>0</v>
      </c>
      <c r="BR17" s="50">
        <v>63</v>
      </c>
      <c r="BS17" s="50">
        <v>250</v>
      </c>
      <c r="BT17" s="50">
        <v>143</v>
      </c>
      <c r="BU17" s="50">
        <v>68</v>
      </c>
      <c r="BV17" s="50">
        <v>0</v>
      </c>
      <c r="BW17" s="50">
        <v>53</v>
      </c>
      <c r="BX17" s="50">
        <v>0</v>
      </c>
      <c r="BY17" s="50">
        <v>0</v>
      </c>
      <c r="BZ17" s="50">
        <v>28</v>
      </c>
      <c r="CA17" s="50">
        <v>0</v>
      </c>
      <c r="CB17" s="50">
        <v>422</v>
      </c>
      <c r="CC17" s="50">
        <v>30</v>
      </c>
      <c r="CD17" s="50"/>
      <c r="CE17" s="50">
        <v>54</v>
      </c>
      <c r="CF17" s="50">
        <v>5</v>
      </c>
      <c r="CG17" s="50"/>
      <c r="CH17" s="50">
        <v>111</v>
      </c>
      <c r="CI17" s="50">
        <v>5</v>
      </c>
      <c r="CJ17" s="50"/>
      <c r="CK17" s="50">
        <v>7.5</v>
      </c>
      <c r="CL17" s="50">
        <v>244</v>
      </c>
      <c r="CM17" s="50">
        <v>0</v>
      </c>
      <c r="CN17" s="50">
        <v>0</v>
      </c>
      <c r="CO17" s="50">
        <v>0</v>
      </c>
      <c r="CP17" s="50">
        <v>0</v>
      </c>
      <c r="CQ17" s="50">
        <v>125</v>
      </c>
      <c r="CR17" s="50"/>
      <c r="CS17" s="50"/>
      <c r="CT17" s="50">
        <v>1767.5</v>
      </c>
    </row>
    <row r="18" spans="1:98">
      <c r="A18" s="50" t="s">
        <v>2829</v>
      </c>
      <c r="B18" s="176">
        <v>45665</v>
      </c>
      <c r="C18" s="50" t="s">
        <v>2899</v>
      </c>
      <c r="D18" s="50"/>
      <c r="E18" s="50"/>
      <c r="F18" s="50"/>
      <c r="G18" s="50">
        <v>46</v>
      </c>
      <c r="H18" s="50"/>
      <c r="I18" s="50"/>
      <c r="J18" s="50"/>
      <c r="K18" s="50"/>
      <c r="L18" s="50"/>
      <c r="M18" s="50"/>
      <c r="N18" s="50"/>
      <c r="O18" s="50"/>
      <c r="P18" s="50"/>
      <c r="Q18" s="50"/>
      <c r="R18" s="50"/>
      <c r="S18" s="50">
        <v>46</v>
      </c>
      <c r="T18" s="50">
        <v>48</v>
      </c>
      <c r="U18" s="50"/>
      <c r="V18" s="50"/>
      <c r="W18" s="50"/>
      <c r="X18" s="50"/>
      <c r="Y18" s="50"/>
      <c r="Z18" s="50"/>
      <c r="AA18" s="50"/>
      <c r="AB18" s="50" t="s">
        <v>2900</v>
      </c>
      <c r="AC18" s="50"/>
      <c r="AD18" s="50"/>
      <c r="AE18" s="50"/>
      <c r="AF18" s="50">
        <v>48</v>
      </c>
      <c r="AG18" s="50">
        <v>38</v>
      </c>
      <c r="AH18" s="50"/>
      <c r="AI18" s="50">
        <v>51</v>
      </c>
      <c r="AJ18" s="50"/>
      <c r="AK18" s="50"/>
      <c r="AL18" s="50" t="s">
        <v>2901</v>
      </c>
      <c r="AM18" s="50"/>
      <c r="AN18" s="50"/>
      <c r="AO18" s="50"/>
      <c r="AP18" s="50"/>
      <c r="AQ18" s="50"/>
      <c r="AR18" s="50"/>
      <c r="AS18" s="50"/>
      <c r="AT18" s="50"/>
      <c r="AU18" s="50"/>
      <c r="AV18" s="50"/>
      <c r="AW18" s="50"/>
      <c r="AX18" s="50"/>
      <c r="AY18" s="50"/>
      <c r="AZ18" s="50" t="s">
        <v>2902</v>
      </c>
      <c r="BA18" s="50">
        <v>3</v>
      </c>
      <c r="BB18" s="50"/>
      <c r="BC18" s="50" t="s">
        <v>2898</v>
      </c>
      <c r="BD18" s="50">
        <v>1</v>
      </c>
      <c r="BE18" s="50"/>
      <c r="BF18" s="50"/>
      <c r="BG18" s="50"/>
      <c r="BH18" s="50"/>
      <c r="BI18" s="50">
        <v>28</v>
      </c>
      <c r="BJ18" s="50">
        <v>89</v>
      </c>
      <c r="BK18" s="50"/>
      <c r="BL18" s="50"/>
      <c r="BM18" s="50"/>
      <c r="BN18" s="50">
        <v>1</v>
      </c>
      <c r="BO18" s="50">
        <v>87</v>
      </c>
      <c r="BP18" s="50">
        <v>70</v>
      </c>
      <c r="BQ18" s="50">
        <v>0</v>
      </c>
      <c r="BR18" s="50">
        <v>0</v>
      </c>
      <c r="BS18" s="50">
        <v>184</v>
      </c>
      <c r="BT18" s="50">
        <v>144</v>
      </c>
      <c r="BU18" s="50">
        <v>38</v>
      </c>
      <c r="BV18" s="50">
        <v>0</v>
      </c>
      <c r="BW18" s="50">
        <v>51</v>
      </c>
      <c r="BX18" s="50">
        <v>0</v>
      </c>
      <c r="BY18" s="50">
        <v>0</v>
      </c>
      <c r="BZ18" s="50">
        <v>91</v>
      </c>
      <c r="CA18" s="50">
        <v>0</v>
      </c>
      <c r="CB18" s="50">
        <v>424</v>
      </c>
      <c r="CC18" s="50">
        <v>30</v>
      </c>
      <c r="CD18" s="50"/>
      <c r="CE18" s="50">
        <v>111</v>
      </c>
      <c r="CF18" s="50">
        <v>5</v>
      </c>
      <c r="CG18" s="50"/>
      <c r="CH18" s="50"/>
      <c r="CI18" s="50"/>
      <c r="CJ18" s="50"/>
      <c r="CK18" s="50">
        <v>14</v>
      </c>
      <c r="CL18" s="50">
        <v>178</v>
      </c>
      <c r="CM18" s="50">
        <v>0</v>
      </c>
      <c r="CN18" s="50">
        <v>0</v>
      </c>
      <c r="CO18" s="50">
        <v>0</v>
      </c>
      <c r="CP18" s="50">
        <v>5</v>
      </c>
      <c r="CQ18" s="50">
        <v>217.5</v>
      </c>
      <c r="CR18" s="50"/>
      <c r="CS18" s="50"/>
      <c r="CT18" s="50">
        <v>1562.5</v>
      </c>
    </row>
    <row r="19" spans="1:98">
      <c r="A19" s="50" t="s">
        <v>2819</v>
      </c>
      <c r="B19" s="176">
        <v>45665</v>
      </c>
      <c r="C19" s="50" t="s">
        <v>2890</v>
      </c>
      <c r="D19" s="50" t="s">
        <v>2903</v>
      </c>
      <c r="E19" s="50"/>
      <c r="F19" s="50"/>
      <c r="G19" s="50">
        <v>47</v>
      </c>
      <c r="H19" s="50"/>
      <c r="I19" s="50"/>
      <c r="J19" s="50"/>
      <c r="K19" s="50">
        <v>46</v>
      </c>
      <c r="L19" s="50"/>
      <c r="M19" s="50"/>
      <c r="N19" s="50" t="s">
        <v>2904</v>
      </c>
      <c r="O19" s="50"/>
      <c r="P19" s="50"/>
      <c r="Q19" s="50"/>
      <c r="R19" s="50">
        <v>10</v>
      </c>
      <c r="S19" s="50">
        <v>47</v>
      </c>
      <c r="T19" s="50"/>
      <c r="U19" s="50"/>
      <c r="V19" s="50"/>
      <c r="W19" s="50"/>
      <c r="X19" s="50"/>
      <c r="Y19" s="50"/>
      <c r="Z19" s="50" t="s">
        <v>2905</v>
      </c>
      <c r="AA19" s="50"/>
      <c r="AB19" s="50">
        <v>51</v>
      </c>
      <c r="AC19" s="50">
        <v>9</v>
      </c>
      <c r="AD19" s="50"/>
      <c r="AE19" s="50"/>
      <c r="AF19" s="50"/>
      <c r="AG19" s="50"/>
      <c r="AH19" s="50"/>
      <c r="AI19" s="50"/>
      <c r="AJ19" s="50"/>
      <c r="AK19" s="50"/>
      <c r="AL19" s="50">
        <v>28</v>
      </c>
      <c r="AM19" s="50"/>
      <c r="AN19" s="50"/>
      <c r="AO19" s="50"/>
      <c r="AP19" s="50"/>
      <c r="AQ19" s="50" t="s">
        <v>2906</v>
      </c>
      <c r="AR19" s="50"/>
      <c r="AS19" s="50">
        <v>38</v>
      </c>
      <c r="AT19" s="50"/>
      <c r="AU19" s="50"/>
      <c r="AV19" s="50"/>
      <c r="AW19" s="50"/>
      <c r="AX19" s="50"/>
      <c r="AY19" s="50"/>
      <c r="AZ19" s="50" t="s">
        <v>2907</v>
      </c>
      <c r="BA19" s="50">
        <v>4</v>
      </c>
      <c r="BB19" s="50"/>
      <c r="BC19" s="50"/>
      <c r="BD19" s="50"/>
      <c r="BE19" s="50"/>
      <c r="BF19" s="50" t="s">
        <v>2908</v>
      </c>
      <c r="BG19" s="50">
        <v>3</v>
      </c>
      <c r="BH19" s="50"/>
      <c r="BI19" s="50" t="s">
        <v>2909</v>
      </c>
      <c r="BJ19" s="50">
        <v>106</v>
      </c>
      <c r="BK19" s="50"/>
      <c r="BL19" s="50"/>
      <c r="BM19" s="50"/>
      <c r="BN19" s="50">
        <v>1</v>
      </c>
      <c r="BO19" s="50">
        <v>27</v>
      </c>
      <c r="BP19" s="50">
        <v>195</v>
      </c>
      <c r="BQ19" s="50">
        <v>9</v>
      </c>
      <c r="BR19" s="50">
        <v>60</v>
      </c>
      <c r="BS19" s="50">
        <v>236</v>
      </c>
      <c r="BT19" s="50">
        <v>0</v>
      </c>
      <c r="BU19" s="50">
        <v>38</v>
      </c>
      <c r="BV19" s="50">
        <v>0</v>
      </c>
      <c r="BW19" s="50">
        <v>92</v>
      </c>
      <c r="BX19" s="50">
        <v>0</v>
      </c>
      <c r="BY19" s="50">
        <v>0</v>
      </c>
      <c r="BZ19" s="50">
        <v>394</v>
      </c>
      <c r="CA19" s="50">
        <v>0</v>
      </c>
      <c r="CB19" s="50">
        <v>530</v>
      </c>
      <c r="CC19" s="50">
        <v>40</v>
      </c>
      <c r="CD19" s="50"/>
      <c r="CE19" s="50"/>
      <c r="CF19" s="50"/>
      <c r="CG19" s="50"/>
      <c r="CH19" s="50">
        <v>205</v>
      </c>
      <c r="CI19" s="50">
        <v>15</v>
      </c>
      <c r="CJ19" s="50"/>
      <c r="CK19" s="50">
        <v>49.5</v>
      </c>
      <c r="CL19" s="50">
        <v>212</v>
      </c>
      <c r="CM19" s="50">
        <v>0</v>
      </c>
      <c r="CN19" s="50">
        <v>0</v>
      </c>
      <c r="CO19" s="50">
        <v>0</v>
      </c>
      <c r="CP19" s="50">
        <v>5</v>
      </c>
      <c r="CQ19" s="50">
        <v>67.5</v>
      </c>
      <c r="CR19" s="50"/>
      <c r="CS19" s="50"/>
      <c r="CT19" s="50">
        <v>2148</v>
      </c>
    </row>
    <row r="20" spans="1:98">
      <c r="A20" s="50" t="s">
        <v>2829</v>
      </c>
      <c r="B20" s="176">
        <v>45666</v>
      </c>
      <c r="C20" s="50" t="s">
        <v>2910</v>
      </c>
      <c r="D20" s="50"/>
      <c r="E20" s="50"/>
      <c r="F20" s="50"/>
      <c r="G20" s="50">
        <v>46</v>
      </c>
      <c r="H20" s="50"/>
      <c r="I20" s="50"/>
      <c r="J20" s="50"/>
      <c r="K20" s="50"/>
      <c r="L20" s="50"/>
      <c r="M20" s="50"/>
      <c r="N20" s="50" t="s">
        <v>2911</v>
      </c>
      <c r="O20" s="50"/>
      <c r="P20" s="50"/>
      <c r="Q20" s="50"/>
      <c r="R20" s="50"/>
      <c r="S20" s="50">
        <v>46</v>
      </c>
      <c r="T20" s="50">
        <v>43</v>
      </c>
      <c r="U20" s="50"/>
      <c r="V20" s="50"/>
      <c r="W20" s="50"/>
      <c r="X20" s="50"/>
      <c r="Y20" s="50"/>
      <c r="Z20" s="50">
        <v>10</v>
      </c>
      <c r="AA20" s="50"/>
      <c r="AB20" s="50" t="s">
        <v>2912</v>
      </c>
      <c r="AC20" s="50"/>
      <c r="AD20" s="50">
        <v>20</v>
      </c>
      <c r="AE20" s="50"/>
      <c r="AF20" s="50">
        <v>43</v>
      </c>
      <c r="AG20" s="50"/>
      <c r="AH20" s="50">
        <v>22</v>
      </c>
      <c r="AI20" s="50"/>
      <c r="AJ20" s="50">
        <v>48</v>
      </c>
      <c r="AK20" s="50"/>
      <c r="AL20" s="50"/>
      <c r="AM20" s="50">
        <v>2</v>
      </c>
      <c r="AN20" s="50"/>
      <c r="AO20" s="50"/>
      <c r="AP20" s="50"/>
      <c r="AQ20" s="50"/>
      <c r="AR20" s="50"/>
      <c r="AS20" s="50"/>
      <c r="AT20" s="50"/>
      <c r="AU20" s="50"/>
      <c r="AV20" s="50"/>
      <c r="AW20" s="50"/>
      <c r="AX20" s="50"/>
      <c r="AY20" s="50"/>
      <c r="AZ20" s="50" t="s">
        <v>2913</v>
      </c>
      <c r="BA20" s="50">
        <v>3</v>
      </c>
      <c r="BB20" s="50"/>
      <c r="BC20" s="50" t="s">
        <v>2914</v>
      </c>
      <c r="BD20" s="50">
        <v>3</v>
      </c>
      <c r="BE20" s="50"/>
      <c r="BF20" s="50" t="s">
        <v>2915</v>
      </c>
      <c r="BG20" s="50"/>
      <c r="BH20" s="50">
        <v>1</v>
      </c>
      <c r="BI20" s="50"/>
      <c r="BJ20" s="50">
        <v>104</v>
      </c>
      <c r="BK20" s="50"/>
      <c r="BL20" s="50"/>
      <c r="BM20" s="50"/>
      <c r="BN20" s="50">
        <v>3</v>
      </c>
      <c r="BO20" s="50">
        <v>76</v>
      </c>
      <c r="BP20" s="50">
        <v>70</v>
      </c>
      <c r="BQ20" s="50">
        <v>0</v>
      </c>
      <c r="BR20" s="50">
        <v>60</v>
      </c>
      <c r="BS20" s="50">
        <v>184</v>
      </c>
      <c r="BT20" s="50">
        <v>129</v>
      </c>
      <c r="BU20" s="50">
        <v>0</v>
      </c>
      <c r="BV20" s="50">
        <v>22</v>
      </c>
      <c r="BW20" s="50">
        <v>0</v>
      </c>
      <c r="BX20" s="50">
        <v>48</v>
      </c>
      <c r="BY20" s="50">
        <v>0</v>
      </c>
      <c r="BZ20" s="50">
        <v>114</v>
      </c>
      <c r="CA20" s="50">
        <v>6</v>
      </c>
      <c r="CB20" s="50">
        <v>408</v>
      </c>
      <c r="CC20" s="50">
        <v>30</v>
      </c>
      <c r="CD20" s="50"/>
      <c r="CE20" s="50">
        <v>205</v>
      </c>
      <c r="CF20" s="50">
        <v>15</v>
      </c>
      <c r="CG20" s="50"/>
      <c r="CH20" s="50">
        <v>120</v>
      </c>
      <c r="CI20" s="50"/>
      <c r="CJ20" s="50">
        <v>15</v>
      </c>
      <c r="CK20" s="50">
        <v>0</v>
      </c>
      <c r="CL20" s="50">
        <v>208</v>
      </c>
      <c r="CM20" s="50">
        <v>0</v>
      </c>
      <c r="CN20" s="50">
        <v>0</v>
      </c>
      <c r="CO20" s="50">
        <v>0</v>
      </c>
      <c r="CP20" s="50">
        <v>15</v>
      </c>
      <c r="CQ20" s="50">
        <v>190</v>
      </c>
      <c r="CR20" s="50"/>
      <c r="CS20" s="50"/>
      <c r="CT20" s="50">
        <v>1839</v>
      </c>
    </row>
    <row r="21" spans="1:98">
      <c r="A21" s="50" t="s">
        <v>2819</v>
      </c>
      <c r="B21" s="176">
        <v>45666</v>
      </c>
      <c r="C21" s="50" t="s">
        <v>2899</v>
      </c>
      <c r="D21" s="50">
        <v>46</v>
      </c>
      <c r="E21" s="50"/>
      <c r="F21" s="50"/>
      <c r="G21" s="50">
        <v>53</v>
      </c>
      <c r="H21" s="50"/>
      <c r="I21" s="50"/>
      <c r="J21" s="50"/>
      <c r="K21" s="50">
        <v>54</v>
      </c>
      <c r="L21" s="50"/>
      <c r="M21" s="50"/>
      <c r="N21" s="50"/>
      <c r="O21" s="50"/>
      <c r="P21" s="50"/>
      <c r="Q21" s="50"/>
      <c r="R21" s="50"/>
      <c r="S21" s="50">
        <v>53</v>
      </c>
      <c r="T21" s="50"/>
      <c r="U21" s="50"/>
      <c r="V21" s="50"/>
      <c r="W21" s="50"/>
      <c r="X21" s="50"/>
      <c r="Y21" s="50"/>
      <c r="Z21" s="50">
        <v>11</v>
      </c>
      <c r="AA21" s="50"/>
      <c r="AB21" s="50">
        <v>50</v>
      </c>
      <c r="AC21" s="50"/>
      <c r="AD21" s="50">
        <v>20</v>
      </c>
      <c r="AE21" s="50"/>
      <c r="AF21" s="50"/>
      <c r="AG21" s="50"/>
      <c r="AH21" s="50"/>
      <c r="AI21" s="50">
        <v>55</v>
      </c>
      <c r="AJ21" s="50"/>
      <c r="AK21" s="50"/>
      <c r="AL21" s="50" t="s">
        <v>2916</v>
      </c>
      <c r="AM21" s="50"/>
      <c r="AN21" s="50"/>
      <c r="AO21" s="50"/>
      <c r="AP21" s="50"/>
      <c r="AQ21" s="50">
        <v>43</v>
      </c>
      <c r="AR21" s="50"/>
      <c r="AS21" s="50"/>
      <c r="AT21" s="50"/>
      <c r="AU21" s="50"/>
      <c r="AV21" s="50"/>
      <c r="AW21" s="50"/>
      <c r="AX21" s="50"/>
      <c r="AY21" s="50">
        <v>2</v>
      </c>
      <c r="AZ21" s="50" t="s">
        <v>2917</v>
      </c>
      <c r="BA21" s="50">
        <v>3</v>
      </c>
      <c r="BB21" s="50"/>
      <c r="BC21" s="50" t="s">
        <v>2918</v>
      </c>
      <c r="BD21" s="50"/>
      <c r="BE21" s="50">
        <v>1</v>
      </c>
      <c r="BF21" s="50" t="s">
        <v>2919</v>
      </c>
      <c r="BG21" s="50">
        <v>2</v>
      </c>
      <c r="BH21" s="50"/>
      <c r="BI21" s="50"/>
      <c r="BJ21" s="50">
        <v>109</v>
      </c>
      <c r="BK21" s="50"/>
      <c r="BL21" s="50"/>
      <c r="BM21" s="50"/>
      <c r="BN21" s="50"/>
      <c r="BO21" s="50">
        <v>87</v>
      </c>
      <c r="BP21" s="50">
        <v>142</v>
      </c>
      <c r="BQ21" s="50">
        <v>0</v>
      </c>
      <c r="BR21" s="50">
        <v>60</v>
      </c>
      <c r="BS21" s="50">
        <v>255</v>
      </c>
      <c r="BT21" s="50">
        <v>0</v>
      </c>
      <c r="BU21" s="50">
        <v>0</v>
      </c>
      <c r="BV21" s="50">
        <v>0</v>
      </c>
      <c r="BW21" s="50">
        <v>163</v>
      </c>
      <c r="BX21" s="50">
        <v>0</v>
      </c>
      <c r="BY21" s="50">
        <v>0</v>
      </c>
      <c r="BZ21" s="50">
        <v>76</v>
      </c>
      <c r="CA21" s="50">
        <v>6</v>
      </c>
      <c r="CB21" s="50">
        <v>530</v>
      </c>
      <c r="CC21" s="50">
        <v>30</v>
      </c>
      <c r="CD21" s="50"/>
      <c r="CE21" s="50">
        <v>120</v>
      </c>
      <c r="CF21" s="50"/>
      <c r="CG21" s="50">
        <v>15</v>
      </c>
      <c r="CH21" s="50">
        <v>93</v>
      </c>
      <c r="CI21" s="50">
        <v>10</v>
      </c>
      <c r="CJ21" s="50"/>
      <c r="CK21" s="50">
        <v>0</v>
      </c>
      <c r="CL21" s="50">
        <v>218</v>
      </c>
      <c r="CM21" s="50">
        <v>0</v>
      </c>
      <c r="CN21" s="50">
        <v>0</v>
      </c>
      <c r="CO21" s="50">
        <v>0</v>
      </c>
      <c r="CP21" s="50">
        <v>0</v>
      </c>
      <c r="CQ21" s="50">
        <v>217.5</v>
      </c>
      <c r="CR21" s="50"/>
      <c r="CS21" s="50"/>
      <c r="CT21" s="50">
        <v>1935.5</v>
      </c>
    </row>
    <row r="22" spans="1:98">
      <c r="A22" s="50" t="s">
        <v>2829</v>
      </c>
      <c r="B22" s="176">
        <v>45667</v>
      </c>
      <c r="C22" s="50" t="s">
        <v>2920</v>
      </c>
      <c r="D22" s="50"/>
      <c r="E22" s="50"/>
      <c r="F22" s="50"/>
      <c r="G22" s="50">
        <v>52</v>
      </c>
      <c r="H22" s="50"/>
      <c r="I22" s="50"/>
      <c r="J22" s="50"/>
      <c r="K22" s="50"/>
      <c r="L22" s="50"/>
      <c r="M22" s="50"/>
      <c r="N22" s="50"/>
      <c r="O22" s="50"/>
      <c r="P22" s="50"/>
      <c r="Q22" s="50"/>
      <c r="R22" s="50"/>
      <c r="S22" s="50">
        <v>52</v>
      </c>
      <c r="T22" s="50"/>
      <c r="U22" s="50"/>
      <c r="V22" s="50"/>
      <c r="W22" s="50"/>
      <c r="X22" s="50"/>
      <c r="Y22" s="50"/>
      <c r="Z22" s="50"/>
      <c r="AA22" s="50"/>
      <c r="AB22" s="50" t="s">
        <v>2921</v>
      </c>
      <c r="AC22" s="50"/>
      <c r="AD22" s="50" t="s">
        <v>2922</v>
      </c>
      <c r="AE22" s="50"/>
      <c r="AF22" s="50"/>
      <c r="AG22" s="50">
        <v>38</v>
      </c>
      <c r="AH22" s="50">
        <v>22</v>
      </c>
      <c r="AI22" s="50">
        <v>52</v>
      </c>
      <c r="AJ22" s="50">
        <v>48</v>
      </c>
      <c r="AK22" s="50"/>
      <c r="AL22" s="50">
        <v>1</v>
      </c>
      <c r="AM22" s="50">
        <v>1</v>
      </c>
      <c r="AN22" s="50"/>
      <c r="AO22" s="50"/>
      <c r="AP22" s="50"/>
      <c r="AQ22" s="50"/>
      <c r="AR22" s="50"/>
      <c r="AS22" s="50"/>
      <c r="AT22" s="50"/>
      <c r="AU22" s="50"/>
      <c r="AV22" s="50"/>
      <c r="AW22" s="50"/>
      <c r="AX22" s="50"/>
      <c r="AY22" s="50"/>
      <c r="AZ22" s="50" t="s">
        <v>2923</v>
      </c>
      <c r="BA22" s="50">
        <v>2</v>
      </c>
      <c r="BB22" s="50"/>
      <c r="BC22" s="50" t="s">
        <v>2919</v>
      </c>
      <c r="BD22" s="50">
        <v>2</v>
      </c>
      <c r="BE22" s="50"/>
      <c r="BF22" s="50"/>
      <c r="BG22" s="50"/>
      <c r="BH22" s="50"/>
      <c r="BI22" s="50"/>
      <c r="BJ22" s="50">
        <v>100</v>
      </c>
      <c r="BK22" s="50"/>
      <c r="BL22" s="50"/>
      <c r="BM22" s="50"/>
      <c r="BN22" s="50">
        <v>1</v>
      </c>
      <c r="BO22" s="50">
        <v>31</v>
      </c>
      <c r="BP22" s="50">
        <v>76</v>
      </c>
      <c r="BQ22" s="50">
        <v>0</v>
      </c>
      <c r="BR22" s="50">
        <v>81</v>
      </c>
      <c r="BS22" s="50">
        <v>208</v>
      </c>
      <c r="BT22" s="50">
        <v>0</v>
      </c>
      <c r="BU22" s="50">
        <v>38</v>
      </c>
      <c r="BV22" s="50">
        <v>22</v>
      </c>
      <c r="BW22" s="50">
        <v>52</v>
      </c>
      <c r="BX22" s="50">
        <v>48</v>
      </c>
      <c r="BY22" s="50">
        <v>0</v>
      </c>
      <c r="BZ22" s="50">
        <v>1</v>
      </c>
      <c r="CA22" s="50">
        <v>3</v>
      </c>
      <c r="CB22" s="50">
        <v>276</v>
      </c>
      <c r="CC22" s="50">
        <v>20</v>
      </c>
      <c r="CD22" s="50"/>
      <c r="CE22" s="50">
        <v>93</v>
      </c>
      <c r="CF22" s="50">
        <v>10</v>
      </c>
      <c r="CG22" s="50"/>
      <c r="CH22" s="50"/>
      <c r="CI22" s="50"/>
      <c r="CJ22" s="50"/>
      <c r="CK22" s="50">
        <v>0</v>
      </c>
      <c r="CL22" s="50">
        <v>200</v>
      </c>
      <c r="CM22" s="50">
        <v>0</v>
      </c>
      <c r="CN22" s="50">
        <v>0</v>
      </c>
      <c r="CO22" s="50">
        <v>0</v>
      </c>
      <c r="CP22" s="50">
        <v>5</v>
      </c>
      <c r="CQ22" s="50">
        <v>77.5</v>
      </c>
      <c r="CR22" s="50"/>
      <c r="CS22" s="50"/>
      <c r="CT22" s="50">
        <v>1210.5</v>
      </c>
    </row>
    <row r="23" spans="1:98">
      <c r="A23" s="50" t="s">
        <v>2819</v>
      </c>
      <c r="B23" s="176">
        <v>45667</v>
      </c>
      <c r="C23" s="50" t="s">
        <v>2910</v>
      </c>
      <c r="D23" s="50" t="s">
        <v>2924</v>
      </c>
      <c r="E23" s="50"/>
      <c r="F23" s="50"/>
      <c r="G23" s="50">
        <v>50</v>
      </c>
      <c r="H23" s="50">
        <v>43</v>
      </c>
      <c r="I23" s="50"/>
      <c r="J23" s="50"/>
      <c r="K23" s="50">
        <v>50</v>
      </c>
      <c r="L23" s="50"/>
      <c r="M23" s="50"/>
      <c r="N23" s="50"/>
      <c r="O23" s="50"/>
      <c r="P23" s="50"/>
      <c r="Q23" s="50"/>
      <c r="R23" s="50"/>
      <c r="S23" s="50" t="s">
        <v>2925</v>
      </c>
      <c r="T23" s="50"/>
      <c r="U23" s="50"/>
      <c r="V23" s="50"/>
      <c r="W23" s="50"/>
      <c r="X23" s="50"/>
      <c r="Y23" s="50"/>
      <c r="Z23" s="50"/>
      <c r="AA23" s="50"/>
      <c r="AB23" s="50" t="s">
        <v>2926</v>
      </c>
      <c r="AC23" s="50"/>
      <c r="AD23" s="50"/>
      <c r="AE23" s="50">
        <v>35</v>
      </c>
      <c r="AF23" s="50"/>
      <c r="AG23" s="50"/>
      <c r="AH23" s="50"/>
      <c r="AI23" s="50">
        <v>60</v>
      </c>
      <c r="AJ23" s="50"/>
      <c r="AK23" s="50"/>
      <c r="AL23" s="50">
        <v>6</v>
      </c>
      <c r="AM23" s="50"/>
      <c r="AN23" s="50"/>
      <c r="AO23" s="50"/>
      <c r="AP23" s="50"/>
      <c r="AQ23" s="50"/>
      <c r="AR23" s="50"/>
      <c r="AS23" s="50"/>
      <c r="AT23" s="50"/>
      <c r="AU23" s="50"/>
      <c r="AV23" s="50"/>
      <c r="AW23" s="50"/>
      <c r="AX23" s="50">
        <v>23</v>
      </c>
      <c r="AY23" s="50">
        <v>1</v>
      </c>
      <c r="AZ23" s="50" t="s">
        <v>2927</v>
      </c>
      <c r="BA23" s="50">
        <v>3</v>
      </c>
      <c r="BB23" s="50">
        <v>1</v>
      </c>
      <c r="BC23" s="50"/>
      <c r="BD23" s="50"/>
      <c r="BE23" s="50"/>
      <c r="BF23" s="50" t="s">
        <v>2928</v>
      </c>
      <c r="BG23" s="50">
        <v>2</v>
      </c>
      <c r="BH23" s="50"/>
      <c r="BI23" s="50">
        <v>31</v>
      </c>
      <c r="BJ23" s="50">
        <v>126</v>
      </c>
      <c r="BK23" s="50"/>
      <c r="BL23" s="50"/>
      <c r="BM23" s="50"/>
      <c r="BN23" s="50"/>
      <c r="BO23" s="50">
        <v>53</v>
      </c>
      <c r="BP23" s="50">
        <v>221</v>
      </c>
      <c r="BQ23" s="50">
        <v>0</v>
      </c>
      <c r="BR23" s="50">
        <v>0</v>
      </c>
      <c r="BS23" s="50">
        <v>305</v>
      </c>
      <c r="BT23" s="50">
        <v>86</v>
      </c>
      <c r="BU23" s="50">
        <v>0</v>
      </c>
      <c r="BV23" s="50">
        <v>0</v>
      </c>
      <c r="BW23" s="50">
        <v>160</v>
      </c>
      <c r="BX23" s="50">
        <v>0</v>
      </c>
      <c r="BY23" s="50">
        <v>0</v>
      </c>
      <c r="BZ23" s="50">
        <v>29</v>
      </c>
      <c r="CA23" s="50">
        <v>3</v>
      </c>
      <c r="CB23" s="50">
        <v>548</v>
      </c>
      <c r="CC23" s="50">
        <v>30</v>
      </c>
      <c r="CD23" s="50">
        <v>30</v>
      </c>
      <c r="CE23" s="50"/>
      <c r="CF23" s="50"/>
      <c r="CG23" s="50"/>
      <c r="CH23" s="50">
        <v>103</v>
      </c>
      <c r="CI23" s="50">
        <v>10</v>
      </c>
      <c r="CJ23" s="50"/>
      <c r="CK23" s="50">
        <v>15.5</v>
      </c>
      <c r="CL23" s="50">
        <v>252</v>
      </c>
      <c r="CM23" s="50">
        <v>0</v>
      </c>
      <c r="CN23" s="50">
        <v>0</v>
      </c>
      <c r="CO23" s="50">
        <v>0</v>
      </c>
      <c r="CP23" s="50">
        <v>0</v>
      </c>
      <c r="CQ23" s="50">
        <v>132.5</v>
      </c>
      <c r="CR23" s="50"/>
      <c r="CS23" s="50"/>
      <c r="CT23" s="50">
        <v>1925</v>
      </c>
    </row>
    <row r="24" spans="1:98">
      <c r="A24" s="50" t="s">
        <v>2829</v>
      </c>
      <c r="B24" s="176">
        <v>45668</v>
      </c>
      <c r="C24" s="50" t="s">
        <v>2820</v>
      </c>
      <c r="D24" s="50" t="s">
        <v>2929</v>
      </c>
      <c r="E24" s="50"/>
      <c r="F24" s="50"/>
      <c r="G24" s="50" t="s">
        <v>2930</v>
      </c>
      <c r="H24" s="50" t="s">
        <v>2931</v>
      </c>
      <c r="I24" s="50"/>
      <c r="J24" s="50"/>
      <c r="K24" s="50"/>
      <c r="L24" s="50"/>
      <c r="M24" s="50"/>
      <c r="N24" s="50">
        <v>24</v>
      </c>
      <c r="O24" s="50"/>
      <c r="P24" s="50"/>
      <c r="Q24" s="50"/>
      <c r="R24" s="50"/>
      <c r="S24" s="50" t="s">
        <v>2930</v>
      </c>
      <c r="T24" s="50" t="s">
        <v>2932</v>
      </c>
      <c r="U24" s="50"/>
      <c r="V24" s="50"/>
      <c r="W24" s="50"/>
      <c r="X24" s="50"/>
      <c r="Y24" s="50"/>
      <c r="Z24" s="50">
        <v>24</v>
      </c>
      <c r="AA24" s="50"/>
      <c r="AB24" s="50">
        <v>53</v>
      </c>
      <c r="AC24" s="50">
        <v>9</v>
      </c>
      <c r="AD24" s="50" t="s">
        <v>2933</v>
      </c>
      <c r="AE24" s="50"/>
      <c r="AF24" s="50"/>
      <c r="AG24" s="50">
        <v>38</v>
      </c>
      <c r="AH24" s="50"/>
      <c r="AI24" s="50">
        <v>52</v>
      </c>
      <c r="AJ24" s="50" t="s">
        <v>2874</v>
      </c>
      <c r="AK24" s="50"/>
      <c r="AL24" s="50"/>
      <c r="AM24" s="50"/>
      <c r="AN24" s="50"/>
      <c r="AO24" s="50"/>
      <c r="AP24" s="50"/>
      <c r="AQ24" s="50"/>
      <c r="AR24" s="50"/>
      <c r="AS24" s="50"/>
      <c r="AT24" s="50"/>
      <c r="AU24" s="50"/>
      <c r="AV24" s="50"/>
      <c r="AW24" s="50"/>
      <c r="AX24" s="50"/>
      <c r="AY24" s="50"/>
      <c r="AZ24" s="50" t="s">
        <v>2934</v>
      </c>
      <c r="BA24" s="50">
        <v>3</v>
      </c>
      <c r="BB24" s="50"/>
      <c r="BC24" s="50" t="s">
        <v>2928</v>
      </c>
      <c r="BD24" s="50">
        <v>2</v>
      </c>
      <c r="BE24" s="50"/>
      <c r="BF24" s="50" t="s">
        <v>2935</v>
      </c>
      <c r="BG24" s="50">
        <v>1</v>
      </c>
      <c r="BH24" s="50"/>
      <c r="BI24" s="50"/>
      <c r="BJ24" s="50">
        <v>101</v>
      </c>
      <c r="BK24" s="50"/>
      <c r="BL24" s="50"/>
      <c r="BM24" s="50"/>
      <c r="BN24" s="50"/>
      <c r="BO24" s="50">
        <v>31</v>
      </c>
      <c r="BP24" s="50">
        <v>189</v>
      </c>
      <c r="BQ24" s="50">
        <v>9</v>
      </c>
      <c r="BR24" s="50">
        <v>51</v>
      </c>
      <c r="BS24" s="50">
        <v>200</v>
      </c>
      <c r="BT24" s="50">
        <v>184</v>
      </c>
      <c r="BU24" s="50">
        <v>38</v>
      </c>
      <c r="BV24" s="50">
        <v>0</v>
      </c>
      <c r="BW24" s="50">
        <v>52</v>
      </c>
      <c r="BX24" s="50">
        <v>96</v>
      </c>
      <c r="BY24" s="50">
        <v>0</v>
      </c>
      <c r="BZ24" s="50">
        <v>96</v>
      </c>
      <c r="CA24" s="50">
        <v>0</v>
      </c>
      <c r="CB24" s="50">
        <v>520</v>
      </c>
      <c r="CC24" s="50">
        <v>30</v>
      </c>
      <c r="CD24" s="50"/>
      <c r="CE24" s="50">
        <v>103</v>
      </c>
      <c r="CF24" s="50">
        <v>10</v>
      </c>
      <c r="CG24" s="50"/>
      <c r="CH24" s="50">
        <v>92</v>
      </c>
      <c r="CI24" s="50">
        <v>5</v>
      </c>
      <c r="CJ24" s="50"/>
      <c r="CK24" s="50">
        <v>0</v>
      </c>
      <c r="CL24" s="50">
        <v>202</v>
      </c>
      <c r="CM24" s="50">
        <v>0</v>
      </c>
      <c r="CN24" s="50">
        <v>0</v>
      </c>
      <c r="CO24" s="50">
        <v>0</v>
      </c>
      <c r="CP24" s="50">
        <v>0</v>
      </c>
      <c r="CQ24" s="50">
        <v>77.5</v>
      </c>
      <c r="CR24" s="50"/>
      <c r="CS24" s="50"/>
      <c r="CT24" s="50">
        <v>1954.5</v>
      </c>
    </row>
    <row r="25" spans="1:98">
      <c r="A25" s="50" t="s">
        <v>2819</v>
      </c>
      <c r="B25" s="176">
        <v>45668</v>
      </c>
      <c r="C25" s="50" t="s">
        <v>2920</v>
      </c>
      <c r="D25" s="50" t="s">
        <v>2936</v>
      </c>
      <c r="E25" s="50"/>
      <c r="F25" s="50"/>
      <c r="G25" s="50" t="s">
        <v>2937</v>
      </c>
      <c r="H25" s="50"/>
      <c r="I25" s="50"/>
      <c r="J25" s="50"/>
      <c r="K25" s="50">
        <v>50</v>
      </c>
      <c r="L25" s="50"/>
      <c r="M25" s="50"/>
      <c r="N25" s="50" t="s">
        <v>2938</v>
      </c>
      <c r="O25" s="50"/>
      <c r="P25" s="50"/>
      <c r="Q25" s="50"/>
      <c r="R25" s="50"/>
      <c r="S25" s="50">
        <v>44</v>
      </c>
      <c r="T25" s="50"/>
      <c r="U25" s="50"/>
      <c r="V25" s="50"/>
      <c r="W25" s="50"/>
      <c r="X25" s="50"/>
      <c r="Y25" s="50"/>
      <c r="Z25" s="50" t="s">
        <v>2938</v>
      </c>
      <c r="AA25" s="50"/>
      <c r="AB25" s="50" t="s">
        <v>2886</v>
      </c>
      <c r="AC25" s="50"/>
      <c r="AD25" s="50" t="s">
        <v>2939</v>
      </c>
      <c r="AE25" s="50"/>
      <c r="AF25" s="50"/>
      <c r="AG25" s="50"/>
      <c r="AH25" s="50"/>
      <c r="AI25" s="50">
        <v>53</v>
      </c>
      <c r="AJ25" s="50"/>
      <c r="AK25" s="50"/>
      <c r="AL25" s="50"/>
      <c r="AM25" s="50"/>
      <c r="AN25" s="50"/>
      <c r="AO25" s="50"/>
      <c r="AP25" s="50"/>
      <c r="AQ25" s="50"/>
      <c r="AR25" s="50"/>
      <c r="AS25" s="50"/>
      <c r="AT25" s="50"/>
      <c r="AU25" s="50"/>
      <c r="AV25" s="50"/>
      <c r="AW25" s="50"/>
      <c r="AX25" s="50">
        <v>43</v>
      </c>
      <c r="AY25" s="50"/>
      <c r="AZ25" s="50" t="s">
        <v>2940</v>
      </c>
      <c r="BA25" s="50">
        <v>5</v>
      </c>
      <c r="BB25" s="50">
        <v>1</v>
      </c>
      <c r="BC25" s="50" t="s">
        <v>2935</v>
      </c>
      <c r="BD25" s="50">
        <v>1</v>
      </c>
      <c r="BE25" s="50"/>
      <c r="BF25" s="50" t="s">
        <v>2941</v>
      </c>
      <c r="BG25" s="50">
        <v>3</v>
      </c>
      <c r="BH25" s="50"/>
      <c r="BI25" s="50">
        <v>6</v>
      </c>
      <c r="BJ25" s="50">
        <v>122</v>
      </c>
      <c r="BK25" s="50"/>
      <c r="BL25" s="50"/>
      <c r="BM25" s="50">
        <v>1</v>
      </c>
      <c r="BN25" s="50">
        <v>1</v>
      </c>
      <c r="BO25" s="50">
        <v>13</v>
      </c>
      <c r="BP25" s="50">
        <v>229</v>
      </c>
      <c r="BQ25" s="50">
        <v>0</v>
      </c>
      <c r="BR25" s="50">
        <v>48</v>
      </c>
      <c r="BS25" s="50">
        <v>246</v>
      </c>
      <c r="BT25" s="50">
        <v>0</v>
      </c>
      <c r="BU25" s="50">
        <v>0</v>
      </c>
      <c r="BV25" s="50">
        <v>0</v>
      </c>
      <c r="BW25" s="50">
        <v>153</v>
      </c>
      <c r="BX25" s="50">
        <v>0</v>
      </c>
      <c r="BY25" s="50">
        <v>0</v>
      </c>
      <c r="BZ25" s="50">
        <v>167</v>
      </c>
      <c r="CA25" s="50">
        <v>0</v>
      </c>
      <c r="CB25" s="50">
        <v>580</v>
      </c>
      <c r="CC25" s="50">
        <v>50</v>
      </c>
      <c r="CD25" s="50">
        <v>30</v>
      </c>
      <c r="CE25" s="50">
        <v>92</v>
      </c>
      <c r="CF25" s="50">
        <v>5</v>
      </c>
      <c r="CG25" s="50"/>
      <c r="CH25" s="50">
        <v>157</v>
      </c>
      <c r="CI25" s="50">
        <v>15</v>
      </c>
      <c r="CJ25" s="50"/>
      <c r="CK25" s="50">
        <v>3</v>
      </c>
      <c r="CL25" s="50">
        <v>244</v>
      </c>
      <c r="CM25" s="50">
        <v>0</v>
      </c>
      <c r="CN25" s="50">
        <v>0</v>
      </c>
      <c r="CO25" s="50">
        <v>5</v>
      </c>
      <c r="CP25" s="50">
        <v>5</v>
      </c>
      <c r="CQ25" s="50">
        <v>32.5</v>
      </c>
      <c r="CR25" s="50"/>
      <c r="CS25" s="50"/>
      <c r="CT25" s="50">
        <v>2061.5</v>
      </c>
    </row>
    <row r="26" spans="1:98">
      <c r="A26" s="50" t="s">
        <v>2829</v>
      </c>
      <c r="B26" s="176">
        <v>45669</v>
      </c>
      <c r="C26" s="50" t="s">
        <v>2834</v>
      </c>
      <c r="D26" s="50">
        <v>49</v>
      </c>
      <c r="E26" s="50"/>
      <c r="F26" s="50"/>
      <c r="G26" s="50">
        <v>51</v>
      </c>
      <c r="H26" s="50"/>
      <c r="I26" s="50"/>
      <c r="J26" s="50"/>
      <c r="K26" s="50"/>
      <c r="L26" s="50"/>
      <c r="M26" s="50"/>
      <c r="N26" s="50">
        <v>29</v>
      </c>
      <c r="O26" s="50"/>
      <c r="P26" s="50"/>
      <c r="Q26" s="50"/>
      <c r="R26" s="50"/>
      <c r="S26" s="50">
        <v>51</v>
      </c>
      <c r="T26" s="50"/>
      <c r="U26" s="50"/>
      <c r="V26" s="50"/>
      <c r="W26" s="50"/>
      <c r="X26" s="50"/>
      <c r="Y26" s="50"/>
      <c r="Z26" s="50">
        <v>36</v>
      </c>
      <c r="AA26" s="50"/>
      <c r="AB26" s="50">
        <v>33</v>
      </c>
      <c r="AC26" s="50"/>
      <c r="AD26" s="50">
        <v>6</v>
      </c>
      <c r="AE26" s="50">
        <v>52</v>
      </c>
      <c r="AF26" s="50"/>
      <c r="AG26" s="50"/>
      <c r="AH26" s="50"/>
      <c r="AI26" s="50">
        <v>30</v>
      </c>
      <c r="AJ26" s="50">
        <v>48</v>
      </c>
      <c r="AK26" s="50"/>
      <c r="AL26" s="50">
        <v>24</v>
      </c>
      <c r="AM26" s="50"/>
      <c r="AN26" s="50"/>
      <c r="AO26" s="50"/>
      <c r="AP26" s="50"/>
      <c r="AQ26" s="50"/>
      <c r="AR26" s="50"/>
      <c r="AS26" s="50"/>
      <c r="AT26" s="50"/>
      <c r="AU26" s="50"/>
      <c r="AV26" s="50"/>
      <c r="AW26" s="50"/>
      <c r="AX26" s="50"/>
      <c r="AY26" s="50"/>
      <c r="AZ26" s="50" t="s">
        <v>2942</v>
      </c>
      <c r="BA26" s="50">
        <v>1</v>
      </c>
      <c r="BB26" s="50"/>
      <c r="BC26" s="50" t="s">
        <v>2943</v>
      </c>
      <c r="BD26" s="50">
        <v>3</v>
      </c>
      <c r="BE26" s="50"/>
      <c r="BF26" s="50">
        <v>50</v>
      </c>
      <c r="BG26" s="50">
        <v>1</v>
      </c>
      <c r="BH26" s="50"/>
      <c r="BI26" s="50"/>
      <c r="BJ26" s="50">
        <v>89</v>
      </c>
      <c r="BK26" s="50"/>
      <c r="BL26" s="50"/>
      <c r="BM26" s="50"/>
      <c r="BN26" s="50"/>
      <c r="BO26" s="50">
        <v>4</v>
      </c>
      <c r="BP26" s="50">
        <v>131</v>
      </c>
      <c r="BQ26" s="50">
        <v>0</v>
      </c>
      <c r="BR26" s="50">
        <v>18</v>
      </c>
      <c r="BS26" s="50">
        <v>256</v>
      </c>
      <c r="BT26" s="50">
        <v>0</v>
      </c>
      <c r="BU26" s="50">
        <v>0</v>
      </c>
      <c r="BV26" s="50">
        <v>0</v>
      </c>
      <c r="BW26" s="50">
        <v>30</v>
      </c>
      <c r="BX26" s="50">
        <v>48</v>
      </c>
      <c r="BY26" s="50">
        <v>0</v>
      </c>
      <c r="BZ26" s="50">
        <v>154</v>
      </c>
      <c r="CA26" s="50">
        <v>0</v>
      </c>
      <c r="CB26" s="50">
        <v>302</v>
      </c>
      <c r="CC26" s="50">
        <v>10</v>
      </c>
      <c r="CD26" s="50"/>
      <c r="CE26" s="50">
        <v>157</v>
      </c>
      <c r="CF26" s="50">
        <v>15</v>
      </c>
      <c r="CG26" s="50"/>
      <c r="CH26" s="50">
        <v>50</v>
      </c>
      <c r="CI26" s="50">
        <v>5</v>
      </c>
      <c r="CJ26" s="50"/>
      <c r="CK26" s="50">
        <v>0</v>
      </c>
      <c r="CL26" s="50">
        <v>178</v>
      </c>
      <c r="CM26" s="50">
        <v>0</v>
      </c>
      <c r="CN26" s="50">
        <v>0</v>
      </c>
      <c r="CO26" s="50">
        <v>0</v>
      </c>
      <c r="CP26" s="50">
        <v>0</v>
      </c>
      <c r="CQ26" s="50">
        <v>10</v>
      </c>
      <c r="CR26" s="50"/>
      <c r="CS26" s="50"/>
      <c r="CT26" s="50">
        <v>1364</v>
      </c>
    </row>
    <row r="27" spans="1:98">
      <c r="A27" s="50" t="s">
        <v>2819</v>
      </c>
      <c r="B27" s="176">
        <v>45669</v>
      </c>
      <c r="C27" s="50" t="s">
        <v>2820</v>
      </c>
      <c r="D27" s="50" t="s">
        <v>2944</v>
      </c>
      <c r="E27" s="50"/>
      <c r="F27" s="50"/>
      <c r="G27" s="50" t="s">
        <v>2906</v>
      </c>
      <c r="H27" s="50"/>
      <c r="I27" s="50"/>
      <c r="J27" s="50"/>
      <c r="K27" s="50"/>
      <c r="L27" s="50"/>
      <c r="M27" s="50"/>
      <c r="N27" s="50" t="s">
        <v>2945</v>
      </c>
      <c r="O27" s="50"/>
      <c r="P27" s="50"/>
      <c r="Q27" s="50"/>
      <c r="R27" s="50"/>
      <c r="S27" s="50" t="s">
        <v>2906</v>
      </c>
      <c r="T27" s="50"/>
      <c r="U27" s="50"/>
      <c r="V27" s="50"/>
      <c r="W27" s="50"/>
      <c r="X27" s="50"/>
      <c r="Y27" s="50"/>
      <c r="Z27" s="50">
        <v>32</v>
      </c>
      <c r="AA27" s="50"/>
      <c r="AB27" s="50" t="s">
        <v>2946</v>
      </c>
      <c r="AC27" s="50"/>
      <c r="AD27" s="50"/>
      <c r="AE27" s="50">
        <v>51</v>
      </c>
      <c r="AF27" s="50"/>
      <c r="AG27" s="50"/>
      <c r="AH27" s="50"/>
      <c r="AI27" s="50">
        <v>63</v>
      </c>
      <c r="AJ27" s="50"/>
      <c r="AK27" s="50"/>
      <c r="AL27" s="50">
        <v>6</v>
      </c>
      <c r="AM27" s="50"/>
      <c r="AN27" s="50"/>
      <c r="AO27" s="50"/>
      <c r="AP27" s="50"/>
      <c r="AQ27" s="50"/>
      <c r="AR27" s="50"/>
      <c r="AS27" s="50"/>
      <c r="AT27" s="50"/>
      <c r="AU27" s="50"/>
      <c r="AV27" s="50"/>
      <c r="AW27" s="50"/>
      <c r="AX27" s="50"/>
      <c r="AY27" s="50"/>
      <c r="AZ27" s="50">
        <v>55</v>
      </c>
      <c r="BA27" s="50"/>
      <c r="BB27" s="50">
        <v>1</v>
      </c>
      <c r="BC27" s="50">
        <v>50</v>
      </c>
      <c r="BD27" s="50">
        <v>1</v>
      </c>
      <c r="BE27" s="50"/>
      <c r="BF27" s="50" t="s">
        <v>2947</v>
      </c>
      <c r="BG27" s="50">
        <v>2</v>
      </c>
      <c r="BH27" s="50"/>
      <c r="BI27" s="50">
        <v>82</v>
      </c>
      <c r="BJ27" s="50">
        <v>102</v>
      </c>
      <c r="BK27" s="50"/>
      <c r="BL27" s="50"/>
      <c r="BM27" s="50"/>
      <c r="BN27" s="50"/>
      <c r="BO27" s="50"/>
      <c r="BP27" s="50">
        <v>222</v>
      </c>
      <c r="BQ27" s="50">
        <v>0</v>
      </c>
      <c r="BR27" s="50">
        <v>0</v>
      </c>
      <c r="BS27" s="50">
        <v>243</v>
      </c>
      <c r="BT27" s="50">
        <v>0</v>
      </c>
      <c r="BU27" s="50">
        <v>0</v>
      </c>
      <c r="BV27" s="50">
        <v>0</v>
      </c>
      <c r="BW27" s="50">
        <v>63</v>
      </c>
      <c r="BX27" s="50">
        <v>0</v>
      </c>
      <c r="BY27" s="50">
        <v>0</v>
      </c>
      <c r="BZ27" s="50">
        <v>174</v>
      </c>
      <c r="CA27" s="50">
        <v>0</v>
      </c>
      <c r="CB27" s="50">
        <v>110</v>
      </c>
      <c r="CC27" s="50"/>
      <c r="CD27" s="50">
        <v>30</v>
      </c>
      <c r="CE27" s="50">
        <v>50</v>
      </c>
      <c r="CF27" s="50">
        <v>5</v>
      </c>
      <c r="CG27" s="50"/>
      <c r="CH27" s="50">
        <v>141</v>
      </c>
      <c r="CI27" s="50">
        <v>10</v>
      </c>
      <c r="CJ27" s="50"/>
      <c r="CK27" s="50">
        <v>41</v>
      </c>
      <c r="CL27" s="50">
        <v>204</v>
      </c>
      <c r="CM27" s="50">
        <v>0</v>
      </c>
      <c r="CN27" s="50">
        <v>0</v>
      </c>
      <c r="CO27" s="50">
        <v>0</v>
      </c>
      <c r="CP27" s="50">
        <v>0</v>
      </c>
      <c r="CQ27" s="50">
        <v>0</v>
      </c>
      <c r="CR27" s="50"/>
      <c r="CS27" s="50"/>
      <c r="CT27" s="50">
        <v>1293</v>
      </c>
    </row>
    <row r="28" spans="1:98">
      <c r="A28" s="50" t="s">
        <v>2829</v>
      </c>
      <c r="B28" s="176">
        <v>45670</v>
      </c>
      <c r="C28" s="50" t="s">
        <v>2830</v>
      </c>
      <c r="D28" s="50" t="s">
        <v>2948</v>
      </c>
      <c r="E28" s="50"/>
      <c r="F28" s="50"/>
      <c r="G28" s="50"/>
      <c r="H28" s="50"/>
      <c r="I28" s="50">
        <v>33</v>
      </c>
      <c r="J28" s="50"/>
      <c r="K28" s="50"/>
      <c r="L28" s="50"/>
      <c r="M28" s="50"/>
      <c r="N28" s="50" t="s">
        <v>2949</v>
      </c>
      <c r="O28" s="50"/>
      <c r="P28" s="50"/>
      <c r="Q28" s="50"/>
      <c r="R28" s="50"/>
      <c r="S28" s="50">
        <v>52</v>
      </c>
      <c r="T28" s="50">
        <v>35</v>
      </c>
      <c r="U28" s="50"/>
      <c r="V28" s="50"/>
      <c r="W28" s="50"/>
      <c r="X28" s="50"/>
      <c r="Y28" s="50"/>
      <c r="Z28" s="50" t="s">
        <v>2949</v>
      </c>
      <c r="AA28" s="50"/>
      <c r="AB28" s="50">
        <v>52</v>
      </c>
      <c r="AC28" s="50"/>
      <c r="AD28" s="50">
        <v>6</v>
      </c>
      <c r="AE28" s="50">
        <v>52</v>
      </c>
      <c r="AF28" s="50">
        <v>35</v>
      </c>
      <c r="AG28" s="50"/>
      <c r="AH28" s="50"/>
      <c r="AI28" s="50">
        <v>62</v>
      </c>
      <c r="AJ28" s="50"/>
      <c r="AK28" s="50"/>
      <c r="AL28" s="50"/>
      <c r="AM28" s="50"/>
      <c r="AN28" s="50"/>
      <c r="AO28" s="50"/>
      <c r="AP28" s="50"/>
      <c r="AQ28" s="50"/>
      <c r="AR28" s="50">
        <v>12</v>
      </c>
      <c r="AS28" s="50"/>
      <c r="AT28" s="50"/>
      <c r="AU28" s="50"/>
      <c r="AV28" s="50"/>
      <c r="AW28" s="50"/>
      <c r="AX28" s="50"/>
      <c r="AY28" s="50"/>
      <c r="AZ28" s="50" t="s">
        <v>2950</v>
      </c>
      <c r="BA28" s="50">
        <v>1</v>
      </c>
      <c r="BB28" s="50"/>
      <c r="BC28" s="50" t="s">
        <v>2951</v>
      </c>
      <c r="BD28" s="50">
        <v>2</v>
      </c>
      <c r="BE28" s="50"/>
      <c r="BF28" s="50">
        <v>52</v>
      </c>
      <c r="BG28" s="50">
        <v>1</v>
      </c>
      <c r="BH28" s="50"/>
      <c r="BI28" s="50">
        <v>52</v>
      </c>
      <c r="BJ28" s="50">
        <v>99</v>
      </c>
      <c r="BK28" s="50"/>
      <c r="BL28" s="50"/>
      <c r="BM28" s="50"/>
      <c r="BN28" s="50"/>
      <c r="BO28" s="50">
        <v>4</v>
      </c>
      <c r="BP28" s="50">
        <v>202</v>
      </c>
      <c r="BQ28" s="50">
        <v>0</v>
      </c>
      <c r="BR28" s="50">
        <v>18</v>
      </c>
      <c r="BS28" s="50">
        <v>156</v>
      </c>
      <c r="BT28" s="50">
        <v>117</v>
      </c>
      <c r="BU28" s="50">
        <v>66</v>
      </c>
      <c r="BV28" s="50">
        <v>0</v>
      </c>
      <c r="BW28" s="50">
        <v>62</v>
      </c>
      <c r="BX28" s="50">
        <v>0</v>
      </c>
      <c r="BY28" s="50">
        <v>0</v>
      </c>
      <c r="BZ28" s="50">
        <v>160</v>
      </c>
      <c r="CA28" s="50">
        <v>0</v>
      </c>
      <c r="CB28" s="50">
        <v>316</v>
      </c>
      <c r="CC28" s="50">
        <v>10</v>
      </c>
      <c r="CD28" s="50"/>
      <c r="CE28" s="50">
        <v>141</v>
      </c>
      <c r="CF28" s="50">
        <v>10</v>
      </c>
      <c r="CG28" s="50"/>
      <c r="CH28" s="50">
        <v>52</v>
      </c>
      <c r="CI28" s="50">
        <v>5</v>
      </c>
      <c r="CJ28" s="50"/>
      <c r="CK28" s="50">
        <v>26</v>
      </c>
      <c r="CL28" s="50">
        <v>198</v>
      </c>
      <c r="CM28" s="50">
        <v>0</v>
      </c>
      <c r="CN28" s="50">
        <v>0</v>
      </c>
      <c r="CO28" s="50">
        <v>0</v>
      </c>
      <c r="CP28" s="50">
        <v>0</v>
      </c>
      <c r="CQ28" s="50">
        <v>10</v>
      </c>
      <c r="CR28" s="50"/>
      <c r="CS28" s="50"/>
      <c r="CT28" s="50">
        <v>1549</v>
      </c>
    </row>
    <row r="29" spans="1:98">
      <c r="A29" s="50" t="s">
        <v>2819</v>
      </c>
      <c r="B29" s="176">
        <v>45670</v>
      </c>
      <c r="C29" s="50" t="s">
        <v>2834</v>
      </c>
      <c r="D29" s="50" t="s">
        <v>2952</v>
      </c>
      <c r="E29" s="50"/>
      <c r="F29" s="50"/>
      <c r="G29" s="50">
        <v>45</v>
      </c>
      <c r="H29" s="50"/>
      <c r="I29" s="50">
        <v>32</v>
      </c>
      <c r="J29" s="50"/>
      <c r="K29" s="50">
        <v>52</v>
      </c>
      <c r="L29" s="50"/>
      <c r="M29" s="50"/>
      <c r="N29" s="50"/>
      <c r="O29" s="50"/>
      <c r="P29" s="50"/>
      <c r="Q29" s="50"/>
      <c r="R29" s="50"/>
      <c r="S29" s="50"/>
      <c r="T29" s="50"/>
      <c r="U29" s="50"/>
      <c r="V29" s="50"/>
      <c r="W29" s="50"/>
      <c r="X29" s="50"/>
      <c r="Y29" s="50"/>
      <c r="Z29" s="50"/>
      <c r="AA29" s="50"/>
      <c r="AB29" s="50">
        <v>54</v>
      </c>
      <c r="AC29" s="50"/>
      <c r="AD29" s="50">
        <v>5</v>
      </c>
      <c r="AE29" s="50"/>
      <c r="AF29" s="50"/>
      <c r="AG29" s="50"/>
      <c r="AH29" s="50"/>
      <c r="AI29" s="50"/>
      <c r="AJ29" s="50"/>
      <c r="AK29" s="50"/>
      <c r="AL29" s="50">
        <v>52</v>
      </c>
      <c r="AM29" s="50">
        <v>7</v>
      </c>
      <c r="AN29" s="50"/>
      <c r="AO29" s="50"/>
      <c r="AP29" s="50"/>
      <c r="AQ29" s="50">
        <v>52</v>
      </c>
      <c r="AR29" s="50"/>
      <c r="AS29" s="50"/>
      <c r="AT29" s="50"/>
      <c r="AU29" s="50"/>
      <c r="AV29" s="50"/>
      <c r="AW29" s="50"/>
      <c r="AX29" s="50"/>
      <c r="AY29" s="50"/>
      <c r="AZ29" s="50" t="s">
        <v>2953</v>
      </c>
      <c r="BA29" s="50">
        <v>1</v>
      </c>
      <c r="BB29" s="50">
        <v>1</v>
      </c>
      <c r="BC29" s="50">
        <v>52</v>
      </c>
      <c r="BD29" s="50">
        <v>1</v>
      </c>
      <c r="BE29" s="50"/>
      <c r="BF29" s="50" t="s">
        <v>2954</v>
      </c>
      <c r="BG29" s="50">
        <v>2</v>
      </c>
      <c r="BH29" s="50"/>
      <c r="BI29" s="50">
        <v>11</v>
      </c>
      <c r="BJ29" s="50">
        <v>116</v>
      </c>
      <c r="BK29" s="50"/>
      <c r="BL29" s="50"/>
      <c r="BM29" s="50"/>
      <c r="BN29" s="50">
        <v>2</v>
      </c>
      <c r="BO29" s="50">
        <v>90</v>
      </c>
      <c r="BP29" s="50">
        <v>224</v>
      </c>
      <c r="BQ29" s="50">
        <v>0</v>
      </c>
      <c r="BR29" s="50">
        <v>15</v>
      </c>
      <c r="BS29" s="50">
        <v>142</v>
      </c>
      <c r="BT29" s="50">
        <v>0</v>
      </c>
      <c r="BU29" s="50">
        <v>64</v>
      </c>
      <c r="BV29" s="50">
        <v>0</v>
      </c>
      <c r="BW29" s="50">
        <v>104</v>
      </c>
      <c r="BX29" s="50">
        <v>0</v>
      </c>
      <c r="BY29" s="50">
        <v>0</v>
      </c>
      <c r="BZ29" s="50">
        <v>52</v>
      </c>
      <c r="CA29" s="50">
        <v>21</v>
      </c>
      <c r="CB29" s="50">
        <v>534</v>
      </c>
      <c r="CC29" s="50">
        <v>10</v>
      </c>
      <c r="CD29" s="50">
        <v>30</v>
      </c>
      <c r="CE29" s="50">
        <v>52</v>
      </c>
      <c r="CF29" s="50">
        <v>5</v>
      </c>
      <c r="CG29" s="50"/>
      <c r="CH29" s="50">
        <v>108</v>
      </c>
      <c r="CI29" s="50">
        <v>10</v>
      </c>
      <c r="CJ29" s="50"/>
      <c r="CK29" s="50">
        <v>5.5</v>
      </c>
      <c r="CL29" s="50">
        <v>232</v>
      </c>
      <c r="CM29" s="50">
        <v>0</v>
      </c>
      <c r="CN29" s="50">
        <v>0</v>
      </c>
      <c r="CO29" s="50">
        <v>0</v>
      </c>
      <c r="CP29" s="50">
        <v>10</v>
      </c>
      <c r="CQ29" s="50">
        <v>225</v>
      </c>
      <c r="CR29" s="50"/>
      <c r="CS29" s="50"/>
      <c r="CT29" s="50">
        <v>1843.5</v>
      </c>
    </row>
    <row r="30" spans="1:98">
      <c r="A30" s="50" t="s">
        <v>2829</v>
      </c>
      <c r="B30" s="176">
        <v>45671</v>
      </c>
      <c r="C30" s="50" t="s">
        <v>2837</v>
      </c>
      <c r="D30" s="50" t="s">
        <v>2955</v>
      </c>
      <c r="E30" s="50"/>
      <c r="F30" s="50"/>
      <c r="G30" s="50">
        <v>23</v>
      </c>
      <c r="H30" s="50"/>
      <c r="I30" s="50"/>
      <c r="J30" s="50"/>
      <c r="K30" s="50"/>
      <c r="L30" s="50"/>
      <c r="M30" s="50"/>
      <c r="N30" s="50">
        <v>5</v>
      </c>
      <c r="O30" s="50"/>
      <c r="P30" s="50"/>
      <c r="Q30" s="50"/>
      <c r="R30" s="50"/>
      <c r="S30" s="50">
        <v>51</v>
      </c>
      <c r="T30" s="50"/>
      <c r="U30" s="50"/>
      <c r="V30" s="50"/>
      <c r="W30" s="50">
        <v>61</v>
      </c>
      <c r="X30" s="50"/>
      <c r="Y30" s="50"/>
      <c r="Z30" s="50">
        <v>34</v>
      </c>
      <c r="AA30" s="50"/>
      <c r="AB30" s="50">
        <v>20</v>
      </c>
      <c r="AC30" s="50"/>
      <c r="AD30" s="50">
        <v>6</v>
      </c>
      <c r="AE30" s="50">
        <v>28</v>
      </c>
      <c r="AF30" s="50"/>
      <c r="AG30" s="50">
        <v>36</v>
      </c>
      <c r="AH30" s="50">
        <v>52</v>
      </c>
      <c r="AI30" s="50">
        <v>46</v>
      </c>
      <c r="AJ30" s="50"/>
      <c r="AK30" s="50"/>
      <c r="AL30" s="50">
        <v>29</v>
      </c>
      <c r="AM30" s="50"/>
      <c r="AN30" s="50"/>
      <c r="AO30" s="50"/>
      <c r="AP30" s="50"/>
      <c r="AQ30" s="50"/>
      <c r="AR30" s="50"/>
      <c r="AS30" s="50"/>
      <c r="AT30" s="50"/>
      <c r="AU30" s="50"/>
      <c r="AV30" s="50"/>
      <c r="AW30" s="50"/>
      <c r="AX30" s="50"/>
      <c r="AY30" s="50"/>
      <c r="AZ30" s="50" t="s">
        <v>2956</v>
      </c>
      <c r="BA30" s="50">
        <v>2</v>
      </c>
      <c r="BB30" s="50"/>
      <c r="BC30" s="50" t="s">
        <v>2954</v>
      </c>
      <c r="BD30" s="50">
        <v>2</v>
      </c>
      <c r="BE30" s="50"/>
      <c r="BF30" s="50">
        <v>49</v>
      </c>
      <c r="BG30" s="50">
        <v>1</v>
      </c>
      <c r="BH30" s="50"/>
      <c r="BI30" s="50" t="s">
        <v>2957</v>
      </c>
      <c r="BJ30" s="50">
        <v>113</v>
      </c>
      <c r="BK30" s="50"/>
      <c r="BL30" s="50"/>
      <c r="BM30" s="50"/>
      <c r="BN30" s="50"/>
      <c r="BO30" s="50">
        <v>51</v>
      </c>
      <c r="BP30" s="50">
        <v>162</v>
      </c>
      <c r="BQ30" s="50">
        <v>0</v>
      </c>
      <c r="BR30" s="50">
        <v>18</v>
      </c>
      <c r="BS30" s="50">
        <v>176</v>
      </c>
      <c r="BT30" s="50">
        <v>0</v>
      </c>
      <c r="BU30" s="50">
        <v>36</v>
      </c>
      <c r="BV30" s="50">
        <v>52</v>
      </c>
      <c r="BW30" s="50">
        <v>168</v>
      </c>
      <c r="BX30" s="50">
        <v>0</v>
      </c>
      <c r="BY30" s="50">
        <v>0</v>
      </c>
      <c r="BZ30" s="50">
        <v>107</v>
      </c>
      <c r="CA30" s="50">
        <v>0</v>
      </c>
      <c r="CB30" s="50">
        <v>430</v>
      </c>
      <c r="CC30" s="50">
        <v>20</v>
      </c>
      <c r="CD30" s="50"/>
      <c r="CE30" s="50">
        <v>108</v>
      </c>
      <c r="CF30" s="50">
        <v>10</v>
      </c>
      <c r="CG30" s="50"/>
      <c r="CH30" s="50">
        <v>49</v>
      </c>
      <c r="CI30" s="50">
        <v>5</v>
      </c>
      <c r="CJ30" s="50"/>
      <c r="CK30" s="50">
        <v>24.5</v>
      </c>
      <c r="CL30" s="50">
        <v>226</v>
      </c>
      <c r="CM30" s="50">
        <v>0</v>
      </c>
      <c r="CN30" s="50">
        <v>0</v>
      </c>
      <c r="CO30" s="50">
        <v>0</v>
      </c>
      <c r="CP30" s="50">
        <v>0</v>
      </c>
      <c r="CQ30" s="50">
        <v>127.5</v>
      </c>
      <c r="CR30" s="50"/>
      <c r="CS30" s="50"/>
      <c r="CT30" s="50">
        <v>1719</v>
      </c>
    </row>
    <row r="31" spans="1:98">
      <c r="A31" s="50" t="s">
        <v>2819</v>
      </c>
      <c r="B31" s="176">
        <v>45671</v>
      </c>
      <c r="C31" s="50" t="s">
        <v>2830</v>
      </c>
      <c r="D31" s="50" t="s">
        <v>2958</v>
      </c>
      <c r="E31" s="50"/>
      <c r="F31" s="50"/>
      <c r="G31" s="50">
        <v>51</v>
      </c>
      <c r="H31" s="50"/>
      <c r="I31" s="50"/>
      <c r="J31" s="50"/>
      <c r="K31" s="50"/>
      <c r="L31" s="50"/>
      <c r="M31" s="50"/>
      <c r="N31" s="50" t="s">
        <v>2959</v>
      </c>
      <c r="O31" s="50"/>
      <c r="P31" s="50"/>
      <c r="Q31" s="50"/>
      <c r="R31" s="50"/>
      <c r="S31" s="50" t="s">
        <v>2960</v>
      </c>
      <c r="T31" s="50"/>
      <c r="U31" s="50"/>
      <c r="V31" s="50"/>
      <c r="W31" s="50"/>
      <c r="X31" s="50"/>
      <c r="Y31" s="50"/>
      <c r="Z31" s="50" t="s">
        <v>2961</v>
      </c>
      <c r="AA31" s="50"/>
      <c r="AB31" s="50" t="s">
        <v>2962</v>
      </c>
      <c r="AC31" s="50"/>
      <c r="AD31" s="50"/>
      <c r="AE31" s="50">
        <v>21</v>
      </c>
      <c r="AF31" s="50"/>
      <c r="AG31" s="50">
        <v>19</v>
      </c>
      <c r="AH31" s="50"/>
      <c r="AI31" s="50">
        <v>50</v>
      </c>
      <c r="AJ31" s="50"/>
      <c r="AK31" s="50"/>
      <c r="AL31" s="50" t="s">
        <v>2963</v>
      </c>
      <c r="AM31" s="50">
        <v>5</v>
      </c>
      <c r="AN31" s="50"/>
      <c r="AO31" s="50"/>
      <c r="AP31" s="50"/>
      <c r="AQ31" s="50">
        <v>27</v>
      </c>
      <c r="AR31" s="50"/>
      <c r="AS31" s="50"/>
      <c r="AT31" s="50"/>
      <c r="AU31" s="50"/>
      <c r="AV31" s="50"/>
      <c r="AW31" s="50"/>
      <c r="AX31" s="50"/>
      <c r="AY31" s="50"/>
      <c r="AZ31" s="50" t="s">
        <v>2964</v>
      </c>
      <c r="BA31" s="50">
        <v>2</v>
      </c>
      <c r="BB31" s="50"/>
      <c r="BC31" s="50">
        <v>49</v>
      </c>
      <c r="BD31" s="50">
        <v>1</v>
      </c>
      <c r="BE31" s="50"/>
      <c r="BF31" s="50" t="s">
        <v>2965</v>
      </c>
      <c r="BG31" s="50">
        <v>2</v>
      </c>
      <c r="BH31" s="50"/>
      <c r="BI31" s="50">
        <v>73</v>
      </c>
      <c r="BJ31" s="50">
        <v>117</v>
      </c>
      <c r="BK31" s="50"/>
      <c r="BL31" s="50"/>
      <c r="BM31" s="50"/>
      <c r="BN31" s="50"/>
      <c r="BO31" s="50">
        <v>55</v>
      </c>
      <c r="BP31" s="50">
        <v>245</v>
      </c>
      <c r="BQ31" s="50">
        <v>0</v>
      </c>
      <c r="BR31" s="50">
        <v>0</v>
      </c>
      <c r="BS31" s="50">
        <v>294</v>
      </c>
      <c r="BT31" s="50">
        <v>0</v>
      </c>
      <c r="BU31" s="50">
        <v>19</v>
      </c>
      <c r="BV31" s="50">
        <v>0</v>
      </c>
      <c r="BW31" s="50">
        <v>50</v>
      </c>
      <c r="BX31" s="50">
        <v>0</v>
      </c>
      <c r="BY31" s="50">
        <v>0</v>
      </c>
      <c r="BZ31" s="50">
        <v>284</v>
      </c>
      <c r="CA31" s="50">
        <v>15</v>
      </c>
      <c r="CB31" s="50">
        <v>546</v>
      </c>
      <c r="CC31" s="50">
        <v>20</v>
      </c>
      <c r="CD31" s="50"/>
      <c r="CE31" s="50">
        <v>49</v>
      </c>
      <c r="CF31" s="50">
        <v>5</v>
      </c>
      <c r="CG31" s="50"/>
      <c r="CH31" s="50">
        <v>96</v>
      </c>
      <c r="CI31" s="50">
        <v>10</v>
      </c>
      <c r="CJ31" s="50"/>
      <c r="CK31" s="50">
        <v>36.5</v>
      </c>
      <c r="CL31" s="50">
        <v>234</v>
      </c>
      <c r="CM31" s="50">
        <v>0</v>
      </c>
      <c r="CN31" s="50">
        <v>0</v>
      </c>
      <c r="CO31" s="50">
        <v>0</v>
      </c>
      <c r="CP31" s="50">
        <v>0</v>
      </c>
      <c r="CQ31" s="50">
        <v>137.5</v>
      </c>
      <c r="CR31" s="50"/>
      <c r="CS31" s="50"/>
      <c r="CT31" s="50">
        <v>2041</v>
      </c>
    </row>
    <row r="32" spans="1:98">
      <c r="A32" s="50" t="s">
        <v>2829</v>
      </c>
      <c r="B32" s="176">
        <v>45672</v>
      </c>
      <c r="C32" s="50" t="s">
        <v>2845</v>
      </c>
      <c r="D32" s="50">
        <v>52</v>
      </c>
      <c r="E32" s="50"/>
      <c r="F32" s="50"/>
      <c r="G32" s="50"/>
      <c r="H32" s="50"/>
      <c r="I32" s="50">
        <v>37</v>
      </c>
      <c r="J32" s="50"/>
      <c r="K32" s="50">
        <v>49</v>
      </c>
      <c r="L32" s="50"/>
      <c r="M32" s="50"/>
      <c r="N32" s="50"/>
      <c r="O32" s="50"/>
      <c r="P32" s="50"/>
      <c r="Q32" s="50"/>
      <c r="R32" s="50"/>
      <c r="S32" s="50"/>
      <c r="T32" s="50"/>
      <c r="U32" s="50"/>
      <c r="V32" s="50"/>
      <c r="W32" s="50"/>
      <c r="X32" s="50"/>
      <c r="Y32" s="50"/>
      <c r="Z32" s="50"/>
      <c r="AA32" s="50"/>
      <c r="AB32" s="50" t="s">
        <v>2966</v>
      </c>
      <c r="AC32" s="50">
        <v>9</v>
      </c>
      <c r="AD32" s="50" t="s">
        <v>2967</v>
      </c>
      <c r="AE32" s="50">
        <v>7</v>
      </c>
      <c r="AF32" s="50">
        <v>52</v>
      </c>
      <c r="AG32" s="50"/>
      <c r="AH32" s="50"/>
      <c r="AI32" s="50"/>
      <c r="AJ32" s="50" t="s">
        <v>2968</v>
      </c>
      <c r="AK32" s="50"/>
      <c r="AL32" s="50"/>
      <c r="AM32" s="50"/>
      <c r="AN32" s="50"/>
      <c r="AO32" s="50"/>
      <c r="AP32" s="50"/>
      <c r="AQ32" s="50">
        <v>34</v>
      </c>
      <c r="AR32" s="50"/>
      <c r="AS32" s="50"/>
      <c r="AT32" s="50"/>
      <c r="AU32" s="50"/>
      <c r="AV32" s="50"/>
      <c r="AW32" s="50"/>
      <c r="AX32" s="50"/>
      <c r="AY32" s="50"/>
      <c r="AZ32" s="50" t="s">
        <v>2969</v>
      </c>
      <c r="BA32" s="50">
        <v>1</v>
      </c>
      <c r="BB32" s="50">
        <v>1</v>
      </c>
      <c r="BC32" s="50" t="s">
        <v>2965</v>
      </c>
      <c r="BD32" s="50">
        <v>2</v>
      </c>
      <c r="BE32" s="50"/>
      <c r="BF32" s="50" t="s">
        <v>2970</v>
      </c>
      <c r="BG32" s="50">
        <v>1</v>
      </c>
      <c r="BH32" s="50"/>
      <c r="BI32" s="50" t="s">
        <v>2971</v>
      </c>
      <c r="BJ32" s="50">
        <v>107</v>
      </c>
      <c r="BK32" s="50"/>
      <c r="BL32" s="50"/>
      <c r="BM32" s="50"/>
      <c r="BN32" s="50"/>
      <c r="BO32" s="50">
        <v>63</v>
      </c>
      <c r="BP32" s="50">
        <v>180</v>
      </c>
      <c r="BQ32" s="50">
        <v>9</v>
      </c>
      <c r="BR32" s="50">
        <v>81</v>
      </c>
      <c r="BS32" s="50">
        <v>41</v>
      </c>
      <c r="BT32" s="50">
        <v>52</v>
      </c>
      <c r="BU32" s="50">
        <v>74</v>
      </c>
      <c r="BV32" s="50">
        <v>0</v>
      </c>
      <c r="BW32" s="50">
        <v>98</v>
      </c>
      <c r="BX32" s="50">
        <v>72</v>
      </c>
      <c r="BY32" s="50">
        <v>0</v>
      </c>
      <c r="BZ32" s="50">
        <v>0</v>
      </c>
      <c r="CA32" s="50">
        <v>0</v>
      </c>
      <c r="CB32" s="50">
        <v>446</v>
      </c>
      <c r="CC32" s="50">
        <v>10</v>
      </c>
      <c r="CD32" s="50">
        <v>30</v>
      </c>
      <c r="CE32" s="50">
        <v>96</v>
      </c>
      <c r="CF32" s="50">
        <v>10</v>
      </c>
      <c r="CG32" s="50"/>
      <c r="CH32" s="50">
        <v>103</v>
      </c>
      <c r="CI32" s="50">
        <v>5</v>
      </c>
      <c r="CJ32" s="50"/>
      <c r="CK32" s="50">
        <v>51</v>
      </c>
      <c r="CL32" s="50">
        <v>214</v>
      </c>
      <c r="CM32" s="50">
        <v>0</v>
      </c>
      <c r="CN32" s="50">
        <v>0</v>
      </c>
      <c r="CO32" s="50">
        <v>0</v>
      </c>
      <c r="CP32" s="50">
        <v>0</v>
      </c>
      <c r="CQ32" s="50">
        <v>157.5</v>
      </c>
      <c r="CR32" s="50"/>
      <c r="CS32" s="50"/>
      <c r="CT32" s="50">
        <v>1729.5</v>
      </c>
    </row>
    <row r="33" spans="1:98">
      <c r="A33" s="50" t="s">
        <v>2819</v>
      </c>
      <c r="B33" s="176">
        <v>45672</v>
      </c>
      <c r="C33" s="50" t="s">
        <v>2837</v>
      </c>
      <c r="D33" s="50" t="s">
        <v>2972</v>
      </c>
      <c r="E33" s="50"/>
      <c r="F33" s="50"/>
      <c r="G33" s="50">
        <v>51</v>
      </c>
      <c r="H33" s="50"/>
      <c r="I33" s="50">
        <v>16</v>
      </c>
      <c r="J33" s="50"/>
      <c r="K33" s="50">
        <v>32</v>
      </c>
      <c r="L33" s="50"/>
      <c r="M33" s="50"/>
      <c r="N33" s="50">
        <v>39</v>
      </c>
      <c r="O33" s="50"/>
      <c r="P33" s="50"/>
      <c r="Q33" s="50"/>
      <c r="R33" s="50"/>
      <c r="S33" s="50">
        <v>51</v>
      </c>
      <c r="T33" s="50"/>
      <c r="U33" s="50"/>
      <c r="V33" s="50"/>
      <c r="W33" s="50"/>
      <c r="X33" s="50"/>
      <c r="Y33" s="50"/>
      <c r="Z33" s="50">
        <v>6</v>
      </c>
      <c r="AA33" s="50"/>
      <c r="AB33" s="50" t="s">
        <v>2973</v>
      </c>
      <c r="AC33" s="50"/>
      <c r="AD33" s="50">
        <v>6</v>
      </c>
      <c r="AE33" s="50"/>
      <c r="AF33" s="50"/>
      <c r="AG33" s="50">
        <v>19</v>
      </c>
      <c r="AH33" s="50"/>
      <c r="AI33" s="50">
        <v>54</v>
      </c>
      <c r="AJ33" s="50"/>
      <c r="AK33" s="50"/>
      <c r="AL33" s="50"/>
      <c r="AM33" s="50"/>
      <c r="AN33" s="50"/>
      <c r="AO33" s="50"/>
      <c r="AP33" s="50"/>
      <c r="AQ33" s="50"/>
      <c r="AR33" s="50"/>
      <c r="AS33" s="50"/>
      <c r="AT33" s="50"/>
      <c r="AU33" s="50"/>
      <c r="AV33" s="50"/>
      <c r="AW33" s="50"/>
      <c r="AX33" s="50"/>
      <c r="AY33" s="50"/>
      <c r="AZ33" s="50" t="s">
        <v>2974</v>
      </c>
      <c r="BA33" s="50">
        <v>1</v>
      </c>
      <c r="BB33" s="50"/>
      <c r="BC33" s="50" t="s">
        <v>2970</v>
      </c>
      <c r="BD33" s="50">
        <v>1</v>
      </c>
      <c r="BE33" s="50"/>
      <c r="BF33" s="50" t="s">
        <v>2828</v>
      </c>
      <c r="BG33" s="50">
        <v>1</v>
      </c>
      <c r="BH33" s="50"/>
      <c r="BI33" s="50">
        <v>90</v>
      </c>
      <c r="BJ33" s="50">
        <v>122</v>
      </c>
      <c r="BK33" s="50"/>
      <c r="BL33" s="50"/>
      <c r="BM33" s="50"/>
      <c r="BN33" s="50">
        <v>4</v>
      </c>
      <c r="BO33" s="50">
        <v>60</v>
      </c>
      <c r="BP33" s="50">
        <v>251</v>
      </c>
      <c r="BQ33" s="50">
        <v>0</v>
      </c>
      <c r="BR33" s="50">
        <v>18</v>
      </c>
      <c r="BS33" s="50">
        <v>204</v>
      </c>
      <c r="BT33" s="50">
        <v>0</v>
      </c>
      <c r="BU33" s="50">
        <v>51</v>
      </c>
      <c r="BV33" s="50">
        <v>0</v>
      </c>
      <c r="BW33" s="50">
        <v>118</v>
      </c>
      <c r="BX33" s="50">
        <v>0</v>
      </c>
      <c r="BY33" s="50">
        <v>0</v>
      </c>
      <c r="BZ33" s="50">
        <v>90</v>
      </c>
      <c r="CA33" s="50">
        <v>0</v>
      </c>
      <c r="CB33" s="50">
        <v>408</v>
      </c>
      <c r="CC33" s="50">
        <v>10</v>
      </c>
      <c r="CD33" s="50"/>
      <c r="CE33" s="50">
        <v>103</v>
      </c>
      <c r="CF33" s="50">
        <v>5</v>
      </c>
      <c r="CG33" s="50"/>
      <c r="CH33" s="50">
        <v>106</v>
      </c>
      <c r="CI33" s="50">
        <v>5</v>
      </c>
      <c r="CJ33" s="50"/>
      <c r="CK33" s="50">
        <v>45</v>
      </c>
      <c r="CL33" s="50">
        <v>244</v>
      </c>
      <c r="CM33" s="50">
        <v>0</v>
      </c>
      <c r="CN33" s="50">
        <v>0</v>
      </c>
      <c r="CO33" s="50">
        <v>0</v>
      </c>
      <c r="CP33" s="50">
        <v>20</v>
      </c>
      <c r="CQ33" s="50">
        <v>150</v>
      </c>
      <c r="CR33" s="50"/>
      <c r="CS33" s="50"/>
      <c r="CT33" s="50">
        <v>1828</v>
      </c>
    </row>
    <row r="34" spans="1:98">
      <c r="A34" s="50" t="s">
        <v>2829</v>
      </c>
      <c r="B34" s="176">
        <v>45673</v>
      </c>
      <c r="C34" s="50" t="s">
        <v>2861</v>
      </c>
      <c r="D34" s="50"/>
      <c r="E34" s="50"/>
      <c r="F34" s="50"/>
      <c r="G34" s="50">
        <v>54</v>
      </c>
      <c r="H34" s="50">
        <v>10</v>
      </c>
      <c r="I34" s="50"/>
      <c r="J34" s="50"/>
      <c r="K34" s="50"/>
      <c r="L34" s="50"/>
      <c r="M34" s="50"/>
      <c r="N34" s="50" t="s">
        <v>2975</v>
      </c>
      <c r="O34" s="50"/>
      <c r="P34" s="50"/>
      <c r="Q34" s="50"/>
      <c r="R34" s="50"/>
      <c r="S34" s="50">
        <v>54</v>
      </c>
      <c r="T34" s="50">
        <v>27</v>
      </c>
      <c r="U34" s="50"/>
      <c r="V34" s="50"/>
      <c r="W34" s="50"/>
      <c r="X34" s="50"/>
      <c r="Y34" s="50"/>
      <c r="Z34" s="50">
        <v>41</v>
      </c>
      <c r="AA34" s="50"/>
      <c r="AB34" s="50" t="s">
        <v>2976</v>
      </c>
      <c r="AC34" s="50"/>
      <c r="AD34" s="50">
        <v>6</v>
      </c>
      <c r="AE34" s="50">
        <v>52</v>
      </c>
      <c r="AF34" s="50">
        <v>35</v>
      </c>
      <c r="AG34" s="50"/>
      <c r="AH34" s="50"/>
      <c r="AI34" s="50">
        <v>54</v>
      </c>
      <c r="AJ34" s="50">
        <v>24</v>
      </c>
      <c r="AK34" s="50"/>
      <c r="AL34" s="50">
        <v>26</v>
      </c>
      <c r="AM34" s="50"/>
      <c r="AN34" s="50"/>
      <c r="AO34" s="50"/>
      <c r="AP34" s="50"/>
      <c r="AQ34" s="50"/>
      <c r="AR34" s="50"/>
      <c r="AS34" s="50"/>
      <c r="AT34" s="50"/>
      <c r="AU34" s="50"/>
      <c r="AV34" s="50"/>
      <c r="AW34" s="50"/>
      <c r="AX34" s="50"/>
      <c r="AY34" s="50"/>
      <c r="AZ34" s="50" t="s">
        <v>2977</v>
      </c>
      <c r="BA34" s="50">
        <v>3</v>
      </c>
      <c r="BB34" s="50"/>
      <c r="BC34" s="50" t="s">
        <v>2828</v>
      </c>
      <c r="BD34" s="50">
        <v>1</v>
      </c>
      <c r="BE34" s="50"/>
      <c r="BF34" s="50">
        <v>50</v>
      </c>
      <c r="BG34" s="50"/>
      <c r="BH34" s="50"/>
      <c r="BI34" s="50">
        <v>32</v>
      </c>
      <c r="BJ34" s="50">
        <v>102</v>
      </c>
      <c r="BK34" s="50"/>
      <c r="BL34" s="50"/>
      <c r="BM34" s="50"/>
      <c r="BN34" s="50"/>
      <c r="BO34" s="50">
        <v>58</v>
      </c>
      <c r="BP34" s="50">
        <v>67</v>
      </c>
      <c r="BQ34" s="50">
        <v>0</v>
      </c>
      <c r="BR34" s="50">
        <v>18</v>
      </c>
      <c r="BS34" s="50">
        <v>268</v>
      </c>
      <c r="BT34" s="50">
        <v>109</v>
      </c>
      <c r="BU34" s="50">
        <v>0</v>
      </c>
      <c r="BV34" s="50">
        <v>0</v>
      </c>
      <c r="BW34" s="50">
        <v>54</v>
      </c>
      <c r="BX34" s="50">
        <v>24</v>
      </c>
      <c r="BY34" s="50">
        <v>0</v>
      </c>
      <c r="BZ34" s="50">
        <v>202</v>
      </c>
      <c r="CA34" s="50">
        <v>0</v>
      </c>
      <c r="CB34" s="50">
        <v>518</v>
      </c>
      <c r="CC34" s="50">
        <v>30</v>
      </c>
      <c r="CD34" s="50"/>
      <c r="CE34" s="50">
        <v>106</v>
      </c>
      <c r="CF34" s="50">
        <v>5</v>
      </c>
      <c r="CG34" s="50"/>
      <c r="CH34" s="50">
        <v>50</v>
      </c>
      <c r="CI34" s="50"/>
      <c r="CJ34" s="50"/>
      <c r="CK34" s="50">
        <v>16</v>
      </c>
      <c r="CL34" s="50">
        <v>204</v>
      </c>
      <c r="CM34" s="50">
        <v>0</v>
      </c>
      <c r="CN34" s="50">
        <v>0</v>
      </c>
      <c r="CO34" s="50">
        <v>0</v>
      </c>
      <c r="CP34" s="50">
        <v>0</v>
      </c>
      <c r="CQ34" s="50">
        <v>145</v>
      </c>
      <c r="CR34" s="50"/>
      <c r="CS34" s="50"/>
      <c r="CT34" s="50">
        <v>1816</v>
      </c>
    </row>
    <row r="35" spans="1:98">
      <c r="A35" s="50" t="s">
        <v>2819</v>
      </c>
      <c r="B35" s="176">
        <v>45673</v>
      </c>
      <c r="C35" s="50" t="s">
        <v>2845</v>
      </c>
      <c r="D35" s="50" t="s">
        <v>2978</v>
      </c>
      <c r="E35" s="50"/>
      <c r="F35" s="50"/>
      <c r="G35" s="50">
        <v>46</v>
      </c>
      <c r="H35" s="50"/>
      <c r="I35" s="50"/>
      <c r="J35" s="50"/>
      <c r="K35" s="50">
        <v>53</v>
      </c>
      <c r="L35" s="50"/>
      <c r="M35" s="50"/>
      <c r="N35" s="50" t="s">
        <v>2975</v>
      </c>
      <c r="O35" s="50"/>
      <c r="P35" s="50"/>
      <c r="Q35" s="50"/>
      <c r="R35" s="50"/>
      <c r="S35" s="50">
        <v>47</v>
      </c>
      <c r="T35" s="50"/>
      <c r="U35" s="50"/>
      <c r="V35" s="50"/>
      <c r="W35" s="50"/>
      <c r="X35" s="50"/>
      <c r="Y35" s="50"/>
      <c r="Z35" s="50" t="s">
        <v>2838</v>
      </c>
      <c r="AA35" s="50"/>
      <c r="AB35" s="50">
        <v>54</v>
      </c>
      <c r="AC35" s="50"/>
      <c r="AD35" s="50">
        <v>5</v>
      </c>
      <c r="AE35" s="50"/>
      <c r="AF35" s="50"/>
      <c r="AG35" s="50"/>
      <c r="AH35" s="50"/>
      <c r="AI35" s="50"/>
      <c r="AJ35" s="50">
        <v>48</v>
      </c>
      <c r="AK35" s="50"/>
      <c r="AL35" s="50">
        <v>3</v>
      </c>
      <c r="AM35" s="50"/>
      <c r="AN35" s="50"/>
      <c r="AO35" s="50"/>
      <c r="AP35" s="50"/>
      <c r="AQ35" s="50" t="s">
        <v>2906</v>
      </c>
      <c r="AR35" s="50"/>
      <c r="AS35" s="50"/>
      <c r="AT35" s="50"/>
      <c r="AU35" s="50"/>
      <c r="AV35" s="50"/>
      <c r="AW35" s="50"/>
      <c r="AX35" s="50" t="s">
        <v>2979</v>
      </c>
      <c r="AY35" s="50"/>
      <c r="AZ35" s="50" t="s">
        <v>2980</v>
      </c>
      <c r="BA35" s="50">
        <v>2</v>
      </c>
      <c r="BB35" s="50"/>
      <c r="BC35" s="50">
        <v>50</v>
      </c>
      <c r="BD35" s="50"/>
      <c r="BE35" s="50"/>
      <c r="BF35" s="50" t="s">
        <v>2981</v>
      </c>
      <c r="BG35" s="50">
        <v>2</v>
      </c>
      <c r="BH35" s="50"/>
      <c r="BI35" s="50">
        <v>53</v>
      </c>
      <c r="BJ35" s="50">
        <v>115</v>
      </c>
      <c r="BK35" s="50"/>
      <c r="BL35" s="50"/>
      <c r="BM35" s="50"/>
      <c r="BN35" s="50">
        <v>1</v>
      </c>
      <c r="BO35" s="50">
        <v>47</v>
      </c>
      <c r="BP35" s="50">
        <v>266</v>
      </c>
      <c r="BQ35" s="50">
        <v>0</v>
      </c>
      <c r="BR35" s="50">
        <v>15</v>
      </c>
      <c r="BS35" s="50">
        <v>234</v>
      </c>
      <c r="BT35" s="50">
        <v>0</v>
      </c>
      <c r="BU35" s="50">
        <v>0</v>
      </c>
      <c r="BV35" s="50">
        <v>0</v>
      </c>
      <c r="BW35" s="50">
        <v>106</v>
      </c>
      <c r="BX35" s="50">
        <v>48</v>
      </c>
      <c r="BY35" s="50">
        <v>0</v>
      </c>
      <c r="BZ35" s="50">
        <v>243</v>
      </c>
      <c r="CA35" s="50">
        <v>0</v>
      </c>
      <c r="CB35" s="50">
        <v>526</v>
      </c>
      <c r="CC35" s="50">
        <v>20</v>
      </c>
      <c r="CD35" s="50"/>
      <c r="CE35" s="50">
        <v>50</v>
      </c>
      <c r="CF35" s="50"/>
      <c r="CG35" s="50"/>
      <c r="CH35" s="50">
        <v>102</v>
      </c>
      <c r="CI35" s="50">
        <v>10</v>
      </c>
      <c r="CJ35" s="50"/>
      <c r="CK35" s="50">
        <v>26.5</v>
      </c>
      <c r="CL35" s="50">
        <v>230</v>
      </c>
      <c r="CM35" s="50">
        <v>0</v>
      </c>
      <c r="CN35" s="50">
        <v>0</v>
      </c>
      <c r="CO35" s="50">
        <v>0</v>
      </c>
      <c r="CP35" s="50">
        <v>5</v>
      </c>
      <c r="CQ35" s="50">
        <v>117.5</v>
      </c>
      <c r="CR35" s="50"/>
      <c r="CS35" s="50"/>
      <c r="CT35" s="50">
        <v>1999</v>
      </c>
    </row>
    <row r="36" spans="1:98">
      <c r="A36" s="50" t="s">
        <v>2829</v>
      </c>
      <c r="B36" s="176">
        <v>45674</v>
      </c>
      <c r="C36" s="50" t="s">
        <v>2873</v>
      </c>
      <c r="D36" s="50">
        <v>52</v>
      </c>
      <c r="E36" s="50"/>
      <c r="F36" s="50"/>
      <c r="G36" s="50">
        <v>25</v>
      </c>
      <c r="H36" s="50">
        <v>28</v>
      </c>
      <c r="I36" s="50"/>
      <c r="J36" s="50"/>
      <c r="K36" s="50">
        <v>45</v>
      </c>
      <c r="L36" s="50"/>
      <c r="M36" s="50"/>
      <c r="N36" s="50">
        <v>20</v>
      </c>
      <c r="O36" s="50"/>
      <c r="P36" s="50"/>
      <c r="Q36" s="50"/>
      <c r="R36" s="50"/>
      <c r="S36" s="50">
        <v>46</v>
      </c>
      <c r="T36" s="50">
        <v>28</v>
      </c>
      <c r="U36" s="50"/>
      <c r="V36" s="50"/>
      <c r="W36" s="50"/>
      <c r="X36" s="50"/>
      <c r="Y36" s="50"/>
      <c r="Z36" s="50" t="s">
        <v>2982</v>
      </c>
      <c r="AA36" s="50"/>
      <c r="AB36" s="50" t="s">
        <v>2972</v>
      </c>
      <c r="AC36" s="50"/>
      <c r="AD36" s="50">
        <v>6</v>
      </c>
      <c r="AE36" s="50">
        <v>21</v>
      </c>
      <c r="AF36" s="50"/>
      <c r="AG36" s="50"/>
      <c r="AH36" s="50"/>
      <c r="AI36" s="50">
        <v>51</v>
      </c>
      <c r="AJ36" s="50"/>
      <c r="AK36" s="50"/>
      <c r="AL36" s="50" t="s">
        <v>2983</v>
      </c>
      <c r="AM36" s="50"/>
      <c r="AN36" s="50"/>
      <c r="AO36" s="50"/>
      <c r="AP36" s="50"/>
      <c r="AQ36" s="50">
        <v>25</v>
      </c>
      <c r="AR36" s="50"/>
      <c r="AS36" s="50"/>
      <c r="AT36" s="50"/>
      <c r="AU36" s="50"/>
      <c r="AV36" s="50"/>
      <c r="AW36" s="50"/>
      <c r="AX36" s="50">
        <v>25</v>
      </c>
      <c r="AY36" s="50"/>
      <c r="AZ36" s="50" t="s">
        <v>2984</v>
      </c>
      <c r="BA36" s="50">
        <v>3</v>
      </c>
      <c r="BB36" s="50"/>
      <c r="BC36" s="50" t="s">
        <v>2981</v>
      </c>
      <c r="BD36" s="50">
        <v>2</v>
      </c>
      <c r="BE36" s="50"/>
      <c r="BF36" s="50"/>
      <c r="BG36" s="50"/>
      <c r="BH36" s="50"/>
      <c r="BI36" s="50">
        <v>53</v>
      </c>
      <c r="BJ36" s="50">
        <v>103</v>
      </c>
      <c r="BK36" s="50"/>
      <c r="BL36" s="50"/>
      <c r="BM36" s="50"/>
      <c r="BN36" s="50"/>
      <c r="BO36" s="50">
        <v>16</v>
      </c>
      <c r="BP36" s="50">
        <v>189</v>
      </c>
      <c r="BQ36" s="50">
        <v>0</v>
      </c>
      <c r="BR36" s="50">
        <v>18</v>
      </c>
      <c r="BS36" s="50">
        <v>188</v>
      </c>
      <c r="BT36" s="50">
        <v>112</v>
      </c>
      <c r="BU36" s="50">
        <v>0</v>
      </c>
      <c r="BV36" s="50">
        <v>0</v>
      </c>
      <c r="BW36" s="50">
        <v>141</v>
      </c>
      <c r="BX36" s="50">
        <v>0</v>
      </c>
      <c r="BY36" s="50">
        <v>0</v>
      </c>
      <c r="BZ36" s="50">
        <v>204</v>
      </c>
      <c r="CA36" s="50">
        <v>0</v>
      </c>
      <c r="CB36" s="50">
        <v>418</v>
      </c>
      <c r="CC36" s="50">
        <v>30</v>
      </c>
      <c r="CD36" s="50"/>
      <c r="CE36" s="50">
        <v>102</v>
      </c>
      <c r="CF36" s="50">
        <v>10</v>
      </c>
      <c r="CG36" s="50"/>
      <c r="CH36" s="50"/>
      <c r="CI36" s="50"/>
      <c r="CJ36" s="50"/>
      <c r="CK36" s="50">
        <v>26.5</v>
      </c>
      <c r="CL36" s="50">
        <v>206</v>
      </c>
      <c r="CM36" s="50">
        <v>0</v>
      </c>
      <c r="CN36" s="50">
        <v>0</v>
      </c>
      <c r="CO36" s="50">
        <v>0</v>
      </c>
      <c r="CP36" s="50">
        <v>0</v>
      </c>
      <c r="CQ36" s="50">
        <v>40</v>
      </c>
      <c r="CR36" s="50"/>
      <c r="CS36" s="50"/>
      <c r="CT36" s="50">
        <v>1684.5</v>
      </c>
    </row>
    <row r="37" spans="1:98">
      <c r="A37" s="50" t="s">
        <v>2819</v>
      </c>
      <c r="B37" s="176">
        <v>45674</v>
      </c>
      <c r="C37" s="50" t="s">
        <v>2861</v>
      </c>
      <c r="D37" s="50"/>
      <c r="E37" s="50"/>
      <c r="F37" s="50"/>
      <c r="G37" s="50">
        <v>53</v>
      </c>
      <c r="H37" s="50">
        <v>17</v>
      </c>
      <c r="I37" s="50"/>
      <c r="J37" s="50"/>
      <c r="K37" s="50">
        <v>48</v>
      </c>
      <c r="L37" s="50"/>
      <c r="M37" s="50"/>
      <c r="N37" s="50">
        <v>48</v>
      </c>
      <c r="O37" s="50"/>
      <c r="P37" s="50"/>
      <c r="Q37" s="50"/>
      <c r="R37" s="50"/>
      <c r="S37" s="50">
        <v>53</v>
      </c>
      <c r="T37" s="50"/>
      <c r="U37" s="50"/>
      <c r="V37" s="50"/>
      <c r="W37" s="50"/>
      <c r="X37" s="50"/>
      <c r="Y37" s="50"/>
      <c r="Z37" s="50">
        <v>108</v>
      </c>
      <c r="AA37" s="50"/>
      <c r="AB37" s="50">
        <v>50</v>
      </c>
      <c r="AC37" s="50"/>
      <c r="AD37" s="50">
        <v>6</v>
      </c>
      <c r="AE37" s="50">
        <v>53</v>
      </c>
      <c r="AF37" s="50"/>
      <c r="AG37" s="50">
        <v>38</v>
      </c>
      <c r="AH37" s="50">
        <v>20</v>
      </c>
      <c r="AI37" s="50"/>
      <c r="AJ37" s="50"/>
      <c r="AK37" s="50"/>
      <c r="AL37" s="50">
        <v>30</v>
      </c>
      <c r="AM37" s="50"/>
      <c r="AN37" s="50"/>
      <c r="AO37" s="50"/>
      <c r="AP37" s="50"/>
      <c r="AQ37" s="50"/>
      <c r="AR37" s="50"/>
      <c r="AS37" s="50"/>
      <c r="AT37" s="50"/>
      <c r="AU37" s="50"/>
      <c r="AV37" s="50"/>
      <c r="AW37" s="50"/>
      <c r="AX37" s="50">
        <v>48</v>
      </c>
      <c r="AY37" s="50">
        <v>1</v>
      </c>
      <c r="AZ37" s="50" t="s">
        <v>2985</v>
      </c>
      <c r="BA37" s="50">
        <v>4</v>
      </c>
      <c r="BB37" s="50"/>
      <c r="BC37" s="50"/>
      <c r="BD37" s="50"/>
      <c r="BE37" s="50"/>
      <c r="BF37" s="50"/>
      <c r="BG37" s="50"/>
      <c r="BH37" s="50"/>
      <c r="BI37" s="50">
        <v>22</v>
      </c>
      <c r="BJ37" s="50">
        <v>130</v>
      </c>
      <c r="BK37" s="50"/>
      <c r="BL37" s="50"/>
      <c r="BM37" s="50"/>
      <c r="BN37" s="50"/>
      <c r="BO37" s="50">
        <v>26</v>
      </c>
      <c r="BP37" s="50">
        <v>50</v>
      </c>
      <c r="BQ37" s="50">
        <v>0</v>
      </c>
      <c r="BR37" s="50">
        <v>18</v>
      </c>
      <c r="BS37" s="50">
        <v>265</v>
      </c>
      <c r="BT37" s="50">
        <v>34</v>
      </c>
      <c r="BU37" s="50">
        <v>38</v>
      </c>
      <c r="BV37" s="50">
        <v>20</v>
      </c>
      <c r="BW37" s="50">
        <v>96</v>
      </c>
      <c r="BX37" s="50">
        <v>0</v>
      </c>
      <c r="BY37" s="50">
        <v>0</v>
      </c>
      <c r="BZ37" s="50">
        <v>390</v>
      </c>
      <c r="CA37" s="50">
        <v>3</v>
      </c>
      <c r="CB37" s="50">
        <v>700</v>
      </c>
      <c r="CC37" s="50">
        <v>40</v>
      </c>
      <c r="CD37" s="50"/>
      <c r="CE37" s="50"/>
      <c r="CF37" s="50"/>
      <c r="CG37" s="50"/>
      <c r="CH37" s="50"/>
      <c r="CI37" s="50"/>
      <c r="CJ37" s="50"/>
      <c r="CK37" s="50">
        <v>11</v>
      </c>
      <c r="CL37" s="50">
        <v>260</v>
      </c>
      <c r="CM37" s="50">
        <v>0</v>
      </c>
      <c r="CN37" s="50">
        <v>0</v>
      </c>
      <c r="CO37" s="50">
        <v>0</v>
      </c>
      <c r="CP37" s="50">
        <v>0</v>
      </c>
      <c r="CQ37" s="50">
        <v>65</v>
      </c>
      <c r="CR37" s="50"/>
      <c r="CS37" s="50"/>
      <c r="CT37" s="50">
        <v>1990</v>
      </c>
    </row>
    <row r="38" spans="1:98">
      <c r="A38" s="50" t="s">
        <v>2829</v>
      </c>
      <c r="B38" s="176">
        <v>45675</v>
      </c>
      <c r="C38" s="50" t="s">
        <v>2881</v>
      </c>
      <c r="D38" s="50">
        <v>29</v>
      </c>
      <c r="E38" s="50"/>
      <c r="F38" s="50"/>
      <c r="G38" s="50">
        <v>24</v>
      </c>
      <c r="H38" s="50"/>
      <c r="I38" s="50"/>
      <c r="J38" s="50"/>
      <c r="K38" s="50"/>
      <c r="L38" s="50"/>
      <c r="M38" s="50"/>
      <c r="N38" s="50" t="s">
        <v>2986</v>
      </c>
      <c r="O38" s="50"/>
      <c r="P38" s="50"/>
      <c r="Q38" s="50"/>
      <c r="R38" s="50"/>
      <c r="S38" s="50">
        <v>48</v>
      </c>
      <c r="T38" s="50">
        <v>39</v>
      </c>
      <c r="U38" s="50"/>
      <c r="V38" s="50"/>
      <c r="W38" s="50">
        <v>49</v>
      </c>
      <c r="X38" s="50"/>
      <c r="Y38" s="50"/>
      <c r="Z38" s="50" t="s">
        <v>2987</v>
      </c>
      <c r="AA38" s="50"/>
      <c r="AB38" s="50">
        <v>48</v>
      </c>
      <c r="AC38" s="50">
        <v>11</v>
      </c>
      <c r="AD38" s="50"/>
      <c r="AE38" s="50">
        <v>24</v>
      </c>
      <c r="AF38" s="50">
        <v>45</v>
      </c>
      <c r="AG38" s="50">
        <v>38</v>
      </c>
      <c r="AH38" s="50"/>
      <c r="AI38" s="50"/>
      <c r="AJ38" s="50"/>
      <c r="AK38" s="50"/>
      <c r="AL38" s="50"/>
      <c r="AM38" s="50"/>
      <c r="AN38" s="50"/>
      <c r="AO38" s="50"/>
      <c r="AP38" s="50"/>
      <c r="AQ38" s="50">
        <v>22</v>
      </c>
      <c r="AR38" s="50"/>
      <c r="AS38" s="50"/>
      <c r="AT38" s="50"/>
      <c r="AU38" s="50"/>
      <c r="AV38" s="50"/>
      <c r="AW38" s="50"/>
      <c r="AX38" s="50"/>
      <c r="AY38" s="50"/>
      <c r="AZ38" s="50" t="s">
        <v>2988</v>
      </c>
      <c r="BA38" s="50">
        <v>4</v>
      </c>
      <c r="BB38" s="50"/>
      <c r="BC38" s="50"/>
      <c r="BD38" s="50"/>
      <c r="BE38" s="50"/>
      <c r="BF38" s="50">
        <v>51</v>
      </c>
      <c r="BG38" s="50"/>
      <c r="BH38" s="50"/>
      <c r="BI38" s="50">
        <v>53</v>
      </c>
      <c r="BJ38" s="50">
        <v>107</v>
      </c>
      <c r="BK38" s="50"/>
      <c r="BL38" s="50"/>
      <c r="BM38" s="50"/>
      <c r="BN38" s="50"/>
      <c r="BO38" s="50"/>
      <c r="BP38" s="50">
        <v>106</v>
      </c>
      <c r="BQ38" s="50">
        <v>11</v>
      </c>
      <c r="BR38" s="50">
        <v>0</v>
      </c>
      <c r="BS38" s="50">
        <v>190</v>
      </c>
      <c r="BT38" s="50">
        <v>123</v>
      </c>
      <c r="BU38" s="50">
        <v>38</v>
      </c>
      <c r="BV38" s="50">
        <v>0</v>
      </c>
      <c r="BW38" s="50">
        <v>98</v>
      </c>
      <c r="BX38" s="50">
        <v>0</v>
      </c>
      <c r="BY38" s="50">
        <v>0</v>
      </c>
      <c r="BZ38" s="50">
        <v>242</v>
      </c>
      <c r="CA38" s="50">
        <v>0</v>
      </c>
      <c r="CB38" s="50">
        <v>502</v>
      </c>
      <c r="CC38" s="50">
        <v>40</v>
      </c>
      <c r="CD38" s="50"/>
      <c r="CE38" s="50"/>
      <c r="CF38" s="50"/>
      <c r="CG38" s="50"/>
      <c r="CH38" s="50">
        <v>51</v>
      </c>
      <c r="CI38" s="50"/>
      <c r="CJ38" s="50"/>
      <c r="CK38" s="50">
        <v>26.5</v>
      </c>
      <c r="CL38" s="50">
        <v>214</v>
      </c>
      <c r="CM38" s="50">
        <v>0</v>
      </c>
      <c r="CN38" s="50">
        <v>0</v>
      </c>
      <c r="CO38" s="50">
        <v>0</v>
      </c>
      <c r="CP38" s="50">
        <v>0</v>
      </c>
      <c r="CQ38" s="50">
        <v>0</v>
      </c>
      <c r="CR38" s="50"/>
      <c r="CS38" s="50"/>
      <c r="CT38" s="50">
        <v>1641.5</v>
      </c>
    </row>
    <row r="39" spans="1:98">
      <c r="A39" s="50" t="s">
        <v>2819</v>
      </c>
      <c r="B39" s="176">
        <v>45675</v>
      </c>
      <c r="C39" s="50" t="s">
        <v>2873</v>
      </c>
      <c r="D39" s="50" t="s">
        <v>2989</v>
      </c>
      <c r="E39" s="50">
        <v>1</v>
      </c>
      <c r="F39" s="50">
        <v>6</v>
      </c>
      <c r="G39" s="50">
        <v>52</v>
      </c>
      <c r="H39" s="50"/>
      <c r="I39" s="50"/>
      <c r="J39" s="50"/>
      <c r="K39" s="50">
        <v>53</v>
      </c>
      <c r="L39" s="50"/>
      <c r="M39" s="50"/>
      <c r="N39" s="50" t="s">
        <v>2990</v>
      </c>
      <c r="O39" s="50"/>
      <c r="P39" s="50"/>
      <c r="Q39" s="50"/>
      <c r="R39" s="50"/>
      <c r="S39" s="50">
        <v>52</v>
      </c>
      <c r="T39" s="50"/>
      <c r="U39" s="50"/>
      <c r="V39" s="50"/>
      <c r="W39" s="50"/>
      <c r="X39" s="50"/>
      <c r="Y39" s="50"/>
      <c r="Z39" s="50" t="s">
        <v>2991</v>
      </c>
      <c r="AA39" s="50"/>
      <c r="AB39" s="50">
        <v>51</v>
      </c>
      <c r="AC39" s="50"/>
      <c r="AD39" s="50"/>
      <c r="AE39" s="50">
        <v>50</v>
      </c>
      <c r="AF39" s="50"/>
      <c r="AG39" s="50">
        <v>38</v>
      </c>
      <c r="AH39" s="50"/>
      <c r="AI39" s="50">
        <v>55</v>
      </c>
      <c r="AJ39" s="50"/>
      <c r="AK39" s="50"/>
      <c r="AL39" s="50"/>
      <c r="AM39" s="50">
        <v>1</v>
      </c>
      <c r="AN39" s="50"/>
      <c r="AO39" s="50"/>
      <c r="AP39" s="50"/>
      <c r="AQ39" s="50"/>
      <c r="AR39" s="50"/>
      <c r="AS39" s="50"/>
      <c r="AT39" s="50"/>
      <c r="AU39" s="50"/>
      <c r="AV39" s="50"/>
      <c r="AW39" s="50"/>
      <c r="AX39" s="50"/>
      <c r="AY39" s="50"/>
      <c r="AZ39" s="50" t="s">
        <v>2992</v>
      </c>
      <c r="BA39" s="50">
        <v>3</v>
      </c>
      <c r="BB39" s="50"/>
      <c r="BC39" s="50">
        <v>51</v>
      </c>
      <c r="BD39" s="50"/>
      <c r="BE39" s="50"/>
      <c r="BF39" s="50">
        <v>59</v>
      </c>
      <c r="BG39" s="50"/>
      <c r="BH39" s="50"/>
      <c r="BI39" s="50" t="s">
        <v>2993</v>
      </c>
      <c r="BJ39" s="50">
        <v>132</v>
      </c>
      <c r="BK39" s="50"/>
      <c r="BL39" s="50"/>
      <c r="BM39" s="50"/>
      <c r="BN39" s="50">
        <v>3</v>
      </c>
      <c r="BO39" s="50">
        <v>74</v>
      </c>
      <c r="BP39" s="50">
        <v>187</v>
      </c>
      <c r="BQ39" s="50">
        <v>2</v>
      </c>
      <c r="BR39" s="50">
        <v>36</v>
      </c>
      <c r="BS39" s="50">
        <v>258</v>
      </c>
      <c r="BT39" s="50">
        <v>0</v>
      </c>
      <c r="BU39" s="50">
        <v>38</v>
      </c>
      <c r="BV39" s="50">
        <v>0</v>
      </c>
      <c r="BW39" s="50">
        <v>161</v>
      </c>
      <c r="BX39" s="50">
        <v>0</v>
      </c>
      <c r="BY39" s="50">
        <v>0</v>
      </c>
      <c r="BZ39" s="50">
        <v>258</v>
      </c>
      <c r="CA39" s="50">
        <v>3</v>
      </c>
      <c r="CB39" s="50">
        <v>622</v>
      </c>
      <c r="CC39" s="50">
        <v>30</v>
      </c>
      <c r="CD39" s="50"/>
      <c r="CE39" s="50">
        <v>51</v>
      </c>
      <c r="CF39" s="50"/>
      <c r="CG39" s="50"/>
      <c r="CH39" s="50">
        <v>59</v>
      </c>
      <c r="CI39" s="50"/>
      <c r="CJ39" s="50"/>
      <c r="CK39" s="50">
        <v>33.5</v>
      </c>
      <c r="CL39" s="50">
        <v>264</v>
      </c>
      <c r="CM39" s="50">
        <v>0</v>
      </c>
      <c r="CN39" s="50">
        <v>0</v>
      </c>
      <c r="CO39" s="50">
        <v>0</v>
      </c>
      <c r="CP39" s="50">
        <v>15</v>
      </c>
      <c r="CQ39" s="50">
        <v>185</v>
      </c>
      <c r="CR39" s="50"/>
      <c r="CS39" s="50"/>
      <c r="CT39" s="50">
        <v>2202.5</v>
      </c>
    </row>
    <row r="40" spans="1:98">
      <c r="A40" s="50" t="s">
        <v>2829</v>
      </c>
      <c r="B40" s="176">
        <v>45676</v>
      </c>
      <c r="C40" s="50" t="s">
        <v>2890</v>
      </c>
      <c r="D40" s="50"/>
      <c r="E40" s="50"/>
      <c r="F40" s="50"/>
      <c r="G40" s="50"/>
      <c r="H40" s="50">
        <v>35</v>
      </c>
      <c r="I40" s="50"/>
      <c r="J40" s="50"/>
      <c r="K40" s="50">
        <v>45</v>
      </c>
      <c r="L40" s="50"/>
      <c r="M40" s="50"/>
      <c r="N40" s="50">
        <v>15</v>
      </c>
      <c r="O40" s="50"/>
      <c r="P40" s="50"/>
      <c r="Q40" s="50"/>
      <c r="R40" s="50"/>
      <c r="S40" s="50">
        <v>23</v>
      </c>
      <c r="T40" s="50">
        <v>23</v>
      </c>
      <c r="U40" s="50"/>
      <c r="V40" s="50"/>
      <c r="W40" s="50"/>
      <c r="X40" s="50"/>
      <c r="Y40" s="50"/>
      <c r="Z40" s="50">
        <v>20</v>
      </c>
      <c r="AA40" s="50">
        <v>1</v>
      </c>
      <c r="AB40" s="50" t="s">
        <v>2994</v>
      </c>
      <c r="AC40" s="50">
        <v>7</v>
      </c>
      <c r="AD40" s="50">
        <v>6</v>
      </c>
      <c r="AE40" s="50">
        <v>23</v>
      </c>
      <c r="AF40" s="50"/>
      <c r="AG40" s="50"/>
      <c r="AH40" s="50"/>
      <c r="AI40" s="50"/>
      <c r="AJ40" s="50"/>
      <c r="AK40" s="50"/>
      <c r="AL40" s="50">
        <v>5</v>
      </c>
      <c r="AM40" s="50"/>
      <c r="AN40" s="50"/>
      <c r="AO40" s="50"/>
      <c r="AP40" s="50"/>
      <c r="AQ40" s="50">
        <v>28</v>
      </c>
      <c r="AR40" s="50"/>
      <c r="AS40" s="50"/>
      <c r="AT40" s="50"/>
      <c r="AU40" s="50"/>
      <c r="AV40" s="50"/>
      <c r="AW40" s="50"/>
      <c r="AX40" s="50" t="s">
        <v>2995</v>
      </c>
      <c r="AY40" s="50">
        <v>1</v>
      </c>
      <c r="AZ40" s="50" t="s">
        <v>2996</v>
      </c>
      <c r="BA40" s="50">
        <v>5</v>
      </c>
      <c r="BB40" s="50"/>
      <c r="BC40" s="50">
        <v>59</v>
      </c>
      <c r="BD40" s="50"/>
      <c r="BE40" s="50"/>
      <c r="BF40" s="50">
        <v>53</v>
      </c>
      <c r="BG40" s="50">
        <v>1</v>
      </c>
      <c r="BH40" s="50"/>
      <c r="BI40" s="50"/>
      <c r="BJ40" s="50">
        <v>105</v>
      </c>
      <c r="BK40" s="50"/>
      <c r="BL40" s="50"/>
      <c r="BM40" s="50"/>
      <c r="BN40" s="50"/>
      <c r="BO40" s="50">
        <v>45</v>
      </c>
      <c r="BP40" s="50">
        <v>73</v>
      </c>
      <c r="BQ40" s="50">
        <v>7</v>
      </c>
      <c r="BR40" s="50">
        <v>18</v>
      </c>
      <c r="BS40" s="50">
        <v>97</v>
      </c>
      <c r="BT40" s="50">
        <v>116</v>
      </c>
      <c r="BU40" s="50">
        <v>0</v>
      </c>
      <c r="BV40" s="50">
        <v>0</v>
      </c>
      <c r="BW40" s="50">
        <v>90</v>
      </c>
      <c r="BX40" s="50">
        <v>0</v>
      </c>
      <c r="BY40" s="50">
        <v>0</v>
      </c>
      <c r="BZ40" s="50">
        <v>126</v>
      </c>
      <c r="CA40" s="50">
        <v>9</v>
      </c>
      <c r="CB40" s="50">
        <v>730</v>
      </c>
      <c r="CC40" s="50">
        <v>50</v>
      </c>
      <c r="CD40" s="50"/>
      <c r="CE40" s="50">
        <v>59</v>
      </c>
      <c r="CF40" s="50"/>
      <c r="CG40" s="50"/>
      <c r="CH40" s="50">
        <v>53</v>
      </c>
      <c r="CI40" s="50">
        <v>5</v>
      </c>
      <c r="CJ40" s="50"/>
      <c r="CK40" s="50">
        <v>0</v>
      </c>
      <c r="CL40" s="50">
        <v>210</v>
      </c>
      <c r="CM40" s="50">
        <v>0</v>
      </c>
      <c r="CN40" s="50">
        <v>0</v>
      </c>
      <c r="CO40" s="50">
        <v>0</v>
      </c>
      <c r="CP40" s="50">
        <v>0</v>
      </c>
      <c r="CQ40" s="50">
        <v>112.5</v>
      </c>
      <c r="CR40" s="50"/>
      <c r="CS40" s="50"/>
      <c r="CT40" s="50">
        <v>1755.5</v>
      </c>
    </row>
    <row r="41" spans="1:98">
      <c r="A41" s="50" t="s">
        <v>2819</v>
      </c>
      <c r="B41" s="176">
        <v>45676</v>
      </c>
      <c r="C41" s="50" t="s">
        <v>2881</v>
      </c>
      <c r="D41" s="50" t="s">
        <v>2997</v>
      </c>
      <c r="E41" s="50"/>
      <c r="F41" s="50">
        <v>6</v>
      </c>
      <c r="G41" s="50">
        <v>50</v>
      </c>
      <c r="H41" s="50"/>
      <c r="I41" s="50">
        <v>38</v>
      </c>
      <c r="J41" s="50">
        <v>19</v>
      </c>
      <c r="K41" s="50">
        <v>53</v>
      </c>
      <c r="L41" s="50"/>
      <c r="M41" s="50"/>
      <c r="N41" s="50">
        <v>37</v>
      </c>
      <c r="O41" s="50"/>
      <c r="P41" s="50"/>
      <c r="Q41" s="50"/>
      <c r="R41" s="50"/>
      <c r="S41" s="50">
        <v>50</v>
      </c>
      <c r="T41" s="50"/>
      <c r="U41" s="50"/>
      <c r="V41" s="50"/>
      <c r="W41" s="50"/>
      <c r="X41" s="50"/>
      <c r="Y41" s="50"/>
      <c r="Z41" s="50">
        <v>56</v>
      </c>
      <c r="AA41" s="50"/>
      <c r="AB41" s="50"/>
      <c r="AC41" s="50"/>
      <c r="AD41" s="50"/>
      <c r="AE41" s="50"/>
      <c r="AF41" s="50"/>
      <c r="AG41" s="50"/>
      <c r="AH41" s="50"/>
      <c r="AI41" s="50">
        <v>55</v>
      </c>
      <c r="AJ41" s="50">
        <v>48</v>
      </c>
      <c r="AK41" s="50"/>
      <c r="AL41" s="50">
        <v>29</v>
      </c>
      <c r="AM41" s="50">
        <v>1</v>
      </c>
      <c r="AN41" s="50"/>
      <c r="AO41" s="50"/>
      <c r="AP41" s="50">
        <v>6</v>
      </c>
      <c r="AQ41" s="50">
        <v>50</v>
      </c>
      <c r="AR41" s="50"/>
      <c r="AS41" s="50"/>
      <c r="AT41" s="50"/>
      <c r="AU41" s="50"/>
      <c r="AV41" s="50"/>
      <c r="AW41" s="50"/>
      <c r="AX41" s="50"/>
      <c r="AY41" s="50"/>
      <c r="AZ41" s="50" t="s">
        <v>2998</v>
      </c>
      <c r="BA41" s="50">
        <v>3</v>
      </c>
      <c r="BB41" s="50"/>
      <c r="BC41" s="50">
        <v>53</v>
      </c>
      <c r="BD41" s="50">
        <v>1</v>
      </c>
      <c r="BE41" s="50"/>
      <c r="BF41" s="50">
        <v>53</v>
      </c>
      <c r="BG41" s="50">
        <v>1</v>
      </c>
      <c r="BH41" s="50"/>
      <c r="BI41" s="50" t="s">
        <v>2999</v>
      </c>
      <c r="BJ41" s="50">
        <v>131</v>
      </c>
      <c r="BK41" s="50"/>
      <c r="BL41" s="50"/>
      <c r="BM41" s="50"/>
      <c r="BN41" s="50">
        <v>2</v>
      </c>
      <c r="BO41" s="50">
        <v>30</v>
      </c>
      <c r="BP41" s="50">
        <v>154</v>
      </c>
      <c r="BQ41" s="50">
        <v>0</v>
      </c>
      <c r="BR41" s="50">
        <v>54</v>
      </c>
      <c r="BS41" s="50">
        <v>250</v>
      </c>
      <c r="BT41" s="50">
        <v>0</v>
      </c>
      <c r="BU41" s="50">
        <v>76</v>
      </c>
      <c r="BV41" s="50">
        <v>38</v>
      </c>
      <c r="BW41" s="50">
        <v>161</v>
      </c>
      <c r="BX41" s="50">
        <v>48</v>
      </c>
      <c r="BY41" s="50">
        <v>0</v>
      </c>
      <c r="BZ41" s="50">
        <v>215</v>
      </c>
      <c r="CA41" s="50">
        <v>3</v>
      </c>
      <c r="CB41" s="50">
        <v>428</v>
      </c>
      <c r="CC41" s="50">
        <v>30</v>
      </c>
      <c r="CD41" s="50"/>
      <c r="CE41" s="50">
        <v>53</v>
      </c>
      <c r="CF41" s="50">
        <v>5</v>
      </c>
      <c r="CG41" s="50"/>
      <c r="CH41" s="50">
        <v>53</v>
      </c>
      <c r="CI41" s="50">
        <v>5</v>
      </c>
      <c r="CJ41" s="50"/>
      <c r="CK41" s="50">
        <v>33</v>
      </c>
      <c r="CL41" s="50">
        <v>262</v>
      </c>
      <c r="CM41" s="50">
        <v>0</v>
      </c>
      <c r="CN41" s="50">
        <v>0</v>
      </c>
      <c r="CO41" s="50">
        <v>0</v>
      </c>
      <c r="CP41" s="50">
        <v>10</v>
      </c>
      <c r="CQ41" s="50">
        <v>75</v>
      </c>
      <c r="CR41" s="50"/>
      <c r="CS41" s="50"/>
      <c r="CT41" s="50">
        <v>1953</v>
      </c>
    </row>
    <row r="42" spans="1:98">
      <c r="A42" s="50" t="s">
        <v>2829</v>
      </c>
      <c r="B42" s="176">
        <v>45677</v>
      </c>
      <c r="C42" s="50" t="s">
        <v>2899</v>
      </c>
      <c r="D42" s="50">
        <v>53</v>
      </c>
      <c r="E42" s="50"/>
      <c r="F42" s="50"/>
      <c r="G42" s="50"/>
      <c r="H42" s="50"/>
      <c r="I42" s="50"/>
      <c r="J42" s="50"/>
      <c r="K42" s="50">
        <v>53</v>
      </c>
      <c r="L42" s="50"/>
      <c r="M42" s="50"/>
      <c r="N42" s="50"/>
      <c r="O42" s="50"/>
      <c r="P42" s="50"/>
      <c r="Q42" s="50"/>
      <c r="R42" s="50"/>
      <c r="S42" s="50">
        <v>50</v>
      </c>
      <c r="T42" s="50"/>
      <c r="U42" s="50"/>
      <c r="V42" s="50"/>
      <c r="W42" s="50"/>
      <c r="X42" s="50"/>
      <c r="Y42" s="50"/>
      <c r="Z42" s="50" t="s">
        <v>3000</v>
      </c>
      <c r="AA42" s="50"/>
      <c r="AB42" s="50">
        <v>25</v>
      </c>
      <c r="AC42" s="50"/>
      <c r="AD42" s="50" t="s">
        <v>3001</v>
      </c>
      <c r="AE42" s="50">
        <v>50</v>
      </c>
      <c r="AF42" s="50"/>
      <c r="AG42" s="50">
        <v>34</v>
      </c>
      <c r="AH42" s="50"/>
      <c r="AI42" s="50"/>
      <c r="AJ42" s="50"/>
      <c r="AK42" s="50"/>
      <c r="AL42" s="50" t="s">
        <v>3000</v>
      </c>
      <c r="AM42" s="50"/>
      <c r="AN42" s="50"/>
      <c r="AO42" s="50"/>
      <c r="AP42" s="50"/>
      <c r="AQ42" s="50"/>
      <c r="AR42" s="50"/>
      <c r="AS42" s="50"/>
      <c r="AT42" s="50"/>
      <c r="AU42" s="50"/>
      <c r="AV42" s="50"/>
      <c r="AW42" s="50"/>
      <c r="AX42" s="50">
        <v>28</v>
      </c>
      <c r="AY42" s="50"/>
      <c r="AZ42" s="50" t="s">
        <v>3002</v>
      </c>
      <c r="BA42" s="50">
        <v>2</v>
      </c>
      <c r="BB42" s="50"/>
      <c r="BC42" s="50">
        <v>53</v>
      </c>
      <c r="BD42" s="50">
        <v>1</v>
      </c>
      <c r="BE42" s="50"/>
      <c r="BF42" s="50">
        <v>54</v>
      </c>
      <c r="BG42" s="50">
        <v>1</v>
      </c>
      <c r="BH42" s="50"/>
      <c r="BI42" s="50">
        <v>32</v>
      </c>
      <c r="BJ42" s="50">
        <v>115</v>
      </c>
      <c r="BK42" s="50"/>
      <c r="BL42" s="50"/>
      <c r="BM42" s="50"/>
      <c r="BN42" s="50"/>
      <c r="BO42" s="50">
        <v>44</v>
      </c>
      <c r="BP42" s="50">
        <v>131</v>
      </c>
      <c r="BQ42" s="50">
        <v>0</v>
      </c>
      <c r="BR42" s="50">
        <v>24</v>
      </c>
      <c r="BS42" s="50">
        <v>150</v>
      </c>
      <c r="BT42" s="50">
        <v>0</v>
      </c>
      <c r="BU42" s="50">
        <v>34</v>
      </c>
      <c r="BV42" s="50">
        <v>0</v>
      </c>
      <c r="BW42" s="50">
        <v>106</v>
      </c>
      <c r="BX42" s="50">
        <v>0</v>
      </c>
      <c r="BY42" s="50">
        <v>0</v>
      </c>
      <c r="BZ42" s="50">
        <v>169</v>
      </c>
      <c r="CA42" s="50">
        <v>0</v>
      </c>
      <c r="CB42" s="50">
        <v>434</v>
      </c>
      <c r="CC42" s="50">
        <v>20</v>
      </c>
      <c r="CD42" s="50"/>
      <c r="CE42" s="50">
        <v>53</v>
      </c>
      <c r="CF42" s="50">
        <v>5</v>
      </c>
      <c r="CG42" s="50"/>
      <c r="CH42" s="50">
        <v>54</v>
      </c>
      <c r="CI42" s="50">
        <v>5</v>
      </c>
      <c r="CJ42" s="50"/>
      <c r="CK42" s="50">
        <v>16</v>
      </c>
      <c r="CL42" s="50">
        <v>230</v>
      </c>
      <c r="CM42" s="50">
        <v>0</v>
      </c>
      <c r="CN42" s="50">
        <v>0</v>
      </c>
      <c r="CO42" s="50">
        <v>0</v>
      </c>
      <c r="CP42" s="50">
        <v>0</v>
      </c>
      <c r="CQ42" s="50">
        <v>110</v>
      </c>
      <c r="CR42" s="50"/>
      <c r="CS42" s="50"/>
      <c r="CT42" s="50">
        <v>1541</v>
      </c>
    </row>
    <row r="43" spans="1:98">
      <c r="A43" s="50" t="s">
        <v>2819</v>
      </c>
      <c r="B43" s="176">
        <v>45677</v>
      </c>
      <c r="C43" s="50" t="s">
        <v>2890</v>
      </c>
      <c r="D43" s="50" t="s">
        <v>3003</v>
      </c>
      <c r="E43" s="50"/>
      <c r="F43" s="50"/>
      <c r="G43" s="50" t="s">
        <v>2838</v>
      </c>
      <c r="H43" s="50"/>
      <c r="I43" s="50">
        <v>36</v>
      </c>
      <c r="J43" s="50"/>
      <c r="K43" s="50">
        <v>55</v>
      </c>
      <c r="L43" s="50">
        <v>42</v>
      </c>
      <c r="M43" s="50"/>
      <c r="N43" s="50">
        <v>18</v>
      </c>
      <c r="O43" s="50"/>
      <c r="P43" s="50"/>
      <c r="Q43" s="50"/>
      <c r="R43" s="50"/>
      <c r="S43" s="50" t="s">
        <v>2838</v>
      </c>
      <c r="T43" s="50" t="s">
        <v>3004</v>
      </c>
      <c r="U43" s="50"/>
      <c r="V43" s="50"/>
      <c r="W43" s="50"/>
      <c r="X43" s="50"/>
      <c r="Y43" s="50"/>
      <c r="Z43" s="50">
        <v>20</v>
      </c>
      <c r="AA43" s="50"/>
      <c r="AB43" s="50">
        <v>47</v>
      </c>
      <c r="AC43" s="50"/>
      <c r="AD43" s="50">
        <v>6</v>
      </c>
      <c r="AE43" s="50"/>
      <c r="AF43" s="50">
        <v>43</v>
      </c>
      <c r="AG43" s="50"/>
      <c r="AH43" s="50"/>
      <c r="AI43" s="50">
        <v>55</v>
      </c>
      <c r="AJ43" s="50"/>
      <c r="AK43" s="50"/>
      <c r="AL43" s="50">
        <v>7</v>
      </c>
      <c r="AM43" s="50"/>
      <c r="AN43" s="50"/>
      <c r="AO43" s="50"/>
      <c r="AP43" s="50"/>
      <c r="AQ43" s="50" t="s">
        <v>3005</v>
      </c>
      <c r="AR43" s="50"/>
      <c r="AS43" s="50"/>
      <c r="AT43" s="50"/>
      <c r="AU43" s="50"/>
      <c r="AV43" s="50"/>
      <c r="AW43" s="50"/>
      <c r="AX43" s="50"/>
      <c r="AY43" s="50"/>
      <c r="AZ43" s="50" t="s">
        <v>3006</v>
      </c>
      <c r="BA43" s="50">
        <v>3</v>
      </c>
      <c r="BB43" s="50"/>
      <c r="BC43" s="50">
        <v>54</v>
      </c>
      <c r="BD43" s="50">
        <v>1</v>
      </c>
      <c r="BE43" s="50"/>
      <c r="BF43" s="50" t="s">
        <v>3007</v>
      </c>
      <c r="BG43" s="50">
        <v>1</v>
      </c>
      <c r="BH43" s="50"/>
      <c r="BI43" s="50">
        <v>54</v>
      </c>
      <c r="BJ43" s="50">
        <v>126</v>
      </c>
      <c r="BK43" s="50"/>
      <c r="BL43" s="50"/>
      <c r="BM43" s="50"/>
      <c r="BN43" s="50">
        <v>5</v>
      </c>
      <c r="BO43" s="50">
        <v>76</v>
      </c>
      <c r="BP43" s="50">
        <v>221</v>
      </c>
      <c r="BQ43" s="50">
        <v>0</v>
      </c>
      <c r="BR43" s="50">
        <v>18</v>
      </c>
      <c r="BS43" s="50">
        <v>251</v>
      </c>
      <c r="BT43" s="50">
        <v>127</v>
      </c>
      <c r="BU43" s="50">
        <v>72</v>
      </c>
      <c r="BV43" s="50">
        <v>0</v>
      </c>
      <c r="BW43" s="50">
        <v>165</v>
      </c>
      <c r="BX43" s="50">
        <v>84</v>
      </c>
      <c r="BY43" s="50">
        <v>0</v>
      </c>
      <c r="BZ43" s="50">
        <v>83</v>
      </c>
      <c r="CA43" s="50">
        <v>0</v>
      </c>
      <c r="CB43" s="50">
        <v>526</v>
      </c>
      <c r="CC43" s="50">
        <v>30</v>
      </c>
      <c r="CD43" s="50"/>
      <c r="CE43" s="50">
        <v>54</v>
      </c>
      <c r="CF43" s="50">
        <v>5</v>
      </c>
      <c r="CG43" s="50"/>
      <c r="CH43" s="50">
        <v>159</v>
      </c>
      <c r="CI43" s="50">
        <v>5</v>
      </c>
      <c r="CJ43" s="50"/>
      <c r="CK43" s="50">
        <v>27</v>
      </c>
      <c r="CL43" s="50">
        <v>252</v>
      </c>
      <c r="CM43" s="50">
        <v>0</v>
      </c>
      <c r="CN43" s="50">
        <v>0</v>
      </c>
      <c r="CO43" s="50">
        <v>0</v>
      </c>
      <c r="CP43" s="50">
        <v>25</v>
      </c>
      <c r="CQ43" s="50">
        <v>190</v>
      </c>
      <c r="CR43" s="50"/>
      <c r="CS43" s="50"/>
      <c r="CT43" s="50">
        <v>2294</v>
      </c>
    </row>
    <row r="44" spans="1:98">
      <c r="A44" s="50" t="s">
        <v>2829</v>
      </c>
      <c r="B44" s="176">
        <v>45678</v>
      </c>
      <c r="C44" s="50" t="s">
        <v>2910</v>
      </c>
      <c r="D44" s="50"/>
      <c r="E44" s="50"/>
      <c r="F44" s="50"/>
      <c r="G44" s="50"/>
      <c r="H44" s="50"/>
      <c r="I44" s="50"/>
      <c r="J44" s="50"/>
      <c r="K44" s="50"/>
      <c r="L44" s="50"/>
      <c r="M44" s="50"/>
      <c r="N44" s="50"/>
      <c r="O44" s="50"/>
      <c r="P44" s="50"/>
      <c r="Q44" s="50"/>
      <c r="R44" s="50"/>
      <c r="S44" s="50">
        <v>27</v>
      </c>
      <c r="T44" s="50">
        <v>3</v>
      </c>
      <c r="U44" s="50"/>
      <c r="V44" s="50"/>
      <c r="W44" s="50">
        <v>51</v>
      </c>
      <c r="X44" s="50"/>
      <c r="Y44" s="50"/>
      <c r="Z44" s="50">
        <v>14</v>
      </c>
      <c r="AA44" s="50"/>
      <c r="AB44" s="50" t="s">
        <v>3008</v>
      </c>
      <c r="AC44" s="50"/>
      <c r="AD44" s="50">
        <v>6</v>
      </c>
      <c r="AE44" s="50">
        <v>27</v>
      </c>
      <c r="AF44" s="50"/>
      <c r="AG44" s="50"/>
      <c r="AH44" s="50"/>
      <c r="AI44" s="50"/>
      <c r="AJ44" s="50"/>
      <c r="AK44" s="50"/>
      <c r="AL44" s="50"/>
      <c r="AM44" s="50"/>
      <c r="AN44" s="50"/>
      <c r="AO44" s="50"/>
      <c r="AP44" s="50"/>
      <c r="AQ44" s="50">
        <v>26</v>
      </c>
      <c r="AR44" s="50"/>
      <c r="AS44" s="50">
        <v>35</v>
      </c>
      <c r="AT44" s="50"/>
      <c r="AU44" s="50">
        <v>48</v>
      </c>
      <c r="AV44" s="50">
        <v>45</v>
      </c>
      <c r="AW44" s="50"/>
      <c r="AX44" s="50">
        <v>28</v>
      </c>
      <c r="AY44" s="50"/>
      <c r="AZ44" s="50" t="s">
        <v>3009</v>
      </c>
      <c r="BA44" s="50">
        <v>1</v>
      </c>
      <c r="BB44" s="50"/>
      <c r="BC44" s="50" t="s">
        <v>3010</v>
      </c>
      <c r="BD44" s="50">
        <v>1</v>
      </c>
      <c r="BE44" s="50"/>
      <c r="BF44" s="50">
        <v>54</v>
      </c>
      <c r="BG44" s="50">
        <v>1</v>
      </c>
      <c r="BH44" s="50"/>
      <c r="BI44" s="50">
        <v>10</v>
      </c>
      <c r="BJ44" s="50">
        <v>107</v>
      </c>
      <c r="BK44" s="50"/>
      <c r="BL44" s="50"/>
      <c r="BM44" s="50"/>
      <c r="BN44" s="50">
        <v>1</v>
      </c>
      <c r="BO44" s="50">
        <v>141</v>
      </c>
      <c r="BP44" s="50">
        <v>77</v>
      </c>
      <c r="BQ44" s="50">
        <v>0</v>
      </c>
      <c r="BR44" s="50">
        <v>18</v>
      </c>
      <c r="BS44" s="50">
        <v>107</v>
      </c>
      <c r="BT44" s="50">
        <v>6</v>
      </c>
      <c r="BU44" s="50">
        <v>35</v>
      </c>
      <c r="BV44" s="50">
        <v>0</v>
      </c>
      <c r="BW44" s="50">
        <v>150</v>
      </c>
      <c r="BX44" s="50">
        <v>45</v>
      </c>
      <c r="BY44" s="50">
        <v>0</v>
      </c>
      <c r="BZ44" s="50">
        <v>56</v>
      </c>
      <c r="CA44" s="50">
        <v>0</v>
      </c>
      <c r="CB44" s="50">
        <v>434</v>
      </c>
      <c r="CC44" s="50">
        <v>10</v>
      </c>
      <c r="CD44" s="50"/>
      <c r="CE44" s="50">
        <v>159</v>
      </c>
      <c r="CF44" s="50">
        <v>5</v>
      </c>
      <c r="CG44" s="50"/>
      <c r="CH44" s="50">
        <v>54</v>
      </c>
      <c r="CI44" s="50">
        <v>5</v>
      </c>
      <c r="CJ44" s="50"/>
      <c r="CK44" s="50">
        <v>5</v>
      </c>
      <c r="CL44" s="50">
        <v>214</v>
      </c>
      <c r="CM44" s="50">
        <v>0</v>
      </c>
      <c r="CN44" s="50">
        <v>0</v>
      </c>
      <c r="CO44" s="50">
        <v>0</v>
      </c>
      <c r="CP44" s="50">
        <v>5</v>
      </c>
      <c r="CQ44" s="50">
        <v>352.5</v>
      </c>
      <c r="CR44" s="50"/>
      <c r="CS44" s="50"/>
      <c r="CT44" s="50">
        <v>1737.5</v>
      </c>
    </row>
    <row r="45" spans="1:98">
      <c r="A45" s="50" t="s">
        <v>2819</v>
      </c>
      <c r="B45" s="176">
        <v>45678</v>
      </c>
      <c r="C45" s="50" t="s">
        <v>2899</v>
      </c>
      <c r="D45" s="50" t="s">
        <v>3011</v>
      </c>
      <c r="E45" s="50"/>
      <c r="F45" s="50"/>
      <c r="G45" s="50" t="s">
        <v>2868</v>
      </c>
      <c r="H45" s="50"/>
      <c r="I45" s="50">
        <v>33</v>
      </c>
      <c r="J45" s="50"/>
      <c r="K45" s="50"/>
      <c r="L45" s="50"/>
      <c r="M45" s="50"/>
      <c r="N45" s="50">
        <v>6</v>
      </c>
      <c r="O45" s="50"/>
      <c r="P45" s="50"/>
      <c r="Q45" s="50"/>
      <c r="R45" s="50"/>
      <c r="S45" s="50" t="s">
        <v>2930</v>
      </c>
      <c r="T45" s="50">
        <v>35</v>
      </c>
      <c r="U45" s="50"/>
      <c r="V45" s="50"/>
      <c r="W45" s="50"/>
      <c r="X45" s="50"/>
      <c r="Y45" s="50"/>
      <c r="Z45" s="50"/>
      <c r="AA45" s="50"/>
      <c r="AB45" s="50"/>
      <c r="AC45" s="50"/>
      <c r="AD45" s="50"/>
      <c r="AE45" s="50"/>
      <c r="AF45" s="50">
        <v>35</v>
      </c>
      <c r="AG45" s="50"/>
      <c r="AH45" s="50"/>
      <c r="AI45" s="50"/>
      <c r="AJ45" s="50"/>
      <c r="AK45" s="50"/>
      <c r="AL45" s="50">
        <v>28</v>
      </c>
      <c r="AM45" s="50">
        <v>1</v>
      </c>
      <c r="AN45" s="50"/>
      <c r="AO45" s="50"/>
      <c r="AP45" s="50"/>
      <c r="AQ45" s="50" t="s">
        <v>3012</v>
      </c>
      <c r="AR45" s="50">
        <v>12</v>
      </c>
      <c r="AS45" s="50"/>
      <c r="AT45" s="50"/>
      <c r="AU45" s="50"/>
      <c r="AV45" s="50"/>
      <c r="AW45" s="50"/>
      <c r="AX45" s="50">
        <v>22</v>
      </c>
      <c r="AY45" s="50">
        <v>2</v>
      </c>
      <c r="AZ45" s="50" t="s">
        <v>3013</v>
      </c>
      <c r="BA45" s="50">
        <v>3</v>
      </c>
      <c r="BB45" s="50"/>
      <c r="BC45" s="50">
        <v>54</v>
      </c>
      <c r="BD45" s="50">
        <v>1</v>
      </c>
      <c r="BE45" s="50"/>
      <c r="BF45" s="50">
        <v>53</v>
      </c>
      <c r="BG45" s="50">
        <v>1</v>
      </c>
      <c r="BH45" s="50"/>
      <c r="BI45" s="50">
        <v>50</v>
      </c>
      <c r="BJ45" s="50">
        <v>107</v>
      </c>
      <c r="BK45" s="50"/>
      <c r="BL45" s="50"/>
      <c r="BM45" s="50"/>
      <c r="BN45" s="50">
        <v>2</v>
      </c>
      <c r="BO45" s="50">
        <v>16</v>
      </c>
      <c r="BP45" s="50">
        <v>148</v>
      </c>
      <c r="BQ45" s="50">
        <v>0</v>
      </c>
      <c r="BR45" s="50">
        <v>0</v>
      </c>
      <c r="BS45" s="50">
        <v>245</v>
      </c>
      <c r="BT45" s="50">
        <v>117</v>
      </c>
      <c r="BU45" s="50">
        <v>66</v>
      </c>
      <c r="BV45" s="50">
        <v>0</v>
      </c>
      <c r="BW45" s="50">
        <v>0</v>
      </c>
      <c r="BX45" s="50">
        <v>0</v>
      </c>
      <c r="BY45" s="50">
        <v>0</v>
      </c>
      <c r="BZ45" s="50">
        <v>62</v>
      </c>
      <c r="CA45" s="50">
        <v>9</v>
      </c>
      <c r="CB45" s="50">
        <v>414</v>
      </c>
      <c r="CC45" s="50">
        <v>30</v>
      </c>
      <c r="CD45" s="50"/>
      <c r="CE45" s="50">
        <v>54</v>
      </c>
      <c r="CF45" s="50">
        <v>5</v>
      </c>
      <c r="CG45" s="50"/>
      <c r="CH45" s="50">
        <v>53</v>
      </c>
      <c r="CI45" s="50">
        <v>5</v>
      </c>
      <c r="CJ45" s="50"/>
      <c r="CK45" s="50">
        <v>25</v>
      </c>
      <c r="CL45" s="50">
        <v>214</v>
      </c>
      <c r="CM45" s="50">
        <v>0</v>
      </c>
      <c r="CN45" s="50">
        <v>0</v>
      </c>
      <c r="CO45" s="50">
        <v>0</v>
      </c>
      <c r="CP45" s="50">
        <v>10</v>
      </c>
      <c r="CQ45" s="50">
        <v>40</v>
      </c>
      <c r="CR45" s="50"/>
      <c r="CS45" s="50"/>
      <c r="CT45" s="50">
        <v>1497</v>
      </c>
    </row>
    <row r="46" spans="1:98">
      <c r="A46" s="50" t="s">
        <v>2829</v>
      </c>
      <c r="B46" s="176">
        <v>45679</v>
      </c>
      <c r="C46" s="50" t="s">
        <v>2920</v>
      </c>
      <c r="D46" s="50" t="s">
        <v>2997</v>
      </c>
      <c r="E46" s="50"/>
      <c r="F46" s="50"/>
      <c r="G46" s="50">
        <v>23</v>
      </c>
      <c r="H46" s="50"/>
      <c r="I46" s="50"/>
      <c r="J46" s="50"/>
      <c r="K46" s="50">
        <v>48</v>
      </c>
      <c r="L46" s="50"/>
      <c r="M46" s="50"/>
      <c r="N46" s="50" t="s">
        <v>3014</v>
      </c>
      <c r="O46" s="50"/>
      <c r="P46" s="50"/>
      <c r="Q46" s="50"/>
      <c r="R46" s="50"/>
      <c r="S46" s="50">
        <v>73</v>
      </c>
      <c r="T46" s="50"/>
      <c r="U46" s="50"/>
      <c r="V46" s="50"/>
      <c r="W46" s="50"/>
      <c r="X46" s="50"/>
      <c r="Y46" s="50"/>
      <c r="Z46" s="50">
        <v>20</v>
      </c>
      <c r="AA46" s="50"/>
      <c r="AB46" s="50" t="s">
        <v>3015</v>
      </c>
      <c r="AC46" s="50">
        <v>2</v>
      </c>
      <c r="AD46" s="50">
        <v>6</v>
      </c>
      <c r="AE46" s="50">
        <v>25</v>
      </c>
      <c r="AF46" s="50"/>
      <c r="AG46" s="50">
        <v>38</v>
      </c>
      <c r="AH46" s="50"/>
      <c r="AI46" s="50">
        <v>50</v>
      </c>
      <c r="AJ46" s="50">
        <v>48</v>
      </c>
      <c r="AK46" s="50"/>
      <c r="AL46" s="50">
        <v>42</v>
      </c>
      <c r="AM46" s="50"/>
      <c r="AN46" s="50"/>
      <c r="AO46" s="50"/>
      <c r="AP46" s="50"/>
      <c r="AQ46" s="50">
        <v>25</v>
      </c>
      <c r="AR46" s="50"/>
      <c r="AS46" s="50"/>
      <c r="AT46" s="50"/>
      <c r="AU46" s="50"/>
      <c r="AV46" s="50"/>
      <c r="AW46" s="50"/>
      <c r="AX46" s="50"/>
      <c r="AY46" s="50"/>
      <c r="AZ46" s="50" t="s">
        <v>3016</v>
      </c>
      <c r="BA46" s="50">
        <v>3</v>
      </c>
      <c r="BB46" s="50"/>
      <c r="BC46" s="50">
        <v>53</v>
      </c>
      <c r="BD46" s="50">
        <v>1</v>
      </c>
      <c r="BE46" s="50"/>
      <c r="BF46" s="50" t="s">
        <v>3017</v>
      </c>
      <c r="BG46" s="50">
        <v>1</v>
      </c>
      <c r="BH46" s="50"/>
      <c r="BI46" s="50">
        <v>38</v>
      </c>
      <c r="BJ46" s="50">
        <v>118</v>
      </c>
      <c r="BK46" s="50"/>
      <c r="BL46" s="50"/>
      <c r="BM46" s="50"/>
      <c r="BN46" s="50"/>
      <c r="BO46" s="50" t="s">
        <v>3018</v>
      </c>
      <c r="BP46" s="50">
        <v>232</v>
      </c>
      <c r="BQ46" s="50">
        <v>2</v>
      </c>
      <c r="BR46" s="50">
        <v>18</v>
      </c>
      <c r="BS46" s="50">
        <v>242</v>
      </c>
      <c r="BT46" s="50">
        <v>0</v>
      </c>
      <c r="BU46" s="50">
        <v>38</v>
      </c>
      <c r="BV46" s="50">
        <v>0</v>
      </c>
      <c r="BW46" s="50">
        <v>146</v>
      </c>
      <c r="BX46" s="50">
        <v>48</v>
      </c>
      <c r="BY46" s="50">
        <v>0</v>
      </c>
      <c r="BZ46" s="50">
        <v>164</v>
      </c>
      <c r="CA46" s="50">
        <v>0</v>
      </c>
      <c r="CB46" s="50">
        <v>404</v>
      </c>
      <c r="CC46" s="50">
        <v>30</v>
      </c>
      <c r="CD46" s="50"/>
      <c r="CE46" s="50">
        <v>53</v>
      </c>
      <c r="CF46" s="50">
        <v>5</v>
      </c>
      <c r="CG46" s="50"/>
      <c r="CH46" s="50">
        <v>103</v>
      </c>
      <c r="CI46" s="50">
        <v>5</v>
      </c>
      <c r="CJ46" s="50"/>
      <c r="CK46" s="50">
        <v>19</v>
      </c>
      <c r="CL46" s="50">
        <v>236</v>
      </c>
      <c r="CM46" s="50">
        <v>0</v>
      </c>
      <c r="CN46" s="50">
        <v>0</v>
      </c>
      <c r="CO46" s="50">
        <v>0</v>
      </c>
      <c r="CP46" s="50">
        <v>0</v>
      </c>
      <c r="CQ46" s="50">
        <v>275</v>
      </c>
      <c r="CR46" s="50"/>
      <c r="CS46" s="50"/>
      <c r="CT46" s="50">
        <v>2020</v>
      </c>
    </row>
    <row r="47" spans="1:98">
      <c r="A47" s="50" t="s">
        <v>2819</v>
      </c>
      <c r="B47" s="176">
        <v>45679</v>
      </c>
      <c r="C47" s="50" t="s">
        <v>2910</v>
      </c>
      <c r="D47" s="50">
        <v>71</v>
      </c>
      <c r="E47" s="50"/>
      <c r="F47" s="50"/>
      <c r="G47" s="50">
        <v>27</v>
      </c>
      <c r="H47" s="50"/>
      <c r="I47" s="50"/>
      <c r="J47" s="50"/>
      <c r="K47" s="50"/>
      <c r="L47" s="50"/>
      <c r="M47" s="50"/>
      <c r="N47" s="50">
        <v>42</v>
      </c>
      <c r="O47" s="50"/>
      <c r="P47" s="50"/>
      <c r="Q47" s="50"/>
      <c r="R47" s="50"/>
      <c r="S47" s="50" t="s">
        <v>3019</v>
      </c>
      <c r="T47" s="50"/>
      <c r="U47" s="50"/>
      <c r="V47" s="50"/>
      <c r="W47" s="50"/>
      <c r="X47" s="50"/>
      <c r="Y47" s="50"/>
      <c r="Z47" s="50" t="s">
        <v>3020</v>
      </c>
      <c r="AA47" s="50"/>
      <c r="AB47" s="50">
        <v>83</v>
      </c>
      <c r="AC47" s="50"/>
      <c r="AD47" s="50">
        <v>6</v>
      </c>
      <c r="AE47" s="50">
        <v>25</v>
      </c>
      <c r="AF47" s="50"/>
      <c r="AG47" s="50"/>
      <c r="AH47" s="50"/>
      <c r="AI47" s="50">
        <v>50</v>
      </c>
      <c r="AJ47" s="50"/>
      <c r="AK47" s="50"/>
      <c r="AL47" s="50">
        <v>15</v>
      </c>
      <c r="AM47" s="50"/>
      <c r="AN47" s="50"/>
      <c r="AO47" s="50"/>
      <c r="AP47" s="50"/>
      <c r="AQ47" s="50">
        <v>26</v>
      </c>
      <c r="AR47" s="50"/>
      <c r="AS47" s="50"/>
      <c r="AT47" s="50"/>
      <c r="AU47" s="50"/>
      <c r="AV47" s="50"/>
      <c r="AW47" s="50"/>
      <c r="AX47" s="50">
        <v>30</v>
      </c>
      <c r="AY47" s="50"/>
      <c r="AZ47" s="50" t="s">
        <v>3021</v>
      </c>
      <c r="BA47" s="50"/>
      <c r="BB47" s="50">
        <v>2</v>
      </c>
      <c r="BC47" s="50" t="s">
        <v>3022</v>
      </c>
      <c r="BD47" s="50">
        <v>1</v>
      </c>
      <c r="BE47" s="50"/>
      <c r="BF47" s="50">
        <v>54</v>
      </c>
      <c r="BG47" s="50">
        <v>1</v>
      </c>
      <c r="BH47" s="50"/>
      <c r="BI47" s="50" t="s">
        <v>3023</v>
      </c>
      <c r="BJ47" s="50">
        <v>132</v>
      </c>
      <c r="BK47" s="50"/>
      <c r="BL47" s="50"/>
      <c r="BM47" s="50"/>
      <c r="BN47" s="50"/>
      <c r="BO47" s="50">
        <v>68</v>
      </c>
      <c r="BP47" s="50">
        <v>225</v>
      </c>
      <c r="BQ47" s="50">
        <v>0</v>
      </c>
      <c r="BR47" s="50">
        <v>18</v>
      </c>
      <c r="BS47" s="50">
        <v>209</v>
      </c>
      <c r="BT47" s="50">
        <v>0</v>
      </c>
      <c r="BU47" s="50">
        <v>0</v>
      </c>
      <c r="BV47" s="50">
        <v>0</v>
      </c>
      <c r="BW47" s="50">
        <v>50</v>
      </c>
      <c r="BX47" s="50">
        <v>0</v>
      </c>
      <c r="BY47" s="50">
        <v>0</v>
      </c>
      <c r="BZ47" s="50">
        <v>243</v>
      </c>
      <c r="CA47" s="50">
        <v>0</v>
      </c>
      <c r="CB47" s="50">
        <v>438</v>
      </c>
      <c r="CC47" s="50"/>
      <c r="CD47" s="50">
        <v>60</v>
      </c>
      <c r="CE47" s="50">
        <v>103</v>
      </c>
      <c r="CF47" s="50">
        <v>5</v>
      </c>
      <c r="CG47" s="50"/>
      <c r="CH47" s="50">
        <v>54</v>
      </c>
      <c r="CI47" s="50">
        <v>5</v>
      </c>
      <c r="CJ47" s="50"/>
      <c r="CK47" s="50">
        <v>85</v>
      </c>
      <c r="CL47" s="50">
        <v>264</v>
      </c>
      <c r="CM47" s="50">
        <v>0</v>
      </c>
      <c r="CN47" s="50">
        <v>0</v>
      </c>
      <c r="CO47" s="50">
        <v>0</v>
      </c>
      <c r="CP47" s="50">
        <v>0</v>
      </c>
      <c r="CQ47" s="50">
        <v>170</v>
      </c>
      <c r="CR47" s="50"/>
      <c r="CS47" s="50"/>
      <c r="CT47" s="50">
        <v>1929</v>
      </c>
    </row>
    <row r="48" spans="1:98">
      <c r="A48" s="50" t="s">
        <v>2829</v>
      </c>
      <c r="B48" s="176">
        <v>45680</v>
      </c>
      <c r="C48" s="50" t="s">
        <v>2820</v>
      </c>
      <c r="D48" s="50">
        <v>49</v>
      </c>
      <c r="E48" s="50"/>
      <c r="F48" s="50"/>
      <c r="G48" s="50">
        <v>46</v>
      </c>
      <c r="H48" s="50"/>
      <c r="I48" s="50">
        <v>35</v>
      </c>
      <c r="J48" s="50"/>
      <c r="K48" s="50"/>
      <c r="L48" s="50"/>
      <c r="M48" s="50"/>
      <c r="N48" s="50"/>
      <c r="O48" s="50"/>
      <c r="P48" s="50"/>
      <c r="Q48" s="50"/>
      <c r="R48" s="50"/>
      <c r="S48" s="50">
        <v>47</v>
      </c>
      <c r="T48" s="50">
        <v>11</v>
      </c>
      <c r="U48" s="50"/>
      <c r="V48" s="50"/>
      <c r="W48" s="50"/>
      <c r="X48" s="50"/>
      <c r="Y48" s="50"/>
      <c r="Z48" s="50" t="s">
        <v>3024</v>
      </c>
      <c r="AA48" s="50"/>
      <c r="AB48" s="50">
        <v>33</v>
      </c>
      <c r="AC48" s="50"/>
      <c r="AD48" s="50">
        <v>6</v>
      </c>
      <c r="AE48" s="50"/>
      <c r="AF48" s="50">
        <v>14</v>
      </c>
      <c r="AG48" s="50"/>
      <c r="AH48" s="50"/>
      <c r="AI48" s="50">
        <v>46</v>
      </c>
      <c r="AJ48" s="50" t="s">
        <v>3025</v>
      </c>
      <c r="AK48" s="50"/>
      <c r="AL48" s="50" t="s">
        <v>3026</v>
      </c>
      <c r="AM48" s="50">
        <v>4</v>
      </c>
      <c r="AN48" s="50"/>
      <c r="AO48" s="50"/>
      <c r="AP48" s="50"/>
      <c r="AQ48" s="50" t="s">
        <v>3027</v>
      </c>
      <c r="AR48" s="50">
        <v>35</v>
      </c>
      <c r="AS48" s="50"/>
      <c r="AT48" s="50"/>
      <c r="AU48" s="50"/>
      <c r="AV48" s="50"/>
      <c r="AW48" s="50"/>
      <c r="AX48" s="50"/>
      <c r="AY48" s="50"/>
      <c r="AZ48" s="50" t="s">
        <v>3028</v>
      </c>
      <c r="BA48" s="50">
        <v>5</v>
      </c>
      <c r="BB48" s="50">
        <v>1</v>
      </c>
      <c r="BC48" s="50">
        <v>54</v>
      </c>
      <c r="BD48" s="50">
        <v>1</v>
      </c>
      <c r="BE48" s="50"/>
      <c r="BF48" s="50">
        <v>51</v>
      </c>
      <c r="BG48" s="50">
        <v>1</v>
      </c>
      <c r="BH48" s="50"/>
      <c r="BI48" s="50" t="s">
        <v>3029</v>
      </c>
      <c r="BJ48" s="50">
        <v>112</v>
      </c>
      <c r="BK48" s="50"/>
      <c r="BL48" s="50"/>
      <c r="BM48" s="50"/>
      <c r="BN48" s="50">
        <v>1</v>
      </c>
      <c r="BO48" s="50">
        <v>125</v>
      </c>
      <c r="BP48" s="50">
        <v>131</v>
      </c>
      <c r="BQ48" s="50">
        <v>0</v>
      </c>
      <c r="BR48" s="50">
        <v>18</v>
      </c>
      <c r="BS48" s="50">
        <v>228</v>
      </c>
      <c r="BT48" s="50">
        <v>71</v>
      </c>
      <c r="BU48" s="50">
        <v>70</v>
      </c>
      <c r="BV48" s="50">
        <v>0</v>
      </c>
      <c r="BW48" s="50">
        <v>46</v>
      </c>
      <c r="BX48" s="50">
        <v>72</v>
      </c>
      <c r="BY48" s="50">
        <v>0</v>
      </c>
      <c r="BZ48" s="50">
        <v>118</v>
      </c>
      <c r="CA48" s="50">
        <v>12</v>
      </c>
      <c r="CB48" s="50">
        <v>748</v>
      </c>
      <c r="CC48" s="50">
        <v>50</v>
      </c>
      <c r="CD48" s="50">
        <v>30</v>
      </c>
      <c r="CE48" s="50">
        <v>54</v>
      </c>
      <c r="CF48" s="50">
        <v>5</v>
      </c>
      <c r="CG48" s="50"/>
      <c r="CH48" s="50">
        <v>51</v>
      </c>
      <c r="CI48" s="50">
        <v>5</v>
      </c>
      <c r="CJ48" s="50"/>
      <c r="CK48" s="50">
        <v>30.5</v>
      </c>
      <c r="CL48" s="50">
        <v>224</v>
      </c>
      <c r="CM48" s="50">
        <v>0</v>
      </c>
      <c r="CN48" s="50">
        <v>0</v>
      </c>
      <c r="CO48" s="50">
        <v>0</v>
      </c>
      <c r="CP48" s="50">
        <v>5</v>
      </c>
      <c r="CQ48" s="50">
        <v>312.5</v>
      </c>
      <c r="CR48" s="50"/>
      <c r="CS48" s="50"/>
      <c r="CT48" s="50">
        <v>2281</v>
      </c>
    </row>
    <row r="49" spans="1:98">
      <c r="A49" s="50" t="s">
        <v>2819</v>
      </c>
      <c r="B49" s="176">
        <v>45680</v>
      </c>
      <c r="C49" s="50" t="s">
        <v>2920</v>
      </c>
      <c r="D49" s="50" t="s">
        <v>2994</v>
      </c>
      <c r="E49" s="50"/>
      <c r="F49" s="50"/>
      <c r="G49" s="50">
        <v>40</v>
      </c>
      <c r="H49" s="50"/>
      <c r="I49" s="50"/>
      <c r="J49" s="50"/>
      <c r="K49" s="50"/>
      <c r="L49" s="50"/>
      <c r="M49" s="50"/>
      <c r="N49" s="50"/>
      <c r="O49" s="50"/>
      <c r="P49" s="50"/>
      <c r="Q49" s="50"/>
      <c r="R49" s="50"/>
      <c r="S49" s="50">
        <v>40</v>
      </c>
      <c r="T49" s="50"/>
      <c r="U49" s="50">
        <v>34</v>
      </c>
      <c r="V49" s="50"/>
      <c r="W49" s="50">
        <v>50</v>
      </c>
      <c r="X49" s="50"/>
      <c r="Y49" s="50"/>
      <c r="Z49" s="50">
        <v>53</v>
      </c>
      <c r="AA49" s="50"/>
      <c r="AB49" s="50">
        <v>53</v>
      </c>
      <c r="AC49" s="50"/>
      <c r="AD49" s="50">
        <v>6</v>
      </c>
      <c r="AE49" s="50">
        <v>53</v>
      </c>
      <c r="AF49" s="50"/>
      <c r="AG49" s="50"/>
      <c r="AH49" s="50"/>
      <c r="AI49" s="50"/>
      <c r="AJ49" s="50">
        <v>48</v>
      </c>
      <c r="AK49" s="50"/>
      <c r="AL49" s="50">
        <v>37</v>
      </c>
      <c r="AM49" s="50"/>
      <c r="AN49" s="50"/>
      <c r="AO49" s="50"/>
      <c r="AP49" s="50"/>
      <c r="AQ49" s="50"/>
      <c r="AR49" s="50"/>
      <c r="AS49" s="50"/>
      <c r="AT49" s="50"/>
      <c r="AU49" s="50"/>
      <c r="AV49" s="50"/>
      <c r="AW49" s="50"/>
      <c r="AX49" s="50"/>
      <c r="AY49" s="50"/>
      <c r="AZ49" s="50" t="s">
        <v>3030</v>
      </c>
      <c r="BA49" s="50">
        <v>3</v>
      </c>
      <c r="BB49" s="50"/>
      <c r="BC49" s="50">
        <v>51</v>
      </c>
      <c r="BD49" s="50">
        <v>1</v>
      </c>
      <c r="BE49" s="50"/>
      <c r="BF49" s="50" t="s">
        <v>3031</v>
      </c>
      <c r="BG49" s="50">
        <v>2</v>
      </c>
      <c r="BH49" s="50"/>
      <c r="BI49" s="50" t="s">
        <v>3032</v>
      </c>
      <c r="BJ49" s="50">
        <v>115</v>
      </c>
      <c r="BK49" s="50"/>
      <c r="BL49" s="50"/>
      <c r="BM49" s="50"/>
      <c r="BN49" s="50"/>
      <c r="BO49" s="50">
        <v>62</v>
      </c>
      <c r="BP49" s="50">
        <v>199</v>
      </c>
      <c r="BQ49" s="50">
        <v>0</v>
      </c>
      <c r="BR49" s="50">
        <v>18</v>
      </c>
      <c r="BS49" s="50">
        <v>213</v>
      </c>
      <c r="BT49" s="50">
        <v>0</v>
      </c>
      <c r="BU49" s="50">
        <v>68</v>
      </c>
      <c r="BV49" s="50">
        <v>0</v>
      </c>
      <c r="BW49" s="50">
        <v>100</v>
      </c>
      <c r="BX49" s="50">
        <v>48</v>
      </c>
      <c r="BY49" s="50">
        <v>0</v>
      </c>
      <c r="BZ49" s="50">
        <v>143</v>
      </c>
      <c r="CA49" s="50">
        <v>0</v>
      </c>
      <c r="CB49" s="50">
        <v>412</v>
      </c>
      <c r="CC49" s="50">
        <v>30</v>
      </c>
      <c r="CD49" s="50"/>
      <c r="CE49" s="50">
        <v>51</v>
      </c>
      <c r="CF49" s="50">
        <v>5</v>
      </c>
      <c r="CG49" s="50"/>
      <c r="CH49" s="50">
        <v>158</v>
      </c>
      <c r="CI49" s="50">
        <v>10</v>
      </c>
      <c r="CJ49" s="50"/>
      <c r="CK49" s="50">
        <v>79</v>
      </c>
      <c r="CL49" s="50">
        <v>230</v>
      </c>
      <c r="CM49" s="50">
        <v>0</v>
      </c>
      <c r="CN49" s="50">
        <v>0</v>
      </c>
      <c r="CO49" s="50">
        <v>0</v>
      </c>
      <c r="CP49" s="50">
        <v>0</v>
      </c>
      <c r="CQ49" s="50">
        <v>155</v>
      </c>
      <c r="CR49" s="50"/>
      <c r="CS49" s="50"/>
      <c r="CT49" s="50">
        <v>1919</v>
      </c>
    </row>
    <row r="50" spans="1:98">
      <c r="A50" s="50" t="s">
        <v>2829</v>
      </c>
      <c r="B50" s="176">
        <v>45681</v>
      </c>
      <c r="C50" s="50" t="s">
        <v>2834</v>
      </c>
      <c r="D50" s="50">
        <v>51</v>
      </c>
      <c r="E50" s="50"/>
      <c r="F50" s="50"/>
      <c r="G50" s="50">
        <v>26</v>
      </c>
      <c r="H50" s="50"/>
      <c r="I50" s="50"/>
      <c r="J50" s="50"/>
      <c r="K50" s="50"/>
      <c r="L50" s="50"/>
      <c r="M50" s="50"/>
      <c r="N50" s="50">
        <v>40</v>
      </c>
      <c r="O50" s="50"/>
      <c r="P50" s="50"/>
      <c r="Q50" s="50"/>
      <c r="R50" s="50"/>
      <c r="S50" s="50">
        <v>26</v>
      </c>
      <c r="T50" s="50"/>
      <c r="U50" s="50"/>
      <c r="V50" s="50"/>
      <c r="W50" s="50">
        <v>40</v>
      </c>
      <c r="X50" s="50"/>
      <c r="Y50" s="50"/>
      <c r="Z50" s="50">
        <v>40</v>
      </c>
      <c r="AA50" s="50"/>
      <c r="AB50" s="50" t="s">
        <v>3033</v>
      </c>
      <c r="AC50" s="50"/>
      <c r="AD50" s="50">
        <v>1</v>
      </c>
      <c r="AE50" s="50">
        <v>28</v>
      </c>
      <c r="AF50" s="50"/>
      <c r="AG50" s="50">
        <v>38</v>
      </c>
      <c r="AH50" s="50"/>
      <c r="AI50" s="50"/>
      <c r="AJ50" s="50">
        <v>48</v>
      </c>
      <c r="AK50" s="50"/>
      <c r="AL50" s="50"/>
      <c r="AM50" s="50"/>
      <c r="AN50" s="50"/>
      <c r="AO50" s="50"/>
      <c r="AP50" s="50"/>
      <c r="AQ50" s="50"/>
      <c r="AR50" s="50"/>
      <c r="AS50" s="50"/>
      <c r="AT50" s="50"/>
      <c r="AU50" s="50"/>
      <c r="AV50" s="50"/>
      <c r="AW50" s="50"/>
      <c r="AX50" s="50"/>
      <c r="AY50" s="50"/>
      <c r="AZ50" s="50" t="s">
        <v>3034</v>
      </c>
      <c r="BA50" s="50">
        <v>1</v>
      </c>
      <c r="BB50" s="50">
        <v>1</v>
      </c>
      <c r="BC50" s="50" t="s">
        <v>3031</v>
      </c>
      <c r="BD50" s="50">
        <v>2</v>
      </c>
      <c r="BE50" s="50"/>
      <c r="BF50" s="50" t="s">
        <v>3035</v>
      </c>
      <c r="BG50" s="50">
        <v>2</v>
      </c>
      <c r="BH50" s="50">
        <v>1</v>
      </c>
      <c r="BI50" s="50"/>
      <c r="BJ50" s="50">
        <v>97</v>
      </c>
      <c r="BK50" s="50"/>
      <c r="BL50" s="50"/>
      <c r="BM50" s="50"/>
      <c r="BN50" s="50">
        <v>1</v>
      </c>
      <c r="BO50" s="50">
        <v>61</v>
      </c>
      <c r="BP50" s="50">
        <v>187</v>
      </c>
      <c r="BQ50" s="50">
        <v>0</v>
      </c>
      <c r="BR50" s="50">
        <v>3</v>
      </c>
      <c r="BS50" s="50">
        <v>132</v>
      </c>
      <c r="BT50" s="50">
        <v>0</v>
      </c>
      <c r="BU50" s="50">
        <v>38</v>
      </c>
      <c r="BV50" s="50">
        <v>0</v>
      </c>
      <c r="BW50" s="50">
        <v>80</v>
      </c>
      <c r="BX50" s="50">
        <v>48</v>
      </c>
      <c r="BY50" s="50">
        <v>0</v>
      </c>
      <c r="BZ50" s="50">
        <v>160</v>
      </c>
      <c r="CA50" s="50">
        <v>0</v>
      </c>
      <c r="CB50" s="50">
        <v>434</v>
      </c>
      <c r="CC50" s="50">
        <v>10</v>
      </c>
      <c r="CD50" s="50">
        <v>30</v>
      </c>
      <c r="CE50" s="50">
        <v>158</v>
      </c>
      <c r="CF50" s="50">
        <v>10</v>
      </c>
      <c r="CG50" s="50"/>
      <c r="CH50" s="50">
        <v>145</v>
      </c>
      <c r="CI50" s="50">
        <v>10</v>
      </c>
      <c r="CJ50" s="50">
        <v>15</v>
      </c>
      <c r="CK50" s="50">
        <v>0</v>
      </c>
      <c r="CL50" s="50">
        <v>194</v>
      </c>
      <c r="CM50" s="50">
        <v>0</v>
      </c>
      <c r="CN50" s="50">
        <v>0</v>
      </c>
      <c r="CO50" s="50">
        <v>0</v>
      </c>
      <c r="CP50" s="50">
        <v>5</v>
      </c>
      <c r="CQ50" s="50">
        <v>152.5</v>
      </c>
      <c r="CR50" s="50"/>
      <c r="CS50" s="50"/>
      <c r="CT50" s="50">
        <v>1811.5</v>
      </c>
    </row>
    <row r="51" spans="1:98">
      <c r="A51" s="50" t="s">
        <v>2819</v>
      </c>
      <c r="B51" s="176">
        <v>45681</v>
      </c>
      <c r="C51" s="50" t="s">
        <v>2820</v>
      </c>
      <c r="D51" s="50" t="s">
        <v>2903</v>
      </c>
      <c r="E51" s="50"/>
      <c r="F51" s="50"/>
      <c r="G51" s="50">
        <v>42</v>
      </c>
      <c r="H51" s="50"/>
      <c r="I51" s="50">
        <v>30</v>
      </c>
      <c r="J51" s="50"/>
      <c r="K51" s="50">
        <v>36</v>
      </c>
      <c r="L51" s="50"/>
      <c r="M51" s="50"/>
      <c r="N51" s="50">
        <v>31</v>
      </c>
      <c r="O51" s="50"/>
      <c r="P51" s="50"/>
      <c r="Q51" s="50"/>
      <c r="R51" s="50"/>
      <c r="S51" s="50">
        <v>43</v>
      </c>
      <c r="T51" s="50"/>
      <c r="U51" s="50"/>
      <c r="V51" s="50"/>
      <c r="W51" s="50"/>
      <c r="X51" s="50"/>
      <c r="Y51" s="50"/>
      <c r="Z51" s="50"/>
      <c r="AA51" s="50"/>
      <c r="AB51" s="50" t="s">
        <v>3036</v>
      </c>
      <c r="AC51" s="50"/>
      <c r="AD51" s="50"/>
      <c r="AE51" s="50" t="s">
        <v>3037</v>
      </c>
      <c r="AF51" s="50"/>
      <c r="AG51" s="50"/>
      <c r="AH51" s="50"/>
      <c r="AI51" s="50">
        <v>55</v>
      </c>
      <c r="AJ51" s="50">
        <v>44</v>
      </c>
      <c r="AK51" s="50"/>
      <c r="AL51" s="50">
        <v>21</v>
      </c>
      <c r="AM51" s="50"/>
      <c r="AN51" s="50"/>
      <c r="AO51" s="50"/>
      <c r="AP51" s="50"/>
      <c r="AQ51" s="50"/>
      <c r="AR51" s="50"/>
      <c r="AS51" s="50"/>
      <c r="AT51" s="50"/>
      <c r="AU51" s="50"/>
      <c r="AV51" s="50"/>
      <c r="AW51" s="50"/>
      <c r="AX51" s="50">
        <v>17</v>
      </c>
      <c r="AY51" s="50">
        <v>2</v>
      </c>
      <c r="AZ51" s="50" t="s">
        <v>3038</v>
      </c>
      <c r="BA51" s="50">
        <v>3</v>
      </c>
      <c r="BB51" s="50"/>
      <c r="BC51" s="50" t="s">
        <v>3039</v>
      </c>
      <c r="BD51" s="50">
        <v>2</v>
      </c>
      <c r="BE51" s="50">
        <v>1</v>
      </c>
      <c r="BF51" s="50" t="s">
        <v>3040</v>
      </c>
      <c r="BG51" s="50">
        <v>2</v>
      </c>
      <c r="BH51" s="50"/>
      <c r="BI51" s="50" t="s">
        <v>3041</v>
      </c>
      <c r="BJ51" s="50">
        <v>118</v>
      </c>
      <c r="BK51" s="50"/>
      <c r="BL51" s="50"/>
      <c r="BM51" s="50"/>
      <c r="BN51" s="50"/>
      <c r="BO51" s="50">
        <v>93</v>
      </c>
      <c r="BP51" s="50">
        <v>228</v>
      </c>
      <c r="BQ51" s="50">
        <v>0</v>
      </c>
      <c r="BR51" s="50">
        <v>0</v>
      </c>
      <c r="BS51" s="50">
        <v>205</v>
      </c>
      <c r="BT51" s="50">
        <v>0</v>
      </c>
      <c r="BU51" s="50">
        <v>60</v>
      </c>
      <c r="BV51" s="50">
        <v>0</v>
      </c>
      <c r="BW51" s="50">
        <v>127</v>
      </c>
      <c r="BX51" s="50">
        <v>44</v>
      </c>
      <c r="BY51" s="50">
        <v>0</v>
      </c>
      <c r="BZ51" s="50">
        <v>100</v>
      </c>
      <c r="CA51" s="50">
        <v>6</v>
      </c>
      <c r="CB51" s="50">
        <v>764</v>
      </c>
      <c r="CC51" s="50">
        <v>30</v>
      </c>
      <c r="CD51" s="50"/>
      <c r="CE51" s="50">
        <v>145</v>
      </c>
      <c r="CF51" s="50">
        <v>10</v>
      </c>
      <c r="CG51" s="50">
        <v>15</v>
      </c>
      <c r="CH51" s="50">
        <v>98</v>
      </c>
      <c r="CI51" s="50">
        <v>10</v>
      </c>
      <c r="CJ51" s="50"/>
      <c r="CK51" s="50">
        <v>63</v>
      </c>
      <c r="CL51" s="50">
        <v>236</v>
      </c>
      <c r="CM51" s="50">
        <v>0</v>
      </c>
      <c r="CN51" s="50">
        <v>0</v>
      </c>
      <c r="CO51" s="50">
        <v>0</v>
      </c>
      <c r="CP51" s="50">
        <v>0</v>
      </c>
      <c r="CQ51" s="50">
        <v>232.5</v>
      </c>
      <c r="CR51" s="50"/>
      <c r="CS51" s="50"/>
      <c r="CT51" s="50">
        <v>2373.5</v>
      </c>
    </row>
    <row r="52" spans="1:98">
      <c r="A52" s="50" t="s">
        <v>2829</v>
      </c>
      <c r="B52" s="176">
        <v>45682</v>
      </c>
      <c r="C52" s="50" t="s">
        <v>2830</v>
      </c>
      <c r="D52" s="50"/>
      <c r="E52" s="50"/>
      <c r="F52" s="50"/>
      <c r="G52" s="50">
        <v>51</v>
      </c>
      <c r="H52" s="50"/>
      <c r="I52" s="50">
        <v>35</v>
      </c>
      <c r="J52" s="50"/>
      <c r="K52" s="50">
        <v>51</v>
      </c>
      <c r="L52" s="50"/>
      <c r="M52" s="50"/>
      <c r="N52" s="50">
        <v>28</v>
      </c>
      <c r="O52" s="50"/>
      <c r="P52" s="50"/>
      <c r="Q52" s="50"/>
      <c r="R52" s="50"/>
      <c r="S52" s="50"/>
      <c r="T52" s="50"/>
      <c r="U52" s="50"/>
      <c r="V52" s="50"/>
      <c r="W52" s="50"/>
      <c r="X52" s="50"/>
      <c r="Y52" s="50"/>
      <c r="Z52" s="50"/>
      <c r="AA52" s="50"/>
      <c r="AB52" s="50" t="s">
        <v>3042</v>
      </c>
      <c r="AC52" s="50"/>
      <c r="AD52" s="50"/>
      <c r="AE52" s="50"/>
      <c r="AF52" s="50"/>
      <c r="AG52" s="50"/>
      <c r="AH52" s="50"/>
      <c r="AI52" s="50"/>
      <c r="AJ52" s="50">
        <v>48</v>
      </c>
      <c r="AK52" s="50"/>
      <c r="AL52" s="50">
        <v>39</v>
      </c>
      <c r="AM52" s="50"/>
      <c r="AN52" s="50"/>
      <c r="AO52" s="50"/>
      <c r="AP52" s="50"/>
      <c r="AQ52" s="50"/>
      <c r="AR52" s="50"/>
      <c r="AS52" s="50"/>
      <c r="AT52" s="50"/>
      <c r="AU52" s="50"/>
      <c r="AV52" s="50"/>
      <c r="AW52" s="50"/>
      <c r="AX52" s="50"/>
      <c r="AY52" s="50"/>
      <c r="AZ52" s="50" t="s">
        <v>3043</v>
      </c>
      <c r="BA52" s="50">
        <v>2</v>
      </c>
      <c r="BB52" s="50">
        <v>1</v>
      </c>
      <c r="BC52" s="50">
        <v>50</v>
      </c>
      <c r="BD52" s="50">
        <v>1</v>
      </c>
      <c r="BE52" s="50"/>
      <c r="BF52" s="50">
        <v>54</v>
      </c>
      <c r="BG52" s="50">
        <v>1</v>
      </c>
      <c r="BH52" s="50"/>
      <c r="BI52" s="50">
        <v>52</v>
      </c>
      <c r="BJ52" s="50">
        <v>111</v>
      </c>
      <c r="BK52" s="50"/>
      <c r="BL52" s="50"/>
      <c r="BM52" s="50">
        <v>3</v>
      </c>
      <c r="BN52" s="50">
        <v>6</v>
      </c>
      <c r="BO52" s="50">
        <v>13</v>
      </c>
      <c r="BP52" s="50">
        <v>60</v>
      </c>
      <c r="BQ52" s="50">
        <v>0</v>
      </c>
      <c r="BR52" s="50">
        <v>0</v>
      </c>
      <c r="BS52" s="50">
        <v>102</v>
      </c>
      <c r="BT52" s="50">
        <v>0</v>
      </c>
      <c r="BU52" s="50">
        <v>70</v>
      </c>
      <c r="BV52" s="50">
        <v>0</v>
      </c>
      <c r="BW52" s="50">
        <v>102</v>
      </c>
      <c r="BX52" s="50">
        <v>48</v>
      </c>
      <c r="BY52" s="50">
        <v>0</v>
      </c>
      <c r="BZ52" s="50">
        <v>95</v>
      </c>
      <c r="CA52" s="50">
        <v>0</v>
      </c>
      <c r="CB52" s="50">
        <v>544</v>
      </c>
      <c r="CC52" s="50">
        <v>20</v>
      </c>
      <c r="CD52" s="50">
        <v>30</v>
      </c>
      <c r="CE52" s="50">
        <v>50</v>
      </c>
      <c r="CF52" s="50">
        <v>5</v>
      </c>
      <c r="CG52" s="50"/>
      <c r="CH52" s="50">
        <v>54</v>
      </c>
      <c r="CI52" s="50">
        <v>5</v>
      </c>
      <c r="CJ52" s="50"/>
      <c r="CK52" s="50">
        <v>26</v>
      </c>
      <c r="CL52" s="50">
        <v>222</v>
      </c>
      <c r="CM52" s="50">
        <v>0</v>
      </c>
      <c r="CN52" s="50">
        <v>0</v>
      </c>
      <c r="CO52" s="50">
        <v>15</v>
      </c>
      <c r="CP52" s="50">
        <v>30</v>
      </c>
      <c r="CQ52" s="50">
        <v>32.5</v>
      </c>
      <c r="CR52" s="50"/>
      <c r="CS52" s="50"/>
      <c r="CT52" s="50">
        <v>1510.5</v>
      </c>
    </row>
    <row r="53" spans="1:98">
      <c r="A53" s="50" t="s">
        <v>2819</v>
      </c>
      <c r="B53" s="176">
        <v>45682</v>
      </c>
      <c r="C53" s="50" t="s">
        <v>2834</v>
      </c>
      <c r="D53" s="50">
        <v>49</v>
      </c>
      <c r="E53" s="50"/>
      <c r="F53" s="50"/>
      <c r="G53" s="50">
        <v>54</v>
      </c>
      <c r="H53" s="50"/>
      <c r="I53" s="50"/>
      <c r="J53" s="50"/>
      <c r="K53" s="50"/>
      <c r="L53" s="50"/>
      <c r="M53" s="50"/>
      <c r="N53" s="50">
        <v>50</v>
      </c>
      <c r="O53" s="50"/>
      <c r="P53" s="50"/>
      <c r="Q53" s="50"/>
      <c r="R53" s="50"/>
      <c r="S53" s="50">
        <v>54</v>
      </c>
      <c r="T53" s="50"/>
      <c r="U53" s="50">
        <v>36</v>
      </c>
      <c r="V53" s="50"/>
      <c r="W53" s="50">
        <v>54</v>
      </c>
      <c r="X53" s="50"/>
      <c r="Y53" s="50"/>
      <c r="Z53" s="50"/>
      <c r="AA53" s="50"/>
      <c r="AB53" s="50">
        <v>54</v>
      </c>
      <c r="AC53" s="50"/>
      <c r="AD53" s="50"/>
      <c r="AE53" s="50"/>
      <c r="AF53" s="50"/>
      <c r="AG53" s="50"/>
      <c r="AH53" s="50"/>
      <c r="AI53" s="50">
        <v>55</v>
      </c>
      <c r="AJ53" s="50"/>
      <c r="AK53" s="50"/>
      <c r="AL53" s="50"/>
      <c r="AM53" s="50"/>
      <c r="AN53" s="50"/>
      <c r="AO53" s="50"/>
      <c r="AP53" s="50"/>
      <c r="AQ53" s="50"/>
      <c r="AR53" s="50"/>
      <c r="AS53" s="50"/>
      <c r="AT53" s="50"/>
      <c r="AU53" s="50"/>
      <c r="AV53" s="50"/>
      <c r="AW53" s="50"/>
      <c r="AX53" s="50"/>
      <c r="AY53" s="50"/>
      <c r="AZ53" s="50" t="s">
        <v>3044</v>
      </c>
      <c r="BA53" s="50">
        <v>1</v>
      </c>
      <c r="BB53" s="50">
        <v>1</v>
      </c>
      <c r="BC53" s="50">
        <v>54</v>
      </c>
      <c r="BD53" s="50">
        <v>1</v>
      </c>
      <c r="BE53" s="50"/>
      <c r="BF53" s="50" t="s">
        <v>3045</v>
      </c>
      <c r="BG53" s="50">
        <v>2</v>
      </c>
      <c r="BH53" s="50"/>
      <c r="BI53" s="50"/>
      <c r="BJ53" s="50">
        <v>97</v>
      </c>
      <c r="BK53" s="50"/>
      <c r="BL53" s="50"/>
      <c r="BM53" s="50"/>
      <c r="BN53" s="50"/>
      <c r="BO53" s="50">
        <v>66</v>
      </c>
      <c r="BP53" s="50">
        <v>152</v>
      </c>
      <c r="BQ53" s="50">
        <v>0</v>
      </c>
      <c r="BR53" s="50">
        <v>0</v>
      </c>
      <c r="BS53" s="50">
        <v>216</v>
      </c>
      <c r="BT53" s="50">
        <v>0</v>
      </c>
      <c r="BU53" s="50">
        <v>72</v>
      </c>
      <c r="BV53" s="50">
        <v>0</v>
      </c>
      <c r="BW53" s="50">
        <v>163</v>
      </c>
      <c r="BX53" s="50">
        <v>0</v>
      </c>
      <c r="BY53" s="50">
        <v>0</v>
      </c>
      <c r="BZ53" s="50">
        <v>100</v>
      </c>
      <c r="CA53" s="50">
        <v>0</v>
      </c>
      <c r="CB53" s="50">
        <v>748</v>
      </c>
      <c r="CC53" s="50">
        <v>10</v>
      </c>
      <c r="CD53" s="50">
        <v>30</v>
      </c>
      <c r="CE53" s="50">
        <v>54</v>
      </c>
      <c r="CF53" s="50">
        <v>5</v>
      </c>
      <c r="CG53" s="50"/>
      <c r="CH53" s="50">
        <v>104</v>
      </c>
      <c r="CI53" s="50">
        <v>10</v>
      </c>
      <c r="CJ53" s="50"/>
      <c r="CK53" s="50">
        <v>0</v>
      </c>
      <c r="CL53" s="50">
        <v>194</v>
      </c>
      <c r="CM53" s="50">
        <v>0</v>
      </c>
      <c r="CN53" s="50">
        <v>0</v>
      </c>
      <c r="CO53" s="50">
        <v>0</v>
      </c>
      <c r="CP53" s="50">
        <v>0</v>
      </c>
      <c r="CQ53" s="50">
        <v>165</v>
      </c>
      <c r="CR53" s="50"/>
      <c r="CS53" s="50"/>
      <c r="CT53" s="50">
        <v>2023</v>
      </c>
    </row>
    <row r="54" spans="1:98">
      <c r="A54" s="50" t="s">
        <v>2829</v>
      </c>
      <c r="B54" s="176">
        <v>45683</v>
      </c>
      <c r="C54" s="50" t="s">
        <v>2837</v>
      </c>
      <c r="D54" s="50">
        <v>54</v>
      </c>
      <c r="E54" s="50"/>
      <c r="F54" s="50"/>
      <c r="G54" s="50">
        <v>52</v>
      </c>
      <c r="H54" s="50"/>
      <c r="I54" s="50">
        <v>32</v>
      </c>
      <c r="J54" s="50"/>
      <c r="K54" s="50"/>
      <c r="L54" s="50"/>
      <c r="M54" s="50"/>
      <c r="N54" s="50" t="s">
        <v>3046</v>
      </c>
      <c r="O54" s="50"/>
      <c r="P54" s="50"/>
      <c r="Q54" s="50"/>
      <c r="R54" s="50"/>
      <c r="S54" s="50">
        <v>1</v>
      </c>
      <c r="T54" s="50"/>
      <c r="U54" s="50"/>
      <c r="V54" s="50"/>
      <c r="W54" s="50"/>
      <c r="X54" s="50"/>
      <c r="Y54" s="50"/>
      <c r="Z54" s="50">
        <v>32</v>
      </c>
      <c r="AA54" s="50"/>
      <c r="AB54" s="50" t="s">
        <v>3047</v>
      </c>
      <c r="AC54" s="50"/>
      <c r="AD54" s="50"/>
      <c r="AE54" s="50"/>
      <c r="AF54" s="50"/>
      <c r="AG54" s="50"/>
      <c r="AH54" s="50"/>
      <c r="AI54" s="50"/>
      <c r="AJ54" s="50">
        <v>48</v>
      </c>
      <c r="AK54" s="50"/>
      <c r="AL54" s="50" t="s">
        <v>3048</v>
      </c>
      <c r="AM54" s="50"/>
      <c r="AN54" s="50"/>
      <c r="AO54" s="50"/>
      <c r="AP54" s="50"/>
      <c r="AQ54" s="50"/>
      <c r="AR54" s="50"/>
      <c r="AS54" s="50"/>
      <c r="AT54" s="50"/>
      <c r="AU54" s="50"/>
      <c r="AV54" s="50"/>
      <c r="AW54" s="50"/>
      <c r="AX54" s="50"/>
      <c r="AY54" s="50"/>
      <c r="AZ54" s="50" t="s">
        <v>3049</v>
      </c>
      <c r="BA54" s="50">
        <v>1</v>
      </c>
      <c r="BB54" s="50">
        <v>1</v>
      </c>
      <c r="BC54" s="50" t="s">
        <v>3050</v>
      </c>
      <c r="BD54" s="50">
        <v>2</v>
      </c>
      <c r="BE54" s="50"/>
      <c r="BF54" s="50" t="s">
        <v>3051</v>
      </c>
      <c r="BG54" s="50">
        <v>1</v>
      </c>
      <c r="BH54" s="50">
        <v>1</v>
      </c>
      <c r="BI54" s="50"/>
      <c r="BJ54" s="50">
        <v>107</v>
      </c>
      <c r="BK54" s="50"/>
      <c r="BL54" s="50"/>
      <c r="BM54" s="50"/>
      <c r="BN54" s="50">
        <v>3</v>
      </c>
      <c r="BO54" s="50">
        <v>11</v>
      </c>
      <c r="BP54" s="50">
        <v>169</v>
      </c>
      <c r="BQ54" s="50">
        <v>0</v>
      </c>
      <c r="BR54" s="50">
        <v>0</v>
      </c>
      <c r="BS54" s="50">
        <v>106</v>
      </c>
      <c r="BT54" s="50">
        <v>0</v>
      </c>
      <c r="BU54" s="50">
        <v>64</v>
      </c>
      <c r="BV54" s="50">
        <v>0</v>
      </c>
      <c r="BW54" s="50">
        <v>0</v>
      </c>
      <c r="BX54" s="50">
        <v>48</v>
      </c>
      <c r="BY54" s="50">
        <v>0</v>
      </c>
      <c r="BZ54" s="50">
        <v>229</v>
      </c>
      <c r="CA54" s="50">
        <v>0</v>
      </c>
      <c r="CB54" s="50">
        <v>450</v>
      </c>
      <c r="CC54" s="50">
        <v>10</v>
      </c>
      <c r="CD54" s="50">
        <v>30</v>
      </c>
      <c r="CE54" s="50">
        <v>99</v>
      </c>
      <c r="CF54" s="50">
        <v>10</v>
      </c>
      <c r="CG54" s="50"/>
      <c r="CH54" s="50">
        <v>107</v>
      </c>
      <c r="CI54" s="50">
        <v>5</v>
      </c>
      <c r="CJ54" s="50">
        <v>15</v>
      </c>
      <c r="CK54" s="50">
        <v>0</v>
      </c>
      <c r="CL54" s="50">
        <v>214</v>
      </c>
      <c r="CM54" s="50">
        <v>0</v>
      </c>
      <c r="CN54" s="50">
        <v>0</v>
      </c>
      <c r="CO54" s="50">
        <v>0</v>
      </c>
      <c r="CP54" s="50">
        <v>15</v>
      </c>
      <c r="CQ54" s="50">
        <v>27.5</v>
      </c>
      <c r="CR54" s="50"/>
      <c r="CS54" s="50"/>
      <c r="CT54" s="50">
        <v>1598.5</v>
      </c>
    </row>
    <row r="55" spans="1:98">
      <c r="A55" s="50" t="s">
        <v>2819</v>
      </c>
      <c r="B55" s="176">
        <v>45683</v>
      </c>
      <c r="C55" s="50" t="s">
        <v>2830</v>
      </c>
      <c r="D55" s="50">
        <v>49</v>
      </c>
      <c r="E55" s="50"/>
      <c r="F55" s="50"/>
      <c r="G55" s="50"/>
      <c r="H55" s="50"/>
      <c r="I55" s="50">
        <v>29</v>
      </c>
      <c r="J55" s="50"/>
      <c r="K55" s="50"/>
      <c r="L55" s="50"/>
      <c r="M55" s="50"/>
      <c r="N55" s="50" t="s">
        <v>3052</v>
      </c>
      <c r="O55" s="50"/>
      <c r="P55" s="50"/>
      <c r="Q55" s="50"/>
      <c r="R55" s="50"/>
      <c r="S55" s="50"/>
      <c r="T55" s="50"/>
      <c r="U55" s="50"/>
      <c r="V55" s="50"/>
      <c r="W55" s="50"/>
      <c r="X55" s="50"/>
      <c r="Y55" s="50"/>
      <c r="Z55" s="50"/>
      <c r="AA55" s="50"/>
      <c r="AB55" s="50" t="s">
        <v>3053</v>
      </c>
      <c r="AC55" s="50"/>
      <c r="AD55" s="50"/>
      <c r="AE55" s="50"/>
      <c r="AF55" s="50"/>
      <c r="AG55" s="50"/>
      <c r="AH55" s="50"/>
      <c r="AI55" s="50">
        <v>32</v>
      </c>
      <c r="AJ55" s="50"/>
      <c r="AK55" s="50"/>
      <c r="AL55" s="50" t="s">
        <v>3052</v>
      </c>
      <c r="AM55" s="50"/>
      <c r="AN55" s="50"/>
      <c r="AO55" s="50"/>
      <c r="AP55" s="50"/>
      <c r="AQ55" s="50"/>
      <c r="AR55" s="50"/>
      <c r="AS55" s="50"/>
      <c r="AT55" s="50"/>
      <c r="AU55" s="50"/>
      <c r="AV55" s="50"/>
      <c r="AW55" s="50"/>
      <c r="AX55" s="50"/>
      <c r="AY55" s="50"/>
      <c r="AZ55" s="50" t="s">
        <v>3054</v>
      </c>
      <c r="BA55" s="50">
        <v>1</v>
      </c>
      <c r="BB55" s="50"/>
      <c r="BC55" s="50" t="s">
        <v>3055</v>
      </c>
      <c r="BD55" s="50">
        <v>1</v>
      </c>
      <c r="BE55" s="50">
        <v>1</v>
      </c>
      <c r="BF55" s="50" t="s">
        <v>3056</v>
      </c>
      <c r="BG55" s="50">
        <v>1</v>
      </c>
      <c r="BH55" s="50"/>
      <c r="BI55" s="50">
        <v>38</v>
      </c>
      <c r="BJ55" s="50">
        <v>107</v>
      </c>
      <c r="BK55" s="50"/>
      <c r="BL55" s="50"/>
      <c r="BM55" s="50"/>
      <c r="BN55" s="50"/>
      <c r="BO55" s="50">
        <v>8</v>
      </c>
      <c r="BP55" s="50">
        <v>155</v>
      </c>
      <c r="BQ55" s="50">
        <v>0</v>
      </c>
      <c r="BR55" s="50">
        <v>0</v>
      </c>
      <c r="BS55" s="50">
        <v>0</v>
      </c>
      <c r="BT55" s="50">
        <v>0</v>
      </c>
      <c r="BU55" s="50">
        <v>58</v>
      </c>
      <c r="BV55" s="50">
        <v>0</v>
      </c>
      <c r="BW55" s="50">
        <v>32</v>
      </c>
      <c r="BX55" s="50">
        <v>0</v>
      </c>
      <c r="BY55" s="50">
        <v>0</v>
      </c>
      <c r="BZ55" s="50">
        <v>120</v>
      </c>
      <c r="CA55" s="50">
        <v>0</v>
      </c>
      <c r="CB55" s="50">
        <v>338</v>
      </c>
      <c r="CC55" s="50">
        <v>10</v>
      </c>
      <c r="CD55" s="50"/>
      <c r="CE55" s="50">
        <v>107</v>
      </c>
      <c r="CF55" s="50">
        <v>5</v>
      </c>
      <c r="CG55" s="50">
        <v>15</v>
      </c>
      <c r="CH55" s="50">
        <v>110</v>
      </c>
      <c r="CI55" s="50">
        <v>5</v>
      </c>
      <c r="CJ55" s="50"/>
      <c r="CK55" s="50">
        <v>19</v>
      </c>
      <c r="CL55" s="50">
        <v>214</v>
      </c>
      <c r="CM55" s="50">
        <v>0</v>
      </c>
      <c r="CN55" s="50">
        <v>0</v>
      </c>
      <c r="CO55" s="50">
        <v>0</v>
      </c>
      <c r="CP55" s="50">
        <v>0</v>
      </c>
      <c r="CQ55" s="50">
        <v>20</v>
      </c>
      <c r="CR55" s="50"/>
      <c r="CS55" s="50"/>
      <c r="CT55" s="50">
        <v>1208</v>
      </c>
    </row>
    <row r="56" spans="1:98">
      <c r="A56" s="50" t="s">
        <v>2829</v>
      </c>
      <c r="B56" s="176">
        <v>45684</v>
      </c>
      <c r="C56" s="50" t="s">
        <v>2845</v>
      </c>
      <c r="D56" s="50"/>
      <c r="E56" s="50"/>
      <c r="F56" s="50"/>
      <c r="G56" s="50">
        <v>52</v>
      </c>
      <c r="H56" s="50"/>
      <c r="I56" s="50"/>
      <c r="J56" s="50"/>
      <c r="K56" s="50"/>
      <c r="L56" s="50"/>
      <c r="M56" s="50"/>
      <c r="N56" s="50"/>
      <c r="O56" s="50"/>
      <c r="P56" s="50"/>
      <c r="Q56" s="50"/>
      <c r="R56" s="50"/>
      <c r="S56" s="50">
        <v>10</v>
      </c>
      <c r="T56" s="50"/>
      <c r="U56" s="50">
        <v>33</v>
      </c>
      <c r="V56" s="50"/>
      <c r="W56" s="50"/>
      <c r="X56" s="50"/>
      <c r="Y56" s="50"/>
      <c r="Z56" s="50" t="s">
        <v>3057</v>
      </c>
      <c r="AA56" s="50"/>
      <c r="AB56" s="50" t="s">
        <v>3058</v>
      </c>
      <c r="AC56" s="50"/>
      <c r="AD56" s="50"/>
      <c r="AE56" s="50"/>
      <c r="AF56" s="50"/>
      <c r="AG56" s="50"/>
      <c r="AH56" s="50"/>
      <c r="AI56" s="50">
        <v>55</v>
      </c>
      <c r="AJ56" s="50">
        <v>47</v>
      </c>
      <c r="AK56" s="50"/>
      <c r="AL56" s="50" t="s">
        <v>3059</v>
      </c>
      <c r="AM56" s="50"/>
      <c r="AN56" s="50"/>
      <c r="AO56" s="50"/>
      <c r="AP56" s="50"/>
      <c r="AQ56" s="50"/>
      <c r="AR56" s="50"/>
      <c r="AS56" s="50"/>
      <c r="AT56" s="50"/>
      <c r="AU56" s="50"/>
      <c r="AV56" s="50"/>
      <c r="AW56" s="50"/>
      <c r="AX56" s="50"/>
      <c r="AY56" s="50"/>
      <c r="AZ56" s="50" t="s">
        <v>3060</v>
      </c>
      <c r="BA56" s="50"/>
      <c r="BB56" s="50">
        <v>1</v>
      </c>
      <c r="BC56" s="50" t="s">
        <v>3056</v>
      </c>
      <c r="BD56" s="50">
        <v>1</v>
      </c>
      <c r="BE56" s="50"/>
      <c r="BF56" s="50" t="s">
        <v>3061</v>
      </c>
      <c r="BG56" s="50">
        <v>2</v>
      </c>
      <c r="BH56" s="50"/>
      <c r="BI56" s="50">
        <v>49</v>
      </c>
      <c r="BJ56" s="50">
        <v>90</v>
      </c>
      <c r="BK56" s="50"/>
      <c r="BL56" s="50"/>
      <c r="BM56" s="50"/>
      <c r="BN56" s="50">
        <v>1</v>
      </c>
      <c r="BO56" s="50">
        <v>43</v>
      </c>
      <c r="BP56" s="50">
        <v>76</v>
      </c>
      <c r="BQ56" s="50">
        <v>0</v>
      </c>
      <c r="BR56" s="50">
        <v>0</v>
      </c>
      <c r="BS56" s="50">
        <v>124</v>
      </c>
      <c r="BT56" s="50">
        <v>0</v>
      </c>
      <c r="BU56" s="50">
        <v>66</v>
      </c>
      <c r="BV56" s="50">
        <v>0</v>
      </c>
      <c r="BW56" s="50">
        <v>55</v>
      </c>
      <c r="BX56" s="50">
        <v>47</v>
      </c>
      <c r="BY56" s="50">
        <v>0</v>
      </c>
      <c r="BZ56" s="50">
        <v>200</v>
      </c>
      <c r="CA56" s="50">
        <v>0</v>
      </c>
      <c r="CB56" s="50">
        <v>178</v>
      </c>
      <c r="CC56" s="50"/>
      <c r="CD56" s="50">
        <v>30</v>
      </c>
      <c r="CE56" s="50">
        <v>110</v>
      </c>
      <c r="CF56" s="50">
        <v>5</v>
      </c>
      <c r="CG56" s="50"/>
      <c r="CH56" s="50">
        <v>104</v>
      </c>
      <c r="CI56" s="50">
        <v>10</v>
      </c>
      <c r="CJ56" s="50"/>
      <c r="CK56" s="50">
        <v>24.5</v>
      </c>
      <c r="CL56" s="50">
        <v>180</v>
      </c>
      <c r="CM56" s="50">
        <v>0</v>
      </c>
      <c r="CN56" s="50">
        <v>0</v>
      </c>
      <c r="CO56" s="50">
        <v>0</v>
      </c>
      <c r="CP56" s="50">
        <v>5</v>
      </c>
      <c r="CQ56" s="50">
        <v>107.5</v>
      </c>
      <c r="CR56" s="50"/>
      <c r="CS56" s="50"/>
      <c r="CT56" s="50">
        <v>1322</v>
      </c>
    </row>
    <row r="57" spans="1:98">
      <c r="A57" s="50" t="s">
        <v>2819</v>
      </c>
      <c r="B57" s="176">
        <v>45684</v>
      </c>
      <c r="C57" s="50" t="s">
        <v>2837</v>
      </c>
      <c r="D57" s="50" t="s">
        <v>3062</v>
      </c>
      <c r="E57" s="50"/>
      <c r="F57" s="50"/>
      <c r="G57" s="50"/>
      <c r="H57" s="50"/>
      <c r="I57" s="50">
        <v>31</v>
      </c>
      <c r="J57" s="50"/>
      <c r="K57" s="50"/>
      <c r="L57" s="50"/>
      <c r="M57" s="50"/>
      <c r="N57" s="50"/>
      <c r="O57" s="50"/>
      <c r="P57" s="50"/>
      <c r="Q57" s="50"/>
      <c r="R57" s="50"/>
      <c r="S57" s="50"/>
      <c r="T57" s="50"/>
      <c r="U57" s="50"/>
      <c r="V57" s="50"/>
      <c r="W57" s="50"/>
      <c r="X57" s="50"/>
      <c r="Y57" s="50"/>
      <c r="Z57" s="50"/>
      <c r="AA57" s="50"/>
      <c r="AB57" s="50" t="s">
        <v>3063</v>
      </c>
      <c r="AC57" s="50"/>
      <c r="AD57" s="50"/>
      <c r="AE57" s="50">
        <v>50</v>
      </c>
      <c r="AF57" s="50"/>
      <c r="AG57" s="50"/>
      <c r="AH57" s="50"/>
      <c r="AI57" s="50"/>
      <c r="AJ57" s="50"/>
      <c r="AK57" s="50"/>
      <c r="AL57" s="50"/>
      <c r="AM57" s="50"/>
      <c r="AN57" s="50"/>
      <c r="AO57" s="50"/>
      <c r="AP57" s="50"/>
      <c r="AQ57" s="50"/>
      <c r="AR57" s="50"/>
      <c r="AS57" s="50"/>
      <c r="AT57" s="50"/>
      <c r="AU57" s="50"/>
      <c r="AV57" s="50"/>
      <c r="AW57" s="50"/>
      <c r="AX57" s="50"/>
      <c r="AY57" s="50"/>
      <c r="AZ57" s="50" t="s">
        <v>3064</v>
      </c>
      <c r="BA57" s="50"/>
      <c r="BB57" s="50">
        <v>1</v>
      </c>
      <c r="BC57" s="50">
        <v>50</v>
      </c>
      <c r="BD57" s="50">
        <v>1</v>
      </c>
      <c r="BE57" s="50"/>
      <c r="BF57" s="50">
        <v>47</v>
      </c>
      <c r="BG57" s="50">
        <v>1</v>
      </c>
      <c r="BH57" s="50"/>
      <c r="BI57" s="50" t="s">
        <v>3065</v>
      </c>
      <c r="BJ57" s="50">
        <v>92</v>
      </c>
      <c r="BK57" s="50"/>
      <c r="BL57" s="50"/>
      <c r="BM57" s="50"/>
      <c r="BN57" s="50">
        <v>5</v>
      </c>
      <c r="BO57" s="50">
        <v>17</v>
      </c>
      <c r="BP57" s="50">
        <v>225</v>
      </c>
      <c r="BQ57" s="50">
        <v>0</v>
      </c>
      <c r="BR57" s="50">
        <v>0</v>
      </c>
      <c r="BS57" s="50">
        <v>50</v>
      </c>
      <c r="BT57" s="50">
        <v>0</v>
      </c>
      <c r="BU57" s="50">
        <v>62</v>
      </c>
      <c r="BV57" s="50">
        <v>0</v>
      </c>
      <c r="BW57" s="50">
        <v>0</v>
      </c>
      <c r="BX57" s="50">
        <v>0</v>
      </c>
      <c r="BY57" s="50">
        <v>0</v>
      </c>
      <c r="BZ57" s="50">
        <v>0</v>
      </c>
      <c r="CA57" s="50">
        <v>0</v>
      </c>
      <c r="CB57" s="50">
        <v>322</v>
      </c>
      <c r="CC57" s="50"/>
      <c r="CD57" s="50">
        <v>30</v>
      </c>
      <c r="CE57" s="50">
        <v>50</v>
      </c>
      <c r="CF57" s="50">
        <v>5</v>
      </c>
      <c r="CG57" s="50"/>
      <c r="CH57" s="50">
        <v>47</v>
      </c>
      <c r="CI57" s="50">
        <v>5</v>
      </c>
      <c r="CJ57" s="50"/>
      <c r="CK57" s="50">
        <v>55</v>
      </c>
      <c r="CL57" s="50">
        <v>184</v>
      </c>
      <c r="CM57" s="50">
        <v>0</v>
      </c>
      <c r="CN57" s="50">
        <v>0</v>
      </c>
      <c r="CO57" s="50">
        <v>0</v>
      </c>
      <c r="CP57" s="50">
        <v>25</v>
      </c>
      <c r="CQ57" s="50">
        <v>42.5</v>
      </c>
      <c r="CR57" s="50"/>
      <c r="CS57" s="50"/>
      <c r="CT57" s="50">
        <v>1102.5</v>
      </c>
    </row>
    <row r="58" spans="1:98">
      <c r="A58" s="50" t="s">
        <v>2829</v>
      </c>
      <c r="B58" s="176">
        <v>45685</v>
      </c>
      <c r="C58" s="50" t="s">
        <v>2861</v>
      </c>
      <c r="D58" s="50"/>
      <c r="E58" s="50"/>
      <c r="F58" s="50"/>
      <c r="G58" s="50"/>
      <c r="H58" s="50"/>
      <c r="I58" s="50">
        <v>32</v>
      </c>
      <c r="J58" s="50"/>
      <c r="K58" s="50"/>
      <c r="L58" s="50"/>
      <c r="M58" s="50"/>
      <c r="N58" s="50"/>
      <c r="O58" s="50"/>
      <c r="P58" s="50"/>
      <c r="Q58" s="50"/>
      <c r="R58" s="50"/>
      <c r="S58" s="50"/>
      <c r="T58" s="50"/>
      <c r="U58" s="50"/>
      <c r="V58" s="50"/>
      <c r="W58" s="50"/>
      <c r="X58" s="50"/>
      <c r="Y58" s="50"/>
      <c r="Z58" s="50"/>
      <c r="AA58" s="50"/>
      <c r="AB58" s="50" t="s">
        <v>3058</v>
      </c>
      <c r="AC58" s="50"/>
      <c r="AD58" s="50"/>
      <c r="AE58" s="50"/>
      <c r="AF58" s="50"/>
      <c r="AG58" s="50"/>
      <c r="AH58" s="50"/>
      <c r="AI58" s="50"/>
      <c r="AJ58" s="50">
        <v>48</v>
      </c>
      <c r="AK58" s="50"/>
      <c r="AL58" s="50">
        <v>46</v>
      </c>
      <c r="AM58" s="50"/>
      <c r="AN58" s="50"/>
      <c r="AO58" s="50"/>
      <c r="AP58" s="50"/>
      <c r="AQ58" s="50"/>
      <c r="AR58" s="50"/>
      <c r="AS58" s="50"/>
      <c r="AT58" s="50"/>
      <c r="AU58" s="50"/>
      <c r="AV58" s="50"/>
      <c r="AW58" s="50"/>
      <c r="AX58" s="50"/>
      <c r="AY58" s="50"/>
      <c r="AZ58" s="50" t="s">
        <v>3066</v>
      </c>
      <c r="BA58" s="50">
        <v>1</v>
      </c>
      <c r="BB58" s="50"/>
      <c r="BC58" s="50">
        <v>54</v>
      </c>
      <c r="BD58" s="50">
        <v>1</v>
      </c>
      <c r="BE58" s="50"/>
      <c r="BF58" s="50" t="s">
        <v>3067</v>
      </c>
      <c r="BG58" s="50"/>
      <c r="BH58" s="50"/>
      <c r="BI58" s="50"/>
      <c r="BJ58" s="50">
        <v>62</v>
      </c>
      <c r="BK58" s="50"/>
      <c r="BL58" s="50"/>
      <c r="BM58" s="50"/>
      <c r="BN58" s="50">
        <v>4</v>
      </c>
      <c r="BO58" s="50">
        <v>23</v>
      </c>
      <c r="BP58" s="50">
        <v>76</v>
      </c>
      <c r="BQ58" s="50">
        <v>0</v>
      </c>
      <c r="BR58" s="50">
        <v>0</v>
      </c>
      <c r="BS58" s="50">
        <v>0</v>
      </c>
      <c r="BT58" s="50">
        <v>0</v>
      </c>
      <c r="BU58" s="50">
        <v>64</v>
      </c>
      <c r="BV58" s="50">
        <v>0</v>
      </c>
      <c r="BW58" s="50">
        <v>0</v>
      </c>
      <c r="BX58" s="50">
        <v>48</v>
      </c>
      <c r="BY58" s="50">
        <v>0</v>
      </c>
      <c r="BZ58" s="50">
        <v>46</v>
      </c>
      <c r="CA58" s="50">
        <v>0</v>
      </c>
      <c r="CB58" s="50">
        <v>230</v>
      </c>
      <c r="CC58" s="50">
        <v>10</v>
      </c>
      <c r="CD58" s="50"/>
      <c r="CE58" s="50">
        <v>54</v>
      </c>
      <c r="CF58" s="50">
        <v>5</v>
      </c>
      <c r="CG58" s="50"/>
      <c r="CH58" s="50">
        <v>113</v>
      </c>
      <c r="CI58" s="50"/>
      <c r="CJ58" s="50"/>
      <c r="CK58" s="50">
        <v>0</v>
      </c>
      <c r="CL58" s="50">
        <v>124</v>
      </c>
      <c r="CM58" s="50">
        <v>0</v>
      </c>
      <c r="CN58" s="50">
        <v>0</v>
      </c>
      <c r="CO58" s="50">
        <v>0</v>
      </c>
      <c r="CP58" s="50">
        <v>20</v>
      </c>
      <c r="CQ58" s="50">
        <v>57.5</v>
      </c>
      <c r="CR58" s="50"/>
      <c r="CS58" s="50"/>
      <c r="CT58" s="50">
        <v>847.5</v>
      </c>
    </row>
    <row r="59" spans="1:98">
      <c r="A59" s="50" t="s">
        <v>2819</v>
      </c>
      <c r="B59" s="176">
        <v>45685</v>
      </c>
      <c r="C59" s="50" t="s">
        <v>2845</v>
      </c>
      <c r="D59" s="50"/>
      <c r="E59" s="50"/>
      <c r="F59" s="50"/>
      <c r="G59" s="50"/>
      <c r="H59" s="50"/>
      <c r="I59" s="50">
        <v>33</v>
      </c>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v>48</v>
      </c>
      <c r="AK59" s="50"/>
      <c r="AL59" s="50"/>
      <c r="AM59" s="50"/>
      <c r="AN59" s="50"/>
      <c r="AO59" s="50"/>
      <c r="AP59" s="50"/>
      <c r="AQ59" s="50"/>
      <c r="AR59" s="50"/>
      <c r="AS59" s="50"/>
      <c r="AT59" s="50"/>
      <c r="AU59" s="50"/>
      <c r="AV59" s="50"/>
      <c r="AW59" s="50"/>
      <c r="AX59" s="50"/>
      <c r="AY59" s="50"/>
      <c r="AZ59" s="50">
        <v>63</v>
      </c>
      <c r="BA59" s="50"/>
      <c r="BB59" s="50"/>
      <c r="BC59" s="50" t="s">
        <v>3068</v>
      </c>
      <c r="BD59" s="50">
        <v>1</v>
      </c>
      <c r="BE59" s="50"/>
      <c r="BF59" s="50"/>
      <c r="BG59" s="50"/>
      <c r="BH59" s="50"/>
      <c r="BI59" s="50"/>
      <c r="BJ59" s="50">
        <v>27</v>
      </c>
      <c r="BK59" s="50"/>
      <c r="BL59" s="50"/>
      <c r="BM59" s="50"/>
      <c r="BN59" s="50"/>
      <c r="BO59" s="50">
        <v>27</v>
      </c>
      <c r="BP59" s="50">
        <v>0</v>
      </c>
      <c r="BQ59" s="50">
        <v>0</v>
      </c>
      <c r="BR59" s="50">
        <v>0</v>
      </c>
      <c r="BS59" s="50">
        <v>0</v>
      </c>
      <c r="BT59" s="50">
        <v>0</v>
      </c>
      <c r="BU59" s="50">
        <v>66</v>
      </c>
      <c r="BV59" s="50">
        <v>0</v>
      </c>
      <c r="BW59" s="50">
        <v>0</v>
      </c>
      <c r="BX59" s="50">
        <v>48</v>
      </c>
      <c r="BY59" s="50">
        <v>0</v>
      </c>
      <c r="BZ59" s="50">
        <v>0</v>
      </c>
      <c r="CA59" s="50">
        <v>0</v>
      </c>
      <c r="CB59" s="50">
        <v>126</v>
      </c>
      <c r="CC59" s="50"/>
      <c r="CD59" s="50"/>
      <c r="CE59" s="50">
        <v>106</v>
      </c>
      <c r="CF59" s="50">
        <v>5</v>
      </c>
      <c r="CG59" s="50"/>
      <c r="CH59" s="50"/>
      <c r="CI59" s="50"/>
      <c r="CJ59" s="50"/>
      <c r="CK59" s="50">
        <v>0</v>
      </c>
      <c r="CL59" s="50">
        <v>54</v>
      </c>
      <c r="CM59" s="50">
        <v>0</v>
      </c>
      <c r="CN59" s="50">
        <v>0</v>
      </c>
      <c r="CO59" s="50">
        <v>0</v>
      </c>
      <c r="CP59" s="50">
        <v>0</v>
      </c>
      <c r="CQ59" s="50">
        <v>67.5</v>
      </c>
      <c r="CR59" s="50"/>
      <c r="CS59" s="50"/>
      <c r="CT59" s="50">
        <v>472.5</v>
      </c>
    </row>
    <row r="60" spans="1:98">
      <c r="A60" s="50" t="s">
        <v>2829</v>
      </c>
      <c r="B60" s="176">
        <v>45686</v>
      </c>
      <c r="C60" s="50" t="s">
        <v>2873</v>
      </c>
      <c r="D60" s="50">
        <v>21</v>
      </c>
      <c r="E60" s="50"/>
      <c r="F60" s="50"/>
      <c r="G60" s="50"/>
      <c r="H60" s="50"/>
      <c r="I60" s="50"/>
      <c r="J60" s="50"/>
      <c r="K60" s="50"/>
      <c r="L60" s="50"/>
      <c r="M60" s="50"/>
      <c r="N60" s="50"/>
      <c r="O60" s="50"/>
      <c r="P60" s="50"/>
      <c r="Q60" s="50"/>
      <c r="R60" s="50"/>
      <c r="S60" s="50"/>
      <c r="T60" s="50"/>
      <c r="U60" s="50"/>
      <c r="V60" s="50"/>
      <c r="W60" s="50"/>
      <c r="X60" s="50"/>
      <c r="Y60" s="50"/>
      <c r="Z60" s="50">
        <v>17</v>
      </c>
      <c r="AA60" s="50"/>
      <c r="AB60" s="50">
        <v>50</v>
      </c>
      <c r="AC60" s="50"/>
      <c r="AD60" s="50"/>
      <c r="AE60" s="50"/>
      <c r="AF60" s="50"/>
      <c r="AG60" s="50">
        <v>27</v>
      </c>
      <c r="AH60" s="50"/>
      <c r="AI60" s="50">
        <v>48</v>
      </c>
      <c r="AJ60" s="50"/>
      <c r="AK60" s="50"/>
      <c r="AL60" s="50">
        <v>31</v>
      </c>
      <c r="AM60" s="50"/>
      <c r="AN60" s="50"/>
      <c r="AO60" s="50"/>
      <c r="AP60" s="50"/>
      <c r="AQ60" s="50"/>
      <c r="AR60" s="50"/>
      <c r="AS60" s="50"/>
      <c r="AT60" s="50"/>
      <c r="AU60" s="50"/>
      <c r="AV60" s="50"/>
      <c r="AW60" s="50"/>
      <c r="AX60" s="50"/>
      <c r="AY60" s="50"/>
      <c r="AZ60" s="50" t="s">
        <v>3069</v>
      </c>
      <c r="BA60" s="50">
        <v>1</v>
      </c>
      <c r="BB60" s="50"/>
      <c r="BC60" s="50"/>
      <c r="BD60" s="50"/>
      <c r="BE60" s="50"/>
      <c r="BF60" s="50"/>
      <c r="BG60" s="50"/>
      <c r="BH60" s="50"/>
      <c r="BI60" s="50">
        <v>5</v>
      </c>
      <c r="BJ60" s="50">
        <v>64</v>
      </c>
      <c r="BK60" s="50"/>
      <c r="BL60" s="50"/>
      <c r="BM60" s="50"/>
      <c r="BN60" s="50"/>
      <c r="BO60" s="50">
        <v>81</v>
      </c>
      <c r="BP60" s="50">
        <v>92</v>
      </c>
      <c r="BQ60" s="50">
        <v>0</v>
      </c>
      <c r="BR60" s="50">
        <v>0</v>
      </c>
      <c r="BS60" s="50">
        <v>0</v>
      </c>
      <c r="BT60" s="50">
        <v>0</v>
      </c>
      <c r="BU60" s="50">
        <v>27</v>
      </c>
      <c r="BV60" s="50">
        <v>0</v>
      </c>
      <c r="BW60" s="50">
        <v>48</v>
      </c>
      <c r="BX60" s="50">
        <v>0</v>
      </c>
      <c r="BY60" s="50">
        <v>0</v>
      </c>
      <c r="BZ60" s="50">
        <v>65</v>
      </c>
      <c r="CA60" s="50">
        <v>0</v>
      </c>
      <c r="CB60" s="50">
        <v>228</v>
      </c>
      <c r="CC60" s="50">
        <v>10</v>
      </c>
      <c r="CD60" s="50"/>
      <c r="CE60" s="50"/>
      <c r="CF60" s="50"/>
      <c r="CG60" s="50"/>
      <c r="CH60" s="50"/>
      <c r="CI60" s="50"/>
      <c r="CJ60" s="50"/>
      <c r="CK60" s="50">
        <v>2.5</v>
      </c>
      <c r="CL60" s="50">
        <v>128</v>
      </c>
      <c r="CM60" s="50">
        <v>0</v>
      </c>
      <c r="CN60" s="50">
        <v>0</v>
      </c>
      <c r="CO60" s="50">
        <v>0</v>
      </c>
      <c r="CP60" s="50">
        <v>0</v>
      </c>
      <c r="CQ60" s="50">
        <v>202.5</v>
      </c>
      <c r="CR60" s="50"/>
      <c r="CS60" s="50"/>
      <c r="CT60" s="50">
        <v>803</v>
      </c>
    </row>
    <row r="61" spans="1:98">
      <c r="A61" s="50" t="s">
        <v>2819</v>
      </c>
      <c r="B61" s="176">
        <v>45686</v>
      </c>
      <c r="C61" s="50" t="s">
        <v>2861</v>
      </c>
      <c r="D61" s="50">
        <v>31</v>
      </c>
      <c r="E61" s="50"/>
      <c r="F61" s="50"/>
      <c r="G61" s="50"/>
      <c r="H61" s="50"/>
      <c r="I61" s="50">
        <v>33</v>
      </c>
      <c r="J61" s="50"/>
      <c r="K61" s="50"/>
      <c r="L61" s="50">
        <v>48</v>
      </c>
      <c r="M61" s="50"/>
      <c r="N61" s="50"/>
      <c r="O61" s="50"/>
      <c r="P61" s="50"/>
      <c r="Q61" s="50"/>
      <c r="R61" s="50"/>
      <c r="S61" s="50"/>
      <c r="T61" s="50"/>
      <c r="U61" s="50"/>
      <c r="V61" s="50"/>
      <c r="W61" s="50"/>
      <c r="X61" s="50"/>
      <c r="Y61" s="50"/>
      <c r="Z61" s="50"/>
      <c r="AA61" s="50"/>
      <c r="AB61" s="50" t="s">
        <v>3070</v>
      </c>
      <c r="AC61" s="50"/>
      <c r="AD61" s="50"/>
      <c r="AE61" s="50"/>
      <c r="AF61" s="50"/>
      <c r="AG61" s="50">
        <v>38</v>
      </c>
      <c r="AH61" s="50"/>
      <c r="AI61" s="50"/>
      <c r="AJ61" s="50"/>
      <c r="AK61" s="50"/>
      <c r="AL61" s="50"/>
      <c r="AM61" s="50"/>
      <c r="AN61" s="50"/>
      <c r="AO61" s="50"/>
      <c r="AP61" s="50"/>
      <c r="AQ61" s="50"/>
      <c r="AR61" s="50"/>
      <c r="AS61" s="50"/>
      <c r="AT61" s="50"/>
      <c r="AU61" s="50"/>
      <c r="AV61" s="50"/>
      <c r="AW61" s="50"/>
      <c r="AX61" s="50"/>
      <c r="AY61" s="50"/>
      <c r="AZ61" s="50" t="s">
        <v>3071</v>
      </c>
      <c r="BA61" s="50">
        <v>2</v>
      </c>
      <c r="BB61" s="50"/>
      <c r="BC61" s="50"/>
      <c r="BD61" s="50"/>
      <c r="BE61" s="50"/>
      <c r="BF61" s="50"/>
      <c r="BG61" s="50"/>
      <c r="BH61" s="50"/>
      <c r="BI61" s="50">
        <v>60</v>
      </c>
      <c r="BJ61" s="50">
        <v>74</v>
      </c>
      <c r="BK61" s="50"/>
      <c r="BL61" s="50"/>
      <c r="BM61" s="50"/>
      <c r="BN61" s="50"/>
      <c r="BO61" s="50">
        <v>125</v>
      </c>
      <c r="BP61" s="50">
        <v>142</v>
      </c>
      <c r="BQ61" s="50">
        <v>0</v>
      </c>
      <c r="BR61" s="50">
        <v>0</v>
      </c>
      <c r="BS61" s="50">
        <v>0</v>
      </c>
      <c r="BT61" s="50">
        <v>0</v>
      </c>
      <c r="BU61" s="50">
        <v>104</v>
      </c>
      <c r="BV61" s="50">
        <v>0</v>
      </c>
      <c r="BW61" s="50">
        <v>0</v>
      </c>
      <c r="BX61" s="50">
        <v>96</v>
      </c>
      <c r="BY61" s="50">
        <v>0</v>
      </c>
      <c r="BZ61" s="50">
        <v>0</v>
      </c>
      <c r="CA61" s="50">
        <v>0</v>
      </c>
      <c r="CB61" s="50">
        <v>450</v>
      </c>
      <c r="CC61" s="50">
        <v>20</v>
      </c>
      <c r="CD61" s="50"/>
      <c r="CE61" s="50"/>
      <c r="CF61" s="50"/>
      <c r="CG61" s="50"/>
      <c r="CH61" s="50"/>
      <c r="CI61" s="50"/>
      <c r="CJ61" s="50"/>
      <c r="CK61" s="50">
        <v>30</v>
      </c>
      <c r="CL61" s="50">
        <v>148</v>
      </c>
      <c r="CM61" s="50">
        <v>0</v>
      </c>
      <c r="CN61" s="50">
        <v>0</v>
      </c>
      <c r="CO61" s="50">
        <v>0</v>
      </c>
      <c r="CP61" s="50">
        <v>0</v>
      </c>
      <c r="CQ61" s="50">
        <v>312.5</v>
      </c>
      <c r="CR61" s="50"/>
      <c r="CS61" s="50"/>
      <c r="CT61" s="50">
        <v>1302.5</v>
      </c>
    </row>
    <row r="62" spans="1:98">
      <c r="A62" s="50" t="s">
        <v>2829</v>
      </c>
      <c r="B62" s="176">
        <v>45687</v>
      </c>
      <c r="C62" s="50" t="s">
        <v>2881</v>
      </c>
      <c r="D62" s="50"/>
      <c r="E62" s="50"/>
      <c r="F62" s="50"/>
      <c r="G62" s="50">
        <v>23</v>
      </c>
      <c r="H62" s="50"/>
      <c r="I62" s="50"/>
      <c r="J62" s="50"/>
      <c r="K62" s="50"/>
      <c r="L62" s="50">
        <v>40</v>
      </c>
      <c r="M62" s="50"/>
      <c r="N62" s="50"/>
      <c r="O62" s="50"/>
      <c r="P62" s="50"/>
      <c r="Q62" s="50"/>
      <c r="R62" s="50"/>
      <c r="S62" s="50">
        <v>23</v>
      </c>
      <c r="T62" s="50"/>
      <c r="U62" s="50"/>
      <c r="V62" s="50"/>
      <c r="W62" s="50"/>
      <c r="X62" s="50"/>
      <c r="Y62" s="50"/>
      <c r="Z62" s="50"/>
      <c r="AA62" s="50"/>
      <c r="AB62" s="50"/>
      <c r="AC62" s="50">
        <v>4</v>
      </c>
      <c r="AD62" s="50"/>
      <c r="AE62" s="50">
        <v>23</v>
      </c>
      <c r="AF62" s="50"/>
      <c r="AG62" s="50">
        <v>35</v>
      </c>
      <c r="AH62" s="50"/>
      <c r="AI62" s="50"/>
      <c r="AJ62" s="50"/>
      <c r="AK62" s="50"/>
      <c r="AL62" s="50"/>
      <c r="AM62" s="50">
        <v>1</v>
      </c>
      <c r="AN62" s="50"/>
      <c r="AO62" s="50"/>
      <c r="AP62" s="50"/>
      <c r="AQ62" s="50"/>
      <c r="AR62" s="50"/>
      <c r="AS62" s="50"/>
      <c r="AT62" s="50"/>
      <c r="AU62" s="50"/>
      <c r="AV62" s="50"/>
      <c r="AW62" s="50"/>
      <c r="AX62" s="50"/>
      <c r="AY62" s="50"/>
      <c r="AZ62" s="50" t="s">
        <v>3072</v>
      </c>
      <c r="BA62" s="50">
        <v>1</v>
      </c>
      <c r="BB62" s="50"/>
      <c r="BC62" s="50"/>
      <c r="BD62" s="50"/>
      <c r="BE62" s="50"/>
      <c r="BF62" s="50"/>
      <c r="BG62" s="50"/>
      <c r="BH62" s="50"/>
      <c r="BI62" s="50"/>
      <c r="BJ62" s="50">
        <v>73</v>
      </c>
      <c r="BK62" s="50"/>
      <c r="BL62" s="50">
        <v>24</v>
      </c>
      <c r="BM62" s="50"/>
      <c r="BN62" s="50"/>
      <c r="BO62" s="50">
        <v>52</v>
      </c>
      <c r="BP62" s="50">
        <v>0</v>
      </c>
      <c r="BQ62" s="50">
        <v>4</v>
      </c>
      <c r="BR62" s="50">
        <v>0</v>
      </c>
      <c r="BS62" s="50">
        <v>115</v>
      </c>
      <c r="BT62" s="50">
        <v>0</v>
      </c>
      <c r="BU62" s="50">
        <v>35</v>
      </c>
      <c r="BV62" s="50">
        <v>0</v>
      </c>
      <c r="BW62" s="50">
        <v>0</v>
      </c>
      <c r="BX62" s="50">
        <v>80</v>
      </c>
      <c r="BY62" s="50">
        <v>0</v>
      </c>
      <c r="BZ62" s="50">
        <v>0</v>
      </c>
      <c r="CA62" s="50">
        <v>3</v>
      </c>
      <c r="CB62" s="50">
        <v>348</v>
      </c>
      <c r="CC62" s="50">
        <v>10</v>
      </c>
      <c r="CD62" s="50"/>
      <c r="CE62" s="50"/>
      <c r="CF62" s="50"/>
      <c r="CG62" s="50"/>
      <c r="CH62" s="50"/>
      <c r="CI62" s="50"/>
      <c r="CJ62" s="50"/>
      <c r="CK62" s="50">
        <v>0</v>
      </c>
      <c r="CL62" s="50">
        <v>146</v>
      </c>
      <c r="CM62" s="50">
        <v>0</v>
      </c>
      <c r="CN62" s="50">
        <v>48</v>
      </c>
      <c r="CO62" s="50">
        <v>0</v>
      </c>
      <c r="CP62" s="50">
        <v>0</v>
      </c>
      <c r="CQ62" s="50">
        <v>130</v>
      </c>
      <c r="CR62" s="50"/>
      <c r="CS62" s="50"/>
      <c r="CT62" s="50">
        <v>919</v>
      </c>
    </row>
    <row r="63" spans="1:98">
      <c r="A63" s="50" t="s">
        <v>2819</v>
      </c>
      <c r="B63" s="176">
        <v>45687</v>
      </c>
      <c r="C63" s="50" t="s">
        <v>2873</v>
      </c>
      <c r="D63" s="50">
        <v>11</v>
      </c>
      <c r="E63" s="50"/>
      <c r="F63" s="50"/>
      <c r="G63" s="50">
        <v>48</v>
      </c>
      <c r="H63" s="50"/>
      <c r="I63" s="50"/>
      <c r="J63" s="50"/>
      <c r="K63" s="50"/>
      <c r="L63" s="50">
        <v>45</v>
      </c>
      <c r="M63" s="50"/>
      <c r="N63" s="50"/>
      <c r="O63" s="50"/>
      <c r="P63" s="50"/>
      <c r="Q63" s="50"/>
      <c r="R63" s="50"/>
      <c r="S63" s="50">
        <v>48</v>
      </c>
      <c r="T63" s="50"/>
      <c r="U63" s="50"/>
      <c r="V63" s="50"/>
      <c r="W63" s="50"/>
      <c r="X63" s="50"/>
      <c r="Y63" s="50"/>
      <c r="Z63" s="50"/>
      <c r="AA63" s="50"/>
      <c r="AB63" s="50">
        <v>41</v>
      </c>
      <c r="AC63" s="50"/>
      <c r="AD63" s="50"/>
      <c r="AE63" s="50"/>
      <c r="AF63" s="50"/>
      <c r="AG63" s="50">
        <v>38</v>
      </c>
      <c r="AH63" s="50"/>
      <c r="AI63" s="50"/>
      <c r="AJ63" s="50"/>
      <c r="AK63" s="50"/>
      <c r="AL63" s="50"/>
      <c r="AM63" s="50"/>
      <c r="AN63" s="50"/>
      <c r="AO63" s="50"/>
      <c r="AP63" s="50"/>
      <c r="AQ63" s="50">
        <v>50</v>
      </c>
      <c r="AR63" s="50"/>
      <c r="AS63" s="50"/>
      <c r="AT63" s="50"/>
      <c r="AU63" s="50"/>
      <c r="AV63" s="50"/>
      <c r="AW63" s="50"/>
      <c r="AX63" s="50"/>
      <c r="AY63" s="50">
        <v>3</v>
      </c>
      <c r="AZ63" s="50" t="s">
        <v>3073</v>
      </c>
      <c r="BA63" s="50">
        <v>2</v>
      </c>
      <c r="BB63" s="50"/>
      <c r="BC63" s="50">
        <v>54</v>
      </c>
      <c r="BD63" s="50"/>
      <c r="BE63" s="50">
        <v>1</v>
      </c>
      <c r="BF63" s="50"/>
      <c r="BG63" s="50"/>
      <c r="BH63" s="50"/>
      <c r="BI63" s="50">
        <v>48</v>
      </c>
      <c r="BJ63" s="50">
        <v>85</v>
      </c>
      <c r="BK63" s="50"/>
      <c r="BL63" s="50"/>
      <c r="BM63" s="50"/>
      <c r="BN63" s="50"/>
      <c r="BO63" s="50">
        <v>77</v>
      </c>
      <c r="BP63" s="50">
        <v>63</v>
      </c>
      <c r="BQ63" s="50">
        <v>0</v>
      </c>
      <c r="BR63" s="50">
        <v>0</v>
      </c>
      <c r="BS63" s="50">
        <v>242</v>
      </c>
      <c r="BT63" s="50">
        <v>0</v>
      </c>
      <c r="BU63" s="50">
        <v>38</v>
      </c>
      <c r="BV63" s="50">
        <v>0</v>
      </c>
      <c r="BW63" s="50">
        <v>0</v>
      </c>
      <c r="BX63" s="50">
        <v>90</v>
      </c>
      <c r="BY63" s="50">
        <v>0</v>
      </c>
      <c r="BZ63" s="50">
        <v>0</v>
      </c>
      <c r="CA63" s="50">
        <v>9</v>
      </c>
      <c r="CB63" s="50">
        <v>556</v>
      </c>
      <c r="CC63" s="50">
        <v>20</v>
      </c>
      <c r="CD63" s="50"/>
      <c r="CE63" s="50">
        <v>54</v>
      </c>
      <c r="CF63" s="50"/>
      <c r="CG63" s="50">
        <v>15</v>
      </c>
      <c r="CH63" s="50"/>
      <c r="CI63" s="50"/>
      <c r="CJ63" s="50"/>
      <c r="CK63" s="50">
        <v>24</v>
      </c>
      <c r="CL63" s="50">
        <v>170</v>
      </c>
      <c r="CM63" s="50">
        <v>0</v>
      </c>
      <c r="CN63" s="50">
        <v>0</v>
      </c>
      <c r="CO63" s="50">
        <v>0</v>
      </c>
      <c r="CP63" s="50">
        <v>0</v>
      </c>
      <c r="CQ63" s="50">
        <v>192.5</v>
      </c>
      <c r="CR63" s="50"/>
      <c r="CS63" s="50"/>
      <c r="CT63" s="50">
        <v>1473.5</v>
      </c>
    </row>
    <row r="64" spans="1:98">
      <c r="A64" s="50" t="s">
        <v>2829</v>
      </c>
      <c r="B64" s="176">
        <v>45688</v>
      </c>
      <c r="C64" s="50" t="s">
        <v>2890</v>
      </c>
      <c r="D64" s="50">
        <v>46</v>
      </c>
      <c r="E64" s="50"/>
      <c r="F64" s="50"/>
      <c r="G64" s="50"/>
      <c r="H64" s="50"/>
      <c r="I64" s="50"/>
      <c r="J64" s="50"/>
      <c r="K64" s="50"/>
      <c r="L64" s="50">
        <v>45</v>
      </c>
      <c r="M64" s="50"/>
      <c r="N64" s="50"/>
      <c r="O64" s="50"/>
      <c r="P64" s="50"/>
      <c r="Q64" s="50"/>
      <c r="R64" s="50"/>
      <c r="S64" s="50">
        <v>39</v>
      </c>
      <c r="T64" s="50"/>
      <c r="U64" s="50"/>
      <c r="V64" s="50"/>
      <c r="W64" s="50"/>
      <c r="X64" s="50"/>
      <c r="Y64" s="50"/>
      <c r="Z64" s="50">
        <v>7</v>
      </c>
      <c r="AA64" s="50"/>
      <c r="AB64" s="50">
        <v>52</v>
      </c>
      <c r="AC64" s="50"/>
      <c r="AD64" s="50"/>
      <c r="AE64" s="50">
        <v>51</v>
      </c>
      <c r="AF64" s="50"/>
      <c r="AG64" s="50"/>
      <c r="AH64" s="50"/>
      <c r="AI64" s="50"/>
      <c r="AJ64" s="50">
        <v>17</v>
      </c>
      <c r="AK64" s="50"/>
      <c r="AL64" s="50"/>
      <c r="AM64" s="50">
        <v>11</v>
      </c>
      <c r="AN64" s="50"/>
      <c r="AO64" s="50"/>
      <c r="AP64" s="50"/>
      <c r="AQ64" s="50"/>
      <c r="AR64" s="50"/>
      <c r="AS64" s="50"/>
      <c r="AT64" s="50"/>
      <c r="AU64" s="50"/>
      <c r="AV64" s="50"/>
      <c r="AW64" s="50"/>
      <c r="AX64" s="50"/>
      <c r="AY64" s="50"/>
      <c r="AZ64" s="50" t="s">
        <v>3074</v>
      </c>
      <c r="BA64" s="50">
        <v>2</v>
      </c>
      <c r="BB64" s="50"/>
      <c r="BC64" s="50"/>
      <c r="BD64" s="50"/>
      <c r="BE64" s="50"/>
      <c r="BF64" s="50" t="s">
        <v>3075</v>
      </c>
      <c r="BG64" s="50">
        <v>1</v>
      </c>
      <c r="BH64" s="50">
        <v>1</v>
      </c>
      <c r="BI64" s="50"/>
      <c r="BJ64" s="50">
        <v>74</v>
      </c>
      <c r="BK64" s="50"/>
      <c r="BL64" s="50"/>
      <c r="BM64" s="50"/>
      <c r="BN64" s="50">
        <v>1</v>
      </c>
      <c r="BO64" s="50">
        <v>59</v>
      </c>
      <c r="BP64" s="50">
        <v>144</v>
      </c>
      <c r="BQ64" s="50">
        <v>0</v>
      </c>
      <c r="BR64" s="50">
        <v>0</v>
      </c>
      <c r="BS64" s="50">
        <v>129</v>
      </c>
      <c r="BT64" s="50">
        <v>0</v>
      </c>
      <c r="BU64" s="50">
        <v>0</v>
      </c>
      <c r="BV64" s="50">
        <v>0</v>
      </c>
      <c r="BW64" s="50">
        <v>0</v>
      </c>
      <c r="BX64" s="50">
        <v>107</v>
      </c>
      <c r="BY64" s="50">
        <v>0</v>
      </c>
      <c r="BZ64" s="50">
        <v>14</v>
      </c>
      <c r="CA64" s="50">
        <v>33</v>
      </c>
      <c r="CB64" s="50">
        <v>280</v>
      </c>
      <c r="CC64" s="50">
        <v>20</v>
      </c>
      <c r="CD64" s="50"/>
      <c r="CE64" s="50"/>
      <c r="CF64" s="50"/>
      <c r="CG64" s="50"/>
      <c r="CH64" s="50">
        <v>162</v>
      </c>
      <c r="CI64" s="50">
        <v>5</v>
      </c>
      <c r="CJ64" s="50">
        <v>15</v>
      </c>
      <c r="CK64" s="50">
        <v>0</v>
      </c>
      <c r="CL64" s="50">
        <v>148</v>
      </c>
      <c r="CM64" s="50">
        <v>0</v>
      </c>
      <c r="CN64" s="50">
        <v>0</v>
      </c>
      <c r="CO64" s="50">
        <v>0</v>
      </c>
      <c r="CP64" s="50">
        <v>5</v>
      </c>
      <c r="CQ64" s="50">
        <v>147.5</v>
      </c>
      <c r="CR64" s="50"/>
      <c r="CS64" s="50"/>
      <c r="CT64" s="50">
        <v>1209.5</v>
      </c>
    </row>
    <row r="65" spans="1:98">
      <c r="A65" s="50" t="s">
        <v>2819</v>
      </c>
      <c r="B65" s="176">
        <v>45688</v>
      </c>
      <c r="C65" s="50" t="s">
        <v>2881</v>
      </c>
      <c r="D65" s="50"/>
      <c r="E65" s="50"/>
      <c r="F65" s="50"/>
      <c r="G65" s="50">
        <v>53</v>
      </c>
      <c r="H65" s="50"/>
      <c r="I65" s="50">
        <v>32</v>
      </c>
      <c r="J65" s="50"/>
      <c r="K65" s="50"/>
      <c r="L65" s="50">
        <v>47</v>
      </c>
      <c r="M65" s="50"/>
      <c r="N65" s="50">
        <v>23</v>
      </c>
      <c r="O65" s="50"/>
      <c r="P65" s="50"/>
      <c r="Q65" s="50"/>
      <c r="R65" s="50"/>
      <c r="S65" s="50"/>
      <c r="T65" s="50"/>
      <c r="U65" s="50"/>
      <c r="V65" s="50"/>
      <c r="W65" s="50"/>
      <c r="X65" s="50"/>
      <c r="Y65" s="50"/>
      <c r="Z65" s="50">
        <v>22</v>
      </c>
      <c r="AA65" s="50"/>
      <c r="AB65" s="50" t="s">
        <v>3076</v>
      </c>
      <c r="AC65" s="50"/>
      <c r="AD65" s="50"/>
      <c r="AE65" s="50"/>
      <c r="AF65" s="50"/>
      <c r="AG65" s="50">
        <v>38</v>
      </c>
      <c r="AH65" s="50"/>
      <c r="AI65" s="50">
        <v>54</v>
      </c>
      <c r="AJ65" s="50">
        <v>24</v>
      </c>
      <c r="AK65" s="50"/>
      <c r="AL65" s="50">
        <v>22</v>
      </c>
      <c r="AM65" s="50"/>
      <c r="AN65" s="50"/>
      <c r="AO65" s="50"/>
      <c r="AP65" s="50"/>
      <c r="AQ65" s="50"/>
      <c r="AR65" s="50"/>
      <c r="AS65" s="50"/>
      <c r="AT65" s="50"/>
      <c r="AU65" s="50"/>
      <c r="AV65" s="50"/>
      <c r="AW65" s="50"/>
      <c r="AX65" s="50"/>
      <c r="AY65" s="50"/>
      <c r="AZ65" s="50" t="s">
        <v>3077</v>
      </c>
      <c r="BA65" s="50">
        <v>2</v>
      </c>
      <c r="BB65" s="50"/>
      <c r="BC65" s="50" t="s">
        <v>3078</v>
      </c>
      <c r="BD65" s="50">
        <v>1</v>
      </c>
      <c r="BE65" s="50"/>
      <c r="BF65" s="50" t="s">
        <v>3079</v>
      </c>
      <c r="BG65" s="50">
        <v>1</v>
      </c>
      <c r="BH65" s="50"/>
      <c r="BI65" s="50"/>
      <c r="BJ65" s="50">
        <v>85</v>
      </c>
      <c r="BK65" s="50"/>
      <c r="BL65" s="50"/>
      <c r="BM65" s="50"/>
      <c r="BN65" s="50">
        <v>1</v>
      </c>
      <c r="BO65" s="50">
        <v>65</v>
      </c>
      <c r="BP65" s="50">
        <v>79</v>
      </c>
      <c r="BQ65" s="50">
        <v>0</v>
      </c>
      <c r="BR65" s="50">
        <v>0</v>
      </c>
      <c r="BS65" s="50">
        <v>106</v>
      </c>
      <c r="BT65" s="50">
        <v>0</v>
      </c>
      <c r="BU65" s="50">
        <v>102</v>
      </c>
      <c r="BV65" s="50">
        <v>0</v>
      </c>
      <c r="BW65" s="50">
        <v>54</v>
      </c>
      <c r="BX65" s="50">
        <v>118</v>
      </c>
      <c r="BY65" s="50">
        <v>0</v>
      </c>
      <c r="BZ65" s="50">
        <v>112</v>
      </c>
      <c r="CA65" s="50">
        <v>0</v>
      </c>
      <c r="CB65" s="50">
        <v>338</v>
      </c>
      <c r="CC65" s="50">
        <v>20</v>
      </c>
      <c r="CD65" s="50"/>
      <c r="CE65" s="50">
        <v>111</v>
      </c>
      <c r="CF65" s="50">
        <v>5</v>
      </c>
      <c r="CG65" s="50"/>
      <c r="CH65" s="50">
        <v>113</v>
      </c>
      <c r="CI65" s="50">
        <v>5</v>
      </c>
      <c r="CJ65" s="50"/>
      <c r="CK65" s="50">
        <v>0</v>
      </c>
      <c r="CL65" s="50">
        <v>170</v>
      </c>
      <c r="CM65" s="50">
        <v>0</v>
      </c>
      <c r="CN65" s="50">
        <v>0</v>
      </c>
      <c r="CO65" s="50">
        <v>0</v>
      </c>
      <c r="CP65" s="50">
        <v>5</v>
      </c>
      <c r="CQ65" s="50">
        <v>162.5</v>
      </c>
      <c r="CR65" s="50"/>
      <c r="CS65" s="50"/>
      <c r="CT65" s="50">
        <v>1500.5</v>
      </c>
    </row>
    <row r="66" spans="1:98">
      <c r="A66" s="50" t="s">
        <v>2829</v>
      </c>
      <c r="B66" s="176">
        <v>45689</v>
      </c>
      <c r="C66" s="50" t="s">
        <v>2899</v>
      </c>
      <c r="D66" s="50"/>
      <c r="E66" s="50"/>
      <c r="F66" s="50"/>
      <c r="G66" s="50">
        <v>27</v>
      </c>
      <c r="H66" s="50"/>
      <c r="I66" s="50"/>
      <c r="J66" s="50"/>
      <c r="K66" s="50"/>
      <c r="L66" s="50"/>
      <c r="M66" s="50"/>
      <c r="N66" s="50">
        <v>24</v>
      </c>
      <c r="O66" s="50"/>
      <c r="P66" s="50"/>
      <c r="Q66" s="50"/>
      <c r="R66" s="50"/>
      <c r="S66" s="50"/>
      <c r="T66" s="50"/>
      <c r="U66" s="50"/>
      <c r="V66" s="50"/>
      <c r="W66" s="50"/>
      <c r="X66" s="50"/>
      <c r="Y66" s="50"/>
      <c r="Z66" s="50"/>
      <c r="AA66" s="50"/>
      <c r="AB66" s="50">
        <v>50</v>
      </c>
      <c r="AC66" s="50"/>
      <c r="AD66" s="50"/>
      <c r="AE66" s="50"/>
      <c r="AF66" s="50"/>
      <c r="AG66" s="50">
        <v>38</v>
      </c>
      <c r="AH66" s="50"/>
      <c r="AI66" s="50"/>
      <c r="AJ66" s="50">
        <v>48</v>
      </c>
      <c r="AK66" s="50"/>
      <c r="AL66" s="50"/>
      <c r="AM66" s="50"/>
      <c r="AN66" s="50"/>
      <c r="AO66" s="50"/>
      <c r="AP66" s="50"/>
      <c r="AQ66" s="50"/>
      <c r="AR66" s="50"/>
      <c r="AS66" s="50"/>
      <c r="AT66" s="50"/>
      <c r="AU66" s="50"/>
      <c r="AV66" s="50"/>
      <c r="AW66" s="50"/>
      <c r="AX66" s="50"/>
      <c r="AY66" s="50"/>
      <c r="AZ66" s="50" t="s">
        <v>3080</v>
      </c>
      <c r="BA66" s="50">
        <v>1</v>
      </c>
      <c r="BB66" s="50"/>
      <c r="BC66" s="50" t="s">
        <v>3079</v>
      </c>
      <c r="BD66" s="50">
        <v>1</v>
      </c>
      <c r="BE66" s="50"/>
      <c r="BF66" s="50">
        <v>52</v>
      </c>
      <c r="BG66" s="50">
        <v>1</v>
      </c>
      <c r="BH66" s="50"/>
      <c r="BI66" s="50">
        <v>34</v>
      </c>
      <c r="BJ66" s="50">
        <v>64</v>
      </c>
      <c r="BK66" s="50"/>
      <c r="BL66" s="50"/>
      <c r="BM66" s="50"/>
      <c r="BN66" s="50"/>
      <c r="BO66" s="50">
        <v>117</v>
      </c>
      <c r="BP66" s="50">
        <v>50</v>
      </c>
      <c r="BQ66" s="50">
        <v>0</v>
      </c>
      <c r="BR66" s="50">
        <v>0</v>
      </c>
      <c r="BS66" s="50">
        <v>54</v>
      </c>
      <c r="BT66" s="50">
        <v>0</v>
      </c>
      <c r="BU66" s="50">
        <v>38</v>
      </c>
      <c r="BV66" s="50">
        <v>0</v>
      </c>
      <c r="BW66" s="50">
        <v>0</v>
      </c>
      <c r="BX66" s="50">
        <v>48</v>
      </c>
      <c r="BY66" s="50">
        <v>0</v>
      </c>
      <c r="BZ66" s="50">
        <v>48</v>
      </c>
      <c r="CA66" s="50">
        <v>0</v>
      </c>
      <c r="CB66" s="50">
        <v>200</v>
      </c>
      <c r="CC66" s="50">
        <v>10</v>
      </c>
      <c r="CD66" s="50"/>
      <c r="CE66" s="50">
        <v>113</v>
      </c>
      <c r="CF66" s="50">
        <v>5</v>
      </c>
      <c r="CG66" s="50"/>
      <c r="CH66" s="50">
        <v>52</v>
      </c>
      <c r="CI66" s="50">
        <v>5</v>
      </c>
      <c r="CJ66" s="50"/>
      <c r="CK66" s="50">
        <v>17</v>
      </c>
      <c r="CL66" s="50">
        <v>128</v>
      </c>
      <c r="CM66" s="50">
        <v>0</v>
      </c>
      <c r="CN66" s="50">
        <v>0</v>
      </c>
      <c r="CO66" s="50">
        <v>0</v>
      </c>
      <c r="CP66" s="50">
        <v>0</v>
      </c>
      <c r="CQ66" s="50">
        <v>292.5</v>
      </c>
      <c r="CR66" s="50"/>
      <c r="CS66" s="50"/>
      <c r="CT66" s="50">
        <v>1060.5</v>
      </c>
    </row>
    <row r="67" spans="1:98">
      <c r="A67" s="50" t="s">
        <v>2819</v>
      </c>
      <c r="B67" s="176">
        <v>45689</v>
      </c>
      <c r="C67" s="50" t="s">
        <v>2890</v>
      </c>
      <c r="D67" s="50" t="s">
        <v>3081</v>
      </c>
      <c r="E67" s="50"/>
      <c r="F67" s="50"/>
      <c r="G67" s="50"/>
      <c r="H67" s="50"/>
      <c r="I67" s="50"/>
      <c r="J67" s="50"/>
      <c r="K67" s="50"/>
      <c r="L67" s="50">
        <v>46</v>
      </c>
      <c r="M67" s="50"/>
      <c r="N67" s="50">
        <v>19</v>
      </c>
      <c r="O67" s="50"/>
      <c r="P67" s="50"/>
      <c r="Q67" s="50"/>
      <c r="R67" s="50"/>
      <c r="S67" s="50">
        <v>35</v>
      </c>
      <c r="T67" s="50"/>
      <c r="U67" s="50"/>
      <c r="V67" s="50"/>
      <c r="W67" s="50"/>
      <c r="X67" s="50"/>
      <c r="Y67" s="50"/>
      <c r="Z67" s="50">
        <v>19</v>
      </c>
      <c r="AA67" s="50"/>
      <c r="AB67" s="50" t="s">
        <v>3082</v>
      </c>
      <c r="AC67" s="50"/>
      <c r="AD67" s="50"/>
      <c r="AE67" s="50">
        <v>35</v>
      </c>
      <c r="AF67" s="50"/>
      <c r="AG67" s="50">
        <v>38</v>
      </c>
      <c r="AH67" s="50"/>
      <c r="AI67" s="50">
        <v>54</v>
      </c>
      <c r="AJ67" s="50">
        <v>4</v>
      </c>
      <c r="AK67" s="50"/>
      <c r="AL67" s="50"/>
      <c r="AM67" s="50"/>
      <c r="AN67" s="50"/>
      <c r="AO67" s="50"/>
      <c r="AP67" s="50"/>
      <c r="AQ67" s="50"/>
      <c r="AR67" s="50"/>
      <c r="AS67" s="50"/>
      <c r="AT67" s="50"/>
      <c r="AU67" s="50"/>
      <c r="AV67" s="50"/>
      <c r="AW67" s="50"/>
      <c r="AX67" s="50"/>
      <c r="AY67" s="50">
        <v>2</v>
      </c>
      <c r="AZ67" s="50" t="s">
        <v>3083</v>
      </c>
      <c r="BA67" s="50">
        <v>1</v>
      </c>
      <c r="BB67" s="50">
        <v>2</v>
      </c>
      <c r="BC67" s="50">
        <v>52</v>
      </c>
      <c r="BD67" s="50">
        <v>1</v>
      </c>
      <c r="BE67" s="50"/>
      <c r="BF67" s="50">
        <v>52</v>
      </c>
      <c r="BG67" s="50">
        <v>1</v>
      </c>
      <c r="BH67" s="50"/>
      <c r="BI67" s="50">
        <v>38</v>
      </c>
      <c r="BJ67" s="50">
        <v>108</v>
      </c>
      <c r="BK67" s="50"/>
      <c r="BL67" s="50"/>
      <c r="BM67" s="50"/>
      <c r="BN67" s="50">
        <v>2</v>
      </c>
      <c r="BO67" s="50">
        <v>97</v>
      </c>
      <c r="BP67" s="50">
        <v>221</v>
      </c>
      <c r="BQ67" s="50">
        <v>0</v>
      </c>
      <c r="BR67" s="50">
        <v>0</v>
      </c>
      <c r="BS67" s="50">
        <v>105</v>
      </c>
      <c r="BT67" s="50">
        <v>0</v>
      </c>
      <c r="BU67" s="50">
        <v>38</v>
      </c>
      <c r="BV67" s="50">
        <v>0</v>
      </c>
      <c r="BW67" s="50">
        <v>54</v>
      </c>
      <c r="BX67" s="50">
        <v>96</v>
      </c>
      <c r="BY67" s="50">
        <v>0</v>
      </c>
      <c r="BZ67" s="50">
        <v>76</v>
      </c>
      <c r="CA67" s="50">
        <v>6</v>
      </c>
      <c r="CB67" s="50">
        <v>540</v>
      </c>
      <c r="CC67" s="50">
        <v>10</v>
      </c>
      <c r="CD67" s="50">
        <v>60</v>
      </c>
      <c r="CE67" s="50">
        <v>52</v>
      </c>
      <c r="CF67" s="50">
        <v>5</v>
      </c>
      <c r="CG67" s="50"/>
      <c r="CH67" s="50">
        <v>52</v>
      </c>
      <c r="CI67" s="50">
        <v>5</v>
      </c>
      <c r="CJ67" s="50"/>
      <c r="CK67" s="50">
        <v>19</v>
      </c>
      <c r="CL67" s="50">
        <v>216</v>
      </c>
      <c r="CM67" s="50">
        <v>0</v>
      </c>
      <c r="CN67" s="50">
        <v>0</v>
      </c>
      <c r="CO67" s="50">
        <v>0</v>
      </c>
      <c r="CP67" s="50">
        <v>10</v>
      </c>
      <c r="CQ67" s="50">
        <v>242.5</v>
      </c>
      <c r="CR67" s="50"/>
      <c r="CS67" s="50"/>
      <c r="CT67" s="50">
        <v>1807.5</v>
      </c>
    </row>
    <row r="68" spans="1:98">
      <c r="A68" s="50" t="s">
        <v>2829</v>
      </c>
      <c r="B68" s="176">
        <v>45690</v>
      </c>
      <c r="C68" s="50" t="s">
        <v>2910</v>
      </c>
      <c r="D68" s="50">
        <v>49</v>
      </c>
      <c r="E68" s="50"/>
      <c r="F68" s="50"/>
      <c r="G68" s="50"/>
      <c r="H68" s="50"/>
      <c r="I68" s="50"/>
      <c r="J68" s="50"/>
      <c r="K68" s="50"/>
      <c r="L68" s="50"/>
      <c r="M68" s="50"/>
      <c r="N68" s="50">
        <v>27</v>
      </c>
      <c r="O68" s="50"/>
      <c r="P68" s="50"/>
      <c r="Q68" s="50"/>
      <c r="R68" s="50"/>
      <c r="S68" s="50"/>
      <c r="T68" s="50"/>
      <c r="U68" s="50"/>
      <c r="V68" s="50"/>
      <c r="W68" s="50"/>
      <c r="X68" s="50"/>
      <c r="Y68" s="50"/>
      <c r="Z68" s="50"/>
      <c r="AA68" s="50"/>
      <c r="AB68" s="50">
        <v>25</v>
      </c>
      <c r="AC68" s="50"/>
      <c r="AD68" s="50"/>
      <c r="AE68" s="50"/>
      <c r="AF68" s="50"/>
      <c r="AG68" s="50">
        <v>38</v>
      </c>
      <c r="AH68" s="50">
        <v>23</v>
      </c>
      <c r="AI68" s="50"/>
      <c r="AJ68" s="50">
        <v>48</v>
      </c>
      <c r="AK68" s="50"/>
      <c r="AL68" s="50"/>
      <c r="AM68" s="50"/>
      <c r="AN68" s="50"/>
      <c r="AO68" s="50"/>
      <c r="AP68" s="50"/>
      <c r="AQ68" s="50"/>
      <c r="AR68" s="50"/>
      <c r="AS68" s="50"/>
      <c r="AT68" s="50"/>
      <c r="AU68" s="50"/>
      <c r="AV68" s="50"/>
      <c r="AW68" s="50"/>
      <c r="AX68" s="50"/>
      <c r="AY68" s="50"/>
      <c r="AZ68" s="50" t="s">
        <v>3084</v>
      </c>
      <c r="BA68" s="50">
        <v>1</v>
      </c>
      <c r="BB68" s="50"/>
      <c r="BC68" s="50">
        <v>52</v>
      </c>
      <c r="BD68" s="50">
        <v>1</v>
      </c>
      <c r="BE68" s="50"/>
      <c r="BF68" s="50">
        <v>51</v>
      </c>
      <c r="BG68" s="50">
        <v>1</v>
      </c>
      <c r="BH68" s="50"/>
      <c r="BI68" s="50">
        <v>60</v>
      </c>
      <c r="BJ68" s="50">
        <v>77</v>
      </c>
      <c r="BK68" s="50"/>
      <c r="BL68" s="50"/>
      <c r="BM68" s="50"/>
      <c r="BN68" s="50"/>
      <c r="BO68" s="50">
        <v>123</v>
      </c>
      <c r="BP68" s="50">
        <v>123</v>
      </c>
      <c r="BQ68" s="50">
        <v>0</v>
      </c>
      <c r="BR68" s="50">
        <v>0</v>
      </c>
      <c r="BS68" s="50">
        <v>0</v>
      </c>
      <c r="BT68" s="50">
        <v>0</v>
      </c>
      <c r="BU68" s="50">
        <v>38</v>
      </c>
      <c r="BV68" s="50">
        <v>23</v>
      </c>
      <c r="BW68" s="50">
        <v>0</v>
      </c>
      <c r="BX68" s="50">
        <v>48</v>
      </c>
      <c r="BY68" s="50">
        <v>0</v>
      </c>
      <c r="BZ68" s="50">
        <v>54</v>
      </c>
      <c r="CA68" s="50">
        <v>0</v>
      </c>
      <c r="CB68" s="50">
        <v>354</v>
      </c>
      <c r="CC68" s="50">
        <v>10</v>
      </c>
      <c r="CD68" s="50"/>
      <c r="CE68" s="50">
        <v>52</v>
      </c>
      <c r="CF68" s="50">
        <v>5</v>
      </c>
      <c r="CG68" s="50"/>
      <c r="CH68" s="50">
        <v>51</v>
      </c>
      <c r="CI68" s="50">
        <v>5</v>
      </c>
      <c r="CJ68" s="50"/>
      <c r="CK68" s="50">
        <v>30</v>
      </c>
      <c r="CL68" s="50">
        <v>154</v>
      </c>
      <c r="CM68" s="50">
        <v>0</v>
      </c>
      <c r="CN68" s="50">
        <v>0</v>
      </c>
      <c r="CO68" s="50">
        <v>0</v>
      </c>
      <c r="CP68" s="50">
        <v>0</v>
      </c>
      <c r="CQ68" s="50">
        <v>307.5</v>
      </c>
      <c r="CR68" s="50"/>
      <c r="CS68" s="50"/>
      <c r="CT68" s="50">
        <v>1254.5</v>
      </c>
    </row>
    <row r="69" spans="1:98">
      <c r="A69" s="50" t="s">
        <v>2819</v>
      </c>
      <c r="B69" s="176">
        <v>45690</v>
      </c>
      <c r="C69" s="50" t="s">
        <v>2899</v>
      </c>
      <c r="D69" s="50" t="s">
        <v>3085</v>
      </c>
      <c r="E69" s="50"/>
      <c r="F69" s="50"/>
      <c r="G69" s="50"/>
      <c r="H69" s="50"/>
      <c r="I69" s="50">
        <v>32</v>
      </c>
      <c r="J69" s="50"/>
      <c r="K69" s="50">
        <v>48</v>
      </c>
      <c r="L69" s="50">
        <v>36</v>
      </c>
      <c r="M69" s="50"/>
      <c r="N69" s="50">
        <v>14</v>
      </c>
      <c r="O69" s="50"/>
      <c r="P69" s="50"/>
      <c r="Q69" s="50"/>
      <c r="R69" s="50"/>
      <c r="S69" s="50"/>
      <c r="T69" s="50"/>
      <c r="U69" s="50"/>
      <c r="V69" s="50"/>
      <c r="W69" s="50"/>
      <c r="X69" s="50"/>
      <c r="Y69" s="50"/>
      <c r="Z69" s="50">
        <v>3</v>
      </c>
      <c r="AA69" s="50"/>
      <c r="AB69" s="50" t="s">
        <v>3086</v>
      </c>
      <c r="AC69" s="50"/>
      <c r="AD69" s="50"/>
      <c r="AE69" s="50"/>
      <c r="AF69" s="50"/>
      <c r="AG69" s="50"/>
      <c r="AH69" s="50"/>
      <c r="AI69" s="50">
        <v>52</v>
      </c>
      <c r="AJ69" s="50">
        <v>48</v>
      </c>
      <c r="AK69" s="50"/>
      <c r="AL69" s="50"/>
      <c r="AM69" s="50"/>
      <c r="AN69" s="50"/>
      <c r="AO69" s="50"/>
      <c r="AP69" s="50"/>
      <c r="AQ69" s="50">
        <v>36</v>
      </c>
      <c r="AR69" s="50"/>
      <c r="AS69" s="50"/>
      <c r="AT69" s="50"/>
      <c r="AU69" s="50"/>
      <c r="AV69" s="50"/>
      <c r="AW69" s="50"/>
      <c r="AX69" s="50"/>
      <c r="AY69" s="50"/>
      <c r="AZ69" s="50" t="s">
        <v>3087</v>
      </c>
      <c r="BA69" s="50">
        <v>2</v>
      </c>
      <c r="BB69" s="50">
        <v>1</v>
      </c>
      <c r="BC69" s="50" t="s">
        <v>3088</v>
      </c>
      <c r="BD69" s="50">
        <v>1</v>
      </c>
      <c r="BE69" s="50">
        <v>1</v>
      </c>
      <c r="BF69" s="50">
        <v>52</v>
      </c>
      <c r="BG69" s="50">
        <v>1</v>
      </c>
      <c r="BH69" s="50"/>
      <c r="BI69" s="50">
        <v>38</v>
      </c>
      <c r="BJ69" s="50">
        <v>102</v>
      </c>
      <c r="BK69" s="50"/>
      <c r="BL69" s="50"/>
      <c r="BM69" s="50"/>
      <c r="BN69" s="50">
        <v>1</v>
      </c>
      <c r="BO69" s="50">
        <v>108</v>
      </c>
      <c r="BP69" s="50">
        <v>226</v>
      </c>
      <c r="BQ69" s="50">
        <v>0</v>
      </c>
      <c r="BR69" s="50">
        <v>0</v>
      </c>
      <c r="BS69" s="50">
        <v>36</v>
      </c>
      <c r="BT69" s="50">
        <v>0</v>
      </c>
      <c r="BU69" s="50">
        <v>64</v>
      </c>
      <c r="BV69" s="50">
        <v>0</v>
      </c>
      <c r="BW69" s="50">
        <v>148</v>
      </c>
      <c r="BX69" s="50">
        <v>120</v>
      </c>
      <c r="BY69" s="50">
        <v>0</v>
      </c>
      <c r="BZ69" s="50">
        <v>34</v>
      </c>
      <c r="CA69" s="50">
        <v>0</v>
      </c>
      <c r="CB69" s="50">
        <v>430</v>
      </c>
      <c r="CC69" s="50">
        <v>20</v>
      </c>
      <c r="CD69" s="50">
        <v>30</v>
      </c>
      <c r="CE69" s="50">
        <v>102</v>
      </c>
      <c r="CF69" s="50">
        <v>5</v>
      </c>
      <c r="CG69" s="50">
        <v>15</v>
      </c>
      <c r="CH69" s="50">
        <v>52</v>
      </c>
      <c r="CI69" s="50">
        <v>5</v>
      </c>
      <c r="CJ69" s="50"/>
      <c r="CK69" s="50">
        <v>19</v>
      </c>
      <c r="CL69" s="50">
        <v>204</v>
      </c>
      <c r="CM69" s="50">
        <v>0</v>
      </c>
      <c r="CN69" s="50">
        <v>0</v>
      </c>
      <c r="CO69" s="50">
        <v>0</v>
      </c>
      <c r="CP69" s="50">
        <v>5</v>
      </c>
      <c r="CQ69" s="50">
        <v>270</v>
      </c>
      <c r="CR69" s="50"/>
      <c r="CS69" s="50"/>
      <c r="CT69" s="50">
        <v>1785</v>
      </c>
    </row>
    <row r="70" spans="1:98">
      <c r="A70" s="50" t="s">
        <v>2829</v>
      </c>
      <c r="B70" s="176">
        <v>45691</v>
      </c>
      <c r="C70" s="50" t="s">
        <v>2920</v>
      </c>
      <c r="D70" s="50" t="s">
        <v>3089</v>
      </c>
      <c r="E70" s="50"/>
      <c r="F70" s="50"/>
      <c r="G70" s="50"/>
      <c r="H70" s="50"/>
      <c r="I70" s="50">
        <v>36</v>
      </c>
      <c r="J70" s="50"/>
      <c r="K70" s="50"/>
      <c r="L70" s="50"/>
      <c r="M70" s="50"/>
      <c r="N70" s="50"/>
      <c r="O70" s="50"/>
      <c r="P70" s="50"/>
      <c r="Q70" s="50"/>
      <c r="R70" s="50"/>
      <c r="S70" s="50"/>
      <c r="T70" s="50"/>
      <c r="U70" s="50"/>
      <c r="V70" s="50"/>
      <c r="W70" s="50"/>
      <c r="X70" s="50"/>
      <c r="Y70" s="50"/>
      <c r="Z70" s="50"/>
      <c r="AA70" s="50"/>
      <c r="AB70" s="50">
        <v>30</v>
      </c>
      <c r="AC70" s="50"/>
      <c r="AD70" s="50"/>
      <c r="AE70" s="50"/>
      <c r="AF70" s="50"/>
      <c r="AG70" s="50"/>
      <c r="AH70" s="50"/>
      <c r="AI70" s="50">
        <v>50</v>
      </c>
      <c r="AJ70" s="50">
        <v>48</v>
      </c>
      <c r="AK70" s="50"/>
      <c r="AL70" s="50"/>
      <c r="AM70" s="50"/>
      <c r="AN70" s="50"/>
      <c r="AO70" s="50"/>
      <c r="AP70" s="50"/>
      <c r="AQ70" s="50"/>
      <c r="AR70" s="50"/>
      <c r="AS70" s="50"/>
      <c r="AT70" s="50"/>
      <c r="AU70" s="50"/>
      <c r="AV70" s="50"/>
      <c r="AW70" s="50"/>
      <c r="AX70" s="50"/>
      <c r="AY70" s="50"/>
      <c r="AZ70" s="50" t="s">
        <v>3090</v>
      </c>
      <c r="BA70" s="50">
        <v>2</v>
      </c>
      <c r="BB70" s="50"/>
      <c r="BC70" s="50">
        <v>52</v>
      </c>
      <c r="BD70" s="50">
        <v>1</v>
      </c>
      <c r="BE70" s="50"/>
      <c r="BF70" s="50"/>
      <c r="BG70" s="50"/>
      <c r="BH70" s="50"/>
      <c r="BI70" s="50" t="s">
        <v>3091</v>
      </c>
      <c r="BJ70" s="50">
        <v>83</v>
      </c>
      <c r="BK70" s="50"/>
      <c r="BL70" s="50"/>
      <c r="BM70" s="50"/>
      <c r="BN70" s="50"/>
      <c r="BO70" s="50">
        <v>70</v>
      </c>
      <c r="BP70" s="50">
        <v>154</v>
      </c>
      <c r="BQ70" s="50">
        <v>0</v>
      </c>
      <c r="BR70" s="50">
        <v>0</v>
      </c>
      <c r="BS70" s="50">
        <v>0</v>
      </c>
      <c r="BT70" s="50">
        <v>0</v>
      </c>
      <c r="BU70" s="50">
        <v>72</v>
      </c>
      <c r="BV70" s="50">
        <v>0</v>
      </c>
      <c r="BW70" s="50">
        <v>50</v>
      </c>
      <c r="BX70" s="50">
        <v>48</v>
      </c>
      <c r="BY70" s="50">
        <v>0</v>
      </c>
      <c r="BZ70" s="50">
        <v>0</v>
      </c>
      <c r="CA70" s="50">
        <v>0</v>
      </c>
      <c r="CB70" s="50">
        <v>462</v>
      </c>
      <c r="CC70" s="50">
        <v>20</v>
      </c>
      <c r="CD70" s="50"/>
      <c r="CE70" s="50">
        <v>52</v>
      </c>
      <c r="CF70" s="50">
        <v>5</v>
      </c>
      <c r="CG70" s="50"/>
      <c r="CH70" s="50"/>
      <c r="CI70" s="50"/>
      <c r="CJ70" s="50"/>
      <c r="CK70" s="50">
        <v>69</v>
      </c>
      <c r="CL70" s="50">
        <v>166</v>
      </c>
      <c r="CM70" s="50">
        <v>0</v>
      </c>
      <c r="CN70" s="50">
        <v>0</v>
      </c>
      <c r="CO70" s="50">
        <v>0</v>
      </c>
      <c r="CP70" s="50">
        <v>0</v>
      </c>
      <c r="CQ70" s="50">
        <v>175</v>
      </c>
      <c r="CR70" s="50"/>
      <c r="CS70" s="50"/>
      <c r="CT70" s="50">
        <v>1273</v>
      </c>
    </row>
    <row r="71" spans="1:98">
      <c r="A71" s="50" t="s">
        <v>2819</v>
      </c>
      <c r="B71" s="176">
        <v>45691</v>
      </c>
      <c r="C71" s="50" t="s">
        <v>2910</v>
      </c>
      <c r="D71" s="50" t="s">
        <v>3092</v>
      </c>
      <c r="E71" s="50"/>
      <c r="F71" s="50"/>
      <c r="G71" s="50"/>
      <c r="H71" s="50"/>
      <c r="I71" s="50">
        <v>32</v>
      </c>
      <c r="J71" s="50"/>
      <c r="K71" s="50">
        <v>30</v>
      </c>
      <c r="L71" s="50"/>
      <c r="M71" s="50"/>
      <c r="N71" s="50">
        <v>13</v>
      </c>
      <c r="O71" s="50"/>
      <c r="P71" s="50"/>
      <c r="Q71" s="50"/>
      <c r="R71" s="50"/>
      <c r="S71" s="50"/>
      <c r="T71" s="50"/>
      <c r="U71" s="50"/>
      <c r="V71" s="50"/>
      <c r="W71" s="50"/>
      <c r="X71" s="50"/>
      <c r="Y71" s="50"/>
      <c r="Z71" s="50">
        <v>15</v>
      </c>
      <c r="AA71" s="50"/>
      <c r="AB71" s="50">
        <v>34</v>
      </c>
      <c r="AC71" s="50"/>
      <c r="AD71" s="50"/>
      <c r="AE71" s="50"/>
      <c r="AF71" s="50"/>
      <c r="AG71" s="50">
        <v>38</v>
      </c>
      <c r="AH71" s="50"/>
      <c r="AI71" s="50">
        <v>55</v>
      </c>
      <c r="AJ71" s="50">
        <v>48</v>
      </c>
      <c r="AK71" s="50"/>
      <c r="AL71" s="50"/>
      <c r="AM71" s="50"/>
      <c r="AN71" s="50"/>
      <c r="AO71" s="50"/>
      <c r="AP71" s="50"/>
      <c r="AQ71" s="50"/>
      <c r="AR71" s="50"/>
      <c r="AS71" s="50"/>
      <c r="AT71" s="50"/>
      <c r="AU71" s="50"/>
      <c r="AV71" s="50"/>
      <c r="AW71" s="50"/>
      <c r="AX71" s="50"/>
      <c r="AY71" s="50"/>
      <c r="AZ71" s="50" t="s">
        <v>3093</v>
      </c>
      <c r="BA71" s="50">
        <v>2</v>
      </c>
      <c r="BB71" s="50"/>
      <c r="BC71" s="50"/>
      <c r="BD71" s="50"/>
      <c r="BE71" s="50"/>
      <c r="BF71" s="50" t="s">
        <v>3094</v>
      </c>
      <c r="BG71" s="50"/>
      <c r="BH71" s="50"/>
      <c r="BI71" s="50">
        <v>38</v>
      </c>
      <c r="BJ71" s="50">
        <v>110</v>
      </c>
      <c r="BK71" s="50"/>
      <c r="BL71" s="50"/>
      <c r="BM71" s="50"/>
      <c r="BN71" s="50">
        <v>1</v>
      </c>
      <c r="BO71" s="50">
        <v>38</v>
      </c>
      <c r="BP71" s="50">
        <v>296</v>
      </c>
      <c r="BQ71" s="50">
        <v>0</v>
      </c>
      <c r="BR71" s="50">
        <v>0</v>
      </c>
      <c r="BS71" s="50">
        <v>0</v>
      </c>
      <c r="BT71" s="50">
        <v>0</v>
      </c>
      <c r="BU71" s="50">
        <v>102</v>
      </c>
      <c r="BV71" s="50">
        <v>0</v>
      </c>
      <c r="BW71" s="50">
        <v>115</v>
      </c>
      <c r="BX71" s="50">
        <v>48</v>
      </c>
      <c r="BY71" s="50">
        <v>0</v>
      </c>
      <c r="BZ71" s="50">
        <v>56</v>
      </c>
      <c r="CA71" s="50">
        <v>0</v>
      </c>
      <c r="CB71" s="50">
        <v>548</v>
      </c>
      <c r="CC71" s="50">
        <v>20</v>
      </c>
      <c r="CD71" s="50"/>
      <c r="CE71" s="50"/>
      <c r="CF71" s="50"/>
      <c r="CG71" s="50"/>
      <c r="CH71" s="50">
        <v>111</v>
      </c>
      <c r="CI71" s="50"/>
      <c r="CJ71" s="50"/>
      <c r="CK71" s="50">
        <v>19</v>
      </c>
      <c r="CL71" s="50">
        <v>220</v>
      </c>
      <c r="CM71" s="50">
        <v>0</v>
      </c>
      <c r="CN71" s="50">
        <v>0</v>
      </c>
      <c r="CO71" s="50">
        <v>0</v>
      </c>
      <c r="CP71" s="50">
        <v>5</v>
      </c>
      <c r="CQ71" s="50">
        <v>95</v>
      </c>
      <c r="CR71" s="50"/>
      <c r="CS71" s="50"/>
      <c r="CT71" s="50">
        <v>1635</v>
      </c>
    </row>
    <row r="72" spans="1:98">
      <c r="A72" s="50" t="s">
        <v>2829</v>
      </c>
      <c r="B72" s="176">
        <v>45692</v>
      </c>
      <c r="C72" s="50" t="s">
        <v>2820</v>
      </c>
      <c r="D72" s="50" t="s">
        <v>3095</v>
      </c>
      <c r="E72" s="50"/>
      <c r="F72" s="50"/>
      <c r="G72" s="50"/>
      <c r="H72" s="50"/>
      <c r="I72" s="50"/>
      <c r="J72" s="50"/>
      <c r="K72" s="50"/>
      <c r="L72" s="50"/>
      <c r="M72" s="50"/>
      <c r="N72" s="50"/>
      <c r="O72" s="50"/>
      <c r="P72" s="50"/>
      <c r="Q72" s="50"/>
      <c r="R72" s="50"/>
      <c r="S72" s="50"/>
      <c r="T72" s="50"/>
      <c r="U72" s="50"/>
      <c r="V72" s="50"/>
      <c r="W72" s="50"/>
      <c r="X72" s="50"/>
      <c r="Y72" s="50"/>
      <c r="Z72" s="50">
        <v>15</v>
      </c>
      <c r="AA72" s="50"/>
      <c r="AB72" s="50" t="s">
        <v>2997</v>
      </c>
      <c r="AC72" s="50"/>
      <c r="AD72" s="50"/>
      <c r="AE72" s="50"/>
      <c r="AF72" s="50"/>
      <c r="AG72" s="50">
        <v>38</v>
      </c>
      <c r="AH72" s="50"/>
      <c r="AI72" s="50">
        <v>54</v>
      </c>
      <c r="AJ72" s="50" t="s">
        <v>3096</v>
      </c>
      <c r="AK72" s="50"/>
      <c r="AL72" s="50">
        <v>36</v>
      </c>
      <c r="AM72" s="50"/>
      <c r="AN72" s="50"/>
      <c r="AO72" s="50"/>
      <c r="AP72" s="50"/>
      <c r="AQ72" s="50"/>
      <c r="AR72" s="50"/>
      <c r="AS72" s="50"/>
      <c r="AT72" s="50"/>
      <c r="AU72" s="50"/>
      <c r="AV72" s="50"/>
      <c r="AW72" s="50"/>
      <c r="AX72" s="50"/>
      <c r="AY72" s="50"/>
      <c r="AZ72" s="50" t="s">
        <v>3097</v>
      </c>
      <c r="BA72" s="50">
        <v>3</v>
      </c>
      <c r="BB72" s="50"/>
      <c r="BC72" s="50" t="s">
        <v>3078</v>
      </c>
      <c r="BD72" s="50"/>
      <c r="BE72" s="50"/>
      <c r="BF72" s="50">
        <v>57</v>
      </c>
      <c r="BG72" s="50"/>
      <c r="BH72" s="50"/>
      <c r="BI72" s="50">
        <v>17</v>
      </c>
      <c r="BJ72" s="50">
        <v>87</v>
      </c>
      <c r="BK72" s="50"/>
      <c r="BL72" s="50"/>
      <c r="BM72" s="50"/>
      <c r="BN72" s="50">
        <v>1</v>
      </c>
      <c r="BO72" s="50">
        <v>60</v>
      </c>
      <c r="BP72" s="50">
        <v>229</v>
      </c>
      <c r="BQ72" s="50">
        <v>0</v>
      </c>
      <c r="BR72" s="50">
        <v>0</v>
      </c>
      <c r="BS72" s="50">
        <v>0</v>
      </c>
      <c r="BT72" s="50">
        <v>0</v>
      </c>
      <c r="BU72" s="50">
        <v>38</v>
      </c>
      <c r="BV72" s="50">
        <v>0</v>
      </c>
      <c r="BW72" s="50">
        <v>54</v>
      </c>
      <c r="BX72" s="50">
        <v>70</v>
      </c>
      <c r="BY72" s="50">
        <v>0</v>
      </c>
      <c r="BZ72" s="50">
        <v>66</v>
      </c>
      <c r="CA72" s="50">
        <v>0</v>
      </c>
      <c r="CB72" s="50">
        <v>554</v>
      </c>
      <c r="CC72" s="50">
        <v>30</v>
      </c>
      <c r="CD72" s="50"/>
      <c r="CE72" s="50">
        <v>111</v>
      </c>
      <c r="CF72" s="50"/>
      <c r="CG72" s="50"/>
      <c r="CH72" s="50">
        <v>57</v>
      </c>
      <c r="CI72" s="50"/>
      <c r="CJ72" s="50"/>
      <c r="CK72" s="50">
        <v>8.5</v>
      </c>
      <c r="CL72" s="50">
        <v>174</v>
      </c>
      <c r="CM72" s="50">
        <v>0</v>
      </c>
      <c r="CN72" s="50">
        <v>0</v>
      </c>
      <c r="CO72" s="50">
        <v>0</v>
      </c>
      <c r="CP72" s="50">
        <v>5</v>
      </c>
      <c r="CQ72" s="50">
        <v>150</v>
      </c>
      <c r="CR72" s="50"/>
      <c r="CS72" s="50"/>
      <c r="CT72" s="50">
        <v>1546.5</v>
      </c>
    </row>
    <row r="73" spans="1:98">
      <c r="A73" s="50" t="s">
        <v>2819</v>
      </c>
      <c r="B73" s="176">
        <v>45692</v>
      </c>
      <c r="C73" s="50" t="s">
        <v>2920</v>
      </c>
      <c r="D73" s="50" t="s">
        <v>3098</v>
      </c>
      <c r="E73" s="50"/>
      <c r="F73" s="50"/>
      <c r="G73" s="50"/>
      <c r="H73" s="50"/>
      <c r="I73" s="50"/>
      <c r="J73" s="50"/>
      <c r="K73" s="50"/>
      <c r="L73" s="50"/>
      <c r="M73" s="50"/>
      <c r="N73" s="50"/>
      <c r="O73" s="50"/>
      <c r="P73" s="50"/>
      <c r="Q73" s="50"/>
      <c r="R73" s="50"/>
      <c r="S73" s="50"/>
      <c r="T73" s="50"/>
      <c r="U73" s="50"/>
      <c r="V73" s="50"/>
      <c r="W73" s="50"/>
      <c r="X73" s="50"/>
      <c r="Y73" s="50"/>
      <c r="Z73" s="50"/>
      <c r="AA73" s="50"/>
      <c r="AB73" s="50" t="s">
        <v>2962</v>
      </c>
      <c r="AC73" s="50"/>
      <c r="AD73" s="50"/>
      <c r="AE73" s="50"/>
      <c r="AF73" s="50"/>
      <c r="AG73" s="50">
        <v>36</v>
      </c>
      <c r="AH73" s="50"/>
      <c r="AI73" s="50">
        <v>50</v>
      </c>
      <c r="AJ73" s="50">
        <v>48</v>
      </c>
      <c r="AK73" s="50"/>
      <c r="AL73" s="50">
        <v>33</v>
      </c>
      <c r="AM73" s="50"/>
      <c r="AN73" s="50"/>
      <c r="AO73" s="50"/>
      <c r="AP73" s="50"/>
      <c r="AQ73" s="50"/>
      <c r="AR73" s="50"/>
      <c r="AS73" s="50"/>
      <c r="AT73" s="50"/>
      <c r="AU73" s="50"/>
      <c r="AV73" s="50"/>
      <c r="AW73" s="50"/>
      <c r="AX73" s="50"/>
      <c r="AY73" s="50"/>
      <c r="AZ73" s="50" t="s">
        <v>3099</v>
      </c>
      <c r="BA73" s="50">
        <v>2</v>
      </c>
      <c r="BB73" s="50"/>
      <c r="BC73" s="50">
        <v>57</v>
      </c>
      <c r="BD73" s="50"/>
      <c r="BE73" s="50"/>
      <c r="BF73" s="50">
        <v>50</v>
      </c>
      <c r="BG73" s="50">
        <v>1</v>
      </c>
      <c r="BH73" s="50"/>
      <c r="BI73" s="50">
        <v>87</v>
      </c>
      <c r="BJ73" s="50">
        <v>92</v>
      </c>
      <c r="BK73" s="50"/>
      <c r="BL73" s="50"/>
      <c r="BM73" s="50"/>
      <c r="BN73" s="50"/>
      <c r="BO73" s="50">
        <v>17</v>
      </c>
      <c r="BP73" s="50">
        <v>217</v>
      </c>
      <c r="BQ73" s="50">
        <v>0</v>
      </c>
      <c r="BR73" s="50">
        <v>0</v>
      </c>
      <c r="BS73" s="50">
        <v>0</v>
      </c>
      <c r="BT73" s="50">
        <v>0</v>
      </c>
      <c r="BU73" s="50">
        <v>36</v>
      </c>
      <c r="BV73" s="50">
        <v>0</v>
      </c>
      <c r="BW73" s="50">
        <v>50</v>
      </c>
      <c r="BX73" s="50">
        <v>48</v>
      </c>
      <c r="BY73" s="50">
        <v>0</v>
      </c>
      <c r="BZ73" s="50">
        <v>33</v>
      </c>
      <c r="CA73" s="50">
        <v>0</v>
      </c>
      <c r="CB73" s="50">
        <v>440</v>
      </c>
      <c r="CC73" s="50">
        <v>20</v>
      </c>
      <c r="CD73" s="50"/>
      <c r="CE73" s="50">
        <v>57</v>
      </c>
      <c r="CF73" s="50"/>
      <c r="CG73" s="50"/>
      <c r="CH73" s="50">
        <v>50</v>
      </c>
      <c r="CI73" s="50">
        <v>5</v>
      </c>
      <c r="CJ73" s="50"/>
      <c r="CK73" s="50">
        <v>43.5</v>
      </c>
      <c r="CL73" s="50">
        <v>184</v>
      </c>
      <c r="CM73" s="50">
        <v>0</v>
      </c>
      <c r="CN73" s="50">
        <v>0</v>
      </c>
      <c r="CO73" s="50">
        <v>0</v>
      </c>
      <c r="CP73" s="50">
        <v>0</v>
      </c>
      <c r="CQ73" s="50">
        <v>42.5</v>
      </c>
      <c r="CR73" s="50"/>
      <c r="CS73" s="50"/>
      <c r="CT73" s="50">
        <v>1226</v>
      </c>
    </row>
    <row r="74" spans="1:98">
      <c r="A74" s="50" t="s">
        <v>2829</v>
      </c>
      <c r="B74" s="176">
        <v>45693</v>
      </c>
      <c r="C74" s="50" t="s">
        <v>2834</v>
      </c>
      <c r="D74" s="50" t="s">
        <v>3058</v>
      </c>
      <c r="E74" s="50"/>
      <c r="F74" s="50"/>
      <c r="G74" s="50">
        <v>19</v>
      </c>
      <c r="H74" s="50"/>
      <c r="I74" s="50"/>
      <c r="J74" s="50"/>
      <c r="K74" s="50">
        <v>30</v>
      </c>
      <c r="L74" s="50"/>
      <c r="M74" s="50"/>
      <c r="N74" s="50"/>
      <c r="O74" s="50"/>
      <c r="P74" s="50"/>
      <c r="Q74" s="50"/>
      <c r="R74" s="50"/>
      <c r="S74" s="50">
        <v>19</v>
      </c>
      <c r="T74" s="50">
        <v>40</v>
      </c>
      <c r="U74" s="50"/>
      <c r="V74" s="50"/>
      <c r="W74" s="50"/>
      <c r="X74" s="50"/>
      <c r="Y74" s="50"/>
      <c r="Z74" s="50">
        <v>15</v>
      </c>
      <c r="AA74" s="50"/>
      <c r="AB74" s="50" t="s">
        <v>3100</v>
      </c>
      <c r="AC74" s="50"/>
      <c r="AD74" s="50"/>
      <c r="AE74" s="50"/>
      <c r="AF74" s="50">
        <v>40</v>
      </c>
      <c r="AG74" s="50">
        <v>38</v>
      </c>
      <c r="AH74" s="50"/>
      <c r="AI74" s="50">
        <v>54</v>
      </c>
      <c r="AJ74" s="50"/>
      <c r="AK74" s="50"/>
      <c r="AL74" s="50">
        <v>15</v>
      </c>
      <c r="AM74" s="50"/>
      <c r="AN74" s="50"/>
      <c r="AO74" s="50"/>
      <c r="AP74" s="50"/>
      <c r="AQ74" s="50"/>
      <c r="AR74" s="50"/>
      <c r="AS74" s="50"/>
      <c r="AT74" s="50"/>
      <c r="AU74" s="50"/>
      <c r="AV74" s="50"/>
      <c r="AW74" s="50"/>
      <c r="AX74" s="50"/>
      <c r="AY74" s="50"/>
      <c r="AZ74" s="50" t="s">
        <v>3101</v>
      </c>
      <c r="BA74" s="50">
        <v>4</v>
      </c>
      <c r="BB74" s="50"/>
      <c r="BC74" s="50">
        <v>50</v>
      </c>
      <c r="BD74" s="50">
        <v>1</v>
      </c>
      <c r="BE74" s="50"/>
      <c r="BF74" s="50">
        <v>58</v>
      </c>
      <c r="BG74" s="50"/>
      <c r="BH74" s="50"/>
      <c r="BI74" s="50">
        <v>50</v>
      </c>
      <c r="BJ74" s="50">
        <v>102</v>
      </c>
      <c r="BK74" s="50"/>
      <c r="BL74" s="50"/>
      <c r="BM74" s="50"/>
      <c r="BN74" s="50">
        <v>3</v>
      </c>
      <c r="BO74" s="50">
        <v>12</v>
      </c>
      <c r="BP74" s="50">
        <v>239</v>
      </c>
      <c r="BQ74" s="50">
        <v>0</v>
      </c>
      <c r="BR74" s="50">
        <v>0</v>
      </c>
      <c r="BS74" s="50">
        <v>76</v>
      </c>
      <c r="BT74" s="50">
        <v>120</v>
      </c>
      <c r="BU74" s="50">
        <v>38</v>
      </c>
      <c r="BV74" s="50">
        <v>0</v>
      </c>
      <c r="BW74" s="50">
        <v>114</v>
      </c>
      <c r="BX74" s="50">
        <v>0</v>
      </c>
      <c r="BY74" s="50">
        <v>0</v>
      </c>
      <c r="BZ74" s="50">
        <v>45</v>
      </c>
      <c r="CA74" s="50">
        <v>0</v>
      </c>
      <c r="CB74" s="50">
        <v>656</v>
      </c>
      <c r="CC74" s="50">
        <v>40</v>
      </c>
      <c r="CD74" s="50"/>
      <c r="CE74" s="50">
        <v>50</v>
      </c>
      <c r="CF74" s="50">
        <v>5</v>
      </c>
      <c r="CG74" s="50"/>
      <c r="CH74" s="50">
        <v>58</v>
      </c>
      <c r="CI74" s="50"/>
      <c r="CJ74" s="50"/>
      <c r="CK74" s="50">
        <v>25</v>
      </c>
      <c r="CL74" s="50">
        <v>204</v>
      </c>
      <c r="CM74" s="50">
        <v>0</v>
      </c>
      <c r="CN74" s="50">
        <v>0</v>
      </c>
      <c r="CO74" s="50">
        <v>0</v>
      </c>
      <c r="CP74" s="50">
        <v>15</v>
      </c>
      <c r="CQ74" s="50">
        <v>30</v>
      </c>
      <c r="CR74" s="50"/>
      <c r="CS74" s="50"/>
      <c r="CT74" s="50">
        <v>1715</v>
      </c>
    </row>
    <row r="75" spans="1:98">
      <c r="A75" s="50" t="s">
        <v>2819</v>
      </c>
      <c r="B75" s="176">
        <v>45693</v>
      </c>
      <c r="C75" s="50" t="s">
        <v>2820</v>
      </c>
      <c r="D75" s="50" t="s">
        <v>3102</v>
      </c>
      <c r="E75" s="50"/>
      <c r="F75" s="50"/>
      <c r="G75" s="50">
        <v>51</v>
      </c>
      <c r="H75" s="50">
        <v>34</v>
      </c>
      <c r="I75" s="50"/>
      <c r="J75" s="50">
        <v>48</v>
      </c>
      <c r="K75" s="50">
        <v>44</v>
      </c>
      <c r="L75" s="50"/>
      <c r="M75" s="50"/>
      <c r="N75" s="50">
        <v>31</v>
      </c>
      <c r="O75" s="50"/>
      <c r="P75" s="50"/>
      <c r="Q75" s="50"/>
      <c r="R75" s="50"/>
      <c r="S75" s="50"/>
      <c r="T75" s="50"/>
      <c r="U75" s="50"/>
      <c r="V75" s="50"/>
      <c r="W75" s="50"/>
      <c r="X75" s="50"/>
      <c r="Y75" s="50"/>
      <c r="Z75" s="50"/>
      <c r="AA75" s="50"/>
      <c r="AB75" s="50" t="s">
        <v>3103</v>
      </c>
      <c r="AC75" s="50"/>
      <c r="AD75" s="50"/>
      <c r="AE75" s="50"/>
      <c r="AF75" s="50"/>
      <c r="AG75" s="50"/>
      <c r="AH75" s="50">
        <v>51</v>
      </c>
      <c r="AI75" s="50"/>
      <c r="AJ75" s="50"/>
      <c r="AK75" s="50"/>
      <c r="AL75" s="50">
        <v>9</v>
      </c>
      <c r="AM75" s="50"/>
      <c r="AN75" s="50"/>
      <c r="AO75" s="50"/>
      <c r="AP75" s="50"/>
      <c r="AQ75" s="50"/>
      <c r="AR75" s="50"/>
      <c r="AS75" s="50"/>
      <c r="AT75" s="50"/>
      <c r="AU75" s="50"/>
      <c r="AV75" s="50"/>
      <c r="AW75" s="50"/>
      <c r="AX75" s="50"/>
      <c r="AY75" s="50"/>
      <c r="AZ75" s="50" t="s">
        <v>3104</v>
      </c>
      <c r="BA75" s="50">
        <v>5</v>
      </c>
      <c r="BB75" s="50"/>
      <c r="BC75" s="50">
        <v>58</v>
      </c>
      <c r="BD75" s="50"/>
      <c r="BE75" s="50"/>
      <c r="BF75" s="50" t="s">
        <v>3105</v>
      </c>
      <c r="BG75" s="50">
        <v>1</v>
      </c>
      <c r="BH75" s="50">
        <v>1</v>
      </c>
      <c r="BI75" s="50" t="s">
        <v>3106</v>
      </c>
      <c r="BJ75" s="50">
        <v>119</v>
      </c>
      <c r="BK75" s="50"/>
      <c r="BL75" s="50"/>
      <c r="BM75" s="50"/>
      <c r="BN75" s="50">
        <v>6</v>
      </c>
      <c r="BO75" s="50">
        <v>37</v>
      </c>
      <c r="BP75" s="50">
        <v>239</v>
      </c>
      <c r="BQ75" s="50">
        <v>0</v>
      </c>
      <c r="BR75" s="50">
        <v>0</v>
      </c>
      <c r="BS75" s="50">
        <v>102</v>
      </c>
      <c r="BT75" s="50">
        <v>68</v>
      </c>
      <c r="BU75" s="50">
        <v>0</v>
      </c>
      <c r="BV75" s="50">
        <v>147</v>
      </c>
      <c r="BW75" s="50">
        <v>88</v>
      </c>
      <c r="BX75" s="50">
        <v>0</v>
      </c>
      <c r="BY75" s="50">
        <v>0</v>
      </c>
      <c r="BZ75" s="50">
        <v>71</v>
      </c>
      <c r="CA75" s="50">
        <v>0</v>
      </c>
      <c r="CB75" s="50">
        <v>722</v>
      </c>
      <c r="CC75" s="50">
        <v>50</v>
      </c>
      <c r="CD75" s="50"/>
      <c r="CE75" s="50">
        <v>58</v>
      </c>
      <c r="CF75" s="50"/>
      <c r="CG75" s="50"/>
      <c r="CH75" s="50">
        <v>104</v>
      </c>
      <c r="CI75" s="50">
        <v>5</v>
      </c>
      <c r="CJ75" s="50">
        <v>15</v>
      </c>
      <c r="CK75" s="50">
        <v>32.5</v>
      </c>
      <c r="CL75" s="50">
        <v>238</v>
      </c>
      <c r="CM75" s="50">
        <v>0</v>
      </c>
      <c r="CN75" s="50">
        <v>0</v>
      </c>
      <c r="CO75" s="50">
        <v>0</v>
      </c>
      <c r="CP75" s="50">
        <v>30</v>
      </c>
      <c r="CQ75" s="50">
        <v>92.5</v>
      </c>
      <c r="CR75" s="50"/>
      <c r="CS75" s="50"/>
      <c r="CT75" s="50">
        <v>2062</v>
      </c>
    </row>
    <row r="76" spans="1:98">
      <c r="A76" s="50" t="s">
        <v>2829</v>
      </c>
      <c r="B76" s="176">
        <v>45694</v>
      </c>
      <c r="C76" s="50" t="s">
        <v>2830</v>
      </c>
      <c r="D76" s="50">
        <v>49</v>
      </c>
      <c r="E76" s="50"/>
      <c r="F76" s="50"/>
      <c r="G76" s="50"/>
      <c r="H76" s="50">
        <v>35</v>
      </c>
      <c r="I76" s="50"/>
      <c r="J76" s="50"/>
      <c r="K76" s="50"/>
      <c r="L76" s="50"/>
      <c r="M76" s="50"/>
      <c r="N76" s="50">
        <v>12</v>
      </c>
      <c r="O76" s="50"/>
      <c r="P76" s="50"/>
      <c r="Q76" s="50"/>
      <c r="R76" s="50"/>
      <c r="S76" s="50" t="s">
        <v>3107</v>
      </c>
      <c r="T76" s="50">
        <v>35</v>
      </c>
      <c r="U76" s="50"/>
      <c r="V76" s="50"/>
      <c r="W76" s="50"/>
      <c r="X76" s="50"/>
      <c r="Y76" s="50"/>
      <c r="Z76" s="50" t="s">
        <v>3108</v>
      </c>
      <c r="AA76" s="50"/>
      <c r="AB76" s="50" t="s">
        <v>3015</v>
      </c>
      <c r="AC76" s="50"/>
      <c r="AD76" s="50"/>
      <c r="AE76" s="50">
        <v>35</v>
      </c>
      <c r="AF76" s="50"/>
      <c r="AG76" s="50">
        <v>38</v>
      </c>
      <c r="AH76" s="50"/>
      <c r="AI76" s="50">
        <v>54</v>
      </c>
      <c r="AJ76" s="50" t="s">
        <v>2874</v>
      </c>
      <c r="AK76" s="50"/>
      <c r="AL76" s="50"/>
      <c r="AM76" s="50"/>
      <c r="AN76" s="50"/>
      <c r="AO76" s="50"/>
      <c r="AP76" s="50"/>
      <c r="AQ76" s="50"/>
      <c r="AR76" s="50"/>
      <c r="AS76" s="50"/>
      <c r="AT76" s="50"/>
      <c r="AU76" s="50"/>
      <c r="AV76" s="50"/>
      <c r="AW76" s="50"/>
      <c r="AX76" s="50"/>
      <c r="AY76" s="50"/>
      <c r="AZ76" s="50" t="s">
        <v>3109</v>
      </c>
      <c r="BA76" s="50">
        <v>3</v>
      </c>
      <c r="BB76" s="50"/>
      <c r="BC76" s="50" t="s">
        <v>3105</v>
      </c>
      <c r="BD76" s="50">
        <v>2</v>
      </c>
      <c r="BE76" s="50"/>
      <c r="BF76" s="50">
        <v>54</v>
      </c>
      <c r="BG76" s="50"/>
      <c r="BH76" s="50"/>
      <c r="BI76" s="50"/>
      <c r="BJ76" s="50">
        <v>100</v>
      </c>
      <c r="BK76" s="50"/>
      <c r="BL76" s="50"/>
      <c r="BM76" s="50"/>
      <c r="BN76" s="50"/>
      <c r="BO76" s="50">
        <v>50</v>
      </c>
      <c r="BP76" s="50">
        <v>176</v>
      </c>
      <c r="BQ76" s="50">
        <v>0</v>
      </c>
      <c r="BR76" s="50">
        <v>0</v>
      </c>
      <c r="BS76" s="50">
        <v>113</v>
      </c>
      <c r="BT76" s="50">
        <v>140</v>
      </c>
      <c r="BU76" s="50">
        <v>38</v>
      </c>
      <c r="BV76" s="50">
        <v>0</v>
      </c>
      <c r="BW76" s="50">
        <v>54</v>
      </c>
      <c r="BX76" s="50">
        <v>96</v>
      </c>
      <c r="BY76" s="50">
        <v>0</v>
      </c>
      <c r="BZ76" s="50">
        <v>112</v>
      </c>
      <c r="CA76" s="50">
        <v>0</v>
      </c>
      <c r="CB76" s="50">
        <v>542</v>
      </c>
      <c r="CC76" s="50">
        <v>30</v>
      </c>
      <c r="CD76" s="50"/>
      <c r="CE76" s="50">
        <v>104</v>
      </c>
      <c r="CF76" s="50">
        <v>10</v>
      </c>
      <c r="CG76" s="50"/>
      <c r="CH76" s="50">
        <v>54</v>
      </c>
      <c r="CI76" s="50"/>
      <c r="CJ76" s="50"/>
      <c r="CK76" s="50">
        <v>0</v>
      </c>
      <c r="CL76" s="50">
        <v>200</v>
      </c>
      <c r="CM76" s="50">
        <v>0</v>
      </c>
      <c r="CN76" s="50">
        <v>0</v>
      </c>
      <c r="CO76" s="50">
        <v>0</v>
      </c>
      <c r="CP76" s="50">
        <v>0</v>
      </c>
      <c r="CQ76" s="50">
        <v>125</v>
      </c>
      <c r="CR76" s="50"/>
      <c r="CS76" s="50"/>
      <c r="CT76" s="50">
        <v>1794</v>
      </c>
    </row>
    <row r="77" spans="1:98">
      <c r="A77" s="50" t="s">
        <v>2819</v>
      </c>
      <c r="B77" s="176">
        <v>45694</v>
      </c>
      <c r="C77" s="50" t="s">
        <v>2834</v>
      </c>
      <c r="D77" s="50" t="s">
        <v>3110</v>
      </c>
      <c r="E77" s="50"/>
      <c r="F77" s="50"/>
      <c r="G77" s="50">
        <v>49</v>
      </c>
      <c r="H77" s="50">
        <v>51</v>
      </c>
      <c r="I77" s="50"/>
      <c r="J77" s="50"/>
      <c r="K77" s="50">
        <v>53</v>
      </c>
      <c r="L77" s="50"/>
      <c r="M77" s="50"/>
      <c r="N77" s="50"/>
      <c r="O77" s="50"/>
      <c r="P77" s="50"/>
      <c r="Q77" s="50"/>
      <c r="R77" s="50"/>
      <c r="S77" s="50">
        <v>52</v>
      </c>
      <c r="T77" s="50"/>
      <c r="U77" s="50"/>
      <c r="V77" s="50"/>
      <c r="W77" s="50"/>
      <c r="X77" s="50"/>
      <c r="Y77" s="50"/>
      <c r="Z77" s="50">
        <v>14</v>
      </c>
      <c r="AA77" s="50"/>
      <c r="AB77" s="50">
        <v>53</v>
      </c>
      <c r="AC77" s="50"/>
      <c r="AD77" s="50"/>
      <c r="AE77" s="50"/>
      <c r="AF77" s="50">
        <v>35</v>
      </c>
      <c r="AG77" s="50"/>
      <c r="AH77" s="50"/>
      <c r="AI77" s="50">
        <v>54</v>
      </c>
      <c r="AJ77" s="50">
        <v>48</v>
      </c>
      <c r="AK77" s="50"/>
      <c r="AL77" s="50">
        <v>14</v>
      </c>
      <c r="AM77" s="50"/>
      <c r="AN77" s="50"/>
      <c r="AO77" s="50"/>
      <c r="AP77" s="50"/>
      <c r="AQ77" s="50"/>
      <c r="AR77" s="50"/>
      <c r="AS77" s="50"/>
      <c r="AT77" s="50"/>
      <c r="AU77" s="50"/>
      <c r="AV77" s="50"/>
      <c r="AW77" s="50"/>
      <c r="AX77" s="50"/>
      <c r="AY77" s="50"/>
      <c r="AZ77" s="50" t="s">
        <v>3111</v>
      </c>
      <c r="BA77" s="50">
        <v>4</v>
      </c>
      <c r="BB77" s="50"/>
      <c r="BC77" s="50">
        <v>54</v>
      </c>
      <c r="BD77" s="50"/>
      <c r="BE77" s="50"/>
      <c r="BF77" s="50" t="s">
        <v>3112</v>
      </c>
      <c r="BG77" s="50">
        <v>3</v>
      </c>
      <c r="BH77" s="50"/>
      <c r="BI77" s="50">
        <v>15</v>
      </c>
      <c r="BJ77" s="50">
        <v>107</v>
      </c>
      <c r="BK77" s="50"/>
      <c r="BL77" s="50"/>
      <c r="BM77" s="50"/>
      <c r="BN77" s="50"/>
      <c r="BO77" s="50">
        <v>4</v>
      </c>
      <c r="BP77" s="50">
        <v>221</v>
      </c>
      <c r="BQ77" s="50">
        <v>0</v>
      </c>
      <c r="BR77" s="50">
        <v>0</v>
      </c>
      <c r="BS77" s="50">
        <v>202</v>
      </c>
      <c r="BT77" s="50">
        <v>137</v>
      </c>
      <c r="BU77" s="50">
        <v>0</v>
      </c>
      <c r="BV77" s="50">
        <v>0</v>
      </c>
      <c r="BW77" s="50">
        <v>160</v>
      </c>
      <c r="BX77" s="50">
        <v>48</v>
      </c>
      <c r="BY77" s="50">
        <v>0</v>
      </c>
      <c r="BZ77" s="50">
        <v>42</v>
      </c>
      <c r="CA77" s="50">
        <v>0</v>
      </c>
      <c r="CB77" s="50">
        <v>522</v>
      </c>
      <c r="CC77" s="50">
        <v>40</v>
      </c>
      <c r="CD77" s="50"/>
      <c r="CE77" s="50">
        <v>54</v>
      </c>
      <c r="CF77" s="50"/>
      <c r="CG77" s="50"/>
      <c r="CH77" s="50">
        <v>147</v>
      </c>
      <c r="CI77" s="50">
        <v>15</v>
      </c>
      <c r="CJ77" s="50"/>
      <c r="CK77" s="50">
        <v>7.5</v>
      </c>
      <c r="CL77" s="50">
        <v>214</v>
      </c>
      <c r="CM77" s="50">
        <v>0</v>
      </c>
      <c r="CN77" s="50">
        <v>0</v>
      </c>
      <c r="CO77" s="50">
        <v>0</v>
      </c>
      <c r="CP77" s="50">
        <v>0</v>
      </c>
      <c r="CQ77" s="50">
        <v>10</v>
      </c>
      <c r="CR77" s="50"/>
      <c r="CS77" s="50"/>
      <c r="CT77" s="50">
        <v>1819.5</v>
      </c>
    </row>
    <row r="78" spans="1:98">
      <c r="A78" s="50" t="s">
        <v>2829</v>
      </c>
      <c r="B78" s="176">
        <v>45695</v>
      </c>
      <c r="C78" s="50" t="s">
        <v>2837</v>
      </c>
      <c r="D78" s="50" t="s">
        <v>3113</v>
      </c>
      <c r="E78" s="50"/>
      <c r="F78" s="50"/>
      <c r="G78" s="50">
        <v>50</v>
      </c>
      <c r="H78" s="50"/>
      <c r="I78" s="50"/>
      <c r="J78" s="50"/>
      <c r="K78" s="50">
        <v>49</v>
      </c>
      <c r="L78" s="50"/>
      <c r="M78" s="50"/>
      <c r="N78" s="50"/>
      <c r="O78" s="50"/>
      <c r="P78" s="50"/>
      <c r="Q78" s="50"/>
      <c r="R78" s="50"/>
      <c r="S78" s="50">
        <v>50</v>
      </c>
      <c r="T78" s="50"/>
      <c r="U78" s="50"/>
      <c r="V78" s="50"/>
      <c r="W78" s="50"/>
      <c r="X78" s="50"/>
      <c r="Y78" s="50"/>
      <c r="Z78" s="50">
        <v>2</v>
      </c>
      <c r="AA78" s="50"/>
      <c r="AB78" s="50">
        <v>50</v>
      </c>
      <c r="AC78" s="50"/>
      <c r="AD78" s="50"/>
      <c r="AE78" s="50"/>
      <c r="AF78" s="50"/>
      <c r="AG78" s="50">
        <v>33</v>
      </c>
      <c r="AH78" s="50"/>
      <c r="AI78" s="50">
        <v>54</v>
      </c>
      <c r="AJ78" s="50"/>
      <c r="AK78" s="50"/>
      <c r="AL78" s="50">
        <v>20</v>
      </c>
      <c r="AM78" s="50"/>
      <c r="AN78" s="50"/>
      <c r="AO78" s="50"/>
      <c r="AP78" s="50"/>
      <c r="AQ78" s="50"/>
      <c r="AR78" s="50"/>
      <c r="AS78" s="50"/>
      <c r="AT78" s="50"/>
      <c r="AU78" s="50"/>
      <c r="AV78" s="50"/>
      <c r="AW78" s="50"/>
      <c r="AX78" s="50"/>
      <c r="AY78" s="50"/>
      <c r="AZ78" s="50" t="s">
        <v>3114</v>
      </c>
      <c r="BA78" s="50">
        <v>1</v>
      </c>
      <c r="BB78" s="50">
        <v>1</v>
      </c>
      <c r="BC78" s="50" t="s">
        <v>3112</v>
      </c>
      <c r="BD78" s="50">
        <v>3</v>
      </c>
      <c r="BE78" s="50"/>
      <c r="BF78" s="50">
        <v>47</v>
      </c>
      <c r="BG78" s="50">
        <v>1</v>
      </c>
      <c r="BH78" s="50"/>
      <c r="BI78" s="50">
        <v>29</v>
      </c>
      <c r="BJ78" s="50">
        <v>96</v>
      </c>
      <c r="BK78" s="50"/>
      <c r="BL78" s="50"/>
      <c r="BM78" s="50"/>
      <c r="BN78" s="50"/>
      <c r="BO78" s="50">
        <v>29</v>
      </c>
      <c r="BP78" s="50">
        <v>152</v>
      </c>
      <c r="BQ78" s="50">
        <v>0</v>
      </c>
      <c r="BR78" s="50">
        <v>0</v>
      </c>
      <c r="BS78" s="50">
        <v>200</v>
      </c>
      <c r="BT78" s="50">
        <v>0</v>
      </c>
      <c r="BU78" s="50">
        <v>33</v>
      </c>
      <c r="BV78" s="50">
        <v>0</v>
      </c>
      <c r="BW78" s="50">
        <v>152</v>
      </c>
      <c r="BX78" s="50">
        <v>0</v>
      </c>
      <c r="BY78" s="50">
        <v>0</v>
      </c>
      <c r="BZ78" s="50">
        <v>24</v>
      </c>
      <c r="CA78" s="50">
        <v>0</v>
      </c>
      <c r="CB78" s="50">
        <v>428</v>
      </c>
      <c r="CC78" s="50">
        <v>10</v>
      </c>
      <c r="CD78" s="50">
        <v>30</v>
      </c>
      <c r="CE78" s="50">
        <v>147</v>
      </c>
      <c r="CF78" s="50">
        <v>15</v>
      </c>
      <c r="CG78" s="50"/>
      <c r="CH78" s="50">
        <v>47</v>
      </c>
      <c r="CI78" s="50">
        <v>5</v>
      </c>
      <c r="CJ78" s="50"/>
      <c r="CK78" s="50">
        <v>14.5</v>
      </c>
      <c r="CL78" s="50">
        <v>192</v>
      </c>
      <c r="CM78" s="50">
        <v>0</v>
      </c>
      <c r="CN78" s="50">
        <v>0</v>
      </c>
      <c r="CO78" s="50">
        <v>0</v>
      </c>
      <c r="CP78" s="50">
        <v>0</v>
      </c>
      <c r="CQ78" s="50">
        <v>72.5</v>
      </c>
      <c r="CR78" s="50"/>
      <c r="CS78" s="50"/>
      <c r="CT78" s="50">
        <v>1522</v>
      </c>
    </row>
    <row r="79" spans="1:98">
      <c r="A79" s="50" t="s">
        <v>2819</v>
      </c>
      <c r="B79" s="176">
        <v>45695</v>
      </c>
      <c r="C79" s="50" t="s">
        <v>2830</v>
      </c>
      <c r="D79" s="50" t="s">
        <v>2948</v>
      </c>
      <c r="E79" s="50"/>
      <c r="F79" s="50"/>
      <c r="G79" s="50">
        <v>23</v>
      </c>
      <c r="H79" s="50"/>
      <c r="I79" s="50"/>
      <c r="J79" s="50"/>
      <c r="K79" s="50">
        <v>48</v>
      </c>
      <c r="L79" s="50"/>
      <c r="M79" s="50"/>
      <c r="N79" s="50"/>
      <c r="O79" s="50"/>
      <c r="P79" s="50"/>
      <c r="Q79" s="50"/>
      <c r="R79" s="50"/>
      <c r="S79" s="50">
        <v>51</v>
      </c>
      <c r="T79" s="50"/>
      <c r="U79" s="50"/>
      <c r="V79" s="50"/>
      <c r="W79" s="50"/>
      <c r="X79" s="50"/>
      <c r="Y79" s="50"/>
      <c r="Z79" s="50">
        <v>23</v>
      </c>
      <c r="AA79" s="50"/>
      <c r="AB79" s="50" t="s">
        <v>3058</v>
      </c>
      <c r="AC79" s="50"/>
      <c r="AD79" s="50"/>
      <c r="AE79" s="50"/>
      <c r="AF79" s="50"/>
      <c r="AG79" s="50">
        <v>38</v>
      </c>
      <c r="AH79" s="50">
        <v>11</v>
      </c>
      <c r="AI79" s="50">
        <v>54</v>
      </c>
      <c r="AJ79" s="50">
        <v>48</v>
      </c>
      <c r="AK79" s="50"/>
      <c r="AL79" s="50">
        <v>23</v>
      </c>
      <c r="AM79" s="50">
        <v>2</v>
      </c>
      <c r="AN79" s="50"/>
      <c r="AO79" s="50"/>
      <c r="AP79" s="50"/>
      <c r="AQ79" s="50">
        <v>31</v>
      </c>
      <c r="AR79" s="50"/>
      <c r="AS79" s="50"/>
      <c r="AT79" s="50"/>
      <c r="AU79" s="50"/>
      <c r="AV79" s="50"/>
      <c r="AW79" s="50"/>
      <c r="AX79" s="50"/>
      <c r="AY79" s="50"/>
      <c r="AZ79" s="50" t="s">
        <v>3115</v>
      </c>
      <c r="BA79" s="50">
        <v>3</v>
      </c>
      <c r="BB79" s="50">
        <v>1</v>
      </c>
      <c r="BC79" s="50">
        <v>47</v>
      </c>
      <c r="BD79" s="50">
        <v>1</v>
      </c>
      <c r="BE79" s="50"/>
      <c r="BF79" s="50"/>
      <c r="BG79" s="50"/>
      <c r="BH79" s="50"/>
      <c r="BI79" s="50">
        <v>25</v>
      </c>
      <c r="BJ79" s="50">
        <v>115</v>
      </c>
      <c r="BK79" s="50"/>
      <c r="BL79" s="50"/>
      <c r="BM79" s="50"/>
      <c r="BN79" s="50"/>
      <c r="BO79" s="50">
        <v>36</v>
      </c>
      <c r="BP79" s="50">
        <v>226</v>
      </c>
      <c r="BQ79" s="50">
        <v>0</v>
      </c>
      <c r="BR79" s="50">
        <v>0</v>
      </c>
      <c r="BS79" s="50">
        <v>179</v>
      </c>
      <c r="BT79" s="50">
        <v>0</v>
      </c>
      <c r="BU79" s="50">
        <v>38</v>
      </c>
      <c r="BV79" s="50">
        <v>11</v>
      </c>
      <c r="BW79" s="50">
        <v>150</v>
      </c>
      <c r="BX79" s="50">
        <v>48</v>
      </c>
      <c r="BY79" s="50">
        <v>0</v>
      </c>
      <c r="BZ79" s="50">
        <v>69</v>
      </c>
      <c r="CA79" s="50">
        <v>6</v>
      </c>
      <c r="CB79" s="50">
        <v>532</v>
      </c>
      <c r="CC79" s="50">
        <v>30</v>
      </c>
      <c r="CD79" s="50">
        <v>30</v>
      </c>
      <c r="CE79" s="50">
        <v>47</v>
      </c>
      <c r="CF79" s="50">
        <v>5</v>
      </c>
      <c r="CG79" s="50"/>
      <c r="CH79" s="50"/>
      <c r="CI79" s="50"/>
      <c r="CJ79" s="50"/>
      <c r="CK79" s="50">
        <v>12.5</v>
      </c>
      <c r="CL79" s="50">
        <v>230</v>
      </c>
      <c r="CM79" s="50">
        <v>0</v>
      </c>
      <c r="CN79" s="50">
        <v>0</v>
      </c>
      <c r="CO79" s="50">
        <v>0</v>
      </c>
      <c r="CP79" s="50">
        <v>0</v>
      </c>
      <c r="CQ79" s="50">
        <v>90</v>
      </c>
      <c r="CR79" s="50"/>
      <c r="CS79" s="50"/>
      <c r="CT79" s="50">
        <v>1703.5</v>
      </c>
    </row>
    <row r="80" spans="1:98">
      <c r="A80" s="50" t="s">
        <v>2829</v>
      </c>
      <c r="B80" s="176">
        <v>45696</v>
      </c>
      <c r="C80" s="50" t="s">
        <v>2845</v>
      </c>
      <c r="D80" s="50">
        <v>44</v>
      </c>
      <c r="E80" s="50"/>
      <c r="F80" s="50"/>
      <c r="G80" s="50"/>
      <c r="H80" s="50"/>
      <c r="I80" s="50"/>
      <c r="J80" s="50"/>
      <c r="K80" s="50">
        <v>48</v>
      </c>
      <c r="L80" s="50">
        <v>45</v>
      </c>
      <c r="M80" s="50"/>
      <c r="N80" s="50"/>
      <c r="O80" s="50"/>
      <c r="P80" s="50"/>
      <c r="Q80" s="50"/>
      <c r="R80" s="50"/>
      <c r="S80" s="50">
        <v>34</v>
      </c>
      <c r="T80" s="50"/>
      <c r="U80" s="50"/>
      <c r="V80" s="50"/>
      <c r="W80" s="50"/>
      <c r="X80" s="50"/>
      <c r="Y80" s="50"/>
      <c r="Z80" s="50">
        <v>22</v>
      </c>
      <c r="AA80" s="50"/>
      <c r="AB80" s="50" t="s">
        <v>3116</v>
      </c>
      <c r="AC80" s="50"/>
      <c r="AD80" s="50"/>
      <c r="AE80" s="50" t="s">
        <v>3117</v>
      </c>
      <c r="AF80" s="50"/>
      <c r="AG80" s="50">
        <v>37</v>
      </c>
      <c r="AH80" s="50"/>
      <c r="AI80" s="50"/>
      <c r="AJ80" s="50">
        <v>48</v>
      </c>
      <c r="AK80" s="50"/>
      <c r="AL80" s="50">
        <v>22</v>
      </c>
      <c r="AM80" s="50"/>
      <c r="AN80" s="50"/>
      <c r="AO80" s="50"/>
      <c r="AP80" s="50"/>
      <c r="AQ80" s="50"/>
      <c r="AR80" s="50"/>
      <c r="AS80" s="50"/>
      <c r="AT80" s="50"/>
      <c r="AU80" s="50"/>
      <c r="AV80" s="50"/>
      <c r="AW80" s="50"/>
      <c r="AX80" s="50" t="s">
        <v>3118</v>
      </c>
      <c r="AY80" s="50"/>
      <c r="AZ80" s="50" t="s">
        <v>3119</v>
      </c>
      <c r="BA80" s="50">
        <v>4</v>
      </c>
      <c r="BB80" s="50"/>
      <c r="BC80" s="50"/>
      <c r="BD80" s="50"/>
      <c r="BE80" s="50"/>
      <c r="BF80" s="50" t="s">
        <v>3120</v>
      </c>
      <c r="BG80" s="50">
        <v>2</v>
      </c>
      <c r="BH80" s="50"/>
      <c r="BI80" s="50"/>
      <c r="BJ80" s="50">
        <v>104</v>
      </c>
      <c r="BK80" s="50"/>
      <c r="BL80" s="50"/>
      <c r="BM80" s="50"/>
      <c r="BN80" s="50">
        <v>2</v>
      </c>
      <c r="BO80" s="50">
        <v>19</v>
      </c>
      <c r="BP80" s="50">
        <v>169</v>
      </c>
      <c r="BQ80" s="50">
        <v>0</v>
      </c>
      <c r="BR80" s="50">
        <v>0</v>
      </c>
      <c r="BS80" s="50">
        <v>116</v>
      </c>
      <c r="BT80" s="50">
        <v>0</v>
      </c>
      <c r="BU80" s="50">
        <v>37</v>
      </c>
      <c r="BV80" s="50">
        <v>0</v>
      </c>
      <c r="BW80" s="50">
        <v>96</v>
      </c>
      <c r="BX80" s="50">
        <v>138</v>
      </c>
      <c r="BY80" s="50">
        <v>0</v>
      </c>
      <c r="BZ80" s="50">
        <v>110</v>
      </c>
      <c r="CA80" s="50">
        <v>0</v>
      </c>
      <c r="CB80" s="50">
        <v>638</v>
      </c>
      <c r="CC80" s="50">
        <v>40</v>
      </c>
      <c r="CD80" s="50"/>
      <c r="CE80" s="50"/>
      <c r="CF80" s="50"/>
      <c r="CG80" s="50"/>
      <c r="CH80" s="50">
        <v>156</v>
      </c>
      <c r="CI80" s="50">
        <v>10</v>
      </c>
      <c r="CJ80" s="50"/>
      <c r="CK80" s="50">
        <v>0</v>
      </c>
      <c r="CL80" s="50">
        <v>208</v>
      </c>
      <c r="CM80" s="50">
        <v>0</v>
      </c>
      <c r="CN80" s="50">
        <v>0</v>
      </c>
      <c r="CO80" s="50">
        <v>0</v>
      </c>
      <c r="CP80" s="50">
        <v>10</v>
      </c>
      <c r="CQ80" s="50">
        <v>47.5</v>
      </c>
      <c r="CR80" s="50"/>
      <c r="CS80" s="50"/>
      <c r="CT80" s="50">
        <v>1775.5</v>
      </c>
    </row>
    <row r="81" spans="1:98">
      <c r="A81" s="50" t="s">
        <v>2819</v>
      </c>
      <c r="B81" s="176">
        <v>45696</v>
      </c>
      <c r="C81" s="50" t="s">
        <v>2837</v>
      </c>
      <c r="D81" s="50" t="s">
        <v>3033</v>
      </c>
      <c r="E81" s="50"/>
      <c r="F81" s="50"/>
      <c r="G81" s="50"/>
      <c r="H81" s="50">
        <v>48</v>
      </c>
      <c r="I81" s="50">
        <v>33</v>
      </c>
      <c r="J81" s="50"/>
      <c r="K81" s="50">
        <v>54</v>
      </c>
      <c r="L81" s="50"/>
      <c r="M81" s="50"/>
      <c r="N81" s="50">
        <v>23</v>
      </c>
      <c r="O81" s="50"/>
      <c r="P81" s="50"/>
      <c r="Q81" s="50"/>
      <c r="R81" s="50"/>
      <c r="S81" s="50"/>
      <c r="T81" s="50"/>
      <c r="U81" s="50"/>
      <c r="V81" s="50"/>
      <c r="W81" s="50"/>
      <c r="X81" s="50"/>
      <c r="Y81" s="50"/>
      <c r="Z81" s="50" t="s">
        <v>3121</v>
      </c>
      <c r="AA81" s="50"/>
      <c r="AB81" s="50">
        <v>86</v>
      </c>
      <c r="AC81" s="50"/>
      <c r="AD81" s="50">
        <v>6</v>
      </c>
      <c r="AE81" s="50"/>
      <c r="AF81" s="50"/>
      <c r="AG81" s="50"/>
      <c r="AH81" s="50"/>
      <c r="AI81" s="50"/>
      <c r="AJ81" s="50"/>
      <c r="AK81" s="50"/>
      <c r="AL81" s="50"/>
      <c r="AM81" s="50"/>
      <c r="AN81" s="50"/>
      <c r="AO81" s="50"/>
      <c r="AP81" s="50"/>
      <c r="AQ81" s="50"/>
      <c r="AR81" s="50"/>
      <c r="AS81" s="50"/>
      <c r="AT81" s="50"/>
      <c r="AU81" s="50"/>
      <c r="AV81" s="50"/>
      <c r="AW81" s="50"/>
      <c r="AX81" s="50">
        <v>28</v>
      </c>
      <c r="AY81" s="50"/>
      <c r="AZ81" s="50" t="s">
        <v>3122</v>
      </c>
      <c r="BA81" s="50">
        <v>3</v>
      </c>
      <c r="BB81" s="50"/>
      <c r="BC81" s="50" t="s">
        <v>3123</v>
      </c>
      <c r="BD81" s="50">
        <v>2</v>
      </c>
      <c r="BE81" s="50"/>
      <c r="BF81" s="50">
        <v>54</v>
      </c>
      <c r="BG81" s="50">
        <v>1</v>
      </c>
      <c r="BH81" s="50"/>
      <c r="BI81" s="50" t="s">
        <v>3124</v>
      </c>
      <c r="BJ81" s="50">
        <v>107</v>
      </c>
      <c r="BK81" s="50"/>
      <c r="BL81" s="50"/>
      <c r="BM81" s="50"/>
      <c r="BN81" s="50"/>
      <c r="BO81" s="50">
        <v>50</v>
      </c>
      <c r="BP81" s="50">
        <v>256</v>
      </c>
      <c r="BQ81" s="50">
        <v>0</v>
      </c>
      <c r="BR81" s="50">
        <v>18</v>
      </c>
      <c r="BS81" s="50">
        <v>0</v>
      </c>
      <c r="BT81" s="50">
        <v>96</v>
      </c>
      <c r="BU81" s="50">
        <v>66</v>
      </c>
      <c r="BV81" s="50">
        <v>0</v>
      </c>
      <c r="BW81" s="50">
        <v>108</v>
      </c>
      <c r="BX81" s="50">
        <v>0</v>
      </c>
      <c r="BY81" s="50">
        <v>0</v>
      </c>
      <c r="BZ81" s="50">
        <v>154</v>
      </c>
      <c r="CA81" s="50">
        <v>0</v>
      </c>
      <c r="CB81" s="50">
        <v>548</v>
      </c>
      <c r="CC81" s="50">
        <v>30</v>
      </c>
      <c r="CD81" s="50"/>
      <c r="CE81" s="50">
        <v>156</v>
      </c>
      <c r="CF81" s="50">
        <v>10</v>
      </c>
      <c r="CG81" s="50"/>
      <c r="CH81" s="50">
        <v>54</v>
      </c>
      <c r="CI81" s="50">
        <v>5</v>
      </c>
      <c r="CJ81" s="50"/>
      <c r="CK81" s="50">
        <v>46</v>
      </c>
      <c r="CL81" s="50">
        <v>214</v>
      </c>
      <c r="CM81" s="50">
        <v>0</v>
      </c>
      <c r="CN81" s="50">
        <v>0</v>
      </c>
      <c r="CO81" s="50">
        <v>0</v>
      </c>
      <c r="CP81" s="50">
        <v>0</v>
      </c>
      <c r="CQ81" s="50">
        <v>125</v>
      </c>
      <c r="CR81" s="50"/>
      <c r="CS81" s="50"/>
      <c r="CT81" s="50">
        <v>1886</v>
      </c>
    </row>
    <row r="82" spans="1:98">
      <c r="A82" s="50" t="s">
        <v>2829</v>
      </c>
      <c r="B82" s="176">
        <v>45697</v>
      </c>
      <c r="C82" s="50" t="s">
        <v>2861</v>
      </c>
      <c r="D82" s="50">
        <v>54</v>
      </c>
      <c r="E82" s="50"/>
      <c r="F82" s="50"/>
      <c r="G82" s="50"/>
      <c r="H82" s="50"/>
      <c r="I82" s="50"/>
      <c r="J82" s="50"/>
      <c r="K82" s="50">
        <v>55</v>
      </c>
      <c r="L82" s="50"/>
      <c r="M82" s="50"/>
      <c r="N82" s="50"/>
      <c r="O82" s="50"/>
      <c r="P82" s="50"/>
      <c r="Q82" s="50"/>
      <c r="R82" s="50"/>
      <c r="S82" s="50">
        <v>17</v>
      </c>
      <c r="T82" s="50"/>
      <c r="U82" s="50"/>
      <c r="V82" s="50"/>
      <c r="W82" s="50"/>
      <c r="X82" s="50"/>
      <c r="Y82" s="50"/>
      <c r="Z82" s="50" t="s">
        <v>3125</v>
      </c>
      <c r="AA82" s="50"/>
      <c r="AB82" s="50" t="s">
        <v>3126</v>
      </c>
      <c r="AC82" s="50"/>
      <c r="AD82" s="50"/>
      <c r="AE82" s="50">
        <v>44</v>
      </c>
      <c r="AF82" s="50"/>
      <c r="AG82" s="50">
        <v>38</v>
      </c>
      <c r="AH82" s="50">
        <v>27</v>
      </c>
      <c r="AI82" s="50">
        <v>54</v>
      </c>
      <c r="AJ82" s="50">
        <v>24</v>
      </c>
      <c r="AK82" s="50"/>
      <c r="AL82" s="50">
        <v>64</v>
      </c>
      <c r="AM82" s="50"/>
      <c r="AN82" s="50"/>
      <c r="AO82" s="50"/>
      <c r="AP82" s="50"/>
      <c r="AQ82" s="50"/>
      <c r="AR82" s="50"/>
      <c r="AS82" s="50"/>
      <c r="AT82" s="50"/>
      <c r="AU82" s="50"/>
      <c r="AV82" s="50"/>
      <c r="AW82" s="50"/>
      <c r="AX82" s="50"/>
      <c r="AY82" s="50"/>
      <c r="AZ82" s="50" t="s">
        <v>3127</v>
      </c>
      <c r="BA82" s="50">
        <v>3</v>
      </c>
      <c r="BB82" s="50"/>
      <c r="BC82" s="50">
        <v>54</v>
      </c>
      <c r="BD82" s="50">
        <v>1</v>
      </c>
      <c r="BE82" s="50"/>
      <c r="BF82" s="50"/>
      <c r="BG82" s="50"/>
      <c r="BH82" s="50"/>
      <c r="BI82" s="50">
        <v>40</v>
      </c>
      <c r="BJ82" s="50">
        <v>101</v>
      </c>
      <c r="BK82" s="50"/>
      <c r="BL82" s="50"/>
      <c r="BM82" s="50"/>
      <c r="BN82" s="50"/>
      <c r="BO82" s="50">
        <v>14</v>
      </c>
      <c r="BP82" s="50">
        <v>193</v>
      </c>
      <c r="BQ82" s="50">
        <v>0</v>
      </c>
      <c r="BR82" s="50">
        <v>0</v>
      </c>
      <c r="BS82" s="50">
        <v>78</v>
      </c>
      <c r="BT82" s="50">
        <v>0</v>
      </c>
      <c r="BU82" s="50">
        <v>38</v>
      </c>
      <c r="BV82" s="50">
        <v>27</v>
      </c>
      <c r="BW82" s="50">
        <v>164</v>
      </c>
      <c r="BX82" s="50">
        <v>24</v>
      </c>
      <c r="BY82" s="50">
        <v>0</v>
      </c>
      <c r="BZ82" s="50">
        <v>228</v>
      </c>
      <c r="CA82" s="50">
        <v>0</v>
      </c>
      <c r="CB82" s="50">
        <v>758</v>
      </c>
      <c r="CC82" s="50">
        <v>30</v>
      </c>
      <c r="CD82" s="50"/>
      <c r="CE82" s="50">
        <v>54</v>
      </c>
      <c r="CF82" s="50">
        <v>5</v>
      </c>
      <c r="CG82" s="50"/>
      <c r="CH82" s="50"/>
      <c r="CI82" s="50"/>
      <c r="CJ82" s="50"/>
      <c r="CK82" s="50">
        <v>20</v>
      </c>
      <c r="CL82" s="50">
        <v>202</v>
      </c>
      <c r="CM82" s="50">
        <v>0</v>
      </c>
      <c r="CN82" s="50">
        <v>0</v>
      </c>
      <c r="CO82" s="50">
        <v>0</v>
      </c>
      <c r="CP82" s="50">
        <v>0</v>
      </c>
      <c r="CQ82" s="50">
        <v>35</v>
      </c>
      <c r="CR82" s="50"/>
      <c r="CS82" s="50"/>
      <c r="CT82" s="50">
        <v>1856</v>
      </c>
    </row>
    <row r="83" spans="1:98">
      <c r="A83" s="50" t="s">
        <v>2819</v>
      </c>
      <c r="B83" s="176">
        <v>45697</v>
      </c>
      <c r="C83" s="50" t="s">
        <v>2845</v>
      </c>
      <c r="D83" s="50" t="s">
        <v>3128</v>
      </c>
      <c r="E83" s="50"/>
      <c r="F83" s="50">
        <v>4</v>
      </c>
      <c r="G83" s="50">
        <v>51</v>
      </c>
      <c r="H83" s="50"/>
      <c r="I83" s="50">
        <v>37</v>
      </c>
      <c r="J83" s="50"/>
      <c r="K83" s="50">
        <v>53</v>
      </c>
      <c r="L83" s="50"/>
      <c r="M83" s="50"/>
      <c r="N83" s="50">
        <v>30</v>
      </c>
      <c r="O83" s="50"/>
      <c r="P83" s="50"/>
      <c r="Q83" s="50"/>
      <c r="R83" s="50"/>
      <c r="S83" s="50"/>
      <c r="T83" s="50"/>
      <c r="U83" s="50"/>
      <c r="V83" s="50"/>
      <c r="W83" s="50"/>
      <c r="X83" s="50"/>
      <c r="Y83" s="50"/>
      <c r="Z83" s="50" t="s">
        <v>3129</v>
      </c>
      <c r="AA83" s="50"/>
      <c r="AB83" s="50" t="s">
        <v>3130</v>
      </c>
      <c r="AC83" s="50"/>
      <c r="AD83" s="50"/>
      <c r="AE83" s="50"/>
      <c r="AF83" s="50"/>
      <c r="AG83" s="50"/>
      <c r="AH83" s="50"/>
      <c r="AI83" s="50">
        <v>56</v>
      </c>
      <c r="AJ83" s="50">
        <v>48</v>
      </c>
      <c r="AK83" s="50"/>
      <c r="AL83" s="50">
        <v>15</v>
      </c>
      <c r="AM83" s="50"/>
      <c r="AN83" s="50"/>
      <c r="AO83" s="50"/>
      <c r="AP83" s="50"/>
      <c r="AQ83" s="50"/>
      <c r="AR83" s="50"/>
      <c r="AS83" s="50"/>
      <c r="AT83" s="50"/>
      <c r="AU83" s="50"/>
      <c r="AV83" s="50"/>
      <c r="AW83" s="50"/>
      <c r="AX83" s="50"/>
      <c r="AY83" s="50"/>
      <c r="AZ83" s="50" t="s">
        <v>3131</v>
      </c>
      <c r="BA83" s="50">
        <v>4</v>
      </c>
      <c r="BB83" s="50">
        <v>1</v>
      </c>
      <c r="BC83" s="50"/>
      <c r="BD83" s="50"/>
      <c r="BE83" s="50"/>
      <c r="BF83" s="50" t="s">
        <v>3132</v>
      </c>
      <c r="BG83" s="50">
        <v>1</v>
      </c>
      <c r="BH83" s="50"/>
      <c r="BI83" s="50">
        <v>17</v>
      </c>
      <c r="BJ83" s="50">
        <v>128</v>
      </c>
      <c r="BK83" s="50"/>
      <c r="BL83" s="50"/>
      <c r="BM83" s="50">
        <v>1</v>
      </c>
      <c r="BN83" s="50">
        <v>7</v>
      </c>
      <c r="BO83" s="50">
        <v>14</v>
      </c>
      <c r="BP83" s="50">
        <v>232</v>
      </c>
      <c r="BQ83" s="50">
        <v>0</v>
      </c>
      <c r="BR83" s="50">
        <v>24</v>
      </c>
      <c r="BS83" s="50">
        <v>102</v>
      </c>
      <c r="BT83" s="50">
        <v>0</v>
      </c>
      <c r="BU83" s="50">
        <v>74</v>
      </c>
      <c r="BV83" s="50">
        <v>0</v>
      </c>
      <c r="BW83" s="50">
        <v>162</v>
      </c>
      <c r="BX83" s="50">
        <v>48</v>
      </c>
      <c r="BY83" s="50">
        <v>0</v>
      </c>
      <c r="BZ83" s="50">
        <v>157</v>
      </c>
      <c r="CA83" s="50">
        <v>0</v>
      </c>
      <c r="CB83" s="50">
        <v>728</v>
      </c>
      <c r="CC83" s="50">
        <v>40</v>
      </c>
      <c r="CD83" s="50">
        <v>30</v>
      </c>
      <c r="CE83" s="50"/>
      <c r="CF83" s="50"/>
      <c r="CG83" s="50"/>
      <c r="CH83" s="50">
        <v>157</v>
      </c>
      <c r="CI83" s="50">
        <v>5</v>
      </c>
      <c r="CJ83" s="50"/>
      <c r="CK83" s="50">
        <v>8.5</v>
      </c>
      <c r="CL83" s="50">
        <v>256</v>
      </c>
      <c r="CM83" s="50">
        <v>0</v>
      </c>
      <c r="CN83" s="50">
        <v>0</v>
      </c>
      <c r="CO83" s="50">
        <v>5</v>
      </c>
      <c r="CP83" s="50">
        <v>35</v>
      </c>
      <c r="CQ83" s="50">
        <v>35</v>
      </c>
      <c r="CR83" s="50"/>
      <c r="CS83" s="50"/>
      <c r="CT83" s="50">
        <v>2098.5</v>
      </c>
    </row>
    <row r="84" spans="1:98">
      <c r="A84" s="50" t="s">
        <v>2829</v>
      </c>
      <c r="B84" s="176">
        <v>45698</v>
      </c>
      <c r="C84" s="50" t="s">
        <v>2873</v>
      </c>
      <c r="D84" s="50" t="s">
        <v>3008</v>
      </c>
      <c r="E84" s="50"/>
      <c r="F84" s="50"/>
      <c r="G84" s="50">
        <v>34</v>
      </c>
      <c r="H84" s="50"/>
      <c r="I84" s="50">
        <v>36</v>
      </c>
      <c r="J84" s="50"/>
      <c r="K84" s="50">
        <v>50</v>
      </c>
      <c r="L84" s="50">
        <v>45</v>
      </c>
      <c r="M84" s="50"/>
      <c r="N84" s="50">
        <v>30</v>
      </c>
      <c r="O84" s="50"/>
      <c r="P84" s="50"/>
      <c r="Q84" s="50"/>
      <c r="R84" s="50"/>
      <c r="S84" s="50">
        <v>34</v>
      </c>
      <c r="T84" s="50"/>
      <c r="U84" s="50"/>
      <c r="V84" s="50"/>
      <c r="W84" s="50"/>
      <c r="X84" s="50"/>
      <c r="Y84" s="50"/>
      <c r="Z84" s="50" t="s">
        <v>3133</v>
      </c>
      <c r="AA84" s="50"/>
      <c r="AB84" s="50">
        <v>54</v>
      </c>
      <c r="AC84" s="50"/>
      <c r="AD84" s="50">
        <v>6</v>
      </c>
      <c r="AE84" s="50"/>
      <c r="AF84" s="50">
        <v>52</v>
      </c>
      <c r="AG84" s="50"/>
      <c r="AH84" s="50"/>
      <c r="AI84" s="50">
        <v>54</v>
      </c>
      <c r="AJ84" s="50"/>
      <c r="AK84" s="50"/>
      <c r="AL84" s="50" t="s">
        <v>3134</v>
      </c>
      <c r="AM84" s="50"/>
      <c r="AN84" s="50"/>
      <c r="AO84" s="50"/>
      <c r="AP84" s="50"/>
      <c r="AQ84" s="50"/>
      <c r="AR84" s="50"/>
      <c r="AS84" s="50"/>
      <c r="AT84" s="50"/>
      <c r="AU84" s="50"/>
      <c r="AV84" s="50"/>
      <c r="AW84" s="50"/>
      <c r="AX84" s="50"/>
      <c r="AY84" s="50"/>
      <c r="AZ84" s="50" t="s">
        <v>3135</v>
      </c>
      <c r="BA84" s="50">
        <v>3</v>
      </c>
      <c r="BB84" s="50"/>
      <c r="BC84" s="50" t="s">
        <v>3136</v>
      </c>
      <c r="BD84" s="50">
        <v>1</v>
      </c>
      <c r="BE84" s="50"/>
      <c r="BF84" s="50">
        <v>55</v>
      </c>
      <c r="BG84" s="50"/>
      <c r="BH84" s="50">
        <v>1</v>
      </c>
      <c r="BI84" s="50">
        <v>50</v>
      </c>
      <c r="BJ84" s="50">
        <v>104</v>
      </c>
      <c r="BK84" s="50"/>
      <c r="BL84" s="50">
        <v>20</v>
      </c>
      <c r="BM84" s="50"/>
      <c r="BN84" s="50">
        <v>5</v>
      </c>
      <c r="BO84" s="50">
        <v>35</v>
      </c>
      <c r="BP84" s="50">
        <v>208</v>
      </c>
      <c r="BQ84" s="50">
        <v>0</v>
      </c>
      <c r="BR84" s="50">
        <v>18</v>
      </c>
      <c r="BS84" s="50">
        <v>136</v>
      </c>
      <c r="BT84" s="50">
        <v>52</v>
      </c>
      <c r="BU84" s="50">
        <v>72</v>
      </c>
      <c r="BV84" s="50">
        <v>0</v>
      </c>
      <c r="BW84" s="50">
        <v>154</v>
      </c>
      <c r="BX84" s="50">
        <v>90</v>
      </c>
      <c r="BY84" s="50">
        <v>0</v>
      </c>
      <c r="BZ84" s="50">
        <v>279</v>
      </c>
      <c r="CA84" s="50">
        <v>0</v>
      </c>
      <c r="CB84" s="50">
        <v>548</v>
      </c>
      <c r="CC84" s="50">
        <v>30</v>
      </c>
      <c r="CD84" s="50"/>
      <c r="CE84" s="50">
        <v>157</v>
      </c>
      <c r="CF84" s="50">
        <v>5</v>
      </c>
      <c r="CG84" s="50"/>
      <c r="CH84" s="50">
        <v>55</v>
      </c>
      <c r="CI84" s="50"/>
      <c r="CJ84" s="50">
        <v>15</v>
      </c>
      <c r="CK84" s="50">
        <v>25</v>
      </c>
      <c r="CL84" s="50">
        <v>208</v>
      </c>
      <c r="CM84" s="50">
        <v>0</v>
      </c>
      <c r="CN84" s="50">
        <v>40</v>
      </c>
      <c r="CO84" s="50">
        <v>0</v>
      </c>
      <c r="CP84" s="50">
        <v>25</v>
      </c>
      <c r="CQ84" s="50">
        <v>87.5</v>
      </c>
      <c r="CR84" s="50"/>
      <c r="CS84" s="50"/>
      <c r="CT84" s="50">
        <v>2204.5</v>
      </c>
    </row>
    <row r="85" spans="1:98">
      <c r="A85" s="50" t="s">
        <v>2819</v>
      </c>
      <c r="B85" s="176">
        <v>45698</v>
      </c>
      <c r="C85" s="50" t="s">
        <v>2861</v>
      </c>
      <c r="D85" s="50" t="s">
        <v>3137</v>
      </c>
      <c r="E85" s="50"/>
      <c r="F85" s="50"/>
      <c r="G85" s="50">
        <v>53</v>
      </c>
      <c r="H85" s="50"/>
      <c r="I85" s="50">
        <v>34</v>
      </c>
      <c r="J85" s="50"/>
      <c r="K85" s="50">
        <v>50</v>
      </c>
      <c r="L85" s="50"/>
      <c r="M85" s="50"/>
      <c r="N85" s="50">
        <v>47</v>
      </c>
      <c r="O85" s="50"/>
      <c r="P85" s="50"/>
      <c r="Q85" s="50"/>
      <c r="R85" s="50"/>
      <c r="S85" s="50">
        <v>54</v>
      </c>
      <c r="T85" s="50"/>
      <c r="U85" s="50"/>
      <c r="V85" s="50"/>
      <c r="W85" s="50"/>
      <c r="X85" s="50"/>
      <c r="Y85" s="50"/>
      <c r="Z85" s="50" t="s">
        <v>3138</v>
      </c>
      <c r="AA85" s="50"/>
      <c r="AB85" s="50" t="s">
        <v>3126</v>
      </c>
      <c r="AC85" s="50"/>
      <c r="AD85" s="50">
        <v>6</v>
      </c>
      <c r="AE85" s="50"/>
      <c r="AF85" s="50">
        <v>28</v>
      </c>
      <c r="AG85" s="50"/>
      <c r="AH85" s="50"/>
      <c r="AI85" s="50">
        <v>55</v>
      </c>
      <c r="AJ85" s="50"/>
      <c r="AK85" s="50"/>
      <c r="AL85" s="50">
        <v>55</v>
      </c>
      <c r="AM85" s="50"/>
      <c r="AN85" s="50"/>
      <c r="AO85" s="50"/>
      <c r="AP85" s="50"/>
      <c r="AQ85" s="50">
        <v>53</v>
      </c>
      <c r="AR85" s="50"/>
      <c r="AS85" s="50"/>
      <c r="AT85" s="50"/>
      <c r="AU85" s="50"/>
      <c r="AV85" s="50"/>
      <c r="AW85" s="50"/>
      <c r="AX85" s="50"/>
      <c r="AY85" s="50"/>
      <c r="AZ85" s="50" t="s">
        <v>3139</v>
      </c>
      <c r="BA85" s="50">
        <v>6</v>
      </c>
      <c r="BB85" s="50"/>
      <c r="BC85" s="50">
        <v>55</v>
      </c>
      <c r="BD85" s="50"/>
      <c r="BE85" s="50">
        <v>1</v>
      </c>
      <c r="BF85" s="50" t="s">
        <v>3140</v>
      </c>
      <c r="BG85" s="50">
        <v>3</v>
      </c>
      <c r="BH85" s="50"/>
      <c r="BI85" s="50">
        <v>8</v>
      </c>
      <c r="BJ85" s="50">
        <v>134</v>
      </c>
      <c r="BK85" s="50"/>
      <c r="BL85" s="50"/>
      <c r="BM85" s="50"/>
      <c r="BN85" s="50"/>
      <c r="BO85" s="50">
        <v>56</v>
      </c>
      <c r="BP85" s="50">
        <v>261</v>
      </c>
      <c r="BQ85" s="50">
        <v>0</v>
      </c>
      <c r="BR85" s="50">
        <v>18</v>
      </c>
      <c r="BS85" s="50">
        <v>267</v>
      </c>
      <c r="BT85" s="50">
        <v>28</v>
      </c>
      <c r="BU85" s="50">
        <v>68</v>
      </c>
      <c r="BV85" s="50">
        <v>0</v>
      </c>
      <c r="BW85" s="50">
        <v>155</v>
      </c>
      <c r="BX85" s="50">
        <v>0</v>
      </c>
      <c r="BY85" s="50">
        <v>0</v>
      </c>
      <c r="BZ85" s="50">
        <v>367</v>
      </c>
      <c r="CA85" s="50">
        <v>0</v>
      </c>
      <c r="CB85" s="50">
        <v>742</v>
      </c>
      <c r="CC85" s="50">
        <v>60</v>
      </c>
      <c r="CD85" s="50"/>
      <c r="CE85" s="50">
        <v>55</v>
      </c>
      <c r="CF85" s="50"/>
      <c r="CG85" s="50">
        <v>15</v>
      </c>
      <c r="CH85" s="50">
        <v>160</v>
      </c>
      <c r="CI85" s="50">
        <v>15</v>
      </c>
      <c r="CJ85" s="50"/>
      <c r="CK85" s="50">
        <v>4</v>
      </c>
      <c r="CL85" s="50">
        <v>268</v>
      </c>
      <c r="CM85" s="50">
        <v>0</v>
      </c>
      <c r="CN85" s="50">
        <v>0</v>
      </c>
      <c r="CO85" s="50">
        <v>0</v>
      </c>
      <c r="CP85" s="50">
        <v>0</v>
      </c>
      <c r="CQ85" s="50">
        <v>140</v>
      </c>
      <c r="CR85" s="50"/>
      <c r="CS85" s="50"/>
      <c r="CT85" s="50">
        <v>2623</v>
      </c>
    </row>
    <row r="86" spans="1:98">
      <c r="A86" s="50" t="s">
        <v>2829</v>
      </c>
      <c r="B86" s="176">
        <v>45699</v>
      </c>
      <c r="C86" s="50" t="s">
        <v>2881</v>
      </c>
      <c r="D86" s="50">
        <v>52</v>
      </c>
      <c r="E86" s="50"/>
      <c r="F86" s="50"/>
      <c r="G86" s="50"/>
      <c r="H86" s="50">
        <v>9</v>
      </c>
      <c r="I86" s="50"/>
      <c r="J86" s="50"/>
      <c r="K86" s="50"/>
      <c r="L86" s="50"/>
      <c r="M86" s="50"/>
      <c r="N86" s="50"/>
      <c r="O86" s="50"/>
      <c r="P86" s="50"/>
      <c r="Q86" s="50"/>
      <c r="R86" s="50"/>
      <c r="S86" s="50"/>
      <c r="T86" s="50"/>
      <c r="U86" s="50"/>
      <c r="V86" s="50"/>
      <c r="W86" s="50"/>
      <c r="X86" s="50"/>
      <c r="Y86" s="50"/>
      <c r="Z86" s="50">
        <v>20</v>
      </c>
      <c r="AA86" s="50"/>
      <c r="AB86" s="50" t="s">
        <v>3141</v>
      </c>
      <c r="AC86" s="50"/>
      <c r="AD86" s="50">
        <v>6</v>
      </c>
      <c r="AE86" s="50"/>
      <c r="AF86" s="50"/>
      <c r="AG86" s="50">
        <v>38</v>
      </c>
      <c r="AH86" s="50">
        <v>12</v>
      </c>
      <c r="AI86" s="50">
        <v>40</v>
      </c>
      <c r="AJ86" s="50">
        <v>19</v>
      </c>
      <c r="AK86" s="50"/>
      <c r="AL86" s="50" t="s">
        <v>3142</v>
      </c>
      <c r="AM86" s="50"/>
      <c r="AN86" s="50"/>
      <c r="AO86" s="50"/>
      <c r="AP86" s="50"/>
      <c r="AQ86" s="50">
        <v>51</v>
      </c>
      <c r="AR86" s="50"/>
      <c r="AS86" s="50"/>
      <c r="AT86" s="50"/>
      <c r="AU86" s="50"/>
      <c r="AV86" s="50"/>
      <c r="AW86" s="50"/>
      <c r="AX86" s="50"/>
      <c r="AY86" s="50"/>
      <c r="AZ86" s="50" t="s">
        <v>3143</v>
      </c>
      <c r="BA86" s="50">
        <v>2</v>
      </c>
      <c r="BB86" s="50"/>
      <c r="BC86" s="50" t="s">
        <v>3144</v>
      </c>
      <c r="BD86" s="50">
        <v>3</v>
      </c>
      <c r="BE86" s="50"/>
      <c r="BF86" s="50" t="s">
        <v>3145</v>
      </c>
      <c r="BG86" s="50">
        <v>1</v>
      </c>
      <c r="BH86" s="50"/>
      <c r="BI86" s="50" t="s">
        <v>3146</v>
      </c>
      <c r="BJ86" s="50">
        <v>102</v>
      </c>
      <c r="BK86" s="50"/>
      <c r="BL86" s="50"/>
      <c r="BM86" s="50"/>
      <c r="BN86" s="50"/>
      <c r="BO86" s="50">
        <v>25</v>
      </c>
      <c r="BP86" s="50">
        <v>186</v>
      </c>
      <c r="BQ86" s="50">
        <v>0</v>
      </c>
      <c r="BR86" s="50">
        <v>18</v>
      </c>
      <c r="BS86" s="50">
        <v>51</v>
      </c>
      <c r="BT86" s="50">
        <v>18</v>
      </c>
      <c r="BU86" s="50">
        <v>38</v>
      </c>
      <c r="BV86" s="50">
        <v>12</v>
      </c>
      <c r="BW86" s="50">
        <v>40</v>
      </c>
      <c r="BX86" s="50">
        <v>19</v>
      </c>
      <c r="BY86" s="50">
        <v>0</v>
      </c>
      <c r="BZ86" s="50">
        <v>75</v>
      </c>
      <c r="CA86" s="50">
        <v>0</v>
      </c>
      <c r="CB86" s="50">
        <v>510</v>
      </c>
      <c r="CC86" s="50">
        <v>20</v>
      </c>
      <c r="CD86" s="50"/>
      <c r="CE86" s="50">
        <v>160</v>
      </c>
      <c r="CF86" s="50">
        <v>15</v>
      </c>
      <c r="CG86" s="50"/>
      <c r="CH86" s="50">
        <v>101</v>
      </c>
      <c r="CI86" s="50">
        <v>5</v>
      </c>
      <c r="CJ86" s="50"/>
      <c r="CK86" s="50">
        <v>30.5</v>
      </c>
      <c r="CL86" s="50">
        <v>204</v>
      </c>
      <c r="CM86" s="50">
        <v>0</v>
      </c>
      <c r="CN86" s="50">
        <v>0</v>
      </c>
      <c r="CO86" s="50">
        <v>0</v>
      </c>
      <c r="CP86" s="50">
        <v>0</v>
      </c>
      <c r="CQ86" s="50">
        <v>62.5</v>
      </c>
      <c r="CR86" s="50"/>
      <c r="CS86" s="50"/>
      <c r="CT86" s="50">
        <v>1565</v>
      </c>
    </row>
    <row r="87" spans="1:98">
      <c r="A87" s="50" t="s">
        <v>2819</v>
      </c>
      <c r="B87" s="176">
        <v>45699</v>
      </c>
      <c r="C87" s="50" t="s">
        <v>2873</v>
      </c>
      <c r="D87" s="50" t="s">
        <v>3058</v>
      </c>
      <c r="E87" s="50"/>
      <c r="F87" s="50"/>
      <c r="G87" s="50">
        <v>44</v>
      </c>
      <c r="H87" s="50">
        <v>7</v>
      </c>
      <c r="I87" s="50">
        <v>34</v>
      </c>
      <c r="J87" s="50"/>
      <c r="K87" s="50">
        <v>52</v>
      </c>
      <c r="L87" s="50"/>
      <c r="M87" s="50"/>
      <c r="N87" s="50" t="s">
        <v>3147</v>
      </c>
      <c r="O87" s="50"/>
      <c r="P87" s="50"/>
      <c r="Q87" s="50"/>
      <c r="R87" s="50"/>
      <c r="S87" s="50">
        <v>44</v>
      </c>
      <c r="T87" s="50"/>
      <c r="U87" s="50"/>
      <c r="V87" s="50"/>
      <c r="W87" s="50"/>
      <c r="X87" s="50"/>
      <c r="Y87" s="50"/>
      <c r="Z87" s="50" t="s">
        <v>3147</v>
      </c>
      <c r="AA87" s="50"/>
      <c r="AB87" s="50" t="s">
        <v>2857</v>
      </c>
      <c r="AC87" s="50"/>
      <c r="AD87" s="50"/>
      <c r="AE87" s="50"/>
      <c r="AF87" s="50"/>
      <c r="AG87" s="50"/>
      <c r="AH87" s="50"/>
      <c r="AI87" s="50">
        <v>56</v>
      </c>
      <c r="AJ87" s="50"/>
      <c r="AK87" s="50"/>
      <c r="AL87" s="50">
        <v>20</v>
      </c>
      <c r="AM87" s="50"/>
      <c r="AN87" s="50"/>
      <c r="AO87" s="50"/>
      <c r="AP87" s="50"/>
      <c r="AQ87" s="50">
        <v>50</v>
      </c>
      <c r="AR87" s="50"/>
      <c r="AS87" s="50"/>
      <c r="AT87" s="50"/>
      <c r="AU87" s="50"/>
      <c r="AV87" s="50"/>
      <c r="AW87" s="50"/>
      <c r="AX87" s="50"/>
      <c r="AY87" s="50"/>
      <c r="AZ87" s="50" t="s">
        <v>3148</v>
      </c>
      <c r="BA87" s="50">
        <v>2</v>
      </c>
      <c r="BB87" s="50"/>
      <c r="BC87" s="50" t="s">
        <v>3149</v>
      </c>
      <c r="BD87" s="50">
        <v>1</v>
      </c>
      <c r="BE87" s="50"/>
      <c r="BF87" s="50" t="s">
        <v>3150</v>
      </c>
      <c r="BG87" s="50">
        <v>3</v>
      </c>
      <c r="BH87" s="50"/>
      <c r="BI87" s="50">
        <v>52</v>
      </c>
      <c r="BJ87" s="50">
        <v>136</v>
      </c>
      <c r="BK87" s="50"/>
      <c r="BL87" s="50">
        <v>19</v>
      </c>
      <c r="BM87" s="50"/>
      <c r="BN87" s="50">
        <v>6</v>
      </c>
      <c r="BO87" s="50">
        <v>62</v>
      </c>
      <c r="BP87" s="50">
        <v>237</v>
      </c>
      <c r="BQ87" s="50">
        <v>0</v>
      </c>
      <c r="BR87" s="50">
        <v>0</v>
      </c>
      <c r="BS87" s="50">
        <v>226</v>
      </c>
      <c r="BT87" s="50">
        <v>14</v>
      </c>
      <c r="BU87" s="50">
        <v>68</v>
      </c>
      <c r="BV87" s="50">
        <v>0</v>
      </c>
      <c r="BW87" s="50">
        <v>160</v>
      </c>
      <c r="BX87" s="50">
        <v>0</v>
      </c>
      <c r="BY87" s="50">
        <v>0</v>
      </c>
      <c r="BZ87" s="50">
        <v>300</v>
      </c>
      <c r="CA87" s="50">
        <v>0</v>
      </c>
      <c r="CB87" s="50">
        <v>542</v>
      </c>
      <c r="CC87" s="50">
        <v>20</v>
      </c>
      <c r="CD87" s="50"/>
      <c r="CE87" s="50">
        <v>101</v>
      </c>
      <c r="CF87" s="50">
        <v>5</v>
      </c>
      <c r="CG87" s="50"/>
      <c r="CH87" s="50">
        <v>148</v>
      </c>
      <c r="CI87" s="50">
        <v>15</v>
      </c>
      <c r="CJ87" s="50"/>
      <c r="CK87" s="50">
        <v>26</v>
      </c>
      <c r="CL87" s="50">
        <v>272</v>
      </c>
      <c r="CM87" s="50">
        <v>0</v>
      </c>
      <c r="CN87" s="50">
        <v>38</v>
      </c>
      <c r="CO87" s="50">
        <v>0</v>
      </c>
      <c r="CP87" s="50">
        <v>30</v>
      </c>
      <c r="CQ87" s="50">
        <v>155</v>
      </c>
      <c r="CR87" s="50"/>
      <c r="CS87" s="50"/>
      <c r="CT87" s="50">
        <v>2357</v>
      </c>
    </row>
    <row r="88" spans="1:98">
      <c r="A88" s="50" t="s">
        <v>2829</v>
      </c>
      <c r="B88" s="176">
        <v>45700</v>
      </c>
      <c r="C88" s="50" t="s">
        <v>2890</v>
      </c>
      <c r="D88" s="50">
        <v>51</v>
      </c>
      <c r="E88" s="50"/>
      <c r="F88" s="50"/>
      <c r="G88" s="50"/>
      <c r="H88" s="50"/>
      <c r="I88" s="50"/>
      <c r="J88" s="50"/>
      <c r="K88" s="50">
        <v>40</v>
      </c>
      <c r="L88" s="50"/>
      <c r="M88" s="50"/>
      <c r="N88" s="50"/>
      <c r="O88" s="50"/>
      <c r="P88" s="50"/>
      <c r="Q88" s="50"/>
      <c r="R88" s="50"/>
      <c r="S88" s="50">
        <v>25</v>
      </c>
      <c r="T88" s="50"/>
      <c r="U88" s="50"/>
      <c r="V88" s="50"/>
      <c r="W88" s="50"/>
      <c r="X88" s="50"/>
      <c r="Y88" s="50"/>
      <c r="Z88" s="50"/>
      <c r="AA88" s="50"/>
      <c r="AB88" s="50" t="s">
        <v>3151</v>
      </c>
      <c r="AC88" s="50">
        <v>8</v>
      </c>
      <c r="AD88" s="50" t="s">
        <v>3152</v>
      </c>
      <c r="AE88" s="50">
        <v>25</v>
      </c>
      <c r="AF88" s="50"/>
      <c r="AG88" s="50">
        <v>38</v>
      </c>
      <c r="AH88" s="50"/>
      <c r="AI88" s="50">
        <v>54</v>
      </c>
      <c r="AJ88" s="50">
        <v>16</v>
      </c>
      <c r="AK88" s="50"/>
      <c r="AL88" s="50">
        <v>2</v>
      </c>
      <c r="AM88" s="50"/>
      <c r="AN88" s="50"/>
      <c r="AO88" s="50"/>
      <c r="AP88" s="50"/>
      <c r="AQ88" s="50"/>
      <c r="AR88" s="50"/>
      <c r="AS88" s="50"/>
      <c r="AT88" s="50"/>
      <c r="AU88" s="50"/>
      <c r="AV88" s="50"/>
      <c r="AW88" s="50"/>
      <c r="AX88" s="50">
        <v>20</v>
      </c>
      <c r="AY88" s="50"/>
      <c r="AZ88" s="50" t="s">
        <v>3153</v>
      </c>
      <c r="BA88" s="50">
        <v>3</v>
      </c>
      <c r="BB88" s="50"/>
      <c r="BC88" s="50" t="s">
        <v>3154</v>
      </c>
      <c r="BD88" s="50">
        <v>3</v>
      </c>
      <c r="BE88" s="50"/>
      <c r="BF88" s="50" t="s">
        <v>3155</v>
      </c>
      <c r="BG88" s="50">
        <v>1</v>
      </c>
      <c r="BH88" s="50"/>
      <c r="BI88" s="50">
        <v>40</v>
      </c>
      <c r="BJ88" s="50">
        <v>101</v>
      </c>
      <c r="BK88" s="50">
        <v>2</v>
      </c>
      <c r="BL88" s="50"/>
      <c r="BM88" s="50"/>
      <c r="BN88" s="50">
        <v>1</v>
      </c>
      <c r="BO88" s="50">
        <v>6</v>
      </c>
      <c r="BP88" s="50">
        <v>186</v>
      </c>
      <c r="BQ88" s="50">
        <v>8</v>
      </c>
      <c r="BR88" s="50">
        <v>27</v>
      </c>
      <c r="BS88" s="50">
        <v>75</v>
      </c>
      <c r="BT88" s="50">
        <v>0</v>
      </c>
      <c r="BU88" s="50">
        <v>38</v>
      </c>
      <c r="BV88" s="50">
        <v>0</v>
      </c>
      <c r="BW88" s="50">
        <v>134</v>
      </c>
      <c r="BX88" s="50">
        <v>16</v>
      </c>
      <c r="BY88" s="50">
        <v>0</v>
      </c>
      <c r="BZ88" s="50">
        <v>22</v>
      </c>
      <c r="CA88" s="50">
        <v>0</v>
      </c>
      <c r="CB88" s="50">
        <v>442</v>
      </c>
      <c r="CC88" s="50">
        <v>30</v>
      </c>
      <c r="CD88" s="50"/>
      <c r="CE88" s="50">
        <v>148</v>
      </c>
      <c r="CF88" s="50">
        <v>15</v>
      </c>
      <c r="CG88" s="50"/>
      <c r="CH88" s="50">
        <v>100</v>
      </c>
      <c r="CI88" s="50">
        <v>5</v>
      </c>
      <c r="CJ88" s="50"/>
      <c r="CK88" s="50">
        <v>20</v>
      </c>
      <c r="CL88" s="50">
        <v>202</v>
      </c>
      <c r="CM88" s="50">
        <v>2</v>
      </c>
      <c r="CN88" s="50">
        <v>0</v>
      </c>
      <c r="CO88" s="50">
        <v>0</v>
      </c>
      <c r="CP88" s="50">
        <v>5</v>
      </c>
      <c r="CQ88" s="50">
        <v>15</v>
      </c>
      <c r="CR88" s="50"/>
      <c r="CS88" s="50"/>
      <c r="CT88" s="50">
        <v>1490</v>
      </c>
    </row>
    <row r="89" spans="1:98">
      <c r="A89" s="50" t="s">
        <v>2819</v>
      </c>
      <c r="B89" s="176">
        <v>45700</v>
      </c>
      <c r="C89" s="50" t="s">
        <v>2881</v>
      </c>
      <c r="D89" s="50" t="s">
        <v>3156</v>
      </c>
      <c r="E89" s="50"/>
      <c r="F89" s="50">
        <v>6</v>
      </c>
      <c r="G89" s="50">
        <v>51</v>
      </c>
      <c r="H89" s="50"/>
      <c r="I89" s="50"/>
      <c r="J89" s="50"/>
      <c r="K89" s="50">
        <v>44</v>
      </c>
      <c r="L89" s="50"/>
      <c r="M89" s="50"/>
      <c r="N89" s="50">
        <v>16</v>
      </c>
      <c r="O89" s="50"/>
      <c r="P89" s="50"/>
      <c r="Q89" s="50"/>
      <c r="R89" s="50"/>
      <c r="S89" s="50">
        <v>51</v>
      </c>
      <c r="T89" s="50"/>
      <c r="U89" s="50"/>
      <c r="V89" s="50"/>
      <c r="W89" s="50"/>
      <c r="X89" s="50"/>
      <c r="Y89" s="50"/>
      <c r="Z89" s="50" t="s">
        <v>3157</v>
      </c>
      <c r="AA89" s="50"/>
      <c r="AB89" s="50">
        <v>76</v>
      </c>
      <c r="AC89" s="50"/>
      <c r="AD89" s="50"/>
      <c r="AE89" s="50"/>
      <c r="AF89" s="50"/>
      <c r="AG89" s="50"/>
      <c r="AH89" s="50"/>
      <c r="AI89" s="50">
        <v>51</v>
      </c>
      <c r="AJ89" s="50">
        <v>48</v>
      </c>
      <c r="AK89" s="50"/>
      <c r="AL89" s="50"/>
      <c r="AM89" s="50"/>
      <c r="AN89" s="50"/>
      <c r="AO89" s="50"/>
      <c r="AP89" s="50"/>
      <c r="AQ89" s="50">
        <v>45</v>
      </c>
      <c r="AR89" s="50"/>
      <c r="AS89" s="50"/>
      <c r="AT89" s="50"/>
      <c r="AU89" s="50"/>
      <c r="AV89" s="50"/>
      <c r="AW89" s="50"/>
      <c r="AX89" s="50">
        <v>40</v>
      </c>
      <c r="AY89" s="50"/>
      <c r="AZ89" s="50" t="s">
        <v>3158</v>
      </c>
      <c r="BA89" s="50">
        <v>4</v>
      </c>
      <c r="BB89" s="50">
        <v>1</v>
      </c>
      <c r="BC89" s="50" t="s">
        <v>3155</v>
      </c>
      <c r="BD89" s="50">
        <v>1</v>
      </c>
      <c r="BE89" s="50"/>
      <c r="BF89" s="50" t="s">
        <v>3159</v>
      </c>
      <c r="BG89" s="50">
        <v>1</v>
      </c>
      <c r="BH89" s="50">
        <v>1</v>
      </c>
      <c r="BI89" s="50" t="s">
        <v>3160</v>
      </c>
      <c r="BJ89" s="50">
        <v>132</v>
      </c>
      <c r="BK89" s="50"/>
      <c r="BL89" s="50"/>
      <c r="BM89" s="50"/>
      <c r="BN89" s="50">
        <v>1</v>
      </c>
      <c r="BO89" s="50">
        <v>73</v>
      </c>
      <c r="BP89" s="50">
        <v>238</v>
      </c>
      <c r="BQ89" s="50">
        <v>0</v>
      </c>
      <c r="BR89" s="50">
        <v>36</v>
      </c>
      <c r="BS89" s="50">
        <v>249</v>
      </c>
      <c r="BT89" s="50">
        <v>0</v>
      </c>
      <c r="BU89" s="50">
        <v>0</v>
      </c>
      <c r="BV89" s="50">
        <v>0</v>
      </c>
      <c r="BW89" s="50">
        <v>139</v>
      </c>
      <c r="BX89" s="50">
        <v>48</v>
      </c>
      <c r="BY89" s="50">
        <v>0</v>
      </c>
      <c r="BZ89" s="50">
        <v>186</v>
      </c>
      <c r="CA89" s="50">
        <v>0</v>
      </c>
      <c r="CB89" s="50">
        <v>628</v>
      </c>
      <c r="CC89" s="50">
        <v>40</v>
      </c>
      <c r="CD89" s="50">
        <v>30</v>
      </c>
      <c r="CE89" s="50">
        <v>100</v>
      </c>
      <c r="CF89" s="50">
        <v>5</v>
      </c>
      <c r="CG89" s="50"/>
      <c r="CH89" s="50">
        <v>100</v>
      </c>
      <c r="CI89" s="50">
        <v>5</v>
      </c>
      <c r="CJ89" s="50">
        <v>15</v>
      </c>
      <c r="CK89" s="50">
        <v>43</v>
      </c>
      <c r="CL89" s="50">
        <v>264</v>
      </c>
      <c r="CM89" s="50">
        <v>0</v>
      </c>
      <c r="CN89" s="50">
        <v>0</v>
      </c>
      <c r="CO89" s="50">
        <v>0</v>
      </c>
      <c r="CP89" s="50">
        <v>5</v>
      </c>
      <c r="CQ89" s="50">
        <v>182.5</v>
      </c>
      <c r="CR89" s="50"/>
      <c r="CS89" s="50"/>
      <c r="CT89" s="50">
        <v>2313.5</v>
      </c>
    </row>
    <row r="90" spans="1:98">
      <c r="A90" s="50" t="s">
        <v>2829</v>
      </c>
      <c r="B90" s="176">
        <v>45701</v>
      </c>
      <c r="C90" s="50" t="s">
        <v>2899</v>
      </c>
      <c r="D90" s="50">
        <v>54</v>
      </c>
      <c r="E90" s="50"/>
      <c r="F90" s="50"/>
      <c r="G90" s="50"/>
      <c r="H90" s="50"/>
      <c r="I90" s="50"/>
      <c r="J90" s="50"/>
      <c r="K90" s="50">
        <v>52</v>
      </c>
      <c r="L90" s="50"/>
      <c r="M90" s="50"/>
      <c r="N90" s="50"/>
      <c r="O90" s="50"/>
      <c r="P90" s="50"/>
      <c r="Q90" s="50"/>
      <c r="R90" s="50"/>
      <c r="S90" s="50">
        <v>26</v>
      </c>
      <c r="T90" s="50">
        <v>35</v>
      </c>
      <c r="U90" s="50"/>
      <c r="V90" s="50"/>
      <c r="W90" s="50"/>
      <c r="X90" s="50"/>
      <c r="Y90" s="50"/>
      <c r="Z90" s="50" t="s">
        <v>3161</v>
      </c>
      <c r="AA90" s="50"/>
      <c r="AB90" s="50" t="s">
        <v>3162</v>
      </c>
      <c r="AC90" s="50"/>
      <c r="AD90" s="50" t="s">
        <v>3163</v>
      </c>
      <c r="AE90" s="50">
        <v>26</v>
      </c>
      <c r="AF90" s="50">
        <v>35</v>
      </c>
      <c r="AG90" s="50"/>
      <c r="AH90" s="50"/>
      <c r="AI90" s="50">
        <v>56</v>
      </c>
      <c r="AJ90" s="50">
        <v>48</v>
      </c>
      <c r="AK90" s="50"/>
      <c r="AL90" s="50" t="s">
        <v>3164</v>
      </c>
      <c r="AM90" s="50">
        <v>1</v>
      </c>
      <c r="AN90" s="50"/>
      <c r="AO90" s="50"/>
      <c r="AP90" s="50"/>
      <c r="AQ90" s="50">
        <v>27</v>
      </c>
      <c r="AR90" s="50"/>
      <c r="AS90" s="50"/>
      <c r="AT90" s="50"/>
      <c r="AU90" s="50"/>
      <c r="AV90" s="50"/>
      <c r="AW90" s="50"/>
      <c r="AX90" s="50">
        <v>27</v>
      </c>
      <c r="AY90" s="50"/>
      <c r="AZ90" s="50" t="s">
        <v>3165</v>
      </c>
      <c r="BA90" s="50">
        <v>4</v>
      </c>
      <c r="BB90" s="50">
        <v>1</v>
      </c>
      <c r="BC90" s="50" t="s">
        <v>3159</v>
      </c>
      <c r="BD90" s="50">
        <v>1</v>
      </c>
      <c r="BE90" s="50">
        <v>1</v>
      </c>
      <c r="BF90" s="50">
        <v>54</v>
      </c>
      <c r="BG90" s="50">
        <v>1</v>
      </c>
      <c r="BH90" s="50"/>
      <c r="BI90" s="50">
        <v>43</v>
      </c>
      <c r="BJ90" s="50">
        <v>102</v>
      </c>
      <c r="BK90" s="50"/>
      <c r="BL90" s="50"/>
      <c r="BM90" s="50"/>
      <c r="BN90" s="50"/>
      <c r="BO90" s="50">
        <v>21</v>
      </c>
      <c r="BP90" s="50">
        <v>185</v>
      </c>
      <c r="BQ90" s="50">
        <v>0</v>
      </c>
      <c r="BR90" s="50">
        <v>39</v>
      </c>
      <c r="BS90" s="50">
        <v>105</v>
      </c>
      <c r="BT90" s="50">
        <v>105</v>
      </c>
      <c r="BU90" s="50">
        <v>0</v>
      </c>
      <c r="BV90" s="50">
        <v>0</v>
      </c>
      <c r="BW90" s="50">
        <v>160</v>
      </c>
      <c r="BX90" s="50">
        <v>48</v>
      </c>
      <c r="BY90" s="50">
        <v>0</v>
      </c>
      <c r="BZ90" s="50">
        <v>176</v>
      </c>
      <c r="CA90" s="50">
        <v>3</v>
      </c>
      <c r="CB90" s="50">
        <v>724</v>
      </c>
      <c r="CC90" s="50">
        <v>40</v>
      </c>
      <c r="CD90" s="50">
        <v>30</v>
      </c>
      <c r="CE90" s="50">
        <v>100</v>
      </c>
      <c r="CF90" s="50">
        <v>5</v>
      </c>
      <c r="CG90" s="50">
        <v>15</v>
      </c>
      <c r="CH90" s="50">
        <v>54</v>
      </c>
      <c r="CI90" s="50">
        <v>5</v>
      </c>
      <c r="CJ90" s="50"/>
      <c r="CK90" s="50">
        <v>21.5</v>
      </c>
      <c r="CL90" s="50">
        <v>204</v>
      </c>
      <c r="CM90" s="50">
        <v>0</v>
      </c>
      <c r="CN90" s="50">
        <v>0</v>
      </c>
      <c r="CO90" s="50">
        <v>0</v>
      </c>
      <c r="CP90" s="50">
        <v>0</v>
      </c>
      <c r="CQ90" s="50">
        <v>52.5</v>
      </c>
      <c r="CR90" s="50"/>
      <c r="CS90" s="50"/>
      <c r="CT90" s="50">
        <v>2072</v>
      </c>
    </row>
    <row r="91" spans="1:98">
      <c r="A91" s="50" t="s">
        <v>2819</v>
      </c>
      <c r="B91" s="176">
        <v>45701</v>
      </c>
      <c r="C91" s="50" t="s">
        <v>2890</v>
      </c>
      <c r="D91" s="50" t="s">
        <v>3166</v>
      </c>
      <c r="E91" s="50"/>
      <c r="F91" s="50"/>
      <c r="G91" s="50">
        <v>46</v>
      </c>
      <c r="H91" s="50">
        <v>51</v>
      </c>
      <c r="I91" s="50"/>
      <c r="J91" s="50"/>
      <c r="K91" s="50">
        <v>52</v>
      </c>
      <c r="L91" s="50"/>
      <c r="M91" s="50"/>
      <c r="N91" s="50">
        <v>31</v>
      </c>
      <c r="O91" s="50"/>
      <c r="P91" s="50"/>
      <c r="Q91" s="50"/>
      <c r="R91" s="50"/>
      <c r="S91" s="50" t="s">
        <v>3167</v>
      </c>
      <c r="T91" s="50"/>
      <c r="U91" s="50"/>
      <c r="V91" s="50"/>
      <c r="W91" s="50"/>
      <c r="X91" s="50"/>
      <c r="Y91" s="50"/>
      <c r="Z91" s="50" t="s">
        <v>3168</v>
      </c>
      <c r="AA91" s="50"/>
      <c r="AB91" s="50" t="s">
        <v>3169</v>
      </c>
      <c r="AC91" s="50"/>
      <c r="AD91" s="50">
        <v>6</v>
      </c>
      <c r="AE91" s="50">
        <v>23</v>
      </c>
      <c r="AF91" s="50"/>
      <c r="AG91" s="50"/>
      <c r="AH91" s="50"/>
      <c r="AI91" s="50">
        <v>58</v>
      </c>
      <c r="AJ91" s="50"/>
      <c r="AK91" s="50"/>
      <c r="AL91" s="50">
        <v>23</v>
      </c>
      <c r="AM91" s="50"/>
      <c r="AN91" s="50"/>
      <c r="AO91" s="50"/>
      <c r="AP91" s="50"/>
      <c r="AQ91" s="50">
        <v>27</v>
      </c>
      <c r="AR91" s="50"/>
      <c r="AS91" s="50"/>
      <c r="AT91" s="50"/>
      <c r="AU91" s="50"/>
      <c r="AV91" s="50"/>
      <c r="AW91" s="50"/>
      <c r="AX91" s="50"/>
      <c r="AY91" s="50"/>
      <c r="AZ91" s="50" t="s">
        <v>3170</v>
      </c>
      <c r="BA91" s="50">
        <v>3</v>
      </c>
      <c r="BB91" s="50"/>
      <c r="BC91" s="50">
        <v>54</v>
      </c>
      <c r="BD91" s="50">
        <v>1</v>
      </c>
      <c r="BE91" s="50"/>
      <c r="BF91" s="50" t="s">
        <v>3171</v>
      </c>
      <c r="BG91" s="50">
        <v>5</v>
      </c>
      <c r="BH91" s="50"/>
      <c r="BI91" s="50">
        <v>26</v>
      </c>
      <c r="BJ91" s="50">
        <v>129</v>
      </c>
      <c r="BK91" s="50"/>
      <c r="BL91" s="50"/>
      <c r="BM91" s="50"/>
      <c r="BN91" s="50"/>
      <c r="BO91" s="50">
        <v>30</v>
      </c>
      <c r="BP91" s="50">
        <v>248</v>
      </c>
      <c r="BQ91" s="50">
        <v>0</v>
      </c>
      <c r="BR91" s="50">
        <v>18</v>
      </c>
      <c r="BS91" s="50">
        <v>280</v>
      </c>
      <c r="BT91" s="50">
        <v>102</v>
      </c>
      <c r="BU91" s="50">
        <v>0</v>
      </c>
      <c r="BV91" s="50">
        <v>0</v>
      </c>
      <c r="BW91" s="50">
        <v>162</v>
      </c>
      <c r="BX91" s="50">
        <v>0</v>
      </c>
      <c r="BY91" s="50">
        <v>0</v>
      </c>
      <c r="BZ91" s="50">
        <v>143</v>
      </c>
      <c r="CA91" s="50">
        <v>0</v>
      </c>
      <c r="CB91" s="50">
        <v>538</v>
      </c>
      <c r="CC91" s="50">
        <v>30</v>
      </c>
      <c r="CD91" s="50"/>
      <c r="CE91" s="50">
        <v>54</v>
      </c>
      <c r="CF91" s="50">
        <v>5</v>
      </c>
      <c r="CG91" s="50"/>
      <c r="CH91" s="50">
        <v>323</v>
      </c>
      <c r="CI91" s="50">
        <v>25</v>
      </c>
      <c r="CJ91" s="50"/>
      <c r="CK91" s="50">
        <v>13</v>
      </c>
      <c r="CL91" s="50">
        <v>258</v>
      </c>
      <c r="CM91" s="50">
        <v>0</v>
      </c>
      <c r="CN91" s="50">
        <v>0</v>
      </c>
      <c r="CO91" s="50">
        <v>0</v>
      </c>
      <c r="CP91" s="50">
        <v>0</v>
      </c>
      <c r="CQ91" s="50">
        <v>75</v>
      </c>
      <c r="CR91" s="50"/>
      <c r="CS91" s="50"/>
      <c r="CT91" s="50">
        <v>2274</v>
      </c>
    </row>
    <row r="92" spans="1:98">
      <c r="A92" s="50" t="s">
        <v>2829</v>
      </c>
      <c r="B92" s="176">
        <v>45702</v>
      </c>
      <c r="C92" s="50" t="s">
        <v>2910</v>
      </c>
      <c r="D92" s="50">
        <v>32</v>
      </c>
      <c r="E92" s="50"/>
      <c r="F92" s="50"/>
      <c r="G92" s="50"/>
      <c r="H92" s="50">
        <v>45</v>
      </c>
      <c r="I92" s="50"/>
      <c r="J92" s="50"/>
      <c r="K92" s="50">
        <v>45</v>
      </c>
      <c r="L92" s="50"/>
      <c r="M92" s="50"/>
      <c r="N92" s="50">
        <v>29</v>
      </c>
      <c r="O92" s="50"/>
      <c r="P92" s="50"/>
      <c r="Q92" s="50"/>
      <c r="R92" s="50"/>
      <c r="S92" s="50" t="s">
        <v>3172</v>
      </c>
      <c r="T92" s="50">
        <v>8</v>
      </c>
      <c r="U92" s="50"/>
      <c r="V92" s="50"/>
      <c r="W92" s="50"/>
      <c r="X92" s="50"/>
      <c r="Y92" s="50"/>
      <c r="Z92" s="50" t="s">
        <v>3173</v>
      </c>
      <c r="AA92" s="50"/>
      <c r="AB92" s="50" t="s">
        <v>3174</v>
      </c>
      <c r="AC92" s="50"/>
      <c r="AD92" s="50">
        <v>6</v>
      </c>
      <c r="AE92" s="50" t="s">
        <v>3172</v>
      </c>
      <c r="AF92" s="50"/>
      <c r="AG92" s="50"/>
      <c r="AH92" s="50"/>
      <c r="AI92" s="50"/>
      <c r="AJ92" s="50" t="s">
        <v>2968</v>
      </c>
      <c r="AK92" s="50"/>
      <c r="AL92" s="50" t="s">
        <v>3175</v>
      </c>
      <c r="AM92" s="50"/>
      <c r="AN92" s="50"/>
      <c r="AO92" s="50"/>
      <c r="AP92" s="50"/>
      <c r="AQ92" s="50"/>
      <c r="AR92" s="50"/>
      <c r="AS92" s="50"/>
      <c r="AT92" s="50"/>
      <c r="AU92" s="50"/>
      <c r="AV92" s="50"/>
      <c r="AW92" s="50"/>
      <c r="AX92" s="50">
        <v>22</v>
      </c>
      <c r="AY92" s="50"/>
      <c r="AZ92" s="50" t="s">
        <v>3176</v>
      </c>
      <c r="BA92" s="50">
        <v>1</v>
      </c>
      <c r="BB92" s="50">
        <v>1</v>
      </c>
      <c r="BC92" s="50" t="s">
        <v>3177</v>
      </c>
      <c r="BD92" s="50">
        <v>5</v>
      </c>
      <c r="BE92" s="50"/>
      <c r="BF92" s="50">
        <v>52</v>
      </c>
      <c r="BG92" s="50">
        <v>1</v>
      </c>
      <c r="BH92" s="50"/>
      <c r="BI92" s="50">
        <v>34</v>
      </c>
      <c r="BJ92" s="50">
        <v>96</v>
      </c>
      <c r="BK92" s="50"/>
      <c r="BL92" s="50"/>
      <c r="BM92" s="50"/>
      <c r="BN92" s="50"/>
      <c r="BO92" s="50">
        <v>24</v>
      </c>
      <c r="BP92" s="50">
        <v>130</v>
      </c>
      <c r="BQ92" s="50">
        <v>0</v>
      </c>
      <c r="BR92" s="50">
        <v>18</v>
      </c>
      <c r="BS92" s="50">
        <v>159</v>
      </c>
      <c r="BT92" s="50">
        <v>106</v>
      </c>
      <c r="BU92" s="50">
        <v>0</v>
      </c>
      <c r="BV92" s="50">
        <v>0</v>
      </c>
      <c r="BW92" s="50">
        <v>90</v>
      </c>
      <c r="BX92" s="50">
        <v>72</v>
      </c>
      <c r="BY92" s="50">
        <v>0</v>
      </c>
      <c r="BZ92" s="50">
        <v>297</v>
      </c>
      <c r="CA92" s="50">
        <v>0</v>
      </c>
      <c r="CB92" s="50">
        <v>420</v>
      </c>
      <c r="CC92" s="50">
        <v>10</v>
      </c>
      <c r="CD92" s="50">
        <v>30</v>
      </c>
      <c r="CE92" s="50">
        <v>323</v>
      </c>
      <c r="CF92" s="50">
        <v>25</v>
      </c>
      <c r="CG92" s="50"/>
      <c r="CH92" s="50">
        <v>52</v>
      </c>
      <c r="CI92" s="50">
        <v>5</v>
      </c>
      <c r="CJ92" s="50"/>
      <c r="CK92" s="50">
        <v>17</v>
      </c>
      <c r="CL92" s="50">
        <v>192</v>
      </c>
      <c r="CM92" s="50">
        <v>0</v>
      </c>
      <c r="CN92" s="50">
        <v>0</v>
      </c>
      <c r="CO92" s="50">
        <v>0</v>
      </c>
      <c r="CP92" s="50">
        <v>0</v>
      </c>
      <c r="CQ92" s="50">
        <v>60</v>
      </c>
      <c r="CR92" s="50"/>
      <c r="CS92" s="50"/>
      <c r="CT92" s="50">
        <v>2006</v>
      </c>
    </row>
    <row r="93" spans="1:98">
      <c r="A93" s="50" t="s">
        <v>2819</v>
      </c>
      <c r="B93" s="176">
        <v>45702</v>
      </c>
      <c r="C93" s="50" t="s">
        <v>2899</v>
      </c>
      <c r="D93" s="50" t="s">
        <v>3178</v>
      </c>
      <c r="E93" s="50"/>
      <c r="F93" s="50"/>
      <c r="G93" s="50">
        <v>48</v>
      </c>
      <c r="H93" s="50">
        <v>52</v>
      </c>
      <c r="I93" s="50"/>
      <c r="J93" s="50"/>
      <c r="K93" s="50" t="s">
        <v>2965</v>
      </c>
      <c r="L93" s="50"/>
      <c r="M93" s="50"/>
      <c r="N93" s="50">
        <v>31</v>
      </c>
      <c r="O93" s="50"/>
      <c r="P93" s="50"/>
      <c r="Q93" s="50"/>
      <c r="R93" s="50"/>
      <c r="S93" s="50">
        <v>48</v>
      </c>
      <c r="T93" s="50"/>
      <c r="U93" s="50"/>
      <c r="V93" s="50"/>
      <c r="W93" s="50"/>
      <c r="X93" s="50"/>
      <c r="Y93" s="50"/>
      <c r="Z93" s="50">
        <v>55</v>
      </c>
      <c r="AA93" s="50"/>
      <c r="AB93" s="50" t="s">
        <v>3179</v>
      </c>
      <c r="AC93" s="50"/>
      <c r="AD93" s="50">
        <v>6</v>
      </c>
      <c r="AE93" s="50"/>
      <c r="AF93" s="50"/>
      <c r="AG93" s="50"/>
      <c r="AH93" s="50"/>
      <c r="AI93" s="50">
        <v>50</v>
      </c>
      <c r="AJ93" s="50"/>
      <c r="AK93" s="50"/>
      <c r="AL93" s="50" t="s">
        <v>3180</v>
      </c>
      <c r="AM93" s="50"/>
      <c r="AN93" s="50"/>
      <c r="AO93" s="50"/>
      <c r="AP93" s="50"/>
      <c r="AQ93" s="50"/>
      <c r="AR93" s="50">
        <v>35</v>
      </c>
      <c r="AS93" s="50"/>
      <c r="AT93" s="50"/>
      <c r="AU93" s="50"/>
      <c r="AV93" s="50"/>
      <c r="AW93" s="50"/>
      <c r="AX93" s="50">
        <v>23</v>
      </c>
      <c r="AY93" s="50"/>
      <c r="AZ93" s="50" t="s">
        <v>3181</v>
      </c>
      <c r="BA93" s="50">
        <v>7</v>
      </c>
      <c r="BB93" s="50"/>
      <c r="BC93" s="50">
        <v>52</v>
      </c>
      <c r="BD93" s="50">
        <v>1</v>
      </c>
      <c r="BE93" s="50"/>
      <c r="BF93" s="50" t="s">
        <v>2942</v>
      </c>
      <c r="BG93" s="50">
        <v>2</v>
      </c>
      <c r="BH93" s="50"/>
      <c r="BI93" s="50" t="s">
        <v>3182</v>
      </c>
      <c r="BJ93" s="50">
        <v>135</v>
      </c>
      <c r="BK93" s="50"/>
      <c r="BL93" s="50"/>
      <c r="BM93" s="50"/>
      <c r="BN93" s="50">
        <v>1</v>
      </c>
      <c r="BO93" s="50">
        <v>24</v>
      </c>
      <c r="BP93" s="50">
        <v>255</v>
      </c>
      <c r="BQ93" s="50">
        <v>0</v>
      </c>
      <c r="BR93" s="50">
        <v>18</v>
      </c>
      <c r="BS93" s="50">
        <v>192</v>
      </c>
      <c r="BT93" s="50">
        <v>139</v>
      </c>
      <c r="BU93" s="50">
        <v>0</v>
      </c>
      <c r="BV93" s="50">
        <v>0</v>
      </c>
      <c r="BW93" s="50">
        <v>242</v>
      </c>
      <c r="BX93" s="50">
        <v>0</v>
      </c>
      <c r="BY93" s="50">
        <v>0</v>
      </c>
      <c r="BZ93" s="50">
        <v>226</v>
      </c>
      <c r="CA93" s="50">
        <v>0</v>
      </c>
      <c r="CB93" s="50">
        <v>838</v>
      </c>
      <c r="CC93" s="50">
        <v>70</v>
      </c>
      <c r="CD93" s="50"/>
      <c r="CE93" s="50">
        <v>52</v>
      </c>
      <c r="CF93" s="50">
        <v>5</v>
      </c>
      <c r="CG93" s="50"/>
      <c r="CH93" s="50">
        <v>151</v>
      </c>
      <c r="CI93" s="50">
        <v>10</v>
      </c>
      <c r="CJ93" s="50"/>
      <c r="CK93" s="50">
        <v>35.5</v>
      </c>
      <c r="CL93" s="50">
        <v>270</v>
      </c>
      <c r="CM93" s="50">
        <v>0</v>
      </c>
      <c r="CN93" s="50">
        <v>0</v>
      </c>
      <c r="CO93" s="50">
        <v>0</v>
      </c>
      <c r="CP93" s="50">
        <v>5</v>
      </c>
      <c r="CQ93" s="50">
        <v>60</v>
      </c>
      <c r="CR93" s="50"/>
      <c r="CS93" s="50"/>
      <c r="CT93" s="50">
        <v>2568.5</v>
      </c>
    </row>
    <row r="94" spans="1:98">
      <c r="A94" s="50" t="s">
        <v>2829</v>
      </c>
      <c r="B94" s="176">
        <v>45703</v>
      </c>
      <c r="C94" s="50" t="s">
        <v>2920</v>
      </c>
      <c r="D94" s="50" t="s">
        <v>3183</v>
      </c>
      <c r="E94" s="50"/>
      <c r="F94" s="50"/>
      <c r="G94" s="50" t="s">
        <v>3184</v>
      </c>
      <c r="H94" s="50"/>
      <c r="I94" s="50"/>
      <c r="J94" s="50"/>
      <c r="K94" s="50">
        <v>50</v>
      </c>
      <c r="L94" s="50"/>
      <c r="M94" s="50"/>
      <c r="N94" s="50"/>
      <c r="O94" s="50"/>
      <c r="P94" s="50"/>
      <c r="Q94" s="50"/>
      <c r="R94" s="50"/>
      <c r="S94" s="50" t="s">
        <v>3185</v>
      </c>
      <c r="T94" s="50">
        <v>31</v>
      </c>
      <c r="U94" s="50"/>
      <c r="V94" s="50"/>
      <c r="W94" s="50"/>
      <c r="X94" s="50"/>
      <c r="Y94" s="50"/>
      <c r="Z94" s="50" t="s">
        <v>3186</v>
      </c>
      <c r="AA94" s="50"/>
      <c r="AB94" s="50" t="s">
        <v>3187</v>
      </c>
      <c r="AC94" s="50"/>
      <c r="AD94" s="50"/>
      <c r="AE94" s="50"/>
      <c r="AF94" s="50">
        <v>31</v>
      </c>
      <c r="AG94" s="50"/>
      <c r="AH94" s="50"/>
      <c r="AI94" s="50">
        <v>55</v>
      </c>
      <c r="AJ94" s="50"/>
      <c r="AK94" s="50"/>
      <c r="AL94" s="50"/>
      <c r="AM94" s="50"/>
      <c r="AN94" s="50"/>
      <c r="AO94" s="50"/>
      <c r="AP94" s="50"/>
      <c r="AQ94" s="50"/>
      <c r="AR94" s="50">
        <v>5</v>
      </c>
      <c r="AS94" s="50"/>
      <c r="AT94" s="50"/>
      <c r="AU94" s="50"/>
      <c r="AV94" s="50"/>
      <c r="AW94" s="50"/>
      <c r="AX94" s="50">
        <v>23</v>
      </c>
      <c r="AY94" s="50"/>
      <c r="AZ94" s="50" t="s">
        <v>3188</v>
      </c>
      <c r="BA94" s="50">
        <v>4</v>
      </c>
      <c r="BB94" s="50">
        <v>1</v>
      </c>
      <c r="BC94" s="50" t="s">
        <v>3189</v>
      </c>
      <c r="BD94" s="50">
        <v>2</v>
      </c>
      <c r="BE94" s="50"/>
      <c r="BF94" s="50">
        <v>50</v>
      </c>
      <c r="BG94" s="50">
        <v>1</v>
      </c>
      <c r="BH94" s="50"/>
      <c r="BI94" s="50"/>
      <c r="BJ94" s="50">
        <v>105</v>
      </c>
      <c r="BK94" s="50"/>
      <c r="BL94" s="50"/>
      <c r="BM94" s="50"/>
      <c r="BN94" s="50"/>
      <c r="BO94" s="50">
        <v>13</v>
      </c>
      <c r="BP94" s="50">
        <v>232</v>
      </c>
      <c r="BQ94" s="50">
        <v>0</v>
      </c>
      <c r="BR94" s="50">
        <v>0</v>
      </c>
      <c r="BS94" s="50">
        <v>194</v>
      </c>
      <c r="BT94" s="50">
        <v>98</v>
      </c>
      <c r="BU94" s="50">
        <v>0</v>
      </c>
      <c r="BV94" s="50">
        <v>0</v>
      </c>
      <c r="BW94" s="50">
        <v>155</v>
      </c>
      <c r="BX94" s="50">
        <v>0</v>
      </c>
      <c r="BY94" s="50">
        <v>0</v>
      </c>
      <c r="BZ94" s="50">
        <v>125</v>
      </c>
      <c r="CA94" s="50">
        <v>0</v>
      </c>
      <c r="CB94" s="50">
        <v>602</v>
      </c>
      <c r="CC94" s="50">
        <v>40</v>
      </c>
      <c r="CD94" s="50">
        <v>30</v>
      </c>
      <c r="CE94" s="50">
        <v>151</v>
      </c>
      <c r="CF94" s="50">
        <v>10</v>
      </c>
      <c r="CG94" s="50"/>
      <c r="CH94" s="50">
        <v>50</v>
      </c>
      <c r="CI94" s="50">
        <v>5</v>
      </c>
      <c r="CJ94" s="50"/>
      <c r="CK94" s="50">
        <v>0</v>
      </c>
      <c r="CL94" s="50">
        <v>210</v>
      </c>
      <c r="CM94" s="50">
        <v>0</v>
      </c>
      <c r="CN94" s="50">
        <v>0</v>
      </c>
      <c r="CO94" s="50">
        <v>0</v>
      </c>
      <c r="CP94" s="50">
        <v>0</v>
      </c>
      <c r="CQ94" s="50">
        <v>32.5</v>
      </c>
      <c r="CR94" s="50"/>
      <c r="CS94" s="50"/>
      <c r="CT94" s="50">
        <v>1934.5</v>
      </c>
    </row>
    <row r="95" spans="1:98">
      <c r="A95" s="50" t="s">
        <v>2819</v>
      </c>
      <c r="B95" s="176">
        <v>45703</v>
      </c>
      <c r="C95" s="50" t="s">
        <v>2910</v>
      </c>
      <c r="D95" s="50" t="s">
        <v>3187</v>
      </c>
      <c r="E95" s="50"/>
      <c r="F95" s="50"/>
      <c r="G95" s="50">
        <v>50</v>
      </c>
      <c r="H95" s="50"/>
      <c r="I95" s="50">
        <v>25</v>
      </c>
      <c r="J95" s="50"/>
      <c r="K95" s="50">
        <v>49</v>
      </c>
      <c r="L95" s="50">
        <v>20</v>
      </c>
      <c r="M95" s="50"/>
      <c r="N95" s="50"/>
      <c r="O95" s="50"/>
      <c r="P95" s="50"/>
      <c r="Q95" s="50"/>
      <c r="R95" s="50"/>
      <c r="S95" s="50" t="s">
        <v>3190</v>
      </c>
      <c r="T95" s="50"/>
      <c r="U95" s="50"/>
      <c r="V95" s="50"/>
      <c r="W95" s="50"/>
      <c r="X95" s="50"/>
      <c r="Y95" s="50"/>
      <c r="Z95" s="50">
        <v>1</v>
      </c>
      <c r="AA95" s="50"/>
      <c r="AB95" s="50" t="s">
        <v>3191</v>
      </c>
      <c r="AC95" s="50"/>
      <c r="AD95" s="50">
        <v>6</v>
      </c>
      <c r="AE95" s="50">
        <v>20</v>
      </c>
      <c r="AF95" s="50"/>
      <c r="AG95" s="50">
        <v>13</v>
      </c>
      <c r="AH95" s="50"/>
      <c r="AI95" s="50">
        <v>53</v>
      </c>
      <c r="AJ95" s="50"/>
      <c r="AK95" s="50"/>
      <c r="AL95" s="50"/>
      <c r="AM95" s="50"/>
      <c r="AN95" s="50"/>
      <c r="AO95" s="50"/>
      <c r="AP95" s="50"/>
      <c r="AQ95" s="50">
        <v>28</v>
      </c>
      <c r="AR95" s="50"/>
      <c r="AS95" s="50"/>
      <c r="AT95" s="50"/>
      <c r="AU95" s="50"/>
      <c r="AV95" s="50"/>
      <c r="AW95" s="50"/>
      <c r="AX95" s="50"/>
      <c r="AY95" s="50">
        <v>5</v>
      </c>
      <c r="AZ95" s="50" t="s">
        <v>3192</v>
      </c>
      <c r="BA95" s="50">
        <v>5</v>
      </c>
      <c r="BB95" s="50">
        <v>2</v>
      </c>
      <c r="BC95" s="50">
        <v>50</v>
      </c>
      <c r="BD95" s="50">
        <v>1</v>
      </c>
      <c r="BE95" s="50"/>
      <c r="BF95" s="50" t="s">
        <v>3193</v>
      </c>
      <c r="BG95" s="50">
        <v>1</v>
      </c>
      <c r="BH95" s="50"/>
      <c r="BI95" s="50" t="s">
        <v>3194</v>
      </c>
      <c r="BJ95" s="50">
        <v>138</v>
      </c>
      <c r="BK95" s="50"/>
      <c r="BL95" s="50"/>
      <c r="BM95" s="50"/>
      <c r="BN95" s="50"/>
      <c r="BO95" s="50">
        <v>39</v>
      </c>
      <c r="BP95" s="50">
        <v>254</v>
      </c>
      <c r="BQ95" s="50">
        <v>0</v>
      </c>
      <c r="BR95" s="50">
        <v>18</v>
      </c>
      <c r="BS95" s="50">
        <v>288</v>
      </c>
      <c r="BT95" s="50">
        <v>0</v>
      </c>
      <c r="BU95" s="50">
        <v>63</v>
      </c>
      <c r="BV95" s="50">
        <v>0</v>
      </c>
      <c r="BW95" s="50">
        <v>151</v>
      </c>
      <c r="BX95" s="50">
        <v>40</v>
      </c>
      <c r="BY95" s="50">
        <v>0</v>
      </c>
      <c r="BZ95" s="50">
        <v>2</v>
      </c>
      <c r="CA95" s="50">
        <v>15</v>
      </c>
      <c r="CB95" s="50">
        <v>850</v>
      </c>
      <c r="CC95" s="50">
        <v>50</v>
      </c>
      <c r="CD95" s="50">
        <v>60</v>
      </c>
      <c r="CE95" s="50">
        <v>50</v>
      </c>
      <c r="CF95" s="50">
        <v>5</v>
      </c>
      <c r="CG95" s="50"/>
      <c r="CH95" s="50">
        <v>106</v>
      </c>
      <c r="CI95" s="50">
        <v>5</v>
      </c>
      <c r="CJ95" s="50"/>
      <c r="CK95" s="50">
        <v>30</v>
      </c>
      <c r="CL95" s="50">
        <v>276</v>
      </c>
      <c r="CM95" s="50">
        <v>0</v>
      </c>
      <c r="CN95" s="50">
        <v>0</v>
      </c>
      <c r="CO95" s="50">
        <v>0</v>
      </c>
      <c r="CP95" s="50">
        <v>0</v>
      </c>
      <c r="CQ95" s="50">
        <v>97.5</v>
      </c>
      <c r="CR95" s="50"/>
      <c r="CS95" s="50"/>
      <c r="CT95" s="50">
        <v>2360.5</v>
      </c>
    </row>
    <row r="96" spans="1:98">
      <c r="A96" s="50" t="s">
        <v>2829</v>
      </c>
      <c r="B96" s="176">
        <v>45704</v>
      </c>
      <c r="C96" s="50" t="s">
        <v>2820</v>
      </c>
      <c r="D96" s="50" t="s">
        <v>2903</v>
      </c>
      <c r="E96" s="50"/>
      <c r="F96" s="50"/>
      <c r="G96" s="50"/>
      <c r="H96" s="50"/>
      <c r="I96" s="50"/>
      <c r="J96" s="50"/>
      <c r="K96" s="50">
        <v>51</v>
      </c>
      <c r="L96" s="50"/>
      <c r="M96" s="50"/>
      <c r="N96" s="50"/>
      <c r="O96" s="50"/>
      <c r="P96" s="50"/>
      <c r="Q96" s="50"/>
      <c r="R96" s="50"/>
      <c r="S96" s="50">
        <v>26</v>
      </c>
      <c r="T96" s="50"/>
      <c r="U96" s="50"/>
      <c r="V96" s="50"/>
      <c r="W96" s="50"/>
      <c r="X96" s="50"/>
      <c r="Y96" s="50"/>
      <c r="Z96" s="50" t="s">
        <v>3195</v>
      </c>
      <c r="AA96" s="50"/>
      <c r="AB96" s="50" t="s">
        <v>3196</v>
      </c>
      <c r="AC96" s="50"/>
      <c r="AD96" s="50">
        <v>6</v>
      </c>
      <c r="AE96" s="50" t="s">
        <v>3197</v>
      </c>
      <c r="AF96" s="50"/>
      <c r="AG96" s="50"/>
      <c r="AH96" s="50"/>
      <c r="AI96" s="50">
        <v>48</v>
      </c>
      <c r="AJ96" s="50"/>
      <c r="AK96" s="50"/>
      <c r="AL96" s="50" t="s">
        <v>3195</v>
      </c>
      <c r="AM96" s="50"/>
      <c r="AN96" s="50"/>
      <c r="AO96" s="50"/>
      <c r="AP96" s="50"/>
      <c r="AQ96" s="50"/>
      <c r="AR96" s="50"/>
      <c r="AS96" s="50"/>
      <c r="AT96" s="50"/>
      <c r="AU96" s="50"/>
      <c r="AV96" s="50"/>
      <c r="AW96" s="50"/>
      <c r="AX96" s="50"/>
      <c r="AY96" s="50"/>
      <c r="AZ96" s="50" t="s">
        <v>3198</v>
      </c>
      <c r="BA96" s="50">
        <v>5</v>
      </c>
      <c r="BB96" s="50"/>
      <c r="BC96" s="50" t="s">
        <v>3193</v>
      </c>
      <c r="BD96" s="50">
        <v>1</v>
      </c>
      <c r="BE96" s="50"/>
      <c r="BF96" s="50" t="s">
        <v>3199</v>
      </c>
      <c r="BG96" s="50">
        <v>1</v>
      </c>
      <c r="BH96" s="50">
        <v>1</v>
      </c>
      <c r="BI96" s="50">
        <v>28</v>
      </c>
      <c r="BJ96" s="50">
        <v>111</v>
      </c>
      <c r="BK96" s="50"/>
      <c r="BL96" s="50"/>
      <c r="BM96" s="50"/>
      <c r="BN96" s="50">
        <v>2</v>
      </c>
      <c r="BO96" s="50">
        <v>61</v>
      </c>
      <c r="BP96" s="50">
        <v>222</v>
      </c>
      <c r="BQ96" s="50">
        <v>0</v>
      </c>
      <c r="BR96" s="50">
        <v>18</v>
      </c>
      <c r="BS96" s="50">
        <v>87</v>
      </c>
      <c r="BT96" s="50">
        <v>0</v>
      </c>
      <c r="BU96" s="50">
        <v>0</v>
      </c>
      <c r="BV96" s="50">
        <v>0</v>
      </c>
      <c r="BW96" s="50">
        <v>150</v>
      </c>
      <c r="BX96" s="50">
        <v>0</v>
      </c>
      <c r="BY96" s="50">
        <v>0</v>
      </c>
      <c r="BZ96" s="50">
        <v>234</v>
      </c>
      <c r="CA96" s="50">
        <v>0</v>
      </c>
      <c r="CB96" s="50">
        <v>622</v>
      </c>
      <c r="CC96" s="50">
        <v>50</v>
      </c>
      <c r="CD96" s="50"/>
      <c r="CE96" s="50">
        <v>106</v>
      </c>
      <c r="CF96" s="50">
        <v>5</v>
      </c>
      <c r="CG96" s="50"/>
      <c r="CH96" s="50">
        <v>105</v>
      </c>
      <c r="CI96" s="50">
        <v>5</v>
      </c>
      <c r="CJ96" s="50">
        <v>15</v>
      </c>
      <c r="CK96" s="50">
        <v>14</v>
      </c>
      <c r="CL96" s="50">
        <v>222</v>
      </c>
      <c r="CM96" s="50">
        <v>0</v>
      </c>
      <c r="CN96" s="50">
        <v>0</v>
      </c>
      <c r="CO96" s="50">
        <v>0</v>
      </c>
      <c r="CP96" s="50">
        <v>10</v>
      </c>
      <c r="CQ96" s="50">
        <v>152.5</v>
      </c>
      <c r="CR96" s="50"/>
      <c r="CS96" s="50"/>
      <c r="CT96" s="50">
        <v>2017.5</v>
      </c>
    </row>
    <row r="97" spans="1:98">
      <c r="A97" s="50" t="s">
        <v>2819</v>
      </c>
      <c r="B97" s="176">
        <v>45704</v>
      </c>
      <c r="C97" s="50" t="s">
        <v>2920</v>
      </c>
      <c r="D97" s="50" t="s">
        <v>3130</v>
      </c>
      <c r="E97" s="50"/>
      <c r="F97" s="50"/>
      <c r="G97" s="50">
        <v>44</v>
      </c>
      <c r="H97" s="50">
        <v>45</v>
      </c>
      <c r="I97" s="50"/>
      <c r="J97" s="50"/>
      <c r="K97" s="50">
        <v>46</v>
      </c>
      <c r="L97" s="50"/>
      <c r="M97" s="50"/>
      <c r="N97" s="50">
        <v>19</v>
      </c>
      <c r="O97" s="50"/>
      <c r="P97" s="50"/>
      <c r="Q97" s="50"/>
      <c r="R97" s="50"/>
      <c r="S97" s="50">
        <v>44</v>
      </c>
      <c r="T97" s="50" t="s">
        <v>3200</v>
      </c>
      <c r="U97" s="50"/>
      <c r="V97" s="50"/>
      <c r="W97" s="50"/>
      <c r="X97" s="50"/>
      <c r="Y97" s="50"/>
      <c r="Z97" s="50" t="s">
        <v>3201</v>
      </c>
      <c r="AA97" s="50"/>
      <c r="AB97" s="50">
        <v>76</v>
      </c>
      <c r="AC97" s="50">
        <v>8</v>
      </c>
      <c r="AD97" s="50">
        <v>6</v>
      </c>
      <c r="AE97" s="50"/>
      <c r="AF97" s="50">
        <v>45</v>
      </c>
      <c r="AG97" s="50"/>
      <c r="AH97" s="50"/>
      <c r="AI97" s="50">
        <v>53</v>
      </c>
      <c r="AJ97" s="50"/>
      <c r="AK97" s="50"/>
      <c r="AL97" s="50"/>
      <c r="AM97" s="50"/>
      <c r="AN97" s="50"/>
      <c r="AO97" s="50"/>
      <c r="AP97" s="50"/>
      <c r="AQ97" s="50"/>
      <c r="AR97" s="50"/>
      <c r="AS97" s="50"/>
      <c r="AT97" s="50"/>
      <c r="AU97" s="50"/>
      <c r="AV97" s="50"/>
      <c r="AW97" s="50"/>
      <c r="AX97" s="50"/>
      <c r="AY97" s="50"/>
      <c r="AZ97" s="50" t="s">
        <v>3202</v>
      </c>
      <c r="BA97" s="50">
        <v>5</v>
      </c>
      <c r="BB97" s="50">
        <v>1</v>
      </c>
      <c r="BC97" s="50" t="s">
        <v>3199</v>
      </c>
      <c r="BD97" s="50">
        <v>1</v>
      </c>
      <c r="BE97" s="50">
        <v>1</v>
      </c>
      <c r="BF97" s="50" t="s">
        <v>3203</v>
      </c>
      <c r="BG97" s="50">
        <v>2</v>
      </c>
      <c r="BH97" s="50"/>
      <c r="BI97" s="50" t="s">
        <v>3204</v>
      </c>
      <c r="BJ97" s="50">
        <v>125</v>
      </c>
      <c r="BK97" s="50"/>
      <c r="BL97" s="50"/>
      <c r="BM97" s="50"/>
      <c r="BN97" s="50"/>
      <c r="BO97" s="50"/>
      <c r="BP97" s="50">
        <v>232</v>
      </c>
      <c r="BQ97" s="50">
        <v>8</v>
      </c>
      <c r="BR97" s="50">
        <v>18</v>
      </c>
      <c r="BS97" s="50">
        <v>176</v>
      </c>
      <c r="BT97" s="50">
        <v>229</v>
      </c>
      <c r="BU97" s="50">
        <v>0</v>
      </c>
      <c r="BV97" s="50">
        <v>0</v>
      </c>
      <c r="BW97" s="50">
        <v>145</v>
      </c>
      <c r="BX97" s="50">
        <v>0</v>
      </c>
      <c r="BY97" s="50">
        <v>0</v>
      </c>
      <c r="BZ97" s="50">
        <v>84</v>
      </c>
      <c r="CA97" s="50">
        <v>0</v>
      </c>
      <c r="CB97" s="50">
        <v>602</v>
      </c>
      <c r="CC97" s="50">
        <v>50</v>
      </c>
      <c r="CD97" s="50">
        <v>30</v>
      </c>
      <c r="CE97" s="50">
        <v>105</v>
      </c>
      <c r="CF97" s="50">
        <v>5</v>
      </c>
      <c r="CG97" s="50">
        <v>15</v>
      </c>
      <c r="CH97" s="50">
        <v>100</v>
      </c>
      <c r="CI97" s="50">
        <v>10</v>
      </c>
      <c r="CJ97" s="50"/>
      <c r="CK97" s="50">
        <v>25</v>
      </c>
      <c r="CL97" s="50">
        <v>250</v>
      </c>
      <c r="CM97" s="50">
        <v>0</v>
      </c>
      <c r="CN97" s="50">
        <v>0</v>
      </c>
      <c r="CO97" s="50">
        <v>0</v>
      </c>
      <c r="CP97" s="50">
        <v>0</v>
      </c>
      <c r="CQ97" s="50">
        <v>0</v>
      </c>
      <c r="CR97" s="50"/>
      <c r="CS97" s="50"/>
      <c r="CT97" s="50">
        <v>2084</v>
      </c>
    </row>
    <row r="98" spans="1:98">
      <c r="A98" s="50" t="s">
        <v>2829</v>
      </c>
      <c r="B98" s="176">
        <v>45705</v>
      </c>
      <c r="C98" s="50" t="s">
        <v>2834</v>
      </c>
      <c r="D98" s="50">
        <v>50</v>
      </c>
      <c r="E98" s="50"/>
      <c r="F98" s="50"/>
      <c r="G98" s="50">
        <v>52</v>
      </c>
      <c r="H98" s="50"/>
      <c r="I98" s="50"/>
      <c r="J98" s="50"/>
      <c r="K98" s="50">
        <v>25</v>
      </c>
      <c r="L98" s="50"/>
      <c r="M98" s="50"/>
      <c r="N98" s="50"/>
      <c r="O98" s="50"/>
      <c r="P98" s="50"/>
      <c r="Q98" s="50"/>
      <c r="R98" s="50"/>
      <c r="S98" s="50">
        <v>51</v>
      </c>
      <c r="T98" s="50"/>
      <c r="U98" s="50"/>
      <c r="V98" s="50"/>
      <c r="W98" s="50"/>
      <c r="X98" s="50"/>
      <c r="Y98" s="50"/>
      <c r="Z98" s="50" t="s">
        <v>3205</v>
      </c>
      <c r="AA98" s="50"/>
      <c r="AB98" s="50" t="s">
        <v>3206</v>
      </c>
      <c r="AC98" s="50"/>
      <c r="AD98" s="50"/>
      <c r="AE98" s="50">
        <v>8</v>
      </c>
      <c r="AF98" s="50"/>
      <c r="AG98" s="50"/>
      <c r="AH98" s="50"/>
      <c r="AI98" s="50">
        <v>30</v>
      </c>
      <c r="AJ98" s="50"/>
      <c r="AK98" s="50"/>
      <c r="AL98" s="50">
        <v>64</v>
      </c>
      <c r="AM98" s="50"/>
      <c r="AN98" s="50"/>
      <c r="AO98" s="50"/>
      <c r="AP98" s="50"/>
      <c r="AQ98" s="50">
        <v>42</v>
      </c>
      <c r="AR98" s="50"/>
      <c r="AS98" s="50"/>
      <c r="AT98" s="50"/>
      <c r="AU98" s="50"/>
      <c r="AV98" s="50"/>
      <c r="AW98" s="50"/>
      <c r="AX98" s="50">
        <v>20</v>
      </c>
      <c r="AY98" s="50">
        <v>2</v>
      </c>
      <c r="AZ98" s="50" t="s">
        <v>3207</v>
      </c>
      <c r="BA98" s="50">
        <v>4</v>
      </c>
      <c r="BB98" s="50">
        <v>1</v>
      </c>
      <c r="BC98" s="50" t="s">
        <v>2928</v>
      </c>
      <c r="BD98" s="50">
        <v>2</v>
      </c>
      <c r="BE98" s="50"/>
      <c r="BF98" s="50">
        <v>55</v>
      </c>
      <c r="BG98" s="50">
        <v>1</v>
      </c>
      <c r="BH98" s="50"/>
      <c r="BI98" s="50">
        <v>16</v>
      </c>
      <c r="BJ98" s="50">
        <v>101</v>
      </c>
      <c r="BK98" s="50"/>
      <c r="BL98" s="50">
        <v>24</v>
      </c>
      <c r="BM98" s="50"/>
      <c r="BN98" s="50"/>
      <c r="BO98" s="50">
        <v>37</v>
      </c>
      <c r="BP98" s="50">
        <v>171</v>
      </c>
      <c r="BQ98" s="50">
        <v>0</v>
      </c>
      <c r="BR98" s="50">
        <v>0</v>
      </c>
      <c r="BS98" s="50">
        <v>256</v>
      </c>
      <c r="BT98" s="50">
        <v>0</v>
      </c>
      <c r="BU98" s="50">
        <v>0</v>
      </c>
      <c r="BV98" s="50">
        <v>0</v>
      </c>
      <c r="BW98" s="50">
        <v>80</v>
      </c>
      <c r="BX98" s="50">
        <v>0</v>
      </c>
      <c r="BY98" s="50">
        <v>0</v>
      </c>
      <c r="BZ98" s="50">
        <v>268</v>
      </c>
      <c r="CA98" s="50">
        <v>6</v>
      </c>
      <c r="CB98" s="50">
        <v>604</v>
      </c>
      <c r="CC98" s="50">
        <v>40</v>
      </c>
      <c r="CD98" s="50">
        <v>30</v>
      </c>
      <c r="CE98" s="50">
        <v>103</v>
      </c>
      <c r="CF98" s="50">
        <v>10</v>
      </c>
      <c r="CG98" s="50"/>
      <c r="CH98" s="50">
        <v>55</v>
      </c>
      <c r="CI98" s="50">
        <v>5</v>
      </c>
      <c r="CJ98" s="50"/>
      <c r="CK98" s="50">
        <v>8</v>
      </c>
      <c r="CL98" s="50">
        <v>202</v>
      </c>
      <c r="CM98" s="50">
        <v>0</v>
      </c>
      <c r="CN98" s="50">
        <v>48</v>
      </c>
      <c r="CO98" s="50">
        <v>0</v>
      </c>
      <c r="CP98" s="50">
        <v>0</v>
      </c>
      <c r="CQ98" s="50">
        <v>92.5</v>
      </c>
      <c r="CR98" s="50"/>
      <c r="CS98" s="50"/>
      <c r="CT98" s="50">
        <v>1978.5</v>
      </c>
    </row>
    <row r="99" spans="1:98">
      <c r="A99" s="50" t="s">
        <v>2819</v>
      </c>
      <c r="B99" s="176">
        <v>45705</v>
      </c>
      <c r="C99" s="50" t="s">
        <v>2820</v>
      </c>
      <c r="D99" s="50" t="s">
        <v>3208</v>
      </c>
      <c r="E99" s="50"/>
      <c r="F99" s="50"/>
      <c r="G99" s="50"/>
      <c r="H99" s="50"/>
      <c r="I99" s="50"/>
      <c r="J99" s="50"/>
      <c r="K99" s="50">
        <v>26</v>
      </c>
      <c r="L99" s="50"/>
      <c r="M99" s="50"/>
      <c r="N99" s="50" t="s">
        <v>3209</v>
      </c>
      <c r="O99" s="50"/>
      <c r="P99" s="50"/>
      <c r="Q99" s="50"/>
      <c r="R99" s="50"/>
      <c r="S99" s="50">
        <v>50</v>
      </c>
      <c r="T99" s="50" t="s">
        <v>3210</v>
      </c>
      <c r="U99" s="50"/>
      <c r="V99" s="50"/>
      <c r="W99" s="50"/>
      <c r="X99" s="50"/>
      <c r="Y99" s="50"/>
      <c r="Z99" s="50" t="s">
        <v>3211</v>
      </c>
      <c r="AA99" s="50"/>
      <c r="AB99" s="50" t="s">
        <v>3212</v>
      </c>
      <c r="AC99" s="50"/>
      <c r="AD99" s="50">
        <v>6</v>
      </c>
      <c r="AE99" s="50"/>
      <c r="AF99" s="50" t="s">
        <v>3213</v>
      </c>
      <c r="AG99" s="50"/>
      <c r="AH99" s="50"/>
      <c r="AI99" s="50">
        <v>42</v>
      </c>
      <c r="AJ99" s="50"/>
      <c r="AK99" s="50"/>
      <c r="AL99" s="50">
        <v>26</v>
      </c>
      <c r="AM99" s="50"/>
      <c r="AN99" s="50"/>
      <c r="AO99" s="50"/>
      <c r="AP99" s="50"/>
      <c r="AQ99" s="50" t="s">
        <v>3214</v>
      </c>
      <c r="AR99" s="50"/>
      <c r="AS99" s="50"/>
      <c r="AT99" s="50"/>
      <c r="AU99" s="50"/>
      <c r="AV99" s="50"/>
      <c r="AW99" s="50"/>
      <c r="AX99" s="50"/>
      <c r="AY99" s="50"/>
      <c r="AZ99" s="50" t="s">
        <v>3215</v>
      </c>
      <c r="BA99" s="50">
        <v>3</v>
      </c>
      <c r="BB99" s="50"/>
      <c r="BC99" s="50">
        <v>55</v>
      </c>
      <c r="BD99" s="50">
        <v>1</v>
      </c>
      <c r="BE99" s="50"/>
      <c r="BF99" s="50" t="s">
        <v>2928</v>
      </c>
      <c r="BG99" s="50">
        <v>1</v>
      </c>
      <c r="BH99" s="50"/>
      <c r="BI99" s="50">
        <v>111</v>
      </c>
      <c r="BJ99" s="50">
        <v>121</v>
      </c>
      <c r="BK99" s="50">
        <v>1</v>
      </c>
      <c r="BL99" s="50"/>
      <c r="BM99" s="50">
        <v>1</v>
      </c>
      <c r="BN99" s="50"/>
      <c r="BO99" s="50">
        <v>31</v>
      </c>
      <c r="BP99" s="50">
        <v>236</v>
      </c>
      <c r="BQ99" s="50">
        <v>0</v>
      </c>
      <c r="BR99" s="50">
        <v>18</v>
      </c>
      <c r="BS99" s="50">
        <v>150</v>
      </c>
      <c r="BT99" s="50">
        <v>113</v>
      </c>
      <c r="BU99" s="50">
        <v>0</v>
      </c>
      <c r="BV99" s="50">
        <v>0</v>
      </c>
      <c r="BW99" s="50">
        <v>94</v>
      </c>
      <c r="BX99" s="50">
        <v>0</v>
      </c>
      <c r="BY99" s="50">
        <v>0</v>
      </c>
      <c r="BZ99" s="50">
        <v>424</v>
      </c>
      <c r="CA99" s="50">
        <v>0</v>
      </c>
      <c r="CB99" s="50">
        <v>490</v>
      </c>
      <c r="CC99" s="50">
        <v>30</v>
      </c>
      <c r="CD99" s="50"/>
      <c r="CE99" s="50">
        <v>55</v>
      </c>
      <c r="CF99" s="50">
        <v>5</v>
      </c>
      <c r="CG99" s="50"/>
      <c r="CH99" s="50">
        <v>103</v>
      </c>
      <c r="CI99" s="50">
        <v>5</v>
      </c>
      <c r="CJ99" s="50"/>
      <c r="CK99" s="50">
        <v>55.5</v>
      </c>
      <c r="CL99" s="50">
        <v>242</v>
      </c>
      <c r="CM99" s="50">
        <v>1</v>
      </c>
      <c r="CN99" s="50">
        <v>0</v>
      </c>
      <c r="CO99" s="50">
        <v>5</v>
      </c>
      <c r="CP99" s="50">
        <v>0</v>
      </c>
      <c r="CQ99" s="50">
        <v>77.5</v>
      </c>
      <c r="CR99" s="50"/>
      <c r="CS99" s="50"/>
      <c r="CT99" s="50">
        <v>2104</v>
      </c>
    </row>
    <row r="100" spans="1:98">
      <c r="A100" s="50" t="s">
        <v>2829</v>
      </c>
      <c r="B100" s="176">
        <v>45706</v>
      </c>
      <c r="C100" s="50" t="s">
        <v>2830</v>
      </c>
      <c r="D100" s="50">
        <v>50</v>
      </c>
      <c r="E100" s="50"/>
      <c r="F100" s="50"/>
      <c r="G100" s="50">
        <v>51</v>
      </c>
      <c r="H100" s="50"/>
      <c r="I100" s="50"/>
      <c r="J100" s="50"/>
      <c r="K100" s="50">
        <v>50</v>
      </c>
      <c r="L100" s="50">
        <v>47</v>
      </c>
      <c r="M100" s="50"/>
      <c r="N100" s="50">
        <v>5</v>
      </c>
      <c r="O100" s="50"/>
      <c r="P100" s="50"/>
      <c r="Q100" s="50"/>
      <c r="R100" s="50"/>
      <c r="S100" s="50">
        <v>52</v>
      </c>
      <c r="T100" s="50">
        <v>21</v>
      </c>
      <c r="U100" s="50"/>
      <c r="V100" s="50"/>
      <c r="W100" s="50"/>
      <c r="X100" s="50"/>
      <c r="Y100" s="50"/>
      <c r="Z100" s="50">
        <v>5</v>
      </c>
      <c r="AA100" s="50"/>
      <c r="AB100" s="50" t="s">
        <v>3216</v>
      </c>
      <c r="AC100" s="50"/>
      <c r="AD100" s="50">
        <v>6</v>
      </c>
      <c r="AE100" s="50"/>
      <c r="AF100" s="50">
        <v>35</v>
      </c>
      <c r="AG100" s="50"/>
      <c r="AH100" s="50"/>
      <c r="AI100" s="50">
        <v>51</v>
      </c>
      <c r="AJ100" s="50">
        <v>24</v>
      </c>
      <c r="AK100" s="50"/>
      <c r="AL100" s="50"/>
      <c r="AM100" s="50"/>
      <c r="AN100" s="50"/>
      <c r="AO100" s="50"/>
      <c r="AP100" s="50"/>
      <c r="AQ100" s="50"/>
      <c r="AR100" s="50"/>
      <c r="AS100" s="50"/>
      <c r="AT100" s="50"/>
      <c r="AU100" s="50"/>
      <c r="AV100" s="50"/>
      <c r="AW100" s="50"/>
      <c r="AX100" s="50">
        <v>18</v>
      </c>
      <c r="AY100" s="50"/>
      <c r="AZ100" s="50" t="s">
        <v>3217</v>
      </c>
      <c r="BA100" s="50">
        <v>4</v>
      </c>
      <c r="BB100" s="50">
        <v>1</v>
      </c>
      <c r="BC100" s="50" t="s">
        <v>2928</v>
      </c>
      <c r="BD100" s="50">
        <v>1</v>
      </c>
      <c r="BE100" s="50"/>
      <c r="BF100" s="50" t="s">
        <v>3218</v>
      </c>
      <c r="BG100" s="50">
        <v>2</v>
      </c>
      <c r="BH100" s="50">
        <v>1</v>
      </c>
      <c r="BI100" s="50">
        <v>30</v>
      </c>
      <c r="BJ100" s="50">
        <v>111</v>
      </c>
      <c r="BK100" s="50"/>
      <c r="BL100" s="50"/>
      <c r="BM100" s="50"/>
      <c r="BN100" s="50">
        <v>1</v>
      </c>
      <c r="BO100" s="50">
        <v>27</v>
      </c>
      <c r="BP100" s="50">
        <v>184</v>
      </c>
      <c r="BQ100" s="50">
        <v>0</v>
      </c>
      <c r="BR100" s="50">
        <v>18</v>
      </c>
      <c r="BS100" s="50">
        <v>206</v>
      </c>
      <c r="BT100" s="50">
        <v>77</v>
      </c>
      <c r="BU100" s="50">
        <v>0</v>
      </c>
      <c r="BV100" s="50">
        <v>0</v>
      </c>
      <c r="BW100" s="50">
        <v>151</v>
      </c>
      <c r="BX100" s="50">
        <v>118</v>
      </c>
      <c r="BY100" s="50">
        <v>0</v>
      </c>
      <c r="BZ100" s="50">
        <v>38</v>
      </c>
      <c r="CA100" s="50">
        <v>0</v>
      </c>
      <c r="CB100" s="50">
        <v>614</v>
      </c>
      <c r="CC100" s="50">
        <v>40</v>
      </c>
      <c r="CD100" s="50">
        <v>30</v>
      </c>
      <c r="CE100" s="50">
        <v>103</v>
      </c>
      <c r="CF100" s="50">
        <v>5</v>
      </c>
      <c r="CG100" s="50"/>
      <c r="CH100" s="50">
        <v>159</v>
      </c>
      <c r="CI100" s="50">
        <v>10</v>
      </c>
      <c r="CJ100" s="50">
        <v>15</v>
      </c>
      <c r="CK100" s="50">
        <v>15</v>
      </c>
      <c r="CL100" s="50">
        <v>222</v>
      </c>
      <c r="CM100" s="50">
        <v>0</v>
      </c>
      <c r="CN100" s="50">
        <v>0</v>
      </c>
      <c r="CO100" s="50">
        <v>0</v>
      </c>
      <c r="CP100" s="50">
        <v>5</v>
      </c>
      <c r="CQ100" s="50">
        <v>67.5</v>
      </c>
      <c r="CR100" s="50"/>
      <c r="CS100" s="50"/>
      <c r="CT100" s="50">
        <v>2077.5</v>
      </c>
    </row>
    <row r="101" spans="1:98">
      <c r="A101" s="50" t="s">
        <v>2819</v>
      </c>
      <c r="B101" s="176">
        <v>45706</v>
      </c>
      <c r="C101" s="50" t="s">
        <v>2834</v>
      </c>
      <c r="D101" s="50" t="s">
        <v>3015</v>
      </c>
      <c r="E101" s="50"/>
      <c r="F101" s="50"/>
      <c r="G101" s="50">
        <v>51</v>
      </c>
      <c r="H101" s="50"/>
      <c r="I101" s="50"/>
      <c r="J101" s="50"/>
      <c r="K101" s="50">
        <v>51</v>
      </c>
      <c r="L101" s="50"/>
      <c r="M101" s="50"/>
      <c r="N101" s="50" t="s">
        <v>3203</v>
      </c>
      <c r="O101" s="50"/>
      <c r="P101" s="50"/>
      <c r="Q101" s="50"/>
      <c r="R101" s="50"/>
      <c r="S101" s="50" t="s">
        <v>3095</v>
      </c>
      <c r="T101" s="50">
        <v>19</v>
      </c>
      <c r="U101" s="50"/>
      <c r="V101" s="50"/>
      <c r="W101" s="50"/>
      <c r="X101" s="50"/>
      <c r="Y101" s="50"/>
      <c r="Z101" s="50" t="s">
        <v>3219</v>
      </c>
      <c r="AA101" s="50"/>
      <c r="AB101" s="50" t="s">
        <v>2997</v>
      </c>
      <c r="AC101" s="50"/>
      <c r="AD101" s="50"/>
      <c r="AE101" s="50">
        <v>24</v>
      </c>
      <c r="AF101" s="50">
        <v>35</v>
      </c>
      <c r="AG101" s="50"/>
      <c r="AH101" s="50"/>
      <c r="AI101" s="50">
        <v>52</v>
      </c>
      <c r="AJ101" s="50"/>
      <c r="AK101" s="50"/>
      <c r="AL101" s="50">
        <v>14</v>
      </c>
      <c r="AM101" s="50"/>
      <c r="AN101" s="50"/>
      <c r="AO101" s="50"/>
      <c r="AP101" s="50"/>
      <c r="AQ101" s="50">
        <v>21</v>
      </c>
      <c r="AR101" s="50"/>
      <c r="AS101" s="50"/>
      <c r="AT101" s="50"/>
      <c r="AU101" s="50"/>
      <c r="AV101" s="50"/>
      <c r="AW101" s="50"/>
      <c r="AX101" s="50" t="s">
        <v>3220</v>
      </c>
      <c r="AY101" s="50">
        <v>1</v>
      </c>
      <c r="AZ101" s="50" t="s">
        <v>3221</v>
      </c>
      <c r="BA101" s="50">
        <v>4</v>
      </c>
      <c r="BB101" s="50"/>
      <c r="BC101" s="50" t="s">
        <v>3222</v>
      </c>
      <c r="BD101" s="50">
        <v>2</v>
      </c>
      <c r="BE101" s="50">
        <v>1</v>
      </c>
      <c r="BF101" s="50" t="s">
        <v>3223</v>
      </c>
      <c r="BG101" s="50">
        <v>2</v>
      </c>
      <c r="BH101" s="50"/>
      <c r="BI101" s="50"/>
      <c r="BJ101" s="50">
        <v>124</v>
      </c>
      <c r="BK101" s="50"/>
      <c r="BL101" s="50"/>
      <c r="BM101" s="50"/>
      <c r="BN101" s="50">
        <v>1</v>
      </c>
      <c r="BO101" s="50">
        <v>86</v>
      </c>
      <c r="BP101" s="50">
        <v>233</v>
      </c>
      <c r="BQ101" s="50">
        <v>0</v>
      </c>
      <c r="BR101" s="50">
        <v>0</v>
      </c>
      <c r="BS101" s="50">
        <v>299</v>
      </c>
      <c r="BT101" s="50">
        <v>73</v>
      </c>
      <c r="BU101" s="50">
        <v>0</v>
      </c>
      <c r="BV101" s="50">
        <v>0</v>
      </c>
      <c r="BW101" s="50">
        <v>154</v>
      </c>
      <c r="BX101" s="50">
        <v>0</v>
      </c>
      <c r="BY101" s="50">
        <v>0</v>
      </c>
      <c r="BZ101" s="50">
        <v>495</v>
      </c>
      <c r="CA101" s="50">
        <v>3</v>
      </c>
      <c r="CB101" s="50">
        <v>626</v>
      </c>
      <c r="CC101" s="50">
        <v>40</v>
      </c>
      <c r="CD101" s="50"/>
      <c r="CE101" s="50">
        <v>159</v>
      </c>
      <c r="CF101" s="50">
        <v>10</v>
      </c>
      <c r="CG101" s="50">
        <v>15</v>
      </c>
      <c r="CH101" s="50">
        <v>105</v>
      </c>
      <c r="CI101" s="50">
        <v>10</v>
      </c>
      <c r="CJ101" s="50"/>
      <c r="CK101" s="50">
        <v>0</v>
      </c>
      <c r="CL101" s="50">
        <v>248</v>
      </c>
      <c r="CM101" s="50">
        <v>0</v>
      </c>
      <c r="CN101" s="50">
        <v>0</v>
      </c>
      <c r="CO101" s="50">
        <v>0</v>
      </c>
      <c r="CP101" s="50">
        <v>5</v>
      </c>
      <c r="CQ101" s="50">
        <v>215</v>
      </c>
      <c r="CR101" s="50"/>
      <c r="CS101" s="50"/>
      <c r="CT101" s="50">
        <v>2690</v>
      </c>
    </row>
    <row r="102" spans="1:98">
      <c r="A102" s="50" t="s">
        <v>2829</v>
      </c>
      <c r="B102" s="176">
        <v>45707</v>
      </c>
      <c r="C102" s="50" t="s">
        <v>2837</v>
      </c>
      <c r="D102" s="50">
        <v>75</v>
      </c>
      <c r="E102" s="50"/>
      <c r="F102" s="50"/>
      <c r="G102" s="50"/>
      <c r="H102" s="50"/>
      <c r="I102" s="50"/>
      <c r="J102" s="50"/>
      <c r="K102" s="50">
        <v>50</v>
      </c>
      <c r="L102" s="50">
        <v>36</v>
      </c>
      <c r="M102" s="50"/>
      <c r="N102" s="50">
        <v>28</v>
      </c>
      <c r="O102" s="50"/>
      <c r="P102" s="50"/>
      <c r="Q102" s="50"/>
      <c r="R102" s="50"/>
      <c r="S102" s="50">
        <v>24</v>
      </c>
      <c r="T102" s="50">
        <v>36</v>
      </c>
      <c r="U102" s="50"/>
      <c r="V102" s="50"/>
      <c r="W102" s="50"/>
      <c r="X102" s="50"/>
      <c r="Y102" s="50"/>
      <c r="Z102" s="50" t="s">
        <v>3224</v>
      </c>
      <c r="AA102" s="50"/>
      <c r="AB102" s="50">
        <v>86</v>
      </c>
      <c r="AC102" s="50"/>
      <c r="AD102" s="50"/>
      <c r="AE102" s="50">
        <v>24</v>
      </c>
      <c r="AF102" s="50">
        <v>39</v>
      </c>
      <c r="AG102" s="50"/>
      <c r="AH102" s="50"/>
      <c r="AI102" s="50"/>
      <c r="AJ102" s="50">
        <v>48</v>
      </c>
      <c r="AK102" s="50"/>
      <c r="AL102" s="50"/>
      <c r="AM102" s="50"/>
      <c r="AN102" s="50"/>
      <c r="AO102" s="50"/>
      <c r="AP102" s="50"/>
      <c r="AQ102" s="50">
        <v>25</v>
      </c>
      <c r="AR102" s="50"/>
      <c r="AS102" s="50"/>
      <c r="AT102" s="50"/>
      <c r="AU102" s="50"/>
      <c r="AV102" s="50"/>
      <c r="AW102" s="50"/>
      <c r="AX102" s="50">
        <v>31</v>
      </c>
      <c r="AY102" s="50"/>
      <c r="AZ102" s="50" t="s">
        <v>3225</v>
      </c>
      <c r="BA102" s="50">
        <v>3</v>
      </c>
      <c r="BB102" s="50"/>
      <c r="BC102" s="50" t="s">
        <v>3199</v>
      </c>
      <c r="BD102" s="50">
        <v>2</v>
      </c>
      <c r="BE102" s="50"/>
      <c r="BF102" s="50" t="s">
        <v>3193</v>
      </c>
      <c r="BG102" s="50">
        <v>1</v>
      </c>
      <c r="BH102" s="50"/>
      <c r="BI102" s="50"/>
      <c r="BJ102" s="50">
        <v>100</v>
      </c>
      <c r="BK102" s="50"/>
      <c r="BL102" s="50">
        <v>17</v>
      </c>
      <c r="BM102" s="50"/>
      <c r="BN102" s="50"/>
      <c r="BO102" s="50">
        <v>22</v>
      </c>
      <c r="BP102" s="50">
        <v>236</v>
      </c>
      <c r="BQ102" s="50">
        <v>0</v>
      </c>
      <c r="BR102" s="50">
        <v>0</v>
      </c>
      <c r="BS102" s="50">
        <v>97</v>
      </c>
      <c r="BT102" s="50">
        <v>111</v>
      </c>
      <c r="BU102" s="50">
        <v>0</v>
      </c>
      <c r="BV102" s="50">
        <v>0</v>
      </c>
      <c r="BW102" s="50">
        <v>100</v>
      </c>
      <c r="BX102" s="50">
        <v>120</v>
      </c>
      <c r="BY102" s="50">
        <v>0</v>
      </c>
      <c r="BZ102" s="50">
        <v>189</v>
      </c>
      <c r="CA102" s="50">
        <v>0</v>
      </c>
      <c r="CB102" s="50">
        <v>316</v>
      </c>
      <c r="CC102" s="50">
        <v>30</v>
      </c>
      <c r="CD102" s="50"/>
      <c r="CE102" s="50">
        <v>105</v>
      </c>
      <c r="CF102" s="50">
        <v>10</v>
      </c>
      <c r="CG102" s="50"/>
      <c r="CH102" s="50">
        <v>106</v>
      </c>
      <c r="CI102" s="50">
        <v>5</v>
      </c>
      <c r="CJ102" s="50"/>
      <c r="CK102" s="50">
        <v>0</v>
      </c>
      <c r="CL102" s="50">
        <v>200</v>
      </c>
      <c r="CM102" s="50">
        <v>0</v>
      </c>
      <c r="CN102" s="50">
        <v>34</v>
      </c>
      <c r="CO102" s="50">
        <v>0</v>
      </c>
      <c r="CP102" s="50">
        <v>0</v>
      </c>
      <c r="CQ102" s="50">
        <v>55</v>
      </c>
      <c r="CR102" s="50"/>
      <c r="CS102" s="50"/>
      <c r="CT102" s="50">
        <v>1714</v>
      </c>
    </row>
    <row r="103" spans="1:98">
      <c r="A103" s="50" t="s">
        <v>2819</v>
      </c>
      <c r="B103" s="176">
        <v>45707</v>
      </c>
      <c r="C103" s="50" t="s">
        <v>2830</v>
      </c>
      <c r="D103" s="50" t="s">
        <v>3137</v>
      </c>
      <c r="E103" s="50"/>
      <c r="F103" s="50">
        <v>6</v>
      </c>
      <c r="G103" s="50">
        <v>51</v>
      </c>
      <c r="H103" s="50"/>
      <c r="I103" s="50"/>
      <c r="J103" s="50">
        <v>19</v>
      </c>
      <c r="K103" s="50">
        <v>54</v>
      </c>
      <c r="L103" s="50"/>
      <c r="M103" s="50"/>
      <c r="N103" s="50" t="s">
        <v>3226</v>
      </c>
      <c r="O103" s="50"/>
      <c r="P103" s="50"/>
      <c r="Q103" s="50"/>
      <c r="R103" s="50"/>
      <c r="S103" s="50">
        <v>51</v>
      </c>
      <c r="T103" s="50"/>
      <c r="U103" s="50"/>
      <c r="V103" s="50"/>
      <c r="W103" s="50"/>
      <c r="X103" s="50"/>
      <c r="Y103" s="50"/>
      <c r="Z103" s="50" t="s">
        <v>3227</v>
      </c>
      <c r="AA103" s="50"/>
      <c r="AB103" s="50" t="s">
        <v>3228</v>
      </c>
      <c r="AC103" s="50"/>
      <c r="AD103" s="50">
        <v>6</v>
      </c>
      <c r="AE103" s="50"/>
      <c r="AF103" s="50"/>
      <c r="AG103" s="50"/>
      <c r="AH103" s="50"/>
      <c r="AI103" s="50">
        <v>50</v>
      </c>
      <c r="AJ103" s="50">
        <v>82</v>
      </c>
      <c r="AK103" s="50"/>
      <c r="AL103" s="50">
        <v>28</v>
      </c>
      <c r="AM103" s="50"/>
      <c r="AN103" s="50"/>
      <c r="AO103" s="50"/>
      <c r="AP103" s="50"/>
      <c r="AQ103" s="50">
        <v>54</v>
      </c>
      <c r="AR103" s="50"/>
      <c r="AS103" s="50"/>
      <c r="AT103" s="50"/>
      <c r="AU103" s="50"/>
      <c r="AV103" s="50"/>
      <c r="AW103" s="50"/>
      <c r="AX103" s="50"/>
      <c r="AY103" s="50"/>
      <c r="AZ103" s="50" t="s">
        <v>3229</v>
      </c>
      <c r="BA103" s="50">
        <v>3</v>
      </c>
      <c r="BB103" s="50">
        <v>1</v>
      </c>
      <c r="BC103" s="50" t="s">
        <v>3193</v>
      </c>
      <c r="BD103" s="50">
        <v>1</v>
      </c>
      <c r="BE103" s="50"/>
      <c r="BF103" s="50" t="s">
        <v>3230</v>
      </c>
      <c r="BG103" s="50">
        <v>3</v>
      </c>
      <c r="BH103" s="50">
        <v>2</v>
      </c>
      <c r="BI103" s="50">
        <v>34</v>
      </c>
      <c r="BJ103" s="50">
        <v>132</v>
      </c>
      <c r="BK103" s="50">
        <v>1</v>
      </c>
      <c r="BL103" s="50"/>
      <c r="BM103" s="50"/>
      <c r="BN103" s="50">
        <v>1</v>
      </c>
      <c r="BO103" s="50">
        <v>61</v>
      </c>
      <c r="BP103" s="50">
        <v>249</v>
      </c>
      <c r="BQ103" s="50">
        <v>0</v>
      </c>
      <c r="BR103" s="50">
        <v>54</v>
      </c>
      <c r="BS103" s="50">
        <v>258</v>
      </c>
      <c r="BT103" s="50">
        <v>0</v>
      </c>
      <c r="BU103" s="50">
        <v>0</v>
      </c>
      <c r="BV103" s="50">
        <v>38</v>
      </c>
      <c r="BW103" s="50">
        <v>158</v>
      </c>
      <c r="BX103" s="50">
        <v>82</v>
      </c>
      <c r="BY103" s="50">
        <v>0</v>
      </c>
      <c r="BZ103" s="50">
        <v>408</v>
      </c>
      <c r="CA103" s="50">
        <v>0</v>
      </c>
      <c r="CB103" s="50">
        <v>528</v>
      </c>
      <c r="CC103" s="50">
        <v>30</v>
      </c>
      <c r="CD103" s="50">
        <v>30</v>
      </c>
      <c r="CE103" s="50">
        <v>106</v>
      </c>
      <c r="CF103" s="50">
        <v>5</v>
      </c>
      <c r="CG103" s="50"/>
      <c r="CH103" s="50">
        <v>314</v>
      </c>
      <c r="CI103" s="50">
        <v>15</v>
      </c>
      <c r="CJ103" s="50">
        <v>30</v>
      </c>
      <c r="CK103" s="50">
        <v>17</v>
      </c>
      <c r="CL103" s="50">
        <v>264</v>
      </c>
      <c r="CM103" s="50">
        <v>1</v>
      </c>
      <c r="CN103" s="50">
        <v>0</v>
      </c>
      <c r="CO103" s="50">
        <v>0</v>
      </c>
      <c r="CP103" s="50">
        <v>5</v>
      </c>
      <c r="CQ103" s="50">
        <v>152.5</v>
      </c>
      <c r="CR103" s="50"/>
      <c r="CS103" s="50"/>
      <c r="CT103" s="50">
        <v>2744.5</v>
      </c>
    </row>
    <row r="104" spans="1:98">
      <c r="A104" s="50" t="s">
        <v>2829</v>
      </c>
      <c r="B104" s="176">
        <v>45708</v>
      </c>
      <c r="C104" s="50" t="s">
        <v>2845</v>
      </c>
      <c r="D104" s="50" t="s">
        <v>3183</v>
      </c>
      <c r="E104" s="50"/>
      <c r="F104" s="50"/>
      <c r="G104" s="50" t="s">
        <v>3214</v>
      </c>
      <c r="H104" s="50"/>
      <c r="I104" s="50"/>
      <c r="J104" s="50"/>
      <c r="K104" s="50">
        <v>45</v>
      </c>
      <c r="L104" s="50"/>
      <c r="M104" s="50"/>
      <c r="N104" s="50">
        <v>1</v>
      </c>
      <c r="O104" s="50"/>
      <c r="P104" s="50"/>
      <c r="Q104" s="50"/>
      <c r="R104" s="50"/>
      <c r="S104" s="50" t="s">
        <v>3214</v>
      </c>
      <c r="T104" s="50"/>
      <c r="U104" s="50"/>
      <c r="V104" s="50"/>
      <c r="W104" s="50"/>
      <c r="X104" s="50"/>
      <c r="Y104" s="50"/>
      <c r="Z104" s="50">
        <v>23</v>
      </c>
      <c r="AA104" s="50"/>
      <c r="AB104" s="50" t="s">
        <v>3208</v>
      </c>
      <c r="AC104" s="50"/>
      <c r="AD104" s="50">
        <v>6</v>
      </c>
      <c r="AE104" s="50">
        <v>11</v>
      </c>
      <c r="AF104" s="50"/>
      <c r="AG104" s="50"/>
      <c r="AH104" s="50"/>
      <c r="AI104" s="50">
        <v>54</v>
      </c>
      <c r="AJ104" s="50"/>
      <c r="AK104" s="50"/>
      <c r="AL104" s="50"/>
      <c r="AM104" s="50"/>
      <c r="AN104" s="50"/>
      <c r="AO104" s="50"/>
      <c r="AP104" s="50"/>
      <c r="AQ104" s="50" t="s">
        <v>3231</v>
      </c>
      <c r="AR104" s="50"/>
      <c r="AS104" s="50"/>
      <c r="AT104" s="50"/>
      <c r="AU104" s="50"/>
      <c r="AV104" s="50"/>
      <c r="AW104" s="50"/>
      <c r="AX104" s="50" t="s">
        <v>3214</v>
      </c>
      <c r="AY104" s="50"/>
      <c r="AZ104" s="50" t="s">
        <v>3232</v>
      </c>
      <c r="BA104" s="50">
        <v>4</v>
      </c>
      <c r="BB104" s="50"/>
      <c r="BC104" s="50" t="s">
        <v>3233</v>
      </c>
      <c r="BD104" s="50">
        <v>3</v>
      </c>
      <c r="BE104" s="50">
        <v>2</v>
      </c>
      <c r="BF104" s="50">
        <v>49</v>
      </c>
      <c r="BG104" s="50">
        <v>1</v>
      </c>
      <c r="BH104" s="50"/>
      <c r="BI104" s="50" t="s">
        <v>3234</v>
      </c>
      <c r="BJ104" s="50">
        <v>114</v>
      </c>
      <c r="BK104" s="50"/>
      <c r="BL104" s="50"/>
      <c r="BM104" s="50"/>
      <c r="BN104" s="50"/>
      <c r="BO104" s="50">
        <v>5</v>
      </c>
      <c r="BP104" s="50">
        <v>227</v>
      </c>
      <c r="BQ104" s="50">
        <v>0</v>
      </c>
      <c r="BR104" s="50">
        <v>18</v>
      </c>
      <c r="BS104" s="50">
        <v>248</v>
      </c>
      <c r="BT104" s="50">
        <v>0</v>
      </c>
      <c r="BU104" s="50">
        <v>0</v>
      </c>
      <c r="BV104" s="50">
        <v>0</v>
      </c>
      <c r="BW104" s="50">
        <v>144</v>
      </c>
      <c r="BX104" s="50">
        <v>0</v>
      </c>
      <c r="BY104" s="50">
        <v>0</v>
      </c>
      <c r="BZ104" s="50">
        <v>98</v>
      </c>
      <c r="CA104" s="50">
        <v>0</v>
      </c>
      <c r="CB104" s="50">
        <v>386</v>
      </c>
      <c r="CC104" s="50">
        <v>40</v>
      </c>
      <c r="CD104" s="50"/>
      <c r="CE104" s="50">
        <v>314</v>
      </c>
      <c r="CF104" s="50">
        <v>15</v>
      </c>
      <c r="CG104" s="50">
        <v>30</v>
      </c>
      <c r="CH104" s="50">
        <v>49</v>
      </c>
      <c r="CI104" s="50">
        <v>5</v>
      </c>
      <c r="CJ104" s="50"/>
      <c r="CK104" s="50">
        <v>69.5</v>
      </c>
      <c r="CL104" s="50">
        <v>228</v>
      </c>
      <c r="CM104" s="50">
        <v>0</v>
      </c>
      <c r="CN104" s="50">
        <v>0</v>
      </c>
      <c r="CO104" s="50">
        <v>0</v>
      </c>
      <c r="CP104" s="50">
        <v>0</v>
      </c>
      <c r="CQ104" s="50">
        <v>12.5</v>
      </c>
      <c r="CR104" s="50"/>
      <c r="CS104" s="50"/>
      <c r="CT104" s="50">
        <v>1884</v>
      </c>
    </row>
    <row r="105" spans="1:98">
      <c r="A105" s="50" t="s">
        <v>2819</v>
      </c>
      <c r="B105" s="176">
        <v>45708</v>
      </c>
      <c r="C105" s="50" t="s">
        <v>2837</v>
      </c>
      <c r="D105" s="50" t="s">
        <v>3235</v>
      </c>
      <c r="E105" s="50"/>
      <c r="F105" s="50">
        <v>1</v>
      </c>
      <c r="G105" s="50">
        <v>40</v>
      </c>
      <c r="H105" s="50"/>
      <c r="I105" s="50"/>
      <c r="J105" s="50"/>
      <c r="K105" s="50">
        <v>52</v>
      </c>
      <c r="L105" s="50">
        <v>22</v>
      </c>
      <c r="M105" s="50"/>
      <c r="N105" s="50" t="s">
        <v>3236</v>
      </c>
      <c r="O105" s="50"/>
      <c r="P105" s="50"/>
      <c r="Q105" s="50"/>
      <c r="R105" s="50"/>
      <c r="S105" s="50">
        <v>40</v>
      </c>
      <c r="T105" s="50"/>
      <c r="U105" s="50"/>
      <c r="V105" s="50"/>
      <c r="W105" s="50"/>
      <c r="X105" s="50"/>
      <c r="Y105" s="50"/>
      <c r="Z105" s="50" t="s">
        <v>3237</v>
      </c>
      <c r="AA105" s="50"/>
      <c r="AB105" s="50" t="s">
        <v>3130</v>
      </c>
      <c r="AC105" s="50"/>
      <c r="AD105" s="50"/>
      <c r="AE105" s="50"/>
      <c r="AF105" s="50"/>
      <c r="AG105" s="50"/>
      <c r="AH105" s="50"/>
      <c r="AI105" s="50">
        <v>51</v>
      </c>
      <c r="AJ105" s="50"/>
      <c r="AK105" s="50"/>
      <c r="AL105" s="50"/>
      <c r="AM105" s="50"/>
      <c r="AN105" s="50"/>
      <c r="AO105" s="50"/>
      <c r="AP105" s="50"/>
      <c r="AQ105" s="50"/>
      <c r="AR105" s="50"/>
      <c r="AS105" s="50"/>
      <c r="AT105" s="50"/>
      <c r="AU105" s="50"/>
      <c r="AV105" s="50"/>
      <c r="AW105" s="50"/>
      <c r="AX105" s="50">
        <v>26</v>
      </c>
      <c r="AY105" s="50"/>
      <c r="AZ105" s="50" t="s">
        <v>3238</v>
      </c>
      <c r="BA105" s="50">
        <v>2</v>
      </c>
      <c r="BB105" s="50"/>
      <c r="BC105" s="50">
        <v>49</v>
      </c>
      <c r="BD105" s="50">
        <v>1</v>
      </c>
      <c r="BE105" s="50"/>
      <c r="BF105" s="50" t="s">
        <v>3239</v>
      </c>
      <c r="BG105" s="50">
        <v>4</v>
      </c>
      <c r="BH105" s="50"/>
      <c r="BI105" s="50">
        <v>54</v>
      </c>
      <c r="BJ105" s="50">
        <v>120</v>
      </c>
      <c r="BK105" s="50">
        <v>15</v>
      </c>
      <c r="BL105" s="50"/>
      <c r="BM105" s="50"/>
      <c r="BN105" s="50">
        <v>1</v>
      </c>
      <c r="BO105" s="50">
        <v>56</v>
      </c>
      <c r="BP105" s="50">
        <v>228</v>
      </c>
      <c r="BQ105" s="50">
        <v>0</v>
      </c>
      <c r="BR105" s="50">
        <v>6</v>
      </c>
      <c r="BS105" s="50">
        <v>160</v>
      </c>
      <c r="BT105" s="50">
        <v>0</v>
      </c>
      <c r="BU105" s="50">
        <v>0</v>
      </c>
      <c r="BV105" s="50">
        <v>0</v>
      </c>
      <c r="BW105" s="50">
        <v>155</v>
      </c>
      <c r="BX105" s="50">
        <v>44</v>
      </c>
      <c r="BY105" s="50">
        <v>0</v>
      </c>
      <c r="BZ105" s="50">
        <v>356</v>
      </c>
      <c r="CA105" s="50">
        <v>0</v>
      </c>
      <c r="CB105" s="50">
        <v>332</v>
      </c>
      <c r="CC105" s="50">
        <v>20</v>
      </c>
      <c r="CD105" s="50"/>
      <c r="CE105" s="50">
        <v>49</v>
      </c>
      <c r="CF105" s="50">
        <v>5</v>
      </c>
      <c r="CG105" s="50"/>
      <c r="CH105" s="50">
        <v>210</v>
      </c>
      <c r="CI105" s="50">
        <v>20</v>
      </c>
      <c r="CJ105" s="50"/>
      <c r="CK105" s="50">
        <v>27</v>
      </c>
      <c r="CL105" s="50">
        <v>240</v>
      </c>
      <c r="CM105" s="50">
        <v>15</v>
      </c>
      <c r="CN105" s="50">
        <v>0</v>
      </c>
      <c r="CO105" s="50">
        <v>0</v>
      </c>
      <c r="CP105" s="50">
        <v>5</v>
      </c>
      <c r="CQ105" s="50">
        <v>140</v>
      </c>
      <c r="CR105" s="50"/>
      <c r="CS105" s="50"/>
      <c r="CT105" s="50">
        <v>2012</v>
      </c>
    </row>
    <row r="106" spans="1:98">
      <c r="A106" s="50" t="s">
        <v>2829</v>
      </c>
      <c r="B106" s="176">
        <v>45709</v>
      </c>
      <c r="C106" s="50" t="s">
        <v>2861</v>
      </c>
      <c r="D106" s="50" t="s">
        <v>3240</v>
      </c>
      <c r="E106" s="50"/>
      <c r="F106" s="50"/>
      <c r="G106" s="50">
        <v>47</v>
      </c>
      <c r="H106" s="50"/>
      <c r="I106" s="50"/>
      <c r="J106" s="50"/>
      <c r="K106" s="50">
        <v>40</v>
      </c>
      <c r="L106" s="50"/>
      <c r="M106" s="50"/>
      <c r="N106" s="50"/>
      <c r="O106" s="50"/>
      <c r="P106" s="50"/>
      <c r="Q106" s="50"/>
      <c r="R106" s="50"/>
      <c r="S106" s="50">
        <v>47</v>
      </c>
      <c r="T106" s="50">
        <v>30</v>
      </c>
      <c r="U106" s="50"/>
      <c r="V106" s="50"/>
      <c r="W106" s="50"/>
      <c r="X106" s="50"/>
      <c r="Y106" s="50"/>
      <c r="Z106" s="50" t="s">
        <v>3241</v>
      </c>
      <c r="AA106" s="50"/>
      <c r="AB106" s="50" t="s">
        <v>3242</v>
      </c>
      <c r="AC106" s="50"/>
      <c r="AD106" s="50"/>
      <c r="AE106" s="50"/>
      <c r="AF106" s="50">
        <v>30</v>
      </c>
      <c r="AG106" s="50"/>
      <c r="AH106" s="50"/>
      <c r="AI106" s="50">
        <v>55</v>
      </c>
      <c r="AJ106" s="50">
        <v>48</v>
      </c>
      <c r="AK106" s="50"/>
      <c r="AL106" s="50" t="s">
        <v>3241</v>
      </c>
      <c r="AM106" s="50"/>
      <c r="AN106" s="50"/>
      <c r="AO106" s="50"/>
      <c r="AP106" s="50"/>
      <c r="AQ106" s="50"/>
      <c r="AR106" s="50"/>
      <c r="AS106" s="50"/>
      <c r="AT106" s="50"/>
      <c r="AU106" s="50"/>
      <c r="AV106" s="50"/>
      <c r="AW106" s="50"/>
      <c r="AX106" s="50">
        <v>26</v>
      </c>
      <c r="AY106" s="50"/>
      <c r="AZ106" s="50" t="s">
        <v>3243</v>
      </c>
      <c r="BA106" s="50">
        <v>2</v>
      </c>
      <c r="BB106" s="50">
        <v>1</v>
      </c>
      <c r="BC106" s="50" t="s">
        <v>3244</v>
      </c>
      <c r="BD106" s="50">
        <v>4</v>
      </c>
      <c r="BE106" s="50"/>
      <c r="BF106" s="50" t="s">
        <v>3245</v>
      </c>
      <c r="BG106" s="50">
        <v>1</v>
      </c>
      <c r="BH106" s="50"/>
      <c r="BI106" s="50">
        <v>57</v>
      </c>
      <c r="BJ106" s="50">
        <v>112</v>
      </c>
      <c r="BK106" s="50"/>
      <c r="BL106" s="50"/>
      <c r="BM106" s="50"/>
      <c r="BN106" s="50">
        <v>1</v>
      </c>
      <c r="BO106" s="50">
        <v>54</v>
      </c>
      <c r="BP106" s="50">
        <v>218</v>
      </c>
      <c r="BQ106" s="50">
        <v>0</v>
      </c>
      <c r="BR106" s="50">
        <v>0</v>
      </c>
      <c r="BS106" s="50">
        <v>188</v>
      </c>
      <c r="BT106" s="50">
        <v>90</v>
      </c>
      <c r="BU106" s="50">
        <v>0</v>
      </c>
      <c r="BV106" s="50">
        <v>0</v>
      </c>
      <c r="BW106" s="50">
        <v>135</v>
      </c>
      <c r="BX106" s="50">
        <v>48</v>
      </c>
      <c r="BY106" s="50">
        <v>0</v>
      </c>
      <c r="BZ106" s="50">
        <v>185</v>
      </c>
      <c r="CA106" s="50">
        <v>0</v>
      </c>
      <c r="CB106" s="50">
        <v>640</v>
      </c>
      <c r="CC106" s="50">
        <v>20</v>
      </c>
      <c r="CD106" s="50">
        <v>30</v>
      </c>
      <c r="CE106" s="50">
        <v>210</v>
      </c>
      <c r="CF106" s="50">
        <v>20</v>
      </c>
      <c r="CG106" s="50"/>
      <c r="CH106" s="50">
        <v>96</v>
      </c>
      <c r="CI106" s="50">
        <v>5</v>
      </c>
      <c r="CJ106" s="50"/>
      <c r="CK106" s="50">
        <v>28.5</v>
      </c>
      <c r="CL106" s="50">
        <v>224</v>
      </c>
      <c r="CM106" s="50">
        <v>0</v>
      </c>
      <c r="CN106" s="50">
        <v>0</v>
      </c>
      <c r="CO106" s="50">
        <v>0</v>
      </c>
      <c r="CP106" s="50">
        <v>5</v>
      </c>
      <c r="CQ106" s="50">
        <v>135</v>
      </c>
      <c r="CR106" s="50"/>
      <c r="CS106" s="50"/>
      <c r="CT106" s="50">
        <v>2277.5</v>
      </c>
    </row>
    <row r="107" spans="1:98">
      <c r="A107" s="50" t="s">
        <v>2819</v>
      </c>
      <c r="B107" s="176">
        <v>45709</v>
      </c>
      <c r="C107" s="50" t="s">
        <v>2845</v>
      </c>
      <c r="D107" s="50" t="s">
        <v>3033</v>
      </c>
      <c r="E107" s="50"/>
      <c r="F107" s="50"/>
      <c r="G107" s="50">
        <v>49</v>
      </c>
      <c r="H107" s="50"/>
      <c r="I107" s="50"/>
      <c r="J107" s="50"/>
      <c r="K107" s="50">
        <v>52</v>
      </c>
      <c r="L107" s="50"/>
      <c r="M107" s="50"/>
      <c r="N107" s="50"/>
      <c r="O107" s="50"/>
      <c r="P107" s="50"/>
      <c r="Q107" s="50"/>
      <c r="R107" s="50"/>
      <c r="S107" s="50">
        <v>47</v>
      </c>
      <c r="T107" s="50"/>
      <c r="U107" s="50"/>
      <c r="V107" s="50"/>
      <c r="W107" s="50"/>
      <c r="X107" s="50"/>
      <c r="Y107" s="50"/>
      <c r="Z107" s="50"/>
      <c r="AA107" s="50"/>
      <c r="AB107" s="50" t="s">
        <v>3246</v>
      </c>
      <c r="AC107" s="50"/>
      <c r="AD107" s="50">
        <v>6</v>
      </c>
      <c r="AE107" s="50"/>
      <c r="AF107" s="50">
        <v>51</v>
      </c>
      <c r="AG107" s="50"/>
      <c r="AH107" s="50"/>
      <c r="AI107" s="50" t="s">
        <v>3247</v>
      </c>
      <c r="AJ107" s="50">
        <v>39</v>
      </c>
      <c r="AK107" s="50"/>
      <c r="AL107" s="50"/>
      <c r="AM107" s="50"/>
      <c r="AN107" s="50"/>
      <c r="AO107" s="50"/>
      <c r="AP107" s="50"/>
      <c r="AQ107" s="50" t="s">
        <v>3012</v>
      </c>
      <c r="AR107" s="50"/>
      <c r="AS107" s="50"/>
      <c r="AT107" s="50"/>
      <c r="AU107" s="50"/>
      <c r="AV107" s="50"/>
      <c r="AW107" s="50"/>
      <c r="AX107" s="50" t="s">
        <v>3248</v>
      </c>
      <c r="AY107" s="50"/>
      <c r="AZ107" s="50" t="s">
        <v>3249</v>
      </c>
      <c r="BA107" s="50">
        <v>1</v>
      </c>
      <c r="BB107" s="50">
        <v>3</v>
      </c>
      <c r="BC107" s="50" t="s">
        <v>3250</v>
      </c>
      <c r="BD107" s="50">
        <v>1</v>
      </c>
      <c r="BE107" s="50"/>
      <c r="BF107" s="50" t="s">
        <v>3251</v>
      </c>
      <c r="BG107" s="50">
        <v>2</v>
      </c>
      <c r="BH107" s="50"/>
      <c r="BI107" s="50" t="s">
        <v>3252</v>
      </c>
      <c r="BJ107" s="50">
        <v>120</v>
      </c>
      <c r="BK107" s="50"/>
      <c r="BL107" s="50"/>
      <c r="BM107" s="50"/>
      <c r="BN107" s="50">
        <v>2</v>
      </c>
      <c r="BO107" s="50">
        <v>104</v>
      </c>
      <c r="BP107" s="50">
        <v>245</v>
      </c>
      <c r="BQ107" s="50">
        <v>0</v>
      </c>
      <c r="BR107" s="50">
        <v>18</v>
      </c>
      <c r="BS107" s="50">
        <v>239</v>
      </c>
      <c r="BT107" s="50">
        <v>51</v>
      </c>
      <c r="BU107" s="50">
        <v>0</v>
      </c>
      <c r="BV107" s="50">
        <v>0</v>
      </c>
      <c r="BW107" s="50">
        <v>158</v>
      </c>
      <c r="BX107" s="50">
        <v>39</v>
      </c>
      <c r="BY107" s="50">
        <v>0</v>
      </c>
      <c r="BZ107" s="50">
        <v>46</v>
      </c>
      <c r="CA107" s="50">
        <v>0</v>
      </c>
      <c r="CB107" s="50">
        <v>710</v>
      </c>
      <c r="CC107" s="50">
        <v>10</v>
      </c>
      <c r="CD107" s="50">
        <v>90</v>
      </c>
      <c r="CE107" s="50">
        <v>96</v>
      </c>
      <c r="CF107" s="50">
        <v>5</v>
      </c>
      <c r="CG107" s="50"/>
      <c r="CH107" s="50">
        <v>101</v>
      </c>
      <c r="CI107" s="50">
        <v>10</v>
      </c>
      <c r="CJ107" s="50"/>
      <c r="CK107" s="50">
        <v>62</v>
      </c>
      <c r="CL107" s="50">
        <v>240</v>
      </c>
      <c r="CM107" s="50">
        <v>0</v>
      </c>
      <c r="CN107" s="50">
        <v>0</v>
      </c>
      <c r="CO107" s="50">
        <v>0</v>
      </c>
      <c r="CP107" s="50">
        <v>10</v>
      </c>
      <c r="CQ107" s="50">
        <v>260</v>
      </c>
      <c r="CR107" s="50"/>
      <c r="CS107" s="50"/>
      <c r="CT107" s="50">
        <v>2390</v>
      </c>
    </row>
    <row r="108" spans="1:98">
      <c r="A108" s="50" t="s">
        <v>2829</v>
      </c>
      <c r="B108" s="176">
        <v>45710</v>
      </c>
      <c r="C108" s="50" t="s">
        <v>2873</v>
      </c>
      <c r="D108" s="50" t="s">
        <v>2994</v>
      </c>
      <c r="E108" s="50"/>
      <c r="F108" s="50"/>
      <c r="G108" s="50"/>
      <c r="H108" s="50"/>
      <c r="I108" s="50"/>
      <c r="J108" s="50"/>
      <c r="K108" s="50">
        <v>52</v>
      </c>
      <c r="L108" s="50"/>
      <c r="M108" s="50"/>
      <c r="N108" s="50" t="s">
        <v>3253</v>
      </c>
      <c r="O108" s="50"/>
      <c r="P108" s="50"/>
      <c r="Q108" s="50"/>
      <c r="R108" s="50"/>
      <c r="S108" s="50">
        <v>26</v>
      </c>
      <c r="T108" s="50">
        <v>7</v>
      </c>
      <c r="U108" s="50"/>
      <c r="V108" s="50"/>
      <c r="W108" s="50"/>
      <c r="X108" s="50"/>
      <c r="Y108" s="50"/>
      <c r="Z108" s="50" t="s">
        <v>3254</v>
      </c>
      <c r="AA108" s="50"/>
      <c r="AB108" s="50" t="s">
        <v>3126</v>
      </c>
      <c r="AC108" s="50"/>
      <c r="AD108" s="50">
        <v>6</v>
      </c>
      <c r="AE108" s="50">
        <v>26</v>
      </c>
      <c r="AF108" s="50">
        <v>47</v>
      </c>
      <c r="AG108" s="50">
        <v>38</v>
      </c>
      <c r="AH108" s="50"/>
      <c r="AI108" s="50">
        <v>53</v>
      </c>
      <c r="AJ108" s="50">
        <v>42</v>
      </c>
      <c r="AK108" s="50"/>
      <c r="AL108" s="50" t="s">
        <v>3255</v>
      </c>
      <c r="AM108" s="50"/>
      <c r="AN108" s="50"/>
      <c r="AO108" s="50"/>
      <c r="AP108" s="50"/>
      <c r="AQ108" s="50">
        <v>26</v>
      </c>
      <c r="AR108" s="50"/>
      <c r="AS108" s="50"/>
      <c r="AT108" s="50"/>
      <c r="AU108" s="50"/>
      <c r="AV108" s="50"/>
      <c r="AW108" s="50"/>
      <c r="AX108" s="50">
        <v>15</v>
      </c>
      <c r="AY108" s="50">
        <v>3</v>
      </c>
      <c r="AZ108" s="50" t="s">
        <v>3256</v>
      </c>
      <c r="BA108" s="50">
        <v>3</v>
      </c>
      <c r="BB108" s="50">
        <v>1</v>
      </c>
      <c r="BC108" s="50" t="s">
        <v>3257</v>
      </c>
      <c r="BD108" s="50">
        <v>2</v>
      </c>
      <c r="BE108" s="50"/>
      <c r="BF108" s="50" t="s">
        <v>3258</v>
      </c>
      <c r="BG108" s="50">
        <v>1</v>
      </c>
      <c r="BH108" s="50"/>
      <c r="BI108" s="50">
        <v>10</v>
      </c>
      <c r="BJ108" s="50">
        <v>113</v>
      </c>
      <c r="BK108" s="50"/>
      <c r="BL108" s="50"/>
      <c r="BM108" s="50"/>
      <c r="BN108" s="50"/>
      <c r="BO108" s="50">
        <v>17</v>
      </c>
      <c r="BP108" s="50">
        <v>231</v>
      </c>
      <c r="BQ108" s="50">
        <v>0</v>
      </c>
      <c r="BR108" s="50">
        <v>18</v>
      </c>
      <c r="BS108" s="50">
        <v>104</v>
      </c>
      <c r="BT108" s="50">
        <v>61</v>
      </c>
      <c r="BU108" s="50">
        <v>38</v>
      </c>
      <c r="BV108" s="50">
        <v>0</v>
      </c>
      <c r="BW108" s="50">
        <v>157</v>
      </c>
      <c r="BX108" s="50">
        <v>42</v>
      </c>
      <c r="BY108" s="50">
        <v>0</v>
      </c>
      <c r="BZ108" s="50">
        <v>341</v>
      </c>
      <c r="CA108" s="50">
        <v>9</v>
      </c>
      <c r="CB108" s="50">
        <v>532</v>
      </c>
      <c r="CC108" s="50">
        <v>30</v>
      </c>
      <c r="CD108" s="50">
        <v>30</v>
      </c>
      <c r="CE108" s="50">
        <v>101</v>
      </c>
      <c r="CF108" s="50">
        <v>10</v>
      </c>
      <c r="CG108" s="50"/>
      <c r="CH108" s="50">
        <v>115</v>
      </c>
      <c r="CI108" s="50">
        <v>5</v>
      </c>
      <c r="CJ108" s="50"/>
      <c r="CK108" s="50">
        <v>5</v>
      </c>
      <c r="CL108" s="50">
        <v>226</v>
      </c>
      <c r="CM108" s="50">
        <v>0</v>
      </c>
      <c r="CN108" s="50">
        <v>0</v>
      </c>
      <c r="CO108" s="50">
        <v>0</v>
      </c>
      <c r="CP108" s="50">
        <v>0</v>
      </c>
      <c r="CQ108" s="50">
        <v>42.5</v>
      </c>
      <c r="CR108" s="50"/>
      <c r="CS108" s="50"/>
      <c r="CT108" s="50">
        <v>2097.5</v>
      </c>
    </row>
    <row r="109" spans="1:98">
      <c r="A109" s="50" t="s">
        <v>2819</v>
      </c>
      <c r="B109" s="176">
        <v>45710</v>
      </c>
      <c r="C109" s="50" t="s">
        <v>2861</v>
      </c>
      <c r="D109" s="50" t="s">
        <v>3100</v>
      </c>
      <c r="E109" s="50"/>
      <c r="F109" s="50"/>
      <c r="G109" s="50">
        <v>49</v>
      </c>
      <c r="H109" s="50"/>
      <c r="I109" s="50"/>
      <c r="J109" s="50"/>
      <c r="K109" s="50">
        <v>45</v>
      </c>
      <c r="L109" s="50"/>
      <c r="M109" s="50"/>
      <c r="N109" s="50">
        <v>29</v>
      </c>
      <c r="O109" s="50"/>
      <c r="P109" s="50"/>
      <c r="Q109" s="50"/>
      <c r="R109" s="50"/>
      <c r="S109" s="50">
        <v>50</v>
      </c>
      <c r="T109" s="50"/>
      <c r="U109" s="50"/>
      <c r="V109" s="50"/>
      <c r="W109" s="50"/>
      <c r="X109" s="50"/>
      <c r="Y109" s="50"/>
      <c r="Z109" s="50" t="s">
        <v>3259</v>
      </c>
      <c r="AA109" s="50"/>
      <c r="AB109" s="50" t="s">
        <v>3137</v>
      </c>
      <c r="AC109" s="50"/>
      <c r="AD109" s="50"/>
      <c r="AE109" s="50"/>
      <c r="AF109" s="50"/>
      <c r="AG109" s="50"/>
      <c r="AH109" s="50"/>
      <c r="AI109" s="50">
        <v>54</v>
      </c>
      <c r="AJ109" s="50"/>
      <c r="AK109" s="50"/>
      <c r="AL109" s="50" t="s">
        <v>3260</v>
      </c>
      <c r="AM109" s="50"/>
      <c r="AN109" s="50"/>
      <c r="AO109" s="50"/>
      <c r="AP109" s="50"/>
      <c r="AQ109" s="50">
        <v>50</v>
      </c>
      <c r="AR109" s="50"/>
      <c r="AS109" s="50"/>
      <c r="AT109" s="50"/>
      <c r="AU109" s="50"/>
      <c r="AV109" s="50"/>
      <c r="AW109" s="50"/>
      <c r="AX109" s="50">
        <v>21</v>
      </c>
      <c r="AY109" s="50"/>
      <c r="AZ109" s="50" t="s">
        <v>3261</v>
      </c>
      <c r="BA109" s="50">
        <v>5</v>
      </c>
      <c r="BB109" s="50"/>
      <c r="BC109" s="50" t="s">
        <v>3262</v>
      </c>
      <c r="BD109" s="50">
        <v>1</v>
      </c>
      <c r="BE109" s="50"/>
      <c r="BF109" s="50" t="s">
        <v>3007</v>
      </c>
      <c r="BG109" s="50">
        <v>2</v>
      </c>
      <c r="BH109" s="50">
        <v>1</v>
      </c>
      <c r="BI109" s="50"/>
      <c r="BJ109" s="50">
        <v>130</v>
      </c>
      <c r="BK109" s="50"/>
      <c r="BL109" s="50"/>
      <c r="BM109" s="50"/>
      <c r="BN109" s="50"/>
      <c r="BO109" s="50">
        <v>52</v>
      </c>
      <c r="BP109" s="50">
        <v>262</v>
      </c>
      <c r="BQ109" s="50">
        <v>0</v>
      </c>
      <c r="BR109" s="50">
        <v>0</v>
      </c>
      <c r="BS109" s="50">
        <v>248</v>
      </c>
      <c r="BT109" s="50">
        <v>0</v>
      </c>
      <c r="BU109" s="50">
        <v>0</v>
      </c>
      <c r="BV109" s="50">
        <v>0</v>
      </c>
      <c r="BW109" s="50">
        <v>144</v>
      </c>
      <c r="BX109" s="50">
        <v>0</v>
      </c>
      <c r="BY109" s="50">
        <v>0</v>
      </c>
      <c r="BZ109" s="50">
        <v>394</v>
      </c>
      <c r="CA109" s="50">
        <v>0</v>
      </c>
      <c r="CB109" s="50">
        <v>826</v>
      </c>
      <c r="CC109" s="50">
        <v>50</v>
      </c>
      <c r="CD109" s="50"/>
      <c r="CE109" s="50">
        <v>115</v>
      </c>
      <c r="CF109" s="50">
        <v>5</v>
      </c>
      <c r="CG109" s="50"/>
      <c r="CH109" s="50">
        <v>159</v>
      </c>
      <c r="CI109" s="50">
        <v>10</v>
      </c>
      <c r="CJ109" s="50">
        <v>15</v>
      </c>
      <c r="CK109" s="50">
        <v>0</v>
      </c>
      <c r="CL109" s="50">
        <v>260</v>
      </c>
      <c r="CM109" s="50">
        <v>0</v>
      </c>
      <c r="CN109" s="50">
        <v>0</v>
      </c>
      <c r="CO109" s="50">
        <v>0</v>
      </c>
      <c r="CP109" s="50">
        <v>0</v>
      </c>
      <c r="CQ109" s="50">
        <v>130</v>
      </c>
      <c r="CR109" s="50"/>
      <c r="CS109" s="50"/>
      <c r="CT109" s="50">
        <v>2618</v>
      </c>
    </row>
    <row r="110" spans="1:98">
      <c r="A110" s="50" t="s">
        <v>2829</v>
      </c>
      <c r="B110" s="176">
        <v>45711</v>
      </c>
      <c r="C110" s="50" t="s">
        <v>2881</v>
      </c>
      <c r="D110" s="50">
        <v>52</v>
      </c>
      <c r="E110" s="50"/>
      <c r="F110" s="50"/>
      <c r="G110" s="50"/>
      <c r="H110" s="50"/>
      <c r="I110" s="50"/>
      <c r="J110" s="50"/>
      <c r="K110" s="50">
        <v>51</v>
      </c>
      <c r="L110" s="50">
        <v>43</v>
      </c>
      <c r="M110" s="50"/>
      <c r="N110" s="50"/>
      <c r="O110" s="50"/>
      <c r="P110" s="50"/>
      <c r="Q110" s="50"/>
      <c r="R110" s="50"/>
      <c r="S110" s="50">
        <v>29</v>
      </c>
      <c r="T110" s="50"/>
      <c r="U110" s="50"/>
      <c r="V110" s="50"/>
      <c r="W110" s="50"/>
      <c r="X110" s="50"/>
      <c r="Y110" s="50"/>
      <c r="Z110" s="50"/>
      <c r="AA110" s="50"/>
      <c r="AB110" s="50" t="s">
        <v>3263</v>
      </c>
      <c r="AC110" s="50"/>
      <c r="AD110" s="50">
        <v>6</v>
      </c>
      <c r="AE110" s="50">
        <v>29</v>
      </c>
      <c r="AF110" s="50">
        <v>27</v>
      </c>
      <c r="AG110" s="50">
        <v>31</v>
      </c>
      <c r="AH110" s="50"/>
      <c r="AI110" s="50"/>
      <c r="AJ110" s="50"/>
      <c r="AK110" s="50"/>
      <c r="AL110" s="50"/>
      <c r="AM110" s="50"/>
      <c r="AN110" s="50"/>
      <c r="AO110" s="50"/>
      <c r="AP110" s="50"/>
      <c r="AQ110" s="50">
        <v>28</v>
      </c>
      <c r="AR110" s="50"/>
      <c r="AS110" s="50"/>
      <c r="AT110" s="50"/>
      <c r="AU110" s="50"/>
      <c r="AV110" s="50"/>
      <c r="AW110" s="50"/>
      <c r="AX110" s="50">
        <v>55</v>
      </c>
      <c r="AY110" s="50"/>
      <c r="AZ110" s="50" t="s">
        <v>3264</v>
      </c>
      <c r="BA110" s="50">
        <v>2</v>
      </c>
      <c r="BB110" s="50">
        <v>1</v>
      </c>
      <c r="BC110" s="50" t="s">
        <v>3265</v>
      </c>
      <c r="BD110" s="50">
        <v>2</v>
      </c>
      <c r="BE110" s="50">
        <v>1</v>
      </c>
      <c r="BF110" s="50" t="s">
        <v>3266</v>
      </c>
      <c r="BG110" s="50">
        <v>3</v>
      </c>
      <c r="BH110" s="50"/>
      <c r="BI110" s="50" t="s">
        <v>3267</v>
      </c>
      <c r="BJ110" s="50" t="s">
        <v>3268</v>
      </c>
      <c r="BK110" s="50"/>
      <c r="BL110" s="50"/>
      <c r="BM110" s="50"/>
      <c r="BN110" s="50"/>
      <c r="BO110" s="50">
        <v>20</v>
      </c>
      <c r="BP110" s="50">
        <v>187</v>
      </c>
      <c r="BQ110" s="50">
        <v>0</v>
      </c>
      <c r="BR110" s="50">
        <v>18</v>
      </c>
      <c r="BS110" s="50">
        <v>115</v>
      </c>
      <c r="BT110" s="50">
        <v>27</v>
      </c>
      <c r="BU110" s="50">
        <v>31</v>
      </c>
      <c r="BV110" s="50">
        <v>0</v>
      </c>
      <c r="BW110" s="50">
        <v>102</v>
      </c>
      <c r="BX110" s="50">
        <v>86</v>
      </c>
      <c r="BY110" s="50">
        <v>0</v>
      </c>
      <c r="BZ110" s="50">
        <v>55</v>
      </c>
      <c r="CA110" s="50">
        <v>0</v>
      </c>
      <c r="CB110" s="50">
        <v>520</v>
      </c>
      <c r="CC110" s="50">
        <v>20</v>
      </c>
      <c r="CD110" s="50">
        <v>30</v>
      </c>
      <c r="CE110" s="50">
        <v>159</v>
      </c>
      <c r="CF110" s="50">
        <v>10</v>
      </c>
      <c r="CG110" s="50">
        <v>15</v>
      </c>
      <c r="CH110" s="50">
        <v>147</v>
      </c>
      <c r="CI110" s="50">
        <v>15</v>
      </c>
      <c r="CJ110" s="50"/>
      <c r="CK110" s="50">
        <v>39.5</v>
      </c>
      <c r="CL110" s="50">
        <v>260</v>
      </c>
      <c r="CM110" s="50">
        <v>0</v>
      </c>
      <c r="CN110" s="50">
        <v>0</v>
      </c>
      <c r="CO110" s="50">
        <v>0</v>
      </c>
      <c r="CP110" s="50">
        <v>0</v>
      </c>
      <c r="CQ110" s="50">
        <v>50</v>
      </c>
      <c r="CR110" s="50"/>
      <c r="CS110" s="50"/>
      <c r="CT110" s="50">
        <v>1886.5</v>
      </c>
    </row>
    <row r="111" spans="1:98">
      <c r="A111" s="50" t="s">
        <v>2819</v>
      </c>
      <c r="B111" s="176">
        <v>45711</v>
      </c>
      <c r="C111" s="50" t="s">
        <v>2873</v>
      </c>
      <c r="D111" s="50" t="s">
        <v>3100</v>
      </c>
      <c r="E111" s="50"/>
      <c r="F111" s="50">
        <v>4</v>
      </c>
      <c r="G111" s="50">
        <v>53</v>
      </c>
      <c r="H111" s="50"/>
      <c r="I111" s="50">
        <v>38</v>
      </c>
      <c r="J111" s="50"/>
      <c r="K111" s="50">
        <v>50</v>
      </c>
      <c r="L111" s="50">
        <v>24</v>
      </c>
      <c r="M111" s="50"/>
      <c r="N111" s="50" t="s">
        <v>3269</v>
      </c>
      <c r="O111" s="50"/>
      <c r="P111" s="50"/>
      <c r="Q111" s="50"/>
      <c r="R111" s="50"/>
      <c r="S111" s="50">
        <v>54</v>
      </c>
      <c r="T111" s="50"/>
      <c r="U111" s="50"/>
      <c r="V111" s="50"/>
      <c r="W111" s="50"/>
      <c r="X111" s="50"/>
      <c r="Y111" s="50"/>
      <c r="Z111" s="50" t="s">
        <v>3270</v>
      </c>
      <c r="AA111" s="50"/>
      <c r="AB111" s="50" t="s">
        <v>3137</v>
      </c>
      <c r="AC111" s="50"/>
      <c r="AD111" s="50"/>
      <c r="AE111" s="50"/>
      <c r="AF111" s="50"/>
      <c r="AG111" s="50"/>
      <c r="AH111" s="50"/>
      <c r="AI111" s="50">
        <v>55</v>
      </c>
      <c r="AJ111" s="50">
        <v>24</v>
      </c>
      <c r="AK111" s="50"/>
      <c r="AL111" s="50"/>
      <c r="AM111" s="50"/>
      <c r="AN111" s="50"/>
      <c r="AO111" s="50"/>
      <c r="AP111" s="50"/>
      <c r="AQ111" s="50">
        <v>49</v>
      </c>
      <c r="AR111" s="50"/>
      <c r="AS111" s="50"/>
      <c r="AT111" s="50"/>
      <c r="AU111" s="50"/>
      <c r="AV111" s="50"/>
      <c r="AW111" s="50"/>
      <c r="AX111" s="50"/>
      <c r="AY111" s="50"/>
      <c r="AZ111" s="50" t="s">
        <v>3271</v>
      </c>
      <c r="BA111" s="50">
        <v>1</v>
      </c>
      <c r="BB111" s="50">
        <v>2</v>
      </c>
      <c r="BC111" s="50" t="s">
        <v>3266</v>
      </c>
      <c r="BD111" s="50">
        <v>3</v>
      </c>
      <c r="BE111" s="50"/>
      <c r="BF111" s="50">
        <v>56</v>
      </c>
      <c r="BG111" s="50"/>
      <c r="BH111" s="50"/>
      <c r="BI111" s="50" t="s">
        <v>3272</v>
      </c>
      <c r="BJ111" s="50">
        <v>137</v>
      </c>
      <c r="BK111" s="50"/>
      <c r="BL111" s="50"/>
      <c r="BM111" s="50"/>
      <c r="BN111" s="50">
        <v>1</v>
      </c>
      <c r="BO111" s="50">
        <v>8</v>
      </c>
      <c r="BP111" s="50">
        <v>262</v>
      </c>
      <c r="BQ111" s="50">
        <v>0</v>
      </c>
      <c r="BR111" s="50">
        <v>24</v>
      </c>
      <c r="BS111" s="50">
        <v>263</v>
      </c>
      <c r="BT111" s="50">
        <v>0</v>
      </c>
      <c r="BU111" s="50">
        <v>76</v>
      </c>
      <c r="BV111" s="50">
        <v>0</v>
      </c>
      <c r="BW111" s="50">
        <v>155</v>
      </c>
      <c r="BX111" s="50">
        <v>72</v>
      </c>
      <c r="BY111" s="50">
        <v>0</v>
      </c>
      <c r="BZ111" s="50">
        <v>328</v>
      </c>
      <c r="CA111" s="50">
        <v>0</v>
      </c>
      <c r="CB111" s="50">
        <v>552</v>
      </c>
      <c r="CC111" s="50">
        <v>10</v>
      </c>
      <c r="CD111" s="50">
        <v>60</v>
      </c>
      <c r="CE111" s="50">
        <v>147</v>
      </c>
      <c r="CF111" s="50">
        <v>15</v>
      </c>
      <c r="CG111" s="50"/>
      <c r="CH111" s="50">
        <v>56</v>
      </c>
      <c r="CI111" s="50"/>
      <c r="CJ111" s="50"/>
      <c r="CK111" s="50">
        <v>67.5</v>
      </c>
      <c r="CL111" s="50">
        <v>274</v>
      </c>
      <c r="CM111" s="50">
        <v>0</v>
      </c>
      <c r="CN111" s="50">
        <v>0</v>
      </c>
      <c r="CO111" s="50">
        <v>0</v>
      </c>
      <c r="CP111" s="50">
        <v>5</v>
      </c>
      <c r="CQ111" s="50">
        <v>20</v>
      </c>
      <c r="CR111" s="50"/>
      <c r="CS111" s="50"/>
      <c r="CT111" s="50">
        <v>2386.5</v>
      </c>
    </row>
    <row r="112" spans="1:98">
      <c r="A112" s="50" t="s">
        <v>2829</v>
      </c>
      <c r="B112" s="176">
        <v>45712</v>
      </c>
      <c r="C112" s="50" t="s">
        <v>2890</v>
      </c>
      <c r="D112" s="50" t="s">
        <v>3273</v>
      </c>
      <c r="E112" s="50"/>
      <c r="F112" s="50"/>
      <c r="G112" s="50"/>
      <c r="H112" s="50"/>
      <c r="I112" s="50"/>
      <c r="J112" s="50"/>
      <c r="K112" s="50">
        <v>52</v>
      </c>
      <c r="L112" s="50">
        <v>16</v>
      </c>
      <c r="M112" s="50"/>
      <c r="N112" s="50"/>
      <c r="O112" s="50"/>
      <c r="P112" s="50"/>
      <c r="Q112" s="50"/>
      <c r="R112" s="50"/>
      <c r="S112" s="50">
        <v>24</v>
      </c>
      <c r="T112" s="50"/>
      <c r="U112" s="50"/>
      <c r="V112" s="50"/>
      <c r="W112" s="50"/>
      <c r="X112" s="50"/>
      <c r="Y112" s="50"/>
      <c r="Z112" s="50"/>
      <c r="AA112" s="50"/>
      <c r="AB112" s="50" t="s">
        <v>3274</v>
      </c>
      <c r="AC112" s="50"/>
      <c r="AD112" s="50">
        <v>6</v>
      </c>
      <c r="AE112" s="50">
        <v>24</v>
      </c>
      <c r="AF112" s="50"/>
      <c r="AG112" s="50">
        <v>38</v>
      </c>
      <c r="AH112" s="50"/>
      <c r="AI112" s="50" t="s">
        <v>3275</v>
      </c>
      <c r="AJ112" s="50">
        <v>37</v>
      </c>
      <c r="AK112" s="50"/>
      <c r="AL112" s="50"/>
      <c r="AM112" s="50"/>
      <c r="AN112" s="50"/>
      <c r="AO112" s="50"/>
      <c r="AP112" s="50"/>
      <c r="AQ112" s="50">
        <v>21</v>
      </c>
      <c r="AR112" s="50"/>
      <c r="AS112" s="50"/>
      <c r="AT112" s="50"/>
      <c r="AU112" s="50"/>
      <c r="AV112" s="50"/>
      <c r="AW112" s="50"/>
      <c r="AX112" s="50">
        <v>22</v>
      </c>
      <c r="AY112" s="50"/>
      <c r="AZ112" s="50" t="s">
        <v>3276</v>
      </c>
      <c r="BA112" s="50">
        <v>3</v>
      </c>
      <c r="BB112" s="50"/>
      <c r="BC112" s="50">
        <v>56</v>
      </c>
      <c r="BD112" s="50"/>
      <c r="BE112" s="50"/>
      <c r="BF112" s="50" t="s">
        <v>3055</v>
      </c>
      <c r="BG112" s="50">
        <v>2</v>
      </c>
      <c r="BH112" s="50"/>
      <c r="BI112" s="50">
        <v>17</v>
      </c>
      <c r="BJ112" s="50">
        <v>105</v>
      </c>
      <c r="BK112" s="50"/>
      <c r="BL112" s="50"/>
      <c r="BM112" s="50"/>
      <c r="BN112" s="50">
        <v>1</v>
      </c>
      <c r="BO112" s="50">
        <v>61</v>
      </c>
      <c r="BP112" s="50">
        <v>209</v>
      </c>
      <c r="BQ112" s="50">
        <v>0</v>
      </c>
      <c r="BR112" s="50">
        <v>18</v>
      </c>
      <c r="BS112" s="50">
        <v>93</v>
      </c>
      <c r="BT112" s="50">
        <v>0</v>
      </c>
      <c r="BU112" s="50">
        <v>38</v>
      </c>
      <c r="BV112" s="50">
        <v>0</v>
      </c>
      <c r="BW112" s="50">
        <v>166</v>
      </c>
      <c r="BX112" s="50">
        <v>69</v>
      </c>
      <c r="BY112" s="50">
        <v>0</v>
      </c>
      <c r="BZ112" s="50">
        <v>22</v>
      </c>
      <c r="CA112" s="50">
        <v>0</v>
      </c>
      <c r="CB112" s="50">
        <v>752</v>
      </c>
      <c r="CC112" s="50">
        <v>30</v>
      </c>
      <c r="CD112" s="50"/>
      <c r="CE112" s="50">
        <v>56</v>
      </c>
      <c r="CF112" s="50"/>
      <c r="CG112" s="50"/>
      <c r="CH112" s="50">
        <v>107</v>
      </c>
      <c r="CI112" s="50">
        <v>10</v>
      </c>
      <c r="CJ112" s="50"/>
      <c r="CK112" s="50">
        <v>8.5</v>
      </c>
      <c r="CL112" s="50">
        <v>210</v>
      </c>
      <c r="CM112" s="50">
        <v>0</v>
      </c>
      <c r="CN112" s="50">
        <v>0</v>
      </c>
      <c r="CO112" s="50">
        <v>0</v>
      </c>
      <c r="CP112" s="50">
        <v>5</v>
      </c>
      <c r="CQ112" s="50">
        <v>152.5</v>
      </c>
      <c r="CR112" s="50"/>
      <c r="CS112" s="50"/>
      <c r="CT112" s="50">
        <v>1946</v>
      </c>
    </row>
    <row r="113" spans="1:98">
      <c r="A113" s="50" t="s">
        <v>2819</v>
      </c>
      <c r="B113" s="176">
        <v>45712</v>
      </c>
      <c r="C113" s="50" t="s">
        <v>2881</v>
      </c>
      <c r="D113" s="50" t="s">
        <v>3277</v>
      </c>
      <c r="E113" s="50"/>
      <c r="F113" s="50"/>
      <c r="G113" s="50">
        <v>49</v>
      </c>
      <c r="H113" s="50">
        <v>35</v>
      </c>
      <c r="I113" s="50"/>
      <c r="J113" s="50"/>
      <c r="K113" s="50">
        <v>51</v>
      </c>
      <c r="L113" s="50"/>
      <c r="M113" s="50"/>
      <c r="N113" s="50">
        <v>91</v>
      </c>
      <c r="O113" s="50"/>
      <c r="P113" s="50"/>
      <c r="Q113" s="50"/>
      <c r="R113" s="50"/>
      <c r="S113" s="50">
        <v>49</v>
      </c>
      <c r="T113" s="50"/>
      <c r="U113" s="50"/>
      <c r="V113" s="50"/>
      <c r="W113" s="50"/>
      <c r="X113" s="50"/>
      <c r="Y113" s="50"/>
      <c r="Z113" s="50">
        <v>93</v>
      </c>
      <c r="AA113" s="50"/>
      <c r="AB113" s="50">
        <v>60</v>
      </c>
      <c r="AC113" s="50"/>
      <c r="AD113" s="50"/>
      <c r="AE113" s="50"/>
      <c r="AF113" s="50"/>
      <c r="AG113" s="50">
        <v>19</v>
      </c>
      <c r="AH113" s="50">
        <v>20</v>
      </c>
      <c r="AI113" s="50">
        <v>52</v>
      </c>
      <c r="AJ113" s="50"/>
      <c r="AK113" s="50"/>
      <c r="AL113" s="50"/>
      <c r="AM113" s="50"/>
      <c r="AN113" s="50"/>
      <c r="AO113" s="50"/>
      <c r="AP113" s="50"/>
      <c r="AQ113" s="50"/>
      <c r="AR113" s="50"/>
      <c r="AS113" s="50"/>
      <c r="AT113" s="50"/>
      <c r="AU113" s="50"/>
      <c r="AV113" s="50"/>
      <c r="AW113" s="50"/>
      <c r="AX113" s="50">
        <v>83</v>
      </c>
      <c r="AY113" s="50"/>
      <c r="AZ113" s="50" t="s">
        <v>3278</v>
      </c>
      <c r="BA113" s="50"/>
      <c r="BB113" s="50">
        <v>2</v>
      </c>
      <c r="BC113" s="50" t="s">
        <v>3055</v>
      </c>
      <c r="BD113" s="50">
        <v>2</v>
      </c>
      <c r="BE113" s="50"/>
      <c r="BF113" s="50" t="s">
        <v>3279</v>
      </c>
      <c r="BG113" s="50">
        <v>2</v>
      </c>
      <c r="BH113" s="50"/>
      <c r="BI113" s="50" t="s">
        <v>3280</v>
      </c>
      <c r="BJ113" s="50">
        <v>120</v>
      </c>
      <c r="BK113" s="50"/>
      <c r="BL113" s="50"/>
      <c r="BM113" s="50"/>
      <c r="BN113" s="50"/>
      <c r="BO113" s="50">
        <v>39</v>
      </c>
      <c r="BP113" s="50">
        <v>196</v>
      </c>
      <c r="BQ113" s="50">
        <v>0</v>
      </c>
      <c r="BR113" s="50">
        <v>0</v>
      </c>
      <c r="BS113" s="50">
        <v>196</v>
      </c>
      <c r="BT113" s="50">
        <v>70</v>
      </c>
      <c r="BU113" s="50">
        <v>19</v>
      </c>
      <c r="BV113" s="50">
        <v>20</v>
      </c>
      <c r="BW113" s="50">
        <v>154</v>
      </c>
      <c r="BX113" s="50">
        <v>0</v>
      </c>
      <c r="BY113" s="50">
        <v>0</v>
      </c>
      <c r="BZ113" s="50">
        <v>451</v>
      </c>
      <c r="CA113" s="50">
        <v>0</v>
      </c>
      <c r="CB113" s="50">
        <v>318</v>
      </c>
      <c r="CC113" s="50"/>
      <c r="CD113" s="50">
        <v>60</v>
      </c>
      <c r="CE113" s="50">
        <v>107</v>
      </c>
      <c r="CF113" s="50">
        <v>10</v>
      </c>
      <c r="CG113" s="50"/>
      <c r="CH113" s="50">
        <v>156</v>
      </c>
      <c r="CI113" s="50">
        <v>10</v>
      </c>
      <c r="CJ113" s="50"/>
      <c r="CK113" s="50">
        <v>53.5</v>
      </c>
      <c r="CL113" s="50">
        <v>240</v>
      </c>
      <c r="CM113" s="50">
        <v>0</v>
      </c>
      <c r="CN113" s="50">
        <v>0</v>
      </c>
      <c r="CO113" s="50">
        <v>0</v>
      </c>
      <c r="CP113" s="50">
        <v>0</v>
      </c>
      <c r="CQ113" s="50">
        <v>97.5</v>
      </c>
      <c r="CR113" s="50"/>
      <c r="CS113" s="50"/>
      <c r="CT113" s="50">
        <v>2158</v>
      </c>
    </row>
    <row r="114" spans="1:98">
      <c r="A114" s="50" t="s">
        <v>2829</v>
      </c>
      <c r="B114" s="176">
        <v>45713</v>
      </c>
      <c r="C114" s="50" t="s">
        <v>2899</v>
      </c>
      <c r="D114" s="50" t="s">
        <v>3281</v>
      </c>
      <c r="E114" s="50"/>
      <c r="F114" s="50"/>
      <c r="G114" s="50">
        <v>51</v>
      </c>
      <c r="H114" s="50"/>
      <c r="I114" s="50"/>
      <c r="J114" s="50"/>
      <c r="K114" s="50"/>
      <c r="L114" s="50"/>
      <c r="M114" s="50"/>
      <c r="N114" s="50">
        <v>27</v>
      </c>
      <c r="O114" s="50"/>
      <c r="P114" s="50"/>
      <c r="Q114" s="50"/>
      <c r="R114" s="50"/>
      <c r="S114" s="50">
        <v>52</v>
      </c>
      <c r="T114" s="50">
        <v>48</v>
      </c>
      <c r="U114" s="50"/>
      <c r="V114" s="50"/>
      <c r="W114" s="50"/>
      <c r="X114" s="50"/>
      <c r="Y114" s="50"/>
      <c r="Z114" s="50">
        <v>54</v>
      </c>
      <c r="AA114" s="50"/>
      <c r="AB114" s="50" t="s">
        <v>3282</v>
      </c>
      <c r="AC114" s="50"/>
      <c r="AD114" s="50"/>
      <c r="AE114" s="50"/>
      <c r="AF114" s="50">
        <v>46</v>
      </c>
      <c r="AG114" s="50"/>
      <c r="AH114" s="50"/>
      <c r="AI114" s="50">
        <v>54</v>
      </c>
      <c r="AJ114" s="50">
        <v>48</v>
      </c>
      <c r="AK114" s="50"/>
      <c r="AL114" s="50">
        <v>25</v>
      </c>
      <c r="AM114" s="50"/>
      <c r="AN114" s="50"/>
      <c r="AO114" s="50"/>
      <c r="AP114" s="50"/>
      <c r="AQ114" s="50">
        <v>39</v>
      </c>
      <c r="AR114" s="50"/>
      <c r="AS114" s="50"/>
      <c r="AT114" s="50"/>
      <c r="AU114" s="50"/>
      <c r="AV114" s="50"/>
      <c r="AW114" s="50"/>
      <c r="AX114" s="50">
        <v>45</v>
      </c>
      <c r="AY114" s="50"/>
      <c r="AZ114" s="50" t="s">
        <v>3283</v>
      </c>
      <c r="BA114" s="50">
        <v>3</v>
      </c>
      <c r="BB114" s="50"/>
      <c r="BC114" s="50" t="s">
        <v>3279</v>
      </c>
      <c r="BD114" s="50">
        <v>2</v>
      </c>
      <c r="BE114" s="50"/>
      <c r="BF114" s="50">
        <v>60</v>
      </c>
      <c r="BG114" s="50"/>
      <c r="BH114" s="50"/>
      <c r="BI114" s="50">
        <v>52</v>
      </c>
      <c r="BJ114" s="50">
        <v>94</v>
      </c>
      <c r="BK114" s="50"/>
      <c r="BL114" s="50"/>
      <c r="BM114" s="50"/>
      <c r="BN114" s="50"/>
      <c r="BO114" s="50">
        <v>13</v>
      </c>
      <c r="BP114" s="50">
        <v>204</v>
      </c>
      <c r="BQ114" s="50">
        <v>0</v>
      </c>
      <c r="BR114" s="50">
        <v>0</v>
      </c>
      <c r="BS114" s="50">
        <v>245</v>
      </c>
      <c r="BT114" s="50">
        <v>142</v>
      </c>
      <c r="BU114" s="50">
        <v>0</v>
      </c>
      <c r="BV114" s="50">
        <v>0</v>
      </c>
      <c r="BW114" s="50">
        <v>54</v>
      </c>
      <c r="BX114" s="50">
        <v>48</v>
      </c>
      <c r="BY114" s="50">
        <v>0</v>
      </c>
      <c r="BZ114" s="50">
        <v>232</v>
      </c>
      <c r="CA114" s="50">
        <v>0</v>
      </c>
      <c r="CB114" s="50">
        <v>550</v>
      </c>
      <c r="CC114" s="50">
        <v>30</v>
      </c>
      <c r="CD114" s="50"/>
      <c r="CE114" s="50">
        <v>156</v>
      </c>
      <c r="CF114" s="50">
        <v>10</v>
      </c>
      <c r="CG114" s="50"/>
      <c r="CH114" s="50">
        <v>60</v>
      </c>
      <c r="CI114" s="50"/>
      <c r="CJ114" s="50"/>
      <c r="CK114" s="50">
        <v>26</v>
      </c>
      <c r="CL114" s="50">
        <v>188</v>
      </c>
      <c r="CM114" s="50">
        <v>0</v>
      </c>
      <c r="CN114" s="50">
        <v>0</v>
      </c>
      <c r="CO114" s="50">
        <v>0</v>
      </c>
      <c r="CP114" s="50">
        <v>0</v>
      </c>
      <c r="CQ114" s="50">
        <v>32.5</v>
      </c>
      <c r="CR114" s="50"/>
      <c r="CS114" s="50"/>
      <c r="CT114" s="50">
        <v>1977.5</v>
      </c>
    </row>
    <row r="115" spans="1:98">
      <c r="A115" s="50" t="s">
        <v>2819</v>
      </c>
      <c r="B115" s="176">
        <v>45713</v>
      </c>
      <c r="C115" s="50" t="s">
        <v>2890</v>
      </c>
      <c r="D115" s="50" t="s">
        <v>3284</v>
      </c>
      <c r="E115" s="50"/>
      <c r="F115" s="50"/>
      <c r="G115" s="50">
        <v>50</v>
      </c>
      <c r="H115" s="50"/>
      <c r="I115" s="50">
        <v>35</v>
      </c>
      <c r="J115" s="50"/>
      <c r="K115" s="50">
        <v>53</v>
      </c>
      <c r="L115" s="50"/>
      <c r="M115" s="50"/>
      <c r="N115" s="50">
        <v>29</v>
      </c>
      <c r="O115" s="50"/>
      <c r="P115" s="50"/>
      <c r="Q115" s="50"/>
      <c r="R115" s="50"/>
      <c r="S115" s="50">
        <v>50</v>
      </c>
      <c r="T115" s="50"/>
      <c r="U115" s="50"/>
      <c r="V115" s="50"/>
      <c r="W115" s="50"/>
      <c r="X115" s="50"/>
      <c r="Y115" s="50"/>
      <c r="Z115" s="50" t="s">
        <v>3285</v>
      </c>
      <c r="AA115" s="50"/>
      <c r="AB115" s="50" t="s">
        <v>3286</v>
      </c>
      <c r="AC115" s="50"/>
      <c r="AD115" s="50">
        <v>6</v>
      </c>
      <c r="AE115" s="50"/>
      <c r="AF115" s="50"/>
      <c r="AG115" s="50"/>
      <c r="AH115" s="50"/>
      <c r="AI115" s="50" t="s">
        <v>3287</v>
      </c>
      <c r="AJ115" s="50">
        <v>48</v>
      </c>
      <c r="AK115" s="50"/>
      <c r="AL115" s="50" t="s">
        <v>3288</v>
      </c>
      <c r="AM115" s="50"/>
      <c r="AN115" s="50"/>
      <c r="AO115" s="50"/>
      <c r="AP115" s="50"/>
      <c r="AQ115" s="50">
        <v>43</v>
      </c>
      <c r="AR115" s="50"/>
      <c r="AS115" s="50"/>
      <c r="AT115" s="50"/>
      <c r="AU115" s="50"/>
      <c r="AV115" s="50"/>
      <c r="AW115" s="50"/>
      <c r="AX115" s="50"/>
      <c r="AY115" s="50"/>
      <c r="AZ115" s="50" t="s">
        <v>3289</v>
      </c>
      <c r="BA115" s="50">
        <v>5</v>
      </c>
      <c r="BB115" s="50"/>
      <c r="BC115" s="50">
        <v>60</v>
      </c>
      <c r="BD115" s="50"/>
      <c r="BE115" s="50"/>
      <c r="BF115" s="50" t="s">
        <v>3290</v>
      </c>
      <c r="BG115" s="50">
        <v>1</v>
      </c>
      <c r="BH115" s="50"/>
      <c r="BI115" s="50" t="s">
        <v>3291</v>
      </c>
      <c r="BJ115" s="50">
        <v>135</v>
      </c>
      <c r="BK115" s="50"/>
      <c r="BL115" s="50"/>
      <c r="BM115" s="50"/>
      <c r="BN115" s="50">
        <v>1</v>
      </c>
      <c r="BO115" s="50">
        <v>62</v>
      </c>
      <c r="BP115" s="50">
        <v>221</v>
      </c>
      <c r="BQ115" s="50">
        <v>0</v>
      </c>
      <c r="BR115" s="50">
        <v>18</v>
      </c>
      <c r="BS115" s="50">
        <v>243</v>
      </c>
      <c r="BT115" s="50">
        <v>0</v>
      </c>
      <c r="BU115" s="50">
        <v>70</v>
      </c>
      <c r="BV115" s="50">
        <v>0</v>
      </c>
      <c r="BW115" s="50">
        <v>160</v>
      </c>
      <c r="BX115" s="50">
        <v>48</v>
      </c>
      <c r="BY115" s="50">
        <v>0</v>
      </c>
      <c r="BZ115" s="50">
        <v>425</v>
      </c>
      <c r="CA115" s="50">
        <v>0</v>
      </c>
      <c r="CB115" s="50">
        <v>740</v>
      </c>
      <c r="CC115" s="50">
        <v>50</v>
      </c>
      <c r="CD115" s="50"/>
      <c r="CE115" s="50">
        <v>60</v>
      </c>
      <c r="CF115" s="50"/>
      <c r="CG115" s="50"/>
      <c r="CH115" s="50">
        <v>98</v>
      </c>
      <c r="CI115" s="50">
        <v>5</v>
      </c>
      <c r="CJ115" s="50"/>
      <c r="CK115" s="50">
        <v>46.5</v>
      </c>
      <c r="CL115" s="50">
        <v>270</v>
      </c>
      <c r="CM115" s="50">
        <v>0</v>
      </c>
      <c r="CN115" s="50">
        <v>0</v>
      </c>
      <c r="CO115" s="50">
        <v>0</v>
      </c>
      <c r="CP115" s="50">
        <v>5</v>
      </c>
      <c r="CQ115" s="50">
        <v>155</v>
      </c>
      <c r="CR115" s="50"/>
      <c r="CS115" s="50"/>
      <c r="CT115" s="50">
        <v>2614.5</v>
      </c>
    </row>
    <row r="116" spans="1:98">
      <c r="A116" s="50" t="s">
        <v>2829</v>
      </c>
      <c r="B116" s="176">
        <v>45714</v>
      </c>
      <c r="C116" s="50" t="s">
        <v>2910</v>
      </c>
      <c r="D116" s="50" t="s">
        <v>2929</v>
      </c>
      <c r="E116" s="50"/>
      <c r="F116" s="50"/>
      <c r="G116" s="50">
        <v>41</v>
      </c>
      <c r="H116" s="50"/>
      <c r="I116" s="50"/>
      <c r="J116" s="50"/>
      <c r="K116" s="50">
        <v>52</v>
      </c>
      <c r="L116" s="50"/>
      <c r="M116" s="50"/>
      <c r="N116" s="50" t="s">
        <v>3292</v>
      </c>
      <c r="O116" s="50"/>
      <c r="P116" s="50"/>
      <c r="Q116" s="50"/>
      <c r="R116" s="50"/>
      <c r="S116" s="50" t="s">
        <v>3293</v>
      </c>
      <c r="T116" s="50"/>
      <c r="U116" s="50"/>
      <c r="V116" s="50"/>
      <c r="W116" s="50"/>
      <c r="X116" s="50"/>
      <c r="Y116" s="50"/>
      <c r="Z116" s="50" t="s">
        <v>3294</v>
      </c>
      <c r="AA116" s="50"/>
      <c r="AB116" s="50" t="s">
        <v>3295</v>
      </c>
      <c r="AC116" s="50"/>
      <c r="AD116" s="50">
        <v>6</v>
      </c>
      <c r="AE116" s="50">
        <v>26</v>
      </c>
      <c r="AF116" s="50"/>
      <c r="AG116" s="50">
        <v>38</v>
      </c>
      <c r="AH116" s="50"/>
      <c r="AI116" s="50"/>
      <c r="AJ116" s="50">
        <v>24</v>
      </c>
      <c r="AK116" s="50"/>
      <c r="AL116" s="50"/>
      <c r="AM116" s="50"/>
      <c r="AN116" s="50"/>
      <c r="AO116" s="50"/>
      <c r="AP116" s="50"/>
      <c r="AQ116" s="50"/>
      <c r="AR116" s="50"/>
      <c r="AS116" s="50"/>
      <c r="AT116" s="50"/>
      <c r="AU116" s="50"/>
      <c r="AV116" s="50"/>
      <c r="AW116" s="50"/>
      <c r="AX116" s="50">
        <v>26</v>
      </c>
      <c r="AY116" s="50"/>
      <c r="AZ116" s="50" t="s">
        <v>3296</v>
      </c>
      <c r="BA116" s="50">
        <v>3</v>
      </c>
      <c r="BB116" s="50"/>
      <c r="BC116" s="50" t="s">
        <v>3290</v>
      </c>
      <c r="BD116" s="50">
        <v>1</v>
      </c>
      <c r="BE116" s="50"/>
      <c r="BF116" s="50" t="s">
        <v>3297</v>
      </c>
      <c r="BG116" s="50">
        <v>2</v>
      </c>
      <c r="BH116" s="50"/>
      <c r="BI116" s="50">
        <v>2</v>
      </c>
      <c r="BJ116" s="50">
        <v>110</v>
      </c>
      <c r="BK116" s="50"/>
      <c r="BL116" s="50"/>
      <c r="BM116" s="50"/>
      <c r="BN116" s="50">
        <v>1</v>
      </c>
      <c r="BO116" s="50">
        <v>7</v>
      </c>
      <c r="BP116" s="50">
        <v>165</v>
      </c>
      <c r="BQ116" s="50">
        <v>0</v>
      </c>
      <c r="BR116" s="50">
        <v>18</v>
      </c>
      <c r="BS116" s="50">
        <v>244</v>
      </c>
      <c r="BT116" s="50">
        <v>0</v>
      </c>
      <c r="BU116" s="50">
        <v>38</v>
      </c>
      <c r="BV116" s="50">
        <v>0</v>
      </c>
      <c r="BW116" s="50">
        <v>104</v>
      </c>
      <c r="BX116" s="50">
        <v>24</v>
      </c>
      <c r="BY116" s="50">
        <v>0</v>
      </c>
      <c r="BZ116" s="50">
        <v>322</v>
      </c>
      <c r="CA116" s="50">
        <v>0</v>
      </c>
      <c r="CB116" s="50">
        <v>530</v>
      </c>
      <c r="CC116" s="50">
        <v>30</v>
      </c>
      <c r="CD116" s="50"/>
      <c r="CE116" s="50">
        <v>98</v>
      </c>
      <c r="CF116" s="50">
        <v>5</v>
      </c>
      <c r="CG116" s="50"/>
      <c r="CH116" s="50">
        <v>150</v>
      </c>
      <c r="CI116" s="50">
        <v>10</v>
      </c>
      <c r="CJ116" s="50"/>
      <c r="CK116" s="50">
        <v>1</v>
      </c>
      <c r="CL116" s="50">
        <v>220</v>
      </c>
      <c r="CM116" s="50">
        <v>0</v>
      </c>
      <c r="CN116" s="50">
        <v>0</v>
      </c>
      <c r="CO116" s="50">
        <v>0</v>
      </c>
      <c r="CP116" s="50">
        <v>5</v>
      </c>
      <c r="CQ116" s="50">
        <v>17.5</v>
      </c>
      <c r="CR116" s="50"/>
      <c r="CS116" s="50"/>
      <c r="CT116" s="50">
        <v>1981.5</v>
      </c>
    </row>
    <row r="117" spans="1:98">
      <c r="A117" s="50" t="s">
        <v>2819</v>
      </c>
      <c r="B117" s="176">
        <v>45714</v>
      </c>
      <c r="C117" s="50" t="s">
        <v>2899</v>
      </c>
      <c r="D117" s="50" t="s">
        <v>3298</v>
      </c>
      <c r="E117" s="50"/>
      <c r="F117" s="50"/>
      <c r="G117" s="50">
        <v>43</v>
      </c>
      <c r="H117" s="50"/>
      <c r="I117" s="50"/>
      <c r="J117" s="50"/>
      <c r="K117" s="50">
        <v>51</v>
      </c>
      <c r="L117" s="50"/>
      <c r="M117" s="50"/>
      <c r="N117" s="50">
        <v>76</v>
      </c>
      <c r="O117" s="50"/>
      <c r="P117" s="50"/>
      <c r="Q117" s="50"/>
      <c r="R117" s="50"/>
      <c r="S117" s="50">
        <v>43</v>
      </c>
      <c r="T117" s="50"/>
      <c r="U117" s="50"/>
      <c r="V117" s="50"/>
      <c r="W117" s="50"/>
      <c r="X117" s="50"/>
      <c r="Y117" s="50"/>
      <c r="Z117" s="50" t="s">
        <v>3299</v>
      </c>
      <c r="AA117" s="50"/>
      <c r="AB117" s="50" t="s">
        <v>3190</v>
      </c>
      <c r="AC117" s="50"/>
      <c r="AD117" s="50"/>
      <c r="AE117" s="50"/>
      <c r="AF117" s="50"/>
      <c r="AG117" s="50"/>
      <c r="AH117" s="50"/>
      <c r="AI117" s="50">
        <v>54</v>
      </c>
      <c r="AJ117" s="50"/>
      <c r="AK117" s="50"/>
      <c r="AL117" s="50">
        <v>6</v>
      </c>
      <c r="AM117" s="50"/>
      <c r="AN117" s="50"/>
      <c r="AO117" s="50"/>
      <c r="AP117" s="50"/>
      <c r="AQ117" s="50">
        <v>48</v>
      </c>
      <c r="AR117" s="50"/>
      <c r="AS117" s="50"/>
      <c r="AT117" s="50"/>
      <c r="AU117" s="50"/>
      <c r="AV117" s="50"/>
      <c r="AW117" s="50"/>
      <c r="AX117" s="50" t="s">
        <v>3300</v>
      </c>
      <c r="AY117" s="50">
        <v>2</v>
      </c>
      <c r="AZ117" s="50" t="s">
        <v>3301</v>
      </c>
      <c r="BA117" s="50">
        <v>4</v>
      </c>
      <c r="BB117" s="50">
        <v>1</v>
      </c>
      <c r="BC117" s="50" t="s">
        <v>3297</v>
      </c>
      <c r="BD117" s="50">
        <v>2</v>
      </c>
      <c r="BE117" s="50"/>
      <c r="BF117" s="50" t="s">
        <v>3302</v>
      </c>
      <c r="BG117" s="50">
        <v>2</v>
      </c>
      <c r="BH117" s="50"/>
      <c r="BI117" s="50">
        <v>27</v>
      </c>
      <c r="BJ117" s="50">
        <v>118</v>
      </c>
      <c r="BK117" s="50"/>
      <c r="BL117" s="50"/>
      <c r="BM117" s="50"/>
      <c r="BN117" s="50">
        <v>1</v>
      </c>
      <c r="BO117" s="50">
        <v>115</v>
      </c>
      <c r="BP117" s="50">
        <v>238</v>
      </c>
      <c r="BQ117" s="50">
        <v>0</v>
      </c>
      <c r="BR117" s="50">
        <v>0</v>
      </c>
      <c r="BS117" s="50">
        <v>220</v>
      </c>
      <c r="BT117" s="50">
        <v>0</v>
      </c>
      <c r="BU117" s="50">
        <v>0</v>
      </c>
      <c r="BV117" s="50">
        <v>0</v>
      </c>
      <c r="BW117" s="50">
        <v>156</v>
      </c>
      <c r="BX117" s="50">
        <v>0</v>
      </c>
      <c r="BY117" s="50">
        <v>0</v>
      </c>
      <c r="BZ117" s="50">
        <v>370</v>
      </c>
      <c r="CA117" s="50">
        <v>6</v>
      </c>
      <c r="CB117" s="50">
        <v>518</v>
      </c>
      <c r="CC117" s="50">
        <v>40</v>
      </c>
      <c r="CD117" s="50">
        <v>30</v>
      </c>
      <c r="CE117" s="50">
        <v>150</v>
      </c>
      <c r="CF117" s="50">
        <v>10</v>
      </c>
      <c r="CG117" s="50"/>
      <c r="CH117" s="50">
        <v>159</v>
      </c>
      <c r="CI117" s="50">
        <v>10</v>
      </c>
      <c r="CJ117" s="50"/>
      <c r="CK117" s="50">
        <v>13.5</v>
      </c>
      <c r="CL117" s="50">
        <v>236</v>
      </c>
      <c r="CM117" s="50">
        <v>0</v>
      </c>
      <c r="CN117" s="50">
        <v>0</v>
      </c>
      <c r="CO117" s="50">
        <v>0</v>
      </c>
      <c r="CP117" s="50">
        <v>5</v>
      </c>
      <c r="CQ117" s="50">
        <v>287.5</v>
      </c>
      <c r="CR117" s="50"/>
      <c r="CS117" s="50"/>
      <c r="CT117" s="50">
        <v>2449</v>
      </c>
    </row>
    <row r="118" spans="1:98">
      <c r="A118" s="50" t="s">
        <v>2829</v>
      </c>
      <c r="B118" s="176">
        <v>45715</v>
      </c>
      <c r="C118" s="50" t="s">
        <v>2920</v>
      </c>
      <c r="D118" s="50">
        <v>45</v>
      </c>
      <c r="E118" s="50"/>
      <c r="F118" s="50"/>
      <c r="G118" s="50"/>
      <c r="H118" s="50"/>
      <c r="I118" s="50">
        <v>33</v>
      </c>
      <c r="J118" s="50"/>
      <c r="K118" s="50">
        <v>49</v>
      </c>
      <c r="L118" s="50">
        <v>24</v>
      </c>
      <c r="M118" s="50"/>
      <c r="N118" s="50">
        <v>17</v>
      </c>
      <c r="O118" s="50"/>
      <c r="P118" s="50"/>
      <c r="Q118" s="50"/>
      <c r="R118" s="50"/>
      <c r="S118" s="50">
        <v>28</v>
      </c>
      <c r="T118" s="50">
        <v>45</v>
      </c>
      <c r="U118" s="50"/>
      <c r="V118" s="50"/>
      <c r="W118" s="50"/>
      <c r="X118" s="50"/>
      <c r="Y118" s="50"/>
      <c r="Z118" s="50" t="s">
        <v>3303</v>
      </c>
      <c r="AA118" s="50"/>
      <c r="AB118" s="50" t="s">
        <v>3304</v>
      </c>
      <c r="AC118" s="50"/>
      <c r="AD118" s="50">
        <v>6</v>
      </c>
      <c r="AE118" s="50">
        <v>28</v>
      </c>
      <c r="AF118" s="50">
        <v>45</v>
      </c>
      <c r="AG118" s="50"/>
      <c r="AH118" s="50">
        <v>12</v>
      </c>
      <c r="AI118" s="50">
        <v>54</v>
      </c>
      <c r="AJ118" s="50"/>
      <c r="AK118" s="50"/>
      <c r="AL118" s="50">
        <v>29</v>
      </c>
      <c r="AM118" s="50"/>
      <c r="AN118" s="50"/>
      <c r="AO118" s="50"/>
      <c r="AP118" s="50"/>
      <c r="AQ118" s="50">
        <v>20</v>
      </c>
      <c r="AR118" s="50"/>
      <c r="AS118" s="50"/>
      <c r="AT118" s="50"/>
      <c r="AU118" s="50"/>
      <c r="AV118" s="50"/>
      <c r="AW118" s="50"/>
      <c r="AX118" s="50" t="s">
        <v>3305</v>
      </c>
      <c r="AY118" s="50"/>
      <c r="AZ118" s="50" t="s">
        <v>3306</v>
      </c>
      <c r="BA118" s="50">
        <v>2</v>
      </c>
      <c r="BB118" s="50"/>
      <c r="BC118" s="50" t="s">
        <v>3307</v>
      </c>
      <c r="BD118" s="50">
        <v>2</v>
      </c>
      <c r="BE118" s="50"/>
      <c r="BF118" s="50" t="s">
        <v>3308</v>
      </c>
      <c r="BG118" s="50">
        <v>2</v>
      </c>
      <c r="BH118" s="50"/>
      <c r="BI118" s="50">
        <v>33</v>
      </c>
      <c r="BJ118" s="50">
        <v>112</v>
      </c>
      <c r="BK118" s="50"/>
      <c r="BL118" s="50"/>
      <c r="BM118" s="50"/>
      <c r="BN118" s="50">
        <v>1</v>
      </c>
      <c r="BO118" s="50"/>
      <c r="BP118" s="50">
        <v>176</v>
      </c>
      <c r="BQ118" s="50">
        <v>0</v>
      </c>
      <c r="BR118" s="50">
        <v>18</v>
      </c>
      <c r="BS118" s="50">
        <v>104</v>
      </c>
      <c r="BT118" s="50">
        <v>135</v>
      </c>
      <c r="BU118" s="50">
        <v>66</v>
      </c>
      <c r="BV118" s="50">
        <v>12</v>
      </c>
      <c r="BW118" s="50">
        <v>152</v>
      </c>
      <c r="BX118" s="50">
        <v>48</v>
      </c>
      <c r="BY118" s="50">
        <v>0</v>
      </c>
      <c r="BZ118" s="50">
        <v>207</v>
      </c>
      <c r="CA118" s="50">
        <v>0</v>
      </c>
      <c r="CB118" s="50">
        <v>406</v>
      </c>
      <c r="CC118" s="50">
        <v>20</v>
      </c>
      <c r="CD118" s="50"/>
      <c r="CE118" s="50">
        <v>159</v>
      </c>
      <c r="CF118" s="50">
        <v>10</v>
      </c>
      <c r="CG118" s="50"/>
      <c r="CH118" s="50">
        <v>99</v>
      </c>
      <c r="CI118" s="50">
        <v>10</v>
      </c>
      <c r="CJ118" s="50"/>
      <c r="CK118" s="50">
        <v>16.5</v>
      </c>
      <c r="CL118" s="50">
        <v>224</v>
      </c>
      <c r="CM118" s="50">
        <v>0</v>
      </c>
      <c r="CN118" s="50">
        <v>0</v>
      </c>
      <c r="CO118" s="50">
        <v>0</v>
      </c>
      <c r="CP118" s="50">
        <v>5</v>
      </c>
      <c r="CQ118" s="50">
        <v>0</v>
      </c>
      <c r="CR118" s="50"/>
      <c r="CS118" s="50"/>
      <c r="CT118" s="50">
        <v>1867.5</v>
      </c>
    </row>
    <row r="119" spans="1:98">
      <c r="A119" s="50" t="s">
        <v>2819</v>
      </c>
      <c r="B119" s="176">
        <v>45715</v>
      </c>
      <c r="C119" s="50" t="s">
        <v>2910</v>
      </c>
      <c r="D119" s="50" t="s">
        <v>3309</v>
      </c>
      <c r="E119" s="50"/>
      <c r="F119" s="50"/>
      <c r="G119" s="50">
        <v>50</v>
      </c>
      <c r="H119" s="50"/>
      <c r="I119" s="50">
        <v>34</v>
      </c>
      <c r="J119" s="50"/>
      <c r="K119" s="50">
        <v>50</v>
      </c>
      <c r="L119" s="50">
        <v>23</v>
      </c>
      <c r="M119" s="50"/>
      <c r="N119" s="50" t="s">
        <v>3310</v>
      </c>
      <c r="O119" s="50"/>
      <c r="P119" s="50"/>
      <c r="Q119" s="50"/>
      <c r="R119" s="50"/>
      <c r="S119" s="50">
        <v>50</v>
      </c>
      <c r="T119" s="50"/>
      <c r="U119" s="50"/>
      <c r="V119" s="50"/>
      <c r="W119" s="50"/>
      <c r="X119" s="50"/>
      <c r="Y119" s="50"/>
      <c r="Z119" s="50" t="s">
        <v>3310</v>
      </c>
      <c r="AA119" s="50"/>
      <c r="AB119" s="50" t="s">
        <v>3311</v>
      </c>
      <c r="AC119" s="50">
        <v>8</v>
      </c>
      <c r="AD119" s="50">
        <v>6</v>
      </c>
      <c r="AE119" s="50"/>
      <c r="AF119" s="50"/>
      <c r="AG119" s="50"/>
      <c r="AH119" s="50"/>
      <c r="AI119" s="50">
        <v>53</v>
      </c>
      <c r="AJ119" s="50">
        <v>48</v>
      </c>
      <c r="AK119" s="50"/>
      <c r="AL119" s="50"/>
      <c r="AM119" s="50"/>
      <c r="AN119" s="50"/>
      <c r="AO119" s="50"/>
      <c r="AP119" s="50"/>
      <c r="AQ119" s="50">
        <v>48</v>
      </c>
      <c r="AR119" s="50"/>
      <c r="AS119" s="50"/>
      <c r="AT119" s="50"/>
      <c r="AU119" s="50"/>
      <c r="AV119" s="50"/>
      <c r="AW119" s="50"/>
      <c r="AX119" s="50">
        <v>27</v>
      </c>
      <c r="AY119" s="50"/>
      <c r="AZ119" s="50" t="s">
        <v>3312</v>
      </c>
      <c r="BA119" s="50">
        <v>2</v>
      </c>
      <c r="BB119" s="50">
        <v>1</v>
      </c>
      <c r="BC119" s="50" t="s">
        <v>3308</v>
      </c>
      <c r="BD119" s="50">
        <v>2</v>
      </c>
      <c r="BE119" s="50"/>
      <c r="BF119" s="50" t="s">
        <v>3313</v>
      </c>
      <c r="BG119" s="50">
        <v>2</v>
      </c>
      <c r="BH119" s="50"/>
      <c r="BI119" s="50" t="s">
        <v>3314</v>
      </c>
      <c r="BJ119" s="50">
        <v>123</v>
      </c>
      <c r="BK119" s="50"/>
      <c r="BL119" s="50"/>
      <c r="BM119" s="50"/>
      <c r="BN119" s="50"/>
      <c r="BO119" s="50">
        <v>46</v>
      </c>
      <c r="BP119" s="50">
        <v>210</v>
      </c>
      <c r="BQ119" s="50">
        <v>8</v>
      </c>
      <c r="BR119" s="50">
        <v>18</v>
      </c>
      <c r="BS119" s="50">
        <v>248</v>
      </c>
      <c r="BT119" s="50">
        <v>0</v>
      </c>
      <c r="BU119" s="50">
        <v>68</v>
      </c>
      <c r="BV119" s="50">
        <v>0</v>
      </c>
      <c r="BW119" s="50">
        <v>153</v>
      </c>
      <c r="BX119" s="50">
        <v>94</v>
      </c>
      <c r="BY119" s="50">
        <v>0</v>
      </c>
      <c r="BZ119" s="50">
        <v>235</v>
      </c>
      <c r="CA119" s="50">
        <v>0</v>
      </c>
      <c r="CB119" s="50">
        <v>528</v>
      </c>
      <c r="CC119" s="50">
        <v>20</v>
      </c>
      <c r="CD119" s="50">
        <v>30</v>
      </c>
      <c r="CE119" s="50">
        <v>99</v>
      </c>
      <c r="CF119" s="50">
        <v>10</v>
      </c>
      <c r="CG119" s="50"/>
      <c r="CH119" s="50">
        <v>106</v>
      </c>
      <c r="CI119" s="50">
        <v>10</v>
      </c>
      <c r="CJ119" s="50"/>
      <c r="CK119" s="50">
        <v>37</v>
      </c>
      <c r="CL119" s="50">
        <v>246</v>
      </c>
      <c r="CM119" s="50">
        <v>0</v>
      </c>
      <c r="CN119" s="50">
        <v>0</v>
      </c>
      <c r="CO119" s="50">
        <v>0</v>
      </c>
      <c r="CP119" s="50">
        <v>0</v>
      </c>
      <c r="CQ119" s="50">
        <v>115</v>
      </c>
      <c r="CR119" s="50"/>
      <c r="CS119" s="50"/>
      <c r="CT119" s="50">
        <v>2235</v>
      </c>
    </row>
    <row r="120" spans="1:98">
      <c r="A120" s="50" t="s">
        <v>2829</v>
      </c>
      <c r="B120" s="176">
        <v>45716</v>
      </c>
      <c r="C120" s="50" t="s">
        <v>2820</v>
      </c>
      <c r="D120" s="50"/>
      <c r="E120" s="50"/>
      <c r="F120" s="50"/>
      <c r="G120" s="50"/>
      <c r="H120" s="50"/>
      <c r="I120" s="50"/>
      <c r="J120" s="50"/>
      <c r="K120" s="50">
        <v>53</v>
      </c>
      <c r="L120" s="50"/>
      <c r="M120" s="50"/>
      <c r="N120" s="50">
        <v>27</v>
      </c>
      <c r="O120" s="50"/>
      <c r="P120" s="50"/>
      <c r="Q120" s="50"/>
      <c r="R120" s="50"/>
      <c r="S120" s="50">
        <v>19</v>
      </c>
      <c r="T120" s="50"/>
      <c r="U120" s="50"/>
      <c r="V120" s="50"/>
      <c r="W120" s="50"/>
      <c r="X120" s="50"/>
      <c r="Y120" s="50"/>
      <c r="Z120" s="50" t="s">
        <v>3315</v>
      </c>
      <c r="AA120" s="50"/>
      <c r="AB120" s="50" t="s">
        <v>3316</v>
      </c>
      <c r="AC120" s="50"/>
      <c r="AD120" s="50"/>
      <c r="AE120" s="50">
        <v>19</v>
      </c>
      <c r="AF120" s="50"/>
      <c r="AG120" s="50"/>
      <c r="AH120" s="50">
        <v>11</v>
      </c>
      <c r="AI120" s="50">
        <v>54</v>
      </c>
      <c r="AJ120" s="50">
        <v>48</v>
      </c>
      <c r="AK120" s="50"/>
      <c r="AL120" s="50">
        <v>24</v>
      </c>
      <c r="AM120" s="50"/>
      <c r="AN120" s="50"/>
      <c r="AO120" s="50"/>
      <c r="AP120" s="50"/>
      <c r="AQ120" s="50">
        <v>23</v>
      </c>
      <c r="AR120" s="50"/>
      <c r="AS120" s="50"/>
      <c r="AT120" s="50"/>
      <c r="AU120" s="50"/>
      <c r="AV120" s="50"/>
      <c r="AW120" s="50"/>
      <c r="AX120" s="50" t="s">
        <v>3317</v>
      </c>
      <c r="AY120" s="50">
        <v>5</v>
      </c>
      <c r="AZ120" s="50" t="s">
        <v>3318</v>
      </c>
      <c r="BA120" s="50">
        <v>2</v>
      </c>
      <c r="BB120" s="50"/>
      <c r="BC120" s="50" t="s">
        <v>3313</v>
      </c>
      <c r="BD120" s="50">
        <v>2</v>
      </c>
      <c r="BE120" s="50"/>
      <c r="BF120" s="50">
        <v>50</v>
      </c>
      <c r="BG120" s="50"/>
      <c r="BH120" s="50">
        <v>1</v>
      </c>
      <c r="BI120" s="50">
        <v>51</v>
      </c>
      <c r="BJ120" s="50">
        <v>106</v>
      </c>
      <c r="BK120" s="50"/>
      <c r="BL120" s="50"/>
      <c r="BM120" s="50"/>
      <c r="BN120" s="50"/>
      <c r="BO120" s="50">
        <v>165</v>
      </c>
      <c r="BP120" s="50">
        <v>63</v>
      </c>
      <c r="BQ120" s="50">
        <v>0</v>
      </c>
      <c r="BR120" s="50">
        <v>0</v>
      </c>
      <c r="BS120" s="50">
        <v>80</v>
      </c>
      <c r="BT120" s="50">
        <v>0</v>
      </c>
      <c r="BU120" s="50">
        <v>0</v>
      </c>
      <c r="BV120" s="50">
        <v>11</v>
      </c>
      <c r="BW120" s="50">
        <v>160</v>
      </c>
      <c r="BX120" s="50">
        <v>48</v>
      </c>
      <c r="BY120" s="50">
        <v>0</v>
      </c>
      <c r="BZ120" s="50">
        <v>206</v>
      </c>
      <c r="CA120" s="50">
        <v>15</v>
      </c>
      <c r="CB120" s="50">
        <v>774</v>
      </c>
      <c r="CC120" s="50">
        <v>20</v>
      </c>
      <c r="CD120" s="50"/>
      <c r="CE120" s="50">
        <v>106</v>
      </c>
      <c r="CF120" s="50">
        <v>10</v>
      </c>
      <c r="CG120" s="50"/>
      <c r="CH120" s="50">
        <v>50</v>
      </c>
      <c r="CI120" s="50"/>
      <c r="CJ120" s="50">
        <v>15</v>
      </c>
      <c r="CK120" s="50">
        <v>25.5</v>
      </c>
      <c r="CL120" s="50">
        <v>212</v>
      </c>
      <c r="CM120" s="50">
        <v>0</v>
      </c>
      <c r="CN120" s="50">
        <v>0</v>
      </c>
      <c r="CO120" s="50">
        <v>0</v>
      </c>
      <c r="CP120" s="50">
        <v>0</v>
      </c>
      <c r="CQ120" s="50">
        <v>412.5</v>
      </c>
      <c r="CR120" s="50"/>
      <c r="CS120" s="50"/>
      <c r="CT120" s="50">
        <v>2208</v>
      </c>
    </row>
    <row r="121" spans="1:98">
      <c r="A121" s="50" t="s">
        <v>2819</v>
      </c>
      <c r="B121" s="176">
        <v>45716</v>
      </c>
      <c r="C121" s="50" t="s">
        <v>2920</v>
      </c>
      <c r="D121" s="50">
        <v>81</v>
      </c>
      <c r="E121" s="50"/>
      <c r="F121" s="50"/>
      <c r="G121" s="50">
        <v>46</v>
      </c>
      <c r="H121" s="50"/>
      <c r="I121" s="50"/>
      <c r="J121" s="50"/>
      <c r="K121" s="50">
        <v>48</v>
      </c>
      <c r="L121" s="50"/>
      <c r="M121" s="50"/>
      <c r="N121" s="50">
        <v>75</v>
      </c>
      <c r="O121" s="50"/>
      <c r="P121" s="50"/>
      <c r="Q121" s="50"/>
      <c r="R121" s="50"/>
      <c r="S121" s="50" t="s">
        <v>3319</v>
      </c>
      <c r="T121" s="50"/>
      <c r="U121" s="50"/>
      <c r="V121" s="50"/>
      <c r="W121" s="50"/>
      <c r="X121" s="50"/>
      <c r="Y121" s="50"/>
      <c r="Z121" s="50">
        <v>76</v>
      </c>
      <c r="AA121" s="50"/>
      <c r="AB121" s="50">
        <v>76</v>
      </c>
      <c r="AC121" s="50"/>
      <c r="AD121" s="50"/>
      <c r="AE121" s="50">
        <v>24</v>
      </c>
      <c r="AF121" s="50"/>
      <c r="AG121" s="50"/>
      <c r="AH121" s="50"/>
      <c r="AI121" s="50">
        <v>50</v>
      </c>
      <c r="AJ121" s="50"/>
      <c r="AK121" s="50"/>
      <c r="AL121" s="50"/>
      <c r="AM121" s="50"/>
      <c r="AN121" s="50"/>
      <c r="AO121" s="50"/>
      <c r="AP121" s="50"/>
      <c r="AQ121" s="50">
        <v>26</v>
      </c>
      <c r="AR121" s="50"/>
      <c r="AS121" s="50"/>
      <c r="AT121" s="50"/>
      <c r="AU121" s="50"/>
      <c r="AV121" s="50"/>
      <c r="AW121" s="50"/>
      <c r="AX121" s="50">
        <v>55</v>
      </c>
      <c r="AY121" s="50"/>
      <c r="AZ121" s="50" t="s">
        <v>3320</v>
      </c>
      <c r="BA121" s="50">
        <v>3</v>
      </c>
      <c r="BB121" s="50"/>
      <c r="BC121" s="50">
        <v>50</v>
      </c>
      <c r="BD121" s="50"/>
      <c r="BE121" s="50">
        <v>1</v>
      </c>
      <c r="BF121" s="50">
        <v>53</v>
      </c>
      <c r="BG121" s="50"/>
      <c r="BH121" s="50">
        <v>1</v>
      </c>
      <c r="BI121" s="50" t="s">
        <v>3321</v>
      </c>
      <c r="BJ121" s="50">
        <v>129</v>
      </c>
      <c r="BK121" s="50"/>
      <c r="BL121" s="50"/>
      <c r="BM121" s="50"/>
      <c r="BN121" s="50">
        <v>8</v>
      </c>
      <c r="BO121" s="50">
        <v>52</v>
      </c>
      <c r="BP121" s="50">
        <v>238</v>
      </c>
      <c r="BQ121" s="50">
        <v>0</v>
      </c>
      <c r="BR121" s="50">
        <v>0</v>
      </c>
      <c r="BS121" s="50">
        <v>282</v>
      </c>
      <c r="BT121" s="50">
        <v>0</v>
      </c>
      <c r="BU121" s="50">
        <v>0</v>
      </c>
      <c r="BV121" s="50">
        <v>0</v>
      </c>
      <c r="BW121" s="50">
        <v>146</v>
      </c>
      <c r="BX121" s="50">
        <v>0</v>
      </c>
      <c r="BY121" s="50">
        <v>0</v>
      </c>
      <c r="BZ121" s="50">
        <v>357</v>
      </c>
      <c r="CA121" s="50">
        <v>0</v>
      </c>
      <c r="CB121" s="50">
        <v>510</v>
      </c>
      <c r="CC121" s="50">
        <v>30</v>
      </c>
      <c r="CD121" s="50"/>
      <c r="CE121" s="50">
        <v>50</v>
      </c>
      <c r="CF121" s="50"/>
      <c r="CG121" s="50">
        <v>15</v>
      </c>
      <c r="CH121" s="50">
        <v>53</v>
      </c>
      <c r="CI121" s="50"/>
      <c r="CJ121" s="50">
        <v>15</v>
      </c>
      <c r="CK121" s="50">
        <v>73.5</v>
      </c>
      <c r="CL121" s="50">
        <v>258</v>
      </c>
      <c r="CM121" s="50">
        <v>0</v>
      </c>
      <c r="CN121" s="50">
        <v>0</v>
      </c>
      <c r="CO121" s="50">
        <v>0</v>
      </c>
      <c r="CP121" s="50">
        <v>40</v>
      </c>
      <c r="CQ121" s="50">
        <v>130</v>
      </c>
      <c r="CR121" s="50"/>
      <c r="CS121" s="50"/>
      <c r="CT121" s="50">
        <v>2197.5</v>
      </c>
    </row>
    <row r="122" spans="1:98">
      <c r="A122" s="50" t="s">
        <v>2829</v>
      </c>
      <c r="B122" s="176">
        <v>45717</v>
      </c>
      <c r="C122" s="50" t="s">
        <v>2834</v>
      </c>
      <c r="D122" s="50">
        <v>48</v>
      </c>
      <c r="E122" s="50"/>
      <c r="F122" s="50"/>
      <c r="G122" s="50">
        <v>52</v>
      </c>
      <c r="H122" s="50"/>
      <c r="I122" s="50"/>
      <c r="J122" s="50"/>
      <c r="K122" s="50"/>
      <c r="L122" s="50"/>
      <c r="M122" s="50"/>
      <c r="N122" s="50">
        <v>48</v>
      </c>
      <c r="O122" s="50"/>
      <c r="P122" s="50"/>
      <c r="Q122" s="50"/>
      <c r="R122" s="50"/>
      <c r="S122" s="50">
        <v>52</v>
      </c>
      <c r="T122" s="50"/>
      <c r="U122" s="50"/>
      <c r="V122" s="50"/>
      <c r="W122" s="50"/>
      <c r="X122" s="50"/>
      <c r="Y122" s="50"/>
      <c r="Z122" s="50">
        <v>55</v>
      </c>
      <c r="AA122" s="50">
        <v>3</v>
      </c>
      <c r="AB122" s="50" t="s">
        <v>2962</v>
      </c>
      <c r="AC122" s="50"/>
      <c r="AD122" s="50">
        <v>6</v>
      </c>
      <c r="AE122" s="50"/>
      <c r="AF122" s="50"/>
      <c r="AG122" s="50">
        <v>38</v>
      </c>
      <c r="AH122" s="50">
        <v>34</v>
      </c>
      <c r="AI122" s="50">
        <v>54</v>
      </c>
      <c r="AJ122" s="50"/>
      <c r="AK122" s="50"/>
      <c r="AL122" s="50"/>
      <c r="AM122" s="50"/>
      <c r="AN122" s="50"/>
      <c r="AO122" s="50"/>
      <c r="AP122" s="50"/>
      <c r="AQ122" s="50"/>
      <c r="AR122" s="50"/>
      <c r="AS122" s="50"/>
      <c r="AT122" s="50"/>
      <c r="AU122" s="50"/>
      <c r="AV122" s="50"/>
      <c r="AW122" s="50"/>
      <c r="AX122" s="50" t="s">
        <v>3322</v>
      </c>
      <c r="AY122" s="50"/>
      <c r="AZ122" s="50" t="s">
        <v>3323</v>
      </c>
      <c r="BA122" s="50">
        <v>3</v>
      </c>
      <c r="BB122" s="50">
        <v>2</v>
      </c>
      <c r="BC122" s="50">
        <v>53</v>
      </c>
      <c r="BD122" s="50"/>
      <c r="BE122" s="50">
        <v>1</v>
      </c>
      <c r="BF122" s="50">
        <v>49</v>
      </c>
      <c r="BG122" s="50">
        <v>1</v>
      </c>
      <c r="BH122" s="50"/>
      <c r="BI122" s="50">
        <v>54</v>
      </c>
      <c r="BJ122" s="50">
        <v>107</v>
      </c>
      <c r="BK122" s="50"/>
      <c r="BL122" s="50"/>
      <c r="BM122" s="50"/>
      <c r="BN122" s="50"/>
      <c r="BO122" s="50">
        <v>84</v>
      </c>
      <c r="BP122" s="50">
        <v>175</v>
      </c>
      <c r="BQ122" s="50">
        <v>0</v>
      </c>
      <c r="BR122" s="50">
        <v>18</v>
      </c>
      <c r="BS122" s="50">
        <v>208</v>
      </c>
      <c r="BT122" s="50">
        <v>0</v>
      </c>
      <c r="BU122" s="50">
        <v>38</v>
      </c>
      <c r="BV122" s="50">
        <v>34</v>
      </c>
      <c r="BW122" s="50">
        <v>54</v>
      </c>
      <c r="BX122" s="50">
        <v>0</v>
      </c>
      <c r="BY122" s="50">
        <v>0</v>
      </c>
      <c r="BZ122" s="50">
        <v>234</v>
      </c>
      <c r="CA122" s="50">
        <v>18</v>
      </c>
      <c r="CB122" s="50">
        <v>698</v>
      </c>
      <c r="CC122" s="50">
        <v>30</v>
      </c>
      <c r="CD122" s="50">
        <v>60</v>
      </c>
      <c r="CE122" s="50">
        <v>53</v>
      </c>
      <c r="CF122" s="50"/>
      <c r="CG122" s="50">
        <v>15</v>
      </c>
      <c r="CH122" s="50">
        <v>49</v>
      </c>
      <c r="CI122" s="50">
        <v>5</v>
      </c>
      <c r="CJ122" s="50"/>
      <c r="CK122" s="50">
        <v>27</v>
      </c>
      <c r="CL122" s="50">
        <v>214</v>
      </c>
      <c r="CM122" s="50">
        <v>0</v>
      </c>
      <c r="CN122" s="50">
        <v>0</v>
      </c>
      <c r="CO122" s="50">
        <v>0</v>
      </c>
      <c r="CP122" s="50">
        <v>0</v>
      </c>
      <c r="CQ122" s="50">
        <v>210</v>
      </c>
      <c r="CR122" s="50"/>
      <c r="CS122" s="50"/>
      <c r="CT122" s="50">
        <v>2140</v>
      </c>
    </row>
    <row r="123" spans="1:98">
      <c r="A123" s="50" t="s">
        <v>2819</v>
      </c>
      <c r="B123" s="176">
        <v>45717</v>
      </c>
      <c r="C123" s="50" t="s">
        <v>2820</v>
      </c>
      <c r="D123" s="50" t="s">
        <v>3324</v>
      </c>
      <c r="E123" s="50"/>
      <c r="F123" s="50"/>
      <c r="G123" s="50" t="s">
        <v>3325</v>
      </c>
      <c r="H123" s="50"/>
      <c r="I123" s="50"/>
      <c r="J123" s="50"/>
      <c r="K123" s="50">
        <v>50</v>
      </c>
      <c r="L123" s="50"/>
      <c r="M123" s="50"/>
      <c r="N123" s="50" t="s">
        <v>3315</v>
      </c>
      <c r="O123" s="50"/>
      <c r="P123" s="50"/>
      <c r="Q123" s="50"/>
      <c r="R123" s="50"/>
      <c r="S123" s="50" t="s">
        <v>3326</v>
      </c>
      <c r="T123" s="50"/>
      <c r="U123" s="50"/>
      <c r="V123" s="50"/>
      <c r="W123" s="50"/>
      <c r="X123" s="50"/>
      <c r="Y123" s="50"/>
      <c r="Z123" s="50" t="s">
        <v>3327</v>
      </c>
      <c r="AA123" s="50"/>
      <c r="AB123" s="50" t="s">
        <v>3328</v>
      </c>
      <c r="AC123" s="50"/>
      <c r="AD123" s="50">
        <v>6</v>
      </c>
      <c r="AE123" s="50"/>
      <c r="AF123" s="50"/>
      <c r="AG123" s="50"/>
      <c r="AH123" s="50"/>
      <c r="AI123" s="50">
        <v>51</v>
      </c>
      <c r="AJ123" s="50"/>
      <c r="AK123" s="50"/>
      <c r="AL123" s="50">
        <v>9</v>
      </c>
      <c r="AM123" s="50"/>
      <c r="AN123" s="50"/>
      <c r="AO123" s="50"/>
      <c r="AP123" s="50"/>
      <c r="AQ123" s="50" t="s">
        <v>3329</v>
      </c>
      <c r="AR123" s="50"/>
      <c r="AS123" s="50"/>
      <c r="AT123" s="50"/>
      <c r="AU123" s="50"/>
      <c r="AV123" s="50"/>
      <c r="AW123" s="50"/>
      <c r="AX123" s="50" t="s">
        <v>3330</v>
      </c>
      <c r="AY123" s="50">
        <v>2</v>
      </c>
      <c r="AZ123" s="50" t="s">
        <v>3331</v>
      </c>
      <c r="BA123" s="50">
        <v>3</v>
      </c>
      <c r="BB123" s="50">
        <v>2</v>
      </c>
      <c r="BC123" s="50">
        <v>49</v>
      </c>
      <c r="BD123" s="50">
        <v>1</v>
      </c>
      <c r="BE123" s="50"/>
      <c r="BF123" s="50">
        <v>51</v>
      </c>
      <c r="BG123" s="50">
        <v>1</v>
      </c>
      <c r="BH123" s="50"/>
      <c r="BI123" s="50" t="s">
        <v>3332</v>
      </c>
      <c r="BJ123" s="50">
        <v>136</v>
      </c>
      <c r="BK123" s="50"/>
      <c r="BL123" s="50"/>
      <c r="BM123" s="50"/>
      <c r="BN123" s="50">
        <v>1</v>
      </c>
      <c r="BO123" s="50">
        <v>164</v>
      </c>
      <c r="BP123" s="50">
        <v>167</v>
      </c>
      <c r="BQ123" s="50">
        <v>0</v>
      </c>
      <c r="BR123" s="50">
        <v>18</v>
      </c>
      <c r="BS123" s="50">
        <v>179</v>
      </c>
      <c r="BT123" s="50">
        <v>0</v>
      </c>
      <c r="BU123" s="50">
        <v>0</v>
      </c>
      <c r="BV123" s="50">
        <v>0</v>
      </c>
      <c r="BW123" s="50">
        <v>151</v>
      </c>
      <c r="BX123" s="50">
        <v>0</v>
      </c>
      <c r="BY123" s="50">
        <v>0</v>
      </c>
      <c r="BZ123" s="50">
        <v>275</v>
      </c>
      <c r="CA123" s="50">
        <v>6</v>
      </c>
      <c r="CB123" s="50">
        <v>952</v>
      </c>
      <c r="CC123" s="50">
        <v>30</v>
      </c>
      <c r="CD123" s="50">
        <v>60</v>
      </c>
      <c r="CE123" s="50">
        <v>49</v>
      </c>
      <c r="CF123" s="50">
        <v>5</v>
      </c>
      <c r="CG123" s="50"/>
      <c r="CH123" s="50">
        <v>51</v>
      </c>
      <c r="CI123" s="50">
        <v>5</v>
      </c>
      <c r="CJ123" s="50"/>
      <c r="CK123" s="50">
        <v>29.5</v>
      </c>
      <c r="CL123" s="50">
        <v>272</v>
      </c>
      <c r="CM123" s="50">
        <v>0</v>
      </c>
      <c r="CN123" s="50">
        <v>0</v>
      </c>
      <c r="CO123" s="50">
        <v>0</v>
      </c>
      <c r="CP123" s="50">
        <v>5</v>
      </c>
      <c r="CQ123" s="50">
        <v>410</v>
      </c>
      <c r="CR123" s="50"/>
      <c r="CS123" s="50"/>
      <c r="CT123" s="50">
        <v>2664.5</v>
      </c>
    </row>
    <row r="124" spans="1:98">
      <c r="A124" s="50" t="s">
        <v>2829</v>
      </c>
      <c r="B124" s="176">
        <v>45718</v>
      </c>
      <c r="C124" s="50" t="s">
        <v>2830</v>
      </c>
      <c r="D124" s="50"/>
      <c r="E124" s="50"/>
      <c r="F124" s="50"/>
      <c r="G124" s="50">
        <v>27</v>
      </c>
      <c r="H124" s="50"/>
      <c r="I124" s="50"/>
      <c r="J124" s="50"/>
      <c r="K124" s="50">
        <v>48</v>
      </c>
      <c r="L124" s="50"/>
      <c r="M124" s="50"/>
      <c r="N124" s="50"/>
      <c r="O124" s="50"/>
      <c r="P124" s="50"/>
      <c r="Q124" s="50"/>
      <c r="R124" s="50"/>
      <c r="S124" s="50">
        <v>27</v>
      </c>
      <c r="T124" s="50" t="s">
        <v>3333</v>
      </c>
      <c r="U124" s="50"/>
      <c r="V124" s="50"/>
      <c r="W124" s="50"/>
      <c r="X124" s="50"/>
      <c r="Y124" s="50"/>
      <c r="Z124" s="50" t="s">
        <v>3334</v>
      </c>
      <c r="AA124" s="50"/>
      <c r="AB124" s="50">
        <v>45</v>
      </c>
      <c r="AC124" s="50"/>
      <c r="AD124" s="50">
        <v>5</v>
      </c>
      <c r="AE124" s="50"/>
      <c r="AF124" s="50">
        <v>48</v>
      </c>
      <c r="AG124" s="50"/>
      <c r="AH124" s="50"/>
      <c r="AI124" s="50">
        <v>54</v>
      </c>
      <c r="AJ124" s="50" t="s">
        <v>2874</v>
      </c>
      <c r="AK124" s="50"/>
      <c r="AL124" s="50" t="s">
        <v>3334</v>
      </c>
      <c r="AM124" s="50"/>
      <c r="AN124" s="50"/>
      <c r="AO124" s="50"/>
      <c r="AP124" s="50"/>
      <c r="AQ124" s="50">
        <v>27</v>
      </c>
      <c r="AR124" s="50"/>
      <c r="AS124" s="50"/>
      <c r="AT124" s="50"/>
      <c r="AU124" s="50"/>
      <c r="AV124" s="50"/>
      <c r="AW124" s="50"/>
      <c r="AX124" s="50" t="s">
        <v>3335</v>
      </c>
      <c r="AY124" s="50"/>
      <c r="AZ124" s="50" t="s">
        <v>3336</v>
      </c>
      <c r="BA124" s="50">
        <v>3</v>
      </c>
      <c r="BB124" s="50"/>
      <c r="BC124" s="50">
        <v>51</v>
      </c>
      <c r="BD124" s="50">
        <v>1</v>
      </c>
      <c r="BE124" s="50"/>
      <c r="BF124" s="50" t="s">
        <v>3337</v>
      </c>
      <c r="BG124" s="50"/>
      <c r="BH124" s="50"/>
      <c r="BI124" s="50">
        <v>14</v>
      </c>
      <c r="BJ124" s="50">
        <v>114</v>
      </c>
      <c r="BK124" s="50"/>
      <c r="BL124" s="50">
        <v>20</v>
      </c>
      <c r="BM124" s="50">
        <v>1</v>
      </c>
      <c r="BN124" s="50">
        <v>1</v>
      </c>
      <c r="BO124" s="50"/>
      <c r="BP124" s="50">
        <v>45</v>
      </c>
      <c r="BQ124" s="50">
        <v>0</v>
      </c>
      <c r="BR124" s="50">
        <v>15</v>
      </c>
      <c r="BS124" s="50">
        <v>135</v>
      </c>
      <c r="BT124" s="50">
        <v>144</v>
      </c>
      <c r="BU124" s="50">
        <v>0</v>
      </c>
      <c r="BV124" s="50">
        <v>0</v>
      </c>
      <c r="BW124" s="50">
        <v>150</v>
      </c>
      <c r="BX124" s="50">
        <v>96</v>
      </c>
      <c r="BY124" s="50">
        <v>0</v>
      </c>
      <c r="BZ124" s="50">
        <v>183</v>
      </c>
      <c r="CA124" s="50">
        <v>0</v>
      </c>
      <c r="CB124" s="50">
        <v>298</v>
      </c>
      <c r="CC124" s="50">
        <v>30</v>
      </c>
      <c r="CD124" s="50"/>
      <c r="CE124" s="50">
        <v>51</v>
      </c>
      <c r="CF124" s="50">
        <v>5</v>
      </c>
      <c r="CG124" s="50"/>
      <c r="CH124" s="50">
        <v>149</v>
      </c>
      <c r="CI124" s="50"/>
      <c r="CJ124" s="50"/>
      <c r="CK124" s="50">
        <v>7</v>
      </c>
      <c r="CL124" s="50">
        <v>228</v>
      </c>
      <c r="CM124" s="50">
        <v>0</v>
      </c>
      <c r="CN124" s="50">
        <v>40</v>
      </c>
      <c r="CO124" s="50">
        <v>5</v>
      </c>
      <c r="CP124" s="50">
        <v>5</v>
      </c>
      <c r="CQ124" s="50">
        <v>0</v>
      </c>
      <c r="CR124" s="50"/>
      <c r="CS124" s="50"/>
      <c r="CT124" s="50">
        <v>1586</v>
      </c>
    </row>
    <row r="125" spans="1:98">
      <c r="A125" s="50" t="s">
        <v>2819</v>
      </c>
      <c r="B125" s="176">
        <v>45718</v>
      </c>
      <c r="C125" s="50" t="s">
        <v>2834</v>
      </c>
      <c r="D125" s="50">
        <v>48</v>
      </c>
      <c r="E125" s="50"/>
      <c r="F125" s="50"/>
      <c r="G125" s="50"/>
      <c r="H125" s="50"/>
      <c r="I125" s="50">
        <v>38</v>
      </c>
      <c r="J125" s="50"/>
      <c r="K125" s="50">
        <v>43</v>
      </c>
      <c r="L125" s="50"/>
      <c r="M125" s="50"/>
      <c r="N125" s="50">
        <v>48</v>
      </c>
      <c r="O125" s="50"/>
      <c r="P125" s="50"/>
      <c r="Q125" s="50"/>
      <c r="R125" s="50">
        <v>6</v>
      </c>
      <c r="S125" s="50">
        <v>25</v>
      </c>
      <c r="T125" s="50">
        <v>43</v>
      </c>
      <c r="U125" s="50"/>
      <c r="V125" s="50"/>
      <c r="W125" s="50"/>
      <c r="X125" s="50"/>
      <c r="Y125" s="50"/>
      <c r="Z125" s="50" t="s">
        <v>3338</v>
      </c>
      <c r="AA125" s="50"/>
      <c r="AB125" s="50" t="s">
        <v>3339</v>
      </c>
      <c r="AC125" s="50"/>
      <c r="AD125" s="50"/>
      <c r="AE125" s="50">
        <v>25</v>
      </c>
      <c r="AF125" s="50">
        <v>41</v>
      </c>
      <c r="AG125" s="50"/>
      <c r="AH125" s="50"/>
      <c r="AI125" s="50">
        <v>59</v>
      </c>
      <c r="AJ125" s="50"/>
      <c r="AK125" s="50"/>
      <c r="AL125" s="50" t="s">
        <v>3319</v>
      </c>
      <c r="AM125" s="50"/>
      <c r="AN125" s="50"/>
      <c r="AO125" s="50"/>
      <c r="AP125" s="50"/>
      <c r="AQ125" s="50">
        <v>25</v>
      </c>
      <c r="AR125" s="50"/>
      <c r="AS125" s="50"/>
      <c r="AT125" s="50"/>
      <c r="AU125" s="50"/>
      <c r="AV125" s="50"/>
      <c r="AW125" s="50"/>
      <c r="AX125" s="50"/>
      <c r="AY125" s="50"/>
      <c r="AZ125" s="50" t="s">
        <v>3340</v>
      </c>
      <c r="BA125" s="50">
        <v>4</v>
      </c>
      <c r="BB125" s="50">
        <v>1</v>
      </c>
      <c r="BC125" s="50" t="s">
        <v>3341</v>
      </c>
      <c r="BD125" s="50"/>
      <c r="BE125" s="50"/>
      <c r="BF125" s="50">
        <v>48</v>
      </c>
      <c r="BG125" s="50">
        <v>1</v>
      </c>
      <c r="BH125" s="50"/>
      <c r="BI125" s="50">
        <v>76</v>
      </c>
      <c r="BJ125" s="50">
        <v>123</v>
      </c>
      <c r="BK125" s="50"/>
      <c r="BL125" s="50"/>
      <c r="BM125" s="50"/>
      <c r="BN125" s="50"/>
      <c r="BO125" s="50">
        <v>60</v>
      </c>
      <c r="BP125" s="50">
        <v>180</v>
      </c>
      <c r="BQ125" s="50">
        <v>0</v>
      </c>
      <c r="BR125" s="50">
        <v>36</v>
      </c>
      <c r="BS125" s="50">
        <v>100</v>
      </c>
      <c r="BT125" s="50">
        <v>127</v>
      </c>
      <c r="BU125" s="50">
        <v>76</v>
      </c>
      <c r="BV125" s="50">
        <v>0</v>
      </c>
      <c r="BW125" s="50">
        <v>145</v>
      </c>
      <c r="BX125" s="50">
        <v>0</v>
      </c>
      <c r="BY125" s="50">
        <v>0</v>
      </c>
      <c r="BZ125" s="50">
        <v>260</v>
      </c>
      <c r="CA125" s="50">
        <v>0</v>
      </c>
      <c r="CB125" s="50">
        <v>598</v>
      </c>
      <c r="CC125" s="50">
        <v>40</v>
      </c>
      <c r="CD125" s="50">
        <v>30</v>
      </c>
      <c r="CE125" s="50">
        <v>149</v>
      </c>
      <c r="CF125" s="50"/>
      <c r="CG125" s="50"/>
      <c r="CH125" s="50">
        <v>48</v>
      </c>
      <c r="CI125" s="50">
        <v>5</v>
      </c>
      <c r="CJ125" s="50"/>
      <c r="CK125" s="50">
        <v>38</v>
      </c>
      <c r="CL125" s="50">
        <v>246</v>
      </c>
      <c r="CM125" s="50">
        <v>0</v>
      </c>
      <c r="CN125" s="50">
        <v>0</v>
      </c>
      <c r="CO125" s="50">
        <v>0</v>
      </c>
      <c r="CP125" s="50">
        <v>0</v>
      </c>
      <c r="CQ125" s="50">
        <v>150</v>
      </c>
      <c r="CR125" s="50"/>
      <c r="CS125" s="50"/>
      <c r="CT125" s="50">
        <v>2228</v>
      </c>
    </row>
    <row r="126" spans="1:98">
      <c r="A126" s="50" t="s">
        <v>2829</v>
      </c>
      <c r="B126" s="176">
        <v>45719</v>
      </c>
      <c r="C126" s="50" t="s">
        <v>2837</v>
      </c>
      <c r="D126" s="50"/>
      <c r="E126" s="50"/>
      <c r="F126" s="50"/>
      <c r="G126" s="50">
        <v>23</v>
      </c>
      <c r="H126" s="50"/>
      <c r="I126" s="50"/>
      <c r="J126" s="50"/>
      <c r="K126" s="50">
        <v>48</v>
      </c>
      <c r="L126" s="50"/>
      <c r="M126" s="50"/>
      <c r="N126" s="50">
        <v>29</v>
      </c>
      <c r="O126" s="50"/>
      <c r="P126" s="50"/>
      <c r="Q126" s="50"/>
      <c r="R126" s="50"/>
      <c r="S126" s="50">
        <v>23</v>
      </c>
      <c r="T126" s="50"/>
      <c r="U126" s="50"/>
      <c r="V126" s="50"/>
      <c r="W126" s="50"/>
      <c r="X126" s="50"/>
      <c r="Y126" s="50"/>
      <c r="Z126" s="50">
        <v>36</v>
      </c>
      <c r="AA126" s="50"/>
      <c r="AB126" s="50"/>
      <c r="AC126" s="50"/>
      <c r="AD126" s="50">
        <v>6</v>
      </c>
      <c r="AE126" s="50">
        <v>19</v>
      </c>
      <c r="AF126" s="50"/>
      <c r="AG126" s="50">
        <v>36</v>
      </c>
      <c r="AH126" s="50"/>
      <c r="AI126" s="50">
        <v>52</v>
      </c>
      <c r="AJ126" s="50" t="s">
        <v>3342</v>
      </c>
      <c r="AK126" s="50"/>
      <c r="AL126" s="50">
        <v>44</v>
      </c>
      <c r="AM126" s="50"/>
      <c r="AN126" s="50"/>
      <c r="AO126" s="50"/>
      <c r="AP126" s="50"/>
      <c r="AQ126" s="50"/>
      <c r="AR126" s="50"/>
      <c r="AS126" s="50"/>
      <c r="AT126" s="50"/>
      <c r="AU126" s="50"/>
      <c r="AV126" s="50"/>
      <c r="AW126" s="50"/>
      <c r="AX126" s="50"/>
      <c r="AY126" s="50"/>
      <c r="AZ126" s="50" t="s">
        <v>3343</v>
      </c>
      <c r="BA126" s="50">
        <v>3</v>
      </c>
      <c r="BB126" s="50"/>
      <c r="BC126" s="50">
        <v>48</v>
      </c>
      <c r="BD126" s="50">
        <v>1</v>
      </c>
      <c r="BE126" s="50"/>
      <c r="BF126" s="50" t="s">
        <v>3344</v>
      </c>
      <c r="BG126" s="50"/>
      <c r="BH126" s="50">
        <v>1</v>
      </c>
      <c r="BI126" s="50" t="s">
        <v>3345</v>
      </c>
      <c r="BJ126" s="50">
        <v>105</v>
      </c>
      <c r="BK126" s="50"/>
      <c r="BL126" s="50">
        <v>20</v>
      </c>
      <c r="BM126" s="50"/>
      <c r="BN126" s="50"/>
      <c r="BO126" s="50">
        <v>26</v>
      </c>
      <c r="BP126" s="50">
        <v>0</v>
      </c>
      <c r="BQ126" s="50">
        <v>0</v>
      </c>
      <c r="BR126" s="50">
        <v>18</v>
      </c>
      <c r="BS126" s="50">
        <v>111</v>
      </c>
      <c r="BT126" s="50">
        <v>0</v>
      </c>
      <c r="BU126" s="50">
        <v>36</v>
      </c>
      <c r="BV126" s="50">
        <v>0</v>
      </c>
      <c r="BW126" s="50">
        <v>148</v>
      </c>
      <c r="BX126" s="50">
        <v>91</v>
      </c>
      <c r="BY126" s="50">
        <v>0</v>
      </c>
      <c r="BZ126" s="50">
        <v>174</v>
      </c>
      <c r="CA126" s="50">
        <v>0</v>
      </c>
      <c r="CB126" s="50">
        <v>520</v>
      </c>
      <c r="CC126" s="50">
        <v>30</v>
      </c>
      <c r="CD126" s="50"/>
      <c r="CE126" s="50">
        <v>48</v>
      </c>
      <c r="CF126" s="50">
        <v>5</v>
      </c>
      <c r="CG126" s="50"/>
      <c r="CH126" s="50">
        <v>102</v>
      </c>
      <c r="CI126" s="50"/>
      <c r="CJ126" s="50">
        <v>15</v>
      </c>
      <c r="CK126" s="50">
        <v>15</v>
      </c>
      <c r="CL126" s="50">
        <v>210</v>
      </c>
      <c r="CM126" s="50">
        <v>0</v>
      </c>
      <c r="CN126" s="50">
        <v>40</v>
      </c>
      <c r="CO126" s="50">
        <v>0</v>
      </c>
      <c r="CP126" s="50">
        <v>0</v>
      </c>
      <c r="CQ126" s="50">
        <v>65</v>
      </c>
      <c r="CR126" s="50"/>
      <c r="CS126" s="50"/>
      <c r="CT126" s="50">
        <v>1628</v>
      </c>
    </row>
    <row r="127" spans="1:98">
      <c r="A127" s="50" t="s">
        <v>2819</v>
      </c>
      <c r="B127" s="176">
        <v>45719</v>
      </c>
      <c r="C127" s="50" t="s">
        <v>2830</v>
      </c>
      <c r="D127" s="50">
        <v>48</v>
      </c>
      <c r="E127" s="50"/>
      <c r="F127" s="50"/>
      <c r="G127" s="50">
        <v>52</v>
      </c>
      <c r="H127" s="50"/>
      <c r="I127" s="50"/>
      <c r="J127" s="50"/>
      <c r="K127" s="50">
        <v>52</v>
      </c>
      <c r="L127" s="50"/>
      <c r="M127" s="50"/>
      <c r="N127" s="50" t="s">
        <v>3346</v>
      </c>
      <c r="O127" s="50"/>
      <c r="P127" s="50"/>
      <c r="Q127" s="50"/>
      <c r="R127" s="50"/>
      <c r="S127" s="50">
        <v>52</v>
      </c>
      <c r="T127" s="50"/>
      <c r="U127" s="50"/>
      <c r="V127" s="50"/>
      <c r="W127" s="50"/>
      <c r="X127" s="50"/>
      <c r="Y127" s="50"/>
      <c r="Z127" s="50" t="s">
        <v>3347</v>
      </c>
      <c r="AA127" s="50"/>
      <c r="AB127" s="50"/>
      <c r="AC127" s="50"/>
      <c r="AD127" s="50">
        <v>6</v>
      </c>
      <c r="AE127" s="50"/>
      <c r="AF127" s="50"/>
      <c r="AG127" s="50">
        <v>36</v>
      </c>
      <c r="AH127" s="50"/>
      <c r="AI127" s="50">
        <v>50</v>
      </c>
      <c r="AJ127" s="50"/>
      <c r="AK127" s="50"/>
      <c r="AL127" s="50">
        <v>30</v>
      </c>
      <c r="AM127" s="50"/>
      <c r="AN127" s="50"/>
      <c r="AO127" s="50"/>
      <c r="AP127" s="50"/>
      <c r="AQ127" s="50">
        <v>47</v>
      </c>
      <c r="AR127" s="50"/>
      <c r="AS127" s="50"/>
      <c r="AT127" s="50"/>
      <c r="AU127" s="50"/>
      <c r="AV127" s="50"/>
      <c r="AW127" s="50"/>
      <c r="AX127" s="50">
        <v>7</v>
      </c>
      <c r="AY127" s="50">
        <v>2</v>
      </c>
      <c r="AZ127" s="50" t="s">
        <v>3348</v>
      </c>
      <c r="BA127" s="50">
        <v>2</v>
      </c>
      <c r="BB127" s="50">
        <v>2</v>
      </c>
      <c r="BC127" s="50" t="s">
        <v>3344</v>
      </c>
      <c r="BD127" s="50"/>
      <c r="BE127" s="50">
        <v>1</v>
      </c>
      <c r="BF127" s="50" t="s">
        <v>3245</v>
      </c>
      <c r="BG127" s="50">
        <v>2</v>
      </c>
      <c r="BH127" s="50"/>
      <c r="BI127" s="50" t="s">
        <v>3349</v>
      </c>
      <c r="BJ127" s="50">
        <v>127</v>
      </c>
      <c r="BK127" s="50"/>
      <c r="BL127" s="50"/>
      <c r="BM127" s="50">
        <v>1</v>
      </c>
      <c r="BN127" s="50">
        <v>6</v>
      </c>
      <c r="BO127" s="50">
        <v>29</v>
      </c>
      <c r="BP127" s="50">
        <v>96</v>
      </c>
      <c r="BQ127" s="50">
        <v>0</v>
      </c>
      <c r="BR127" s="50">
        <v>18</v>
      </c>
      <c r="BS127" s="50">
        <v>255</v>
      </c>
      <c r="BT127" s="50">
        <v>0</v>
      </c>
      <c r="BU127" s="50">
        <v>36</v>
      </c>
      <c r="BV127" s="50">
        <v>0</v>
      </c>
      <c r="BW127" s="50">
        <v>154</v>
      </c>
      <c r="BX127" s="50">
        <v>0</v>
      </c>
      <c r="BY127" s="50">
        <v>0</v>
      </c>
      <c r="BZ127" s="50">
        <v>417</v>
      </c>
      <c r="CA127" s="50">
        <v>6</v>
      </c>
      <c r="CB127" s="50">
        <v>392</v>
      </c>
      <c r="CC127" s="50">
        <v>20</v>
      </c>
      <c r="CD127" s="50">
        <v>60</v>
      </c>
      <c r="CE127" s="50">
        <v>102</v>
      </c>
      <c r="CF127" s="50"/>
      <c r="CG127" s="50">
        <v>15</v>
      </c>
      <c r="CH127" s="50">
        <v>96</v>
      </c>
      <c r="CI127" s="50">
        <v>10</v>
      </c>
      <c r="CJ127" s="50"/>
      <c r="CK127" s="50">
        <v>32</v>
      </c>
      <c r="CL127" s="50">
        <v>254</v>
      </c>
      <c r="CM127" s="50">
        <v>0</v>
      </c>
      <c r="CN127" s="50">
        <v>0</v>
      </c>
      <c r="CO127" s="50">
        <v>5</v>
      </c>
      <c r="CP127" s="50">
        <v>30</v>
      </c>
      <c r="CQ127" s="50">
        <v>72.5</v>
      </c>
      <c r="CR127" s="50"/>
      <c r="CS127" s="50"/>
      <c r="CT127" s="50">
        <v>2070.5</v>
      </c>
    </row>
    <row r="128" spans="1:98">
      <c r="A128" s="50" t="s">
        <v>2829</v>
      </c>
      <c r="B128" s="176">
        <v>45720</v>
      </c>
      <c r="C128" s="50" t="s">
        <v>2845</v>
      </c>
      <c r="D128" s="50">
        <v>53</v>
      </c>
      <c r="E128" s="50"/>
      <c r="F128" s="50"/>
      <c r="G128" s="50"/>
      <c r="H128" s="50"/>
      <c r="I128" s="50"/>
      <c r="J128" s="50"/>
      <c r="K128" s="50">
        <v>52</v>
      </c>
      <c r="L128" s="50"/>
      <c r="M128" s="50"/>
      <c r="N128" s="50">
        <v>26</v>
      </c>
      <c r="O128" s="50"/>
      <c r="P128" s="50"/>
      <c r="Q128" s="50"/>
      <c r="R128" s="50"/>
      <c r="S128" s="50">
        <v>27</v>
      </c>
      <c r="T128" s="50" t="s">
        <v>3350</v>
      </c>
      <c r="U128" s="50"/>
      <c r="V128" s="50"/>
      <c r="W128" s="50"/>
      <c r="X128" s="50"/>
      <c r="Y128" s="50"/>
      <c r="Z128" s="50" t="s">
        <v>3351</v>
      </c>
      <c r="AA128" s="50"/>
      <c r="AB128" s="50" t="s">
        <v>3274</v>
      </c>
      <c r="AC128" s="50"/>
      <c r="AD128" s="50">
        <v>6</v>
      </c>
      <c r="AE128" s="50">
        <v>27</v>
      </c>
      <c r="AF128" s="50" t="s">
        <v>3352</v>
      </c>
      <c r="AG128" s="50">
        <v>38</v>
      </c>
      <c r="AH128" s="50"/>
      <c r="AI128" s="50">
        <v>55</v>
      </c>
      <c r="AJ128" s="50" t="s">
        <v>3353</v>
      </c>
      <c r="AK128" s="50"/>
      <c r="AL128" s="50" t="s">
        <v>3354</v>
      </c>
      <c r="AM128" s="50"/>
      <c r="AN128" s="50"/>
      <c r="AO128" s="50"/>
      <c r="AP128" s="50"/>
      <c r="AQ128" s="50">
        <v>20</v>
      </c>
      <c r="AR128" s="50"/>
      <c r="AS128" s="50"/>
      <c r="AT128" s="50"/>
      <c r="AU128" s="50"/>
      <c r="AV128" s="50"/>
      <c r="AW128" s="50"/>
      <c r="AX128" s="50"/>
      <c r="AY128" s="50"/>
      <c r="AZ128" s="50" t="s">
        <v>3355</v>
      </c>
      <c r="BA128" s="50">
        <v>1</v>
      </c>
      <c r="BB128" s="50"/>
      <c r="BC128" s="50" t="s">
        <v>3250</v>
      </c>
      <c r="BD128" s="50">
        <v>2</v>
      </c>
      <c r="BE128" s="50"/>
      <c r="BF128" s="50" t="s">
        <v>2954</v>
      </c>
      <c r="BG128" s="50">
        <v>2</v>
      </c>
      <c r="BH128" s="50"/>
      <c r="BI128" s="50">
        <v>40</v>
      </c>
      <c r="BJ128" s="50">
        <v>109</v>
      </c>
      <c r="BK128" s="50"/>
      <c r="BL128" s="50">
        <v>24</v>
      </c>
      <c r="BM128" s="50">
        <v>1</v>
      </c>
      <c r="BN128" s="50"/>
      <c r="BO128" s="50">
        <v>106</v>
      </c>
      <c r="BP128" s="50">
        <v>185</v>
      </c>
      <c r="BQ128" s="50">
        <v>0</v>
      </c>
      <c r="BR128" s="50">
        <v>18</v>
      </c>
      <c r="BS128" s="50">
        <v>101</v>
      </c>
      <c r="BT128" s="50">
        <v>136</v>
      </c>
      <c r="BU128" s="50">
        <v>38</v>
      </c>
      <c r="BV128" s="50">
        <v>0</v>
      </c>
      <c r="BW128" s="50">
        <v>159</v>
      </c>
      <c r="BX128" s="50">
        <v>70</v>
      </c>
      <c r="BY128" s="50">
        <v>0</v>
      </c>
      <c r="BZ128" s="50">
        <v>290</v>
      </c>
      <c r="CA128" s="50">
        <v>0</v>
      </c>
      <c r="CB128" s="50">
        <v>526</v>
      </c>
      <c r="CC128" s="50">
        <v>10</v>
      </c>
      <c r="CD128" s="50"/>
      <c r="CE128" s="50">
        <v>96</v>
      </c>
      <c r="CF128" s="50">
        <v>10</v>
      </c>
      <c r="CG128" s="50"/>
      <c r="CH128" s="50">
        <v>108</v>
      </c>
      <c r="CI128" s="50">
        <v>10</v>
      </c>
      <c r="CJ128" s="50"/>
      <c r="CK128" s="50">
        <v>20</v>
      </c>
      <c r="CL128" s="50">
        <v>218</v>
      </c>
      <c r="CM128" s="50">
        <v>0</v>
      </c>
      <c r="CN128" s="50">
        <v>48</v>
      </c>
      <c r="CO128" s="50">
        <v>5</v>
      </c>
      <c r="CP128" s="50">
        <v>0</v>
      </c>
      <c r="CQ128" s="50">
        <v>265</v>
      </c>
      <c r="CR128" s="50"/>
      <c r="CS128" s="50"/>
      <c r="CT128" s="50">
        <v>2313</v>
      </c>
    </row>
    <row r="129" spans="1:98">
      <c r="A129" s="50" t="s">
        <v>2819</v>
      </c>
      <c r="B129" s="176">
        <v>45720</v>
      </c>
      <c r="C129" s="50" t="s">
        <v>2837</v>
      </c>
      <c r="D129" s="50"/>
      <c r="E129" s="50"/>
      <c r="F129" s="50"/>
      <c r="G129" s="50">
        <v>51</v>
      </c>
      <c r="H129" s="50"/>
      <c r="I129" s="50">
        <v>17</v>
      </c>
      <c r="J129" s="50"/>
      <c r="K129" s="50">
        <v>49</v>
      </c>
      <c r="L129" s="50"/>
      <c r="M129" s="50"/>
      <c r="N129" s="50" t="s">
        <v>3356</v>
      </c>
      <c r="O129" s="50"/>
      <c r="P129" s="50"/>
      <c r="Q129" s="50"/>
      <c r="R129" s="50"/>
      <c r="S129" s="50">
        <v>51</v>
      </c>
      <c r="T129" s="50"/>
      <c r="U129" s="50"/>
      <c r="V129" s="50"/>
      <c r="W129" s="50"/>
      <c r="X129" s="50"/>
      <c r="Y129" s="50"/>
      <c r="Z129" s="50" t="s">
        <v>3357</v>
      </c>
      <c r="AA129" s="50"/>
      <c r="AB129" s="50"/>
      <c r="AC129" s="50"/>
      <c r="AD129" s="50">
        <v>6</v>
      </c>
      <c r="AE129" s="50"/>
      <c r="AF129" s="50"/>
      <c r="AG129" s="50">
        <v>19</v>
      </c>
      <c r="AH129" s="50"/>
      <c r="AI129" s="50">
        <v>51</v>
      </c>
      <c r="AJ129" s="50"/>
      <c r="AK129" s="50"/>
      <c r="AL129" s="50">
        <v>26</v>
      </c>
      <c r="AM129" s="50"/>
      <c r="AN129" s="50"/>
      <c r="AO129" s="50"/>
      <c r="AP129" s="50"/>
      <c r="AQ129" s="50"/>
      <c r="AR129" s="50"/>
      <c r="AS129" s="50"/>
      <c r="AT129" s="50"/>
      <c r="AU129" s="50"/>
      <c r="AV129" s="50"/>
      <c r="AW129" s="50"/>
      <c r="AX129" s="50"/>
      <c r="AY129" s="50"/>
      <c r="AZ129" s="50" t="s">
        <v>3358</v>
      </c>
      <c r="BA129" s="50">
        <v>4</v>
      </c>
      <c r="BB129" s="50"/>
      <c r="BC129" s="50" t="s">
        <v>2954</v>
      </c>
      <c r="BD129" s="50">
        <v>2</v>
      </c>
      <c r="BE129" s="50"/>
      <c r="BF129" s="50" t="s">
        <v>3359</v>
      </c>
      <c r="BG129" s="50">
        <v>1</v>
      </c>
      <c r="BH129" s="50">
        <v>1</v>
      </c>
      <c r="BI129" s="50" t="s">
        <v>3360</v>
      </c>
      <c r="BJ129" s="50">
        <v>105</v>
      </c>
      <c r="BK129" s="50"/>
      <c r="BL129" s="50"/>
      <c r="BM129" s="50">
        <v>12</v>
      </c>
      <c r="BN129" s="50"/>
      <c r="BO129" s="50">
        <v>1</v>
      </c>
      <c r="BP129" s="50">
        <v>0</v>
      </c>
      <c r="BQ129" s="50">
        <v>0</v>
      </c>
      <c r="BR129" s="50">
        <v>18</v>
      </c>
      <c r="BS129" s="50">
        <v>204</v>
      </c>
      <c r="BT129" s="50">
        <v>0</v>
      </c>
      <c r="BU129" s="50">
        <v>53</v>
      </c>
      <c r="BV129" s="50">
        <v>0</v>
      </c>
      <c r="BW129" s="50">
        <v>149</v>
      </c>
      <c r="BX129" s="50">
        <v>0</v>
      </c>
      <c r="BY129" s="50">
        <v>0</v>
      </c>
      <c r="BZ129" s="50">
        <v>354</v>
      </c>
      <c r="CA129" s="50">
        <v>0</v>
      </c>
      <c r="CB129" s="50">
        <v>528</v>
      </c>
      <c r="CC129" s="50">
        <v>40</v>
      </c>
      <c r="CD129" s="50"/>
      <c r="CE129" s="50">
        <v>108</v>
      </c>
      <c r="CF129" s="50">
        <v>10</v>
      </c>
      <c r="CG129" s="50"/>
      <c r="CH129" s="50">
        <v>100</v>
      </c>
      <c r="CI129" s="50">
        <v>5</v>
      </c>
      <c r="CJ129" s="50">
        <v>15</v>
      </c>
      <c r="CK129" s="50">
        <v>54.5</v>
      </c>
      <c r="CL129" s="50">
        <v>210</v>
      </c>
      <c r="CM129" s="50">
        <v>0</v>
      </c>
      <c r="CN129" s="50">
        <v>0</v>
      </c>
      <c r="CO129" s="50">
        <v>60</v>
      </c>
      <c r="CP129" s="50">
        <v>0</v>
      </c>
      <c r="CQ129" s="50">
        <v>2.5</v>
      </c>
      <c r="CR129" s="50"/>
      <c r="CS129" s="50"/>
      <c r="CT129" s="50">
        <v>1911</v>
      </c>
    </row>
    <row r="130" spans="1:98">
      <c r="A130" s="50" t="s">
        <v>2829</v>
      </c>
      <c r="B130" s="176">
        <v>45721</v>
      </c>
      <c r="C130" s="50" t="s">
        <v>2861</v>
      </c>
      <c r="D130" s="50">
        <v>53</v>
      </c>
      <c r="E130" s="50"/>
      <c r="F130" s="50"/>
      <c r="G130" s="50">
        <v>48</v>
      </c>
      <c r="H130" s="50"/>
      <c r="I130" s="50"/>
      <c r="J130" s="50"/>
      <c r="K130" s="50">
        <v>52</v>
      </c>
      <c r="L130" s="50"/>
      <c r="M130" s="50"/>
      <c r="N130" s="50" t="s">
        <v>3361</v>
      </c>
      <c r="O130" s="50"/>
      <c r="P130" s="50"/>
      <c r="Q130" s="50"/>
      <c r="R130" s="50"/>
      <c r="S130" s="50" t="s">
        <v>3362</v>
      </c>
      <c r="T130" s="50">
        <v>8</v>
      </c>
      <c r="U130" s="50"/>
      <c r="V130" s="50"/>
      <c r="W130" s="50"/>
      <c r="X130" s="50"/>
      <c r="Y130" s="50"/>
      <c r="Z130" s="50" t="s">
        <v>3363</v>
      </c>
      <c r="AA130" s="50"/>
      <c r="AB130" s="50">
        <v>18</v>
      </c>
      <c r="AC130" s="50"/>
      <c r="AD130" s="50"/>
      <c r="AE130" s="50">
        <v>23</v>
      </c>
      <c r="AF130" s="50">
        <v>14</v>
      </c>
      <c r="AG130" s="50">
        <v>19</v>
      </c>
      <c r="AH130" s="50"/>
      <c r="AI130" s="50">
        <v>51</v>
      </c>
      <c r="AJ130" s="50">
        <v>48</v>
      </c>
      <c r="AK130" s="50"/>
      <c r="AL130" s="50" t="s">
        <v>3364</v>
      </c>
      <c r="AM130" s="50"/>
      <c r="AN130" s="50"/>
      <c r="AO130" s="50"/>
      <c r="AP130" s="50"/>
      <c r="AQ130" s="50">
        <v>27</v>
      </c>
      <c r="AR130" s="50"/>
      <c r="AS130" s="50"/>
      <c r="AT130" s="50"/>
      <c r="AU130" s="50"/>
      <c r="AV130" s="50"/>
      <c r="AW130" s="50"/>
      <c r="AX130" s="50"/>
      <c r="AY130" s="50"/>
      <c r="AZ130" s="50" t="s">
        <v>3365</v>
      </c>
      <c r="BA130" s="50">
        <v>1</v>
      </c>
      <c r="BB130" s="50">
        <v>1</v>
      </c>
      <c r="BC130" s="50" t="s">
        <v>3359</v>
      </c>
      <c r="BD130" s="50">
        <v>1</v>
      </c>
      <c r="BE130" s="50">
        <v>1</v>
      </c>
      <c r="BF130" s="50" t="s">
        <v>3366</v>
      </c>
      <c r="BG130" s="50">
        <v>3</v>
      </c>
      <c r="BH130" s="50">
        <v>1</v>
      </c>
      <c r="BI130" s="50"/>
      <c r="BJ130" s="50">
        <v>106</v>
      </c>
      <c r="BK130" s="50"/>
      <c r="BL130" s="50"/>
      <c r="BM130" s="50"/>
      <c r="BN130" s="50" t="s">
        <v>3367</v>
      </c>
      <c r="BO130" s="50">
        <v>76</v>
      </c>
      <c r="BP130" s="50">
        <v>124</v>
      </c>
      <c r="BQ130" s="50">
        <v>0</v>
      </c>
      <c r="BR130" s="50">
        <v>0</v>
      </c>
      <c r="BS130" s="50">
        <v>288</v>
      </c>
      <c r="BT130" s="50">
        <v>30</v>
      </c>
      <c r="BU130" s="50">
        <v>19</v>
      </c>
      <c r="BV130" s="50">
        <v>0</v>
      </c>
      <c r="BW130" s="50">
        <v>155</v>
      </c>
      <c r="BX130" s="50">
        <v>48</v>
      </c>
      <c r="BY130" s="50">
        <v>0</v>
      </c>
      <c r="BZ130" s="50">
        <v>297</v>
      </c>
      <c r="CA130" s="50">
        <v>0</v>
      </c>
      <c r="CB130" s="50">
        <v>434</v>
      </c>
      <c r="CC130" s="50">
        <v>10</v>
      </c>
      <c r="CD130" s="50">
        <v>30</v>
      </c>
      <c r="CE130" s="50">
        <v>100</v>
      </c>
      <c r="CF130" s="50">
        <v>5</v>
      </c>
      <c r="CG130" s="50">
        <v>15</v>
      </c>
      <c r="CH130" s="50">
        <v>261</v>
      </c>
      <c r="CI130" s="50">
        <v>15</v>
      </c>
      <c r="CJ130" s="50">
        <v>15</v>
      </c>
      <c r="CK130" s="50">
        <v>0</v>
      </c>
      <c r="CL130" s="50">
        <v>212</v>
      </c>
      <c r="CM130" s="50">
        <v>0</v>
      </c>
      <c r="CN130" s="50">
        <v>0</v>
      </c>
      <c r="CO130" s="50">
        <v>0</v>
      </c>
      <c r="CP130" s="50">
        <v>215</v>
      </c>
      <c r="CQ130" s="50">
        <v>190</v>
      </c>
      <c r="CR130" s="50"/>
      <c r="CS130" s="50"/>
      <c r="CT130" s="50">
        <v>2463</v>
      </c>
    </row>
    <row r="131" spans="1:98">
      <c r="A131" s="50" t="s">
        <v>2819</v>
      </c>
      <c r="B131" s="176">
        <v>45721</v>
      </c>
      <c r="C131" s="50" t="s">
        <v>2845</v>
      </c>
      <c r="D131" s="50" t="s">
        <v>2903</v>
      </c>
      <c r="E131" s="50"/>
      <c r="F131" s="50">
        <v>6</v>
      </c>
      <c r="G131" s="50" t="s">
        <v>3368</v>
      </c>
      <c r="H131" s="50">
        <v>36</v>
      </c>
      <c r="I131" s="50"/>
      <c r="J131" s="50"/>
      <c r="K131" s="50"/>
      <c r="L131" s="50"/>
      <c r="M131" s="50"/>
      <c r="N131" s="50" t="s">
        <v>3369</v>
      </c>
      <c r="O131" s="50"/>
      <c r="P131" s="50"/>
      <c r="Q131" s="50"/>
      <c r="R131" s="50"/>
      <c r="S131" s="50" t="s">
        <v>3370</v>
      </c>
      <c r="T131" s="50"/>
      <c r="U131" s="50"/>
      <c r="V131" s="50"/>
      <c r="W131" s="50"/>
      <c r="X131" s="50"/>
      <c r="Y131" s="50"/>
      <c r="Z131" s="50" t="s">
        <v>3371</v>
      </c>
      <c r="AA131" s="50"/>
      <c r="AB131" s="50" t="s">
        <v>3372</v>
      </c>
      <c r="AC131" s="50"/>
      <c r="AD131" s="50"/>
      <c r="AE131" s="50"/>
      <c r="AF131" s="50"/>
      <c r="AG131" s="50"/>
      <c r="AH131" s="50"/>
      <c r="AI131" s="50"/>
      <c r="AJ131" s="50" t="s">
        <v>3096</v>
      </c>
      <c r="AK131" s="50"/>
      <c r="AL131" s="50" t="s">
        <v>3373</v>
      </c>
      <c r="AM131" s="50"/>
      <c r="AN131" s="50"/>
      <c r="AO131" s="50"/>
      <c r="AP131" s="50"/>
      <c r="AQ131" s="50" t="s">
        <v>3374</v>
      </c>
      <c r="AR131" s="50"/>
      <c r="AS131" s="50"/>
      <c r="AT131" s="50"/>
      <c r="AU131" s="50"/>
      <c r="AV131" s="50"/>
      <c r="AW131" s="50"/>
      <c r="AX131" s="50" t="s">
        <v>3375</v>
      </c>
      <c r="AY131" s="50"/>
      <c r="AZ131" s="50" t="s">
        <v>3376</v>
      </c>
      <c r="BA131" s="50">
        <v>2</v>
      </c>
      <c r="BB131" s="50"/>
      <c r="BC131" s="50" t="s">
        <v>3366</v>
      </c>
      <c r="BD131" s="50">
        <v>3</v>
      </c>
      <c r="BE131" s="50">
        <v>1</v>
      </c>
      <c r="BF131" s="50" t="s">
        <v>3377</v>
      </c>
      <c r="BG131" s="50">
        <v>3</v>
      </c>
      <c r="BH131" s="50">
        <v>1</v>
      </c>
      <c r="BI131" s="50" t="s">
        <v>3378</v>
      </c>
      <c r="BJ131" s="50">
        <v>116</v>
      </c>
      <c r="BK131" s="50"/>
      <c r="BL131" s="50">
        <v>23</v>
      </c>
      <c r="BM131" s="50"/>
      <c r="BN131" s="50"/>
      <c r="BO131" s="50">
        <v>43</v>
      </c>
      <c r="BP131" s="50">
        <v>218</v>
      </c>
      <c r="BQ131" s="50">
        <v>0</v>
      </c>
      <c r="BR131" s="50">
        <v>36</v>
      </c>
      <c r="BS131" s="50">
        <v>202</v>
      </c>
      <c r="BT131" s="50">
        <v>72</v>
      </c>
      <c r="BU131" s="50">
        <v>0</v>
      </c>
      <c r="BV131" s="50">
        <v>0</v>
      </c>
      <c r="BW131" s="50">
        <v>0</v>
      </c>
      <c r="BX131" s="50">
        <v>70</v>
      </c>
      <c r="BY131" s="50">
        <v>0</v>
      </c>
      <c r="BZ131" s="50">
        <v>360</v>
      </c>
      <c r="CA131" s="50">
        <v>0</v>
      </c>
      <c r="CB131" s="50">
        <v>402</v>
      </c>
      <c r="CC131" s="50">
        <v>20</v>
      </c>
      <c r="CD131" s="50"/>
      <c r="CE131" s="50">
        <v>261</v>
      </c>
      <c r="CF131" s="50">
        <v>15</v>
      </c>
      <c r="CG131" s="50">
        <v>15</v>
      </c>
      <c r="CH131" s="50">
        <v>218</v>
      </c>
      <c r="CI131" s="50">
        <v>15</v>
      </c>
      <c r="CJ131" s="50">
        <v>15</v>
      </c>
      <c r="CK131" s="50">
        <v>41.5</v>
      </c>
      <c r="CL131" s="50">
        <v>232</v>
      </c>
      <c r="CM131" s="50">
        <v>0</v>
      </c>
      <c r="CN131" s="50">
        <v>46</v>
      </c>
      <c r="CO131" s="50">
        <v>0</v>
      </c>
      <c r="CP131" s="50">
        <v>0</v>
      </c>
      <c r="CQ131" s="50">
        <v>107.5</v>
      </c>
      <c r="CR131" s="50"/>
      <c r="CS131" s="50"/>
      <c r="CT131" s="50">
        <v>2346</v>
      </c>
    </row>
    <row r="132" spans="1:98">
      <c r="A132" s="50" t="s">
        <v>2829</v>
      </c>
      <c r="B132" s="176">
        <v>45722</v>
      </c>
      <c r="C132" s="50" t="s">
        <v>2873</v>
      </c>
      <c r="D132" s="50">
        <v>50</v>
      </c>
      <c r="E132" s="50"/>
      <c r="F132" s="50">
        <v>5</v>
      </c>
      <c r="G132" s="50"/>
      <c r="H132" s="50">
        <v>45</v>
      </c>
      <c r="I132" s="50"/>
      <c r="J132" s="50"/>
      <c r="K132" s="50"/>
      <c r="L132" s="50"/>
      <c r="M132" s="50"/>
      <c r="N132" s="50" t="s">
        <v>3379</v>
      </c>
      <c r="O132" s="50"/>
      <c r="P132" s="50"/>
      <c r="Q132" s="50"/>
      <c r="R132" s="50"/>
      <c r="S132" s="50">
        <v>53</v>
      </c>
      <c r="T132" s="50">
        <v>45</v>
      </c>
      <c r="U132" s="50"/>
      <c r="V132" s="50"/>
      <c r="W132" s="50"/>
      <c r="X132" s="50"/>
      <c r="Y132" s="50"/>
      <c r="Z132" s="50" t="s">
        <v>3380</v>
      </c>
      <c r="AA132" s="50"/>
      <c r="AB132" s="50">
        <v>34</v>
      </c>
      <c r="AC132" s="50"/>
      <c r="AD132" s="50"/>
      <c r="AE132" s="50">
        <v>53</v>
      </c>
      <c r="AF132" s="50"/>
      <c r="AG132" s="50"/>
      <c r="AH132" s="50"/>
      <c r="AI132" s="50">
        <v>52</v>
      </c>
      <c r="AJ132" s="50">
        <v>23</v>
      </c>
      <c r="AK132" s="50"/>
      <c r="AL132" s="50" t="s">
        <v>3381</v>
      </c>
      <c r="AM132" s="50">
        <v>1</v>
      </c>
      <c r="AN132" s="50"/>
      <c r="AO132" s="50"/>
      <c r="AP132" s="50"/>
      <c r="AQ132" s="50"/>
      <c r="AR132" s="50"/>
      <c r="AS132" s="50"/>
      <c r="AT132" s="50"/>
      <c r="AU132" s="50"/>
      <c r="AV132" s="50"/>
      <c r="AW132" s="50"/>
      <c r="AX132" s="50" t="s">
        <v>3382</v>
      </c>
      <c r="AY132" s="50">
        <v>3</v>
      </c>
      <c r="AZ132" s="50" t="s">
        <v>3383</v>
      </c>
      <c r="BA132" s="50">
        <v>3</v>
      </c>
      <c r="BB132" s="50"/>
      <c r="BC132" s="50" t="s">
        <v>3384</v>
      </c>
      <c r="BD132" s="50">
        <v>3</v>
      </c>
      <c r="BE132" s="50">
        <v>1</v>
      </c>
      <c r="BF132" s="50" t="s">
        <v>3385</v>
      </c>
      <c r="BG132" s="50">
        <v>1</v>
      </c>
      <c r="BH132" s="50"/>
      <c r="BI132" s="50">
        <v>2</v>
      </c>
      <c r="BJ132" s="50">
        <v>104</v>
      </c>
      <c r="BK132" s="50"/>
      <c r="BL132" s="50"/>
      <c r="BM132" s="50"/>
      <c r="BN132" s="50"/>
      <c r="BO132" s="50">
        <v>76</v>
      </c>
      <c r="BP132" s="50">
        <v>134</v>
      </c>
      <c r="BQ132" s="50">
        <v>0</v>
      </c>
      <c r="BR132" s="50">
        <v>30</v>
      </c>
      <c r="BS132" s="50">
        <v>159</v>
      </c>
      <c r="BT132" s="50">
        <v>180</v>
      </c>
      <c r="BU132" s="50">
        <v>0</v>
      </c>
      <c r="BV132" s="50">
        <v>0</v>
      </c>
      <c r="BW132" s="50">
        <v>52</v>
      </c>
      <c r="BX132" s="50">
        <v>23</v>
      </c>
      <c r="BY132" s="50">
        <v>0</v>
      </c>
      <c r="BZ132" s="50">
        <v>329</v>
      </c>
      <c r="CA132" s="50">
        <v>12</v>
      </c>
      <c r="CB132" s="50">
        <v>422</v>
      </c>
      <c r="CC132" s="50">
        <v>30</v>
      </c>
      <c r="CD132" s="50"/>
      <c r="CE132" s="50">
        <v>218</v>
      </c>
      <c r="CF132" s="50">
        <v>15</v>
      </c>
      <c r="CG132" s="50">
        <v>15</v>
      </c>
      <c r="CH132" s="50">
        <v>109</v>
      </c>
      <c r="CI132" s="50">
        <v>5</v>
      </c>
      <c r="CJ132" s="50"/>
      <c r="CK132" s="50">
        <v>1</v>
      </c>
      <c r="CL132" s="50">
        <v>208</v>
      </c>
      <c r="CM132" s="50">
        <v>0</v>
      </c>
      <c r="CN132" s="50">
        <v>0</v>
      </c>
      <c r="CO132" s="50">
        <v>0</v>
      </c>
      <c r="CP132" s="50">
        <v>0</v>
      </c>
      <c r="CQ132" s="50">
        <v>190</v>
      </c>
      <c r="CR132" s="50"/>
      <c r="CS132" s="50"/>
      <c r="CT132" s="50">
        <v>2132</v>
      </c>
    </row>
    <row r="133" spans="1:98">
      <c r="A133" s="50" t="s">
        <v>2819</v>
      </c>
      <c r="B133" s="176">
        <v>45722</v>
      </c>
      <c r="C133" s="50" t="s">
        <v>2861</v>
      </c>
      <c r="D133" s="50" t="s">
        <v>3386</v>
      </c>
      <c r="E133" s="50"/>
      <c r="F133" s="50"/>
      <c r="G133" s="50">
        <v>51</v>
      </c>
      <c r="H133" s="50"/>
      <c r="I133" s="50"/>
      <c r="J133" s="50"/>
      <c r="K133" s="50">
        <v>50</v>
      </c>
      <c r="L133" s="50"/>
      <c r="M133" s="50"/>
      <c r="N133" s="50" t="s">
        <v>3387</v>
      </c>
      <c r="O133" s="50"/>
      <c r="P133" s="50"/>
      <c r="Q133" s="50"/>
      <c r="R133" s="50">
        <v>6</v>
      </c>
      <c r="S133" s="50">
        <v>51</v>
      </c>
      <c r="T133" s="50">
        <v>8</v>
      </c>
      <c r="U133" s="50"/>
      <c r="V133" s="50"/>
      <c r="W133" s="50"/>
      <c r="X133" s="50"/>
      <c r="Y133" s="50"/>
      <c r="Z133" s="50" t="s">
        <v>3388</v>
      </c>
      <c r="AA133" s="50"/>
      <c r="AB133" s="50"/>
      <c r="AC133" s="50"/>
      <c r="AD133" s="50"/>
      <c r="AE133" s="50"/>
      <c r="AF133" s="50">
        <v>8</v>
      </c>
      <c r="AG133" s="50"/>
      <c r="AH133" s="50"/>
      <c r="AI133" s="50"/>
      <c r="AJ133" s="50" t="s">
        <v>3389</v>
      </c>
      <c r="AK133" s="50"/>
      <c r="AL133" s="50" t="s">
        <v>3390</v>
      </c>
      <c r="AM133" s="50"/>
      <c r="AN133" s="50"/>
      <c r="AO133" s="50"/>
      <c r="AP133" s="50"/>
      <c r="AQ133" s="50">
        <v>32</v>
      </c>
      <c r="AR133" s="50"/>
      <c r="AS133" s="50"/>
      <c r="AT133" s="50"/>
      <c r="AU133" s="50"/>
      <c r="AV133" s="50"/>
      <c r="AW133" s="50"/>
      <c r="AX133" s="50" t="s">
        <v>3391</v>
      </c>
      <c r="AY133" s="50">
        <v>2</v>
      </c>
      <c r="AZ133" s="50" t="s">
        <v>3392</v>
      </c>
      <c r="BA133" s="50">
        <v>4</v>
      </c>
      <c r="BB133" s="50"/>
      <c r="BC133" s="50" t="s">
        <v>3385</v>
      </c>
      <c r="BD133" s="50">
        <v>1</v>
      </c>
      <c r="BE133" s="50"/>
      <c r="BF133" s="50" t="s">
        <v>3278</v>
      </c>
      <c r="BG133" s="50">
        <v>3</v>
      </c>
      <c r="BH133" s="50"/>
      <c r="BI133" s="50" t="s">
        <v>3393</v>
      </c>
      <c r="BJ133" s="50">
        <v>104</v>
      </c>
      <c r="BK133" s="50"/>
      <c r="BL133" s="50"/>
      <c r="BM133" s="50"/>
      <c r="BN133" s="50">
        <v>3</v>
      </c>
      <c r="BO133" s="50">
        <v>25</v>
      </c>
      <c r="BP133" s="50">
        <v>120</v>
      </c>
      <c r="BQ133" s="50">
        <v>0</v>
      </c>
      <c r="BR133" s="50">
        <v>36</v>
      </c>
      <c r="BS133" s="50">
        <v>236</v>
      </c>
      <c r="BT133" s="50">
        <v>24</v>
      </c>
      <c r="BU133" s="50">
        <v>0</v>
      </c>
      <c r="BV133" s="50">
        <v>0</v>
      </c>
      <c r="BW133" s="50">
        <v>100</v>
      </c>
      <c r="BX133" s="50">
        <v>144</v>
      </c>
      <c r="BY133" s="50">
        <v>0</v>
      </c>
      <c r="BZ133" s="50">
        <v>347</v>
      </c>
      <c r="CA133" s="50">
        <v>6</v>
      </c>
      <c r="CB133" s="50">
        <v>612</v>
      </c>
      <c r="CC133" s="50">
        <v>40</v>
      </c>
      <c r="CD133" s="50"/>
      <c r="CE133" s="50">
        <v>109</v>
      </c>
      <c r="CF133" s="50">
        <v>5</v>
      </c>
      <c r="CG133" s="50"/>
      <c r="CH133" s="50">
        <v>159</v>
      </c>
      <c r="CI133" s="50">
        <v>15</v>
      </c>
      <c r="CJ133" s="50"/>
      <c r="CK133" s="50">
        <v>15.5</v>
      </c>
      <c r="CL133" s="50">
        <v>208</v>
      </c>
      <c r="CM133" s="50">
        <v>0</v>
      </c>
      <c r="CN133" s="50">
        <v>0</v>
      </c>
      <c r="CO133" s="50">
        <v>0</v>
      </c>
      <c r="CP133" s="50">
        <v>15</v>
      </c>
      <c r="CQ133" s="50">
        <v>62.5</v>
      </c>
      <c r="CR133" s="50"/>
      <c r="CS133" s="50"/>
      <c r="CT133" s="50">
        <v>2254</v>
      </c>
    </row>
    <row r="134" spans="1:98">
      <c r="A134" s="50" t="s">
        <v>2829</v>
      </c>
      <c r="B134" s="176">
        <v>45723</v>
      </c>
      <c r="C134" s="50" t="s">
        <v>2881</v>
      </c>
      <c r="D134" s="50">
        <v>51</v>
      </c>
      <c r="E134" s="50"/>
      <c r="F134" s="50"/>
      <c r="G134" s="50">
        <v>45</v>
      </c>
      <c r="H134" s="50">
        <v>45</v>
      </c>
      <c r="I134" s="50"/>
      <c r="J134" s="50"/>
      <c r="K134" s="50"/>
      <c r="L134" s="50"/>
      <c r="M134" s="50"/>
      <c r="N134" s="50" t="s">
        <v>3394</v>
      </c>
      <c r="O134" s="50"/>
      <c r="P134" s="50"/>
      <c r="Q134" s="50"/>
      <c r="R134" s="50"/>
      <c r="S134" s="50">
        <v>44</v>
      </c>
      <c r="T134" s="50">
        <v>43</v>
      </c>
      <c r="U134" s="50"/>
      <c r="V134" s="50"/>
      <c r="W134" s="50"/>
      <c r="X134" s="50"/>
      <c r="Y134" s="50"/>
      <c r="Z134" s="50">
        <v>23</v>
      </c>
      <c r="AA134" s="50"/>
      <c r="AB134" s="50" t="s">
        <v>3395</v>
      </c>
      <c r="AC134" s="50"/>
      <c r="AD134" s="50">
        <v>5</v>
      </c>
      <c r="AE134" s="50"/>
      <c r="AF134" s="50"/>
      <c r="AG134" s="50"/>
      <c r="AH134" s="50"/>
      <c r="AI134" s="50">
        <v>39</v>
      </c>
      <c r="AJ134" s="50">
        <v>48</v>
      </c>
      <c r="AK134" s="50"/>
      <c r="AL134" s="50">
        <v>24</v>
      </c>
      <c r="AM134" s="50"/>
      <c r="AN134" s="50"/>
      <c r="AO134" s="50"/>
      <c r="AP134" s="50"/>
      <c r="AQ134" s="50"/>
      <c r="AR134" s="50"/>
      <c r="AS134" s="50"/>
      <c r="AT134" s="50"/>
      <c r="AU134" s="50"/>
      <c r="AV134" s="50"/>
      <c r="AW134" s="50"/>
      <c r="AX134" s="50"/>
      <c r="AY134" s="50"/>
      <c r="AZ134" s="50" t="s">
        <v>3396</v>
      </c>
      <c r="BA134" s="50">
        <v>1</v>
      </c>
      <c r="BB134" s="50">
        <v>1</v>
      </c>
      <c r="BC134" s="50" t="s">
        <v>3397</v>
      </c>
      <c r="BD134" s="50">
        <v>3</v>
      </c>
      <c r="BE134" s="50"/>
      <c r="BF134" s="50" t="s">
        <v>3088</v>
      </c>
      <c r="BG134" s="50">
        <v>2</v>
      </c>
      <c r="BH134" s="50"/>
      <c r="BI134" s="50" t="s">
        <v>3398</v>
      </c>
      <c r="BJ134" s="50">
        <v>99</v>
      </c>
      <c r="BK134" s="50"/>
      <c r="BL134" s="50"/>
      <c r="BM134" s="50"/>
      <c r="BN134" s="50">
        <v>7</v>
      </c>
      <c r="BO134" s="50">
        <v>97</v>
      </c>
      <c r="BP134" s="50">
        <v>181</v>
      </c>
      <c r="BQ134" s="50">
        <v>0</v>
      </c>
      <c r="BR134" s="50">
        <v>15</v>
      </c>
      <c r="BS134" s="50">
        <v>178</v>
      </c>
      <c r="BT134" s="50">
        <v>176</v>
      </c>
      <c r="BU134" s="50">
        <v>0</v>
      </c>
      <c r="BV134" s="50">
        <v>0</v>
      </c>
      <c r="BW134" s="50">
        <v>39</v>
      </c>
      <c r="BX134" s="50">
        <v>48</v>
      </c>
      <c r="BY134" s="50">
        <v>0</v>
      </c>
      <c r="BZ134" s="50">
        <v>118</v>
      </c>
      <c r="CA134" s="50">
        <v>0</v>
      </c>
      <c r="CB134" s="50">
        <v>410</v>
      </c>
      <c r="CC134" s="50">
        <v>10</v>
      </c>
      <c r="CD134" s="50">
        <v>30</v>
      </c>
      <c r="CE134" s="50">
        <v>159</v>
      </c>
      <c r="CF134" s="50">
        <v>15</v>
      </c>
      <c r="CG134" s="50"/>
      <c r="CH134" s="50">
        <v>102</v>
      </c>
      <c r="CI134" s="50">
        <v>10</v>
      </c>
      <c r="CJ134" s="50"/>
      <c r="CK134" s="50">
        <v>20</v>
      </c>
      <c r="CL134" s="50">
        <v>198</v>
      </c>
      <c r="CM134" s="50">
        <v>0</v>
      </c>
      <c r="CN134" s="50">
        <v>0</v>
      </c>
      <c r="CO134" s="50">
        <v>0</v>
      </c>
      <c r="CP134" s="50">
        <v>35</v>
      </c>
      <c r="CQ134" s="50">
        <v>242.5</v>
      </c>
      <c r="CR134" s="50"/>
      <c r="CS134" s="50"/>
      <c r="CT134" s="50">
        <v>1986.5</v>
      </c>
    </row>
    <row r="135" spans="1:98">
      <c r="A135" s="50" t="s">
        <v>2819</v>
      </c>
      <c r="B135" s="176">
        <v>45723</v>
      </c>
      <c r="C135" s="50" t="s">
        <v>2873</v>
      </c>
      <c r="D135" s="50"/>
      <c r="E135" s="50"/>
      <c r="F135" s="50">
        <v>5</v>
      </c>
      <c r="G135" s="50">
        <v>50</v>
      </c>
      <c r="H135" s="50">
        <v>48</v>
      </c>
      <c r="I135" s="50"/>
      <c r="J135" s="50"/>
      <c r="K135" s="50">
        <v>43</v>
      </c>
      <c r="L135" s="50"/>
      <c r="M135" s="50"/>
      <c r="N135" s="50" t="s">
        <v>3399</v>
      </c>
      <c r="O135" s="50"/>
      <c r="P135" s="50"/>
      <c r="Q135" s="50"/>
      <c r="R135" s="50"/>
      <c r="S135" s="50">
        <v>50</v>
      </c>
      <c r="T135" s="50"/>
      <c r="U135" s="50"/>
      <c r="V135" s="50"/>
      <c r="W135" s="50"/>
      <c r="X135" s="50"/>
      <c r="Y135" s="50"/>
      <c r="Z135" s="50" t="s">
        <v>3400</v>
      </c>
      <c r="AA135" s="50"/>
      <c r="AB135" s="50">
        <v>50</v>
      </c>
      <c r="AC135" s="50"/>
      <c r="AD135" s="50"/>
      <c r="AE135" s="50"/>
      <c r="AF135" s="50"/>
      <c r="AG135" s="50"/>
      <c r="AH135" s="50"/>
      <c r="AI135" s="50">
        <v>50</v>
      </c>
      <c r="AJ135" s="50" t="s">
        <v>2874</v>
      </c>
      <c r="AK135" s="50"/>
      <c r="AL135" s="50" t="s">
        <v>3401</v>
      </c>
      <c r="AM135" s="50"/>
      <c r="AN135" s="50"/>
      <c r="AO135" s="50"/>
      <c r="AP135" s="50"/>
      <c r="AQ135" s="50">
        <v>50</v>
      </c>
      <c r="AR135" s="50"/>
      <c r="AS135" s="50"/>
      <c r="AT135" s="50"/>
      <c r="AU135" s="50"/>
      <c r="AV135" s="50"/>
      <c r="AW135" s="50"/>
      <c r="AX135" s="50">
        <v>2</v>
      </c>
      <c r="AY135" s="50"/>
      <c r="AZ135" s="50" t="s">
        <v>3402</v>
      </c>
      <c r="BA135" s="50">
        <v>2</v>
      </c>
      <c r="BB135" s="50">
        <v>2</v>
      </c>
      <c r="BC135" s="50" t="s">
        <v>3088</v>
      </c>
      <c r="BD135" s="50">
        <v>2</v>
      </c>
      <c r="BE135" s="50"/>
      <c r="BF135" s="50">
        <v>50</v>
      </c>
      <c r="BG135" s="50"/>
      <c r="BH135" s="50"/>
      <c r="BI135" s="50" t="s">
        <v>3403</v>
      </c>
      <c r="BJ135" s="50">
        <v>130</v>
      </c>
      <c r="BK135" s="50"/>
      <c r="BL135" s="50"/>
      <c r="BM135" s="50"/>
      <c r="BN135" s="50"/>
      <c r="BO135" s="50">
        <v>78</v>
      </c>
      <c r="BP135" s="50">
        <v>50</v>
      </c>
      <c r="BQ135" s="50">
        <v>0</v>
      </c>
      <c r="BR135" s="50">
        <v>30</v>
      </c>
      <c r="BS135" s="50">
        <v>250</v>
      </c>
      <c r="BT135" s="50">
        <v>96</v>
      </c>
      <c r="BU135" s="50">
        <v>0</v>
      </c>
      <c r="BV135" s="50">
        <v>0</v>
      </c>
      <c r="BW135" s="50">
        <v>136</v>
      </c>
      <c r="BX135" s="50">
        <v>96</v>
      </c>
      <c r="BY135" s="50">
        <v>0</v>
      </c>
      <c r="BZ135" s="50">
        <v>461</v>
      </c>
      <c r="CA135" s="50">
        <v>0</v>
      </c>
      <c r="CB135" s="50">
        <v>732</v>
      </c>
      <c r="CC135" s="50">
        <v>20</v>
      </c>
      <c r="CD135" s="50">
        <v>60</v>
      </c>
      <c r="CE135" s="50">
        <v>102</v>
      </c>
      <c r="CF135" s="50">
        <v>10</v>
      </c>
      <c r="CG135" s="50"/>
      <c r="CH135" s="50">
        <v>50</v>
      </c>
      <c r="CI135" s="50"/>
      <c r="CJ135" s="50"/>
      <c r="CK135" s="50">
        <v>29</v>
      </c>
      <c r="CL135" s="50">
        <v>260</v>
      </c>
      <c r="CM135" s="50">
        <v>0</v>
      </c>
      <c r="CN135" s="50">
        <v>0</v>
      </c>
      <c r="CO135" s="50">
        <v>0</v>
      </c>
      <c r="CP135" s="50">
        <v>0</v>
      </c>
      <c r="CQ135" s="50">
        <v>195</v>
      </c>
      <c r="CR135" s="50"/>
      <c r="CS135" s="50"/>
      <c r="CT135" s="50">
        <v>2577</v>
      </c>
    </row>
    <row r="136" spans="1:98">
      <c r="A136" s="50" t="s">
        <v>2829</v>
      </c>
      <c r="B136" s="176">
        <v>45724</v>
      </c>
      <c r="C136" s="50" t="s">
        <v>2890</v>
      </c>
      <c r="D136" s="50">
        <v>8</v>
      </c>
      <c r="E136" s="50"/>
      <c r="F136" s="50"/>
      <c r="G136" s="50"/>
      <c r="H136" s="50"/>
      <c r="I136" s="50"/>
      <c r="J136" s="50"/>
      <c r="K136" s="50">
        <v>48</v>
      </c>
      <c r="L136" s="50"/>
      <c r="M136" s="50"/>
      <c r="N136" s="50" t="s">
        <v>3184</v>
      </c>
      <c r="O136" s="50"/>
      <c r="P136" s="50"/>
      <c r="Q136" s="50"/>
      <c r="R136" s="50"/>
      <c r="S136" s="50">
        <v>22</v>
      </c>
      <c r="T136" s="50" t="s">
        <v>3404</v>
      </c>
      <c r="U136" s="50"/>
      <c r="V136" s="50"/>
      <c r="W136" s="50"/>
      <c r="X136" s="50"/>
      <c r="Y136" s="50"/>
      <c r="Z136" s="50" t="s">
        <v>3405</v>
      </c>
      <c r="AA136" s="50"/>
      <c r="AB136" s="50" t="s">
        <v>3406</v>
      </c>
      <c r="AC136" s="50"/>
      <c r="AD136" s="50">
        <v>6</v>
      </c>
      <c r="AE136" s="50">
        <v>22</v>
      </c>
      <c r="AF136" s="50" t="s">
        <v>3407</v>
      </c>
      <c r="AG136" s="50"/>
      <c r="AH136" s="50"/>
      <c r="AI136" s="50"/>
      <c r="AJ136" s="50">
        <v>48</v>
      </c>
      <c r="AK136" s="50"/>
      <c r="AL136" s="50" t="s">
        <v>3408</v>
      </c>
      <c r="AM136" s="50"/>
      <c r="AN136" s="50"/>
      <c r="AO136" s="50"/>
      <c r="AP136" s="50"/>
      <c r="AQ136" s="50">
        <v>25</v>
      </c>
      <c r="AR136" s="50"/>
      <c r="AS136" s="50"/>
      <c r="AT136" s="50"/>
      <c r="AU136" s="50"/>
      <c r="AV136" s="50"/>
      <c r="AW136" s="50"/>
      <c r="AX136" s="50" t="s">
        <v>3409</v>
      </c>
      <c r="AY136" s="50"/>
      <c r="AZ136" s="50" t="s">
        <v>3410</v>
      </c>
      <c r="BA136" s="50">
        <v>4</v>
      </c>
      <c r="BB136" s="50">
        <v>2</v>
      </c>
      <c r="BC136" s="50">
        <v>50</v>
      </c>
      <c r="BD136" s="50"/>
      <c r="BE136" s="50"/>
      <c r="BF136" s="50">
        <v>59</v>
      </c>
      <c r="BG136" s="50"/>
      <c r="BH136" s="50"/>
      <c r="BI136" s="50">
        <v>22</v>
      </c>
      <c r="BJ136" s="50">
        <v>107</v>
      </c>
      <c r="BK136" s="50"/>
      <c r="BL136" s="50"/>
      <c r="BM136" s="50">
        <v>1</v>
      </c>
      <c r="BN136" s="50">
        <v>1</v>
      </c>
      <c r="BO136" s="50">
        <v>22</v>
      </c>
      <c r="BP136" s="50">
        <v>90</v>
      </c>
      <c r="BQ136" s="50">
        <v>0</v>
      </c>
      <c r="BR136" s="50">
        <v>18</v>
      </c>
      <c r="BS136" s="50">
        <v>91</v>
      </c>
      <c r="BT136" s="50">
        <v>119</v>
      </c>
      <c r="BU136" s="50">
        <v>0</v>
      </c>
      <c r="BV136" s="50">
        <v>0</v>
      </c>
      <c r="BW136" s="50">
        <v>96</v>
      </c>
      <c r="BX136" s="50">
        <v>48</v>
      </c>
      <c r="BY136" s="50">
        <v>0</v>
      </c>
      <c r="BZ136" s="50">
        <v>361</v>
      </c>
      <c r="CA136" s="50">
        <v>0</v>
      </c>
      <c r="CB136" s="50">
        <v>626</v>
      </c>
      <c r="CC136" s="50">
        <v>40</v>
      </c>
      <c r="CD136" s="50">
        <v>60</v>
      </c>
      <c r="CE136" s="50">
        <v>50</v>
      </c>
      <c r="CF136" s="50"/>
      <c r="CG136" s="50"/>
      <c r="CH136" s="50">
        <v>59</v>
      </c>
      <c r="CI136" s="50"/>
      <c r="CJ136" s="50"/>
      <c r="CK136" s="50">
        <v>11</v>
      </c>
      <c r="CL136" s="50">
        <v>214</v>
      </c>
      <c r="CM136" s="50">
        <v>0</v>
      </c>
      <c r="CN136" s="50">
        <v>0</v>
      </c>
      <c r="CO136" s="50">
        <v>5</v>
      </c>
      <c r="CP136" s="50">
        <v>5</v>
      </c>
      <c r="CQ136" s="50">
        <v>55</v>
      </c>
      <c r="CR136" s="50"/>
      <c r="CS136" s="50"/>
      <c r="CT136" s="50">
        <v>1948</v>
      </c>
    </row>
    <row r="137" spans="1:98">
      <c r="A137" s="50" t="s">
        <v>2819</v>
      </c>
      <c r="B137" s="176">
        <v>45724</v>
      </c>
      <c r="C137" s="50" t="s">
        <v>2881</v>
      </c>
      <c r="D137" s="50">
        <v>14</v>
      </c>
      <c r="E137" s="50"/>
      <c r="F137" s="50">
        <v>6</v>
      </c>
      <c r="G137" s="50">
        <v>50</v>
      </c>
      <c r="H137" s="50"/>
      <c r="I137" s="50">
        <v>17</v>
      </c>
      <c r="J137" s="50"/>
      <c r="K137" s="50"/>
      <c r="L137" s="50">
        <v>46</v>
      </c>
      <c r="M137" s="50"/>
      <c r="N137" s="50" t="s">
        <v>3411</v>
      </c>
      <c r="O137" s="50"/>
      <c r="P137" s="50"/>
      <c r="Q137" s="50"/>
      <c r="R137" s="50"/>
      <c r="S137" s="50">
        <v>50</v>
      </c>
      <c r="T137" s="50"/>
      <c r="U137" s="50"/>
      <c r="V137" s="50"/>
      <c r="W137" s="50"/>
      <c r="X137" s="50"/>
      <c r="Y137" s="50"/>
      <c r="Z137" s="50" t="s">
        <v>3412</v>
      </c>
      <c r="AA137" s="50"/>
      <c r="AB137" s="50"/>
      <c r="AC137" s="50"/>
      <c r="AD137" s="50"/>
      <c r="AE137" s="50"/>
      <c r="AF137" s="50"/>
      <c r="AG137" s="50"/>
      <c r="AH137" s="50"/>
      <c r="AI137" s="50">
        <v>55</v>
      </c>
      <c r="AJ137" s="50"/>
      <c r="AK137" s="50"/>
      <c r="AL137" s="50">
        <v>25</v>
      </c>
      <c r="AM137" s="50"/>
      <c r="AN137" s="50"/>
      <c r="AO137" s="50"/>
      <c r="AP137" s="50"/>
      <c r="AQ137" s="50">
        <v>43</v>
      </c>
      <c r="AR137" s="50">
        <v>45</v>
      </c>
      <c r="AS137" s="50"/>
      <c r="AT137" s="50"/>
      <c r="AU137" s="50"/>
      <c r="AV137" s="50"/>
      <c r="AW137" s="50"/>
      <c r="AX137" s="50"/>
      <c r="AY137" s="50"/>
      <c r="AZ137" s="50" t="s">
        <v>3413</v>
      </c>
      <c r="BA137" s="50">
        <v>6</v>
      </c>
      <c r="BB137" s="50"/>
      <c r="BC137" s="50">
        <v>59</v>
      </c>
      <c r="BD137" s="50"/>
      <c r="BE137" s="50"/>
      <c r="BF137" s="50" t="s">
        <v>3414</v>
      </c>
      <c r="BG137" s="50">
        <v>1</v>
      </c>
      <c r="BH137" s="50"/>
      <c r="BI137" s="50">
        <v>36</v>
      </c>
      <c r="BJ137" s="50">
        <v>116</v>
      </c>
      <c r="BK137" s="50"/>
      <c r="BL137" s="50"/>
      <c r="BM137" s="50"/>
      <c r="BN137" s="50"/>
      <c r="BO137" s="50">
        <v>17</v>
      </c>
      <c r="BP137" s="50">
        <v>28</v>
      </c>
      <c r="BQ137" s="50">
        <v>0</v>
      </c>
      <c r="BR137" s="50">
        <v>36</v>
      </c>
      <c r="BS137" s="50">
        <v>243</v>
      </c>
      <c r="BT137" s="50">
        <v>45</v>
      </c>
      <c r="BU137" s="50">
        <v>34</v>
      </c>
      <c r="BV137" s="50">
        <v>0</v>
      </c>
      <c r="BW137" s="50">
        <v>55</v>
      </c>
      <c r="BX137" s="50">
        <v>92</v>
      </c>
      <c r="BY137" s="50">
        <v>0</v>
      </c>
      <c r="BZ137" s="50">
        <v>403</v>
      </c>
      <c r="CA137" s="50">
        <v>0</v>
      </c>
      <c r="CB137" s="50">
        <v>832</v>
      </c>
      <c r="CC137" s="50">
        <v>60</v>
      </c>
      <c r="CD137" s="50"/>
      <c r="CE137" s="50">
        <v>59</v>
      </c>
      <c r="CF137" s="50"/>
      <c r="CG137" s="50"/>
      <c r="CH137" s="50">
        <v>112</v>
      </c>
      <c r="CI137" s="50">
        <v>5</v>
      </c>
      <c r="CJ137" s="50"/>
      <c r="CK137" s="50">
        <v>18</v>
      </c>
      <c r="CL137" s="50">
        <v>232</v>
      </c>
      <c r="CM137" s="50">
        <v>0</v>
      </c>
      <c r="CN137" s="50">
        <v>0</v>
      </c>
      <c r="CO137" s="50">
        <v>0</v>
      </c>
      <c r="CP137" s="50">
        <v>0</v>
      </c>
      <c r="CQ137" s="50">
        <v>42.5</v>
      </c>
      <c r="CR137" s="50"/>
      <c r="CS137" s="50"/>
      <c r="CT137" s="50">
        <v>2296.5</v>
      </c>
    </row>
    <row r="138" spans="1:98">
      <c r="A138" s="50" t="s">
        <v>2829</v>
      </c>
      <c r="B138" s="176">
        <v>45725</v>
      </c>
      <c r="C138" s="50" t="s">
        <v>2899</v>
      </c>
      <c r="D138" s="50">
        <v>53</v>
      </c>
      <c r="E138" s="50"/>
      <c r="F138" s="50"/>
      <c r="G138" s="50">
        <v>48</v>
      </c>
      <c r="H138" s="50"/>
      <c r="I138" s="50"/>
      <c r="J138" s="50"/>
      <c r="K138" s="50"/>
      <c r="L138" s="50"/>
      <c r="M138" s="50"/>
      <c r="N138" s="50">
        <v>20</v>
      </c>
      <c r="O138" s="50"/>
      <c r="P138" s="50"/>
      <c r="Q138" s="50"/>
      <c r="R138" s="50"/>
      <c r="S138" s="50">
        <v>48</v>
      </c>
      <c r="T138" s="50"/>
      <c r="U138" s="50"/>
      <c r="V138" s="50"/>
      <c r="W138" s="50"/>
      <c r="X138" s="50"/>
      <c r="Y138" s="50"/>
      <c r="Z138" s="50">
        <v>20</v>
      </c>
      <c r="AA138" s="50"/>
      <c r="AB138" s="50">
        <v>52</v>
      </c>
      <c r="AC138" s="50"/>
      <c r="AD138" s="50">
        <v>6</v>
      </c>
      <c r="AE138" s="50"/>
      <c r="AF138" s="50"/>
      <c r="AG138" s="50">
        <v>38</v>
      </c>
      <c r="AH138" s="50"/>
      <c r="AI138" s="50"/>
      <c r="AJ138" s="50" t="s">
        <v>2874</v>
      </c>
      <c r="AK138" s="50"/>
      <c r="AL138" s="50"/>
      <c r="AM138" s="50"/>
      <c r="AN138" s="50"/>
      <c r="AO138" s="50"/>
      <c r="AP138" s="50"/>
      <c r="AQ138" s="50">
        <v>50</v>
      </c>
      <c r="AR138" s="50"/>
      <c r="AS138" s="50"/>
      <c r="AT138" s="50"/>
      <c r="AU138" s="50"/>
      <c r="AV138" s="50"/>
      <c r="AW138" s="50"/>
      <c r="AX138" s="50"/>
      <c r="AY138" s="50"/>
      <c r="AZ138" s="50" t="s">
        <v>3415</v>
      </c>
      <c r="BA138" s="50">
        <v>4</v>
      </c>
      <c r="BB138" s="50"/>
      <c r="BC138" s="50" t="s">
        <v>3414</v>
      </c>
      <c r="BD138" s="50">
        <v>1</v>
      </c>
      <c r="BE138" s="50"/>
      <c r="BF138" s="50">
        <v>55</v>
      </c>
      <c r="BG138" s="50">
        <v>1</v>
      </c>
      <c r="BH138" s="50"/>
      <c r="BI138" s="50">
        <v>22</v>
      </c>
      <c r="BJ138" s="50">
        <v>89</v>
      </c>
      <c r="BK138" s="50"/>
      <c r="BL138" s="50">
        <v>18</v>
      </c>
      <c r="BM138" s="50"/>
      <c r="BN138" s="50"/>
      <c r="BO138" s="50">
        <v>1</v>
      </c>
      <c r="BP138" s="50">
        <v>158</v>
      </c>
      <c r="BQ138" s="50">
        <v>0</v>
      </c>
      <c r="BR138" s="50">
        <v>18</v>
      </c>
      <c r="BS138" s="50">
        <v>242</v>
      </c>
      <c r="BT138" s="50">
        <v>0</v>
      </c>
      <c r="BU138" s="50">
        <v>38</v>
      </c>
      <c r="BV138" s="50">
        <v>0</v>
      </c>
      <c r="BW138" s="50">
        <v>0</v>
      </c>
      <c r="BX138" s="50">
        <v>96</v>
      </c>
      <c r="BY138" s="50">
        <v>0</v>
      </c>
      <c r="BZ138" s="50">
        <v>80</v>
      </c>
      <c r="CA138" s="50">
        <v>0</v>
      </c>
      <c r="CB138" s="50">
        <v>500</v>
      </c>
      <c r="CC138" s="50">
        <v>40</v>
      </c>
      <c r="CD138" s="50"/>
      <c r="CE138" s="50">
        <v>112</v>
      </c>
      <c r="CF138" s="50">
        <v>5</v>
      </c>
      <c r="CG138" s="50"/>
      <c r="CH138" s="50">
        <v>55</v>
      </c>
      <c r="CI138" s="50">
        <v>5</v>
      </c>
      <c r="CJ138" s="50"/>
      <c r="CK138" s="50">
        <v>11</v>
      </c>
      <c r="CL138" s="50">
        <v>178</v>
      </c>
      <c r="CM138" s="50">
        <v>0</v>
      </c>
      <c r="CN138" s="50">
        <v>36</v>
      </c>
      <c r="CO138" s="50">
        <v>0</v>
      </c>
      <c r="CP138" s="50">
        <v>0</v>
      </c>
      <c r="CQ138" s="50">
        <v>2.5</v>
      </c>
      <c r="CR138" s="50"/>
      <c r="CS138" s="50"/>
      <c r="CT138" s="50">
        <v>1576.5</v>
      </c>
    </row>
    <row r="139" spans="1:98">
      <c r="A139" s="50" t="s">
        <v>2819</v>
      </c>
      <c r="B139" s="176">
        <v>45725</v>
      </c>
      <c r="C139" s="50" t="s">
        <v>2890</v>
      </c>
      <c r="D139" s="50">
        <v>53</v>
      </c>
      <c r="E139" s="50"/>
      <c r="F139" s="50">
        <v>6</v>
      </c>
      <c r="G139" s="50">
        <v>45</v>
      </c>
      <c r="H139" s="50"/>
      <c r="I139" s="50"/>
      <c r="J139" s="50"/>
      <c r="K139" s="50"/>
      <c r="L139" s="50"/>
      <c r="M139" s="50"/>
      <c r="N139" s="50" t="s">
        <v>3416</v>
      </c>
      <c r="O139" s="50"/>
      <c r="P139" s="50"/>
      <c r="Q139" s="50"/>
      <c r="R139" s="50"/>
      <c r="S139" s="50">
        <v>46</v>
      </c>
      <c r="T139" s="50"/>
      <c r="U139" s="50"/>
      <c r="V139" s="50"/>
      <c r="W139" s="50"/>
      <c r="X139" s="50"/>
      <c r="Y139" s="50"/>
      <c r="Z139" s="50" t="s">
        <v>3417</v>
      </c>
      <c r="AA139" s="50"/>
      <c r="AB139" s="50">
        <v>35</v>
      </c>
      <c r="AC139" s="50"/>
      <c r="AD139" s="50">
        <v>6</v>
      </c>
      <c r="AE139" s="50"/>
      <c r="AF139" s="50">
        <v>48</v>
      </c>
      <c r="AG139" s="50"/>
      <c r="AH139" s="50"/>
      <c r="AI139" s="50"/>
      <c r="AJ139" s="50" t="s">
        <v>3418</v>
      </c>
      <c r="AK139" s="50"/>
      <c r="AL139" s="50"/>
      <c r="AM139" s="50"/>
      <c r="AN139" s="50"/>
      <c r="AO139" s="50"/>
      <c r="AP139" s="50"/>
      <c r="AQ139" s="50"/>
      <c r="AR139" s="50"/>
      <c r="AS139" s="50"/>
      <c r="AT139" s="50"/>
      <c r="AU139" s="50"/>
      <c r="AV139" s="50"/>
      <c r="AW139" s="50"/>
      <c r="AX139" s="50" t="s">
        <v>3419</v>
      </c>
      <c r="AY139" s="50"/>
      <c r="AZ139" s="50" t="s">
        <v>3420</v>
      </c>
      <c r="BA139" s="50">
        <v>3</v>
      </c>
      <c r="BB139" s="50"/>
      <c r="BC139" s="50">
        <v>55</v>
      </c>
      <c r="BD139" s="50">
        <v>1</v>
      </c>
      <c r="BE139" s="50"/>
      <c r="BF139" s="50" t="s">
        <v>3421</v>
      </c>
      <c r="BG139" s="50">
        <v>2</v>
      </c>
      <c r="BH139" s="50"/>
      <c r="BI139" s="50">
        <v>53</v>
      </c>
      <c r="BJ139" s="50">
        <v>99</v>
      </c>
      <c r="BK139" s="50"/>
      <c r="BL139" s="50"/>
      <c r="BM139" s="50"/>
      <c r="BN139" s="50"/>
      <c r="BO139" s="50">
        <v>16</v>
      </c>
      <c r="BP139" s="50">
        <v>141</v>
      </c>
      <c r="BQ139" s="50">
        <v>0</v>
      </c>
      <c r="BR139" s="50">
        <v>54</v>
      </c>
      <c r="BS139" s="50">
        <v>182</v>
      </c>
      <c r="BT139" s="50">
        <v>48</v>
      </c>
      <c r="BU139" s="50">
        <v>0</v>
      </c>
      <c r="BV139" s="50">
        <v>0</v>
      </c>
      <c r="BW139" s="50">
        <v>0</v>
      </c>
      <c r="BX139" s="50">
        <v>92</v>
      </c>
      <c r="BY139" s="50">
        <v>0</v>
      </c>
      <c r="BZ139" s="50">
        <v>364</v>
      </c>
      <c r="CA139" s="50">
        <v>0</v>
      </c>
      <c r="CB139" s="50">
        <v>548</v>
      </c>
      <c r="CC139" s="50">
        <v>30</v>
      </c>
      <c r="CD139" s="50"/>
      <c r="CE139" s="50">
        <v>55</v>
      </c>
      <c r="CF139" s="50">
        <v>5</v>
      </c>
      <c r="CG139" s="50"/>
      <c r="CH139" s="50">
        <v>219</v>
      </c>
      <c r="CI139" s="50">
        <v>10</v>
      </c>
      <c r="CJ139" s="50"/>
      <c r="CK139" s="50">
        <v>26.5</v>
      </c>
      <c r="CL139" s="50">
        <v>198</v>
      </c>
      <c r="CM139" s="50">
        <v>0</v>
      </c>
      <c r="CN139" s="50">
        <v>0</v>
      </c>
      <c r="CO139" s="50">
        <v>0</v>
      </c>
      <c r="CP139" s="50">
        <v>0</v>
      </c>
      <c r="CQ139" s="50">
        <v>40</v>
      </c>
      <c r="CR139" s="50"/>
      <c r="CS139" s="50"/>
      <c r="CT139" s="50">
        <v>2012.5</v>
      </c>
    </row>
    <row r="140" spans="1:98">
      <c r="A140" s="50" t="s">
        <v>2829</v>
      </c>
      <c r="B140" s="176">
        <v>45726</v>
      </c>
      <c r="C140" s="50" t="s">
        <v>2910</v>
      </c>
      <c r="D140" s="50">
        <v>47</v>
      </c>
      <c r="E140" s="50"/>
      <c r="F140" s="50"/>
      <c r="G140" s="50">
        <v>36</v>
      </c>
      <c r="H140" s="50"/>
      <c r="I140" s="50"/>
      <c r="J140" s="50"/>
      <c r="K140" s="50"/>
      <c r="L140" s="50"/>
      <c r="M140" s="50"/>
      <c r="N140" s="50" t="s">
        <v>3422</v>
      </c>
      <c r="O140" s="50"/>
      <c r="P140" s="50"/>
      <c r="Q140" s="50"/>
      <c r="R140" s="50"/>
      <c r="S140" s="50" t="s">
        <v>3423</v>
      </c>
      <c r="T140" s="50">
        <v>49</v>
      </c>
      <c r="U140" s="50"/>
      <c r="V140" s="50"/>
      <c r="W140" s="50"/>
      <c r="X140" s="50"/>
      <c r="Y140" s="50"/>
      <c r="Z140" s="50" t="s">
        <v>3424</v>
      </c>
      <c r="AA140" s="50"/>
      <c r="AB140" s="50">
        <v>10</v>
      </c>
      <c r="AC140" s="50"/>
      <c r="AD140" s="50">
        <v>6</v>
      </c>
      <c r="AE140" s="50">
        <v>48</v>
      </c>
      <c r="AF140" s="50">
        <v>49</v>
      </c>
      <c r="AG140" s="50">
        <v>38</v>
      </c>
      <c r="AH140" s="50"/>
      <c r="AI140" s="50">
        <v>47</v>
      </c>
      <c r="AJ140" s="50" t="s">
        <v>3425</v>
      </c>
      <c r="AK140" s="50"/>
      <c r="AL140" s="50" t="s">
        <v>3426</v>
      </c>
      <c r="AM140" s="50">
        <v>1</v>
      </c>
      <c r="AN140" s="50"/>
      <c r="AO140" s="50"/>
      <c r="AP140" s="50"/>
      <c r="AQ140" s="50"/>
      <c r="AR140" s="50"/>
      <c r="AS140" s="50"/>
      <c r="AT140" s="50"/>
      <c r="AU140" s="50"/>
      <c r="AV140" s="50"/>
      <c r="AW140" s="50"/>
      <c r="AX140" s="50">
        <v>29</v>
      </c>
      <c r="AY140" s="50"/>
      <c r="AZ140" s="50" t="s">
        <v>3222</v>
      </c>
      <c r="BA140" s="50">
        <v>2</v>
      </c>
      <c r="BB140" s="50"/>
      <c r="BC140" s="50" t="s">
        <v>3427</v>
      </c>
      <c r="BD140" s="50">
        <v>2</v>
      </c>
      <c r="BE140" s="50"/>
      <c r="BF140" s="50">
        <v>53</v>
      </c>
      <c r="BG140" s="50">
        <v>1</v>
      </c>
      <c r="BH140" s="50"/>
      <c r="BI140" s="50">
        <v>52</v>
      </c>
      <c r="BJ140" s="50">
        <v>105</v>
      </c>
      <c r="BK140" s="50"/>
      <c r="BL140" s="50">
        <v>24</v>
      </c>
      <c r="BM140" s="50"/>
      <c r="BN140" s="50"/>
      <c r="BO140" s="50">
        <v>19</v>
      </c>
      <c r="BP140" s="50">
        <v>104</v>
      </c>
      <c r="BQ140" s="50">
        <v>0</v>
      </c>
      <c r="BR140" s="50">
        <v>18</v>
      </c>
      <c r="BS140" s="50">
        <v>288</v>
      </c>
      <c r="BT140" s="50">
        <v>147</v>
      </c>
      <c r="BU140" s="50">
        <v>38</v>
      </c>
      <c r="BV140" s="50">
        <v>0</v>
      </c>
      <c r="BW140" s="50">
        <v>47</v>
      </c>
      <c r="BX140" s="50">
        <v>118</v>
      </c>
      <c r="BY140" s="50">
        <v>0</v>
      </c>
      <c r="BZ140" s="50">
        <v>258</v>
      </c>
      <c r="CA140" s="50">
        <v>3</v>
      </c>
      <c r="CB140" s="50">
        <v>318</v>
      </c>
      <c r="CC140" s="50">
        <v>20</v>
      </c>
      <c r="CD140" s="50"/>
      <c r="CE140" s="50">
        <v>218</v>
      </c>
      <c r="CF140" s="50">
        <v>10</v>
      </c>
      <c r="CG140" s="50"/>
      <c r="CH140" s="50">
        <v>53</v>
      </c>
      <c r="CI140" s="50">
        <v>5</v>
      </c>
      <c r="CJ140" s="50"/>
      <c r="CK140" s="50">
        <v>26</v>
      </c>
      <c r="CL140" s="50">
        <v>210</v>
      </c>
      <c r="CM140" s="50">
        <v>0</v>
      </c>
      <c r="CN140" s="50">
        <v>48</v>
      </c>
      <c r="CO140" s="50">
        <v>0</v>
      </c>
      <c r="CP140" s="50">
        <v>0</v>
      </c>
      <c r="CQ140" s="50">
        <v>47.5</v>
      </c>
      <c r="CR140" s="50"/>
      <c r="CS140" s="50"/>
      <c r="CT140" s="50">
        <v>1976.5</v>
      </c>
    </row>
    <row r="141" spans="1:98">
      <c r="A141" s="50" t="s">
        <v>2819</v>
      </c>
      <c r="B141" s="176">
        <v>45726</v>
      </c>
      <c r="C141" s="50" t="s">
        <v>2899</v>
      </c>
      <c r="D141" s="50">
        <v>45</v>
      </c>
      <c r="E141" s="50"/>
      <c r="F141" s="50"/>
      <c r="G141" s="50">
        <v>44</v>
      </c>
      <c r="H141" s="50"/>
      <c r="I141" s="50"/>
      <c r="J141" s="50"/>
      <c r="K141" s="50">
        <v>53</v>
      </c>
      <c r="L141" s="50"/>
      <c r="M141" s="50"/>
      <c r="N141" s="50">
        <v>62</v>
      </c>
      <c r="O141" s="50"/>
      <c r="P141" s="50"/>
      <c r="Q141" s="50"/>
      <c r="R141" s="50"/>
      <c r="S141" s="50">
        <v>44</v>
      </c>
      <c r="T141" s="50"/>
      <c r="U141" s="50"/>
      <c r="V141" s="50"/>
      <c r="W141" s="50"/>
      <c r="X141" s="50"/>
      <c r="Y141" s="50"/>
      <c r="Z141" s="50">
        <v>64</v>
      </c>
      <c r="AA141" s="50"/>
      <c r="AB141" s="50"/>
      <c r="AC141" s="50"/>
      <c r="AD141" s="50">
        <v>6</v>
      </c>
      <c r="AE141" s="50"/>
      <c r="AF141" s="50"/>
      <c r="AG141" s="50"/>
      <c r="AH141" s="50"/>
      <c r="AI141" s="50"/>
      <c r="AJ141" s="50" t="s">
        <v>3389</v>
      </c>
      <c r="AK141" s="50"/>
      <c r="AL141" s="50">
        <v>5</v>
      </c>
      <c r="AM141" s="50"/>
      <c r="AN141" s="50"/>
      <c r="AO141" s="50"/>
      <c r="AP141" s="50"/>
      <c r="AQ141" s="50">
        <v>50</v>
      </c>
      <c r="AR141" s="50"/>
      <c r="AS141" s="50"/>
      <c r="AT141" s="50"/>
      <c r="AU141" s="50"/>
      <c r="AV141" s="50"/>
      <c r="AW141" s="50"/>
      <c r="AX141" s="50"/>
      <c r="AY141" s="50"/>
      <c r="AZ141" s="50" t="s">
        <v>3428</v>
      </c>
      <c r="BA141" s="50">
        <v>4</v>
      </c>
      <c r="BB141" s="50"/>
      <c r="BC141" s="50">
        <v>53</v>
      </c>
      <c r="BD141" s="50">
        <v>1</v>
      </c>
      <c r="BE141" s="50"/>
      <c r="BF141" s="50" t="s">
        <v>3429</v>
      </c>
      <c r="BG141" s="50">
        <v>4</v>
      </c>
      <c r="BH141" s="50"/>
      <c r="BI141" s="50" t="s">
        <v>3430</v>
      </c>
      <c r="BJ141" s="50">
        <v>103</v>
      </c>
      <c r="BK141" s="50"/>
      <c r="BL141" s="50"/>
      <c r="BM141" s="50"/>
      <c r="BN141" s="50"/>
      <c r="BO141" s="50">
        <v>53</v>
      </c>
      <c r="BP141" s="50">
        <v>90</v>
      </c>
      <c r="BQ141" s="50">
        <v>0</v>
      </c>
      <c r="BR141" s="50">
        <v>18</v>
      </c>
      <c r="BS141" s="50">
        <v>226</v>
      </c>
      <c r="BT141" s="50">
        <v>0</v>
      </c>
      <c r="BU141" s="50">
        <v>0</v>
      </c>
      <c r="BV141" s="50">
        <v>0</v>
      </c>
      <c r="BW141" s="50">
        <v>106</v>
      </c>
      <c r="BX141" s="50">
        <v>144</v>
      </c>
      <c r="BY141" s="50">
        <v>0</v>
      </c>
      <c r="BZ141" s="50">
        <v>257</v>
      </c>
      <c r="CA141" s="50">
        <v>0</v>
      </c>
      <c r="CB141" s="50">
        <v>424</v>
      </c>
      <c r="CC141" s="50">
        <v>40</v>
      </c>
      <c r="CD141" s="50"/>
      <c r="CE141" s="50">
        <v>53</v>
      </c>
      <c r="CF141" s="50">
        <v>5</v>
      </c>
      <c r="CG141" s="50"/>
      <c r="CH141" s="50">
        <v>310</v>
      </c>
      <c r="CI141" s="50">
        <v>20</v>
      </c>
      <c r="CJ141" s="50"/>
      <c r="CK141" s="50">
        <v>35.5</v>
      </c>
      <c r="CL141" s="50">
        <v>206</v>
      </c>
      <c r="CM141" s="50">
        <v>0</v>
      </c>
      <c r="CN141" s="50">
        <v>0</v>
      </c>
      <c r="CO141" s="50">
        <v>0</v>
      </c>
      <c r="CP141" s="50">
        <v>0</v>
      </c>
      <c r="CQ141" s="50">
        <v>132.5</v>
      </c>
      <c r="CR141" s="50"/>
      <c r="CS141" s="50"/>
      <c r="CT141" s="50">
        <v>2067</v>
      </c>
    </row>
    <row r="142" spans="1:98">
      <c r="A142" s="50" t="s">
        <v>2829</v>
      </c>
      <c r="B142" s="176">
        <v>45727</v>
      </c>
      <c r="C142" s="50" t="s">
        <v>2920</v>
      </c>
      <c r="D142" s="50">
        <v>50</v>
      </c>
      <c r="E142" s="50"/>
      <c r="F142" s="50"/>
      <c r="G142" s="50"/>
      <c r="H142" s="50"/>
      <c r="I142" s="50"/>
      <c r="J142" s="50"/>
      <c r="K142" s="50"/>
      <c r="L142" s="50"/>
      <c r="M142" s="50"/>
      <c r="N142" s="50">
        <v>42</v>
      </c>
      <c r="O142" s="50"/>
      <c r="P142" s="50"/>
      <c r="Q142" s="50"/>
      <c r="R142" s="50"/>
      <c r="S142" s="50">
        <v>22</v>
      </c>
      <c r="T142" s="50"/>
      <c r="U142" s="50"/>
      <c r="V142" s="50"/>
      <c r="W142" s="50"/>
      <c r="X142" s="50"/>
      <c r="Y142" s="50"/>
      <c r="Z142" s="50" t="s">
        <v>3431</v>
      </c>
      <c r="AA142" s="50"/>
      <c r="AB142" s="50" t="s">
        <v>3432</v>
      </c>
      <c r="AC142" s="50"/>
      <c r="AD142" s="50">
        <v>7</v>
      </c>
      <c r="AE142" s="50">
        <v>22</v>
      </c>
      <c r="AF142" s="50">
        <v>47</v>
      </c>
      <c r="AG142" s="50">
        <v>36</v>
      </c>
      <c r="AH142" s="50"/>
      <c r="AI142" s="50">
        <v>51</v>
      </c>
      <c r="AJ142" s="50">
        <v>24</v>
      </c>
      <c r="AK142" s="50"/>
      <c r="AL142" s="50">
        <v>14</v>
      </c>
      <c r="AM142" s="50"/>
      <c r="AN142" s="50"/>
      <c r="AO142" s="50"/>
      <c r="AP142" s="50"/>
      <c r="AQ142" s="50">
        <v>25</v>
      </c>
      <c r="AR142" s="50"/>
      <c r="AS142" s="50"/>
      <c r="AT142" s="50"/>
      <c r="AU142" s="50"/>
      <c r="AV142" s="50"/>
      <c r="AW142" s="50"/>
      <c r="AX142" s="50">
        <v>21</v>
      </c>
      <c r="AY142" s="50"/>
      <c r="AZ142" s="50" t="s">
        <v>3433</v>
      </c>
      <c r="BA142" s="50">
        <v>3</v>
      </c>
      <c r="BB142" s="50"/>
      <c r="BC142" s="50" t="s">
        <v>3434</v>
      </c>
      <c r="BD142" s="50">
        <v>4</v>
      </c>
      <c r="BE142" s="50"/>
      <c r="BF142" s="50">
        <v>54</v>
      </c>
      <c r="BG142" s="50">
        <v>1</v>
      </c>
      <c r="BH142" s="50"/>
      <c r="BI142" s="50">
        <v>50</v>
      </c>
      <c r="BJ142" s="50">
        <v>103</v>
      </c>
      <c r="BK142" s="50"/>
      <c r="BL142" s="50">
        <v>24</v>
      </c>
      <c r="BM142" s="50"/>
      <c r="BN142" s="50"/>
      <c r="BO142" s="50">
        <v>16</v>
      </c>
      <c r="BP142" s="50">
        <v>183</v>
      </c>
      <c r="BQ142" s="50">
        <v>0</v>
      </c>
      <c r="BR142" s="50">
        <v>21</v>
      </c>
      <c r="BS142" s="50">
        <v>91</v>
      </c>
      <c r="BT142" s="50">
        <v>47</v>
      </c>
      <c r="BU142" s="50">
        <v>36</v>
      </c>
      <c r="BV142" s="50">
        <v>0</v>
      </c>
      <c r="BW142" s="50">
        <v>51</v>
      </c>
      <c r="BX142" s="50">
        <v>24</v>
      </c>
      <c r="BY142" s="50">
        <v>0</v>
      </c>
      <c r="BZ142" s="50">
        <v>231</v>
      </c>
      <c r="CA142" s="50">
        <v>0</v>
      </c>
      <c r="CB142" s="50">
        <v>302</v>
      </c>
      <c r="CC142" s="50">
        <v>30</v>
      </c>
      <c r="CD142" s="50"/>
      <c r="CE142" s="50">
        <v>310</v>
      </c>
      <c r="CF142" s="50">
        <v>20</v>
      </c>
      <c r="CG142" s="50"/>
      <c r="CH142" s="50">
        <v>54</v>
      </c>
      <c r="CI142" s="50">
        <v>5</v>
      </c>
      <c r="CJ142" s="50"/>
      <c r="CK142" s="50">
        <v>25</v>
      </c>
      <c r="CL142" s="50">
        <v>206</v>
      </c>
      <c r="CM142" s="50">
        <v>0</v>
      </c>
      <c r="CN142" s="50">
        <v>48</v>
      </c>
      <c r="CO142" s="50">
        <v>0</v>
      </c>
      <c r="CP142" s="50">
        <v>0</v>
      </c>
      <c r="CQ142" s="50">
        <v>40</v>
      </c>
      <c r="CR142" s="50"/>
      <c r="CS142" s="50"/>
      <c r="CT142" s="50">
        <v>1724</v>
      </c>
    </row>
    <row r="143" spans="1:98">
      <c r="A143" s="50" t="s">
        <v>2819</v>
      </c>
      <c r="B143" s="176">
        <v>45727</v>
      </c>
      <c r="C143" s="50" t="s">
        <v>2910</v>
      </c>
      <c r="D143" s="50">
        <v>25</v>
      </c>
      <c r="E143" s="50"/>
      <c r="F143" s="50"/>
      <c r="G143" s="50">
        <v>44</v>
      </c>
      <c r="H143" s="50">
        <v>45</v>
      </c>
      <c r="I143" s="50"/>
      <c r="J143" s="50"/>
      <c r="K143" s="50">
        <v>30</v>
      </c>
      <c r="L143" s="50"/>
      <c r="M143" s="50"/>
      <c r="N143" s="50" t="s">
        <v>3435</v>
      </c>
      <c r="O143" s="50"/>
      <c r="P143" s="50"/>
      <c r="Q143" s="50"/>
      <c r="R143" s="50"/>
      <c r="S143" s="50">
        <v>45</v>
      </c>
      <c r="T143" s="50">
        <v>49</v>
      </c>
      <c r="U143" s="50"/>
      <c r="V143" s="50"/>
      <c r="W143" s="50"/>
      <c r="X143" s="50"/>
      <c r="Y143" s="50"/>
      <c r="Z143" s="50" t="s">
        <v>3436</v>
      </c>
      <c r="AA143" s="50"/>
      <c r="AB143" s="50" t="s">
        <v>3437</v>
      </c>
      <c r="AC143" s="50"/>
      <c r="AD143" s="50">
        <v>1</v>
      </c>
      <c r="AE143" s="50"/>
      <c r="AF143" s="50"/>
      <c r="AG143" s="50"/>
      <c r="AH143" s="50"/>
      <c r="AI143" s="50">
        <v>10</v>
      </c>
      <c r="AJ143" s="50"/>
      <c r="AK143" s="50"/>
      <c r="AL143" s="50">
        <v>30</v>
      </c>
      <c r="AM143" s="50"/>
      <c r="AN143" s="50"/>
      <c r="AO143" s="50"/>
      <c r="AP143" s="50"/>
      <c r="AQ143" s="50"/>
      <c r="AR143" s="50"/>
      <c r="AS143" s="50"/>
      <c r="AT143" s="50"/>
      <c r="AU143" s="50"/>
      <c r="AV143" s="50"/>
      <c r="AW143" s="50"/>
      <c r="AX143" s="50" t="s">
        <v>3175</v>
      </c>
      <c r="AY143" s="50"/>
      <c r="AZ143" s="50" t="s">
        <v>3438</v>
      </c>
      <c r="BA143" s="50">
        <v>3</v>
      </c>
      <c r="BB143" s="50">
        <v>1</v>
      </c>
      <c r="BC143" s="50">
        <v>54</v>
      </c>
      <c r="BD143" s="50">
        <v>1</v>
      </c>
      <c r="BE143" s="50"/>
      <c r="BF143" s="50" t="s">
        <v>3439</v>
      </c>
      <c r="BG143" s="50">
        <v>2</v>
      </c>
      <c r="BH143" s="50"/>
      <c r="BI143" s="50" t="s">
        <v>3440</v>
      </c>
      <c r="BJ143" s="50">
        <v>126</v>
      </c>
      <c r="BK143" s="50"/>
      <c r="BL143" s="50"/>
      <c r="BM143" s="50"/>
      <c r="BN143" s="50"/>
      <c r="BO143" s="50">
        <v>28</v>
      </c>
      <c r="BP143" s="50">
        <v>107</v>
      </c>
      <c r="BQ143" s="50">
        <v>0</v>
      </c>
      <c r="BR143" s="50">
        <v>3</v>
      </c>
      <c r="BS143" s="50">
        <v>178</v>
      </c>
      <c r="BT143" s="50">
        <v>188</v>
      </c>
      <c r="BU143" s="50">
        <v>0</v>
      </c>
      <c r="BV143" s="50">
        <v>0</v>
      </c>
      <c r="BW143" s="50">
        <v>70</v>
      </c>
      <c r="BX143" s="50">
        <v>0</v>
      </c>
      <c r="BY143" s="50">
        <v>0</v>
      </c>
      <c r="BZ143" s="50">
        <v>479</v>
      </c>
      <c r="CA143" s="50">
        <v>0</v>
      </c>
      <c r="CB143" s="50">
        <v>530</v>
      </c>
      <c r="CC143" s="50">
        <v>30</v>
      </c>
      <c r="CD143" s="50">
        <v>30</v>
      </c>
      <c r="CE143" s="50">
        <v>54</v>
      </c>
      <c r="CF143" s="50">
        <v>5</v>
      </c>
      <c r="CG143" s="50"/>
      <c r="CH143" s="50">
        <v>217</v>
      </c>
      <c r="CI143" s="50">
        <v>10</v>
      </c>
      <c r="CJ143" s="50"/>
      <c r="CK143" s="50">
        <v>42</v>
      </c>
      <c r="CL143" s="50">
        <v>252</v>
      </c>
      <c r="CM143" s="50">
        <v>0</v>
      </c>
      <c r="CN143" s="50">
        <v>0</v>
      </c>
      <c r="CO143" s="50">
        <v>0</v>
      </c>
      <c r="CP143" s="50">
        <v>0</v>
      </c>
      <c r="CQ143" s="50">
        <v>70</v>
      </c>
      <c r="CR143" s="50"/>
      <c r="CS143" s="50"/>
      <c r="CT143" s="50">
        <v>2265</v>
      </c>
    </row>
    <row r="144" spans="1:98">
      <c r="A144" s="50" t="s">
        <v>2829</v>
      </c>
      <c r="B144" s="176">
        <v>45728</v>
      </c>
      <c r="C144" s="50" t="s">
        <v>2820</v>
      </c>
      <c r="D144" s="50">
        <v>26</v>
      </c>
      <c r="E144" s="50"/>
      <c r="F144" s="50"/>
      <c r="G144" s="50"/>
      <c r="H144" s="50"/>
      <c r="I144" s="50"/>
      <c r="J144" s="50"/>
      <c r="K144" s="50">
        <v>50</v>
      </c>
      <c r="L144" s="50"/>
      <c r="M144" s="50"/>
      <c r="N144" s="50">
        <v>30</v>
      </c>
      <c r="O144" s="50"/>
      <c r="P144" s="50"/>
      <c r="Q144" s="50"/>
      <c r="R144" s="50"/>
      <c r="S144" s="50">
        <v>42</v>
      </c>
      <c r="T144" s="50" t="s">
        <v>3441</v>
      </c>
      <c r="U144" s="50"/>
      <c r="V144" s="50"/>
      <c r="W144" s="50"/>
      <c r="X144" s="50"/>
      <c r="Y144" s="50"/>
      <c r="Z144" s="50" t="s">
        <v>3442</v>
      </c>
      <c r="AA144" s="50"/>
      <c r="AB144" s="50" t="s">
        <v>3443</v>
      </c>
      <c r="AC144" s="50"/>
      <c r="AD144" s="50">
        <v>6</v>
      </c>
      <c r="AE144" s="50">
        <v>42</v>
      </c>
      <c r="AF144" s="50">
        <v>45</v>
      </c>
      <c r="AG144" s="50"/>
      <c r="AH144" s="50"/>
      <c r="AI144" s="50">
        <v>55</v>
      </c>
      <c r="AJ144" s="50" t="s">
        <v>3425</v>
      </c>
      <c r="AK144" s="50"/>
      <c r="AL144" s="50">
        <v>29</v>
      </c>
      <c r="AM144" s="50"/>
      <c r="AN144" s="50"/>
      <c r="AO144" s="50"/>
      <c r="AP144" s="50"/>
      <c r="AQ144" s="50"/>
      <c r="AR144" s="50"/>
      <c r="AS144" s="50"/>
      <c r="AT144" s="50"/>
      <c r="AU144" s="50"/>
      <c r="AV144" s="50"/>
      <c r="AW144" s="50"/>
      <c r="AX144" s="50" t="s">
        <v>3012</v>
      </c>
      <c r="AY144" s="50"/>
      <c r="AZ144" s="50" t="s">
        <v>3444</v>
      </c>
      <c r="BA144" s="50">
        <v>4</v>
      </c>
      <c r="BB144" s="50"/>
      <c r="BC144" s="50" t="s">
        <v>3439</v>
      </c>
      <c r="BD144" s="50">
        <v>2</v>
      </c>
      <c r="BE144" s="50"/>
      <c r="BF144" s="50">
        <v>54</v>
      </c>
      <c r="BG144" s="50">
        <v>1</v>
      </c>
      <c r="BH144" s="50"/>
      <c r="BI144" s="50">
        <v>26</v>
      </c>
      <c r="BJ144" s="50">
        <v>99</v>
      </c>
      <c r="BK144" s="50"/>
      <c r="BL144" s="50">
        <v>24</v>
      </c>
      <c r="BM144" s="50"/>
      <c r="BN144" s="50"/>
      <c r="BO144" s="50">
        <v>59</v>
      </c>
      <c r="BP144" s="50">
        <v>127</v>
      </c>
      <c r="BQ144" s="50">
        <v>0</v>
      </c>
      <c r="BR144" s="50">
        <v>18</v>
      </c>
      <c r="BS144" s="50">
        <v>126</v>
      </c>
      <c r="BT144" s="50">
        <v>131</v>
      </c>
      <c r="BU144" s="50">
        <v>0</v>
      </c>
      <c r="BV144" s="50">
        <v>0</v>
      </c>
      <c r="BW144" s="50">
        <v>155</v>
      </c>
      <c r="BX144" s="50">
        <v>118</v>
      </c>
      <c r="BY144" s="50">
        <v>0</v>
      </c>
      <c r="BZ144" s="50">
        <v>288</v>
      </c>
      <c r="CA144" s="50">
        <v>0</v>
      </c>
      <c r="CB144" s="50">
        <v>632</v>
      </c>
      <c r="CC144" s="50">
        <v>40</v>
      </c>
      <c r="CD144" s="50"/>
      <c r="CE144" s="50">
        <v>217</v>
      </c>
      <c r="CF144" s="50">
        <v>10</v>
      </c>
      <c r="CG144" s="50"/>
      <c r="CH144" s="50">
        <v>54</v>
      </c>
      <c r="CI144" s="50">
        <v>5</v>
      </c>
      <c r="CJ144" s="50"/>
      <c r="CK144" s="50">
        <v>13</v>
      </c>
      <c r="CL144" s="50">
        <v>198</v>
      </c>
      <c r="CM144" s="50">
        <v>0</v>
      </c>
      <c r="CN144" s="50">
        <v>48</v>
      </c>
      <c r="CO144" s="50">
        <v>0</v>
      </c>
      <c r="CP144" s="50">
        <v>0</v>
      </c>
      <c r="CQ144" s="50">
        <v>147.5</v>
      </c>
      <c r="CR144" s="50"/>
      <c r="CS144" s="50"/>
      <c r="CT144" s="50">
        <v>2327.5</v>
      </c>
    </row>
    <row r="145" spans="1:98">
      <c r="A145" s="50" t="s">
        <v>2819</v>
      </c>
      <c r="B145" s="176">
        <v>45728</v>
      </c>
      <c r="C145" s="50" t="s">
        <v>2920</v>
      </c>
      <c r="D145" s="50">
        <v>84</v>
      </c>
      <c r="E145" s="50"/>
      <c r="F145" s="50"/>
      <c r="G145" s="50">
        <v>22</v>
      </c>
      <c r="H145" s="50"/>
      <c r="I145" s="50"/>
      <c r="J145" s="50"/>
      <c r="K145" s="50">
        <v>30</v>
      </c>
      <c r="L145" s="50">
        <v>48</v>
      </c>
      <c r="M145" s="50"/>
      <c r="N145" s="50">
        <v>91</v>
      </c>
      <c r="O145" s="50"/>
      <c r="P145" s="50"/>
      <c r="Q145" s="50"/>
      <c r="R145" s="50"/>
      <c r="S145" s="50">
        <v>22</v>
      </c>
      <c r="T145" s="50"/>
      <c r="U145" s="50"/>
      <c r="V145" s="50"/>
      <c r="W145" s="50"/>
      <c r="X145" s="50"/>
      <c r="Y145" s="50"/>
      <c r="Z145" s="50">
        <v>91</v>
      </c>
      <c r="AA145" s="50"/>
      <c r="AB145" s="50">
        <v>53</v>
      </c>
      <c r="AC145" s="50"/>
      <c r="AD145" s="50">
        <v>6</v>
      </c>
      <c r="AE145" s="50"/>
      <c r="AF145" s="50"/>
      <c r="AG145" s="50">
        <v>36</v>
      </c>
      <c r="AH145" s="50"/>
      <c r="AI145" s="50"/>
      <c r="AJ145" s="50"/>
      <c r="AK145" s="50"/>
      <c r="AL145" s="50"/>
      <c r="AM145" s="50"/>
      <c r="AN145" s="50"/>
      <c r="AO145" s="50"/>
      <c r="AP145" s="50"/>
      <c r="AQ145" s="50"/>
      <c r="AR145" s="50">
        <v>45</v>
      </c>
      <c r="AS145" s="50"/>
      <c r="AT145" s="50"/>
      <c r="AU145" s="50"/>
      <c r="AV145" s="50"/>
      <c r="AW145" s="50"/>
      <c r="AX145" s="50"/>
      <c r="AY145" s="50"/>
      <c r="AZ145" s="50" t="s">
        <v>3445</v>
      </c>
      <c r="BA145" s="50">
        <v>5</v>
      </c>
      <c r="BB145" s="50"/>
      <c r="BC145" s="50">
        <v>54</v>
      </c>
      <c r="BD145" s="50">
        <v>1</v>
      </c>
      <c r="BE145" s="50"/>
      <c r="BF145" s="50" t="s">
        <v>3446</v>
      </c>
      <c r="BG145" s="50">
        <v>2</v>
      </c>
      <c r="BH145" s="50">
        <v>1</v>
      </c>
      <c r="BI145" s="50" t="s">
        <v>3447</v>
      </c>
      <c r="BJ145" s="50">
        <v>116</v>
      </c>
      <c r="BK145" s="50"/>
      <c r="BL145" s="50"/>
      <c r="BM145" s="50"/>
      <c r="BN145" s="50"/>
      <c r="BO145" s="50" t="s">
        <v>3448</v>
      </c>
      <c r="BP145" s="50">
        <v>221</v>
      </c>
      <c r="BQ145" s="50">
        <v>0</v>
      </c>
      <c r="BR145" s="50">
        <v>18</v>
      </c>
      <c r="BS145" s="50">
        <v>88</v>
      </c>
      <c r="BT145" s="50">
        <v>45</v>
      </c>
      <c r="BU145" s="50">
        <v>36</v>
      </c>
      <c r="BV145" s="50">
        <v>0</v>
      </c>
      <c r="BW145" s="50">
        <v>60</v>
      </c>
      <c r="BX145" s="50">
        <v>96</v>
      </c>
      <c r="BY145" s="50">
        <v>0</v>
      </c>
      <c r="BZ145" s="50">
        <v>364</v>
      </c>
      <c r="CA145" s="50">
        <v>0</v>
      </c>
      <c r="CB145" s="50">
        <v>616</v>
      </c>
      <c r="CC145" s="50">
        <v>50</v>
      </c>
      <c r="CD145" s="50"/>
      <c r="CE145" s="50">
        <v>54</v>
      </c>
      <c r="CF145" s="50">
        <v>5</v>
      </c>
      <c r="CG145" s="50"/>
      <c r="CH145" s="50">
        <v>154</v>
      </c>
      <c r="CI145" s="50">
        <v>10</v>
      </c>
      <c r="CJ145" s="50">
        <v>15</v>
      </c>
      <c r="CK145" s="50">
        <v>37.5</v>
      </c>
      <c r="CL145" s="50">
        <v>232</v>
      </c>
      <c r="CM145" s="50">
        <v>0</v>
      </c>
      <c r="CN145" s="50">
        <v>0</v>
      </c>
      <c r="CO145" s="50">
        <v>0</v>
      </c>
      <c r="CP145" s="50">
        <v>0</v>
      </c>
      <c r="CQ145" s="50">
        <v>92.5</v>
      </c>
      <c r="CR145" s="50"/>
      <c r="CS145" s="50"/>
      <c r="CT145" s="50">
        <v>2194</v>
      </c>
    </row>
    <row r="146" spans="1:98">
      <c r="A146" s="50" t="s">
        <v>2829</v>
      </c>
      <c r="B146" s="176">
        <v>45729</v>
      </c>
      <c r="C146" s="50" t="s">
        <v>2834</v>
      </c>
      <c r="D146" s="50">
        <v>24</v>
      </c>
      <c r="E146" s="50"/>
      <c r="F146" s="50"/>
      <c r="G146" s="50">
        <v>50</v>
      </c>
      <c r="H146" s="50"/>
      <c r="I146" s="50"/>
      <c r="J146" s="50"/>
      <c r="K146" s="50">
        <v>53</v>
      </c>
      <c r="L146" s="50"/>
      <c r="M146" s="50"/>
      <c r="N146" s="50">
        <v>21</v>
      </c>
      <c r="O146" s="50"/>
      <c r="P146" s="50"/>
      <c r="Q146" s="50"/>
      <c r="R146" s="50"/>
      <c r="S146" s="50">
        <v>50</v>
      </c>
      <c r="T146" s="50"/>
      <c r="U146" s="50"/>
      <c r="V146" s="50"/>
      <c r="W146" s="50"/>
      <c r="X146" s="50"/>
      <c r="Y146" s="50"/>
      <c r="Z146" s="50" t="s">
        <v>3449</v>
      </c>
      <c r="AA146" s="50"/>
      <c r="AB146" s="50" t="s">
        <v>3450</v>
      </c>
      <c r="AC146" s="50"/>
      <c r="AD146" s="50">
        <v>6</v>
      </c>
      <c r="AE146" s="50"/>
      <c r="AF146" s="50">
        <v>46</v>
      </c>
      <c r="AG146" s="50">
        <v>36</v>
      </c>
      <c r="AH146" s="50"/>
      <c r="AI146" s="50">
        <v>54</v>
      </c>
      <c r="AJ146" s="50" t="s">
        <v>3353</v>
      </c>
      <c r="AK146" s="50"/>
      <c r="AL146" s="50">
        <v>91</v>
      </c>
      <c r="AM146" s="50"/>
      <c r="AN146" s="50"/>
      <c r="AO146" s="50"/>
      <c r="AP146" s="50"/>
      <c r="AQ146" s="50"/>
      <c r="AR146" s="50"/>
      <c r="AS146" s="50"/>
      <c r="AT146" s="50"/>
      <c r="AU146" s="50"/>
      <c r="AV146" s="50"/>
      <c r="AW146" s="50"/>
      <c r="AX146" s="50"/>
      <c r="AY146" s="50"/>
      <c r="AZ146" s="50" t="s">
        <v>3451</v>
      </c>
      <c r="BA146" s="50">
        <v>4</v>
      </c>
      <c r="BB146" s="50">
        <v>1</v>
      </c>
      <c r="BC146" s="50" t="s">
        <v>3446</v>
      </c>
      <c r="BD146" s="50">
        <v>2</v>
      </c>
      <c r="BE146" s="50">
        <v>1</v>
      </c>
      <c r="BF146" s="50" t="s">
        <v>2875</v>
      </c>
      <c r="BG146" s="50">
        <v>2</v>
      </c>
      <c r="BH146" s="50"/>
      <c r="BI146" s="50">
        <v>24</v>
      </c>
      <c r="BJ146" s="50">
        <v>112</v>
      </c>
      <c r="BK146" s="50"/>
      <c r="BL146" s="50"/>
      <c r="BM146" s="50"/>
      <c r="BN146" s="50"/>
      <c r="BO146" s="50">
        <v>76</v>
      </c>
      <c r="BP146" s="50">
        <v>119</v>
      </c>
      <c r="BQ146" s="50">
        <v>0</v>
      </c>
      <c r="BR146" s="50">
        <v>18</v>
      </c>
      <c r="BS146" s="50">
        <v>200</v>
      </c>
      <c r="BT146" s="50">
        <v>46</v>
      </c>
      <c r="BU146" s="50">
        <v>36</v>
      </c>
      <c r="BV146" s="50">
        <v>0</v>
      </c>
      <c r="BW146" s="50">
        <v>160</v>
      </c>
      <c r="BX146" s="50">
        <v>70</v>
      </c>
      <c r="BY146" s="50">
        <v>0</v>
      </c>
      <c r="BZ146" s="50">
        <v>265</v>
      </c>
      <c r="CA146" s="50">
        <v>0</v>
      </c>
      <c r="CB146" s="50">
        <v>756</v>
      </c>
      <c r="CC146" s="50">
        <v>40</v>
      </c>
      <c r="CD146" s="50">
        <v>30</v>
      </c>
      <c r="CE146" s="50">
        <v>154</v>
      </c>
      <c r="CF146" s="50">
        <v>10</v>
      </c>
      <c r="CG146" s="50">
        <v>15</v>
      </c>
      <c r="CH146" s="50">
        <v>109</v>
      </c>
      <c r="CI146" s="50">
        <v>10</v>
      </c>
      <c r="CJ146" s="50"/>
      <c r="CK146" s="50">
        <v>12</v>
      </c>
      <c r="CL146" s="50">
        <v>224</v>
      </c>
      <c r="CM146" s="50">
        <v>0</v>
      </c>
      <c r="CN146" s="50">
        <v>0</v>
      </c>
      <c r="CO146" s="50">
        <v>0</v>
      </c>
      <c r="CP146" s="50">
        <v>0</v>
      </c>
      <c r="CQ146" s="50">
        <v>190</v>
      </c>
      <c r="CR146" s="50"/>
      <c r="CS146" s="50"/>
      <c r="CT146" s="50">
        <v>2464</v>
      </c>
    </row>
    <row r="147" spans="1:98">
      <c r="A147" s="50" t="s">
        <v>2819</v>
      </c>
      <c r="B147" s="176">
        <v>45729</v>
      </c>
      <c r="C147" s="50" t="s">
        <v>2820</v>
      </c>
      <c r="D147" s="50" t="s">
        <v>3432</v>
      </c>
      <c r="E147" s="50"/>
      <c r="F147" s="50"/>
      <c r="G147" s="50" t="s">
        <v>3315</v>
      </c>
      <c r="H147" s="50">
        <v>44</v>
      </c>
      <c r="I147" s="50"/>
      <c r="J147" s="50"/>
      <c r="K147" s="50"/>
      <c r="L147" s="50"/>
      <c r="M147" s="50"/>
      <c r="N147" s="50" t="s">
        <v>3452</v>
      </c>
      <c r="O147" s="50"/>
      <c r="P147" s="50"/>
      <c r="Q147" s="50"/>
      <c r="R147" s="50"/>
      <c r="S147" s="50" t="s">
        <v>3374</v>
      </c>
      <c r="T147" s="50" t="s">
        <v>3350</v>
      </c>
      <c r="U147" s="50"/>
      <c r="V147" s="50"/>
      <c r="W147" s="50"/>
      <c r="X147" s="50"/>
      <c r="Y147" s="50"/>
      <c r="Z147" s="50" t="s">
        <v>3452</v>
      </c>
      <c r="AA147" s="50"/>
      <c r="AB147" s="50">
        <v>51</v>
      </c>
      <c r="AC147" s="50"/>
      <c r="AD147" s="50">
        <v>3</v>
      </c>
      <c r="AE147" s="50"/>
      <c r="AF147" s="50"/>
      <c r="AG147" s="50">
        <v>38</v>
      </c>
      <c r="AH147" s="50"/>
      <c r="AI147" s="50"/>
      <c r="AJ147" s="50">
        <v>22</v>
      </c>
      <c r="AK147" s="50"/>
      <c r="AL147" s="50"/>
      <c r="AM147" s="50"/>
      <c r="AN147" s="50"/>
      <c r="AO147" s="50"/>
      <c r="AP147" s="50"/>
      <c r="AQ147" s="50"/>
      <c r="AR147" s="50"/>
      <c r="AS147" s="50"/>
      <c r="AT147" s="50"/>
      <c r="AU147" s="50"/>
      <c r="AV147" s="50"/>
      <c r="AW147" s="50"/>
      <c r="AX147" s="50" t="s">
        <v>3453</v>
      </c>
      <c r="AY147" s="50" t="s">
        <v>3454</v>
      </c>
      <c r="AZ147" s="50" t="s">
        <v>3455</v>
      </c>
      <c r="BA147" s="50">
        <v>5</v>
      </c>
      <c r="BB147" s="50"/>
      <c r="BC147" s="50" t="s">
        <v>2875</v>
      </c>
      <c r="BD147" s="50">
        <v>2</v>
      </c>
      <c r="BE147" s="50"/>
      <c r="BF147" s="50" t="s">
        <v>3456</v>
      </c>
      <c r="BG147" s="50">
        <v>4</v>
      </c>
      <c r="BH147" s="50"/>
      <c r="BI147" s="50">
        <v>38</v>
      </c>
      <c r="BJ147" s="50">
        <v>108</v>
      </c>
      <c r="BK147" s="50"/>
      <c r="BL147" s="50"/>
      <c r="BM147" s="50"/>
      <c r="BN147" s="50">
        <v>1</v>
      </c>
      <c r="BO147" s="50"/>
      <c r="BP147" s="50">
        <v>217</v>
      </c>
      <c r="BQ147" s="50">
        <v>0</v>
      </c>
      <c r="BR147" s="50">
        <v>9</v>
      </c>
      <c r="BS147" s="50">
        <v>206</v>
      </c>
      <c r="BT147" s="50">
        <v>178</v>
      </c>
      <c r="BU147" s="50">
        <v>38</v>
      </c>
      <c r="BV147" s="50">
        <v>0</v>
      </c>
      <c r="BW147" s="50">
        <v>0</v>
      </c>
      <c r="BX147" s="50">
        <v>22</v>
      </c>
      <c r="BY147" s="50">
        <v>0</v>
      </c>
      <c r="BZ147" s="50">
        <v>438</v>
      </c>
      <c r="CA147" s="50">
        <v>15</v>
      </c>
      <c r="CB147" s="50">
        <v>518</v>
      </c>
      <c r="CC147" s="50">
        <v>50</v>
      </c>
      <c r="CD147" s="50"/>
      <c r="CE147" s="50">
        <v>109</v>
      </c>
      <c r="CF147" s="50">
        <v>10</v>
      </c>
      <c r="CG147" s="50"/>
      <c r="CH147" s="50">
        <v>209</v>
      </c>
      <c r="CI147" s="50">
        <v>20</v>
      </c>
      <c r="CJ147" s="50"/>
      <c r="CK147" s="50">
        <v>19</v>
      </c>
      <c r="CL147" s="50">
        <v>216</v>
      </c>
      <c r="CM147" s="50">
        <v>0</v>
      </c>
      <c r="CN147" s="50">
        <v>0</v>
      </c>
      <c r="CO147" s="50">
        <v>0</v>
      </c>
      <c r="CP147" s="50">
        <v>5</v>
      </c>
      <c r="CQ147" s="50">
        <v>0</v>
      </c>
      <c r="CR147" s="50"/>
      <c r="CS147" s="50"/>
      <c r="CT147" s="50">
        <v>2279</v>
      </c>
    </row>
    <row r="148" spans="1:98">
      <c r="A148" s="50" t="s">
        <v>2829</v>
      </c>
      <c r="B148" s="176">
        <v>45730</v>
      </c>
      <c r="C148" s="50" t="s">
        <v>2830</v>
      </c>
      <c r="D148" s="50" t="s">
        <v>3156</v>
      </c>
      <c r="E148" s="50"/>
      <c r="F148" s="50"/>
      <c r="G148" s="50"/>
      <c r="H148" s="50"/>
      <c r="I148" s="50"/>
      <c r="J148" s="50"/>
      <c r="K148" s="50">
        <v>53</v>
      </c>
      <c r="L148" s="50"/>
      <c r="M148" s="50"/>
      <c r="N148" s="50" t="s">
        <v>3457</v>
      </c>
      <c r="O148" s="50"/>
      <c r="P148" s="50"/>
      <c r="Q148" s="50"/>
      <c r="R148" s="50"/>
      <c r="S148" s="50" t="s">
        <v>3159</v>
      </c>
      <c r="T148" s="50"/>
      <c r="U148" s="50"/>
      <c r="V148" s="50"/>
      <c r="W148" s="50"/>
      <c r="X148" s="50"/>
      <c r="Y148" s="50"/>
      <c r="Z148" s="50">
        <v>25</v>
      </c>
      <c r="AA148" s="50">
        <v>2</v>
      </c>
      <c r="AB148" s="50"/>
      <c r="AC148" s="50"/>
      <c r="AD148" s="50" t="s">
        <v>3458</v>
      </c>
      <c r="AE148" s="50">
        <v>49</v>
      </c>
      <c r="AF148" s="50">
        <v>52</v>
      </c>
      <c r="AG148" s="50"/>
      <c r="AH148" s="50"/>
      <c r="AI148" s="50">
        <v>2</v>
      </c>
      <c r="AJ148" s="50" t="s">
        <v>2874</v>
      </c>
      <c r="AK148" s="50"/>
      <c r="AL148" s="50" t="s">
        <v>3459</v>
      </c>
      <c r="AM148" s="50"/>
      <c r="AN148" s="50"/>
      <c r="AO148" s="50"/>
      <c r="AP148" s="50"/>
      <c r="AQ148" s="50"/>
      <c r="AR148" s="50"/>
      <c r="AS148" s="50"/>
      <c r="AT148" s="50"/>
      <c r="AU148" s="50"/>
      <c r="AV148" s="50"/>
      <c r="AW148" s="50"/>
      <c r="AX148" s="50"/>
      <c r="AY148" s="50">
        <v>5</v>
      </c>
      <c r="AZ148" s="50" t="s">
        <v>3460</v>
      </c>
      <c r="BA148" s="50">
        <v>2</v>
      </c>
      <c r="BB148" s="50"/>
      <c r="BC148" s="50" t="s">
        <v>3456</v>
      </c>
      <c r="BD148" s="50">
        <v>4</v>
      </c>
      <c r="BE148" s="50"/>
      <c r="BF148" s="50" t="s">
        <v>3461</v>
      </c>
      <c r="BG148" s="50">
        <v>2</v>
      </c>
      <c r="BH148" s="50"/>
      <c r="BI148" s="50">
        <v>3</v>
      </c>
      <c r="BJ148" s="50">
        <v>116</v>
      </c>
      <c r="BK148" s="50"/>
      <c r="BL148" s="50"/>
      <c r="BM148" s="50"/>
      <c r="BN148" s="50">
        <v>1</v>
      </c>
      <c r="BO148" s="50">
        <v>71</v>
      </c>
      <c r="BP148" s="50">
        <v>162</v>
      </c>
      <c r="BQ148" s="50">
        <v>0</v>
      </c>
      <c r="BR148" s="50">
        <v>72</v>
      </c>
      <c r="BS148" s="50">
        <v>249</v>
      </c>
      <c r="BT148" s="50">
        <v>52</v>
      </c>
      <c r="BU148" s="50">
        <v>0</v>
      </c>
      <c r="BV148" s="50">
        <v>0</v>
      </c>
      <c r="BW148" s="50">
        <v>108</v>
      </c>
      <c r="BX148" s="50">
        <v>96</v>
      </c>
      <c r="BY148" s="50">
        <v>0</v>
      </c>
      <c r="BZ148" s="50">
        <v>195</v>
      </c>
      <c r="CA148" s="50">
        <v>27</v>
      </c>
      <c r="CB148" s="50">
        <v>412</v>
      </c>
      <c r="CC148" s="50">
        <v>20</v>
      </c>
      <c r="CD148" s="50"/>
      <c r="CE148" s="50">
        <v>209</v>
      </c>
      <c r="CF148" s="50">
        <v>20</v>
      </c>
      <c r="CG148" s="50"/>
      <c r="CH148" s="50">
        <v>205</v>
      </c>
      <c r="CI148" s="50">
        <v>10</v>
      </c>
      <c r="CJ148" s="50"/>
      <c r="CK148" s="50">
        <v>1.5</v>
      </c>
      <c r="CL148" s="50">
        <v>232</v>
      </c>
      <c r="CM148" s="50">
        <v>0</v>
      </c>
      <c r="CN148" s="50">
        <v>0</v>
      </c>
      <c r="CO148" s="50">
        <v>0</v>
      </c>
      <c r="CP148" s="50">
        <v>5</v>
      </c>
      <c r="CQ148" s="50">
        <v>177.5</v>
      </c>
      <c r="CR148" s="50"/>
      <c r="CS148" s="50"/>
      <c r="CT148" s="50">
        <v>2253</v>
      </c>
    </row>
    <row r="149" spans="1:98">
      <c r="A149" s="50" t="s">
        <v>2819</v>
      </c>
      <c r="B149" s="176">
        <v>45730</v>
      </c>
      <c r="C149" s="50" t="s">
        <v>2834</v>
      </c>
      <c r="D149" s="50" t="s">
        <v>2997</v>
      </c>
      <c r="E149" s="50"/>
      <c r="F149" s="50"/>
      <c r="G149" s="50">
        <v>46</v>
      </c>
      <c r="H149" s="50"/>
      <c r="I149" s="50">
        <v>33</v>
      </c>
      <c r="J149" s="50"/>
      <c r="K149" s="50">
        <v>53</v>
      </c>
      <c r="L149" s="50"/>
      <c r="M149" s="50"/>
      <c r="N149" s="50">
        <v>71</v>
      </c>
      <c r="O149" s="50"/>
      <c r="P149" s="50"/>
      <c r="Q149" s="50"/>
      <c r="R149" s="50"/>
      <c r="S149" s="50">
        <v>46</v>
      </c>
      <c r="T149" s="50"/>
      <c r="U149" s="50"/>
      <c r="V149" s="50"/>
      <c r="W149" s="50"/>
      <c r="X149" s="50"/>
      <c r="Y149" s="50"/>
      <c r="Z149" s="50" t="s">
        <v>3462</v>
      </c>
      <c r="AA149" s="50"/>
      <c r="AB149" s="50" t="s">
        <v>3463</v>
      </c>
      <c r="AC149" s="50"/>
      <c r="AD149" s="50">
        <v>3</v>
      </c>
      <c r="AE149" s="50"/>
      <c r="AF149" s="50">
        <v>51</v>
      </c>
      <c r="AG149" s="50"/>
      <c r="AH149" s="50"/>
      <c r="AI149" s="50"/>
      <c r="AJ149" s="50"/>
      <c r="AK149" s="50"/>
      <c r="AL149" s="50">
        <v>35</v>
      </c>
      <c r="AM149" s="50"/>
      <c r="AN149" s="50"/>
      <c r="AO149" s="50"/>
      <c r="AP149" s="50"/>
      <c r="AQ149" s="50">
        <v>51</v>
      </c>
      <c r="AR149" s="50"/>
      <c r="AS149" s="50"/>
      <c r="AT149" s="50"/>
      <c r="AU149" s="50"/>
      <c r="AV149" s="50"/>
      <c r="AW149" s="50"/>
      <c r="AX149" s="50">
        <v>29</v>
      </c>
      <c r="AY149" s="50">
        <v>4</v>
      </c>
      <c r="AZ149" s="50" t="s">
        <v>3464</v>
      </c>
      <c r="BA149" s="50">
        <v>7</v>
      </c>
      <c r="BB149" s="50"/>
      <c r="BC149" s="50" t="s">
        <v>3461</v>
      </c>
      <c r="BD149" s="50">
        <v>2</v>
      </c>
      <c r="BE149" s="50"/>
      <c r="BF149" s="50" t="s">
        <v>3080</v>
      </c>
      <c r="BG149" s="50">
        <v>2</v>
      </c>
      <c r="BH149" s="50"/>
      <c r="BI149" s="50">
        <v>35</v>
      </c>
      <c r="BJ149" s="50">
        <v>131</v>
      </c>
      <c r="BK149" s="50"/>
      <c r="BL149" s="50"/>
      <c r="BM149" s="50"/>
      <c r="BN149" s="50"/>
      <c r="BO149" s="50">
        <v>35</v>
      </c>
      <c r="BP149" s="50">
        <v>226</v>
      </c>
      <c r="BQ149" s="50">
        <v>0</v>
      </c>
      <c r="BR149" s="50">
        <v>9</v>
      </c>
      <c r="BS149" s="50">
        <v>235</v>
      </c>
      <c r="BT149" s="50">
        <v>51</v>
      </c>
      <c r="BU149" s="50">
        <v>66</v>
      </c>
      <c r="BV149" s="50">
        <v>0</v>
      </c>
      <c r="BW149" s="50">
        <v>106</v>
      </c>
      <c r="BX149" s="50">
        <v>0</v>
      </c>
      <c r="BY149" s="50">
        <v>0</v>
      </c>
      <c r="BZ149" s="50">
        <v>418</v>
      </c>
      <c r="CA149" s="50">
        <v>12</v>
      </c>
      <c r="CB149" s="50">
        <v>732</v>
      </c>
      <c r="CC149" s="50">
        <v>70</v>
      </c>
      <c r="CD149" s="50"/>
      <c r="CE149" s="50">
        <v>205</v>
      </c>
      <c r="CF149" s="50">
        <v>10</v>
      </c>
      <c r="CG149" s="50"/>
      <c r="CH149" s="50">
        <v>100</v>
      </c>
      <c r="CI149" s="50">
        <v>10</v>
      </c>
      <c r="CJ149" s="50"/>
      <c r="CK149" s="50">
        <v>17.5</v>
      </c>
      <c r="CL149" s="50">
        <v>262</v>
      </c>
      <c r="CM149" s="50">
        <v>0</v>
      </c>
      <c r="CN149" s="50">
        <v>0</v>
      </c>
      <c r="CO149" s="50">
        <v>0</v>
      </c>
      <c r="CP149" s="50">
        <v>0</v>
      </c>
      <c r="CQ149" s="50">
        <v>87.5</v>
      </c>
      <c r="CR149" s="50"/>
      <c r="CS149" s="50"/>
      <c r="CT149" s="50">
        <v>2617</v>
      </c>
    </row>
    <row r="150" spans="1:98">
      <c r="A150" s="50" t="s">
        <v>2829</v>
      </c>
      <c r="B150" s="176">
        <v>45731</v>
      </c>
      <c r="C150" s="50" t="s">
        <v>2837</v>
      </c>
      <c r="D150" s="50">
        <v>76</v>
      </c>
      <c r="E150" s="50"/>
      <c r="F150" s="50"/>
      <c r="G150" s="50">
        <v>50</v>
      </c>
      <c r="H150" s="50"/>
      <c r="I150" s="50"/>
      <c r="J150" s="50"/>
      <c r="K150" s="50"/>
      <c r="L150" s="50"/>
      <c r="M150" s="50"/>
      <c r="N150" s="50">
        <v>35</v>
      </c>
      <c r="O150" s="50"/>
      <c r="P150" s="50"/>
      <c r="Q150" s="50"/>
      <c r="R150" s="50"/>
      <c r="S150" s="50">
        <v>50</v>
      </c>
      <c r="T150" s="50">
        <v>2</v>
      </c>
      <c r="U150" s="50"/>
      <c r="V150" s="50"/>
      <c r="W150" s="50"/>
      <c r="X150" s="50"/>
      <c r="Y150" s="50"/>
      <c r="Z150" s="50">
        <v>19</v>
      </c>
      <c r="AA150" s="50"/>
      <c r="AB150" s="50">
        <v>30</v>
      </c>
      <c r="AC150" s="50"/>
      <c r="AD150" s="50">
        <v>27</v>
      </c>
      <c r="AE150" s="50"/>
      <c r="AF150" s="50">
        <v>45</v>
      </c>
      <c r="AG150" s="50">
        <v>34</v>
      </c>
      <c r="AH150" s="50"/>
      <c r="AI150" s="50">
        <v>49</v>
      </c>
      <c r="AJ150" s="50">
        <v>48</v>
      </c>
      <c r="AK150" s="50"/>
      <c r="AL150" s="50"/>
      <c r="AM150" s="50"/>
      <c r="AN150" s="50"/>
      <c r="AO150" s="50"/>
      <c r="AP150" s="50"/>
      <c r="AQ150" s="50"/>
      <c r="AR150" s="50"/>
      <c r="AS150" s="50"/>
      <c r="AT150" s="50"/>
      <c r="AU150" s="50"/>
      <c r="AV150" s="50"/>
      <c r="AW150" s="50"/>
      <c r="AX150" s="50">
        <v>53</v>
      </c>
      <c r="AY150" s="50"/>
      <c r="AZ150" s="50" t="s">
        <v>3465</v>
      </c>
      <c r="BA150" s="50">
        <v>4</v>
      </c>
      <c r="BB150" s="50"/>
      <c r="BC150" s="50" t="s">
        <v>3159</v>
      </c>
      <c r="BD150" s="50">
        <v>2</v>
      </c>
      <c r="BE150" s="50"/>
      <c r="BF150" s="50" t="s">
        <v>3055</v>
      </c>
      <c r="BG150" s="50">
        <v>1</v>
      </c>
      <c r="BH150" s="50"/>
      <c r="BI150" s="50">
        <v>30</v>
      </c>
      <c r="BJ150" s="50">
        <v>117</v>
      </c>
      <c r="BK150" s="50"/>
      <c r="BL150" s="50"/>
      <c r="BM150" s="50"/>
      <c r="BN150" s="50"/>
      <c r="BO150" s="50">
        <v>22</v>
      </c>
      <c r="BP150" s="50">
        <v>182</v>
      </c>
      <c r="BQ150" s="50">
        <v>0</v>
      </c>
      <c r="BR150" s="50">
        <v>81</v>
      </c>
      <c r="BS150" s="50">
        <v>200</v>
      </c>
      <c r="BT150" s="50">
        <v>49</v>
      </c>
      <c r="BU150" s="50">
        <v>34</v>
      </c>
      <c r="BV150" s="50">
        <v>0</v>
      </c>
      <c r="BW150" s="50">
        <v>49</v>
      </c>
      <c r="BX150" s="50">
        <v>48</v>
      </c>
      <c r="BY150" s="50">
        <v>0</v>
      </c>
      <c r="BZ150" s="50">
        <v>161</v>
      </c>
      <c r="CA150" s="50">
        <v>0</v>
      </c>
      <c r="CB150" s="50">
        <v>632</v>
      </c>
      <c r="CC150" s="50">
        <v>40</v>
      </c>
      <c r="CD150" s="50"/>
      <c r="CE150" s="50">
        <v>100</v>
      </c>
      <c r="CF150" s="50">
        <v>10</v>
      </c>
      <c r="CG150" s="50"/>
      <c r="CH150" s="50">
        <v>107</v>
      </c>
      <c r="CI150" s="50">
        <v>5</v>
      </c>
      <c r="CJ150" s="50"/>
      <c r="CK150" s="50">
        <v>15</v>
      </c>
      <c r="CL150" s="50">
        <v>234</v>
      </c>
      <c r="CM150" s="50">
        <v>0</v>
      </c>
      <c r="CN150" s="50">
        <v>0</v>
      </c>
      <c r="CO150" s="50">
        <v>0</v>
      </c>
      <c r="CP150" s="50">
        <v>0</v>
      </c>
      <c r="CQ150" s="50">
        <v>55</v>
      </c>
      <c r="CR150" s="50"/>
      <c r="CS150" s="50"/>
      <c r="CT150" s="50">
        <v>2002</v>
      </c>
    </row>
    <row r="151" spans="1:98">
      <c r="A151" s="50" t="s">
        <v>2819</v>
      </c>
      <c r="B151" s="176">
        <v>45731</v>
      </c>
      <c r="C151" s="50" t="s">
        <v>2830</v>
      </c>
      <c r="D151" s="50" t="s">
        <v>3466</v>
      </c>
      <c r="E151" s="50"/>
      <c r="F151" s="50"/>
      <c r="G151" s="50">
        <v>52</v>
      </c>
      <c r="H151" s="50">
        <v>34</v>
      </c>
      <c r="I151" s="50"/>
      <c r="J151" s="50"/>
      <c r="K151" s="50"/>
      <c r="L151" s="50"/>
      <c r="M151" s="50"/>
      <c r="N151" s="50">
        <v>25</v>
      </c>
      <c r="O151" s="50"/>
      <c r="P151" s="50"/>
      <c r="Q151" s="50"/>
      <c r="R151" s="50"/>
      <c r="S151" s="50" t="s">
        <v>2997</v>
      </c>
      <c r="T151" s="50"/>
      <c r="U151" s="50"/>
      <c r="V151" s="50"/>
      <c r="W151" s="50"/>
      <c r="X151" s="50"/>
      <c r="Y151" s="50"/>
      <c r="Z151" s="50" t="s">
        <v>3467</v>
      </c>
      <c r="AA151" s="50"/>
      <c r="AB151" s="50" t="s">
        <v>3468</v>
      </c>
      <c r="AC151" s="50"/>
      <c r="AD151" s="50"/>
      <c r="AE151" s="50">
        <v>25</v>
      </c>
      <c r="AF151" s="50">
        <v>4</v>
      </c>
      <c r="AG151" s="50"/>
      <c r="AH151" s="50"/>
      <c r="AI151" s="50">
        <v>31</v>
      </c>
      <c r="AJ151" s="50">
        <v>43</v>
      </c>
      <c r="AK151" s="50"/>
      <c r="AL151" s="50">
        <v>83</v>
      </c>
      <c r="AM151" s="50"/>
      <c r="AN151" s="50"/>
      <c r="AO151" s="50"/>
      <c r="AP151" s="50"/>
      <c r="AQ151" s="50">
        <v>26</v>
      </c>
      <c r="AR151" s="50"/>
      <c r="AS151" s="50"/>
      <c r="AT151" s="50"/>
      <c r="AU151" s="50"/>
      <c r="AV151" s="50"/>
      <c r="AW151" s="50"/>
      <c r="AX151" s="50">
        <v>22</v>
      </c>
      <c r="AY151" s="50"/>
      <c r="AZ151" s="50" t="s">
        <v>3469</v>
      </c>
      <c r="BA151" s="50">
        <v>5</v>
      </c>
      <c r="BB151" s="50"/>
      <c r="BC151" s="50" t="s">
        <v>3051</v>
      </c>
      <c r="BD151" s="50">
        <v>1</v>
      </c>
      <c r="BE151" s="50"/>
      <c r="BF151" s="50" t="s">
        <v>3223</v>
      </c>
      <c r="BG151" s="50">
        <v>2</v>
      </c>
      <c r="BH151" s="50"/>
      <c r="BI151" s="50" t="s">
        <v>3470</v>
      </c>
      <c r="BJ151" s="50">
        <v>137</v>
      </c>
      <c r="BK151" s="50"/>
      <c r="BL151" s="50"/>
      <c r="BM151" s="50"/>
      <c r="BN151" s="50">
        <v>2</v>
      </c>
      <c r="BO151" s="50">
        <v>77</v>
      </c>
      <c r="BP151" s="50">
        <v>320</v>
      </c>
      <c r="BQ151" s="50">
        <v>0</v>
      </c>
      <c r="BR151" s="50">
        <v>0</v>
      </c>
      <c r="BS151" s="50">
        <v>309</v>
      </c>
      <c r="BT151" s="50">
        <v>72</v>
      </c>
      <c r="BU151" s="50">
        <v>0</v>
      </c>
      <c r="BV151" s="50">
        <v>0</v>
      </c>
      <c r="BW151" s="50">
        <v>31</v>
      </c>
      <c r="BX151" s="50">
        <v>43</v>
      </c>
      <c r="BY151" s="50">
        <v>0</v>
      </c>
      <c r="BZ151" s="50">
        <v>371</v>
      </c>
      <c r="CA151" s="50">
        <v>0</v>
      </c>
      <c r="CB151" s="50">
        <v>810</v>
      </c>
      <c r="CC151" s="50">
        <v>50</v>
      </c>
      <c r="CD151" s="50"/>
      <c r="CE151" s="50">
        <v>107</v>
      </c>
      <c r="CF151" s="50">
        <v>5</v>
      </c>
      <c r="CG151" s="50"/>
      <c r="CH151" s="50">
        <v>105</v>
      </c>
      <c r="CI151" s="50">
        <v>10</v>
      </c>
      <c r="CJ151" s="50"/>
      <c r="CK151" s="50">
        <v>38</v>
      </c>
      <c r="CL151" s="50">
        <v>274</v>
      </c>
      <c r="CM151" s="50">
        <v>0</v>
      </c>
      <c r="CN151" s="50">
        <v>0</v>
      </c>
      <c r="CO151" s="50">
        <v>0</v>
      </c>
      <c r="CP151" s="50">
        <v>10</v>
      </c>
      <c r="CQ151" s="50">
        <v>192.5</v>
      </c>
      <c r="CR151" s="50"/>
      <c r="CS151" s="50"/>
      <c r="CT151" s="50">
        <v>2747.5</v>
      </c>
    </row>
    <row r="152" spans="1:98">
      <c r="A152" s="50" t="s">
        <v>2829</v>
      </c>
      <c r="B152" s="176">
        <v>45732</v>
      </c>
      <c r="C152" s="50" t="s">
        <v>2845</v>
      </c>
      <c r="D152" s="50" t="s">
        <v>3471</v>
      </c>
      <c r="E152" s="50"/>
      <c r="F152" s="50"/>
      <c r="G152" s="50" t="s">
        <v>3472</v>
      </c>
      <c r="H152" s="50">
        <v>34</v>
      </c>
      <c r="I152" s="50"/>
      <c r="J152" s="50"/>
      <c r="K152" s="50"/>
      <c r="L152" s="50"/>
      <c r="M152" s="50"/>
      <c r="N152" s="50">
        <v>9</v>
      </c>
      <c r="O152" s="50"/>
      <c r="P152" s="50"/>
      <c r="Q152" s="50"/>
      <c r="R152" s="50"/>
      <c r="S152" s="50" t="s">
        <v>3472</v>
      </c>
      <c r="T152" s="50"/>
      <c r="U152" s="50"/>
      <c r="V152" s="50"/>
      <c r="W152" s="50"/>
      <c r="X152" s="50"/>
      <c r="Y152" s="50"/>
      <c r="Z152" s="50" t="s">
        <v>3197</v>
      </c>
      <c r="AA152" s="50"/>
      <c r="AB152" s="50" t="s">
        <v>3473</v>
      </c>
      <c r="AC152" s="50"/>
      <c r="AD152" s="50">
        <v>21</v>
      </c>
      <c r="AE152" s="50"/>
      <c r="AF152" s="50">
        <v>17</v>
      </c>
      <c r="AG152" s="50">
        <v>38</v>
      </c>
      <c r="AH152" s="50"/>
      <c r="AI152" s="50">
        <v>49</v>
      </c>
      <c r="AJ152" s="50"/>
      <c r="AK152" s="50"/>
      <c r="AL152" s="50">
        <v>26</v>
      </c>
      <c r="AM152" s="50"/>
      <c r="AN152" s="50"/>
      <c r="AO152" s="50"/>
      <c r="AP152" s="50"/>
      <c r="AQ152" s="50"/>
      <c r="AR152" s="50"/>
      <c r="AS152" s="50"/>
      <c r="AT152" s="50"/>
      <c r="AU152" s="50"/>
      <c r="AV152" s="50"/>
      <c r="AW152" s="50"/>
      <c r="AX152" s="50">
        <v>29</v>
      </c>
      <c r="AY152" s="50"/>
      <c r="AZ152" s="50" t="s">
        <v>3474</v>
      </c>
      <c r="BA152" s="50">
        <v>3</v>
      </c>
      <c r="BB152" s="50"/>
      <c r="BC152" s="50" t="s">
        <v>3199</v>
      </c>
      <c r="BD152" s="50">
        <v>2</v>
      </c>
      <c r="BE152" s="50"/>
      <c r="BF152" s="50" t="s">
        <v>3475</v>
      </c>
      <c r="BG152" s="50">
        <v>1</v>
      </c>
      <c r="BH152" s="50"/>
      <c r="BI152" s="50">
        <v>35</v>
      </c>
      <c r="BJ152" s="50"/>
      <c r="BK152" s="50"/>
      <c r="BL152" s="50"/>
      <c r="BM152" s="50">
        <v>1</v>
      </c>
      <c r="BN152" s="50"/>
      <c r="BO152" s="50">
        <v>1</v>
      </c>
      <c r="BP152" s="50">
        <v>250</v>
      </c>
      <c r="BQ152" s="50">
        <v>0</v>
      </c>
      <c r="BR152" s="50">
        <v>63</v>
      </c>
      <c r="BS152" s="50">
        <v>184</v>
      </c>
      <c r="BT152" s="50">
        <v>85</v>
      </c>
      <c r="BU152" s="50">
        <v>38</v>
      </c>
      <c r="BV152" s="50">
        <v>0</v>
      </c>
      <c r="BW152" s="50">
        <v>49</v>
      </c>
      <c r="BX152" s="50">
        <v>0</v>
      </c>
      <c r="BY152" s="50">
        <v>0</v>
      </c>
      <c r="BZ152" s="50">
        <v>143</v>
      </c>
      <c r="CA152" s="50">
        <v>0</v>
      </c>
      <c r="CB152" s="50">
        <v>620</v>
      </c>
      <c r="CC152" s="50">
        <v>30</v>
      </c>
      <c r="CD152" s="50"/>
      <c r="CE152" s="50">
        <v>105</v>
      </c>
      <c r="CF152" s="50">
        <v>10</v>
      </c>
      <c r="CG152" s="50"/>
      <c r="CH152" s="50">
        <v>107</v>
      </c>
      <c r="CI152" s="50">
        <v>5</v>
      </c>
      <c r="CJ152" s="50"/>
      <c r="CK152" s="50">
        <v>17.5</v>
      </c>
      <c r="CL152" s="50">
        <v>0</v>
      </c>
      <c r="CM152" s="50">
        <v>0</v>
      </c>
      <c r="CN152" s="50">
        <v>0</v>
      </c>
      <c r="CO152" s="50">
        <v>5</v>
      </c>
      <c r="CP152" s="50">
        <v>0</v>
      </c>
      <c r="CQ152" s="50">
        <v>2.5</v>
      </c>
      <c r="CR152" s="50"/>
      <c r="CS152" s="50"/>
      <c r="CT152" s="50">
        <v>1714</v>
      </c>
    </row>
    <row r="153" spans="1:98">
      <c r="A153" s="50" t="s">
        <v>2819</v>
      </c>
      <c r="B153" s="176">
        <v>45732</v>
      </c>
      <c r="C153" s="50" t="s">
        <v>2837</v>
      </c>
      <c r="D153" s="50">
        <v>76</v>
      </c>
      <c r="E153" s="50"/>
      <c r="F153" s="50"/>
      <c r="G153" s="50">
        <v>50</v>
      </c>
      <c r="H153" s="50"/>
      <c r="I153" s="50"/>
      <c r="J153" s="50"/>
      <c r="K153" s="50">
        <v>30</v>
      </c>
      <c r="L153" s="50"/>
      <c r="M153" s="50"/>
      <c r="N153" s="50"/>
      <c r="O153" s="50"/>
      <c r="P153" s="50"/>
      <c r="Q153" s="50"/>
      <c r="R153" s="50"/>
      <c r="S153" s="50">
        <v>50</v>
      </c>
      <c r="T153" s="50">
        <v>33</v>
      </c>
      <c r="U153" s="50"/>
      <c r="V153" s="50"/>
      <c r="W153" s="50"/>
      <c r="X153" s="50"/>
      <c r="Y153" s="50"/>
      <c r="Z153" s="50" t="s">
        <v>3476</v>
      </c>
      <c r="AA153" s="50"/>
      <c r="AB153" s="50">
        <v>24</v>
      </c>
      <c r="AC153" s="50">
        <v>6</v>
      </c>
      <c r="AD153" s="50"/>
      <c r="AE153" s="50"/>
      <c r="AF153" s="50">
        <v>22</v>
      </c>
      <c r="AG153" s="50"/>
      <c r="AH153" s="50"/>
      <c r="AI153" s="50"/>
      <c r="AJ153" s="50"/>
      <c r="AK153" s="50"/>
      <c r="AL153" s="50" t="s">
        <v>3477</v>
      </c>
      <c r="AM153" s="50"/>
      <c r="AN153" s="50"/>
      <c r="AO153" s="50"/>
      <c r="AP153" s="50"/>
      <c r="AQ153" s="50">
        <v>52</v>
      </c>
      <c r="AR153" s="50"/>
      <c r="AS153" s="50"/>
      <c r="AT153" s="50"/>
      <c r="AU153" s="50"/>
      <c r="AV153" s="50"/>
      <c r="AW153" s="50"/>
      <c r="AX153" s="50">
        <v>49</v>
      </c>
      <c r="AY153" s="50">
        <v>3</v>
      </c>
      <c r="AZ153" s="50" t="s">
        <v>3478</v>
      </c>
      <c r="BA153" s="50">
        <v>3</v>
      </c>
      <c r="BB153" s="50">
        <v>1</v>
      </c>
      <c r="BC153" s="50" t="s">
        <v>3475</v>
      </c>
      <c r="BD153" s="50">
        <v>1</v>
      </c>
      <c r="BE153" s="50"/>
      <c r="BF153" s="50" t="s">
        <v>3479</v>
      </c>
      <c r="BG153" s="50">
        <v>2</v>
      </c>
      <c r="BH153" s="50"/>
      <c r="BI153" s="50"/>
      <c r="BJ153" s="50">
        <v>122</v>
      </c>
      <c r="BK153" s="50"/>
      <c r="BL153" s="50"/>
      <c r="BM153" s="50"/>
      <c r="BN153" s="50"/>
      <c r="BO153" s="50">
        <v>65</v>
      </c>
      <c r="BP153" s="50">
        <v>176</v>
      </c>
      <c r="BQ153" s="50">
        <v>6</v>
      </c>
      <c r="BR153" s="50">
        <v>0</v>
      </c>
      <c r="BS153" s="50">
        <v>252</v>
      </c>
      <c r="BT153" s="50">
        <v>88</v>
      </c>
      <c r="BU153" s="50">
        <v>0</v>
      </c>
      <c r="BV153" s="50">
        <v>0</v>
      </c>
      <c r="BW153" s="50">
        <v>60</v>
      </c>
      <c r="BX153" s="50">
        <v>0</v>
      </c>
      <c r="BY153" s="50">
        <v>0</v>
      </c>
      <c r="BZ153" s="50">
        <v>197</v>
      </c>
      <c r="CA153" s="50">
        <v>9</v>
      </c>
      <c r="CB153" s="50">
        <v>508</v>
      </c>
      <c r="CC153" s="50">
        <v>30</v>
      </c>
      <c r="CD153" s="50">
        <v>30</v>
      </c>
      <c r="CE153" s="50">
        <v>107</v>
      </c>
      <c r="CF153" s="50">
        <v>5</v>
      </c>
      <c r="CG153" s="50"/>
      <c r="CH153" s="50">
        <v>214</v>
      </c>
      <c r="CI153" s="50">
        <v>10</v>
      </c>
      <c r="CJ153" s="50"/>
      <c r="CK153" s="50">
        <v>0</v>
      </c>
      <c r="CL153" s="50">
        <v>244</v>
      </c>
      <c r="CM153" s="50">
        <v>0</v>
      </c>
      <c r="CN153" s="50">
        <v>0</v>
      </c>
      <c r="CO153" s="50">
        <v>0</v>
      </c>
      <c r="CP153" s="50">
        <v>0</v>
      </c>
      <c r="CQ153" s="50">
        <v>162.5</v>
      </c>
      <c r="CR153" s="50"/>
      <c r="CS153" s="50"/>
      <c r="CT153" s="50">
        <v>2098.5</v>
      </c>
    </row>
    <row r="154" spans="1:98">
      <c r="A154" s="50" t="s">
        <v>2829</v>
      </c>
      <c r="B154" s="176">
        <v>45733</v>
      </c>
      <c r="C154" s="50" t="s">
        <v>2861</v>
      </c>
      <c r="D154" s="50" t="s">
        <v>3450</v>
      </c>
      <c r="E154" s="50"/>
      <c r="F154" s="50"/>
      <c r="G154" s="50"/>
      <c r="H154" s="50"/>
      <c r="I154" s="50"/>
      <c r="J154" s="50"/>
      <c r="K154" s="50"/>
      <c r="L154" s="50"/>
      <c r="M154" s="50"/>
      <c r="N154" s="50">
        <v>17</v>
      </c>
      <c r="O154" s="50"/>
      <c r="P154" s="50"/>
      <c r="Q154" s="50"/>
      <c r="R154" s="50"/>
      <c r="S154" s="50">
        <v>27</v>
      </c>
      <c r="T154" s="50"/>
      <c r="U154" s="50"/>
      <c r="V154" s="50"/>
      <c r="W154" s="50"/>
      <c r="X154" s="50"/>
      <c r="Y154" s="50"/>
      <c r="Z154" s="50" t="s">
        <v>3480</v>
      </c>
      <c r="AA154" s="50"/>
      <c r="AB154" s="50">
        <v>51</v>
      </c>
      <c r="AC154" s="50"/>
      <c r="AD154" s="50">
        <v>21</v>
      </c>
      <c r="AE154" s="50">
        <v>27</v>
      </c>
      <c r="AF154" s="50"/>
      <c r="AG154" s="50"/>
      <c r="AH154" s="50"/>
      <c r="AI154" s="50">
        <v>51</v>
      </c>
      <c r="AJ154" s="50" t="s">
        <v>3389</v>
      </c>
      <c r="AK154" s="50"/>
      <c r="AL154" s="50" t="s">
        <v>3481</v>
      </c>
      <c r="AM154" s="50"/>
      <c r="AN154" s="50"/>
      <c r="AO154" s="50"/>
      <c r="AP154" s="50"/>
      <c r="AQ154" s="50">
        <v>26</v>
      </c>
      <c r="AR154" s="50"/>
      <c r="AS154" s="50"/>
      <c r="AT154" s="50"/>
      <c r="AU154" s="50"/>
      <c r="AV154" s="50"/>
      <c r="AW154" s="50"/>
      <c r="AX154" s="50">
        <v>26</v>
      </c>
      <c r="AY154" s="50">
        <v>3</v>
      </c>
      <c r="AZ154" s="50" t="s">
        <v>3482</v>
      </c>
      <c r="BA154" s="50">
        <v>3</v>
      </c>
      <c r="BB154" s="50">
        <v>1</v>
      </c>
      <c r="BC154" s="50" t="s">
        <v>3479</v>
      </c>
      <c r="BD154" s="50">
        <v>2</v>
      </c>
      <c r="BE154" s="50"/>
      <c r="BF154" s="50" t="s">
        <v>3483</v>
      </c>
      <c r="BG154" s="50">
        <v>1</v>
      </c>
      <c r="BH154" s="50"/>
      <c r="BI154" s="50">
        <v>6</v>
      </c>
      <c r="BJ154" s="50">
        <v>109</v>
      </c>
      <c r="BK154" s="50"/>
      <c r="BL154" s="50"/>
      <c r="BM154" s="50"/>
      <c r="BN154" s="50"/>
      <c r="BO154" s="50">
        <v>77</v>
      </c>
      <c r="BP154" s="50">
        <v>193</v>
      </c>
      <c r="BQ154" s="50">
        <v>0</v>
      </c>
      <c r="BR154" s="50">
        <v>63</v>
      </c>
      <c r="BS154" s="50">
        <v>107</v>
      </c>
      <c r="BT154" s="50">
        <v>0</v>
      </c>
      <c r="BU154" s="50">
        <v>0</v>
      </c>
      <c r="BV154" s="50">
        <v>0</v>
      </c>
      <c r="BW154" s="50">
        <v>51</v>
      </c>
      <c r="BX154" s="50">
        <v>144</v>
      </c>
      <c r="BY154" s="50">
        <v>0</v>
      </c>
      <c r="BZ154" s="50">
        <v>224</v>
      </c>
      <c r="CA154" s="50">
        <v>9</v>
      </c>
      <c r="CB154" s="50">
        <v>422</v>
      </c>
      <c r="CC154" s="50">
        <v>30</v>
      </c>
      <c r="CD154" s="50">
        <v>30</v>
      </c>
      <c r="CE154" s="50">
        <v>214</v>
      </c>
      <c r="CF154" s="50">
        <v>10</v>
      </c>
      <c r="CG154" s="50"/>
      <c r="CH154" s="50">
        <v>101</v>
      </c>
      <c r="CI154" s="50">
        <v>5</v>
      </c>
      <c r="CJ154" s="50"/>
      <c r="CK154" s="50">
        <v>3</v>
      </c>
      <c r="CL154" s="50">
        <v>218</v>
      </c>
      <c r="CM154" s="50">
        <v>0</v>
      </c>
      <c r="CN154" s="50">
        <v>0</v>
      </c>
      <c r="CO154" s="50">
        <v>0</v>
      </c>
      <c r="CP154" s="50">
        <v>0</v>
      </c>
      <c r="CQ154" s="50">
        <v>192.5</v>
      </c>
      <c r="CR154" s="50"/>
      <c r="CS154" s="50"/>
      <c r="CT154" s="50">
        <v>2016.5</v>
      </c>
    </row>
    <row r="155" spans="1:98">
      <c r="A155" s="50" t="s">
        <v>2819</v>
      </c>
      <c r="B155" s="176">
        <v>45733</v>
      </c>
      <c r="C155" s="50" t="s">
        <v>2845</v>
      </c>
      <c r="D155" s="50" t="s">
        <v>2966</v>
      </c>
      <c r="E155" s="50"/>
      <c r="F155" s="50"/>
      <c r="G155" s="50">
        <v>41</v>
      </c>
      <c r="H155" s="50"/>
      <c r="I155" s="50">
        <v>34</v>
      </c>
      <c r="J155" s="50"/>
      <c r="K155" s="50">
        <v>48</v>
      </c>
      <c r="L155" s="50"/>
      <c r="M155" s="50"/>
      <c r="N155" s="50" t="s">
        <v>2839</v>
      </c>
      <c r="O155" s="50"/>
      <c r="P155" s="50"/>
      <c r="Q155" s="50"/>
      <c r="R155" s="50"/>
      <c r="S155" s="50">
        <v>41</v>
      </c>
      <c r="T155" s="50" t="s">
        <v>3484</v>
      </c>
      <c r="U155" s="50"/>
      <c r="V155" s="50"/>
      <c r="W155" s="50"/>
      <c r="X155" s="50"/>
      <c r="Y155" s="50"/>
      <c r="Z155" s="50">
        <v>16</v>
      </c>
      <c r="AA155" s="50"/>
      <c r="AB155" s="50">
        <v>51</v>
      </c>
      <c r="AC155" s="50"/>
      <c r="AD155" s="50"/>
      <c r="AE155" s="50"/>
      <c r="AF155" s="50" t="s">
        <v>3484</v>
      </c>
      <c r="AG155" s="50"/>
      <c r="AH155" s="50"/>
      <c r="AI155" s="50">
        <v>54</v>
      </c>
      <c r="AJ155" s="50"/>
      <c r="AK155" s="50"/>
      <c r="AL155" s="50">
        <v>16</v>
      </c>
      <c r="AM155" s="50"/>
      <c r="AN155" s="50"/>
      <c r="AO155" s="50"/>
      <c r="AP155" s="50"/>
      <c r="AQ155" s="50"/>
      <c r="AR155" s="50"/>
      <c r="AS155" s="50"/>
      <c r="AT155" s="50"/>
      <c r="AU155" s="50"/>
      <c r="AV155" s="50"/>
      <c r="AW155" s="50"/>
      <c r="AX155" s="50"/>
      <c r="AY155" s="50"/>
      <c r="AZ155" s="50" t="s">
        <v>3485</v>
      </c>
      <c r="BA155" s="50">
        <v>5</v>
      </c>
      <c r="BB155" s="50">
        <v>1</v>
      </c>
      <c r="BC155" s="50" t="s">
        <v>3486</v>
      </c>
      <c r="BD155" s="50">
        <v>1</v>
      </c>
      <c r="BE155" s="50"/>
      <c r="BF155" s="50" t="s">
        <v>3251</v>
      </c>
      <c r="BG155" s="50">
        <v>2</v>
      </c>
      <c r="BH155" s="50"/>
      <c r="BI155" s="50"/>
      <c r="BJ155" s="50">
        <v>113</v>
      </c>
      <c r="BK155" s="50"/>
      <c r="BL155" s="50"/>
      <c r="BM155" s="50"/>
      <c r="BN155" s="50"/>
      <c r="BO155" s="50">
        <v>69</v>
      </c>
      <c r="BP155" s="50">
        <v>203</v>
      </c>
      <c r="BQ155" s="50">
        <v>0</v>
      </c>
      <c r="BR155" s="50">
        <v>0</v>
      </c>
      <c r="BS155" s="50">
        <v>164</v>
      </c>
      <c r="BT155" s="50">
        <v>129</v>
      </c>
      <c r="BU155" s="50">
        <v>68</v>
      </c>
      <c r="BV155" s="50">
        <v>0</v>
      </c>
      <c r="BW155" s="50">
        <v>150</v>
      </c>
      <c r="BX155" s="50">
        <v>0</v>
      </c>
      <c r="BY155" s="50">
        <v>0</v>
      </c>
      <c r="BZ155" s="50">
        <v>150</v>
      </c>
      <c r="CA155" s="50">
        <v>0</v>
      </c>
      <c r="CB155" s="50">
        <v>766</v>
      </c>
      <c r="CC155" s="50">
        <v>50</v>
      </c>
      <c r="CD155" s="50">
        <v>30</v>
      </c>
      <c r="CE155" s="50">
        <v>101</v>
      </c>
      <c r="CF155" s="50">
        <v>5</v>
      </c>
      <c r="CG155" s="50"/>
      <c r="CH155" s="50">
        <v>101</v>
      </c>
      <c r="CI155" s="50">
        <v>10</v>
      </c>
      <c r="CJ155" s="50"/>
      <c r="CK155" s="50">
        <v>0</v>
      </c>
      <c r="CL155" s="50">
        <v>226</v>
      </c>
      <c r="CM155" s="50">
        <v>0</v>
      </c>
      <c r="CN155" s="50">
        <v>0</v>
      </c>
      <c r="CO155" s="50">
        <v>0</v>
      </c>
      <c r="CP155" s="50">
        <v>0</v>
      </c>
      <c r="CQ155" s="50">
        <v>172.5</v>
      </c>
      <c r="CR155" s="50"/>
      <c r="CS155" s="50"/>
      <c r="CT155" s="50">
        <v>2325.5</v>
      </c>
    </row>
    <row r="156" spans="1:98">
      <c r="A156" s="50" t="s">
        <v>2829</v>
      </c>
      <c r="B156" s="176">
        <v>45734</v>
      </c>
      <c r="C156" s="50" t="s">
        <v>2873</v>
      </c>
      <c r="D156" s="50" t="s">
        <v>3443</v>
      </c>
      <c r="E156" s="50"/>
      <c r="F156" s="50"/>
      <c r="G156" s="50">
        <v>50</v>
      </c>
      <c r="H156" s="50"/>
      <c r="I156" s="50"/>
      <c r="J156" s="50"/>
      <c r="K156" s="50">
        <v>46</v>
      </c>
      <c r="L156" s="50"/>
      <c r="M156" s="50"/>
      <c r="N156" s="50"/>
      <c r="O156" s="50"/>
      <c r="P156" s="50"/>
      <c r="Q156" s="50"/>
      <c r="R156" s="50"/>
      <c r="S156" s="50" t="s">
        <v>3487</v>
      </c>
      <c r="T156" s="50"/>
      <c r="U156" s="50"/>
      <c r="V156" s="50"/>
      <c r="W156" s="50"/>
      <c r="X156" s="50"/>
      <c r="Y156" s="50"/>
      <c r="Z156" s="50"/>
      <c r="AA156" s="50"/>
      <c r="AB156" s="50" t="s">
        <v>3488</v>
      </c>
      <c r="AC156" s="50"/>
      <c r="AD156" s="50">
        <v>10</v>
      </c>
      <c r="AE156" s="50">
        <v>26</v>
      </c>
      <c r="AF156" s="50"/>
      <c r="AG156" s="50">
        <v>38</v>
      </c>
      <c r="AH156" s="50"/>
      <c r="AI156" s="50">
        <v>54</v>
      </c>
      <c r="AJ156" s="50" t="s">
        <v>3389</v>
      </c>
      <c r="AK156" s="50"/>
      <c r="AL156" s="50" t="s">
        <v>3489</v>
      </c>
      <c r="AM156" s="50"/>
      <c r="AN156" s="50"/>
      <c r="AO156" s="50"/>
      <c r="AP156" s="50"/>
      <c r="AQ156" s="50">
        <v>20</v>
      </c>
      <c r="AR156" s="50"/>
      <c r="AS156" s="50"/>
      <c r="AT156" s="50"/>
      <c r="AU156" s="50"/>
      <c r="AV156" s="50"/>
      <c r="AW156" s="50"/>
      <c r="AX156" s="50"/>
      <c r="AY156" s="50"/>
      <c r="AZ156" s="50" t="s">
        <v>3490</v>
      </c>
      <c r="BA156" s="50">
        <v>2</v>
      </c>
      <c r="BB156" s="50">
        <v>1</v>
      </c>
      <c r="BC156" s="50" t="s">
        <v>3257</v>
      </c>
      <c r="BD156" s="50">
        <v>2</v>
      </c>
      <c r="BE156" s="50"/>
      <c r="BF156" s="50" t="s">
        <v>3491</v>
      </c>
      <c r="BG156" s="50">
        <v>2</v>
      </c>
      <c r="BH156" s="50">
        <v>1</v>
      </c>
      <c r="BI156" s="50">
        <v>38</v>
      </c>
      <c r="BJ156" s="50">
        <v>129</v>
      </c>
      <c r="BK156" s="50"/>
      <c r="BL156" s="50"/>
      <c r="BM156" s="50"/>
      <c r="BN156" s="50">
        <v>7</v>
      </c>
      <c r="BO156" s="50">
        <v>98</v>
      </c>
      <c r="BP156" s="50">
        <v>240</v>
      </c>
      <c r="BQ156" s="50">
        <v>0</v>
      </c>
      <c r="BR156" s="50">
        <v>30</v>
      </c>
      <c r="BS156" s="50">
        <v>298</v>
      </c>
      <c r="BT156" s="50">
        <v>0</v>
      </c>
      <c r="BU156" s="50">
        <v>38</v>
      </c>
      <c r="BV156" s="50">
        <v>0</v>
      </c>
      <c r="BW156" s="50">
        <v>146</v>
      </c>
      <c r="BX156" s="50">
        <v>144</v>
      </c>
      <c r="BY156" s="50">
        <v>0</v>
      </c>
      <c r="BZ156" s="50">
        <v>54</v>
      </c>
      <c r="CA156" s="50">
        <v>0</v>
      </c>
      <c r="CB156" s="50">
        <v>642</v>
      </c>
      <c r="CC156" s="50">
        <v>20</v>
      </c>
      <c r="CD156" s="50">
        <v>30</v>
      </c>
      <c r="CE156" s="50">
        <v>101</v>
      </c>
      <c r="CF156" s="50">
        <v>10</v>
      </c>
      <c r="CG156" s="50"/>
      <c r="CH156" s="50">
        <v>159</v>
      </c>
      <c r="CI156" s="50">
        <v>10</v>
      </c>
      <c r="CJ156" s="50">
        <v>15</v>
      </c>
      <c r="CK156" s="50">
        <v>19</v>
      </c>
      <c r="CL156" s="50">
        <v>258</v>
      </c>
      <c r="CM156" s="50">
        <v>0</v>
      </c>
      <c r="CN156" s="50">
        <v>0</v>
      </c>
      <c r="CO156" s="50">
        <v>0</v>
      </c>
      <c r="CP156" s="50">
        <v>35</v>
      </c>
      <c r="CQ156" s="50">
        <v>245</v>
      </c>
      <c r="CR156" s="50"/>
      <c r="CS156" s="50"/>
      <c r="CT156" s="50">
        <v>2494</v>
      </c>
    </row>
    <row r="157" spans="1:98">
      <c r="A157" s="50" t="s">
        <v>2819</v>
      </c>
      <c r="B157" s="176">
        <v>45734</v>
      </c>
      <c r="C157" s="50" t="s">
        <v>2861</v>
      </c>
      <c r="D157" s="50" t="s">
        <v>3339</v>
      </c>
      <c r="E157" s="50"/>
      <c r="F157" s="50"/>
      <c r="G157" s="50">
        <v>53</v>
      </c>
      <c r="H157" s="50"/>
      <c r="I157" s="50"/>
      <c r="J157" s="50"/>
      <c r="K157" s="50">
        <v>54</v>
      </c>
      <c r="L157" s="50"/>
      <c r="M157" s="50"/>
      <c r="N157" s="50">
        <v>46</v>
      </c>
      <c r="O157" s="50"/>
      <c r="P157" s="50"/>
      <c r="Q157" s="50"/>
      <c r="R157" s="50"/>
      <c r="S157" s="50">
        <v>53</v>
      </c>
      <c r="T157" s="50"/>
      <c r="U157" s="50"/>
      <c r="V157" s="50"/>
      <c r="W157" s="50"/>
      <c r="X157" s="50"/>
      <c r="Y157" s="50"/>
      <c r="Z157" s="50">
        <v>46</v>
      </c>
      <c r="AA157" s="50"/>
      <c r="AB157" s="50">
        <v>54</v>
      </c>
      <c r="AC157" s="50"/>
      <c r="AD157" s="50"/>
      <c r="AE157" s="50"/>
      <c r="AF157" s="50"/>
      <c r="AG157" s="50"/>
      <c r="AH157" s="50"/>
      <c r="AI157" s="50"/>
      <c r="AJ157" s="50">
        <v>48</v>
      </c>
      <c r="AK157" s="50"/>
      <c r="AL157" s="50"/>
      <c r="AM157" s="50"/>
      <c r="AN157" s="50"/>
      <c r="AO157" s="50"/>
      <c r="AP157" s="50"/>
      <c r="AQ157" s="50">
        <v>51</v>
      </c>
      <c r="AR157" s="50"/>
      <c r="AS157" s="50"/>
      <c r="AT157" s="50"/>
      <c r="AU157" s="50"/>
      <c r="AV157" s="50"/>
      <c r="AW157" s="50"/>
      <c r="AX157" s="50">
        <v>48</v>
      </c>
      <c r="AY157" s="50">
        <v>3</v>
      </c>
      <c r="AZ157" s="50" t="s">
        <v>3492</v>
      </c>
      <c r="BA157" s="50">
        <v>6</v>
      </c>
      <c r="BB157" s="50"/>
      <c r="BC157" s="50" t="s">
        <v>3493</v>
      </c>
      <c r="BD157" s="50">
        <v>2</v>
      </c>
      <c r="BE157" s="50">
        <v>1</v>
      </c>
      <c r="BF157" s="50" t="s">
        <v>3494</v>
      </c>
      <c r="BG157" s="50">
        <v>3</v>
      </c>
      <c r="BH157" s="50"/>
      <c r="BI157" s="50">
        <v>6</v>
      </c>
      <c r="BJ157" s="50">
        <v>113</v>
      </c>
      <c r="BK157" s="50"/>
      <c r="BL157" s="50"/>
      <c r="BM157" s="50"/>
      <c r="BN157" s="50">
        <v>4</v>
      </c>
      <c r="BO157" s="50">
        <v>4</v>
      </c>
      <c r="BP157" s="50">
        <v>222</v>
      </c>
      <c r="BQ157" s="50">
        <v>0</v>
      </c>
      <c r="BR157" s="50">
        <v>0</v>
      </c>
      <c r="BS157" s="50">
        <v>263</v>
      </c>
      <c r="BT157" s="50">
        <v>0</v>
      </c>
      <c r="BU157" s="50">
        <v>0</v>
      </c>
      <c r="BV157" s="50">
        <v>0</v>
      </c>
      <c r="BW157" s="50">
        <v>108</v>
      </c>
      <c r="BX157" s="50">
        <v>48</v>
      </c>
      <c r="BY157" s="50">
        <v>0</v>
      </c>
      <c r="BZ157" s="50">
        <v>232</v>
      </c>
      <c r="CA157" s="50">
        <v>9</v>
      </c>
      <c r="CB157" s="50">
        <v>616</v>
      </c>
      <c r="CC157" s="50">
        <v>60</v>
      </c>
      <c r="CD157" s="50"/>
      <c r="CE157" s="50">
        <v>159</v>
      </c>
      <c r="CF157" s="50">
        <v>10</v>
      </c>
      <c r="CG157" s="50">
        <v>15</v>
      </c>
      <c r="CH157" s="50">
        <v>144</v>
      </c>
      <c r="CI157" s="50">
        <v>15</v>
      </c>
      <c r="CJ157" s="50"/>
      <c r="CK157" s="50">
        <v>3</v>
      </c>
      <c r="CL157" s="50">
        <v>226</v>
      </c>
      <c r="CM157" s="50">
        <v>0</v>
      </c>
      <c r="CN157" s="50">
        <v>0</v>
      </c>
      <c r="CO157" s="50">
        <v>0</v>
      </c>
      <c r="CP157" s="50">
        <v>20</v>
      </c>
      <c r="CQ157" s="50">
        <v>10</v>
      </c>
      <c r="CR157" s="50"/>
      <c r="CS157" s="50"/>
      <c r="CT157" s="50">
        <v>2160</v>
      </c>
    </row>
    <row r="158" spans="1:98">
      <c r="A158" s="50" t="s">
        <v>2829</v>
      </c>
      <c r="B158" s="176">
        <v>45735</v>
      </c>
      <c r="C158" s="50" t="s">
        <v>2881</v>
      </c>
      <c r="D158" s="50" t="s">
        <v>3495</v>
      </c>
      <c r="E158" s="50"/>
      <c r="F158" s="50"/>
      <c r="G158" s="50">
        <v>52</v>
      </c>
      <c r="H158" s="50"/>
      <c r="I158" s="50"/>
      <c r="J158" s="50"/>
      <c r="K158" s="50">
        <v>30</v>
      </c>
      <c r="L158" s="50"/>
      <c r="M158" s="50"/>
      <c r="N158" s="50"/>
      <c r="O158" s="50"/>
      <c r="P158" s="50"/>
      <c r="Q158" s="50"/>
      <c r="R158" s="50"/>
      <c r="S158" s="50">
        <v>52</v>
      </c>
      <c r="T158" s="50">
        <v>28</v>
      </c>
      <c r="U158" s="50"/>
      <c r="V158" s="50"/>
      <c r="W158" s="50"/>
      <c r="X158" s="50"/>
      <c r="Y158" s="50"/>
      <c r="Z158" s="50">
        <v>23</v>
      </c>
      <c r="AA158" s="50"/>
      <c r="AB158" s="50">
        <v>52</v>
      </c>
      <c r="AC158" s="50"/>
      <c r="AD158" s="50"/>
      <c r="AE158" s="50"/>
      <c r="AF158" s="50">
        <v>30</v>
      </c>
      <c r="AG158" s="50">
        <v>38</v>
      </c>
      <c r="AH158" s="50"/>
      <c r="AI158" s="50"/>
      <c r="AJ158" s="50">
        <v>24</v>
      </c>
      <c r="AK158" s="50"/>
      <c r="AL158" s="50">
        <v>23</v>
      </c>
      <c r="AM158" s="50"/>
      <c r="AN158" s="50"/>
      <c r="AO158" s="50"/>
      <c r="AP158" s="50"/>
      <c r="AQ158" s="50"/>
      <c r="AR158" s="50"/>
      <c r="AS158" s="50"/>
      <c r="AT158" s="50"/>
      <c r="AU158" s="50"/>
      <c r="AV158" s="50"/>
      <c r="AW158" s="50"/>
      <c r="AX158" s="50">
        <v>52</v>
      </c>
      <c r="AY158" s="50">
        <v>4</v>
      </c>
      <c r="AZ158" s="50" t="s">
        <v>3496</v>
      </c>
      <c r="BA158" s="50">
        <v>2</v>
      </c>
      <c r="BB158" s="50"/>
      <c r="BC158" s="50" t="s">
        <v>3497</v>
      </c>
      <c r="BD158" s="50">
        <v>3</v>
      </c>
      <c r="BE158" s="50"/>
      <c r="BF158" s="50" t="s">
        <v>3055</v>
      </c>
      <c r="BG158" s="50">
        <v>1</v>
      </c>
      <c r="BH158" s="50"/>
      <c r="BI158" s="50">
        <v>27</v>
      </c>
      <c r="BJ158" s="50">
        <v>121</v>
      </c>
      <c r="BK158" s="50">
        <v>3</v>
      </c>
      <c r="BL158" s="50"/>
      <c r="BM158" s="50"/>
      <c r="BN158" s="50"/>
      <c r="BO158" s="50">
        <v>21</v>
      </c>
      <c r="BP158" s="50">
        <v>180</v>
      </c>
      <c r="BQ158" s="50">
        <v>0</v>
      </c>
      <c r="BR158" s="50">
        <v>0</v>
      </c>
      <c r="BS158" s="50">
        <v>208</v>
      </c>
      <c r="BT158" s="50">
        <v>86</v>
      </c>
      <c r="BU158" s="50">
        <v>38</v>
      </c>
      <c r="BV158" s="50">
        <v>0</v>
      </c>
      <c r="BW158" s="50">
        <v>60</v>
      </c>
      <c r="BX158" s="50">
        <v>24</v>
      </c>
      <c r="BY158" s="50">
        <v>0</v>
      </c>
      <c r="BZ158" s="50">
        <v>121</v>
      </c>
      <c r="CA158" s="50">
        <v>12</v>
      </c>
      <c r="CB158" s="50">
        <v>546</v>
      </c>
      <c r="CC158" s="50">
        <v>20</v>
      </c>
      <c r="CD158" s="50"/>
      <c r="CE158" s="50">
        <v>143</v>
      </c>
      <c r="CF158" s="50">
        <v>15</v>
      </c>
      <c r="CG158" s="50"/>
      <c r="CH158" s="50">
        <v>107</v>
      </c>
      <c r="CI158" s="50">
        <v>5</v>
      </c>
      <c r="CJ158" s="50"/>
      <c r="CK158" s="50">
        <v>13.5</v>
      </c>
      <c r="CL158" s="50">
        <v>242</v>
      </c>
      <c r="CM158" s="50">
        <v>3</v>
      </c>
      <c r="CN158" s="50">
        <v>0</v>
      </c>
      <c r="CO158" s="50">
        <v>0</v>
      </c>
      <c r="CP158" s="50">
        <v>0</v>
      </c>
      <c r="CQ158" s="50">
        <v>52.5</v>
      </c>
      <c r="CR158" s="50"/>
      <c r="CS158" s="50"/>
      <c r="CT158" s="50">
        <v>1876</v>
      </c>
    </row>
    <row r="159" spans="1:98">
      <c r="A159" s="50" t="s">
        <v>2819</v>
      </c>
      <c r="B159" s="176">
        <v>45735</v>
      </c>
      <c r="C159" s="50" t="s">
        <v>2873</v>
      </c>
      <c r="D159" s="50" t="s">
        <v>3498</v>
      </c>
      <c r="E159" s="50"/>
      <c r="F159" s="50"/>
      <c r="G159" s="50">
        <v>50</v>
      </c>
      <c r="H159" s="50">
        <v>13</v>
      </c>
      <c r="I159" s="50"/>
      <c r="J159" s="50"/>
      <c r="K159" s="50">
        <v>30</v>
      </c>
      <c r="L159" s="50"/>
      <c r="M159" s="50"/>
      <c r="N159" s="50" t="s">
        <v>3499</v>
      </c>
      <c r="O159" s="50"/>
      <c r="P159" s="50"/>
      <c r="Q159" s="50"/>
      <c r="R159" s="50"/>
      <c r="S159" s="50">
        <v>50</v>
      </c>
      <c r="T159" s="50"/>
      <c r="U159" s="50"/>
      <c r="V159" s="50"/>
      <c r="W159" s="50"/>
      <c r="X159" s="50"/>
      <c r="Y159" s="50"/>
      <c r="Z159" s="50" t="s">
        <v>3499</v>
      </c>
      <c r="AA159" s="50"/>
      <c r="AB159" s="50">
        <v>51</v>
      </c>
      <c r="AC159" s="50"/>
      <c r="AD159" s="50"/>
      <c r="AE159" s="50"/>
      <c r="AF159" s="50"/>
      <c r="AG159" s="50"/>
      <c r="AH159" s="50"/>
      <c r="AI159" s="50">
        <v>18</v>
      </c>
      <c r="AJ159" s="50">
        <v>44</v>
      </c>
      <c r="AK159" s="50"/>
      <c r="AL159" s="50">
        <v>1</v>
      </c>
      <c r="AM159" s="50"/>
      <c r="AN159" s="50"/>
      <c r="AO159" s="50"/>
      <c r="AP159" s="50"/>
      <c r="AQ159" s="50">
        <v>48</v>
      </c>
      <c r="AR159" s="50"/>
      <c r="AS159" s="50"/>
      <c r="AT159" s="50"/>
      <c r="AU159" s="50"/>
      <c r="AV159" s="50"/>
      <c r="AW159" s="50"/>
      <c r="AX159" s="50">
        <v>28</v>
      </c>
      <c r="AY159" s="50">
        <v>1</v>
      </c>
      <c r="AZ159" s="50" t="s">
        <v>3500</v>
      </c>
      <c r="BA159" s="50">
        <v>3</v>
      </c>
      <c r="BB159" s="50">
        <v>1</v>
      </c>
      <c r="BC159" s="50" t="s">
        <v>3055</v>
      </c>
      <c r="BD159" s="50">
        <v>1</v>
      </c>
      <c r="BE159" s="50"/>
      <c r="BF159" s="50" t="s">
        <v>3501</v>
      </c>
      <c r="BG159" s="50">
        <v>1</v>
      </c>
      <c r="BH159" s="50"/>
      <c r="BI159" s="50">
        <v>26</v>
      </c>
      <c r="BJ159" s="50">
        <v>106</v>
      </c>
      <c r="BK159" s="50"/>
      <c r="BL159" s="50"/>
      <c r="BM159" s="50"/>
      <c r="BN159" s="50">
        <v>1</v>
      </c>
      <c r="BO159" s="50">
        <v>105</v>
      </c>
      <c r="BP159" s="50">
        <v>227</v>
      </c>
      <c r="BQ159" s="50">
        <v>0</v>
      </c>
      <c r="BR159" s="50">
        <v>0</v>
      </c>
      <c r="BS159" s="50">
        <v>248</v>
      </c>
      <c r="BT159" s="50">
        <v>26</v>
      </c>
      <c r="BU159" s="50">
        <v>0</v>
      </c>
      <c r="BV159" s="50">
        <v>0</v>
      </c>
      <c r="BW159" s="50">
        <v>78</v>
      </c>
      <c r="BX159" s="50">
        <v>44</v>
      </c>
      <c r="BY159" s="50">
        <v>0</v>
      </c>
      <c r="BZ159" s="50">
        <v>201</v>
      </c>
      <c r="CA159" s="50">
        <v>3</v>
      </c>
      <c r="CB159" s="50">
        <v>506</v>
      </c>
      <c r="CC159" s="50">
        <v>30</v>
      </c>
      <c r="CD159" s="50">
        <v>30</v>
      </c>
      <c r="CE159" s="50">
        <v>107</v>
      </c>
      <c r="CF159" s="50">
        <v>5</v>
      </c>
      <c r="CG159" s="50"/>
      <c r="CH159" s="50">
        <v>108</v>
      </c>
      <c r="CI159" s="50">
        <v>5</v>
      </c>
      <c r="CJ159" s="50"/>
      <c r="CK159" s="50">
        <v>13</v>
      </c>
      <c r="CL159" s="50">
        <v>212</v>
      </c>
      <c r="CM159" s="50">
        <v>0</v>
      </c>
      <c r="CN159" s="50">
        <v>0</v>
      </c>
      <c r="CO159" s="50">
        <v>0</v>
      </c>
      <c r="CP159" s="50">
        <v>5</v>
      </c>
      <c r="CQ159" s="50">
        <v>262.5</v>
      </c>
      <c r="CR159" s="50"/>
      <c r="CS159" s="50"/>
      <c r="CT159" s="50">
        <v>2110.5</v>
      </c>
    </row>
    <row r="160" spans="1:98">
      <c r="A160" s="50" t="s">
        <v>2829</v>
      </c>
      <c r="B160" s="176">
        <v>45736</v>
      </c>
      <c r="C160" s="50" t="s">
        <v>2890</v>
      </c>
      <c r="D160" s="50" t="s">
        <v>3502</v>
      </c>
      <c r="E160" s="50"/>
      <c r="F160" s="50"/>
      <c r="G160" s="50" t="s">
        <v>3503</v>
      </c>
      <c r="H160" s="50"/>
      <c r="I160" s="50"/>
      <c r="J160" s="50"/>
      <c r="K160" s="50"/>
      <c r="L160" s="50"/>
      <c r="M160" s="50"/>
      <c r="N160" s="50" t="s">
        <v>3504</v>
      </c>
      <c r="O160" s="50"/>
      <c r="P160" s="50"/>
      <c r="Q160" s="50"/>
      <c r="R160" s="50"/>
      <c r="S160" s="50" t="s">
        <v>3505</v>
      </c>
      <c r="T160" s="50">
        <v>8</v>
      </c>
      <c r="U160" s="50"/>
      <c r="V160" s="50"/>
      <c r="W160" s="50"/>
      <c r="X160" s="50"/>
      <c r="Y160" s="50"/>
      <c r="Z160" s="50" t="s">
        <v>3504</v>
      </c>
      <c r="AA160" s="50"/>
      <c r="AB160" s="50" t="s">
        <v>3471</v>
      </c>
      <c r="AC160" s="50"/>
      <c r="AD160" s="50"/>
      <c r="AE160" s="50"/>
      <c r="AF160" s="50">
        <v>8</v>
      </c>
      <c r="AG160" s="50">
        <v>38</v>
      </c>
      <c r="AH160" s="50"/>
      <c r="AI160" s="50">
        <v>32</v>
      </c>
      <c r="AJ160" s="50" t="s">
        <v>2874</v>
      </c>
      <c r="AK160" s="50"/>
      <c r="AL160" s="50"/>
      <c r="AM160" s="50"/>
      <c r="AN160" s="50"/>
      <c r="AO160" s="50"/>
      <c r="AP160" s="50"/>
      <c r="AQ160" s="50">
        <v>50</v>
      </c>
      <c r="AR160" s="50"/>
      <c r="AS160" s="50"/>
      <c r="AT160" s="50"/>
      <c r="AU160" s="50"/>
      <c r="AV160" s="50"/>
      <c r="AW160" s="50"/>
      <c r="AX160" s="50" t="s">
        <v>3506</v>
      </c>
      <c r="AY160" s="50"/>
      <c r="AZ160" s="50" t="s">
        <v>3507</v>
      </c>
      <c r="BA160" s="50">
        <v>4</v>
      </c>
      <c r="BB160" s="50">
        <v>1</v>
      </c>
      <c r="BC160" s="50" t="s">
        <v>3501</v>
      </c>
      <c r="BD160" s="50">
        <v>1</v>
      </c>
      <c r="BE160" s="50"/>
      <c r="BF160" s="50" t="s">
        <v>3508</v>
      </c>
      <c r="BG160" s="50">
        <v>2</v>
      </c>
      <c r="BH160" s="50"/>
      <c r="BI160" s="50" t="s">
        <v>3509</v>
      </c>
      <c r="BJ160" s="50">
        <v>117</v>
      </c>
      <c r="BK160" s="50"/>
      <c r="BL160" s="50"/>
      <c r="BM160" s="50"/>
      <c r="BN160" s="50">
        <v>3</v>
      </c>
      <c r="BO160" s="50">
        <v>52</v>
      </c>
      <c r="BP160" s="50">
        <v>216</v>
      </c>
      <c r="BQ160" s="50">
        <v>0</v>
      </c>
      <c r="BR160" s="50">
        <v>0</v>
      </c>
      <c r="BS160" s="50">
        <v>204</v>
      </c>
      <c r="BT160" s="50">
        <v>24</v>
      </c>
      <c r="BU160" s="50">
        <v>38</v>
      </c>
      <c r="BV160" s="50">
        <v>0</v>
      </c>
      <c r="BW160" s="50">
        <v>32</v>
      </c>
      <c r="BX160" s="50">
        <v>96</v>
      </c>
      <c r="BY160" s="50">
        <v>0</v>
      </c>
      <c r="BZ160" s="50">
        <v>199</v>
      </c>
      <c r="CA160" s="50">
        <v>0</v>
      </c>
      <c r="CB160" s="50">
        <v>722</v>
      </c>
      <c r="CC160" s="50">
        <v>40</v>
      </c>
      <c r="CD160" s="50">
        <v>30</v>
      </c>
      <c r="CE160" s="50">
        <v>108</v>
      </c>
      <c r="CF160" s="50">
        <v>5</v>
      </c>
      <c r="CG160" s="50"/>
      <c r="CH160" s="50">
        <v>86</v>
      </c>
      <c r="CI160" s="50">
        <v>10</v>
      </c>
      <c r="CJ160" s="50"/>
      <c r="CK160" s="50">
        <v>43</v>
      </c>
      <c r="CL160" s="50">
        <v>234</v>
      </c>
      <c r="CM160" s="50">
        <v>0</v>
      </c>
      <c r="CN160" s="50">
        <v>0</v>
      </c>
      <c r="CO160" s="50">
        <v>0</v>
      </c>
      <c r="CP160" s="50">
        <v>15</v>
      </c>
      <c r="CQ160" s="50">
        <v>130</v>
      </c>
      <c r="CR160" s="50"/>
      <c r="CS160" s="50"/>
      <c r="CT160" s="50">
        <v>2232</v>
      </c>
    </row>
    <row r="161" spans="1:98">
      <c r="A161" s="50" t="s">
        <v>2819</v>
      </c>
      <c r="B161" s="176">
        <v>45736</v>
      </c>
      <c r="C161" s="50" t="s">
        <v>2881</v>
      </c>
      <c r="D161" s="50" t="s">
        <v>3510</v>
      </c>
      <c r="E161" s="50"/>
      <c r="F161" s="50"/>
      <c r="G161" s="50">
        <v>53</v>
      </c>
      <c r="H161" s="50"/>
      <c r="I161" s="50"/>
      <c r="J161" s="50"/>
      <c r="K161" s="50"/>
      <c r="L161" s="50"/>
      <c r="M161" s="50"/>
      <c r="N161" s="50">
        <v>27</v>
      </c>
      <c r="O161" s="50"/>
      <c r="P161" s="50"/>
      <c r="Q161" s="50"/>
      <c r="R161" s="50"/>
      <c r="S161" s="50">
        <v>53</v>
      </c>
      <c r="T161" s="50"/>
      <c r="U161" s="50"/>
      <c r="V161" s="50"/>
      <c r="W161" s="50"/>
      <c r="X161" s="50"/>
      <c r="Y161" s="50"/>
      <c r="Z161" s="50">
        <v>47</v>
      </c>
      <c r="AA161" s="50"/>
      <c r="AB161" s="50" t="s">
        <v>3511</v>
      </c>
      <c r="AC161" s="50"/>
      <c r="AD161" s="50">
        <v>20</v>
      </c>
      <c r="AE161" s="50"/>
      <c r="AF161" s="50"/>
      <c r="AG161" s="50"/>
      <c r="AH161" s="50"/>
      <c r="AI161" s="50"/>
      <c r="AJ161" s="50">
        <v>48</v>
      </c>
      <c r="AK161" s="50"/>
      <c r="AL161" s="50"/>
      <c r="AM161" s="50"/>
      <c r="AN161" s="50"/>
      <c r="AO161" s="50"/>
      <c r="AP161" s="50"/>
      <c r="AQ161" s="50">
        <v>51</v>
      </c>
      <c r="AR161" s="50"/>
      <c r="AS161" s="50"/>
      <c r="AT161" s="50"/>
      <c r="AU161" s="50"/>
      <c r="AV161" s="50"/>
      <c r="AW161" s="50"/>
      <c r="AX161" s="50"/>
      <c r="AY161" s="50">
        <v>3</v>
      </c>
      <c r="AZ161" s="50" t="s">
        <v>3512</v>
      </c>
      <c r="BA161" s="50">
        <v>2</v>
      </c>
      <c r="BB161" s="50"/>
      <c r="BC161" s="50" t="s">
        <v>3508</v>
      </c>
      <c r="BD161" s="50">
        <v>2</v>
      </c>
      <c r="BE161" s="50"/>
      <c r="BF161" s="50" t="s">
        <v>3513</v>
      </c>
      <c r="BG161" s="50">
        <v>3</v>
      </c>
      <c r="BH161" s="50"/>
      <c r="BI161" s="50" t="s">
        <v>3514</v>
      </c>
      <c r="BJ161" s="50">
        <v>127</v>
      </c>
      <c r="BK161" s="50"/>
      <c r="BL161" s="50"/>
      <c r="BM161" s="50"/>
      <c r="BN161" s="50"/>
      <c r="BO161" s="50">
        <v>5</v>
      </c>
      <c r="BP161" s="50">
        <v>205</v>
      </c>
      <c r="BQ161" s="50">
        <v>0</v>
      </c>
      <c r="BR161" s="50">
        <v>60</v>
      </c>
      <c r="BS161" s="50">
        <v>263</v>
      </c>
      <c r="BT161" s="50">
        <v>0</v>
      </c>
      <c r="BU161" s="50">
        <v>0</v>
      </c>
      <c r="BV161" s="50">
        <v>0</v>
      </c>
      <c r="BW161" s="50">
        <v>0</v>
      </c>
      <c r="BX161" s="50">
        <v>48</v>
      </c>
      <c r="BY161" s="50">
        <v>0</v>
      </c>
      <c r="BZ161" s="50">
        <v>148</v>
      </c>
      <c r="CA161" s="50">
        <v>9</v>
      </c>
      <c r="CB161" s="50">
        <v>416</v>
      </c>
      <c r="CC161" s="50">
        <v>20</v>
      </c>
      <c r="CD161" s="50"/>
      <c r="CE161" s="50">
        <v>86</v>
      </c>
      <c r="CF161" s="50">
        <v>10</v>
      </c>
      <c r="CG161" s="50"/>
      <c r="CH161" s="50">
        <v>222</v>
      </c>
      <c r="CI161" s="50">
        <v>15</v>
      </c>
      <c r="CJ161" s="50"/>
      <c r="CK161" s="50">
        <v>15</v>
      </c>
      <c r="CL161" s="50">
        <v>254</v>
      </c>
      <c r="CM161" s="50">
        <v>0</v>
      </c>
      <c r="CN161" s="50">
        <v>0</v>
      </c>
      <c r="CO161" s="50">
        <v>0</v>
      </c>
      <c r="CP161" s="50">
        <v>0</v>
      </c>
      <c r="CQ161" s="50">
        <v>12.5</v>
      </c>
      <c r="CR161" s="50"/>
      <c r="CS161" s="50"/>
      <c r="CT161" s="50">
        <v>1783.5</v>
      </c>
    </row>
    <row r="162" spans="1:98">
      <c r="A162" s="50" t="s">
        <v>2829</v>
      </c>
      <c r="B162" s="176">
        <v>45737</v>
      </c>
      <c r="C162" s="50" t="s">
        <v>2899</v>
      </c>
      <c r="D162" s="50" t="s">
        <v>3515</v>
      </c>
      <c r="E162" s="50"/>
      <c r="F162" s="50"/>
      <c r="G162" s="50">
        <v>26</v>
      </c>
      <c r="H162" s="50"/>
      <c r="I162" s="50"/>
      <c r="J162" s="50"/>
      <c r="K162" s="50"/>
      <c r="L162" s="50"/>
      <c r="M162" s="50"/>
      <c r="N162" s="50" t="s">
        <v>3167</v>
      </c>
      <c r="O162" s="50"/>
      <c r="P162" s="50"/>
      <c r="Q162" s="50"/>
      <c r="R162" s="50"/>
      <c r="S162" s="50">
        <v>50</v>
      </c>
      <c r="T162" s="50"/>
      <c r="U162" s="50"/>
      <c r="V162" s="50"/>
      <c r="W162" s="50"/>
      <c r="X162" s="50"/>
      <c r="Y162" s="50"/>
      <c r="Z162" s="50" t="s">
        <v>3516</v>
      </c>
      <c r="AA162" s="50"/>
      <c r="AB162" s="50" t="s">
        <v>3517</v>
      </c>
      <c r="AC162" s="50"/>
      <c r="AD162" s="50">
        <v>7</v>
      </c>
      <c r="AE162" s="50">
        <v>28</v>
      </c>
      <c r="AF162" s="50"/>
      <c r="AG162" s="50">
        <v>38</v>
      </c>
      <c r="AH162" s="50"/>
      <c r="AI162" s="50"/>
      <c r="AJ162" s="50">
        <v>48</v>
      </c>
      <c r="AK162" s="50"/>
      <c r="AL162" s="50">
        <v>50</v>
      </c>
      <c r="AM162" s="50"/>
      <c r="AN162" s="50"/>
      <c r="AO162" s="50"/>
      <c r="AP162" s="50"/>
      <c r="AQ162" s="50">
        <v>22</v>
      </c>
      <c r="AR162" s="50"/>
      <c r="AS162" s="50"/>
      <c r="AT162" s="50"/>
      <c r="AU162" s="50"/>
      <c r="AV162" s="50"/>
      <c r="AW162" s="50"/>
      <c r="AX162" s="50"/>
      <c r="AY162" s="50"/>
      <c r="AZ162" s="50" t="s">
        <v>3518</v>
      </c>
      <c r="BA162" s="50">
        <v>2</v>
      </c>
      <c r="BB162" s="50"/>
      <c r="BC162" s="50" t="s">
        <v>3519</v>
      </c>
      <c r="BD162" s="50">
        <v>3</v>
      </c>
      <c r="BE162" s="50"/>
      <c r="BF162" s="50" t="s">
        <v>3061</v>
      </c>
      <c r="BG162" s="50">
        <v>1</v>
      </c>
      <c r="BH162" s="50">
        <v>1</v>
      </c>
      <c r="BI162" s="50">
        <v>33</v>
      </c>
      <c r="BJ162" s="50">
        <v>114</v>
      </c>
      <c r="BK162" s="50"/>
      <c r="BL162" s="50"/>
      <c r="BM162" s="50"/>
      <c r="BN162" s="50"/>
      <c r="BO162" s="50" t="s">
        <v>3520</v>
      </c>
      <c r="BP162" s="50">
        <v>174</v>
      </c>
      <c r="BQ162" s="50">
        <v>0</v>
      </c>
      <c r="BR162" s="50">
        <v>21</v>
      </c>
      <c r="BS162" s="50">
        <v>202</v>
      </c>
      <c r="BT162" s="50">
        <v>0</v>
      </c>
      <c r="BU162" s="50">
        <v>38</v>
      </c>
      <c r="BV162" s="50">
        <v>0</v>
      </c>
      <c r="BW162" s="50">
        <v>0</v>
      </c>
      <c r="BX162" s="50">
        <v>48</v>
      </c>
      <c r="BY162" s="50">
        <v>0</v>
      </c>
      <c r="BZ162" s="50">
        <v>384</v>
      </c>
      <c r="CA162" s="50">
        <v>0</v>
      </c>
      <c r="CB162" s="50">
        <v>544</v>
      </c>
      <c r="CC162" s="50">
        <v>20</v>
      </c>
      <c r="CD162" s="50"/>
      <c r="CE162" s="50">
        <v>222</v>
      </c>
      <c r="CF162" s="50">
        <v>15</v>
      </c>
      <c r="CG162" s="50"/>
      <c r="CH162" s="50">
        <v>104</v>
      </c>
      <c r="CI162" s="50">
        <v>5</v>
      </c>
      <c r="CJ162" s="50">
        <v>15</v>
      </c>
      <c r="CK162" s="50">
        <v>16.5</v>
      </c>
      <c r="CL162" s="50">
        <v>228</v>
      </c>
      <c r="CM162" s="50">
        <v>0</v>
      </c>
      <c r="CN162" s="50">
        <v>0</v>
      </c>
      <c r="CO162" s="50">
        <v>0</v>
      </c>
      <c r="CP162" s="50">
        <v>0</v>
      </c>
      <c r="CQ162" s="50">
        <v>87.5</v>
      </c>
      <c r="CR162" s="50"/>
      <c r="CS162" s="50"/>
      <c r="CT162" s="50">
        <v>2124</v>
      </c>
    </row>
    <row r="163" spans="1:98">
      <c r="A163" s="50" t="s">
        <v>2819</v>
      </c>
      <c r="B163" s="176">
        <v>45737</v>
      </c>
      <c r="C163" s="50" t="s">
        <v>2890</v>
      </c>
      <c r="D163" s="50" t="s">
        <v>3156</v>
      </c>
      <c r="E163" s="50"/>
      <c r="F163" s="50"/>
      <c r="G163" s="50">
        <v>45</v>
      </c>
      <c r="H163" s="50"/>
      <c r="I163" s="50"/>
      <c r="J163" s="50"/>
      <c r="K163" s="50">
        <v>48</v>
      </c>
      <c r="L163" s="50"/>
      <c r="M163" s="50"/>
      <c r="N163" s="50" t="s">
        <v>3521</v>
      </c>
      <c r="O163" s="50"/>
      <c r="P163" s="50"/>
      <c r="Q163" s="50"/>
      <c r="R163" s="50"/>
      <c r="S163" s="50">
        <v>45</v>
      </c>
      <c r="T163" s="50"/>
      <c r="U163" s="50"/>
      <c r="V163" s="50"/>
      <c r="W163" s="50"/>
      <c r="X163" s="50"/>
      <c r="Y163" s="50"/>
      <c r="Z163" s="50" t="s">
        <v>3522</v>
      </c>
      <c r="AA163" s="50"/>
      <c r="AB163" s="50">
        <v>51</v>
      </c>
      <c r="AC163" s="50"/>
      <c r="AD163" s="50"/>
      <c r="AE163" s="50"/>
      <c r="AF163" s="50"/>
      <c r="AG163" s="50"/>
      <c r="AH163" s="50"/>
      <c r="AI163" s="50"/>
      <c r="AJ163" s="50">
        <v>48</v>
      </c>
      <c r="AK163" s="50"/>
      <c r="AL163" s="50">
        <v>5</v>
      </c>
      <c r="AM163" s="50"/>
      <c r="AN163" s="50"/>
      <c r="AO163" s="50"/>
      <c r="AP163" s="50"/>
      <c r="AQ163" s="50" t="s">
        <v>3019</v>
      </c>
      <c r="AR163" s="50"/>
      <c r="AS163" s="50"/>
      <c r="AT163" s="50"/>
      <c r="AU163" s="50"/>
      <c r="AV163" s="50"/>
      <c r="AW163" s="50"/>
      <c r="AX163" s="50">
        <v>21</v>
      </c>
      <c r="AY163" s="50"/>
      <c r="AZ163" s="50" t="s">
        <v>3523</v>
      </c>
      <c r="BA163" s="50">
        <v>5</v>
      </c>
      <c r="BB163" s="50">
        <v>1</v>
      </c>
      <c r="BC163" s="50" t="s">
        <v>3061</v>
      </c>
      <c r="BD163" s="50">
        <v>1</v>
      </c>
      <c r="BE163" s="50">
        <v>1</v>
      </c>
      <c r="BF163" s="50" t="s">
        <v>2928</v>
      </c>
      <c r="BG163" s="50">
        <v>2</v>
      </c>
      <c r="BH163" s="50"/>
      <c r="BI163" s="50">
        <v>50</v>
      </c>
      <c r="BJ163" s="50">
        <v>121</v>
      </c>
      <c r="BK163" s="50"/>
      <c r="BL163" s="50"/>
      <c r="BM163" s="50"/>
      <c r="BN163" s="50">
        <v>8</v>
      </c>
      <c r="BO163" s="50">
        <v>22</v>
      </c>
      <c r="BP163" s="50">
        <v>213</v>
      </c>
      <c r="BQ163" s="50">
        <v>0</v>
      </c>
      <c r="BR163" s="50">
        <v>0</v>
      </c>
      <c r="BS163" s="50">
        <v>232</v>
      </c>
      <c r="BT163" s="50">
        <v>0</v>
      </c>
      <c r="BU163" s="50">
        <v>0</v>
      </c>
      <c r="BV163" s="50">
        <v>0</v>
      </c>
      <c r="BW163" s="50">
        <v>96</v>
      </c>
      <c r="BX163" s="50">
        <v>48</v>
      </c>
      <c r="BY163" s="50">
        <v>0</v>
      </c>
      <c r="BZ163" s="50">
        <v>382</v>
      </c>
      <c r="CA163" s="50">
        <v>0</v>
      </c>
      <c r="CB163" s="50">
        <v>736</v>
      </c>
      <c r="CC163" s="50">
        <v>50</v>
      </c>
      <c r="CD163" s="50">
        <v>30</v>
      </c>
      <c r="CE163" s="50">
        <v>104</v>
      </c>
      <c r="CF163" s="50">
        <v>5</v>
      </c>
      <c r="CG163" s="50">
        <v>15</v>
      </c>
      <c r="CH163" s="50">
        <v>103</v>
      </c>
      <c r="CI163" s="50">
        <v>10</v>
      </c>
      <c r="CJ163" s="50"/>
      <c r="CK163" s="50">
        <v>25</v>
      </c>
      <c r="CL163" s="50">
        <v>242</v>
      </c>
      <c r="CM163" s="50">
        <v>0</v>
      </c>
      <c r="CN163" s="50">
        <v>0</v>
      </c>
      <c r="CO163" s="50">
        <v>0</v>
      </c>
      <c r="CP163" s="50">
        <v>40</v>
      </c>
      <c r="CQ163" s="50">
        <v>55</v>
      </c>
      <c r="CR163" s="50"/>
      <c r="CS163" s="50"/>
      <c r="CT163" s="50">
        <v>2386</v>
      </c>
    </row>
    <row r="164" spans="1:98">
      <c r="A164" s="50" t="s">
        <v>2829</v>
      </c>
      <c r="B164" s="176">
        <v>45738</v>
      </c>
      <c r="C164" s="50" t="s">
        <v>2910</v>
      </c>
      <c r="D164" s="50">
        <v>10</v>
      </c>
      <c r="E164" s="50"/>
      <c r="F164" s="50"/>
      <c r="G164" s="50">
        <v>52</v>
      </c>
      <c r="H164" s="50"/>
      <c r="I164" s="50"/>
      <c r="J164" s="50"/>
      <c r="K164" s="50"/>
      <c r="L164" s="50"/>
      <c r="M164" s="50"/>
      <c r="N164" s="50" t="s">
        <v>3524</v>
      </c>
      <c r="O164" s="50"/>
      <c r="P164" s="50"/>
      <c r="Q164" s="50"/>
      <c r="R164" s="50"/>
      <c r="S164" s="50">
        <v>52</v>
      </c>
      <c r="T164" s="50"/>
      <c r="U164" s="50"/>
      <c r="V164" s="50"/>
      <c r="W164" s="50"/>
      <c r="X164" s="50"/>
      <c r="Y164" s="50"/>
      <c r="Z164" s="50" t="s">
        <v>3525</v>
      </c>
      <c r="AA164" s="50">
        <v>2</v>
      </c>
      <c r="AB164" s="50">
        <v>54</v>
      </c>
      <c r="AC164" s="50"/>
      <c r="AD164" s="50"/>
      <c r="AE164" s="50"/>
      <c r="AF164" s="50"/>
      <c r="AG164" s="50"/>
      <c r="AH164" s="50"/>
      <c r="AI164" s="50">
        <v>54</v>
      </c>
      <c r="AJ164" s="50" t="s">
        <v>2968</v>
      </c>
      <c r="AK164" s="50"/>
      <c r="AL164" s="50" t="s">
        <v>2831</v>
      </c>
      <c r="AM164" s="50"/>
      <c r="AN164" s="50"/>
      <c r="AO164" s="50"/>
      <c r="AP164" s="50"/>
      <c r="AQ164" s="50">
        <v>28</v>
      </c>
      <c r="AR164" s="50"/>
      <c r="AS164" s="50"/>
      <c r="AT164" s="50"/>
      <c r="AU164" s="50"/>
      <c r="AV164" s="50"/>
      <c r="AW164" s="50"/>
      <c r="AX164" s="50"/>
      <c r="AY164" s="50">
        <v>3</v>
      </c>
      <c r="AZ164" s="50" t="s">
        <v>3526</v>
      </c>
      <c r="BA164" s="50">
        <v>4</v>
      </c>
      <c r="BB164" s="50"/>
      <c r="BC164" s="50" t="s">
        <v>2928</v>
      </c>
      <c r="BD164" s="50">
        <v>2</v>
      </c>
      <c r="BE164" s="50"/>
      <c r="BF164" s="50">
        <v>49</v>
      </c>
      <c r="BG164" s="50">
        <v>1</v>
      </c>
      <c r="BH164" s="50"/>
      <c r="BI164" s="50" t="s">
        <v>3477</v>
      </c>
      <c r="BJ164" s="50">
        <v>104</v>
      </c>
      <c r="BK164" s="50"/>
      <c r="BL164" s="50"/>
      <c r="BM164" s="50"/>
      <c r="BN164" s="50"/>
      <c r="BO164" s="50">
        <v>42</v>
      </c>
      <c r="BP164" s="50">
        <v>74</v>
      </c>
      <c r="BQ164" s="50">
        <v>0</v>
      </c>
      <c r="BR164" s="50">
        <v>0</v>
      </c>
      <c r="BS164" s="50">
        <v>236</v>
      </c>
      <c r="BT164" s="50">
        <v>0</v>
      </c>
      <c r="BU164" s="50">
        <v>0</v>
      </c>
      <c r="BV164" s="50">
        <v>0</v>
      </c>
      <c r="BW164" s="50">
        <v>54</v>
      </c>
      <c r="BX164" s="50">
        <v>72</v>
      </c>
      <c r="BY164" s="50">
        <v>0</v>
      </c>
      <c r="BZ164" s="50">
        <v>351</v>
      </c>
      <c r="CA164" s="50">
        <v>21</v>
      </c>
      <c r="CB164" s="50">
        <v>638</v>
      </c>
      <c r="CC164" s="50">
        <v>40</v>
      </c>
      <c r="CD164" s="50"/>
      <c r="CE164" s="50">
        <v>103</v>
      </c>
      <c r="CF164" s="50">
        <v>10</v>
      </c>
      <c r="CG164" s="50"/>
      <c r="CH164" s="50">
        <v>49</v>
      </c>
      <c r="CI164" s="50">
        <v>5</v>
      </c>
      <c r="CJ164" s="50"/>
      <c r="CK164" s="50">
        <v>26</v>
      </c>
      <c r="CL164" s="50">
        <v>208</v>
      </c>
      <c r="CM164" s="50">
        <v>0</v>
      </c>
      <c r="CN164" s="50">
        <v>0</v>
      </c>
      <c r="CO164" s="50">
        <v>0</v>
      </c>
      <c r="CP164" s="50">
        <v>0</v>
      </c>
      <c r="CQ164" s="50">
        <v>105</v>
      </c>
      <c r="CR164" s="50"/>
      <c r="CS164" s="50"/>
      <c r="CT164" s="50">
        <v>1992</v>
      </c>
    </row>
    <row r="165" spans="1:98">
      <c r="A165" s="50" t="s">
        <v>2819</v>
      </c>
      <c r="B165" s="176">
        <v>45738</v>
      </c>
      <c r="C165" s="50" t="s">
        <v>2899</v>
      </c>
      <c r="D165" s="50" t="s">
        <v>3527</v>
      </c>
      <c r="E165" s="50"/>
      <c r="F165" s="50"/>
      <c r="G165" s="50">
        <v>54</v>
      </c>
      <c r="H165" s="50"/>
      <c r="I165" s="50"/>
      <c r="J165" s="50"/>
      <c r="K165" s="50"/>
      <c r="L165" s="50"/>
      <c r="M165" s="50"/>
      <c r="N165" s="50" t="s">
        <v>3528</v>
      </c>
      <c r="O165" s="50"/>
      <c r="P165" s="50"/>
      <c r="Q165" s="50"/>
      <c r="R165" s="50"/>
      <c r="S165" s="50">
        <v>54</v>
      </c>
      <c r="T165" s="50"/>
      <c r="U165" s="50"/>
      <c r="V165" s="50"/>
      <c r="W165" s="50"/>
      <c r="X165" s="50"/>
      <c r="Y165" s="50"/>
      <c r="Z165" s="50" t="s">
        <v>3529</v>
      </c>
      <c r="AA165" s="50"/>
      <c r="AB165" s="50">
        <v>50</v>
      </c>
      <c r="AC165" s="50"/>
      <c r="AD165" s="50"/>
      <c r="AE165" s="50"/>
      <c r="AF165" s="50"/>
      <c r="AG165" s="50"/>
      <c r="AH165" s="50"/>
      <c r="AI165" s="50"/>
      <c r="AJ165" s="50"/>
      <c r="AK165" s="50"/>
      <c r="AL165" s="50">
        <v>14</v>
      </c>
      <c r="AM165" s="50"/>
      <c r="AN165" s="50"/>
      <c r="AO165" s="50"/>
      <c r="AP165" s="50"/>
      <c r="AQ165" s="50">
        <v>51</v>
      </c>
      <c r="AR165" s="50"/>
      <c r="AS165" s="50"/>
      <c r="AT165" s="50"/>
      <c r="AU165" s="50"/>
      <c r="AV165" s="50"/>
      <c r="AW165" s="50"/>
      <c r="AX165" s="50"/>
      <c r="AY165" s="50"/>
      <c r="AZ165" s="50" t="s">
        <v>3530</v>
      </c>
      <c r="BA165" s="50">
        <v>4</v>
      </c>
      <c r="BB165" s="50">
        <v>1</v>
      </c>
      <c r="BC165" s="50">
        <v>49</v>
      </c>
      <c r="BD165" s="50">
        <v>1</v>
      </c>
      <c r="BE165" s="50"/>
      <c r="BF165" s="50" t="s">
        <v>3531</v>
      </c>
      <c r="BG165" s="50">
        <v>2</v>
      </c>
      <c r="BH165" s="50"/>
      <c r="BI165" s="50">
        <v>33</v>
      </c>
      <c r="BJ165" s="50">
        <v>114</v>
      </c>
      <c r="BK165" s="50"/>
      <c r="BL165" s="50"/>
      <c r="BM165" s="50"/>
      <c r="BN165" s="50"/>
      <c r="BO165" s="50">
        <v>31</v>
      </c>
      <c r="BP165" s="50">
        <v>220</v>
      </c>
      <c r="BQ165" s="50">
        <v>0</v>
      </c>
      <c r="BR165" s="50">
        <v>0</v>
      </c>
      <c r="BS165" s="50">
        <v>267</v>
      </c>
      <c r="BT165" s="50">
        <v>0</v>
      </c>
      <c r="BU165" s="50">
        <v>0</v>
      </c>
      <c r="BV165" s="50">
        <v>0</v>
      </c>
      <c r="BW165" s="50">
        <v>0</v>
      </c>
      <c r="BX165" s="50">
        <v>0</v>
      </c>
      <c r="BY165" s="50">
        <v>0</v>
      </c>
      <c r="BZ165" s="50">
        <v>494</v>
      </c>
      <c r="CA165" s="50">
        <v>0</v>
      </c>
      <c r="CB165" s="50">
        <v>756</v>
      </c>
      <c r="CC165" s="50">
        <v>40</v>
      </c>
      <c r="CD165" s="50">
        <v>30</v>
      </c>
      <c r="CE165" s="50">
        <v>49</v>
      </c>
      <c r="CF165" s="50">
        <v>5</v>
      </c>
      <c r="CG165" s="50"/>
      <c r="CH165" s="50">
        <v>156</v>
      </c>
      <c r="CI165" s="50">
        <v>10</v>
      </c>
      <c r="CJ165" s="50"/>
      <c r="CK165" s="50">
        <v>16.5</v>
      </c>
      <c r="CL165" s="50">
        <v>228</v>
      </c>
      <c r="CM165" s="50">
        <v>0</v>
      </c>
      <c r="CN165" s="50">
        <v>0</v>
      </c>
      <c r="CO165" s="50">
        <v>0</v>
      </c>
      <c r="CP165" s="50">
        <v>0</v>
      </c>
      <c r="CQ165" s="50">
        <v>77.5</v>
      </c>
      <c r="CR165" s="50"/>
      <c r="CS165" s="50"/>
      <c r="CT165" s="50">
        <v>2349</v>
      </c>
    </row>
    <row r="166" spans="1:98">
      <c r="A166" s="50" t="s">
        <v>2829</v>
      </c>
      <c r="B166" s="176">
        <v>45739</v>
      </c>
      <c r="C166" s="50" t="s">
        <v>2920</v>
      </c>
      <c r="D166" s="50">
        <v>50</v>
      </c>
      <c r="E166" s="50"/>
      <c r="F166" s="50"/>
      <c r="G166" s="50">
        <v>26</v>
      </c>
      <c r="H166" s="50"/>
      <c r="I166" s="50"/>
      <c r="J166" s="50"/>
      <c r="K166" s="50"/>
      <c r="L166" s="50">
        <v>47</v>
      </c>
      <c r="M166" s="50"/>
      <c r="N166" s="50"/>
      <c r="O166" s="50"/>
      <c r="P166" s="50"/>
      <c r="Q166" s="50"/>
      <c r="R166" s="50"/>
      <c r="S166" s="50">
        <v>26</v>
      </c>
      <c r="T166" s="50"/>
      <c r="U166" s="50"/>
      <c r="V166" s="50"/>
      <c r="W166" s="50"/>
      <c r="X166" s="50"/>
      <c r="Y166" s="50"/>
      <c r="Z166" s="50">
        <v>66</v>
      </c>
      <c r="AA166" s="50"/>
      <c r="AB166" s="50">
        <v>52</v>
      </c>
      <c r="AC166" s="50"/>
      <c r="AD166" s="50"/>
      <c r="AE166" s="50">
        <v>52</v>
      </c>
      <c r="AF166" s="50"/>
      <c r="AG166" s="50">
        <v>8</v>
      </c>
      <c r="AH166" s="50"/>
      <c r="AI166" s="50">
        <v>54</v>
      </c>
      <c r="AJ166" s="50" t="s">
        <v>2968</v>
      </c>
      <c r="AK166" s="50"/>
      <c r="AL166" s="50">
        <v>65</v>
      </c>
      <c r="AM166" s="50"/>
      <c r="AN166" s="50"/>
      <c r="AO166" s="50"/>
      <c r="AP166" s="50"/>
      <c r="AQ166" s="50"/>
      <c r="AR166" s="50"/>
      <c r="AS166" s="50"/>
      <c r="AT166" s="50"/>
      <c r="AU166" s="50"/>
      <c r="AV166" s="50"/>
      <c r="AW166" s="50"/>
      <c r="AX166" s="50"/>
      <c r="AY166" s="50">
        <v>2</v>
      </c>
      <c r="AZ166" s="50" t="s">
        <v>3532</v>
      </c>
      <c r="BA166" s="50">
        <v>2</v>
      </c>
      <c r="BB166" s="50">
        <v>1</v>
      </c>
      <c r="BC166" s="50" t="s">
        <v>3533</v>
      </c>
      <c r="BD166" s="50">
        <v>2</v>
      </c>
      <c r="BE166" s="50"/>
      <c r="BF166" s="50">
        <v>53</v>
      </c>
      <c r="BG166" s="50"/>
      <c r="BH166" s="50">
        <v>1</v>
      </c>
      <c r="BI166" s="50">
        <v>11</v>
      </c>
      <c r="BJ166" s="50">
        <v>106</v>
      </c>
      <c r="BK166" s="50"/>
      <c r="BL166" s="50"/>
      <c r="BM166" s="50"/>
      <c r="BN166" s="50">
        <v>1</v>
      </c>
      <c r="BO166" s="50">
        <v>63</v>
      </c>
      <c r="BP166" s="50">
        <v>152</v>
      </c>
      <c r="BQ166" s="50">
        <v>0</v>
      </c>
      <c r="BR166" s="50">
        <v>0</v>
      </c>
      <c r="BS166" s="50">
        <v>156</v>
      </c>
      <c r="BT166" s="50">
        <v>0</v>
      </c>
      <c r="BU166" s="50">
        <v>8</v>
      </c>
      <c r="BV166" s="50">
        <v>0</v>
      </c>
      <c r="BW166" s="50">
        <v>54</v>
      </c>
      <c r="BX166" s="50">
        <v>166</v>
      </c>
      <c r="BY166" s="50">
        <v>0</v>
      </c>
      <c r="BZ166" s="50">
        <v>197</v>
      </c>
      <c r="CA166" s="50">
        <v>6</v>
      </c>
      <c r="CB166" s="50">
        <v>300</v>
      </c>
      <c r="CC166" s="50">
        <v>20</v>
      </c>
      <c r="CD166" s="50">
        <v>30</v>
      </c>
      <c r="CE166" s="50">
        <v>156</v>
      </c>
      <c r="CF166" s="50">
        <v>10</v>
      </c>
      <c r="CG166" s="50"/>
      <c r="CH166" s="50">
        <v>53</v>
      </c>
      <c r="CI166" s="50"/>
      <c r="CJ166" s="50">
        <v>15</v>
      </c>
      <c r="CK166" s="50">
        <v>5.5</v>
      </c>
      <c r="CL166" s="50">
        <v>212</v>
      </c>
      <c r="CM166" s="50">
        <v>0</v>
      </c>
      <c r="CN166" s="50">
        <v>0</v>
      </c>
      <c r="CO166" s="50">
        <v>0</v>
      </c>
      <c r="CP166" s="50">
        <v>5</v>
      </c>
      <c r="CQ166" s="50">
        <v>157.5</v>
      </c>
      <c r="CR166" s="50"/>
      <c r="CS166" s="50"/>
      <c r="CT166" s="50">
        <v>1703</v>
      </c>
    </row>
    <row r="167" spans="1:98">
      <c r="A167" s="50" t="s">
        <v>2819</v>
      </c>
      <c r="B167" s="176">
        <v>45739</v>
      </c>
      <c r="C167" s="50" t="s">
        <v>2910</v>
      </c>
      <c r="D167" s="50">
        <v>50</v>
      </c>
      <c r="E167" s="50"/>
      <c r="F167" s="50"/>
      <c r="G167" s="50">
        <v>52</v>
      </c>
      <c r="H167" s="50">
        <v>45</v>
      </c>
      <c r="I167" s="50"/>
      <c r="J167" s="50"/>
      <c r="K167" s="50">
        <v>28</v>
      </c>
      <c r="L167" s="50"/>
      <c r="M167" s="50"/>
      <c r="N167" s="50" t="s">
        <v>3534</v>
      </c>
      <c r="O167" s="50"/>
      <c r="P167" s="50"/>
      <c r="Q167" s="50"/>
      <c r="R167" s="50"/>
      <c r="S167" s="50">
        <v>52</v>
      </c>
      <c r="T167" s="50">
        <v>33</v>
      </c>
      <c r="U167" s="50"/>
      <c r="V167" s="50"/>
      <c r="W167" s="50"/>
      <c r="X167" s="50"/>
      <c r="Y167" s="50"/>
      <c r="Z167" s="50" t="s">
        <v>3535</v>
      </c>
      <c r="AA167" s="50"/>
      <c r="AB167" s="50"/>
      <c r="AC167" s="50">
        <v>9</v>
      </c>
      <c r="AD167" s="50">
        <v>15</v>
      </c>
      <c r="AE167" s="50"/>
      <c r="AF167" s="50"/>
      <c r="AG167" s="50"/>
      <c r="AH167" s="50"/>
      <c r="AI167" s="50"/>
      <c r="AJ167" s="50" t="s">
        <v>3536</v>
      </c>
      <c r="AK167" s="50"/>
      <c r="AL167" s="50">
        <v>23</v>
      </c>
      <c r="AM167" s="50"/>
      <c r="AN167" s="50"/>
      <c r="AO167" s="50"/>
      <c r="AP167" s="50"/>
      <c r="AQ167" s="50">
        <v>47</v>
      </c>
      <c r="AR167" s="50"/>
      <c r="AS167" s="50"/>
      <c r="AT167" s="50"/>
      <c r="AU167" s="50"/>
      <c r="AV167" s="50"/>
      <c r="AW167" s="50"/>
      <c r="AX167" s="50"/>
      <c r="AY167" s="50"/>
      <c r="AZ167" s="50" t="s">
        <v>3537</v>
      </c>
      <c r="BA167" s="50">
        <v>3</v>
      </c>
      <c r="BB167" s="50"/>
      <c r="BC167" s="50">
        <v>53</v>
      </c>
      <c r="BD167" s="50"/>
      <c r="BE167" s="50">
        <v>1</v>
      </c>
      <c r="BF167" s="50" t="s">
        <v>3538</v>
      </c>
      <c r="BG167" s="50">
        <v>3</v>
      </c>
      <c r="BH167" s="50">
        <v>1</v>
      </c>
      <c r="BI167" s="50">
        <v>4</v>
      </c>
      <c r="BJ167" s="50">
        <v>119</v>
      </c>
      <c r="BK167" s="50"/>
      <c r="BL167" s="50"/>
      <c r="BM167" s="50"/>
      <c r="BN167" s="50">
        <v>1</v>
      </c>
      <c r="BO167" s="50">
        <v>98</v>
      </c>
      <c r="BP167" s="50">
        <v>100</v>
      </c>
      <c r="BQ167" s="50">
        <v>9</v>
      </c>
      <c r="BR167" s="50">
        <v>45</v>
      </c>
      <c r="BS167" s="50">
        <v>255</v>
      </c>
      <c r="BT167" s="50">
        <v>156</v>
      </c>
      <c r="BU167" s="50">
        <v>0</v>
      </c>
      <c r="BV167" s="50">
        <v>0</v>
      </c>
      <c r="BW167" s="50">
        <v>56</v>
      </c>
      <c r="BX167" s="50">
        <v>108</v>
      </c>
      <c r="BY167" s="50">
        <v>0</v>
      </c>
      <c r="BZ167" s="50">
        <v>385</v>
      </c>
      <c r="CA167" s="50">
        <v>0</v>
      </c>
      <c r="CB167" s="50">
        <v>552</v>
      </c>
      <c r="CC167" s="50">
        <v>30</v>
      </c>
      <c r="CD167" s="50"/>
      <c r="CE167" s="50">
        <v>53</v>
      </c>
      <c r="CF167" s="50"/>
      <c r="CG167" s="50">
        <v>15</v>
      </c>
      <c r="CH167" s="50">
        <v>210</v>
      </c>
      <c r="CI167" s="50">
        <v>15</v>
      </c>
      <c r="CJ167" s="50">
        <v>15</v>
      </c>
      <c r="CK167" s="50">
        <v>2</v>
      </c>
      <c r="CL167" s="50">
        <v>238</v>
      </c>
      <c r="CM167" s="50">
        <v>0</v>
      </c>
      <c r="CN167" s="50">
        <v>0</v>
      </c>
      <c r="CO167" s="50">
        <v>0</v>
      </c>
      <c r="CP167" s="50">
        <v>5</v>
      </c>
      <c r="CQ167" s="50">
        <v>245</v>
      </c>
      <c r="CR167" s="50"/>
      <c r="CS167" s="50"/>
      <c r="CT167" s="50">
        <v>2494</v>
      </c>
    </row>
    <row r="168" spans="1:98">
      <c r="A168" s="50" t="s">
        <v>2829</v>
      </c>
      <c r="B168" s="176">
        <v>45740</v>
      </c>
      <c r="C168" s="50" t="s">
        <v>2820</v>
      </c>
      <c r="D168" s="50">
        <v>7</v>
      </c>
      <c r="E168" s="50"/>
      <c r="F168" s="50"/>
      <c r="G168" s="50">
        <v>26</v>
      </c>
      <c r="H168" s="50"/>
      <c r="I168" s="50"/>
      <c r="J168" s="50"/>
      <c r="K168" s="50"/>
      <c r="L168" s="50"/>
      <c r="M168" s="50"/>
      <c r="N168" s="50" t="s">
        <v>3539</v>
      </c>
      <c r="O168" s="50"/>
      <c r="P168" s="50"/>
      <c r="Q168" s="50"/>
      <c r="R168" s="50"/>
      <c r="S168" s="50">
        <v>26</v>
      </c>
      <c r="T168" s="50"/>
      <c r="U168" s="50"/>
      <c r="V168" s="50"/>
      <c r="W168" s="50"/>
      <c r="X168" s="50"/>
      <c r="Y168" s="50"/>
      <c r="Z168" s="50" t="s">
        <v>3540</v>
      </c>
      <c r="AA168" s="50"/>
      <c r="AB168" s="50">
        <v>32</v>
      </c>
      <c r="AC168" s="50"/>
      <c r="AD168" s="50"/>
      <c r="AE168" s="50"/>
      <c r="AF168" s="50"/>
      <c r="AG168" s="50"/>
      <c r="AH168" s="50"/>
      <c r="AI168" s="50">
        <v>52</v>
      </c>
      <c r="AJ168" s="50">
        <v>24</v>
      </c>
      <c r="AK168" s="50"/>
      <c r="AL168" s="50">
        <v>29</v>
      </c>
      <c r="AM168" s="50"/>
      <c r="AN168" s="50"/>
      <c r="AO168" s="50"/>
      <c r="AP168" s="50"/>
      <c r="AQ168" s="50" t="s">
        <v>3541</v>
      </c>
      <c r="AR168" s="50"/>
      <c r="AS168" s="50"/>
      <c r="AT168" s="50"/>
      <c r="AU168" s="50"/>
      <c r="AV168" s="50"/>
      <c r="AW168" s="50"/>
      <c r="AX168" s="50" t="s">
        <v>3374</v>
      </c>
      <c r="AY168" s="50">
        <v>6</v>
      </c>
      <c r="AZ168" s="50" t="s">
        <v>3542</v>
      </c>
      <c r="BA168" s="50">
        <v>3</v>
      </c>
      <c r="BB168" s="50"/>
      <c r="BC168" s="50" t="s">
        <v>3239</v>
      </c>
      <c r="BD168" s="50">
        <v>3</v>
      </c>
      <c r="BE168" s="50">
        <v>1</v>
      </c>
      <c r="BF168" s="50">
        <v>47</v>
      </c>
      <c r="BG168" s="50">
        <v>1</v>
      </c>
      <c r="BH168" s="50"/>
      <c r="BI168" s="50">
        <v>53</v>
      </c>
      <c r="BJ168" s="50">
        <v>94</v>
      </c>
      <c r="BK168" s="50"/>
      <c r="BL168" s="50"/>
      <c r="BM168" s="50"/>
      <c r="BN168" s="50"/>
      <c r="BO168" s="50">
        <v>23</v>
      </c>
      <c r="BP168" s="50">
        <v>46</v>
      </c>
      <c r="BQ168" s="50">
        <v>0</v>
      </c>
      <c r="BR168" s="50">
        <v>0</v>
      </c>
      <c r="BS168" s="50">
        <v>146</v>
      </c>
      <c r="BT168" s="50">
        <v>0</v>
      </c>
      <c r="BU168" s="50">
        <v>0</v>
      </c>
      <c r="BV168" s="50">
        <v>0</v>
      </c>
      <c r="BW168" s="50">
        <v>52</v>
      </c>
      <c r="BX168" s="50">
        <v>24</v>
      </c>
      <c r="BY168" s="50">
        <v>0</v>
      </c>
      <c r="BZ168" s="50">
        <v>343</v>
      </c>
      <c r="CA168" s="50">
        <v>18</v>
      </c>
      <c r="CB168" s="50">
        <v>304</v>
      </c>
      <c r="CC168" s="50">
        <v>30</v>
      </c>
      <c r="CD168" s="50"/>
      <c r="CE168" s="50">
        <v>210</v>
      </c>
      <c r="CF168" s="50">
        <v>15</v>
      </c>
      <c r="CG168" s="50">
        <v>15</v>
      </c>
      <c r="CH168" s="50">
        <v>47</v>
      </c>
      <c r="CI168" s="50">
        <v>5</v>
      </c>
      <c r="CJ168" s="50"/>
      <c r="CK168" s="50">
        <v>26.5</v>
      </c>
      <c r="CL168" s="50">
        <v>188</v>
      </c>
      <c r="CM168" s="50">
        <v>0</v>
      </c>
      <c r="CN168" s="50">
        <v>0</v>
      </c>
      <c r="CO168" s="50">
        <v>0</v>
      </c>
      <c r="CP168" s="50">
        <v>0</v>
      </c>
      <c r="CQ168" s="50">
        <v>57.5</v>
      </c>
      <c r="CR168" s="50"/>
      <c r="CS168" s="50"/>
      <c r="CT168" s="50">
        <v>1527</v>
      </c>
    </row>
    <row r="169" spans="1:98">
      <c r="A169" s="50" t="s">
        <v>2819</v>
      </c>
      <c r="B169" s="176">
        <v>45740</v>
      </c>
      <c r="C169" s="50" t="s">
        <v>2920</v>
      </c>
      <c r="D169" s="50"/>
      <c r="E169" s="50"/>
      <c r="F169" s="50"/>
      <c r="G169" s="50" t="s">
        <v>3319</v>
      </c>
      <c r="H169" s="50"/>
      <c r="I169" s="50"/>
      <c r="J169" s="50"/>
      <c r="K169" s="50"/>
      <c r="L169" s="50">
        <v>48</v>
      </c>
      <c r="M169" s="50"/>
      <c r="N169" s="50" t="s">
        <v>3543</v>
      </c>
      <c r="O169" s="50"/>
      <c r="P169" s="50"/>
      <c r="Q169" s="50"/>
      <c r="R169" s="50"/>
      <c r="S169" s="50" t="s">
        <v>3544</v>
      </c>
      <c r="T169" s="50"/>
      <c r="U169" s="50"/>
      <c r="V169" s="50"/>
      <c r="W169" s="50"/>
      <c r="X169" s="50"/>
      <c r="Y169" s="50"/>
      <c r="Z169" s="50" t="s">
        <v>3545</v>
      </c>
      <c r="AA169" s="50"/>
      <c r="AB169" s="50" t="s">
        <v>3546</v>
      </c>
      <c r="AC169" s="50"/>
      <c r="AD169" s="50"/>
      <c r="AE169" s="50"/>
      <c r="AF169" s="50"/>
      <c r="AG169" s="50"/>
      <c r="AH169" s="50"/>
      <c r="AI169" s="50"/>
      <c r="AJ169" s="50"/>
      <c r="AK169" s="50"/>
      <c r="AL169" s="50"/>
      <c r="AM169" s="50"/>
      <c r="AN169" s="50"/>
      <c r="AO169" s="50"/>
      <c r="AP169" s="50"/>
      <c r="AQ169" s="50">
        <v>50</v>
      </c>
      <c r="AR169" s="50"/>
      <c r="AS169" s="50"/>
      <c r="AT169" s="50"/>
      <c r="AU169" s="50"/>
      <c r="AV169" s="50"/>
      <c r="AW169" s="50"/>
      <c r="AX169" s="50"/>
      <c r="AY169" s="50"/>
      <c r="AZ169" s="50" t="s">
        <v>3547</v>
      </c>
      <c r="BA169" s="50">
        <v>1</v>
      </c>
      <c r="BB169" s="50"/>
      <c r="BC169" s="50">
        <v>47</v>
      </c>
      <c r="BD169" s="50">
        <v>1</v>
      </c>
      <c r="BE169" s="50"/>
      <c r="BF169" s="50" t="s">
        <v>3548</v>
      </c>
      <c r="BG169" s="50">
        <v>3</v>
      </c>
      <c r="BH169" s="50"/>
      <c r="BI169" s="50">
        <v>55</v>
      </c>
      <c r="BJ169" s="50">
        <v>114</v>
      </c>
      <c r="BK169" s="50"/>
      <c r="BL169" s="50"/>
      <c r="BM169" s="50"/>
      <c r="BN169" s="50"/>
      <c r="BO169" s="50">
        <v>5</v>
      </c>
      <c r="BP169" s="50">
        <v>86</v>
      </c>
      <c r="BQ169" s="50">
        <v>0</v>
      </c>
      <c r="BR169" s="50">
        <v>0</v>
      </c>
      <c r="BS169" s="50">
        <v>296</v>
      </c>
      <c r="BT169" s="50">
        <v>0</v>
      </c>
      <c r="BU169" s="50">
        <v>0</v>
      </c>
      <c r="BV169" s="50">
        <v>0</v>
      </c>
      <c r="BW169" s="50">
        <v>0</v>
      </c>
      <c r="BX169" s="50">
        <v>96</v>
      </c>
      <c r="BY169" s="50">
        <v>0</v>
      </c>
      <c r="BZ169" s="50">
        <v>510</v>
      </c>
      <c r="CA169" s="50">
        <v>0</v>
      </c>
      <c r="CB169" s="50">
        <v>324</v>
      </c>
      <c r="CC169" s="50">
        <v>10</v>
      </c>
      <c r="CD169" s="50"/>
      <c r="CE169" s="50">
        <v>47</v>
      </c>
      <c r="CF169" s="50">
        <v>5</v>
      </c>
      <c r="CG169" s="50"/>
      <c r="CH169" s="50">
        <v>210</v>
      </c>
      <c r="CI169" s="50">
        <v>15</v>
      </c>
      <c r="CJ169" s="50"/>
      <c r="CK169" s="50">
        <v>27.5</v>
      </c>
      <c r="CL169" s="50">
        <v>228</v>
      </c>
      <c r="CM169" s="50">
        <v>0</v>
      </c>
      <c r="CN169" s="50">
        <v>0</v>
      </c>
      <c r="CO169" s="50">
        <v>0</v>
      </c>
      <c r="CP169" s="50">
        <v>0</v>
      </c>
      <c r="CQ169" s="50">
        <v>12.5</v>
      </c>
      <c r="CR169" s="50"/>
      <c r="CS169" s="50"/>
      <c r="CT169" s="50">
        <v>1867</v>
      </c>
    </row>
    <row r="170" spans="1:98">
      <c r="A170" s="50" t="s">
        <v>2829</v>
      </c>
      <c r="B170" s="176">
        <v>45741</v>
      </c>
      <c r="C170" s="50" t="s">
        <v>2834</v>
      </c>
      <c r="D170" s="50">
        <v>52</v>
      </c>
      <c r="E170" s="50"/>
      <c r="F170" s="50"/>
      <c r="G170" s="50">
        <v>37</v>
      </c>
      <c r="H170" s="50"/>
      <c r="I170" s="50"/>
      <c r="J170" s="50"/>
      <c r="K170" s="50"/>
      <c r="L170" s="50"/>
      <c r="M170" s="50"/>
      <c r="N170" s="50">
        <v>47</v>
      </c>
      <c r="O170" s="50"/>
      <c r="P170" s="50"/>
      <c r="Q170" s="50"/>
      <c r="R170" s="50"/>
      <c r="S170" s="50">
        <v>37</v>
      </c>
      <c r="T170" s="50"/>
      <c r="U170" s="50"/>
      <c r="V170" s="50"/>
      <c r="W170" s="50"/>
      <c r="X170" s="50"/>
      <c r="Y170" s="50"/>
      <c r="Z170" s="50" t="s">
        <v>3549</v>
      </c>
      <c r="AA170" s="50"/>
      <c r="AB170" s="50" t="s">
        <v>2948</v>
      </c>
      <c r="AC170" s="50"/>
      <c r="AD170" s="50"/>
      <c r="AE170" s="50">
        <v>26</v>
      </c>
      <c r="AF170" s="50"/>
      <c r="AG170" s="50"/>
      <c r="AH170" s="50"/>
      <c r="AI170" s="50"/>
      <c r="AJ170" s="50" t="s">
        <v>2874</v>
      </c>
      <c r="AK170" s="50"/>
      <c r="AL170" s="50" t="s">
        <v>3550</v>
      </c>
      <c r="AM170" s="50"/>
      <c r="AN170" s="50"/>
      <c r="AO170" s="50"/>
      <c r="AP170" s="50"/>
      <c r="AQ170" s="50"/>
      <c r="AR170" s="50"/>
      <c r="AS170" s="50"/>
      <c r="AT170" s="50"/>
      <c r="AU170" s="50"/>
      <c r="AV170" s="50"/>
      <c r="AW170" s="50"/>
      <c r="AX170" s="50"/>
      <c r="AY170" s="50"/>
      <c r="AZ170" s="50" t="s">
        <v>3551</v>
      </c>
      <c r="BA170" s="50">
        <v>3</v>
      </c>
      <c r="BB170" s="50">
        <v>1</v>
      </c>
      <c r="BC170" s="50" t="s">
        <v>3548</v>
      </c>
      <c r="BD170" s="50">
        <v>3</v>
      </c>
      <c r="BE170" s="50"/>
      <c r="BF170" s="50" t="s">
        <v>3552</v>
      </c>
      <c r="BG170" s="50">
        <v>3</v>
      </c>
      <c r="BH170" s="50"/>
      <c r="BI170" s="50">
        <v>17</v>
      </c>
      <c r="BJ170" s="50">
        <v>105</v>
      </c>
      <c r="BK170" s="50"/>
      <c r="BL170" s="50"/>
      <c r="BM170" s="50"/>
      <c r="BN170" s="50"/>
      <c r="BO170" s="50">
        <v>43</v>
      </c>
      <c r="BP170" s="50">
        <v>179</v>
      </c>
      <c r="BQ170" s="50">
        <v>0</v>
      </c>
      <c r="BR170" s="50">
        <v>0</v>
      </c>
      <c r="BS170" s="50">
        <v>174</v>
      </c>
      <c r="BT170" s="50">
        <v>0</v>
      </c>
      <c r="BU170" s="50">
        <v>0</v>
      </c>
      <c r="BV170" s="50">
        <v>0</v>
      </c>
      <c r="BW170" s="50">
        <v>0</v>
      </c>
      <c r="BX170" s="50">
        <v>96</v>
      </c>
      <c r="BY170" s="50">
        <v>0</v>
      </c>
      <c r="BZ170" s="50">
        <v>392</v>
      </c>
      <c r="CA170" s="50">
        <v>0</v>
      </c>
      <c r="CB170" s="50">
        <v>530</v>
      </c>
      <c r="CC170" s="50">
        <v>30</v>
      </c>
      <c r="CD170" s="50">
        <v>30</v>
      </c>
      <c r="CE170" s="50">
        <v>210</v>
      </c>
      <c r="CF170" s="50">
        <v>15</v>
      </c>
      <c r="CG170" s="50"/>
      <c r="CH170" s="50">
        <v>150</v>
      </c>
      <c r="CI170" s="50">
        <v>15</v>
      </c>
      <c r="CJ170" s="50"/>
      <c r="CK170" s="50">
        <v>8.5</v>
      </c>
      <c r="CL170" s="50">
        <v>210</v>
      </c>
      <c r="CM170" s="50">
        <v>0</v>
      </c>
      <c r="CN170" s="50">
        <v>0</v>
      </c>
      <c r="CO170" s="50">
        <v>0</v>
      </c>
      <c r="CP170" s="50">
        <v>0</v>
      </c>
      <c r="CQ170" s="50">
        <v>107.5</v>
      </c>
      <c r="CR170" s="50"/>
      <c r="CS170" s="50"/>
      <c r="CT170" s="50">
        <v>2147</v>
      </c>
    </row>
    <row r="171" spans="1:98">
      <c r="A171" s="50" t="s">
        <v>2819</v>
      </c>
      <c r="B171" s="176">
        <v>45741</v>
      </c>
      <c r="C171" s="50" t="s">
        <v>2820</v>
      </c>
      <c r="D171" s="50" t="s">
        <v>3062</v>
      </c>
      <c r="E171" s="50"/>
      <c r="F171" s="50">
        <v>1</v>
      </c>
      <c r="G171" s="50">
        <v>46</v>
      </c>
      <c r="H171" s="50"/>
      <c r="I171" s="50"/>
      <c r="J171" s="50"/>
      <c r="K171" s="50"/>
      <c r="L171" s="50"/>
      <c r="M171" s="50"/>
      <c r="N171" s="50" t="s">
        <v>3553</v>
      </c>
      <c r="O171" s="50"/>
      <c r="P171" s="50"/>
      <c r="Q171" s="50"/>
      <c r="R171" s="50"/>
      <c r="S171" s="50">
        <v>46</v>
      </c>
      <c r="T171" s="50"/>
      <c r="U171" s="50"/>
      <c r="V171" s="50"/>
      <c r="W171" s="50"/>
      <c r="X171" s="50"/>
      <c r="Y171" s="50"/>
      <c r="Z171" s="50" t="s">
        <v>3554</v>
      </c>
      <c r="AA171" s="50"/>
      <c r="AB171" s="50">
        <v>53</v>
      </c>
      <c r="AC171" s="50"/>
      <c r="AD171" s="50" t="s">
        <v>3555</v>
      </c>
      <c r="AE171" s="50"/>
      <c r="AF171" s="50"/>
      <c r="AG171" s="50"/>
      <c r="AH171" s="50"/>
      <c r="AI171" s="50">
        <v>53</v>
      </c>
      <c r="AJ171" s="50">
        <v>48</v>
      </c>
      <c r="AK171" s="50"/>
      <c r="AL171" s="50" t="s">
        <v>3556</v>
      </c>
      <c r="AM171" s="50"/>
      <c r="AN171" s="50"/>
      <c r="AO171" s="50"/>
      <c r="AP171" s="50"/>
      <c r="AQ171" s="50" t="s">
        <v>3338</v>
      </c>
      <c r="AR171" s="50"/>
      <c r="AS171" s="50"/>
      <c r="AT171" s="50"/>
      <c r="AU171" s="50"/>
      <c r="AV171" s="50"/>
      <c r="AW171" s="50"/>
      <c r="AX171" s="50">
        <v>18</v>
      </c>
      <c r="AY171" s="50">
        <v>1</v>
      </c>
      <c r="AZ171" s="50" t="s">
        <v>3557</v>
      </c>
      <c r="BA171" s="50">
        <v>3</v>
      </c>
      <c r="BB171" s="50"/>
      <c r="BC171" s="50" t="s">
        <v>3558</v>
      </c>
      <c r="BD171" s="50">
        <v>3</v>
      </c>
      <c r="BE171" s="50"/>
      <c r="BF171" s="50" t="s">
        <v>3559</v>
      </c>
      <c r="BG171" s="50">
        <v>4</v>
      </c>
      <c r="BH171" s="50"/>
      <c r="BI171" s="50">
        <v>25</v>
      </c>
      <c r="BJ171" s="50">
        <v>113</v>
      </c>
      <c r="BK171" s="50"/>
      <c r="BL171" s="50"/>
      <c r="BM171" s="50"/>
      <c r="BN171" s="50">
        <v>1</v>
      </c>
      <c r="BO171" s="50"/>
      <c r="BP171" s="50">
        <v>195</v>
      </c>
      <c r="BQ171" s="50">
        <v>0</v>
      </c>
      <c r="BR171" s="50">
        <v>51</v>
      </c>
      <c r="BS171" s="50">
        <v>231</v>
      </c>
      <c r="BT171" s="50">
        <v>0</v>
      </c>
      <c r="BU171" s="50">
        <v>0</v>
      </c>
      <c r="BV171" s="50">
        <v>0</v>
      </c>
      <c r="BW171" s="50">
        <v>53</v>
      </c>
      <c r="BX171" s="50">
        <v>48</v>
      </c>
      <c r="BY171" s="50">
        <v>0</v>
      </c>
      <c r="BZ171" s="50">
        <v>339</v>
      </c>
      <c r="CA171" s="50">
        <v>3</v>
      </c>
      <c r="CB171" s="50">
        <v>410</v>
      </c>
      <c r="CC171" s="50">
        <v>30</v>
      </c>
      <c r="CD171" s="50"/>
      <c r="CE171" s="50">
        <v>150</v>
      </c>
      <c r="CF171" s="50">
        <v>15</v>
      </c>
      <c r="CG171" s="50"/>
      <c r="CH171" s="50">
        <v>254</v>
      </c>
      <c r="CI171" s="50">
        <v>20</v>
      </c>
      <c r="CJ171" s="50"/>
      <c r="CK171" s="50">
        <v>12.5</v>
      </c>
      <c r="CL171" s="50">
        <v>226</v>
      </c>
      <c r="CM171" s="50">
        <v>0</v>
      </c>
      <c r="CN171" s="50">
        <v>0</v>
      </c>
      <c r="CO171" s="50">
        <v>0</v>
      </c>
      <c r="CP171" s="50">
        <v>5</v>
      </c>
      <c r="CQ171" s="50">
        <v>0</v>
      </c>
      <c r="CR171" s="50"/>
      <c r="CS171" s="50"/>
      <c r="CT171" s="50">
        <v>2042.5</v>
      </c>
    </row>
    <row r="172" spans="1:98">
      <c r="A172" s="50" t="s">
        <v>2829</v>
      </c>
      <c r="B172" s="176">
        <v>45742</v>
      </c>
      <c r="C172" s="50" t="s">
        <v>2830</v>
      </c>
      <c r="D172" s="50">
        <v>18</v>
      </c>
      <c r="E172" s="50"/>
      <c r="F172" s="50"/>
      <c r="G172" s="50"/>
      <c r="H172" s="50"/>
      <c r="I172" s="50"/>
      <c r="J172" s="50"/>
      <c r="K172" s="50"/>
      <c r="L172" s="50"/>
      <c r="M172" s="50"/>
      <c r="N172" s="50">
        <v>11</v>
      </c>
      <c r="O172" s="50"/>
      <c r="P172" s="50"/>
      <c r="Q172" s="50"/>
      <c r="R172" s="50"/>
      <c r="S172" s="50">
        <v>47</v>
      </c>
      <c r="T172" s="50"/>
      <c r="U172" s="50"/>
      <c r="V172" s="50"/>
      <c r="W172" s="50"/>
      <c r="X172" s="50"/>
      <c r="Y172" s="50"/>
      <c r="Z172" s="50" t="s">
        <v>3560</v>
      </c>
      <c r="AA172" s="50"/>
      <c r="AB172" s="50" t="s">
        <v>3561</v>
      </c>
      <c r="AC172" s="50">
        <v>9</v>
      </c>
      <c r="AD172" s="50"/>
      <c r="AE172" s="50">
        <v>47</v>
      </c>
      <c r="AF172" s="50"/>
      <c r="AG172" s="50"/>
      <c r="AH172" s="50"/>
      <c r="AI172" s="50">
        <v>17</v>
      </c>
      <c r="AJ172" s="50">
        <v>48</v>
      </c>
      <c r="AK172" s="50"/>
      <c r="AL172" s="50">
        <v>23</v>
      </c>
      <c r="AM172" s="50"/>
      <c r="AN172" s="50"/>
      <c r="AO172" s="50"/>
      <c r="AP172" s="50"/>
      <c r="AQ172" s="50"/>
      <c r="AR172" s="50"/>
      <c r="AS172" s="50"/>
      <c r="AT172" s="50"/>
      <c r="AU172" s="50"/>
      <c r="AV172" s="50"/>
      <c r="AW172" s="50"/>
      <c r="AX172" s="50"/>
      <c r="AY172" s="50"/>
      <c r="AZ172" s="50" t="s">
        <v>3562</v>
      </c>
      <c r="BA172" s="50">
        <v>1</v>
      </c>
      <c r="BB172" s="50"/>
      <c r="BC172" s="50" t="s">
        <v>3563</v>
      </c>
      <c r="BD172" s="50">
        <v>3</v>
      </c>
      <c r="BE172" s="50"/>
      <c r="BF172" s="50" t="s">
        <v>3564</v>
      </c>
      <c r="BG172" s="50">
        <v>3</v>
      </c>
      <c r="BH172" s="50"/>
      <c r="BI172" s="50" t="s">
        <v>3565</v>
      </c>
      <c r="BJ172" s="50">
        <v>92</v>
      </c>
      <c r="BK172" s="50">
        <v>7</v>
      </c>
      <c r="BL172" s="50"/>
      <c r="BM172" s="50"/>
      <c r="BN172" s="50">
        <v>1</v>
      </c>
      <c r="BO172" s="50">
        <v>57</v>
      </c>
      <c r="BP172" s="50">
        <v>124</v>
      </c>
      <c r="BQ172" s="50">
        <v>9</v>
      </c>
      <c r="BR172" s="50">
        <v>0</v>
      </c>
      <c r="BS172" s="50">
        <v>141</v>
      </c>
      <c r="BT172" s="50">
        <v>0</v>
      </c>
      <c r="BU172" s="50">
        <v>0</v>
      </c>
      <c r="BV172" s="50">
        <v>0</v>
      </c>
      <c r="BW172" s="50">
        <v>17</v>
      </c>
      <c r="BX172" s="50">
        <v>48</v>
      </c>
      <c r="BY172" s="50">
        <v>0</v>
      </c>
      <c r="BZ172" s="50">
        <v>113</v>
      </c>
      <c r="CA172" s="50">
        <v>0</v>
      </c>
      <c r="CB172" s="50">
        <v>316</v>
      </c>
      <c r="CC172" s="50">
        <v>10</v>
      </c>
      <c r="CD172" s="50"/>
      <c r="CE172" s="50">
        <v>203</v>
      </c>
      <c r="CF172" s="50">
        <v>15</v>
      </c>
      <c r="CG172" s="50"/>
      <c r="CH172" s="50">
        <v>154</v>
      </c>
      <c r="CI172" s="50">
        <v>15</v>
      </c>
      <c r="CJ172" s="50"/>
      <c r="CK172" s="50">
        <v>37.5</v>
      </c>
      <c r="CL172" s="50">
        <v>184</v>
      </c>
      <c r="CM172" s="50">
        <v>7</v>
      </c>
      <c r="CN172" s="50">
        <v>0</v>
      </c>
      <c r="CO172" s="50">
        <v>0</v>
      </c>
      <c r="CP172" s="50">
        <v>5</v>
      </c>
      <c r="CQ172" s="50">
        <v>142.5</v>
      </c>
      <c r="CR172" s="50"/>
      <c r="CS172" s="50"/>
      <c r="CT172" s="50">
        <v>1541</v>
      </c>
    </row>
    <row r="173" spans="1:98">
      <c r="A173" s="50" t="s">
        <v>2819</v>
      </c>
      <c r="B173" s="176">
        <v>45742</v>
      </c>
      <c r="C173" s="50" t="s">
        <v>2834</v>
      </c>
      <c r="D173" s="50" t="s">
        <v>3008</v>
      </c>
      <c r="E173" s="50"/>
      <c r="F173" s="50"/>
      <c r="G173" s="50">
        <v>53</v>
      </c>
      <c r="H173" s="50"/>
      <c r="I173" s="50"/>
      <c r="J173" s="50"/>
      <c r="K173" s="50"/>
      <c r="L173" s="50"/>
      <c r="M173" s="50"/>
      <c r="N173" s="50" t="s">
        <v>3566</v>
      </c>
      <c r="O173" s="50"/>
      <c r="P173" s="50"/>
      <c r="Q173" s="50"/>
      <c r="R173" s="50"/>
      <c r="S173" s="50">
        <v>53</v>
      </c>
      <c r="T173" s="50"/>
      <c r="U173" s="50"/>
      <c r="V173" s="50"/>
      <c r="W173" s="50"/>
      <c r="X173" s="50"/>
      <c r="Y173" s="50"/>
      <c r="Z173" s="50" t="s">
        <v>3566</v>
      </c>
      <c r="AA173" s="50"/>
      <c r="AB173" s="50" t="s">
        <v>3567</v>
      </c>
      <c r="AC173" s="50"/>
      <c r="AD173" s="50"/>
      <c r="AE173" s="50"/>
      <c r="AF173" s="50"/>
      <c r="AG173" s="50"/>
      <c r="AH173" s="50"/>
      <c r="AI173" s="50"/>
      <c r="AJ173" s="50"/>
      <c r="AK173" s="50"/>
      <c r="AL173" s="50">
        <v>1</v>
      </c>
      <c r="AM173" s="50"/>
      <c r="AN173" s="50"/>
      <c r="AO173" s="50"/>
      <c r="AP173" s="50"/>
      <c r="AQ173" s="50">
        <v>52</v>
      </c>
      <c r="AR173" s="50"/>
      <c r="AS173" s="50"/>
      <c r="AT173" s="50"/>
      <c r="AU173" s="50"/>
      <c r="AV173" s="50"/>
      <c r="AW173" s="50"/>
      <c r="AX173" s="50">
        <v>25</v>
      </c>
      <c r="AY173" s="50"/>
      <c r="AZ173" s="50" t="s">
        <v>3568</v>
      </c>
      <c r="BA173" s="50">
        <v>3</v>
      </c>
      <c r="BB173" s="50"/>
      <c r="BC173" s="50" t="s">
        <v>3569</v>
      </c>
      <c r="BD173" s="50">
        <v>4</v>
      </c>
      <c r="BE173" s="50"/>
      <c r="BF173" s="50" t="s">
        <v>3570</v>
      </c>
      <c r="BG173" s="50">
        <v>3</v>
      </c>
      <c r="BH173" s="50"/>
      <c r="BI173" s="50">
        <v>38</v>
      </c>
      <c r="BJ173" s="50">
        <v>103</v>
      </c>
      <c r="BK173" s="50"/>
      <c r="BL173" s="50"/>
      <c r="BM173" s="50">
        <v>1</v>
      </c>
      <c r="BN173" s="50"/>
      <c r="BO173" s="50">
        <v>12</v>
      </c>
      <c r="BP173" s="50">
        <v>221</v>
      </c>
      <c r="BQ173" s="50">
        <v>0</v>
      </c>
      <c r="BR173" s="50">
        <v>0</v>
      </c>
      <c r="BS173" s="50">
        <v>264</v>
      </c>
      <c r="BT173" s="50">
        <v>0</v>
      </c>
      <c r="BU173" s="50">
        <v>0</v>
      </c>
      <c r="BV173" s="50">
        <v>0</v>
      </c>
      <c r="BW173" s="50">
        <v>0</v>
      </c>
      <c r="BX173" s="50">
        <v>0</v>
      </c>
      <c r="BY173" s="50">
        <v>0</v>
      </c>
      <c r="BZ173" s="50">
        <v>398</v>
      </c>
      <c r="CA173" s="50">
        <v>0</v>
      </c>
      <c r="CB173" s="50">
        <v>516</v>
      </c>
      <c r="CC173" s="50">
        <v>30</v>
      </c>
      <c r="CD173" s="50"/>
      <c r="CE173" s="50">
        <v>205</v>
      </c>
      <c r="CF173" s="50">
        <v>20</v>
      </c>
      <c r="CG173" s="50"/>
      <c r="CH173" s="50">
        <v>159</v>
      </c>
      <c r="CI173" s="50">
        <v>15</v>
      </c>
      <c r="CJ173" s="50"/>
      <c r="CK173" s="50">
        <v>19</v>
      </c>
      <c r="CL173" s="50">
        <v>206</v>
      </c>
      <c r="CM173" s="50">
        <v>0</v>
      </c>
      <c r="CN173" s="50">
        <v>0</v>
      </c>
      <c r="CO173" s="50">
        <v>5</v>
      </c>
      <c r="CP173" s="50">
        <v>0</v>
      </c>
      <c r="CQ173" s="50">
        <v>30</v>
      </c>
      <c r="CR173" s="50"/>
      <c r="CS173" s="50"/>
      <c r="CT173" s="50">
        <v>2088</v>
      </c>
    </row>
    <row r="174" spans="1:98">
      <c r="A174" s="50" t="s">
        <v>2829</v>
      </c>
      <c r="B174" s="176">
        <v>45743</v>
      </c>
      <c r="C174" s="50" t="s">
        <v>2837</v>
      </c>
      <c r="D174" s="50">
        <v>40</v>
      </c>
      <c r="E174" s="50"/>
      <c r="F174" s="50"/>
      <c r="G174" s="50"/>
      <c r="H174" s="50"/>
      <c r="I174" s="50">
        <v>29</v>
      </c>
      <c r="J174" s="50"/>
      <c r="K174" s="50"/>
      <c r="L174" s="50"/>
      <c r="M174" s="50"/>
      <c r="N174" s="50"/>
      <c r="O174" s="50"/>
      <c r="P174" s="50"/>
      <c r="Q174" s="50"/>
      <c r="R174" s="50"/>
      <c r="S174" s="50">
        <v>51</v>
      </c>
      <c r="T174" s="50"/>
      <c r="U174" s="50"/>
      <c r="V174" s="50"/>
      <c r="W174" s="50"/>
      <c r="X174" s="50"/>
      <c r="Y174" s="50"/>
      <c r="Z174" s="50">
        <v>50</v>
      </c>
      <c r="AA174" s="50"/>
      <c r="AB174" s="50" t="s">
        <v>3015</v>
      </c>
      <c r="AC174" s="50"/>
      <c r="AD174" s="50" t="s">
        <v>3571</v>
      </c>
      <c r="AE174" s="50">
        <v>51</v>
      </c>
      <c r="AF174" s="50"/>
      <c r="AG174" s="50"/>
      <c r="AH174" s="50"/>
      <c r="AI174" s="50">
        <v>50</v>
      </c>
      <c r="AJ174" s="50">
        <v>96</v>
      </c>
      <c r="AK174" s="50"/>
      <c r="AL174" s="50">
        <v>50</v>
      </c>
      <c r="AM174" s="50"/>
      <c r="AN174" s="50"/>
      <c r="AO174" s="50"/>
      <c r="AP174" s="50"/>
      <c r="AQ174" s="50"/>
      <c r="AR174" s="50"/>
      <c r="AS174" s="50"/>
      <c r="AT174" s="50"/>
      <c r="AU174" s="50"/>
      <c r="AV174" s="50"/>
      <c r="AW174" s="50"/>
      <c r="AX174" s="50">
        <v>29</v>
      </c>
      <c r="AY174" s="50"/>
      <c r="AZ174" s="50" t="s">
        <v>3572</v>
      </c>
      <c r="BA174" s="50">
        <v>2</v>
      </c>
      <c r="BB174" s="50"/>
      <c r="BC174" s="50" t="s">
        <v>3570</v>
      </c>
      <c r="BD174" s="50">
        <v>3</v>
      </c>
      <c r="BE174" s="50"/>
      <c r="BF174" s="50">
        <v>52</v>
      </c>
      <c r="BG174" s="50">
        <v>1</v>
      </c>
      <c r="BH174" s="50"/>
      <c r="BI174" s="50"/>
      <c r="BJ174" s="50">
        <v>114</v>
      </c>
      <c r="BK174" s="50">
        <v>12</v>
      </c>
      <c r="BL174" s="50"/>
      <c r="BM174" s="50"/>
      <c r="BN174" s="50">
        <v>6</v>
      </c>
      <c r="BO174" s="50">
        <v>9</v>
      </c>
      <c r="BP174" s="50">
        <v>158</v>
      </c>
      <c r="BQ174" s="50">
        <v>0</v>
      </c>
      <c r="BR174" s="50">
        <v>57</v>
      </c>
      <c r="BS174" s="50">
        <v>153</v>
      </c>
      <c r="BT174" s="50">
        <v>0</v>
      </c>
      <c r="BU174" s="50">
        <v>58</v>
      </c>
      <c r="BV174" s="50">
        <v>0</v>
      </c>
      <c r="BW174" s="50">
        <v>50</v>
      </c>
      <c r="BX174" s="50">
        <v>96</v>
      </c>
      <c r="BY174" s="50">
        <v>0</v>
      </c>
      <c r="BZ174" s="50">
        <v>179</v>
      </c>
      <c r="CA174" s="50">
        <v>0</v>
      </c>
      <c r="CB174" s="50">
        <v>426</v>
      </c>
      <c r="CC174" s="50">
        <v>20</v>
      </c>
      <c r="CD174" s="50"/>
      <c r="CE174" s="50">
        <v>159</v>
      </c>
      <c r="CF174" s="50">
        <v>15</v>
      </c>
      <c r="CG174" s="50"/>
      <c r="CH174" s="50">
        <v>52</v>
      </c>
      <c r="CI174" s="50">
        <v>5</v>
      </c>
      <c r="CJ174" s="50"/>
      <c r="CK174" s="50">
        <v>0</v>
      </c>
      <c r="CL174" s="50">
        <v>228</v>
      </c>
      <c r="CM174" s="50">
        <v>12</v>
      </c>
      <c r="CN174" s="50">
        <v>0</v>
      </c>
      <c r="CO174" s="50">
        <v>0</v>
      </c>
      <c r="CP174" s="50">
        <v>30</v>
      </c>
      <c r="CQ174" s="50">
        <v>22.5</v>
      </c>
      <c r="CR174" s="50"/>
      <c r="CS174" s="50"/>
      <c r="CT174" s="50">
        <v>1720.5</v>
      </c>
    </row>
    <row r="175" spans="1:98">
      <c r="A175" s="50" t="s">
        <v>2819</v>
      </c>
      <c r="B175" s="176">
        <v>45743</v>
      </c>
      <c r="C175" s="50" t="s">
        <v>2830</v>
      </c>
      <c r="D175" s="50" t="s">
        <v>3573</v>
      </c>
      <c r="E175" s="50"/>
      <c r="F175" s="50"/>
      <c r="G175" s="50">
        <v>44</v>
      </c>
      <c r="H175" s="50"/>
      <c r="I175" s="50"/>
      <c r="J175" s="50"/>
      <c r="K175" s="50"/>
      <c r="L175" s="50"/>
      <c r="M175" s="50"/>
      <c r="N175" s="50" t="s">
        <v>3574</v>
      </c>
      <c r="O175" s="50"/>
      <c r="P175" s="50"/>
      <c r="Q175" s="50"/>
      <c r="R175" s="50"/>
      <c r="S175" s="50">
        <v>44</v>
      </c>
      <c r="T175" s="50"/>
      <c r="U175" s="50"/>
      <c r="V175" s="50"/>
      <c r="W175" s="50"/>
      <c r="X175" s="50"/>
      <c r="Y175" s="50"/>
      <c r="Z175" s="50" t="s">
        <v>3575</v>
      </c>
      <c r="AA175" s="50"/>
      <c r="AB175" s="50">
        <v>51</v>
      </c>
      <c r="AC175" s="50"/>
      <c r="AD175" s="50"/>
      <c r="AE175" s="50"/>
      <c r="AF175" s="50"/>
      <c r="AG175" s="50"/>
      <c r="AH175" s="50"/>
      <c r="AI175" s="50"/>
      <c r="AJ175" s="50">
        <v>48</v>
      </c>
      <c r="AK175" s="50"/>
      <c r="AL175" s="50">
        <v>26</v>
      </c>
      <c r="AM175" s="50"/>
      <c r="AN175" s="50"/>
      <c r="AO175" s="50"/>
      <c r="AP175" s="50"/>
      <c r="AQ175" s="50">
        <v>51</v>
      </c>
      <c r="AR175" s="50"/>
      <c r="AS175" s="50"/>
      <c r="AT175" s="50"/>
      <c r="AU175" s="50"/>
      <c r="AV175" s="50"/>
      <c r="AW175" s="50"/>
      <c r="AX175" s="50">
        <v>22</v>
      </c>
      <c r="AY175" s="50"/>
      <c r="AZ175" s="50" t="s">
        <v>3576</v>
      </c>
      <c r="BA175" s="50">
        <v>5</v>
      </c>
      <c r="BB175" s="50"/>
      <c r="BC175" s="50">
        <v>52</v>
      </c>
      <c r="BD175" s="50">
        <v>1</v>
      </c>
      <c r="BE175" s="50"/>
      <c r="BF175" s="50" t="s">
        <v>3577</v>
      </c>
      <c r="BG175" s="50">
        <v>4</v>
      </c>
      <c r="BH175" s="50"/>
      <c r="BI175" s="50" t="s">
        <v>3578</v>
      </c>
      <c r="BJ175" s="50">
        <v>113</v>
      </c>
      <c r="BK175" s="50"/>
      <c r="BL175" s="50"/>
      <c r="BM175" s="50"/>
      <c r="BN175" s="50"/>
      <c r="BO175" s="50"/>
      <c r="BP175" s="50">
        <v>251</v>
      </c>
      <c r="BQ175" s="50">
        <v>0</v>
      </c>
      <c r="BR175" s="50">
        <v>0</v>
      </c>
      <c r="BS175" s="50">
        <v>227</v>
      </c>
      <c r="BT175" s="50">
        <v>0</v>
      </c>
      <c r="BU175" s="50">
        <v>0</v>
      </c>
      <c r="BV175" s="50">
        <v>0</v>
      </c>
      <c r="BW175" s="50">
        <v>0</v>
      </c>
      <c r="BX175" s="50">
        <v>48</v>
      </c>
      <c r="BY175" s="50">
        <v>0</v>
      </c>
      <c r="BZ175" s="50">
        <v>406</v>
      </c>
      <c r="CA175" s="50">
        <v>0</v>
      </c>
      <c r="CB175" s="50">
        <v>500</v>
      </c>
      <c r="CC175" s="50">
        <v>50</v>
      </c>
      <c r="CD175" s="50"/>
      <c r="CE175" s="50">
        <v>52</v>
      </c>
      <c r="CF175" s="50">
        <v>5</v>
      </c>
      <c r="CG175" s="50"/>
      <c r="CH175" s="50">
        <v>185</v>
      </c>
      <c r="CI175" s="50">
        <v>20</v>
      </c>
      <c r="CJ175" s="50"/>
      <c r="CK175" s="50">
        <v>26</v>
      </c>
      <c r="CL175" s="50">
        <v>226</v>
      </c>
      <c r="CM175" s="50">
        <v>0</v>
      </c>
      <c r="CN175" s="50">
        <v>0</v>
      </c>
      <c r="CO175" s="50">
        <v>0</v>
      </c>
      <c r="CP175" s="50">
        <v>0</v>
      </c>
      <c r="CQ175" s="50">
        <v>0</v>
      </c>
      <c r="CR175" s="50"/>
      <c r="CS175" s="50"/>
      <c r="CT175" s="50">
        <v>1996</v>
      </c>
    </row>
    <row r="176" spans="1:98">
      <c r="A176" s="50" t="s">
        <v>2829</v>
      </c>
      <c r="B176" s="176">
        <v>45744</v>
      </c>
      <c r="C176" s="50" t="s">
        <v>2845</v>
      </c>
      <c r="D176" s="50" t="s">
        <v>3579</v>
      </c>
      <c r="E176" s="50"/>
      <c r="F176" s="50"/>
      <c r="G176" s="50"/>
      <c r="H176" s="50"/>
      <c r="I176" s="50"/>
      <c r="J176" s="50"/>
      <c r="K176" s="50">
        <v>49</v>
      </c>
      <c r="L176" s="50"/>
      <c r="M176" s="50"/>
      <c r="N176" s="50">
        <v>30</v>
      </c>
      <c r="O176" s="50"/>
      <c r="P176" s="50"/>
      <c r="Q176" s="50"/>
      <c r="R176" s="50"/>
      <c r="S176" s="50"/>
      <c r="T176" s="50">
        <v>40</v>
      </c>
      <c r="U176" s="50"/>
      <c r="V176" s="50"/>
      <c r="W176" s="50"/>
      <c r="X176" s="50"/>
      <c r="Y176" s="50"/>
      <c r="Z176" s="50" t="s">
        <v>3580</v>
      </c>
      <c r="AA176" s="50"/>
      <c r="AB176" s="50" t="s">
        <v>3581</v>
      </c>
      <c r="AC176" s="50"/>
      <c r="AD176" s="50">
        <v>19</v>
      </c>
      <c r="AE176" s="50"/>
      <c r="AF176" s="50">
        <v>41</v>
      </c>
      <c r="AG176" s="50" t="s">
        <v>3582</v>
      </c>
      <c r="AH176" s="50"/>
      <c r="AI176" s="50"/>
      <c r="AJ176" s="50">
        <v>46</v>
      </c>
      <c r="AK176" s="50"/>
      <c r="AL176" s="50" t="s">
        <v>3583</v>
      </c>
      <c r="AM176" s="50"/>
      <c r="AN176" s="50"/>
      <c r="AO176" s="50"/>
      <c r="AP176" s="50"/>
      <c r="AQ176" s="50" t="s">
        <v>3584</v>
      </c>
      <c r="AR176" s="50"/>
      <c r="AS176" s="50"/>
      <c r="AT176" s="50"/>
      <c r="AU176" s="50"/>
      <c r="AV176" s="50"/>
      <c r="AW176" s="50"/>
      <c r="AX176" s="50"/>
      <c r="AY176" s="50"/>
      <c r="AZ176" s="50" t="s">
        <v>3585</v>
      </c>
      <c r="BA176" s="50">
        <v>3</v>
      </c>
      <c r="BB176" s="50"/>
      <c r="BC176" s="50" t="s">
        <v>3586</v>
      </c>
      <c r="BD176" s="50">
        <v>4</v>
      </c>
      <c r="BE176" s="50"/>
      <c r="BF176" s="50" t="s">
        <v>3587</v>
      </c>
      <c r="BG176" s="50">
        <v>3</v>
      </c>
      <c r="BH176" s="50"/>
      <c r="BI176" s="50">
        <v>27</v>
      </c>
      <c r="BJ176" s="50">
        <v>105</v>
      </c>
      <c r="BK176" s="50"/>
      <c r="BL176" s="50"/>
      <c r="BM176" s="50"/>
      <c r="BN176" s="50"/>
      <c r="BO176" s="50">
        <v>37</v>
      </c>
      <c r="BP176" s="50">
        <v>227</v>
      </c>
      <c r="BQ176" s="50">
        <v>0</v>
      </c>
      <c r="BR176" s="50">
        <v>57</v>
      </c>
      <c r="BS176" s="50">
        <v>48</v>
      </c>
      <c r="BT176" s="50">
        <v>121</v>
      </c>
      <c r="BU176" s="50">
        <v>30</v>
      </c>
      <c r="BV176" s="50">
        <v>0</v>
      </c>
      <c r="BW176" s="50">
        <v>98</v>
      </c>
      <c r="BX176" s="50">
        <v>46</v>
      </c>
      <c r="BY176" s="50">
        <v>0</v>
      </c>
      <c r="BZ176" s="50">
        <v>238</v>
      </c>
      <c r="CA176" s="50">
        <v>0</v>
      </c>
      <c r="CB176" s="50">
        <v>528</v>
      </c>
      <c r="CC176" s="50">
        <v>30</v>
      </c>
      <c r="CD176" s="50"/>
      <c r="CE176" s="50">
        <v>185</v>
      </c>
      <c r="CF176" s="50">
        <v>20</v>
      </c>
      <c r="CG176" s="50"/>
      <c r="CH176" s="50">
        <v>152</v>
      </c>
      <c r="CI176" s="50">
        <v>15</v>
      </c>
      <c r="CJ176" s="50"/>
      <c r="CK176" s="50">
        <v>13.5</v>
      </c>
      <c r="CL176" s="50">
        <v>210</v>
      </c>
      <c r="CM176" s="50">
        <v>0</v>
      </c>
      <c r="CN176" s="50">
        <v>0</v>
      </c>
      <c r="CO176" s="50">
        <v>0</v>
      </c>
      <c r="CP176" s="50">
        <v>0</v>
      </c>
      <c r="CQ176" s="50">
        <v>92.5</v>
      </c>
      <c r="CR176" s="50"/>
      <c r="CS176" s="50"/>
      <c r="CT176" s="50">
        <v>2111</v>
      </c>
    </row>
    <row r="177" spans="1:98">
      <c r="A177" s="50" t="s">
        <v>2819</v>
      </c>
      <c r="B177" s="176">
        <v>45744</v>
      </c>
      <c r="C177" s="50" t="s">
        <v>2837</v>
      </c>
      <c r="D177" s="50" t="s">
        <v>3588</v>
      </c>
      <c r="E177" s="50"/>
      <c r="F177" s="50"/>
      <c r="G177" s="50"/>
      <c r="H177" s="50"/>
      <c r="I177" s="50"/>
      <c r="J177" s="50"/>
      <c r="K177" s="50">
        <v>54</v>
      </c>
      <c r="L177" s="50"/>
      <c r="M177" s="50"/>
      <c r="N177" s="50" t="s">
        <v>3589</v>
      </c>
      <c r="O177" s="50"/>
      <c r="P177" s="50"/>
      <c r="Q177" s="50"/>
      <c r="R177" s="50"/>
      <c r="S177" s="50">
        <v>51</v>
      </c>
      <c r="T177" s="50"/>
      <c r="U177" s="50"/>
      <c r="V177" s="50"/>
      <c r="W177" s="50"/>
      <c r="X177" s="50"/>
      <c r="Y177" s="50"/>
      <c r="Z177" s="50" t="s">
        <v>3590</v>
      </c>
      <c r="AA177" s="50"/>
      <c r="AB177" s="50">
        <v>32</v>
      </c>
      <c r="AC177" s="50"/>
      <c r="AD177" s="50">
        <v>9</v>
      </c>
      <c r="AE177" s="50">
        <v>51</v>
      </c>
      <c r="AF177" s="50"/>
      <c r="AG177" s="50"/>
      <c r="AH177" s="50"/>
      <c r="AI177" s="50">
        <v>37</v>
      </c>
      <c r="AJ177" s="50"/>
      <c r="AK177" s="50"/>
      <c r="AL177" s="50"/>
      <c r="AM177" s="50"/>
      <c r="AN177" s="50"/>
      <c r="AO177" s="50"/>
      <c r="AP177" s="50"/>
      <c r="AQ177" s="50">
        <v>52</v>
      </c>
      <c r="AR177" s="50"/>
      <c r="AS177" s="50"/>
      <c r="AT177" s="50"/>
      <c r="AU177" s="50"/>
      <c r="AV177" s="50"/>
      <c r="AW177" s="50"/>
      <c r="AX177" s="50">
        <v>49</v>
      </c>
      <c r="AY177" s="50"/>
      <c r="AZ177" s="50" t="s">
        <v>3591</v>
      </c>
      <c r="BA177" s="50">
        <v>4</v>
      </c>
      <c r="BB177" s="50"/>
      <c r="BC177" s="50" t="s">
        <v>3592</v>
      </c>
      <c r="BD177" s="50">
        <v>3</v>
      </c>
      <c r="BE177" s="50"/>
      <c r="BF177" s="50" t="s">
        <v>3593</v>
      </c>
      <c r="BG177" s="50">
        <v>3</v>
      </c>
      <c r="BH177" s="50"/>
      <c r="BI177" s="50">
        <v>26</v>
      </c>
      <c r="BJ177" s="50">
        <v>136</v>
      </c>
      <c r="BK177" s="50"/>
      <c r="BL177" s="50"/>
      <c r="BM177" s="50"/>
      <c r="BN177" s="50"/>
      <c r="BO177" s="50">
        <v>101</v>
      </c>
      <c r="BP177" s="50">
        <v>278</v>
      </c>
      <c r="BQ177" s="50">
        <v>0</v>
      </c>
      <c r="BR177" s="50">
        <v>27</v>
      </c>
      <c r="BS177" s="50">
        <v>205</v>
      </c>
      <c r="BT177" s="50">
        <v>0</v>
      </c>
      <c r="BU177" s="50">
        <v>0</v>
      </c>
      <c r="BV177" s="50">
        <v>0</v>
      </c>
      <c r="BW177" s="50">
        <v>145</v>
      </c>
      <c r="BX177" s="50">
        <v>0</v>
      </c>
      <c r="BY177" s="50">
        <v>0</v>
      </c>
      <c r="BZ177" s="50">
        <v>503</v>
      </c>
      <c r="CA177" s="50">
        <v>0</v>
      </c>
      <c r="CB177" s="50">
        <v>648</v>
      </c>
      <c r="CC177" s="50">
        <v>40</v>
      </c>
      <c r="CD177" s="50"/>
      <c r="CE177" s="50">
        <v>152</v>
      </c>
      <c r="CF177" s="50">
        <v>15</v>
      </c>
      <c r="CG177" s="50"/>
      <c r="CH177" s="50">
        <v>150</v>
      </c>
      <c r="CI177" s="50">
        <v>15</v>
      </c>
      <c r="CJ177" s="50"/>
      <c r="CK177" s="50">
        <v>13</v>
      </c>
      <c r="CL177" s="50">
        <v>272</v>
      </c>
      <c r="CM177" s="50">
        <v>0</v>
      </c>
      <c r="CN177" s="50">
        <v>0</v>
      </c>
      <c r="CO177" s="50">
        <v>0</v>
      </c>
      <c r="CP177" s="50">
        <v>0</v>
      </c>
      <c r="CQ177" s="50">
        <v>252.5</v>
      </c>
      <c r="CR177" s="50"/>
      <c r="CS177" s="50"/>
      <c r="CT177" s="50">
        <v>2715.5</v>
      </c>
    </row>
    <row r="178" spans="1:98">
      <c r="A178" s="50" t="s">
        <v>2829</v>
      </c>
      <c r="B178" s="176">
        <v>45745</v>
      </c>
      <c r="C178" s="50" t="s">
        <v>2861</v>
      </c>
      <c r="D178" s="50">
        <v>53</v>
      </c>
      <c r="E178" s="50"/>
      <c r="F178" s="50"/>
      <c r="G178" s="50"/>
      <c r="H178" s="50"/>
      <c r="I178" s="50"/>
      <c r="J178" s="50"/>
      <c r="K178" s="50">
        <v>43</v>
      </c>
      <c r="L178" s="50"/>
      <c r="M178" s="50"/>
      <c r="N178" s="50">
        <v>52</v>
      </c>
      <c r="O178" s="50"/>
      <c r="P178" s="50"/>
      <c r="Q178" s="50"/>
      <c r="R178" s="50"/>
      <c r="S178" s="50"/>
      <c r="T178" s="50">
        <v>35</v>
      </c>
      <c r="U178" s="50"/>
      <c r="V178" s="50"/>
      <c r="W178" s="50"/>
      <c r="X178" s="50"/>
      <c r="Y178" s="50"/>
      <c r="Z178" s="50">
        <v>52</v>
      </c>
      <c r="AA178" s="50"/>
      <c r="AB178" s="50">
        <v>25</v>
      </c>
      <c r="AC178" s="50"/>
      <c r="AD178" s="50">
        <v>10</v>
      </c>
      <c r="AE178" s="50"/>
      <c r="AF178" s="50">
        <v>40</v>
      </c>
      <c r="AG178" s="50">
        <v>31</v>
      </c>
      <c r="AH178" s="50"/>
      <c r="AI178" s="50"/>
      <c r="AJ178" s="50" t="s">
        <v>3594</v>
      </c>
      <c r="AK178" s="50"/>
      <c r="AL178" s="50"/>
      <c r="AM178" s="50"/>
      <c r="AN178" s="50"/>
      <c r="AO178" s="50"/>
      <c r="AP178" s="50"/>
      <c r="AQ178" s="50">
        <v>52</v>
      </c>
      <c r="AR178" s="50"/>
      <c r="AS178" s="50"/>
      <c r="AT178" s="50"/>
      <c r="AU178" s="50"/>
      <c r="AV178" s="50"/>
      <c r="AW178" s="50"/>
      <c r="AX178" s="50">
        <v>46</v>
      </c>
      <c r="AY178" s="50"/>
      <c r="AZ178" s="50" t="s">
        <v>3595</v>
      </c>
      <c r="BA178" s="50">
        <v>3</v>
      </c>
      <c r="BB178" s="50">
        <v>1</v>
      </c>
      <c r="BC178" s="50" t="s">
        <v>3596</v>
      </c>
      <c r="BD178" s="50">
        <v>3</v>
      </c>
      <c r="BE178" s="50"/>
      <c r="BF178" s="50" t="s">
        <v>3597</v>
      </c>
      <c r="BG178" s="50">
        <v>2</v>
      </c>
      <c r="BH178" s="50"/>
      <c r="BI178" s="50">
        <v>30</v>
      </c>
      <c r="BJ178" s="50">
        <v>103</v>
      </c>
      <c r="BK178" s="50"/>
      <c r="BL178" s="50"/>
      <c r="BM178" s="50"/>
      <c r="BN178" s="50">
        <v>4</v>
      </c>
      <c r="BO178" s="50">
        <v>15</v>
      </c>
      <c r="BP178" s="50">
        <v>131</v>
      </c>
      <c r="BQ178" s="50">
        <v>0</v>
      </c>
      <c r="BR178" s="50">
        <v>30</v>
      </c>
      <c r="BS178" s="50">
        <v>52</v>
      </c>
      <c r="BT178" s="50">
        <v>110</v>
      </c>
      <c r="BU178" s="50">
        <v>31</v>
      </c>
      <c r="BV178" s="50">
        <v>0</v>
      </c>
      <c r="BW178" s="50">
        <v>86</v>
      </c>
      <c r="BX178" s="50">
        <v>93</v>
      </c>
      <c r="BY178" s="50">
        <v>0</v>
      </c>
      <c r="BZ178" s="50">
        <v>254</v>
      </c>
      <c r="CA178" s="50">
        <v>0</v>
      </c>
      <c r="CB178" s="50">
        <v>490</v>
      </c>
      <c r="CC178" s="50">
        <v>30</v>
      </c>
      <c r="CD178" s="50">
        <v>30</v>
      </c>
      <c r="CE178" s="50">
        <v>150</v>
      </c>
      <c r="CF178" s="50">
        <v>15</v>
      </c>
      <c r="CG178" s="50"/>
      <c r="CH178" s="50">
        <v>212</v>
      </c>
      <c r="CI178" s="50">
        <v>10</v>
      </c>
      <c r="CJ178" s="50"/>
      <c r="CK178" s="50">
        <v>15</v>
      </c>
      <c r="CL178" s="50">
        <v>206</v>
      </c>
      <c r="CM178" s="50">
        <v>0</v>
      </c>
      <c r="CN178" s="50">
        <v>0</v>
      </c>
      <c r="CO178" s="50">
        <v>0</v>
      </c>
      <c r="CP178" s="50">
        <v>20</v>
      </c>
      <c r="CQ178" s="50">
        <v>37.5</v>
      </c>
      <c r="CR178" s="50"/>
      <c r="CS178" s="50"/>
      <c r="CT178" s="50">
        <v>2002.5</v>
      </c>
    </row>
    <row r="179" spans="1:98">
      <c r="A179" s="50" t="s">
        <v>2819</v>
      </c>
      <c r="B179" s="176">
        <v>45745</v>
      </c>
      <c r="C179" s="50" t="s">
        <v>2845</v>
      </c>
      <c r="D179" s="50" t="s">
        <v>3130</v>
      </c>
      <c r="E179" s="50"/>
      <c r="F179" s="50"/>
      <c r="G179" s="50" t="s">
        <v>3027</v>
      </c>
      <c r="H179" s="50"/>
      <c r="I179" s="50"/>
      <c r="J179" s="50"/>
      <c r="K179" s="50">
        <v>52</v>
      </c>
      <c r="L179" s="50"/>
      <c r="M179" s="50"/>
      <c r="N179" s="50" t="s">
        <v>3598</v>
      </c>
      <c r="O179" s="50"/>
      <c r="P179" s="50"/>
      <c r="Q179" s="50"/>
      <c r="R179" s="50"/>
      <c r="S179" s="50" t="s">
        <v>3027</v>
      </c>
      <c r="T179" s="50"/>
      <c r="U179" s="50"/>
      <c r="V179" s="50"/>
      <c r="W179" s="50"/>
      <c r="X179" s="50"/>
      <c r="Y179" s="50"/>
      <c r="Z179" s="50" t="s">
        <v>3599</v>
      </c>
      <c r="AA179" s="50"/>
      <c r="AB179" s="50" t="s">
        <v>3600</v>
      </c>
      <c r="AC179" s="50"/>
      <c r="AD179" s="50" t="s">
        <v>3601</v>
      </c>
      <c r="AE179" s="50"/>
      <c r="AF179" s="50"/>
      <c r="AG179" s="50" t="s">
        <v>3602</v>
      </c>
      <c r="AH179" s="50"/>
      <c r="AI179" s="50">
        <v>6</v>
      </c>
      <c r="AJ179" s="50"/>
      <c r="AK179" s="50"/>
      <c r="AL179" s="50" t="s">
        <v>2983</v>
      </c>
      <c r="AM179" s="50"/>
      <c r="AN179" s="50"/>
      <c r="AO179" s="50"/>
      <c r="AP179" s="50"/>
      <c r="AQ179" s="50"/>
      <c r="AR179" s="50"/>
      <c r="AS179" s="50"/>
      <c r="AT179" s="50"/>
      <c r="AU179" s="50"/>
      <c r="AV179" s="50"/>
      <c r="AW179" s="50"/>
      <c r="AX179" s="50" t="s">
        <v>3603</v>
      </c>
      <c r="AY179" s="50">
        <v>1</v>
      </c>
      <c r="AZ179" s="50" t="s">
        <v>3604</v>
      </c>
      <c r="BA179" s="50">
        <v>4</v>
      </c>
      <c r="BB179" s="50"/>
      <c r="BC179" s="50" t="s">
        <v>3597</v>
      </c>
      <c r="BD179" s="50">
        <v>2</v>
      </c>
      <c r="BE179" s="50"/>
      <c r="BF179" s="50" t="s">
        <v>3605</v>
      </c>
      <c r="BG179" s="50">
        <v>3</v>
      </c>
      <c r="BH179" s="50"/>
      <c r="BI179" s="50" t="s">
        <v>3606</v>
      </c>
      <c r="BJ179" s="50">
        <v>130</v>
      </c>
      <c r="BK179" s="50"/>
      <c r="BL179" s="50"/>
      <c r="BM179" s="50"/>
      <c r="BN179" s="50"/>
      <c r="BO179" s="50">
        <v>123</v>
      </c>
      <c r="BP179" s="50">
        <v>225</v>
      </c>
      <c r="BQ179" s="50">
        <v>0</v>
      </c>
      <c r="BR179" s="50">
        <v>60</v>
      </c>
      <c r="BS179" s="50">
        <v>168</v>
      </c>
      <c r="BT179" s="50">
        <v>0</v>
      </c>
      <c r="BU179" s="50">
        <v>37</v>
      </c>
      <c r="BV179" s="50">
        <v>0</v>
      </c>
      <c r="BW179" s="50">
        <v>110</v>
      </c>
      <c r="BX179" s="50">
        <v>0</v>
      </c>
      <c r="BY179" s="50">
        <v>0</v>
      </c>
      <c r="BZ179" s="50">
        <v>468</v>
      </c>
      <c r="CA179" s="50">
        <v>3</v>
      </c>
      <c r="CB179" s="50">
        <v>752</v>
      </c>
      <c r="CC179" s="50">
        <v>40</v>
      </c>
      <c r="CD179" s="50"/>
      <c r="CE179" s="50">
        <v>212</v>
      </c>
      <c r="CF179" s="50">
        <v>10</v>
      </c>
      <c r="CG179" s="50"/>
      <c r="CH179" s="50">
        <v>143</v>
      </c>
      <c r="CI179" s="50">
        <v>15</v>
      </c>
      <c r="CJ179" s="50"/>
      <c r="CK179" s="50">
        <v>36.5</v>
      </c>
      <c r="CL179" s="50">
        <v>260</v>
      </c>
      <c r="CM179" s="50">
        <v>0</v>
      </c>
      <c r="CN179" s="50">
        <v>0</v>
      </c>
      <c r="CO179" s="50">
        <v>0</v>
      </c>
      <c r="CP179" s="50">
        <v>0</v>
      </c>
      <c r="CQ179" s="50">
        <v>307.5</v>
      </c>
      <c r="CR179" s="50"/>
      <c r="CS179" s="50"/>
      <c r="CT179" s="50">
        <v>2847</v>
      </c>
    </row>
    <row r="180" spans="1:98">
      <c r="A180" s="50" t="s">
        <v>2829</v>
      </c>
      <c r="B180" s="176">
        <v>45746</v>
      </c>
      <c r="C180" s="50" t="s">
        <v>2873</v>
      </c>
      <c r="D180" s="50" t="s">
        <v>3607</v>
      </c>
      <c r="E180" s="50"/>
      <c r="F180" s="50"/>
      <c r="G180" s="50">
        <v>50</v>
      </c>
      <c r="H180" s="50"/>
      <c r="I180" s="50"/>
      <c r="J180" s="50">
        <v>30</v>
      </c>
      <c r="K180" s="50"/>
      <c r="L180" s="50"/>
      <c r="M180" s="50"/>
      <c r="N180" s="50"/>
      <c r="O180" s="50"/>
      <c r="P180" s="50"/>
      <c r="Q180" s="50"/>
      <c r="R180" s="50"/>
      <c r="S180" s="50">
        <v>50</v>
      </c>
      <c r="T180" s="50"/>
      <c r="U180" s="50"/>
      <c r="V180" s="50"/>
      <c r="W180" s="50"/>
      <c r="X180" s="50"/>
      <c r="Y180" s="50"/>
      <c r="Z180" s="50">
        <v>50</v>
      </c>
      <c r="AA180" s="50"/>
      <c r="AB180" s="50">
        <v>53</v>
      </c>
      <c r="AC180" s="50"/>
      <c r="AD180" s="50"/>
      <c r="AE180" s="50"/>
      <c r="AF180" s="50"/>
      <c r="AG180" s="50"/>
      <c r="AH180" s="50"/>
      <c r="AI180" s="50"/>
      <c r="AJ180" s="50"/>
      <c r="AK180" s="50">
        <v>96</v>
      </c>
      <c r="AL180" s="50">
        <v>50</v>
      </c>
      <c r="AM180" s="50"/>
      <c r="AN180" s="50"/>
      <c r="AO180" s="50"/>
      <c r="AP180" s="50"/>
      <c r="AQ180" s="50"/>
      <c r="AR180" s="50"/>
      <c r="AS180" s="50"/>
      <c r="AT180" s="50"/>
      <c r="AU180" s="50"/>
      <c r="AV180" s="50"/>
      <c r="AW180" s="50"/>
      <c r="AX180" s="50">
        <v>29</v>
      </c>
      <c r="AY180" s="50"/>
      <c r="AZ180" s="50" t="s">
        <v>3608</v>
      </c>
      <c r="BA180" s="50">
        <v>1</v>
      </c>
      <c r="BB180" s="50"/>
      <c r="BC180" s="50" t="s">
        <v>3609</v>
      </c>
      <c r="BD180" s="50">
        <v>3</v>
      </c>
      <c r="BE180" s="50"/>
      <c r="BF180" s="50" t="s">
        <v>3045</v>
      </c>
      <c r="BG180" s="50">
        <v>1</v>
      </c>
      <c r="BH180" s="50">
        <v>1</v>
      </c>
      <c r="BI180" s="50"/>
      <c r="BJ180" s="50">
        <v>106</v>
      </c>
      <c r="BK180" s="50"/>
      <c r="BL180" s="50"/>
      <c r="BM180" s="50"/>
      <c r="BN180" s="50"/>
      <c r="BO180" s="50">
        <v>81</v>
      </c>
      <c r="BP180" s="50">
        <v>201</v>
      </c>
      <c r="BQ180" s="50">
        <v>0</v>
      </c>
      <c r="BR180" s="50">
        <v>0</v>
      </c>
      <c r="BS180" s="50">
        <v>200</v>
      </c>
      <c r="BT180" s="50">
        <v>0</v>
      </c>
      <c r="BU180" s="50">
        <v>0</v>
      </c>
      <c r="BV180" s="50">
        <v>60</v>
      </c>
      <c r="BW180" s="50">
        <v>0</v>
      </c>
      <c r="BX180" s="50">
        <v>0</v>
      </c>
      <c r="BY180" s="50">
        <v>288</v>
      </c>
      <c r="BZ180" s="50">
        <v>179</v>
      </c>
      <c r="CA180" s="50">
        <v>0</v>
      </c>
      <c r="CB180" s="50">
        <v>534</v>
      </c>
      <c r="CC180" s="50">
        <v>10</v>
      </c>
      <c r="CD180" s="50"/>
      <c r="CE180" s="50">
        <v>143</v>
      </c>
      <c r="CF180" s="50">
        <v>15</v>
      </c>
      <c r="CG180" s="50"/>
      <c r="CH180" s="50">
        <v>104</v>
      </c>
      <c r="CI180" s="50">
        <v>5</v>
      </c>
      <c r="CJ180" s="50">
        <v>15</v>
      </c>
      <c r="CK180" s="50">
        <v>0</v>
      </c>
      <c r="CL180" s="50">
        <v>212</v>
      </c>
      <c r="CM180" s="50">
        <v>0</v>
      </c>
      <c r="CN180" s="50">
        <v>0</v>
      </c>
      <c r="CO180" s="50">
        <v>0</v>
      </c>
      <c r="CP180" s="50">
        <v>0</v>
      </c>
      <c r="CQ180" s="50">
        <v>202.5</v>
      </c>
      <c r="CR180" s="50"/>
      <c r="CS180" s="50"/>
      <c r="CT180" s="50">
        <v>2168.5</v>
      </c>
    </row>
    <row r="181" spans="1:98">
      <c r="A181" s="50" t="s">
        <v>2819</v>
      </c>
      <c r="B181" s="176">
        <v>45746</v>
      </c>
      <c r="C181" s="50" t="s">
        <v>2861</v>
      </c>
      <c r="D181" s="50" t="s">
        <v>3610</v>
      </c>
      <c r="E181" s="50"/>
      <c r="F181" s="50"/>
      <c r="G181" s="50">
        <v>50</v>
      </c>
      <c r="H181" s="50"/>
      <c r="I181" s="50"/>
      <c r="J181" s="50"/>
      <c r="K181" s="50"/>
      <c r="L181" s="50"/>
      <c r="M181" s="50"/>
      <c r="N181" s="50">
        <v>25</v>
      </c>
      <c r="O181" s="50"/>
      <c r="P181" s="50"/>
      <c r="Q181" s="50"/>
      <c r="R181" s="50"/>
      <c r="S181" s="50" t="s">
        <v>3611</v>
      </c>
      <c r="T181" s="50"/>
      <c r="U181" s="50"/>
      <c r="V181" s="50"/>
      <c r="W181" s="50"/>
      <c r="X181" s="50"/>
      <c r="Y181" s="50"/>
      <c r="Z181" s="50" t="s">
        <v>3612</v>
      </c>
      <c r="AA181" s="50"/>
      <c r="AB181" s="50" t="s">
        <v>3137</v>
      </c>
      <c r="AC181" s="50"/>
      <c r="AD181" s="50">
        <v>21</v>
      </c>
      <c r="AE181" s="50">
        <v>27</v>
      </c>
      <c r="AF181" s="50"/>
      <c r="AG181" s="50">
        <v>38</v>
      </c>
      <c r="AH181" s="50"/>
      <c r="AI181" s="50">
        <v>20</v>
      </c>
      <c r="AJ181" s="50"/>
      <c r="AK181" s="50"/>
      <c r="AL181" s="50" t="s">
        <v>3613</v>
      </c>
      <c r="AM181" s="50">
        <v>3</v>
      </c>
      <c r="AN181" s="50"/>
      <c r="AO181" s="50"/>
      <c r="AP181" s="50"/>
      <c r="AQ181" s="50">
        <v>24</v>
      </c>
      <c r="AR181" s="50"/>
      <c r="AS181" s="50"/>
      <c r="AT181" s="50"/>
      <c r="AU181" s="50"/>
      <c r="AV181" s="50"/>
      <c r="AW181" s="50"/>
      <c r="AX181" s="50"/>
      <c r="AY181" s="50">
        <v>7</v>
      </c>
      <c r="AZ181" s="50" t="s">
        <v>3614</v>
      </c>
      <c r="BA181" s="50">
        <v>5</v>
      </c>
      <c r="BB181" s="50"/>
      <c r="BC181" s="50" t="s">
        <v>3105</v>
      </c>
      <c r="BD181" s="50">
        <v>1</v>
      </c>
      <c r="BE181" s="50">
        <v>1</v>
      </c>
      <c r="BF181" s="50"/>
      <c r="BG181" s="50"/>
      <c r="BH181" s="50"/>
      <c r="BI181" s="50">
        <v>60</v>
      </c>
      <c r="BJ181" s="50">
        <v>134</v>
      </c>
      <c r="BK181" s="50"/>
      <c r="BL181" s="50"/>
      <c r="BM181" s="50"/>
      <c r="BN181" s="50"/>
      <c r="BO181" s="50">
        <v>4</v>
      </c>
      <c r="BP181" s="50">
        <v>250</v>
      </c>
      <c r="BQ181" s="50">
        <v>0</v>
      </c>
      <c r="BR181" s="50">
        <v>63</v>
      </c>
      <c r="BS181" s="50">
        <v>305</v>
      </c>
      <c r="BT181" s="50">
        <v>0</v>
      </c>
      <c r="BU181" s="50">
        <v>38</v>
      </c>
      <c r="BV181" s="50">
        <v>0</v>
      </c>
      <c r="BW181" s="50">
        <v>20</v>
      </c>
      <c r="BX181" s="50">
        <v>0</v>
      </c>
      <c r="BY181" s="50">
        <v>0</v>
      </c>
      <c r="BZ181" s="50">
        <v>350</v>
      </c>
      <c r="CA181" s="50">
        <v>30</v>
      </c>
      <c r="CB181" s="50">
        <v>692</v>
      </c>
      <c r="CC181" s="50">
        <v>50</v>
      </c>
      <c r="CD181" s="50"/>
      <c r="CE181" s="50">
        <v>104</v>
      </c>
      <c r="CF181" s="50">
        <v>5</v>
      </c>
      <c r="CG181" s="50">
        <v>15</v>
      </c>
      <c r="CH181" s="50"/>
      <c r="CI181" s="50"/>
      <c r="CJ181" s="50"/>
      <c r="CK181" s="50">
        <v>30</v>
      </c>
      <c r="CL181" s="50">
        <v>268</v>
      </c>
      <c r="CM181" s="50">
        <v>0</v>
      </c>
      <c r="CN181" s="50">
        <v>0</v>
      </c>
      <c r="CO181" s="50">
        <v>0</v>
      </c>
      <c r="CP181" s="50">
        <v>0</v>
      </c>
      <c r="CQ181" s="50">
        <v>10</v>
      </c>
      <c r="CR181" s="50"/>
      <c r="CS181" s="50"/>
      <c r="CT181" s="50">
        <v>2230</v>
      </c>
    </row>
    <row r="182" spans="1:98">
      <c r="A182" s="50" t="s">
        <v>2829</v>
      </c>
      <c r="B182" s="176">
        <v>45747</v>
      </c>
      <c r="C182" s="50" t="s">
        <v>2881</v>
      </c>
      <c r="D182" s="50" t="s">
        <v>2968</v>
      </c>
      <c r="E182" s="50"/>
      <c r="F182" s="50"/>
      <c r="G182" s="50">
        <v>26</v>
      </c>
      <c r="H182" s="50"/>
      <c r="I182" s="50"/>
      <c r="J182" s="50"/>
      <c r="K182" s="50"/>
      <c r="L182" s="50"/>
      <c r="M182" s="50"/>
      <c r="N182" s="50"/>
      <c r="O182" s="50"/>
      <c r="P182" s="50"/>
      <c r="Q182" s="50"/>
      <c r="R182" s="50"/>
      <c r="S182" s="50">
        <v>50</v>
      </c>
      <c r="T182" s="50"/>
      <c r="U182" s="50"/>
      <c r="V182" s="50"/>
      <c r="W182" s="50"/>
      <c r="X182" s="50"/>
      <c r="Y182" s="50"/>
      <c r="Z182" s="50">
        <v>54</v>
      </c>
      <c r="AA182" s="50"/>
      <c r="AB182" s="50">
        <v>50</v>
      </c>
      <c r="AC182" s="50"/>
      <c r="AD182" s="50">
        <v>21</v>
      </c>
      <c r="AE182" s="50">
        <v>24</v>
      </c>
      <c r="AF182" s="50"/>
      <c r="AG182" s="50">
        <v>38</v>
      </c>
      <c r="AH182" s="50"/>
      <c r="AI182" s="50">
        <v>30</v>
      </c>
      <c r="AJ182" s="50"/>
      <c r="AK182" s="50"/>
      <c r="AL182" s="50">
        <v>53</v>
      </c>
      <c r="AM182" s="50"/>
      <c r="AN182" s="50"/>
      <c r="AO182" s="50"/>
      <c r="AP182" s="50"/>
      <c r="AQ182" s="50"/>
      <c r="AR182" s="50"/>
      <c r="AS182" s="50"/>
      <c r="AT182" s="50"/>
      <c r="AU182" s="50"/>
      <c r="AV182" s="50"/>
      <c r="AW182" s="50"/>
      <c r="AX182" s="50">
        <v>30</v>
      </c>
      <c r="AY182" s="50"/>
      <c r="AZ182" s="50" t="s">
        <v>3615</v>
      </c>
      <c r="BA182" s="50">
        <v>4</v>
      </c>
      <c r="BB182" s="50"/>
      <c r="BC182" s="50"/>
      <c r="BD182" s="50"/>
      <c r="BE182" s="50"/>
      <c r="BF182" s="50"/>
      <c r="BG182" s="50"/>
      <c r="BH182" s="50"/>
      <c r="BI182" s="50" t="s">
        <v>3616</v>
      </c>
      <c r="BJ182" s="50">
        <v>107</v>
      </c>
      <c r="BK182" s="50"/>
      <c r="BL182" s="50"/>
      <c r="BM182" s="50"/>
      <c r="BN182" s="50"/>
      <c r="BO182" s="50" t="s">
        <v>2983</v>
      </c>
      <c r="BP182" s="50">
        <v>194</v>
      </c>
      <c r="BQ182" s="50">
        <v>0</v>
      </c>
      <c r="BR182" s="50">
        <v>63</v>
      </c>
      <c r="BS182" s="50">
        <v>176</v>
      </c>
      <c r="BT182" s="50">
        <v>0</v>
      </c>
      <c r="BU182" s="50">
        <v>38</v>
      </c>
      <c r="BV182" s="50">
        <v>0</v>
      </c>
      <c r="BW182" s="50">
        <v>30</v>
      </c>
      <c r="BX182" s="50">
        <v>0</v>
      </c>
      <c r="BY182" s="50">
        <v>0</v>
      </c>
      <c r="BZ182" s="50">
        <v>191</v>
      </c>
      <c r="CA182" s="50">
        <v>0</v>
      </c>
      <c r="CB182" s="50">
        <v>614</v>
      </c>
      <c r="CC182" s="50">
        <v>40</v>
      </c>
      <c r="CD182" s="50"/>
      <c r="CE182" s="50"/>
      <c r="CF182" s="50"/>
      <c r="CG182" s="50"/>
      <c r="CH182" s="50"/>
      <c r="CI182" s="50"/>
      <c r="CJ182" s="50"/>
      <c r="CK182" s="50">
        <v>35</v>
      </c>
      <c r="CL182" s="50">
        <v>214</v>
      </c>
      <c r="CM182" s="50">
        <v>0</v>
      </c>
      <c r="CN182" s="50">
        <v>0</v>
      </c>
      <c r="CO182" s="50">
        <v>0</v>
      </c>
      <c r="CP182" s="50">
        <v>0</v>
      </c>
      <c r="CQ182" s="50">
        <v>82.5</v>
      </c>
      <c r="CR182" s="50"/>
      <c r="CS182" s="50"/>
      <c r="CT182" s="50">
        <v>1677.5</v>
      </c>
    </row>
    <row r="183" spans="1:98">
      <c r="A183" s="50" t="s">
        <v>2819</v>
      </c>
      <c r="B183" s="176">
        <v>45747</v>
      </c>
      <c r="C183" s="50" t="s">
        <v>2873</v>
      </c>
      <c r="D183" s="50" t="s">
        <v>3203</v>
      </c>
      <c r="E183" s="50"/>
      <c r="F183" s="50"/>
      <c r="G183" s="50">
        <v>46</v>
      </c>
      <c r="H183" s="50"/>
      <c r="I183" s="50"/>
      <c r="J183" s="50"/>
      <c r="K183" s="50"/>
      <c r="L183" s="50"/>
      <c r="M183" s="50"/>
      <c r="N183" s="50" t="s">
        <v>3617</v>
      </c>
      <c r="O183" s="50"/>
      <c r="P183" s="50"/>
      <c r="Q183" s="50"/>
      <c r="R183" s="50"/>
      <c r="S183" s="50">
        <v>46</v>
      </c>
      <c r="T183" s="50"/>
      <c r="U183" s="50"/>
      <c r="V183" s="50"/>
      <c r="W183" s="50"/>
      <c r="X183" s="50"/>
      <c r="Y183" s="50"/>
      <c r="Z183" s="50" t="s">
        <v>3618</v>
      </c>
      <c r="AA183" s="50"/>
      <c r="AB183" s="50">
        <v>50</v>
      </c>
      <c r="AC183" s="50"/>
      <c r="AD183" s="50">
        <v>2</v>
      </c>
      <c r="AE183" s="50"/>
      <c r="AF183" s="50"/>
      <c r="AG183" s="50">
        <v>38</v>
      </c>
      <c r="AH183" s="50"/>
      <c r="AI183" s="50"/>
      <c r="AJ183" s="50">
        <v>96</v>
      </c>
      <c r="AK183" s="50"/>
      <c r="AL183" s="50" t="s">
        <v>3619</v>
      </c>
      <c r="AM183" s="50"/>
      <c r="AN183" s="50"/>
      <c r="AO183" s="50"/>
      <c r="AP183" s="50"/>
      <c r="AQ183" s="50">
        <v>33</v>
      </c>
      <c r="AR183" s="50"/>
      <c r="AS183" s="50"/>
      <c r="AT183" s="50"/>
      <c r="AU183" s="50"/>
      <c r="AV183" s="50"/>
      <c r="AW183" s="50"/>
      <c r="AX183" s="50"/>
      <c r="AY183" s="50">
        <v>4</v>
      </c>
      <c r="AZ183" s="50" t="s">
        <v>3620</v>
      </c>
      <c r="BA183" s="50">
        <v>5</v>
      </c>
      <c r="BB183" s="50"/>
      <c r="BC183" s="50"/>
      <c r="BD183" s="50"/>
      <c r="BE183" s="50"/>
      <c r="BF183" s="50" t="s">
        <v>3621</v>
      </c>
      <c r="BG183" s="50">
        <v>3</v>
      </c>
      <c r="BH183" s="50"/>
      <c r="BI183" s="50" t="s">
        <v>3561</v>
      </c>
      <c r="BJ183" s="50">
        <v>133</v>
      </c>
      <c r="BK183" s="50"/>
      <c r="BL183" s="50"/>
      <c r="BM183" s="50"/>
      <c r="BN183" s="50">
        <v>1</v>
      </c>
      <c r="BO183" s="50">
        <v>24</v>
      </c>
      <c r="BP183" s="50">
        <v>250</v>
      </c>
      <c r="BQ183" s="50">
        <v>0</v>
      </c>
      <c r="BR183" s="50">
        <v>6</v>
      </c>
      <c r="BS183" s="50">
        <v>217</v>
      </c>
      <c r="BT183" s="50">
        <v>0</v>
      </c>
      <c r="BU183" s="50">
        <v>38</v>
      </c>
      <c r="BV183" s="50">
        <v>0</v>
      </c>
      <c r="BW183" s="50">
        <v>0</v>
      </c>
      <c r="BX183" s="50">
        <v>96</v>
      </c>
      <c r="BY183" s="50">
        <v>0</v>
      </c>
      <c r="BZ183" s="50">
        <v>362</v>
      </c>
      <c r="CA183" s="50">
        <v>12</v>
      </c>
      <c r="CB183" s="50">
        <v>612</v>
      </c>
      <c r="CC183" s="50">
        <v>50</v>
      </c>
      <c r="CD183" s="50"/>
      <c r="CE183" s="50"/>
      <c r="CF183" s="50"/>
      <c r="CG183" s="50"/>
      <c r="CH183" s="50">
        <v>204</v>
      </c>
      <c r="CI183" s="50">
        <v>15</v>
      </c>
      <c r="CJ183" s="50"/>
      <c r="CK183" s="50">
        <v>44</v>
      </c>
      <c r="CL183" s="50">
        <v>266</v>
      </c>
      <c r="CM183" s="50">
        <v>0</v>
      </c>
      <c r="CN183" s="50">
        <v>0</v>
      </c>
      <c r="CO183" s="50">
        <v>0</v>
      </c>
      <c r="CP183" s="50">
        <v>5</v>
      </c>
      <c r="CQ183" s="50">
        <v>60</v>
      </c>
      <c r="CR183" s="50"/>
      <c r="CS183" s="50"/>
      <c r="CT183" s="50">
        <v>2237</v>
      </c>
    </row>
    <row r="184" spans="1:98">
      <c r="A184" s="50" t="s">
        <v>2829</v>
      </c>
      <c r="B184" s="176">
        <v>45748</v>
      </c>
      <c r="C184" s="50" t="s">
        <v>2890</v>
      </c>
      <c r="D184" s="50" t="s">
        <v>3081</v>
      </c>
      <c r="E184" s="50"/>
      <c r="F184" s="50"/>
      <c r="G184" s="50" t="s">
        <v>3622</v>
      </c>
      <c r="H184" s="50"/>
      <c r="I184" s="50"/>
      <c r="J184" s="50"/>
      <c r="K184" s="50"/>
      <c r="L184" s="50"/>
      <c r="M184" s="50"/>
      <c r="N184" s="50">
        <v>26</v>
      </c>
      <c r="O184" s="50"/>
      <c r="P184" s="50"/>
      <c r="Q184" s="50"/>
      <c r="R184" s="50"/>
      <c r="S184" s="50"/>
      <c r="T184" s="50"/>
      <c r="U184" s="50"/>
      <c r="V184" s="50"/>
      <c r="W184" s="50"/>
      <c r="X184" s="50"/>
      <c r="Y184" s="50"/>
      <c r="Z184" s="50">
        <v>28</v>
      </c>
      <c r="AA184" s="50"/>
      <c r="AB184" s="50" t="s">
        <v>2966</v>
      </c>
      <c r="AC184" s="50"/>
      <c r="AD184" s="50"/>
      <c r="AE184" s="50"/>
      <c r="AF184" s="50"/>
      <c r="AG184" s="50"/>
      <c r="AH184" s="50"/>
      <c r="AI184" s="50">
        <v>49</v>
      </c>
      <c r="AJ184" s="50" t="s">
        <v>2874</v>
      </c>
      <c r="AK184" s="50"/>
      <c r="AL184" s="50" t="s">
        <v>3489</v>
      </c>
      <c r="AM184" s="50"/>
      <c r="AN184" s="50"/>
      <c r="AO184" s="50"/>
      <c r="AP184" s="50"/>
      <c r="AQ184" s="50">
        <v>50</v>
      </c>
      <c r="AR184" s="50"/>
      <c r="AS184" s="50"/>
      <c r="AT184" s="50"/>
      <c r="AU184" s="50"/>
      <c r="AV184" s="50"/>
      <c r="AW184" s="50"/>
      <c r="AX184" s="50">
        <v>30</v>
      </c>
      <c r="AY184" s="50"/>
      <c r="AZ184" s="50" t="s">
        <v>3623</v>
      </c>
      <c r="BA184" s="50">
        <v>3</v>
      </c>
      <c r="BB184" s="50"/>
      <c r="BC184" s="50" t="s">
        <v>3624</v>
      </c>
      <c r="BD184" s="50">
        <v>3</v>
      </c>
      <c r="BE184" s="50"/>
      <c r="BF184" s="50" t="s">
        <v>3625</v>
      </c>
      <c r="BG184" s="50">
        <v>2</v>
      </c>
      <c r="BH184" s="50"/>
      <c r="BI184" s="50"/>
      <c r="BJ184" s="50">
        <v>103</v>
      </c>
      <c r="BK184" s="50"/>
      <c r="BL184" s="50"/>
      <c r="BM184" s="50"/>
      <c r="BN184" s="50">
        <v>2</v>
      </c>
      <c r="BO184" s="50">
        <v>64</v>
      </c>
      <c r="BP184" s="50">
        <v>224</v>
      </c>
      <c r="BQ184" s="50">
        <v>0</v>
      </c>
      <c r="BR184" s="50">
        <v>0</v>
      </c>
      <c r="BS184" s="50">
        <v>146</v>
      </c>
      <c r="BT184" s="50">
        <v>0</v>
      </c>
      <c r="BU184" s="50">
        <v>0</v>
      </c>
      <c r="BV184" s="50">
        <v>0</v>
      </c>
      <c r="BW184" s="50">
        <v>49</v>
      </c>
      <c r="BX184" s="50">
        <v>96</v>
      </c>
      <c r="BY184" s="50">
        <v>0</v>
      </c>
      <c r="BZ184" s="50">
        <v>192</v>
      </c>
      <c r="CA184" s="50">
        <v>0</v>
      </c>
      <c r="CB184" s="50">
        <v>510</v>
      </c>
      <c r="CC184" s="50">
        <v>30</v>
      </c>
      <c r="CD184" s="50"/>
      <c r="CE184" s="50">
        <v>204</v>
      </c>
      <c r="CF184" s="50">
        <v>15</v>
      </c>
      <c r="CG184" s="50"/>
      <c r="CH184" s="50">
        <v>159</v>
      </c>
      <c r="CI184" s="50">
        <v>10</v>
      </c>
      <c r="CJ184" s="50"/>
      <c r="CK184" s="50">
        <v>0</v>
      </c>
      <c r="CL184" s="50">
        <v>206</v>
      </c>
      <c r="CM184" s="50">
        <v>0</v>
      </c>
      <c r="CN184" s="50">
        <v>0</v>
      </c>
      <c r="CO184" s="50">
        <v>0</v>
      </c>
      <c r="CP184" s="50">
        <v>10</v>
      </c>
      <c r="CQ184" s="50">
        <v>160</v>
      </c>
      <c r="CR184" s="50"/>
      <c r="CS184" s="50"/>
      <c r="CT184" s="50">
        <v>2011</v>
      </c>
    </row>
    <row r="185" spans="1:98">
      <c r="A185" s="50" t="s">
        <v>2819</v>
      </c>
      <c r="B185" s="176">
        <v>45748</v>
      </c>
      <c r="C185" s="50" t="s">
        <v>2881</v>
      </c>
      <c r="D185" s="50" t="s">
        <v>3626</v>
      </c>
      <c r="E185" s="50"/>
      <c r="F185" s="50"/>
      <c r="G185" s="50">
        <v>22</v>
      </c>
      <c r="H185" s="50"/>
      <c r="I185" s="50">
        <v>35</v>
      </c>
      <c r="J185" s="50"/>
      <c r="K185" s="50">
        <v>30</v>
      </c>
      <c r="L185" s="50"/>
      <c r="M185" s="50"/>
      <c r="N185" s="50">
        <v>44</v>
      </c>
      <c r="O185" s="50"/>
      <c r="P185" s="50"/>
      <c r="Q185" s="50"/>
      <c r="R185" s="50"/>
      <c r="S185" s="50">
        <v>15</v>
      </c>
      <c r="T185" s="50">
        <v>35</v>
      </c>
      <c r="U185" s="50"/>
      <c r="V185" s="50"/>
      <c r="W185" s="50"/>
      <c r="X185" s="50"/>
      <c r="Y185" s="50"/>
      <c r="Z185" s="50">
        <v>49</v>
      </c>
      <c r="AA185" s="50"/>
      <c r="AB185" s="50">
        <v>79</v>
      </c>
      <c r="AC185" s="50"/>
      <c r="AD185" s="50"/>
      <c r="AE185" s="50"/>
      <c r="AF185" s="50">
        <v>35</v>
      </c>
      <c r="AG185" s="50"/>
      <c r="AH185" s="50"/>
      <c r="AI185" s="50"/>
      <c r="AJ185" s="50"/>
      <c r="AK185" s="50"/>
      <c r="AL185" s="50"/>
      <c r="AM185" s="50"/>
      <c r="AN185" s="50"/>
      <c r="AO185" s="50"/>
      <c r="AP185" s="50"/>
      <c r="AQ185" s="50"/>
      <c r="AR185" s="50"/>
      <c r="AS185" s="50"/>
      <c r="AT185" s="50"/>
      <c r="AU185" s="50"/>
      <c r="AV185" s="50"/>
      <c r="AW185" s="50"/>
      <c r="AX185" s="50">
        <v>55</v>
      </c>
      <c r="AY185" s="50">
        <v>5</v>
      </c>
      <c r="AZ185" s="50" t="s">
        <v>3627</v>
      </c>
      <c r="BA185" s="50">
        <v>2</v>
      </c>
      <c r="BB185" s="50">
        <v>1</v>
      </c>
      <c r="BC185" s="50" t="s">
        <v>3625</v>
      </c>
      <c r="BD185" s="50">
        <v>2</v>
      </c>
      <c r="BE185" s="50"/>
      <c r="BF185" s="50" t="s">
        <v>3628</v>
      </c>
      <c r="BG185" s="50">
        <v>3</v>
      </c>
      <c r="BH185" s="50"/>
      <c r="BI185" s="50">
        <v>54</v>
      </c>
      <c r="BJ185" s="50">
        <v>120</v>
      </c>
      <c r="BK185" s="50"/>
      <c r="BL185" s="50"/>
      <c r="BM185" s="50"/>
      <c r="BN185" s="50"/>
      <c r="BO185" s="50">
        <v>30</v>
      </c>
      <c r="BP185" s="50">
        <v>313</v>
      </c>
      <c r="BQ185" s="50">
        <v>0</v>
      </c>
      <c r="BR185" s="50">
        <v>0</v>
      </c>
      <c r="BS185" s="50">
        <v>74</v>
      </c>
      <c r="BT185" s="50">
        <v>105</v>
      </c>
      <c r="BU185" s="50">
        <v>70</v>
      </c>
      <c r="BV185" s="50">
        <v>0</v>
      </c>
      <c r="BW185" s="50">
        <v>60</v>
      </c>
      <c r="BX185" s="50">
        <v>0</v>
      </c>
      <c r="BY185" s="50">
        <v>0</v>
      </c>
      <c r="BZ185" s="50">
        <v>241</v>
      </c>
      <c r="CA185" s="50">
        <v>15</v>
      </c>
      <c r="CB185" s="50">
        <v>428</v>
      </c>
      <c r="CC185" s="50">
        <v>20</v>
      </c>
      <c r="CD185" s="50">
        <v>30</v>
      </c>
      <c r="CE185" s="50">
        <v>159</v>
      </c>
      <c r="CF185" s="50">
        <v>10</v>
      </c>
      <c r="CG185" s="50"/>
      <c r="CH185" s="50">
        <v>225</v>
      </c>
      <c r="CI185" s="50">
        <v>15</v>
      </c>
      <c r="CJ185" s="50"/>
      <c r="CK185" s="50">
        <v>27</v>
      </c>
      <c r="CL185" s="50">
        <v>240</v>
      </c>
      <c r="CM185" s="50">
        <v>0</v>
      </c>
      <c r="CN185" s="50">
        <v>0</v>
      </c>
      <c r="CO185" s="50">
        <v>0</v>
      </c>
      <c r="CP185" s="50">
        <v>0</v>
      </c>
      <c r="CQ185" s="50">
        <v>75</v>
      </c>
      <c r="CR185" s="50"/>
      <c r="CS185" s="50"/>
      <c r="CT185" s="50">
        <v>2107</v>
      </c>
    </row>
    <row r="186" spans="1:98">
      <c r="A186" s="50" t="s">
        <v>2829</v>
      </c>
      <c r="B186" s="176">
        <v>45749</v>
      </c>
      <c r="C186" s="50" t="s">
        <v>2899</v>
      </c>
      <c r="D186" s="50" t="s">
        <v>3110</v>
      </c>
      <c r="E186" s="50"/>
      <c r="F186" s="50"/>
      <c r="G186" s="50">
        <v>18</v>
      </c>
      <c r="H186" s="50"/>
      <c r="I186" s="50">
        <v>10</v>
      </c>
      <c r="J186" s="50"/>
      <c r="K186" s="50"/>
      <c r="L186" s="50"/>
      <c r="M186" s="50"/>
      <c r="N186" s="50"/>
      <c r="O186" s="50"/>
      <c r="P186" s="50"/>
      <c r="Q186" s="50"/>
      <c r="R186" s="50"/>
      <c r="S186" s="50" t="s">
        <v>3629</v>
      </c>
      <c r="T186" s="50"/>
      <c r="U186" s="50"/>
      <c r="V186" s="50"/>
      <c r="W186" s="50"/>
      <c r="X186" s="50"/>
      <c r="Y186" s="50"/>
      <c r="Z186" s="50" t="s">
        <v>3630</v>
      </c>
      <c r="AA186" s="50"/>
      <c r="AB186" s="50">
        <v>54</v>
      </c>
      <c r="AC186" s="50"/>
      <c r="AD186" s="50"/>
      <c r="AE186" s="50"/>
      <c r="AF186" s="50"/>
      <c r="AG186" s="50">
        <v>28</v>
      </c>
      <c r="AH186" s="50"/>
      <c r="AI186" s="50"/>
      <c r="AJ186" s="50" t="s">
        <v>2968</v>
      </c>
      <c r="AK186" s="50"/>
      <c r="AL186" s="50" t="s">
        <v>3631</v>
      </c>
      <c r="AM186" s="50"/>
      <c r="AN186" s="50"/>
      <c r="AO186" s="50"/>
      <c r="AP186" s="50"/>
      <c r="AQ186" s="50"/>
      <c r="AR186" s="50"/>
      <c r="AS186" s="50"/>
      <c r="AT186" s="50"/>
      <c r="AU186" s="50"/>
      <c r="AV186" s="50"/>
      <c r="AW186" s="50"/>
      <c r="AX186" s="50">
        <v>20</v>
      </c>
      <c r="AY186" s="50">
        <v>3</v>
      </c>
      <c r="AZ186" s="50" t="s">
        <v>3632</v>
      </c>
      <c r="BA186" s="50">
        <v>4</v>
      </c>
      <c r="BB186" s="50"/>
      <c r="BC186" s="50" t="s">
        <v>3633</v>
      </c>
      <c r="BD186" s="50">
        <v>3</v>
      </c>
      <c r="BE186" s="50"/>
      <c r="BF186" s="50" t="s">
        <v>3634</v>
      </c>
      <c r="BG186" s="50">
        <v>3</v>
      </c>
      <c r="BH186" s="50"/>
      <c r="BI186" s="50">
        <v>19</v>
      </c>
      <c r="BJ186" s="50">
        <v>104</v>
      </c>
      <c r="BK186" s="50"/>
      <c r="BL186" s="50"/>
      <c r="BM186" s="50"/>
      <c r="BN186" s="50"/>
      <c r="BO186" s="50">
        <v>49</v>
      </c>
      <c r="BP186" s="50">
        <v>222</v>
      </c>
      <c r="BQ186" s="50">
        <v>0</v>
      </c>
      <c r="BR186" s="50">
        <v>0</v>
      </c>
      <c r="BS186" s="50">
        <v>180</v>
      </c>
      <c r="BT186" s="50">
        <v>0</v>
      </c>
      <c r="BU186" s="50">
        <v>48</v>
      </c>
      <c r="BV186" s="50">
        <v>0</v>
      </c>
      <c r="BW186" s="50">
        <v>0</v>
      </c>
      <c r="BX186" s="50">
        <v>72</v>
      </c>
      <c r="BY186" s="50">
        <v>0</v>
      </c>
      <c r="BZ186" s="50">
        <v>190</v>
      </c>
      <c r="CA186" s="50">
        <v>9</v>
      </c>
      <c r="CB186" s="50">
        <v>502</v>
      </c>
      <c r="CC186" s="50">
        <v>40</v>
      </c>
      <c r="CD186" s="50"/>
      <c r="CE186" s="50">
        <v>225</v>
      </c>
      <c r="CF186" s="50">
        <v>15</v>
      </c>
      <c r="CG186" s="50"/>
      <c r="CH186" s="50">
        <v>163</v>
      </c>
      <c r="CI186" s="50">
        <v>15</v>
      </c>
      <c r="CJ186" s="50"/>
      <c r="CK186" s="50">
        <v>9.5</v>
      </c>
      <c r="CL186" s="50">
        <v>208</v>
      </c>
      <c r="CM186" s="50">
        <v>0</v>
      </c>
      <c r="CN186" s="50">
        <v>0</v>
      </c>
      <c r="CO186" s="50">
        <v>0</v>
      </c>
      <c r="CP186" s="50">
        <v>0</v>
      </c>
      <c r="CQ186" s="50">
        <v>122.5</v>
      </c>
      <c r="CR186" s="50"/>
      <c r="CS186" s="50"/>
      <c r="CT186" s="50">
        <v>2021</v>
      </c>
    </row>
    <row r="187" spans="1:98">
      <c r="A187" s="50" t="s">
        <v>2819</v>
      </c>
      <c r="B187" s="176">
        <v>45749</v>
      </c>
      <c r="C187" s="50" t="s">
        <v>2890</v>
      </c>
      <c r="D187" s="50" t="s">
        <v>3635</v>
      </c>
      <c r="E187" s="50"/>
      <c r="F187" s="50"/>
      <c r="G187" s="50" t="s">
        <v>3636</v>
      </c>
      <c r="H187" s="50"/>
      <c r="I187" s="50"/>
      <c r="J187" s="50"/>
      <c r="K187" s="50"/>
      <c r="L187" s="50"/>
      <c r="M187" s="50"/>
      <c r="N187" s="50"/>
      <c r="O187" s="50"/>
      <c r="P187" s="50"/>
      <c r="Q187" s="50"/>
      <c r="R187" s="50"/>
      <c r="S187" s="50" t="s">
        <v>3636</v>
      </c>
      <c r="T187" s="50">
        <v>32</v>
      </c>
      <c r="U187" s="50"/>
      <c r="V187" s="50"/>
      <c r="W187" s="50"/>
      <c r="X187" s="50"/>
      <c r="Y187" s="50"/>
      <c r="Z187" s="50" t="s">
        <v>3637</v>
      </c>
      <c r="AA187" s="50"/>
      <c r="AB187" s="50">
        <v>53</v>
      </c>
      <c r="AC187" s="50"/>
      <c r="AD187" s="50" t="s">
        <v>3638</v>
      </c>
      <c r="AE187" s="50"/>
      <c r="AF187" s="50">
        <v>32</v>
      </c>
      <c r="AG187" s="50"/>
      <c r="AH187" s="50"/>
      <c r="AI187" s="50"/>
      <c r="AJ187" s="50">
        <v>48</v>
      </c>
      <c r="AK187" s="50"/>
      <c r="AL187" s="50" t="s">
        <v>3637</v>
      </c>
      <c r="AM187" s="50"/>
      <c r="AN187" s="50"/>
      <c r="AO187" s="50"/>
      <c r="AP187" s="50"/>
      <c r="AQ187" s="50" t="s">
        <v>3639</v>
      </c>
      <c r="AR187" s="50"/>
      <c r="AS187" s="50"/>
      <c r="AT187" s="50"/>
      <c r="AU187" s="50"/>
      <c r="AV187" s="50"/>
      <c r="AW187" s="50"/>
      <c r="AX187" s="50"/>
      <c r="AY187" s="50"/>
      <c r="AZ187" s="50" t="s">
        <v>3640</v>
      </c>
      <c r="BA187" s="50">
        <v>4</v>
      </c>
      <c r="BB187" s="50"/>
      <c r="BC187" s="50" t="s">
        <v>3634</v>
      </c>
      <c r="BD187" s="50">
        <v>3</v>
      </c>
      <c r="BE187" s="50"/>
      <c r="BF187" s="50" t="s">
        <v>3641</v>
      </c>
      <c r="BG187" s="50">
        <v>2</v>
      </c>
      <c r="BH187" s="50"/>
      <c r="BI187" s="50"/>
      <c r="BJ187" s="50">
        <v>115</v>
      </c>
      <c r="BK187" s="50"/>
      <c r="BL187" s="50"/>
      <c r="BM187" s="50"/>
      <c r="BN187" s="50"/>
      <c r="BO187" s="50">
        <v>7</v>
      </c>
      <c r="BP187" s="50">
        <v>245</v>
      </c>
      <c r="BQ187" s="50">
        <v>0</v>
      </c>
      <c r="BR187" s="50">
        <v>48</v>
      </c>
      <c r="BS187" s="50">
        <v>417</v>
      </c>
      <c r="BT187" s="50">
        <v>96</v>
      </c>
      <c r="BU187" s="50">
        <v>0</v>
      </c>
      <c r="BV187" s="50">
        <v>0</v>
      </c>
      <c r="BW187" s="50">
        <v>0</v>
      </c>
      <c r="BX187" s="50">
        <v>48</v>
      </c>
      <c r="BY187" s="50">
        <v>0</v>
      </c>
      <c r="BZ187" s="50">
        <v>75</v>
      </c>
      <c r="CA187" s="50">
        <v>0</v>
      </c>
      <c r="CB187" s="50">
        <v>514</v>
      </c>
      <c r="CC187" s="50">
        <v>40</v>
      </c>
      <c r="CD187" s="50"/>
      <c r="CE187" s="50">
        <v>163</v>
      </c>
      <c r="CF187" s="50">
        <v>15</v>
      </c>
      <c r="CG187" s="50"/>
      <c r="CH187" s="50">
        <v>223</v>
      </c>
      <c r="CI187" s="50">
        <v>10</v>
      </c>
      <c r="CJ187" s="50"/>
      <c r="CK187" s="50">
        <v>0</v>
      </c>
      <c r="CL187" s="50">
        <v>230</v>
      </c>
      <c r="CM187" s="50">
        <v>0</v>
      </c>
      <c r="CN187" s="50">
        <v>0</v>
      </c>
      <c r="CO187" s="50">
        <v>0</v>
      </c>
      <c r="CP187" s="50">
        <v>0</v>
      </c>
      <c r="CQ187" s="50">
        <v>17.5</v>
      </c>
      <c r="CR187" s="50"/>
      <c r="CS187" s="50"/>
      <c r="CT187" s="50">
        <v>2141.5</v>
      </c>
    </row>
    <row r="188" spans="1:98">
      <c r="A188" s="50" t="s">
        <v>2829</v>
      </c>
      <c r="B188" s="176">
        <v>45750</v>
      </c>
      <c r="C188" s="50" t="s">
        <v>2910</v>
      </c>
      <c r="D188" s="50" t="s">
        <v>3642</v>
      </c>
      <c r="E188" s="50"/>
      <c r="F188" s="50"/>
      <c r="G188" s="50">
        <v>20</v>
      </c>
      <c r="H188" s="50">
        <v>10</v>
      </c>
      <c r="I188" s="50"/>
      <c r="J188" s="50"/>
      <c r="K188" s="50"/>
      <c r="L188" s="50"/>
      <c r="M188" s="50"/>
      <c r="N188" s="50">
        <v>50</v>
      </c>
      <c r="O188" s="50"/>
      <c r="P188" s="50"/>
      <c r="Q188" s="50"/>
      <c r="R188" s="50"/>
      <c r="S188" s="50">
        <v>20</v>
      </c>
      <c r="T188" s="50">
        <v>3</v>
      </c>
      <c r="U188" s="50"/>
      <c r="V188" s="50"/>
      <c r="W188" s="50"/>
      <c r="X188" s="50"/>
      <c r="Y188" s="50"/>
      <c r="Z188" s="50" t="s">
        <v>3643</v>
      </c>
      <c r="AA188" s="50"/>
      <c r="AB188" s="50" t="s">
        <v>3644</v>
      </c>
      <c r="AC188" s="50"/>
      <c r="AD188" s="50"/>
      <c r="AE188" s="50"/>
      <c r="AF188" s="50"/>
      <c r="AG188" s="50"/>
      <c r="AH188" s="50"/>
      <c r="AI188" s="50"/>
      <c r="AJ188" s="50">
        <v>96</v>
      </c>
      <c r="AK188" s="50"/>
      <c r="AL188" s="50">
        <v>27</v>
      </c>
      <c r="AM188" s="50"/>
      <c r="AN188" s="50"/>
      <c r="AO188" s="50"/>
      <c r="AP188" s="50"/>
      <c r="AQ188" s="50"/>
      <c r="AR188" s="50"/>
      <c r="AS188" s="50"/>
      <c r="AT188" s="50"/>
      <c r="AU188" s="50"/>
      <c r="AV188" s="50"/>
      <c r="AW188" s="50"/>
      <c r="AX188" s="50">
        <v>30</v>
      </c>
      <c r="AY188" s="50"/>
      <c r="AZ188" s="50" t="s">
        <v>3645</v>
      </c>
      <c r="BA188" s="50">
        <v>2</v>
      </c>
      <c r="BB188" s="50">
        <v>1</v>
      </c>
      <c r="BC188" s="50" t="s">
        <v>3646</v>
      </c>
      <c r="BD188" s="50">
        <v>2</v>
      </c>
      <c r="BE188" s="50"/>
      <c r="BF188" s="50" t="s">
        <v>3647</v>
      </c>
      <c r="BG188" s="50">
        <v>1</v>
      </c>
      <c r="BH188" s="50"/>
      <c r="BI188" s="50"/>
      <c r="BJ188" s="50">
        <v>103</v>
      </c>
      <c r="BK188" s="50"/>
      <c r="BL188" s="50"/>
      <c r="BM188" s="50"/>
      <c r="BN188" s="50"/>
      <c r="BO188" s="50">
        <v>56</v>
      </c>
      <c r="BP188" s="50">
        <v>215</v>
      </c>
      <c r="BQ188" s="50">
        <v>0</v>
      </c>
      <c r="BR188" s="50">
        <v>0</v>
      </c>
      <c r="BS188" s="50">
        <v>80</v>
      </c>
      <c r="BT188" s="50">
        <v>26</v>
      </c>
      <c r="BU188" s="50">
        <v>0</v>
      </c>
      <c r="BV188" s="50">
        <v>0</v>
      </c>
      <c r="BW188" s="50">
        <v>0</v>
      </c>
      <c r="BX188" s="50">
        <v>96</v>
      </c>
      <c r="BY188" s="50">
        <v>0</v>
      </c>
      <c r="BZ188" s="50">
        <v>311</v>
      </c>
      <c r="CA188" s="50">
        <v>0</v>
      </c>
      <c r="CB188" s="50">
        <v>440</v>
      </c>
      <c r="CC188" s="50">
        <v>20</v>
      </c>
      <c r="CD188" s="50">
        <v>30</v>
      </c>
      <c r="CE188" s="50">
        <v>217</v>
      </c>
      <c r="CF188" s="50">
        <v>10</v>
      </c>
      <c r="CG188" s="50"/>
      <c r="CH188" s="50">
        <v>102</v>
      </c>
      <c r="CI188" s="50">
        <v>5</v>
      </c>
      <c r="CJ188" s="50"/>
      <c r="CK188" s="50">
        <v>0</v>
      </c>
      <c r="CL188" s="50">
        <v>206</v>
      </c>
      <c r="CM188" s="50">
        <v>0</v>
      </c>
      <c r="CN188" s="50">
        <v>0</v>
      </c>
      <c r="CO188" s="50">
        <v>0</v>
      </c>
      <c r="CP188" s="50">
        <v>0</v>
      </c>
      <c r="CQ188" s="50">
        <v>140</v>
      </c>
      <c r="CR188" s="50"/>
      <c r="CS188" s="50"/>
      <c r="CT188" s="50">
        <v>1898</v>
      </c>
    </row>
    <row r="189" spans="1:98">
      <c r="A189" s="50" t="s">
        <v>2819</v>
      </c>
      <c r="B189" s="176">
        <v>45750</v>
      </c>
      <c r="C189" s="50" t="s">
        <v>2899</v>
      </c>
      <c r="D189" s="50" t="s">
        <v>3648</v>
      </c>
      <c r="E189" s="50"/>
      <c r="F189" s="50"/>
      <c r="G189" s="50">
        <v>54</v>
      </c>
      <c r="H189" s="50"/>
      <c r="I189" s="50">
        <v>34</v>
      </c>
      <c r="J189" s="50"/>
      <c r="K189" s="50"/>
      <c r="L189" s="50"/>
      <c r="M189" s="50"/>
      <c r="N189" s="50">
        <v>53</v>
      </c>
      <c r="O189" s="50"/>
      <c r="P189" s="50"/>
      <c r="Q189" s="50"/>
      <c r="R189" s="50"/>
      <c r="S189" s="50">
        <v>54</v>
      </c>
      <c r="T189" s="50">
        <v>31</v>
      </c>
      <c r="U189" s="50"/>
      <c r="V189" s="50"/>
      <c r="W189" s="50"/>
      <c r="X189" s="50"/>
      <c r="Y189" s="50"/>
      <c r="Z189" s="50" t="s">
        <v>2926</v>
      </c>
      <c r="AA189" s="50"/>
      <c r="AB189" s="50" t="s">
        <v>3649</v>
      </c>
      <c r="AC189" s="50"/>
      <c r="AD189" s="50"/>
      <c r="AE189" s="50"/>
      <c r="AF189" s="50">
        <v>31</v>
      </c>
      <c r="AG189" s="50"/>
      <c r="AH189" s="50"/>
      <c r="AI189" s="50"/>
      <c r="AJ189" s="50">
        <v>48</v>
      </c>
      <c r="AK189" s="50"/>
      <c r="AL189" s="50">
        <v>31</v>
      </c>
      <c r="AM189" s="50"/>
      <c r="AN189" s="50"/>
      <c r="AO189" s="50"/>
      <c r="AP189" s="50"/>
      <c r="AQ189" s="50">
        <v>47</v>
      </c>
      <c r="AR189" s="50"/>
      <c r="AS189" s="50"/>
      <c r="AT189" s="50"/>
      <c r="AU189" s="50"/>
      <c r="AV189" s="50"/>
      <c r="AW189" s="50"/>
      <c r="AX189" s="50">
        <v>65</v>
      </c>
      <c r="AY189" s="50">
        <v>1</v>
      </c>
      <c r="AZ189" s="50" t="s">
        <v>3650</v>
      </c>
      <c r="BA189" s="50">
        <v>4</v>
      </c>
      <c r="BB189" s="50"/>
      <c r="BC189" s="50" t="s">
        <v>2981</v>
      </c>
      <c r="BD189" s="50">
        <v>1</v>
      </c>
      <c r="BE189" s="50"/>
      <c r="BF189" s="50" t="s">
        <v>3279</v>
      </c>
      <c r="BG189" s="50">
        <v>3</v>
      </c>
      <c r="BH189" s="50"/>
      <c r="BI189" s="50">
        <v>48</v>
      </c>
      <c r="BJ189" s="50">
        <v>130</v>
      </c>
      <c r="BK189" s="50"/>
      <c r="BL189" s="50"/>
      <c r="BM189" s="50"/>
      <c r="BN189" s="50"/>
      <c r="BO189" s="50">
        <v>36</v>
      </c>
      <c r="BP189" s="50">
        <v>248</v>
      </c>
      <c r="BQ189" s="50">
        <v>0</v>
      </c>
      <c r="BR189" s="50">
        <v>0</v>
      </c>
      <c r="BS189" s="50">
        <v>263</v>
      </c>
      <c r="BT189" s="50">
        <v>93</v>
      </c>
      <c r="BU189" s="50">
        <v>68</v>
      </c>
      <c r="BV189" s="50">
        <v>0</v>
      </c>
      <c r="BW189" s="50">
        <v>0</v>
      </c>
      <c r="BX189" s="50">
        <v>48</v>
      </c>
      <c r="BY189" s="50">
        <v>0</v>
      </c>
      <c r="BZ189" s="50">
        <v>368</v>
      </c>
      <c r="CA189" s="50">
        <v>3</v>
      </c>
      <c r="CB189" s="50">
        <v>722</v>
      </c>
      <c r="CC189" s="50">
        <v>40</v>
      </c>
      <c r="CD189" s="50"/>
      <c r="CE189" s="50">
        <v>102</v>
      </c>
      <c r="CF189" s="50">
        <v>5</v>
      </c>
      <c r="CG189" s="50"/>
      <c r="CH189" s="50">
        <v>156</v>
      </c>
      <c r="CI189" s="50">
        <v>15</v>
      </c>
      <c r="CJ189" s="50"/>
      <c r="CK189" s="50">
        <v>24</v>
      </c>
      <c r="CL189" s="50">
        <v>260</v>
      </c>
      <c r="CM189" s="50">
        <v>0</v>
      </c>
      <c r="CN189" s="50">
        <v>0</v>
      </c>
      <c r="CO189" s="50">
        <v>0</v>
      </c>
      <c r="CP189" s="50">
        <v>0</v>
      </c>
      <c r="CQ189" s="50">
        <v>90</v>
      </c>
      <c r="CR189" s="50"/>
      <c r="CS189" s="50"/>
      <c r="CT189" s="50">
        <v>2505</v>
      </c>
    </row>
    <row r="190" spans="1:98">
      <c r="A190" s="50" t="s">
        <v>2829</v>
      </c>
      <c r="B190" s="176">
        <v>45751</v>
      </c>
      <c r="C190" s="50" t="s">
        <v>2920</v>
      </c>
      <c r="D190" s="50">
        <v>53</v>
      </c>
      <c r="E190" s="50"/>
      <c r="F190" s="50"/>
      <c r="G190" s="50"/>
      <c r="H190" s="50"/>
      <c r="I190" s="50"/>
      <c r="J190" s="50"/>
      <c r="K190" s="50">
        <v>24</v>
      </c>
      <c r="L190" s="50"/>
      <c r="M190" s="50"/>
      <c r="N190" s="50"/>
      <c r="O190" s="50"/>
      <c r="P190" s="50"/>
      <c r="Q190" s="50"/>
      <c r="R190" s="50"/>
      <c r="S190" s="50">
        <v>34</v>
      </c>
      <c r="T190" s="50"/>
      <c r="U190" s="50"/>
      <c r="V190" s="50"/>
      <c r="W190" s="50"/>
      <c r="X190" s="50"/>
      <c r="Y190" s="50"/>
      <c r="Z190" s="50" t="s">
        <v>3651</v>
      </c>
      <c r="AA190" s="50"/>
      <c r="AB190" s="50">
        <v>84</v>
      </c>
      <c r="AC190" s="50">
        <v>4</v>
      </c>
      <c r="AD190" s="50">
        <v>20</v>
      </c>
      <c r="AE190" s="50">
        <v>34</v>
      </c>
      <c r="AF190" s="50"/>
      <c r="AG190" s="50">
        <v>35</v>
      </c>
      <c r="AH190" s="50"/>
      <c r="AI190" s="50">
        <v>25</v>
      </c>
      <c r="AJ190" s="50"/>
      <c r="AK190" s="50"/>
      <c r="AL190" s="50" t="s">
        <v>3651</v>
      </c>
      <c r="AM190" s="50"/>
      <c r="AN190" s="50"/>
      <c r="AO190" s="50"/>
      <c r="AP190" s="50"/>
      <c r="AQ190" s="50"/>
      <c r="AR190" s="50"/>
      <c r="AS190" s="50"/>
      <c r="AT190" s="50"/>
      <c r="AU190" s="50"/>
      <c r="AV190" s="50"/>
      <c r="AW190" s="50"/>
      <c r="AX190" s="50">
        <v>30</v>
      </c>
      <c r="AY190" s="50"/>
      <c r="AZ190" s="50" t="s">
        <v>3652</v>
      </c>
      <c r="BA190" s="50">
        <v>3</v>
      </c>
      <c r="BB190" s="50"/>
      <c r="BC190" s="50" t="s">
        <v>3279</v>
      </c>
      <c r="BD190" s="50">
        <v>3</v>
      </c>
      <c r="BE190" s="50"/>
      <c r="BF190" s="50" t="s">
        <v>3653</v>
      </c>
      <c r="BG190" s="50">
        <v>2</v>
      </c>
      <c r="BH190" s="50"/>
      <c r="BI190" s="50" t="s">
        <v>3654</v>
      </c>
      <c r="BJ190" s="50">
        <v>110</v>
      </c>
      <c r="BK190" s="50"/>
      <c r="BL190" s="50"/>
      <c r="BM190" s="50"/>
      <c r="BN190" s="50"/>
      <c r="BO190" s="50">
        <v>21</v>
      </c>
      <c r="BP190" s="50">
        <v>190</v>
      </c>
      <c r="BQ190" s="50">
        <v>4</v>
      </c>
      <c r="BR190" s="50">
        <v>60</v>
      </c>
      <c r="BS190" s="50">
        <v>102</v>
      </c>
      <c r="BT190" s="50">
        <v>0</v>
      </c>
      <c r="BU190" s="50">
        <v>35</v>
      </c>
      <c r="BV190" s="50">
        <v>0</v>
      </c>
      <c r="BW190" s="50">
        <v>73</v>
      </c>
      <c r="BX190" s="50">
        <v>0</v>
      </c>
      <c r="BY190" s="50">
        <v>0</v>
      </c>
      <c r="BZ190" s="50">
        <v>192</v>
      </c>
      <c r="CA190" s="50">
        <v>0</v>
      </c>
      <c r="CB190" s="50">
        <v>504</v>
      </c>
      <c r="CC190" s="50">
        <v>30</v>
      </c>
      <c r="CD190" s="50"/>
      <c r="CE190" s="50">
        <v>156</v>
      </c>
      <c r="CF190" s="50">
        <v>15</v>
      </c>
      <c r="CG190" s="50"/>
      <c r="CH190" s="50">
        <v>97</v>
      </c>
      <c r="CI190" s="50">
        <v>10</v>
      </c>
      <c r="CJ190" s="50"/>
      <c r="CK190" s="50">
        <v>11.5</v>
      </c>
      <c r="CL190" s="50">
        <v>220</v>
      </c>
      <c r="CM190" s="50">
        <v>0</v>
      </c>
      <c r="CN190" s="50">
        <v>0</v>
      </c>
      <c r="CO190" s="50">
        <v>0</v>
      </c>
      <c r="CP190" s="50">
        <v>0</v>
      </c>
      <c r="CQ190" s="50">
        <v>52.5</v>
      </c>
      <c r="CR190" s="50"/>
      <c r="CS190" s="50"/>
      <c r="CT190" s="50">
        <v>1752</v>
      </c>
    </row>
    <row r="191" spans="1:98">
      <c r="A191" s="50" t="s">
        <v>2819</v>
      </c>
      <c r="B191" s="176">
        <v>45751</v>
      </c>
      <c r="C191" s="50" t="s">
        <v>2910</v>
      </c>
      <c r="D191" s="50" t="s">
        <v>3655</v>
      </c>
      <c r="E191" s="50"/>
      <c r="F191" s="50"/>
      <c r="G191" s="50">
        <v>51</v>
      </c>
      <c r="H191" s="50"/>
      <c r="I191" s="50"/>
      <c r="J191" s="50"/>
      <c r="K191" s="50">
        <v>24</v>
      </c>
      <c r="L191" s="50">
        <v>47</v>
      </c>
      <c r="M191" s="50"/>
      <c r="N191" s="50" t="s">
        <v>3656</v>
      </c>
      <c r="O191" s="50"/>
      <c r="P191" s="50"/>
      <c r="Q191" s="50"/>
      <c r="R191" s="50"/>
      <c r="S191" s="50" t="s">
        <v>3058</v>
      </c>
      <c r="T191" s="50"/>
      <c r="U191" s="50"/>
      <c r="V191" s="50"/>
      <c r="W191" s="50"/>
      <c r="X191" s="50"/>
      <c r="Y191" s="50"/>
      <c r="Z191" s="50" t="s">
        <v>3656</v>
      </c>
      <c r="AA191" s="50"/>
      <c r="AB191" s="50">
        <v>53</v>
      </c>
      <c r="AC191" s="50"/>
      <c r="AD191" s="50">
        <v>7</v>
      </c>
      <c r="AE191" s="50">
        <v>25</v>
      </c>
      <c r="AF191" s="50"/>
      <c r="AG191" s="50"/>
      <c r="AH191" s="50"/>
      <c r="AI191" s="50"/>
      <c r="AJ191" s="50">
        <v>48</v>
      </c>
      <c r="AK191" s="50"/>
      <c r="AL191" s="50"/>
      <c r="AM191" s="50"/>
      <c r="AN191" s="50"/>
      <c r="AO191" s="50"/>
      <c r="AP191" s="50"/>
      <c r="AQ191" s="50">
        <v>25</v>
      </c>
      <c r="AR191" s="50"/>
      <c r="AS191" s="50"/>
      <c r="AT191" s="50"/>
      <c r="AU191" s="50"/>
      <c r="AV191" s="50"/>
      <c r="AW191" s="50"/>
      <c r="AX191" s="50" t="s">
        <v>3657</v>
      </c>
      <c r="AY191" s="50"/>
      <c r="AZ191" s="50" t="s">
        <v>3658</v>
      </c>
      <c r="BA191" s="50">
        <v>5</v>
      </c>
      <c r="BB191" s="50"/>
      <c r="BC191" s="50" t="s">
        <v>3653</v>
      </c>
      <c r="BD191" s="50">
        <v>2</v>
      </c>
      <c r="BE191" s="50"/>
      <c r="BF191" s="50" t="s">
        <v>3659</v>
      </c>
      <c r="BG191" s="50">
        <v>2</v>
      </c>
      <c r="BH191" s="50"/>
      <c r="BI191" s="50">
        <v>77</v>
      </c>
      <c r="BJ191" s="50">
        <v>142</v>
      </c>
      <c r="BK191" s="50"/>
      <c r="BL191" s="50"/>
      <c r="BM191" s="50"/>
      <c r="BN191" s="50"/>
      <c r="BO191" s="50">
        <v>62</v>
      </c>
      <c r="BP191" s="50">
        <v>291</v>
      </c>
      <c r="BQ191" s="50">
        <v>0</v>
      </c>
      <c r="BR191" s="50">
        <v>21</v>
      </c>
      <c r="BS191" s="50">
        <v>304</v>
      </c>
      <c r="BT191" s="50">
        <v>0</v>
      </c>
      <c r="BU191" s="50">
        <v>0</v>
      </c>
      <c r="BV191" s="50">
        <v>0</v>
      </c>
      <c r="BW191" s="50">
        <v>48</v>
      </c>
      <c r="BX191" s="50">
        <v>142</v>
      </c>
      <c r="BY191" s="50">
        <v>0</v>
      </c>
      <c r="BZ191" s="50">
        <v>387</v>
      </c>
      <c r="CA191" s="50">
        <v>0</v>
      </c>
      <c r="CB191" s="50">
        <v>726</v>
      </c>
      <c r="CC191" s="50">
        <v>50</v>
      </c>
      <c r="CD191" s="50"/>
      <c r="CE191" s="50">
        <v>97</v>
      </c>
      <c r="CF191" s="50">
        <v>10</v>
      </c>
      <c r="CG191" s="50"/>
      <c r="CH191" s="50">
        <v>165</v>
      </c>
      <c r="CI191" s="50">
        <v>10</v>
      </c>
      <c r="CJ191" s="50"/>
      <c r="CK191" s="50">
        <v>38.5</v>
      </c>
      <c r="CL191" s="50">
        <v>284</v>
      </c>
      <c r="CM191" s="50">
        <v>0</v>
      </c>
      <c r="CN191" s="50">
        <v>0</v>
      </c>
      <c r="CO191" s="50">
        <v>0</v>
      </c>
      <c r="CP191" s="50">
        <v>0</v>
      </c>
      <c r="CQ191" s="50">
        <v>155</v>
      </c>
      <c r="CR191" s="50"/>
      <c r="CS191" s="50"/>
      <c r="CT191" s="50">
        <v>2728.5</v>
      </c>
    </row>
    <row r="192" spans="1:98">
      <c r="A192" s="50" t="s">
        <v>2829</v>
      </c>
      <c r="B192" s="176">
        <v>45752</v>
      </c>
      <c r="C192" s="50" t="s">
        <v>2820</v>
      </c>
      <c r="D192" s="50" t="s">
        <v>2997</v>
      </c>
      <c r="E192" s="50"/>
      <c r="F192" s="50"/>
      <c r="G192" s="50"/>
      <c r="H192" s="50"/>
      <c r="I192" s="50"/>
      <c r="J192" s="50"/>
      <c r="K192" s="50"/>
      <c r="L192" s="50"/>
      <c r="M192" s="50"/>
      <c r="N192" s="50"/>
      <c r="O192" s="50"/>
      <c r="P192" s="50"/>
      <c r="Q192" s="50"/>
      <c r="R192" s="50"/>
      <c r="S192" s="50" t="s">
        <v>3660</v>
      </c>
      <c r="T192" s="50">
        <v>4</v>
      </c>
      <c r="U192" s="50"/>
      <c r="V192" s="50"/>
      <c r="W192" s="50"/>
      <c r="X192" s="50"/>
      <c r="Y192" s="50"/>
      <c r="Z192" s="50" t="s">
        <v>3661</v>
      </c>
      <c r="AA192" s="50"/>
      <c r="AB192" s="50">
        <v>52</v>
      </c>
      <c r="AC192" s="50"/>
      <c r="AD192" s="50">
        <v>11</v>
      </c>
      <c r="AE192" s="50" t="s">
        <v>3660</v>
      </c>
      <c r="AF192" s="50">
        <v>4</v>
      </c>
      <c r="AG192" s="50">
        <v>32</v>
      </c>
      <c r="AH192" s="50"/>
      <c r="AI192" s="50"/>
      <c r="AJ192" s="50" t="s">
        <v>2894</v>
      </c>
      <c r="AK192" s="50"/>
      <c r="AL192" s="50" t="s">
        <v>3661</v>
      </c>
      <c r="AM192" s="50"/>
      <c r="AN192" s="50"/>
      <c r="AO192" s="50"/>
      <c r="AP192" s="50"/>
      <c r="AQ192" s="50"/>
      <c r="AR192" s="50"/>
      <c r="AS192" s="50"/>
      <c r="AT192" s="50"/>
      <c r="AU192" s="50"/>
      <c r="AV192" s="50"/>
      <c r="AW192" s="50"/>
      <c r="AX192" s="50"/>
      <c r="AY192" s="50"/>
      <c r="AZ192" s="50" t="s">
        <v>3662</v>
      </c>
      <c r="BA192" s="50">
        <v>5</v>
      </c>
      <c r="BB192" s="50"/>
      <c r="BC192" s="50" t="s">
        <v>3659</v>
      </c>
      <c r="BD192" s="50">
        <v>2</v>
      </c>
      <c r="BE192" s="50"/>
      <c r="BF192" s="50" t="s">
        <v>3663</v>
      </c>
      <c r="BG192" s="50">
        <v>2</v>
      </c>
      <c r="BH192" s="50">
        <v>1</v>
      </c>
      <c r="BI192" s="50">
        <v>10</v>
      </c>
      <c r="BJ192" s="50">
        <v>106</v>
      </c>
      <c r="BK192" s="50"/>
      <c r="BL192" s="50"/>
      <c r="BM192" s="50"/>
      <c r="BN192" s="50">
        <v>1</v>
      </c>
      <c r="BO192" s="50">
        <v>29</v>
      </c>
      <c r="BP192" s="50">
        <v>206</v>
      </c>
      <c r="BQ192" s="50">
        <v>0</v>
      </c>
      <c r="BR192" s="50">
        <v>33</v>
      </c>
      <c r="BS192" s="50">
        <v>150</v>
      </c>
      <c r="BT192" s="50">
        <v>12</v>
      </c>
      <c r="BU192" s="50">
        <v>32</v>
      </c>
      <c r="BV192" s="50">
        <v>0</v>
      </c>
      <c r="BW192" s="50">
        <v>0</v>
      </c>
      <c r="BX192" s="50">
        <v>95</v>
      </c>
      <c r="BY192" s="50">
        <v>0</v>
      </c>
      <c r="BZ192" s="50">
        <v>231</v>
      </c>
      <c r="CA192" s="50">
        <v>0</v>
      </c>
      <c r="CB192" s="50">
        <v>610</v>
      </c>
      <c r="CC192" s="50">
        <v>50</v>
      </c>
      <c r="CD192" s="50"/>
      <c r="CE192" s="50">
        <v>165</v>
      </c>
      <c r="CF192" s="50">
        <v>10</v>
      </c>
      <c r="CG192" s="50"/>
      <c r="CH192" s="50">
        <v>170</v>
      </c>
      <c r="CI192" s="50">
        <v>10</v>
      </c>
      <c r="CJ192" s="50">
        <v>15</v>
      </c>
      <c r="CK192" s="50">
        <v>5</v>
      </c>
      <c r="CL192" s="50">
        <v>212</v>
      </c>
      <c r="CM192" s="50">
        <v>0</v>
      </c>
      <c r="CN192" s="50">
        <v>0</v>
      </c>
      <c r="CO192" s="50">
        <v>0</v>
      </c>
      <c r="CP192" s="50">
        <v>5</v>
      </c>
      <c r="CQ192" s="50">
        <v>72.5</v>
      </c>
      <c r="CR192" s="50"/>
      <c r="CS192" s="50"/>
      <c r="CT192" s="50">
        <v>2083.5</v>
      </c>
    </row>
    <row r="193" spans="1:98">
      <c r="A193" s="50" t="s">
        <v>2819</v>
      </c>
      <c r="B193" s="176">
        <v>45752</v>
      </c>
      <c r="C193" s="50" t="s">
        <v>2920</v>
      </c>
      <c r="D193" s="50" t="s">
        <v>3664</v>
      </c>
      <c r="E193" s="50"/>
      <c r="F193" s="50"/>
      <c r="G193" s="50">
        <v>36</v>
      </c>
      <c r="H193" s="50"/>
      <c r="I193" s="50"/>
      <c r="J193" s="50"/>
      <c r="K193" s="50"/>
      <c r="L193" s="50"/>
      <c r="M193" s="50"/>
      <c r="N193" s="50">
        <v>30</v>
      </c>
      <c r="O193" s="50"/>
      <c r="P193" s="50"/>
      <c r="Q193" s="50"/>
      <c r="R193" s="50"/>
      <c r="S193" s="50">
        <v>36</v>
      </c>
      <c r="T193" s="50"/>
      <c r="U193" s="50"/>
      <c r="V193" s="50"/>
      <c r="W193" s="50"/>
      <c r="X193" s="50"/>
      <c r="Y193" s="50"/>
      <c r="Z193" s="50">
        <v>31</v>
      </c>
      <c r="AA193" s="50"/>
      <c r="AB193" s="50">
        <v>82</v>
      </c>
      <c r="AC193" s="50"/>
      <c r="AD193" s="50">
        <v>20</v>
      </c>
      <c r="AE193" s="50"/>
      <c r="AF193" s="50"/>
      <c r="AG193" s="50"/>
      <c r="AH193" s="50"/>
      <c r="AI193" s="50">
        <v>50</v>
      </c>
      <c r="AJ193" s="50">
        <v>48</v>
      </c>
      <c r="AK193" s="50"/>
      <c r="AL193" s="50"/>
      <c r="AM193" s="50"/>
      <c r="AN193" s="50"/>
      <c r="AO193" s="50"/>
      <c r="AP193" s="50"/>
      <c r="AQ193" s="50">
        <v>52</v>
      </c>
      <c r="AR193" s="50"/>
      <c r="AS193" s="50"/>
      <c r="AT193" s="50"/>
      <c r="AU193" s="50"/>
      <c r="AV193" s="50"/>
      <c r="AW193" s="50"/>
      <c r="AX193" s="50">
        <v>29</v>
      </c>
      <c r="AY193" s="50">
        <v>8</v>
      </c>
      <c r="AZ193" s="50" t="s">
        <v>3665</v>
      </c>
      <c r="BA193" s="50">
        <v>5</v>
      </c>
      <c r="BB193" s="50"/>
      <c r="BC193" s="50" t="s">
        <v>3666</v>
      </c>
      <c r="BD193" s="50">
        <v>2</v>
      </c>
      <c r="BE193" s="50">
        <v>1</v>
      </c>
      <c r="BF193" s="50" t="s">
        <v>3667</v>
      </c>
      <c r="BG193" s="50">
        <v>2</v>
      </c>
      <c r="BH193" s="50"/>
      <c r="BI193" s="50" t="s">
        <v>3668</v>
      </c>
      <c r="BJ193" s="50">
        <v>140</v>
      </c>
      <c r="BK193" s="50">
        <v>1</v>
      </c>
      <c r="BL193" s="50"/>
      <c r="BM193" s="50"/>
      <c r="BN193" s="50"/>
      <c r="BO193" s="50">
        <v>15</v>
      </c>
      <c r="BP193" s="50">
        <v>298</v>
      </c>
      <c r="BQ193" s="50">
        <v>0</v>
      </c>
      <c r="BR193" s="50">
        <v>60</v>
      </c>
      <c r="BS193" s="50">
        <v>196</v>
      </c>
      <c r="BT193" s="50">
        <v>0</v>
      </c>
      <c r="BU193" s="50">
        <v>0</v>
      </c>
      <c r="BV193" s="50">
        <v>0</v>
      </c>
      <c r="BW193" s="50">
        <v>50</v>
      </c>
      <c r="BX193" s="50">
        <v>48</v>
      </c>
      <c r="BY193" s="50">
        <v>0</v>
      </c>
      <c r="BZ193" s="50">
        <v>151</v>
      </c>
      <c r="CA193" s="50">
        <v>24</v>
      </c>
      <c r="CB193" s="50">
        <v>730</v>
      </c>
      <c r="CC193" s="50">
        <v>50</v>
      </c>
      <c r="CD193" s="50"/>
      <c r="CE193" s="50">
        <v>170</v>
      </c>
      <c r="CF193" s="50">
        <v>10</v>
      </c>
      <c r="CG193" s="50">
        <v>15</v>
      </c>
      <c r="CH193" s="50">
        <v>105</v>
      </c>
      <c r="CI193" s="50">
        <v>10</v>
      </c>
      <c r="CJ193" s="50"/>
      <c r="CK193" s="50">
        <v>27.5</v>
      </c>
      <c r="CL193" s="50">
        <v>280</v>
      </c>
      <c r="CM193" s="50">
        <v>1</v>
      </c>
      <c r="CN193" s="50">
        <v>0</v>
      </c>
      <c r="CO193" s="50">
        <v>0</v>
      </c>
      <c r="CP193" s="50">
        <v>0</v>
      </c>
      <c r="CQ193" s="50">
        <v>37.5</v>
      </c>
      <c r="CR193" s="50"/>
      <c r="CS193" s="50"/>
      <c r="CT193" s="50">
        <v>2263</v>
      </c>
    </row>
    <row r="194" spans="1:98">
      <c r="A194" s="50" t="s">
        <v>2829</v>
      </c>
      <c r="B194" s="176">
        <v>45753</v>
      </c>
      <c r="C194" s="50" t="s">
        <v>2834</v>
      </c>
      <c r="D194" s="50">
        <v>49</v>
      </c>
      <c r="E194" s="50"/>
      <c r="F194" s="50"/>
      <c r="G194" s="50">
        <v>54</v>
      </c>
      <c r="H194" s="50"/>
      <c r="I194" s="50"/>
      <c r="J194" s="50"/>
      <c r="K194" s="50"/>
      <c r="L194" s="50"/>
      <c r="M194" s="50"/>
      <c r="N194" s="50">
        <v>33</v>
      </c>
      <c r="O194" s="50"/>
      <c r="P194" s="50"/>
      <c r="Q194" s="50"/>
      <c r="R194" s="50"/>
      <c r="S194" s="50">
        <v>54</v>
      </c>
      <c r="T194" s="50"/>
      <c r="U194" s="50"/>
      <c r="V194" s="50"/>
      <c r="W194" s="50"/>
      <c r="X194" s="50"/>
      <c r="Y194" s="50"/>
      <c r="Z194" s="50" t="s">
        <v>3432</v>
      </c>
      <c r="AA194" s="50"/>
      <c r="AB194" s="50" t="s">
        <v>3669</v>
      </c>
      <c r="AC194" s="50"/>
      <c r="AD194" s="50">
        <v>11</v>
      </c>
      <c r="AE194" s="50"/>
      <c r="AF194" s="50"/>
      <c r="AG194" s="50"/>
      <c r="AH194" s="50"/>
      <c r="AI194" s="50"/>
      <c r="AJ194" s="50" t="s">
        <v>2968</v>
      </c>
      <c r="AK194" s="50"/>
      <c r="AL194" s="50">
        <v>50</v>
      </c>
      <c r="AM194" s="50"/>
      <c r="AN194" s="50"/>
      <c r="AO194" s="50"/>
      <c r="AP194" s="50"/>
      <c r="AQ194" s="50">
        <v>33</v>
      </c>
      <c r="AR194" s="50"/>
      <c r="AS194" s="50"/>
      <c r="AT194" s="50"/>
      <c r="AU194" s="50"/>
      <c r="AV194" s="50"/>
      <c r="AW194" s="50"/>
      <c r="AX194" s="50"/>
      <c r="AY194" s="50"/>
      <c r="AZ194" s="50" t="s">
        <v>3670</v>
      </c>
      <c r="BA194" s="50">
        <v>2</v>
      </c>
      <c r="BB194" s="50"/>
      <c r="BC194" s="50" t="s">
        <v>3667</v>
      </c>
      <c r="BD194" s="50">
        <v>2</v>
      </c>
      <c r="BE194" s="50"/>
      <c r="BF194" s="50" t="s">
        <v>2954</v>
      </c>
      <c r="BG194" s="50">
        <v>2</v>
      </c>
      <c r="BH194" s="50"/>
      <c r="BI194" s="50">
        <v>30</v>
      </c>
      <c r="BJ194" s="50">
        <v>103</v>
      </c>
      <c r="BK194" s="50"/>
      <c r="BL194" s="50"/>
      <c r="BM194" s="50"/>
      <c r="BN194" s="50"/>
      <c r="BO194" s="50">
        <v>43</v>
      </c>
      <c r="BP194" s="50">
        <v>186</v>
      </c>
      <c r="BQ194" s="50">
        <v>0</v>
      </c>
      <c r="BR194" s="50">
        <v>33</v>
      </c>
      <c r="BS194" s="50">
        <v>249</v>
      </c>
      <c r="BT194" s="50">
        <v>0</v>
      </c>
      <c r="BU194" s="50">
        <v>0</v>
      </c>
      <c r="BV194" s="50">
        <v>0</v>
      </c>
      <c r="BW194" s="50">
        <v>0</v>
      </c>
      <c r="BX194" s="50">
        <v>72</v>
      </c>
      <c r="BY194" s="50">
        <v>0</v>
      </c>
      <c r="BZ194" s="50">
        <v>282</v>
      </c>
      <c r="CA194" s="50">
        <v>0</v>
      </c>
      <c r="CB194" s="50">
        <v>524</v>
      </c>
      <c r="CC194" s="50">
        <v>20</v>
      </c>
      <c r="CD194" s="50"/>
      <c r="CE194" s="50">
        <v>105</v>
      </c>
      <c r="CF194" s="50">
        <v>10</v>
      </c>
      <c r="CG194" s="50"/>
      <c r="CH194" s="50">
        <v>108</v>
      </c>
      <c r="CI194" s="50">
        <v>10</v>
      </c>
      <c r="CJ194" s="50"/>
      <c r="CK194" s="50">
        <v>15</v>
      </c>
      <c r="CL194" s="50">
        <v>206</v>
      </c>
      <c r="CM194" s="50">
        <v>0</v>
      </c>
      <c r="CN194" s="50">
        <v>0</v>
      </c>
      <c r="CO194" s="50">
        <v>0</v>
      </c>
      <c r="CP194" s="50">
        <v>0</v>
      </c>
      <c r="CQ194" s="50">
        <v>107.5</v>
      </c>
      <c r="CR194" s="50"/>
      <c r="CS194" s="50"/>
      <c r="CT194" s="50">
        <v>1927.5</v>
      </c>
    </row>
    <row r="195" spans="1:98">
      <c r="A195" s="50" t="s">
        <v>2819</v>
      </c>
      <c r="B195" s="176">
        <v>45753</v>
      </c>
      <c r="C195" s="50" t="s">
        <v>2820</v>
      </c>
      <c r="D195" s="50" t="s">
        <v>3274</v>
      </c>
      <c r="E195" s="50"/>
      <c r="F195" s="50"/>
      <c r="G195" s="50" t="s">
        <v>3671</v>
      </c>
      <c r="H195" s="50"/>
      <c r="I195" s="50"/>
      <c r="J195" s="50"/>
      <c r="K195" s="50"/>
      <c r="L195" s="50">
        <v>22</v>
      </c>
      <c r="M195" s="50"/>
      <c r="N195" s="50" t="s">
        <v>3672</v>
      </c>
      <c r="O195" s="50"/>
      <c r="P195" s="50"/>
      <c r="Q195" s="50"/>
      <c r="R195" s="50"/>
      <c r="S195" s="50" t="s">
        <v>3673</v>
      </c>
      <c r="T195" s="50"/>
      <c r="U195" s="50"/>
      <c r="V195" s="50"/>
      <c r="W195" s="50"/>
      <c r="X195" s="50"/>
      <c r="Y195" s="50"/>
      <c r="Z195" s="50" t="s">
        <v>3674</v>
      </c>
      <c r="AA195" s="50"/>
      <c r="AB195" s="50" t="s">
        <v>3675</v>
      </c>
      <c r="AC195" s="50"/>
      <c r="AD195" s="50">
        <v>10</v>
      </c>
      <c r="AE195" s="50" t="s">
        <v>3676</v>
      </c>
      <c r="AF195" s="50"/>
      <c r="AG195" s="50"/>
      <c r="AH195" s="50"/>
      <c r="AI195" s="50">
        <v>49</v>
      </c>
      <c r="AJ195" s="50">
        <v>48</v>
      </c>
      <c r="AK195" s="50"/>
      <c r="AL195" s="50" t="s">
        <v>3677</v>
      </c>
      <c r="AM195" s="50"/>
      <c r="AN195" s="50"/>
      <c r="AO195" s="50"/>
      <c r="AP195" s="50"/>
      <c r="AQ195" s="50">
        <v>14</v>
      </c>
      <c r="AR195" s="50"/>
      <c r="AS195" s="50"/>
      <c r="AT195" s="50"/>
      <c r="AU195" s="50"/>
      <c r="AV195" s="50"/>
      <c r="AW195" s="50"/>
      <c r="AX195" s="50">
        <v>29</v>
      </c>
      <c r="AY195" s="50"/>
      <c r="AZ195" s="50" t="s">
        <v>3678</v>
      </c>
      <c r="BA195" s="50">
        <v>5</v>
      </c>
      <c r="BB195" s="50"/>
      <c r="BC195" s="50" t="s">
        <v>2954</v>
      </c>
      <c r="BD195" s="50">
        <v>2</v>
      </c>
      <c r="BE195" s="50"/>
      <c r="BF195" s="50" t="s">
        <v>3679</v>
      </c>
      <c r="BG195" s="50">
        <v>2</v>
      </c>
      <c r="BH195" s="50"/>
      <c r="BI195" s="50"/>
      <c r="BJ195" s="50">
        <v>132</v>
      </c>
      <c r="BK195" s="50"/>
      <c r="BL195" s="50"/>
      <c r="BM195" s="50"/>
      <c r="BN195" s="50">
        <v>2</v>
      </c>
      <c r="BO195" s="50">
        <v>18</v>
      </c>
      <c r="BP195" s="50">
        <v>229</v>
      </c>
      <c r="BQ195" s="50">
        <v>0</v>
      </c>
      <c r="BR195" s="50">
        <v>30</v>
      </c>
      <c r="BS195" s="50">
        <v>232</v>
      </c>
      <c r="BT195" s="50">
        <v>0</v>
      </c>
      <c r="BU195" s="50">
        <v>0</v>
      </c>
      <c r="BV195" s="50">
        <v>0</v>
      </c>
      <c r="BW195" s="50">
        <v>49</v>
      </c>
      <c r="BX195" s="50">
        <v>92</v>
      </c>
      <c r="BY195" s="50">
        <v>0</v>
      </c>
      <c r="BZ195" s="50">
        <v>454</v>
      </c>
      <c r="CA195" s="50">
        <v>0</v>
      </c>
      <c r="CB195" s="50">
        <v>608</v>
      </c>
      <c r="CC195" s="50">
        <v>50</v>
      </c>
      <c r="CD195" s="50"/>
      <c r="CE195" s="50">
        <v>108</v>
      </c>
      <c r="CF195" s="50">
        <v>10</v>
      </c>
      <c r="CG195" s="50"/>
      <c r="CH195" s="50">
        <v>167</v>
      </c>
      <c r="CI195" s="50">
        <v>10</v>
      </c>
      <c r="CJ195" s="50"/>
      <c r="CK195" s="50">
        <v>0</v>
      </c>
      <c r="CL195" s="50">
        <v>264</v>
      </c>
      <c r="CM195" s="50">
        <v>0</v>
      </c>
      <c r="CN195" s="50">
        <v>0</v>
      </c>
      <c r="CO195" s="50">
        <v>0</v>
      </c>
      <c r="CP195" s="50">
        <v>10</v>
      </c>
      <c r="CQ195" s="50">
        <v>45</v>
      </c>
      <c r="CR195" s="50"/>
      <c r="CS195" s="50"/>
      <c r="CT195" s="50">
        <v>2358</v>
      </c>
    </row>
    <row r="196" spans="1:98">
      <c r="A196" s="50" t="s">
        <v>2829</v>
      </c>
      <c r="B196" s="176">
        <v>45754</v>
      </c>
      <c r="C196" s="50" t="s">
        <v>2830</v>
      </c>
      <c r="D196" s="50" t="s">
        <v>3680</v>
      </c>
      <c r="E196" s="50"/>
      <c r="F196" s="50"/>
      <c r="G196" s="50"/>
      <c r="H196" s="50"/>
      <c r="I196" s="50"/>
      <c r="J196" s="50"/>
      <c r="K196" s="50"/>
      <c r="L196" s="50"/>
      <c r="M196" s="50"/>
      <c r="N196" s="50"/>
      <c r="O196" s="50"/>
      <c r="P196" s="50"/>
      <c r="Q196" s="50"/>
      <c r="R196" s="50"/>
      <c r="S196" s="50"/>
      <c r="T196" s="50"/>
      <c r="U196" s="50"/>
      <c r="V196" s="50"/>
      <c r="W196" s="50"/>
      <c r="X196" s="50"/>
      <c r="Y196" s="50"/>
      <c r="Z196" s="50">
        <v>55</v>
      </c>
      <c r="AA196" s="50"/>
      <c r="AB196" s="50" t="s">
        <v>3681</v>
      </c>
      <c r="AC196" s="50"/>
      <c r="AD196" s="50">
        <v>9</v>
      </c>
      <c r="AE196" s="50"/>
      <c r="AF196" s="50"/>
      <c r="AG196" s="50"/>
      <c r="AH196" s="50"/>
      <c r="AI196" s="50"/>
      <c r="AJ196" s="50"/>
      <c r="AK196" s="50"/>
      <c r="AL196" s="50">
        <v>55</v>
      </c>
      <c r="AM196" s="50"/>
      <c r="AN196" s="50"/>
      <c r="AO196" s="50"/>
      <c r="AP196" s="50"/>
      <c r="AQ196" s="50">
        <v>49</v>
      </c>
      <c r="AR196" s="50"/>
      <c r="AS196" s="50"/>
      <c r="AT196" s="50"/>
      <c r="AU196" s="50"/>
      <c r="AV196" s="50">
        <v>96</v>
      </c>
      <c r="AW196" s="50"/>
      <c r="AX196" s="50"/>
      <c r="AY196" s="50"/>
      <c r="AZ196" s="50" t="s">
        <v>3682</v>
      </c>
      <c r="BA196" s="50">
        <v>5</v>
      </c>
      <c r="BB196" s="50"/>
      <c r="BC196" s="50" t="s">
        <v>3683</v>
      </c>
      <c r="BD196" s="50">
        <v>2</v>
      </c>
      <c r="BE196" s="50"/>
      <c r="BF196" s="50">
        <v>52</v>
      </c>
      <c r="BG196" s="50">
        <v>1</v>
      </c>
      <c r="BH196" s="50"/>
      <c r="BI196" s="50">
        <v>31</v>
      </c>
      <c r="BJ196" s="50">
        <v>105</v>
      </c>
      <c r="BK196" s="50"/>
      <c r="BL196" s="50"/>
      <c r="BM196" s="50"/>
      <c r="BN196" s="50">
        <v>2</v>
      </c>
      <c r="BO196" s="50">
        <v>19</v>
      </c>
      <c r="BP196" s="50">
        <v>188</v>
      </c>
      <c r="BQ196" s="50">
        <v>0</v>
      </c>
      <c r="BR196" s="50">
        <v>27</v>
      </c>
      <c r="BS196" s="50">
        <v>49</v>
      </c>
      <c r="BT196" s="50">
        <v>0</v>
      </c>
      <c r="BU196" s="50">
        <v>0</v>
      </c>
      <c r="BV196" s="50">
        <v>0</v>
      </c>
      <c r="BW196" s="50">
        <v>0</v>
      </c>
      <c r="BX196" s="50">
        <v>96</v>
      </c>
      <c r="BY196" s="50">
        <v>0</v>
      </c>
      <c r="BZ196" s="50">
        <v>165</v>
      </c>
      <c r="CA196" s="50">
        <v>0</v>
      </c>
      <c r="CB196" s="50">
        <v>516</v>
      </c>
      <c r="CC196" s="50">
        <v>50</v>
      </c>
      <c r="CD196" s="50"/>
      <c r="CE196" s="50">
        <v>212</v>
      </c>
      <c r="CF196" s="50">
        <v>10</v>
      </c>
      <c r="CG196" s="50"/>
      <c r="CH196" s="50">
        <v>52</v>
      </c>
      <c r="CI196" s="50">
        <v>5</v>
      </c>
      <c r="CJ196" s="50"/>
      <c r="CK196" s="50">
        <v>15.5</v>
      </c>
      <c r="CL196" s="50">
        <v>210</v>
      </c>
      <c r="CM196" s="50">
        <v>0</v>
      </c>
      <c r="CN196" s="50">
        <v>0</v>
      </c>
      <c r="CO196" s="50">
        <v>0</v>
      </c>
      <c r="CP196" s="50">
        <v>10</v>
      </c>
      <c r="CQ196" s="50">
        <v>47.5</v>
      </c>
      <c r="CR196" s="50"/>
      <c r="CS196" s="50"/>
      <c r="CT196" s="50">
        <v>1653</v>
      </c>
    </row>
    <row r="197" spans="1:98">
      <c r="A197" s="50" t="s">
        <v>2819</v>
      </c>
      <c r="B197" s="176">
        <v>45754</v>
      </c>
      <c r="C197" s="50" t="s">
        <v>2834</v>
      </c>
      <c r="D197" s="50" t="s">
        <v>3684</v>
      </c>
      <c r="E197" s="50"/>
      <c r="F197" s="50"/>
      <c r="G197" s="50">
        <v>25</v>
      </c>
      <c r="H197" s="50"/>
      <c r="I197" s="50"/>
      <c r="J197" s="50"/>
      <c r="K197" s="50"/>
      <c r="L197" s="50"/>
      <c r="M197" s="50"/>
      <c r="N197" s="50" t="s">
        <v>3685</v>
      </c>
      <c r="O197" s="50"/>
      <c r="P197" s="50"/>
      <c r="Q197" s="50"/>
      <c r="R197" s="50"/>
      <c r="S197" s="50">
        <v>53</v>
      </c>
      <c r="T197" s="50"/>
      <c r="U197" s="50"/>
      <c r="V197" s="50"/>
      <c r="W197" s="50"/>
      <c r="X197" s="50"/>
      <c r="Y197" s="50"/>
      <c r="Z197" s="50" t="s">
        <v>3685</v>
      </c>
      <c r="AA197" s="50"/>
      <c r="AB197" s="50">
        <v>53</v>
      </c>
      <c r="AC197" s="50"/>
      <c r="AD197" s="50">
        <v>11</v>
      </c>
      <c r="AE197" s="50">
        <v>25</v>
      </c>
      <c r="AF197" s="50"/>
      <c r="AG197" s="50"/>
      <c r="AH197" s="50"/>
      <c r="AI197" s="50"/>
      <c r="AJ197" s="50">
        <v>48</v>
      </c>
      <c r="AK197" s="50"/>
      <c r="AL197" s="50"/>
      <c r="AM197" s="50">
        <v>13</v>
      </c>
      <c r="AN197" s="50"/>
      <c r="AO197" s="50"/>
      <c r="AP197" s="50"/>
      <c r="AQ197" s="50">
        <v>27</v>
      </c>
      <c r="AR197" s="50"/>
      <c r="AS197" s="50"/>
      <c r="AT197" s="50"/>
      <c r="AU197" s="50"/>
      <c r="AV197" s="50"/>
      <c r="AW197" s="50"/>
      <c r="AX197" s="50"/>
      <c r="AY197" s="50"/>
      <c r="AZ197" s="50" t="s">
        <v>3686</v>
      </c>
      <c r="BA197" s="50">
        <v>4</v>
      </c>
      <c r="BB197" s="50"/>
      <c r="BC197" s="50">
        <v>52</v>
      </c>
      <c r="BD197" s="50">
        <v>1</v>
      </c>
      <c r="BE197" s="50"/>
      <c r="BF197" s="50">
        <v>51</v>
      </c>
      <c r="BG197" s="50">
        <v>1</v>
      </c>
      <c r="BH197" s="50"/>
      <c r="BI197" s="50">
        <v>36</v>
      </c>
      <c r="BJ197" s="50">
        <v>110</v>
      </c>
      <c r="BK197" s="50"/>
      <c r="BL197" s="50"/>
      <c r="BM197" s="50"/>
      <c r="BN197" s="50"/>
      <c r="BO197" s="50">
        <v>18</v>
      </c>
      <c r="BP197" s="50">
        <v>187</v>
      </c>
      <c r="BQ197" s="50">
        <v>0</v>
      </c>
      <c r="BR197" s="50">
        <v>33</v>
      </c>
      <c r="BS197" s="50">
        <v>208</v>
      </c>
      <c r="BT197" s="50">
        <v>0</v>
      </c>
      <c r="BU197" s="50">
        <v>0</v>
      </c>
      <c r="BV197" s="50">
        <v>0</v>
      </c>
      <c r="BW197" s="50">
        <v>0</v>
      </c>
      <c r="BX197" s="50">
        <v>48</v>
      </c>
      <c r="BY197" s="50">
        <v>0</v>
      </c>
      <c r="BZ197" s="50">
        <v>324</v>
      </c>
      <c r="CA197" s="50">
        <v>39</v>
      </c>
      <c r="CB197" s="50">
        <v>616</v>
      </c>
      <c r="CC197" s="50">
        <v>40</v>
      </c>
      <c r="CD197" s="50"/>
      <c r="CE197" s="50">
        <v>52</v>
      </c>
      <c r="CF197" s="50">
        <v>5</v>
      </c>
      <c r="CG197" s="50"/>
      <c r="CH197" s="50">
        <v>51</v>
      </c>
      <c r="CI197" s="50">
        <v>5</v>
      </c>
      <c r="CJ197" s="50"/>
      <c r="CK197" s="50">
        <v>18</v>
      </c>
      <c r="CL197" s="50">
        <v>220</v>
      </c>
      <c r="CM197" s="50">
        <v>0</v>
      </c>
      <c r="CN197" s="50">
        <v>0</v>
      </c>
      <c r="CO197" s="50">
        <v>0</v>
      </c>
      <c r="CP197" s="50">
        <v>0</v>
      </c>
      <c r="CQ197" s="50">
        <v>45</v>
      </c>
      <c r="CR197" s="50"/>
      <c r="CS197" s="50"/>
      <c r="CT197" s="50">
        <v>1891</v>
      </c>
    </row>
    <row r="198" spans="1:98">
      <c r="A198" s="50" t="s">
        <v>2829</v>
      </c>
      <c r="B198" s="176">
        <v>45755</v>
      </c>
      <c r="C198" s="50" t="s">
        <v>2837</v>
      </c>
      <c r="D198" s="50">
        <v>32</v>
      </c>
      <c r="E198" s="50"/>
      <c r="F198" s="50"/>
      <c r="G198" s="50"/>
      <c r="H198" s="50"/>
      <c r="I198" s="50"/>
      <c r="J198" s="50"/>
      <c r="K198" s="50">
        <v>32</v>
      </c>
      <c r="L198" s="50"/>
      <c r="M198" s="50"/>
      <c r="N198" s="50"/>
      <c r="O198" s="50"/>
      <c r="P198" s="50"/>
      <c r="Q198" s="50"/>
      <c r="R198" s="50"/>
      <c r="S198" s="50"/>
      <c r="T198" s="50"/>
      <c r="U198" s="50"/>
      <c r="V198" s="50"/>
      <c r="W198" s="50"/>
      <c r="X198" s="50"/>
      <c r="Y198" s="50"/>
      <c r="Z198" s="50">
        <v>45</v>
      </c>
      <c r="AA198" s="50"/>
      <c r="AB198" s="50">
        <v>80</v>
      </c>
      <c r="AC198" s="50"/>
      <c r="AD198" s="50">
        <v>20</v>
      </c>
      <c r="AE198" s="50"/>
      <c r="AF198" s="50"/>
      <c r="AG198" s="50"/>
      <c r="AH198" s="50"/>
      <c r="AI198" s="50" t="s">
        <v>3687</v>
      </c>
      <c r="AJ198" s="50"/>
      <c r="AK198" s="50"/>
      <c r="AL198" s="50">
        <v>45</v>
      </c>
      <c r="AM198" s="50"/>
      <c r="AN198" s="50"/>
      <c r="AO198" s="50"/>
      <c r="AP198" s="50"/>
      <c r="AQ198" s="50">
        <v>50</v>
      </c>
      <c r="AR198" s="50"/>
      <c r="AS198" s="50"/>
      <c r="AT198" s="50"/>
      <c r="AU198" s="50"/>
      <c r="AV198" s="50"/>
      <c r="AW198" s="50"/>
      <c r="AX198" s="50"/>
      <c r="AY198" s="50"/>
      <c r="AZ198" s="50" t="s">
        <v>3688</v>
      </c>
      <c r="BA198" s="50">
        <v>2</v>
      </c>
      <c r="BB198" s="50"/>
      <c r="BC198" s="50">
        <v>51</v>
      </c>
      <c r="BD198" s="50">
        <v>1</v>
      </c>
      <c r="BE198" s="50"/>
      <c r="BF198" s="50">
        <v>48</v>
      </c>
      <c r="BG198" s="50"/>
      <c r="BH198" s="50">
        <v>1</v>
      </c>
      <c r="BI198" s="50">
        <v>38</v>
      </c>
      <c r="BJ198" s="50">
        <v>111</v>
      </c>
      <c r="BK198" s="50"/>
      <c r="BL198" s="50"/>
      <c r="BM198" s="50"/>
      <c r="BN198" s="50">
        <v>1</v>
      </c>
      <c r="BO198" s="50">
        <v>39</v>
      </c>
      <c r="BP198" s="50">
        <v>144</v>
      </c>
      <c r="BQ198" s="50">
        <v>0</v>
      </c>
      <c r="BR198" s="50">
        <v>60</v>
      </c>
      <c r="BS198" s="50">
        <v>50</v>
      </c>
      <c r="BT198" s="50">
        <v>0</v>
      </c>
      <c r="BU198" s="50">
        <v>0</v>
      </c>
      <c r="BV198" s="50">
        <v>0</v>
      </c>
      <c r="BW198" s="50">
        <v>116</v>
      </c>
      <c r="BX198" s="50">
        <v>0</v>
      </c>
      <c r="BY198" s="50">
        <v>0</v>
      </c>
      <c r="BZ198" s="50">
        <v>135</v>
      </c>
      <c r="CA198" s="50">
        <v>0</v>
      </c>
      <c r="CB198" s="50">
        <v>430</v>
      </c>
      <c r="CC198" s="50">
        <v>20</v>
      </c>
      <c r="CD198" s="50"/>
      <c r="CE198" s="50">
        <v>51</v>
      </c>
      <c r="CF198" s="50">
        <v>5</v>
      </c>
      <c r="CG198" s="50"/>
      <c r="CH198" s="50">
        <v>48</v>
      </c>
      <c r="CI198" s="50"/>
      <c r="CJ198" s="50">
        <v>15</v>
      </c>
      <c r="CK198" s="50">
        <v>19</v>
      </c>
      <c r="CL198" s="50">
        <v>222</v>
      </c>
      <c r="CM198" s="50">
        <v>0</v>
      </c>
      <c r="CN198" s="50">
        <v>0</v>
      </c>
      <c r="CO198" s="50">
        <v>0</v>
      </c>
      <c r="CP198" s="50">
        <v>5</v>
      </c>
      <c r="CQ198" s="50">
        <v>97.5</v>
      </c>
      <c r="CR198" s="50"/>
      <c r="CS198" s="50"/>
      <c r="CT198" s="50">
        <v>1417.5</v>
      </c>
    </row>
    <row r="199" spans="1:98">
      <c r="A199" s="50" t="s">
        <v>2819</v>
      </c>
      <c r="B199" s="176">
        <v>45755</v>
      </c>
      <c r="C199" s="50" t="s">
        <v>2830</v>
      </c>
      <c r="D199" s="50" t="s">
        <v>3689</v>
      </c>
      <c r="E199" s="50"/>
      <c r="F199" s="50"/>
      <c r="G199" s="50">
        <v>25</v>
      </c>
      <c r="H199" s="50"/>
      <c r="I199" s="50"/>
      <c r="J199" s="50"/>
      <c r="K199" s="50"/>
      <c r="L199" s="50"/>
      <c r="M199" s="50"/>
      <c r="N199" s="50" t="s">
        <v>3690</v>
      </c>
      <c r="O199" s="50"/>
      <c r="P199" s="50"/>
      <c r="Q199" s="50"/>
      <c r="R199" s="50"/>
      <c r="S199" s="50">
        <v>25</v>
      </c>
      <c r="T199" s="50"/>
      <c r="U199" s="50"/>
      <c r="V199" s="50"/>
      <c r="W199" s="50"/>
      <c r="X199" s="50"/>
      <c r="Y199" s="50"/>
      <c r="Z199" s="50">
        <v>50</v>
      </c>
      <c r="AA199" s="50"/>
      <c r="AB199" s="50" t="s">
        <v>3267</v>
      </c>
      <c r="AC199" s="50"/>
      <c r="AD199" s="50"/>
      <c r="AE199" s="50">
        <v>13</v>
      </c>
      <c r="AF199" s="50"/>
      <c r="AG199" s="50"/>
      <c r="AH199" s="50"/>
      <c r="AI199" s="50"/>
      <c r="AJ199" s="50">
        <v>48</v>
      </c>
      <c r="AK199" s="50"/>
      <c r="AL199" s="50">
        <v>53</v>
      </c>
      <c r="AM199" s="50"/>
      <c r="AN199" s="50"/>
      <c r="AO199" s="50"/>
      <c r="AP199" s="50"/>
      <c r="AQ199" s="50">
        <v>28</v>
      </c>
      <c r="AR199" s="50"/>
      <c r="AS199" s="50"/>
      <c r="AT199" s="50"/>
      <c r="AU199" s="50"/>
      <c r="AV199" s="50"/>
      <c r="AW199" s="50"/>
      <c r="AX199" s="50"/>
      <c r="AY199" s="50"/>
      <c r="AZ199" s="50" t="s">
        <v>3691</v>
      </c>
      <c r="BA199" s="50">
        <v>2</v>
      </c>
      <c r="BB199" s="50">
        <v>1</v>
      </c>
      <c r="BC199" s="50">
        <v>48</v>
      </c>
      <c r="BD199" s="50"/>
      <c r="BE199" s="50">
        <v>1</v>
      </c>
      <c r="BF199" s="50" t="s">
        <v>3692</v>
      </c>
      <c r="BG199" s="50">
        <v>4</v>
      </c>
      <c r="BH199" s="50"/>
      <c r="BI199" s="50">
        <v>11</v>
      </c>
      <c r="BJ199" s="50">
        <v>122</v>
      </c>
      <c r="BK199" s="50"/>
      <c r="BL199" s="50">
        <v>1</v>
      </c>
      <c r="BM199" s="50"/>
      <c r="BN199" s="50"/>
      <c r="BO199" s="50">
        <v>48</v>
      </c>
      <c r="BP199" s="50">
        <v>219</v>
      </c>
      <c r="BQ199" s="50">
        <v>0</v>
      </c>
      <c r="BR199" s="50">
        <v>0</v>
      </c>
      <c r="BS199" s="50">
        <v>141</v>
      </c>
      <c r="BT199" s="50">
        <v>0</v>
      </c>
      <c r="BU199" s="50">
        <v>0</v>
      </c>
      <c r="BV199" s="50">
        <v>0</v>
      </c>
      <c r="BW199" s="50">
        <v>0</v>
      </c>
      <c r="BX199" s="50">
        <v>48</v>
      </c>
      <c r="BY199" s="50">
        <v>0</v>
      </c>
      <c r="BZ199" s="50">
        <v>291</v>
      </c>
      <c r="CA199" s="50">
        <v>0</v>
      </c>
      <c r="CB199" s="50">
        <v>534</v>
      </c>
      <c r="CC199" s="50">
        <v>20</v>
      </c>
      <c r="CD199" s="50">
        <v>30</v>
      </c>
      <c r="CE199" s="50">
        <v>48</v>
      </c>
      <c r="CF199" s="50"/>
      <c r="CG199" s="50">
        <v>15</v>
      </c>
      <c r="CH199" s="50">
        <v>206</v>
      </c>
      <c r="CI199" s="50">
        <v>20</v>
      </c>
      <c r="CJ199" s="50"/>
      <c r="CK199" s="50">
        <v>5.5</v>
      </c>
      <c r="CL199" s="50">
        <v>244</v>
      </c>
      <c r="CM199" s="50">
        <v>0</v>
      </c>
      <c r="CN199" s="50">
        <v>2</v>
      </c>
      <c r="CO199" s="50">
        <v>0</v>
      </c>
      <c r="CP199" s="50">
        <v>0</v>
      </c>
      <c r="CQ199" s="50">
        <v>120</v>
      </c>
      <c r="CR199" s="50"/>
      <c r="CS199" s="50"/>
      <c r="CT199" s="50">
        <v>1943.5</v>
      </c>
    </row>
    <row r="200" spans="1:98">
      <c r="A200" s="50" t="s">
        <v>2829</v>
      </c>
      <c r="B200" s="176">
        <v>45756</v>
      </c>
      <c r="C200" s="50" t="s">
        <v>2845</v>
      </c>
      <c r="D200" s="50" t="s">
        <v>3693</v>
      </c>
      <c r="E200" s="50"/>
      <c r="F200" s="50"/>
      <c r="G200" s="50"/>
      <c r="H200" s="50"/>
      <c r="I200" s="50"/>
      <c r="J200" s="50"/>
      <c r="K200" s="50"/>
      <c r="L200" s="50"/>
      <c r="M200" s="50"/>
      <c r="N200" s="50" t="s">
        <v>3387</v>
      </c>
      <c r="O200" s="50"/>
      <c r="P200" s="50"/>
      <c r="Q200" s="50"/>
      <c r="R200" s="50"/>
      <c r="S200" s="50"/>
      <c r="T200" s="50"/>
      <c r="U200" s="50"/>
      <c r="V200" s="50"/>
      <c r="W200" s="50"/>
      <c r="X200" s="50"/>
      <c r="Y200" s="50"/>
      <c r="Z200" s="50" t="s">
        <v>3694</v>
      </c>
      <c r="AA200" s="50"/>
      <c r="AB200" s="50">
        <v>50</v>
      </c>
      <c r="AC200" s="50">
        <v>3</v>
      </c>
      <c r="AD200" s="50" t="s">
        <v>3695</v>
      </c>
      <c r="AE200" s="50" t="s">
        <v>3696</v>
      </c>
      <c r="AF200" s="50"/>
      <c r="AG200" s="50">
        <v>38</v>
      </c>
      <c r="AH200" s="50"/>
      <c r="AI200" s="50">
        <v>51</v>
      </c>
      <c r="AJ200" s="50"/>
      <c r="AK200" s="50"/>
      <c r="AL200" s="50">
        <v>33</v>
      </c>
      <c r="AM200" s="50"/>
      <c r="AN200" s="50"/>
      <c r="AO200" s="50"/>
      <c r="AP200" s="50"/>
      <c r="AQ200" s="50">
        <v>25</v>
      </c>
      <c r="AR200" s="50"/>
      <c r="AS200" s="50"/>
      <c r="AT200" s="50"/>
      <c r="AU200" s="50"/>
      <c r="AV200" s="50"/>
      <c r="AW200" s="50"/>
      <c r="AX200" s="50">
        <v>25</v>
      </c>
      <c r="AY200" s="50"/>
      <c r="AZ200" s="50" t="s">
        <v>3697</v>
      </c>
      <c r="BA200" s="50">
        <v>3</v>
      </c>
      <c r="BB200" s="50"/>
      <c r="BC200" s="50" t="s">
        <v>3698</v>
      </c>
      <c r="BD200" s="50">
        <v>4</v>
      </c>
      <c r="BE200" s="50"/>
      <c r="BF200" s="50" t="s">
        <v>3051</v>
      </c>
      <c r="BG200" s="50">
        <v>2</v>
      </c>
      <c r="BH200" s="50"/>
      <c r="BI200" s="50">
        <v>13</v>
      </c>
      <c r="BJ200" s="50">
        <v>111</v>
      </c>
      <c r="BK200" s="50"/>
      <c r="BL200" s="50"/>
      <c r="BM200" s="50"/>
      <c r="BN200" s="50">
        <v>1</v>
      </c>
      <c r="BO200" s="50">
        <v>100</v>
      </c>
      <c r="BP200" s="50">
        <v>198</v>
      </c>
      <c r="BQ200" s="50">
        <v>3</v>
      </c>
      <c r="BR200" s="50">
        <v>63</v>
      </c>
      <c r="BS200" s="50">
        <v>45</v>
      </c>
      <c r="BT200" s="50">
        <v>0</v>
      </c>
      <c r="BU200" s="50">
        <v>38</v>
      </c>
      <c r="BV200" s="50">
        <v>0</v>
      </c>
      <c r="BW200" s="50">
        <v>51</v>
      </c>
      <c r="BX200" s="50">
        <v>0</v>
      </c>
      <c r="BY200" s="50">
        <v>0</v>
      </c>
      <c r="BZ200" s="50">
        <v>388</v>
      </c>
      <c r="CA200" s="50">
        <v>0</v>
      </c>
      <c r="CB200" s="50">
        <v>624</v>
      </c>
      <c r="CC200" s="50">
        <v>30</v>
      </c>
      <c r="CD200" s="50"/>
      <c r="CE200" s="50">
        <v>206</v>
      </c>
      <c r="CF200" s="50">
        <v>20</v>
      </c>
      <c r="CG200" s="50"/>
      <c r="CH200" s="50">
        <v>107</v>
      </c>
      <c r="CI200" s="50">
        <v>10</v>
      </c>
      <c r="CJ200" s="50"/>
      <c r="CK200" s="50">
        <v>6.5</v>
      </c>
      <c r="CL200" s="50">
        <v>222</v>
      </c>
      <c r="CM200" s="50">
        <v>0</v>
      </c>
      <c r="CN200" s="50">
        <v>0</v>
      </c>
      <c r="CO200" s="50">
        <v>0</v>
      </c>
      <c r="CP200" s="50">
        <v>5</v>
      </c>
      <c r="CQ200" s="50">
        <v>250</v>
      </c>
      <c r="CR200" s="50"/>
      <c r="CS200" s="50"/>
      <c r="CT200" s="50">
        <v>2266.5</v>
      </c>
    </row>
    <row r="201" spans="1:98">
      <c r="A201" s="50" t="s">
        <v>2819</v>
      </c>
      <c r="B201" s="176">
        <v>45756</v>
      </c>
      <c r="C201" s="50" t="s">
        <v>2837</v>
      </c>
      <c r="D201" s="50" t="s">
        <v>3699</v>
      </c>
      <c r="E201" s="50"/>
      <c r="F201" s="50"/>
      <c r="G201" s="50">
        <v>32</v>
      </c>
      <c r="H201" s="50"/>
      <c r="I201" s="50"/>
      <c r="J201" s="50"/>
      <c r="K201" s="50"/>
      <c r="L201" s="50"/>
      <c r="M201" s="50"/>
      <c r="N201" s="50">
        <v>48</v>
      </c>
      <c r="O201" s="50"/>
      <c r="P201" s="50"/>
      <c r="Q201" s="50"/>
      <c r="R201" s="50"/>
      <c r="S201" s="50">
        <v>32</v>
      </c>
      <c r="T201" s="50"/>
      <c r="U201" s="50"/>
      <c r="V201" s="50"/>
      <c r="W201" s="50"/>
      <c r="X201" s="50"/>
      <c r="Y201" s="50"/>
      <c r="Z201" s="50" t="s">
        <v>3700</v>
      </c>
      <c r="AA201" s="50"/>
      <c r="AB201" s="50">
        <v>66</v>
      </c>
      <c r="AC201" s="50"/>
      <c r="AD201" s="50">
        <v>6</v>
      </c>
      <c r="AE201" s="50"/>
      <c r="AF201" s="50"/>
      <c r="AG201" s="50">
        <v>17</v>
      </c>
      <c r="AH201" s="50"/>
      <c r="AI201" s="50"/>
      <c r="AJ201" s="50">
        <v>48</v>
      </c>
      <c r="AK201" s="50"/>
      <c r="AL201" s="50">
        <v>13</v>
      </c>
      <c r="AM201" s="50"/>
      <c r="AN201" s="50"/>
      <c r="AO201" s="50"/>
      <c r="AP201" s="50"/>
      <c r="AQ201" s="50">
        <v>53</v>
      </c>
      <c r="AR201" s="50"/>
      <c r="AS201" s="50"/>
      <c r="AT201" s="50"/>
      <c r="AU201" s="50"/>
      <c r="AV201" s="50"/>
      <c r="AW201" s="50"/>
      <c r="AX201" s="50">
        <v>52</v>
      </c>
      <c r="AY201" s="50"/>
      <c r="AZ201" s="50" t="s">
        <v>3701</v>
      </c>
      <c r="BA201" s="50">
        <v>4</v>
      </c>
      <c r="BB201" s="50"/>
      <c r="BC201" s="50" t="s">
        <v>3051</v>
      </c>
      <c r="BD201" s="50">
        <v>2</v>
      </c>
      <c r="BE201" s="50"/>
      <c r="BF201" s="50">
        <v>50</v>
      </c>
      <c r="BG201" s="50">
        <v>1</v>
      </c>
      <c r="BH201" s="50"/>
      <c r="BI201" s="50">
        <v>52</v>
      </c>
      <c r="BJ201" s="50">
        <v>114</v>
      </c>
      <c r="BK201" s="50"/>
      <c r="BL201" s="50"/>
      <c r="BM201" s="50"/>
      <c r="BN201" s="50">
        <v>1</v>
      </c>
      <c r="BO201" s="50">
        <v>5</v>
      </c>
      <c r="BP201" s="50">
        <v>230</v>
      </c>
      <c r="BQ201" s="50">
        <v>0</v>
      </c>
      <c r="BR201" s="50">
        <v>18</v>
      </c>
      <c r="BS201" s="50">
        <v>181</v>
      </c>
      <c r="BT201" s="50">
        <v>0</v>
      </c>
      <c r="BU201" s="50">
        <v>17</v>
      </c>
      <c r="BV201" s="50">
        <v>0</v>
      </c>
      <c r="BW201" s="50">
        <v>0</v>
      </c>
      <c r="BX201" s="50">
        <v>48</v>
      </c>
      <c r="BY201" s="50">
        <v>0</v>
      </c>
      <c r="BZ201" s="50">
        <v>283</v>
      </c>
      <c r="CA201" s="50">
        <v>0</v>
      </c>
      <c r="CB201" s="50">
        <v>536</v>
      </c>
      <c r="CC201" s="50">
        <v>40</v>
      </c>
      <c r="CD201" s="50"/>
      <c r="CE201" s="50">
        <v>107</v>
      </c>
      <c r="CF201" s="50">
        <v>10</v>
      </c>
      <c r="CG201" s="50"/>
      <c r="CH201" s="50">
        <v>50</v>
      </c>
      <c r="CI201" s="50">
        <v>5</v>
      </c>
      <c r="CJ201" s="50"/>
      <c r="CK201" s="50">
        <v>26</v>
      </c>
      <c r="CL201" s="50">
        <v>228</v>
      </c>
      <c r="CM201" s="50">
        <v>0</v>
      </c>
      <c r="CN201" s="50">
        <v>0</v>
      </c>
      <c r="CO201" s="50">
        <v>0</v>
      </c>
      <c r="CP201" s="50">
        <v>5</v>
      </c>
      <c r="CQ201" s="50">
        <v>12.5</v>
      </c>
      <c r="CR201" s="50"/>
      <c r="CS201" s="50"/>
      <c r="CT201" s="50">
        <v>1796.5</v>
      </c>
    </row>
    <row r="202" spans="1:98">
      <c r="A202" s="50" t="s">
        <v>2829</v>
      </c>
      <c r="B202" s="176">
        <v>45757</v>
      </c>
      <c r="C202" s="50" t="s">
        <v>2861</v>
      </c>
      <c r="D202" s="50">
        <v>52</v>
      </c>
      <c r="E202" s="50"/>
      <c r="F202" s="50"/>
      <c r="G202" s="50">
        <v>54</v>
      </c>
      <c r="H202" s="50"/>
      <c r="I202" s="50"/>
      <c r="J202" s="50"/>
      <c r="K202" s="50">
        <v>50</v>
      </c>
      <c r="L202" s="50"/>
      <c r="M202" s="50"/>
      <c r="N202" s="50">
        <v>57</v>
      </c>
      <c r="O202" s="50"/>
      <c r="P202" s="50"/>
      <c r="Q202" s="50"/>
      <c r="R202" s="50"/>
      <c r="S202" s="50" t="s">
        <v>3702</v>
      </c>
      <c r="T202" s="50"/>
      <c r="U202" s="50"/>
      <c r="V202" s="50"/>
      <c r="W202" s="50"/>
      <c r="X202" s="50"/>
      <c r="Y202" s="50"/>
      <c r="Z202" s="50" t="s">
        <v>3703</v>
      </c>
      <c r="AA202" s="50"/>
      <c r="AB202" s="50" t="s">
        <v>3704</v>
      </c>
      <c r="AC202" s="50"/>
      <c r="AD202" s="50">
        <v>21</v>
      </c>
      <c r="AE202" s="50">
        <v>21</v>
      </c>
      <c r="AF202" s="50"/>
      <c r="AG202" s="50"/>
      <c r="AH202" s="50"/>
      <c r="AI202" s="50"/>
      <c r="AJ202" s="50">
        <v>48</v>
      </c>
      <c r="AK202" s="50"/>
      <c r="AL202" s="50">
        <v>74</v>
      </c>
      <c r="AM202" s="50"/>
      <c r="AN202" s="50"/>
      <c r="AO202" s="50"/>
      <c r="AP202" s="50"/>
      <c r="AQ202" s="50"/>
      <c r="AR202" s="50"/>
      <c r="AS202" s="50"/>
      <c r="AT202" s="50"/>
      <c r="AU202" s="50"/>
      <c r="AV202" s="50"/>
      <c r="AW202" s="50"/>
      <c r="AX202" s="50"/>
      <c r="AY202" s="50"/>
      <c r="AZ202" s="50" t="s">
        <v>3705</v>
      </c>
      <c r="BA202" s="50">
        <v>2</v>
      </c>
      <c r="BB202" s="50">
        <v>1</v>
      </c>
      <c r="BC202" s="50">
        <v>50</v>
      </c>
      <c r="BD202" s="50">
        <v>1</v>
      </c>
      <c r="BE202" s="50"/>
      <c r="BF202" s="50" t="s">
        <v>3706</v>
      </c>
      <c r="BG202" s="50">
        <v>3</v>
      </c>
      <c r="BH202" s="50"/>
      <c r="BI202" s="50">
        <v>13</v>
      </c>
      <c r="BJ202" s="50">
        <v>107</v>
      </c>
      <c r="BK202" s="50"/>
      <c r="BL202" s="50">
        <v>24</v>
      </c>
      <c r="BM202" s="50"/>
      <c r="BN202" s="50"/>
      <c r="BO202" s="50">
        <v>80</v>
      </c>
      <c r="BP202" s="50">
        <v>181</v>
      </c>
      <c r="BQ202" s="50">
        <v>0</v>
      </c>
      <c r="BR202" s="50">
        <v>63</v>
      </c>
      <c r="BS202" s="50">
        <v>279</v>
      </c>
      <c r="BT202" s="50">
        <v>0</v>
      </c>
      <c r="BU202" s="50">
        <v>0</v>
      </c>
      <c r="BV202" s="50">
        <v>0</v>
      </c>
      <c r="BW202" s="50">
        <v>100</v>
      </c>
      <c r="BX202" s="50">
        <v>48</v>
      </c>
      <c r="BY202" s="50">
        <v>0</v>
      </c>
      <c r="BZ202" s="50">
        <v>424</v>
      </c>
      <c r="CA202" s="50">
        <v>0</v>
      </c>
      <c r="CB202" s="50">
        <v>524</v>
      </c>
      <c r="CC202" s="50">
        <v>20</v>
      </c>
      <c r="CD202" s="50">
        <v>30</v>
      </c>
      <c r="CE202" s="50">
        <v>50</v>
      </c>
      <c r="CF202" s="50">
        <v>5</v>
      </c>
      <c r="CG202" s="50"/>
      <c r="CH202" s="50">
        <v>160</v>
      </c>
      <c r="CI202" s="50">
        <v>15</v>
      </c>
      <c r="CJ202" s="50"/>
      <c r="CK202" s="50">
        <v>6.5</v>
      </c>
      <c r="CL202" s="50">
        <v>214</v>
      </c>
      <c r="CM202" s="50">
        <v>0</v>
      </c>
      <c r="CN202" s="50">
        <v>48</v>
      </c>
      <c r="CO202" s="50">
        <v>0</v>
      </c>
      <c r="CP202" s="50">
        <v>0</v>
      </c>
      <c r="CQ202" s="50">
        <v>200</v>
      </c>
      <c r="CR202" s="50"/>
      <c r="CS202" s="50"/>
      <c r="CT202" s="50">
        <v>2367.5</v>
      </c>
    </row>
    <row r="203" spans="1:98">
      <c r="A203" s="50" t="s">
        <v>2819</v>
      </c>
      <c r="B203" s="176">
        <v>45757</v>
      </c>
      <c r="C203" s="50" t="s">
        <v>2845</v>
      </c>
      <c r="D203" s="50" t="s">
        <v>2840</v>
      </c>
      <c r="E203" s="50"/>
      <c r="F203" s="50"/>
      <c r="G203" s="50" t="s">
        <v>3398</v>
      </c>
      <c r="H203" s="50">
        <v>47</v>
      </c>
      <c r="I203" s="50"/>
      <c r="J203" s="50"/>
      <c r="K203" s="50">
        <v>22</v>
      </c>
      <c r="L203" s="50"/>
      <c r="M203" s="50"/>
      <c r="N203" s="50" t="s">
        <v>3707</v>
      </c>
      <c r="O203" s="50"/>
      <c r="P203" s="50"/>
      <c r="Q203" s="50"/>
      <c r="R203" s="50"/>
      <c r="S203" s="50" t="s">
        <v>3708</v>
      </c>
      <c r="T203" s="50"/>
      <c r="U203" s="50"/>
      <c r="V203" s="50"/>
      <c r="W203" s="50"/>
      <c r="X203" s="50"/>
      <c r="Y203" s="50"/>
      <c r="Z203" s="50" t="s">
        <v>3707</v>
      </c>
      <c r="AA203" s="50"/>
      <c r="AB203" s="50">
        <v>54</v>
      </c>
      <c r="AC203" s="50"/>
      <c r="AD203" s="50"/>
      <c r="AE203" s="50">
        <v>15</v>
      </c>
      <c r="AF203" s="50"/>
      <c r="AG203" s="50"/>
      <c r="AH203" s="50"/>
      <c r="AI203" s="50"/>
      <c r="AJ203" s="50"/>
      <c r="AK203" s="50"/>
      <c r="AL203" s="50">
        <v>25</v>
      </c>
      <c r="AM203" s="50"/>
      <c r="AN203" s="50"/>
      <c r="AO203" s="50"/>
      <c r="AP203" s="50"/>
      <c r="AQ203" s="50">
        <v>28</v>
      </c>
      <c r="AR203" s="50"/>
      <c r="AS203" s="50"/>
      <c r="AT203" s="50"/>
      <c r="AU203" s="50"/>
      <c r="AV203" s="50"/>
      <c r="AW203" s="50"/>
      <c r="AX203" s="50">
        <v>16</v>
      </c>
      <c r="AY203" s="50">
        <v>3</v>
      </c>
      <c r="AZ203" s="50" t="s">
        <v>3709</v>
      </c>
      <c r="BA203" s="50">
        <v>4</v>
      </c>
      <c r="BB203" s="50"/>
      <c r="BC203" s="50" t="s">
        <v>3706</v>
      </c>
      <c r="BD203" s="50">
        <v>3</v>
      </c>
      <c r="BE203" s="50"/>
      <c r="BF203" s="50" t="s">
        <v>3710</v>
      </c>
      <c r="BG203" s="50">
        <v>4</v>
      </c>
      <c r="BH203" s="50"/>
      <c r="BI203" s="50">
        <v>28</v>
      </c>
      <c r="BJ203" s="50">
        <v>129</v>
      </c>
      <c r="BK203" s="50"/>
      <c r="BL203" s="50"/>
      <c r="BM203" s="50"/>
      <c r="BN203" s="50">
        <v>2</v>
      </c>
      <c r="BO203" s="50">
        <v>1</v>
      </c>
      <c r="BP203" s="50">
        <v>194</v>
      </c>
      <c r="BQ203" s="50">
        <v>0</v>
      </c>
      <c r="BR203" s="50">
        <v>0</v>
      </c>
      <c r="BS203" s="50">
        <v>231</v>
      </c>
      <c r="BT203" s="50">
        <v>94</v>
      </c>
      <c r="BU203" s="50">
        <v>0</v>
      </c>
      <c r="BV203" s="50">
        <v>0</v>
      </c>
      <c r="BW203" s="50">
        <v>44</v>
      </c>
      <c r="BX203" s="50">
        <v>0</v>
      </c>
      <c r="BY203" s="50">
        <v>0</v>
      </c>
      <c r="BZ203" s="50">
        <v>409</v>
      </c>
      <c r="CA203" s="50">
        <v>9</v>
      </c>
      <c r="CB203" s="50">
        <v>482</v>
      </c>
      <c r="CC203" s="50">
        <v>40</v>
      </c>
      <c r="CD203" s="50"/>
      <c r="CE203" s="50">
        <v>160</v>
      </c>
      <c r="CF203" s="50">
        <v>15</v>
      </c>
      <c r="CG203" s="50"/>
      <c r="CH203" s="50">
        <v>253</v>
      </c>
      <c r="CI203" s="50">
        <v>20</v>
      </c>
      <c r="CJ203" s="50"/>
      <c r="CK203" s="50">
        <v>14</v>
      </c>
      <c r="CL203" s="50">
        <v>258</v>
      </c>
      <c r="CM203" s="50">
        <v>0</v>
      </c>
      <c r="CN203" s="50">
        <v>0</v>
      </c>
      <c r="CO203" s="50">
        <v>0</v>
      </c>
      <c r="CP203" s="50">
        <v>10</v>
      </c>
      <c r="CQ203" s="50">
        <v>2.5</v>
      </c>
      <c r="CR203" s="50"/>
      <c r="CS203" s="50"/>
      <c r="CT203" s="50">
        <v>2235.5</v>
      </c>
    </row>
    <row r="204" spans="1:98">
      <c r="A204" s="50" t="s">
        <v>2829</v>
      </c>
      <c r="B204" s="176">
        <v>45758</v>
      </c>
      <c r="C204" s="50" t="s">
        <v>2873</v>
      </c>
      <c r="D204" s="50" t="s">
        <v>3183</v>
      </c>
      <c r="E204" s="50"/>
      <c r="F204" s="50"/>
      <c r="G204" s="50">
        <v>26</v>
      </c>
      <c r="H204" s="50"/>
      <c r="I204" s="50"/>
      <c r="J204" s="50"/>
      <c r="K204" s="50">
        <v>45</v>
      </c>
      <c r="L204" s="50"/>
      <c r="M204" s="50"/>
      <c r="N204" s="50"/>
      <c r="O204" s="50"/>
      <c r="P204" s="50"/>
      <c r="Q204" s="50"/>
      <c r="R204" s="50"/>
      <c r="S204" s="50">
        <v>52</v>
      </c>
      <c r="T204" s="50">
        <v>46</v>
      </c>
      <c r="U204" s="50"/>
      <c r="V204" s="50"/>
      <c r="W204" s="50"/>
      <c r="X204" s="50"/>
      <c r="Y204" s="50"/>
      <c r="Z204" s="50">
        <v>50</v>
      </c>
      <c r="AA204" s="50">
        <v>3</v>
      </c>
      <c r="AB204" s="50" t="s">
        <v>3711</v>
      </c>
      <c r="AC204" s="50"/>
      <c r="AD204" s="50"/>
      <c r="AE204" s="50">
        <v>27</v>
      </c>
      <c r="AF204" s="50"/>
      <c r="AG204" s="50">
        <v>19</v>
      </c>
      <c r="AH204" s="50"/>
      <c r="AI204" s="50"/>
      <c r="AJ204" s="50"/>
      <c r="AK204" s="50"/>
      <c r="AL204" s="50">
        <v>50</v>
      </c>
      <c r="AM204" s="50">
        <v>1</v>
      </c>
      <c r="AN204" s="50"/>
      <c r="AO204" s="50"/>
      <c r="AP204" s="50"/>
      <c r="AQ204" s="50"/>
      <c r="AR204" s="50"/>
      <c r="AS204" s="50"/>
      <c r="AT204" s="50"/>
      <c r="AU204" s="50"/>
      <c r="AV204" s="50"/>
      <c r="AW204" s="50"/>
      <c r="AX204" s="50"/>
      <c r="AY204" s="50"/>
      <c r="AZ204" s="50" t="s">
        <v>3712</v>
      </c>
      <c r="BA204" s="50">
        <v>3</v>
      </c>
      <c r="BB204" s="50"/>
      <c r="BC204" s="50" t="s">
        <v>3713</v>
      </c>
      <c r="BD204" s="50">
        <v>4</v>
      </c>
      <c r="BE204" s="50"/>
      <c r="BF204" s="50">
        <v>48</v>
      </c>
      <c r="BG204" s="50">
        <v>1</v>
      </c>
      <c r="BH204" s="50"/>
      <c r="BI204" s="50">
        <v>16</v>
      </c>
      <c r="BJ204" s="50">
        <v>108</v>
      </c>
      <c r="BK204" s="50"/>
      <c r="BL204" s="50"/>
      <c r="BM204" s="50">
        <v>2</v>
      </c>
      <c r="BN204" s="50">
        <v>1</v>
      </c>
      <c r="BO204" s="50">
        <v>63</v>
      </c>
      <c r="BP204" s="50">
        <v>221</v>
      </c>
      <c r="BQ204" s="50">
        <v>0</v>
      </c>
      <c r="BR204" s="50">
        <v>0</v>
      </c>
      <c r="BS204" s="50">
        <v>183</v>
      </c>
      <c r="BT204" s="50">
        <v>92</v>
      </c>
      <c r="BU204" s="50">
        <v>19</v>
      </c>
      <c r="BV204" s="50">
        <v>0</v>
      </c>
      <c r="BW204" s="50">
        <v>90</v>
      </c>
      <c r="BX204" s="50">
        <v>0</v>
      </c>
      <c r="BY204" s="50">
        <v>0</v>
      </c>
      <c r="BZ204" s="50">
        <v>150</v>
      </c>
      <c r="CA204" s="50">
        <v>21</v>
      </c>
      <c r="CB204" s="50">
        <v>408</v>
      </c>
      <c r="CC204" s="50">
        <v>30</v>
      </c>
      <c r="CD204" s="50"/>
      <c r="CE204" s="50">
        <v>253</v>
      </c>
      <c r="CF204" s="50">
        <v>20</v>
      </c>
      <c r="CG204" s="50"/>
      <c r="CH204" s="50">
        <v>48</v>
      </c>
      <c r="CI204" s="50">
        <v>5</v>
      </c>
      <c r="CJ204" s="50"/>
      <c r="CK204" s="50">
        <v>8</v>
      </c>
      <c r="CL204" s="50">
        <v>216</v>
      </c>
      <c r="CM204" s="50">
        <v>0</v>
      </c>
      <c r="CN204" s="50">
        <v>0</v>
      </c>
      <c r="CO204" s="50">
        <v>10</v>
      </c>
      <c r="CP204" s="50">
        <v>5</v>
      </c>
      <c r="CQ204" s="50">
        <v>157.5</v>
      </c>
      <c r="CR204" s="50"/>
      <c r="CS204" s="50"/>
      <c r="CT204" s="50">
        <v>1936.5</v>
      </c>
    </row>
    <row r="205" spans="1:98">
      <c r="A205" s="50" t="s">
        <v>2819</v>
      </c>
      <c r="B205" s="176">
        <v>45758</v>
      </c>
      <c r="C205" s="50" t="s">
        <v>2861</v>
      </c>
      <c r="D205" s="50" t="s">
        <v>3693</v>
      </c>
      <c r="E205" s="50"/>
      <c r="F205" s="50"/>
      <c r="G205" s="50">
        <v>38</v>
      </c>
      <c r="H205" s="50">
        <v>46</v>
      </c>
      <c r="I205" s="50"/>
      <c r="J205" s="50"/>
      <c r="K205" s="50">
        <v>45</v>
      </c>
      <c r="L205" s="50"/>
      <c r="M205" s="50"/>
      <c r="N205" s="50">
        <v>37</v>
      </c>
      <c r="O205" s="50"/>
      <c r="P205" s="50"/>
      <c r="Q205" s="50"/>
      <c r="R205" s="50"/>
      <c r="S205" s="50">
        <v>54</v>
      </c>
      <c r="T205" s="50"/>
      <c r="U205" s="50"/>
      <c r="V205" s="50"/>
      <c r="W205" s="50"/>
      <c r="X205" s="50"/>
      <c r="Y205" s="50"/>
      <c r="Z205" s="50" t="s">
        <v>3714</v>
      </c>
      <c r="AA205" s="50"/>
      <c r="AB205" s="50" t="s">
        <v>3137</v>
      </c>
      <c r="AC205" s="50">
        <v>12</v>
      </c>
      <c r="AD205" s="50"/>
      <c r="AE205" s="50">
        <v>15</v>
      </c>
      <c r="AF205" s="50"/>
      <c r="AG205" s="50"/>
      <c r="AH205" s="50"/>
      <c r="AI205" s="50">
        <v>55</v>
      </c>
      <c r="AJ205" s="50" t="s">
        <v>3715</v>
      </c>
      <c r="AK205" s="50"/>
      <c r="AL205" s="50">
        <v>23</v>
      </c>
      <c r="AM205" s="50"/>
      <c r="AN205" s="50"/>
      <c r="AO205" s="50"/>
      <c r="AP205" s="50"/>
      <c r="AQ205" s="50">
        <v>38</v>
      </c>
      <c r="AR205" s="50"/>
      <c r="AS205" s="50"/>
      <c r="AT205" s="50"/>
      <c r="AU205" s="50"/>
      <c r="AV205" s="50"/>
      <c r="AW205" s="50"/>
      <c r="AX205" s="50">
        <v>27</v>
      </c>
      <c r="AY205" s="50">
        <v>3</v>
      </c>
      <c r="AZ205" s="50" t="s">
        <v>3716</v>
      </c>
      <c r="BA205" s="50">
        <v>6</v>
      </c>
      <c r="BB205" s="50"/>
      <c r="BC205" s="50">
        <v>48</v>
      </c>
      <c r="BD205" s="50">
        <v>1</v>
      </c>
      <c r="BE205" s="50"/>
      <c r="BF205" s="50">
        <v>53</v>
      </c>
      <c r="BG205" s="50">
        <v>1</v>
      </c>
      <c r="BH205" s="50"/>
      <c r="BI205" s="50">
        <v>30</v>
      </c>
      <c r="BJ205" s="50">
        <v>122</v>
      </c>
      <c r="BK205" s="50"/>
      <c r="BL205" s="50">
        <v>24</v>
      </c>
      <c r="BM205" s="50"/>
      <c r="BN205" s="50"/>
      <c r="BO205" s="50">
        <v>52</v>
      </c>
      <c r="BP205" s="50">
        <v>236</v>
      </c>
      <c r="BQ205" s="50">
        <v>12</v>
      </c>
      <c r="BR205" s="50">
        <v>0</v>
      </c>
      <c r="BS205" s="50">
        <v>237</v>
      </c>
      <c r="BT205" s="50">
        <v>92</v>
      </c>
      <c r="BU205" s="50">
        <v>0</v>
      </c>
      <c r="BV205" s="50">
        <v>0</v>
      </c>
      <c r="BW205" s="50">
        <v>145</v>
      </c>
      <c r="BX205" s="50">
        <v>120</v>
      </c>
      <c r="BY205" s="50">
        <v>0</v>
      </c>
      <c r="BZ205" s="50">
        <v>252</v>
      </c>
      <c r="CA205" s="50">
        <v>9</v>
      </c>
      <c r="CB205" s="50">
        <v>822</v>
      </c>
      <c r="CC205" s="50">
        <v>60</v>
      </c>
      <c r="CD205" s="50"/>
      <c r="CE205" s="50">
        <v>48</v>
      </c>
      <c r="CF205" s="50">
        <v>5</v>
      </c>
      <c r="CG205" s="50"/>
      <c r="CH205" s="50">
        <v>53</v>
      </c>
      <c r="CI205" s="50">
        <v>5</v>
      </c>
      <c r="CJ205" s="50"/>
      <c r="CK205" s="50">
        <v>15</v>
      </c>
      <c r="CL205" s="50">
        <v>244</v>
      </c>
      <c r="CM205" s="50">
        <v>0</v>
      </c>
      <c r="CN205" s="50">
        <v>48</v>
      </c>
      <c r="CO205" s="50">
        <v>0</v>
      </c>
      <c r="CP205" s="50">
        <v>0</v>
      </c>
      <c r="CQ205" s="50">
        <v>130</v>
      </c>
      <c r="CR205" s="50"/>
      <c r="CS205" s="50"/>
      <c r="CT205" s="50">
        <v>2533</v>
      </c>
    </row>
    <row r="206" spans="1:98">
      <c r="A206" s="50" t="s">
        <v>2829</v>
      </c>
      <c r="B206" s="176">
        <v>45759</v>
      </c>
      <c r="C206" s="50" t="s">
        <v>2881</v>
      </c>
      <c r="D206" s="50" t="s">
        <v>3717</v>
      </c>
      <c r="E206" s="50"/>
      <c r="F206" s="50"/>
      <c r="G206" s="50"/>
      <c r="H206" s="50"/>
      <c r="I206" s="50"/>
      <c r="J206" s="50"/>
      <c r="K206" s="50">
        <v>51</v>
      </c>
      <c r="L206" s="50"/>
      <c r="M206" s="50"/>
      <c r="N206" s="50" t="s">
        <v>3718</v>
      </c>
      <c r="O206" s="50"/>
      <c r="P206" s="50"/>
      <c r="Q206" s="50"/>
      <c r="R206" s="50"/>
      <c r="S206" s="50">
        <v>22</v>
      </c>
      <c r="T206" s="50">
        <v>24</v>
      </c>
      <c r="U206" s="50"/>
      <c r="V206" s="50"/>
      <c r="W206" s="50"/>
      <c r="X206" s="50"/>
      <c r="Y206" s="50"/>
      <c r="Z206" s="50" t="s">
        <v>3719</v>
      </c>
      <c r="AA206" s="50"/>
      <c r="AB206" s="50" t="s">
        <v>2958</v>
      </c>
      <c r="AC206" s="50"/>
      <c r="AD206" s="50"/>
      <c r="AE206" s="50">
        <v>22</v>
      </c>
      <c r="AF206" s="50"/>
      <c r="AG206" s="50"/>
      <c r="AH206" s="50"/>
      <c r="AI206" s="50">
        <v>55</v>
      </c>
      <c r="AJ206" s="50" t="s">
        <v>3720</v>
      </c>
      <c r="AK206" s="50"/>
      <c r="AL206" s="50">
        <v>24</v>
      </c>
      <c r="AM206" s="50"/>
      <c r="AN206" s="50"/>
      <c r="AO206" s="50"/>
      <c r="AP206" s="50"/>
      <c r="AQ206" s="50">
        <v>28</v>
      </c>
      <c r="AR206" s="50"/>
      <c r="AS206" s="50"/>
      <c r="AT206" s="50"/>
      <c r="AU206" s="50"/>
      <c r="AV206" s="50"/>
      <c r="AW206" s="50"/>
      <c r="AX206" s="50">
        <v>31</v>
      </c>
      <c r="AY206" s="50">
        <v>4</v>
      </c>
      <c r="AZ206" s="50" t="s">
        <v>3721</v>
      </c>
      <c r="BA206" s="50">
        <v>5</v>
      </c>
      <c r="BB206" s="50"/>
      <c r="BC206" s="50">
        <v>53</v>
      </c>
      <c r="BD206" s="50">
        <v>1</v>
      </c>
      <c r="BE206" s="50"/>
      <c r="BF206" s="50" t="s">
        <v>3722</v>
      </c>
      <c r="BG206" s="50">
        <v>4</v>
      </c>
      <c r="BH206" s="50"/>
      <c r="BI206" s="50"/>
      <c r="BJ206" s="50">
        <v>108</v>
      </c>
      <c r="BK206" s="50"/>
      <c r="BL206" s="50">
        <v>21</v>
      </c>
      <c r="BM206" s="50"/>
      <c r="BN206" s="50">
        <v>16</v>
      </c>
      <c r="BO206" s="50">
        <v>28</v>
      </c>
      <c r="BP206" s="50">
        <v>213</v>
      </c>
      <c r="BQ206" s="50">
        <v>0</v>
      </c>
      <c r="BR206" s="50">
        <v>0</v>
      </c>
      <c r="BS206" s="50">
        <v>94</v>
      </c>
      <c r="BT206" s="50">
        <v>48</v>
      </c>
      <c r="BU206" s="50">
        <v>0</v>
      </c>
      <c r="BV206" s="50">
        <v>0</v>
      </c>
      <c r="BW206" s="50">
        <v>157</v>
      </c>
      <c r="BX206" s="50">
        <v>42</v>
      </c>
      <c r="BY206" s="50">
        <v>0</v>
      </c>
      <c r="BZ206" s="50">
        <v>253</v>
      </c>
      <c r="CA206" s="50">
        <v>12</v>
      </c>
      <c r="CB206" s="50">
        <v>526</v>
      </c>
      <c r="CC206" s="50">
        <v>50</v>
      </c>
      <c r="CD206" s="50"/>
      <c r="CE206" s="50">
        <v>53</v>
      </c>
      <c r="CF206" s="50">
        <v>5</v>
      </c>
      <c r="CG206" s="50"/>
      <c r="CH206" s="50">
        <v>203</v>
      </c>
      <c r="CI206" s="50">
        <v>20</v>
      </c>
      <c r="CJ206" s="50"/>
      <c r="CK206" s="50">
        <v>0</v>
      </c>
      <c r="CL206" s="50">
        <v>216</v>
      </c>
      <c r="CM206" s="50">
        <v>0</v>
      </c>
      <c r="CN206" s="50">
        <v>42</v>
      </c>
      <c r="CO206" s="50">
        <v>0</v>
      </c>
      <c r="CP206" s="50">
        <v>80</v>
      </c>
      <c r="CQ206" s="50">
        <v>70</v>
      </c>
      <c r="CR206" s="50"/>
      <c r="CS206" s="50"/>
      <c r="CT206" s="50">
        <v>2084</v>
      </c>
    </row>
    <row r="207" spans="1:98">
      <c r="A207" s="50" t="s">
        <v>2819</v>
      </c>
      <c r="B207" s="176">
        <v>45759</v>
      </c>
      <c r="C207" s="50" t="s">
        <v>2873</v>
      </c>
      <c r="D207" s="50" t="s">
        <v>3723</v>
      </c>
      <c r="E207" s="50"/>
      <c r="F207" s="50"/>
      <c r="G207" s="50"/>
      <c r="H207" s="50"/>
      <c r="I207" s="50"/>
      <c r="J207" s="50"/>
      <c r="K207" s="50">
        <v>47</v>
      </c>
      <c r="L207" s="50"/>
      <c r="M207" s="50"/>
      <c r="N207" s="50"/>
      <c r="O207" s="50"/>
      <c r="P207" s="50"/>
      <c r="Q207" s="50"/>
      <c r="R207" s="50"/>
      <c r="S207" s="50" t="s">
        <v>3050</v>
      </c>
      <c r="T207" s="50"/>
      <c r="U207" s="50"/>
      <c r="V207" s="50"/>
      <c r="W207" s="50"/>
      <c r="X207" s="50"/>
      <c r="Y207" s="50"/>
      <c r="Z207" s="50" t="s">
        <v>3724</v>
      </c>
      <c r="AA207" s="50"/>
      <c r="AB207" s="50" t="s">
        <v>3110</v>
      </c>
      <c r="AC207" s="50"/>
      <c r="AD207" s="50"/>
      <c r="AE207" s="50">
        <v>48</v>
      </c>
      <c r="AF207" s="50"/>
      <c r="AG207" s="50">
        <v>48</v>
      </c>
      <c r="AH207" s="50"/>
      <c r="AI207" s="50">
        <v>54</v>
      </c>
      <c r="AJ207" s="50"/>
      <c r="AK207" s="50"/>
      <c r="AL207" s="50">
        <v>48</v>
      </c>
      <c r="AM207" s="50"/>
      <c r="AN207" s="50"/>
      <c r="AO207" s="50"/>
      <c r="AP207" s="50"/>
      <c r="AQ207" s="50"/>
      <c r="AR207" s="50"/>
      <c r="AS207" s="50"/>
      <c r="AT207" s="50"/>
      <c r="AU207" s="50"/>
      <c r="AV207" s="50"/>
      <c r="AW207" s="50"/>
      <c r="AX207" s="50">
        <v>26</v>
      </c>
      <c r="AY207" s="50">
        <v>2</v>
      </c>
      <c r="AZ207" s="50" t="s">
        <v>3725</v>
      </c>
      <c r="BA207" s="50">
        <v>5</v>
      </c>
      <c r="BB207" s="50"/>
      <c r="BC207" s="50" t="s">
        <v>3726</v>
      </c>
      <c r="BD207" s="50">
        <v>4</v>
      </c>
      <c r="BE207" s="50"/>
      <c r="BF207" s="50" t="s">
        <v>3727</v>
      </c>
      <c r="BG207" s="50">
        <v>2</v>
      </c>
      <c r="BH207" s="50"/>
      <c r="BI207" s="50">
        <v>17</v>
      </c>
      <c r="BJ207" s="50">
        <v>128</v>
      </c>
      <c r="BK207" s="50"/>
      <c r="BL207" s="50"/>
      <c r="BM207" s="50"/>
      <c r="BN207" s="50"/>
      <c r="BO207" s="50">
        <v>113</v>
      </c>
      <c r="BP207" s="50">
        <v>252</v>
      </c>
      <c r="BQ207" s="50">
        <v>0</v>
      </c>
      <c r="BR207" s="50">
        <v>0</v>
      </c>
      <c r="BS207" s="50">
        <v>246</v>
      </c>
      <c r="BT207" s="50">
        <v>0</v>
      </c>
      <c r="BU207" s="50">
        <v>48</v>
      </c>
      <c r="BV207" s="50">
        <v>0</v>
      </c>
      <c r="BW207" s="50">
        <v>148</v>
      </c>
      <c r="BX207" s="50">
        <v>0</v>
      </c>
      <c r="BY207" s="50">
        <v>0</v>
      </c>
      <c r="BZ207" s="50">
        <v>268</v>
      </c>
      <c r="CA207" s="50">
        <v>6</v>
      </c>
      <c r="CB207" s="50">
        <v>820</v>
      </c>
      <c r="CC207" s="50">
        <v>50</v>
      </c>
      <c r="CD207" s="50"/>
      <c r="CE207" s="50">
        <v>203</v>
      </c>
      <c r="CF207" s="50">
        <v>20</v>
      </c>
      <c r="CG207" s="50"/>
      <c r="CH207" s="50">
        <v>152</v>
      </c>
      <c r="CI207" s="50">
        <v>10</v>
      </c>
      <c r="CJ207" s="50"/>
      <c r="CK207" s="50">
        <v>8.5</v>
      </c>
      <c r="CL207" s="50">
        <v>256</v>
      </c>
      <c r="CM207" s="50">
        <v>0</v>
      </c>
      <c r="CN207" s="50">
        <v>0</v>
      </c>
      <c r="CO207" s="50">
        <v>0</v>
      </c>
      <c r="CP207" s="50">
        <v>0</v>
      </c>
      <c r="CQ207" s="50">
        <v>282.5</v>
      </c>
      <c r="CR207" s="50"/>
      <c r="CS207" s="50"/>
      <c r="CT207" s="50">
        <v>2770</v>
      </c>
    </row>
    <row r="208" spans="1:98">
      <c r="A208" s="50" t="s">
        <v>2829</v>
      </c>
      <c r="B208" s="176">
        <v>45760</v>
      </c>
      <c r="C208" s="50" t="s">
        <v>2890</v>
      </c>
      <c r="D208" s="50">
        <v>49</v>
      </c>
      <c r="E208" s="50"/>
      <c r="F208" s="50"/>
      <c r="G208" s="50">
        <v>49</v>
      </c>
      <c r="H208" s="50"/>
      <c r="I208" s="50"/>
      <c r="J208" s="50"/>
      <c r="K208" s="50"/>
      <c r="L208" s="50"/>
      <c r="M208" s="50"/>
      <c r="N208" s="50">
        <v>29</v>
      </c>
      <c r="O208" s="50"/>
      <c r="P208" s="50"/>
      <c r="Q208" s="50"/>
      <c r="R208" s="50"/>
      <c r="S208" s="50">
        <v>50</v>
      </c>
      <c r="T208" s="50"/>
      <c r="U208" s="50"/>
      <c r="V208" s="50"/>
      <c r="W208" s="50"/>
      <c r="X208" s="50"/>
      <c r="Y208" s="50"/>
      <c r="Z208" s="50" t="s">
        <v>3728</v>
      </c>
      <c r="AA208" s="50">
        <v>2</v>
      </c>
      <c r="AB208" s="50" t="s">
        <v>3729</v>
      </c>
      <c r="AC208" s="50"/>
      <c r="AD208" s="50"/>
      <c r="AE208" s="50"/>
      <c r="AF208" s="50">
        <v>47</v>
      </c>
      <c r="AG208" s="50"/>
      <c r="AH208" s="50"/>
      <c r="AI208" s="50"/>
      <c r="AJ208" s="50"/>
      <c r="AK208" s="50"/>
      <c r="AL208" s="50">
        <v>8</v>
      </c>
      <c r="AM208" s="50"/>
      <c r="AN208" s="50"/>
      <c r="AO208" s="50"/>
      <c r="AP208" s="50"/>
      <c r="AQ208" s="50" t="s">
        <v>3730</v>
      </c>
      <c r="AR208" s="50"/>
      <c r="AS208" s="50"/>
      <c r="AT208" s="50"/>
      <c r="AU208" s="50"/>
      <c r="AV208" s="50"/>
      <c r="AW208" s="50"/>
      <c r="AX208" s="50"/>
      <c r="AY208" s="50">
        <v>1</v>
      </c>
      <c r="AZ208" s="50" t="s">
        <v>3731</v>
      </c>
      <c r="BA208" s="50">
        <v>5</v>
      </c>
      <c r="BB208" s="50"/>
      <c r="BC208" s="50" t="s">
        <v>3727</v>
      </c>
      <c r="BD208" s="50">
        <v>2</v>
      </c>
      <c r="BE208" s="50"/>
      <c r="BF208" s="50" t="s">
        <v>3732</v>
      </c>
      <c r="BG208" s="50">
        <v>3</v>
      </c>
      <c r="BH208" s="50"/>
      <c r="BI208" s="50"/>
      <c r="BJ208" s="50">
        <v>106</v>
      </c>
      <c r="BK208" s="50"/>
      <c r="BL208" s="50"/>
      <c r="BM208" s="50"/>
      <c r="BN208" s="50"/>
      <c r="BO208" s="50">
        <v>1</v>
      </c>
      <c r="BP208" s="50">
        <v>170</v>
      </c>
      <c r="BQ208" s="50">
        <v>0</v>
      </c>
      <c r="BR208" s="50">
        <v>0</v>
      </c>
      <c r="BS208" s="50">
        <v>253</v>
      </c>
      <c r="BT208" s="50">
        <v>47</v>
      </c>
      <c r="BU208" s="50">
        <v>0</v>
      </c>
      <c r="BV208" s="50">
        <v>0</v>
      </c>
      <c r="BW208" s="50">
        <v>0</v>
      </c>
      <c r="BX208" s="50">
        <v>0</v>
      </c>
      <c r="BY208" s="50">
        <v>0</v>
      </c>
      <c r="BZ208" s="50">
        <v>236</v>
      </c>
      <c r="CA208" s="50">
        <v>15</v>
      </c>
      <c r="CB208" s="50">
        <v>518</v>
      </c>
      <c r="CC208" s="50">
        <v>50</v>
      </c>
      <c r="CD208" s="50"/>
      <c r="CE208" s="50">
        <v>152</v>
      </c>
      <c r="CF208" s="50">
        <v>10</v>
      </c>
      <c r="CG208" s="50"/>
      <c r="CH208" s="50">
        <v>159</v>
      </c>
      <c r="CI208" s="50">
        <v>15</v>
      </c>
      <c r="CJ208" s="50"/>
      <c r="CK208" s="50">
        <v>0</v>
      </c>
      <c r="CL208" s="50">
        <v>212</v>
      </c>
      <c r="CM208" s="50">
        <v>0</v>
      </c>
      <c r="CN208" s="50">
        <v>0</v>
      </c>
      <c r="CO208" s="50">
        <v>0</v>
      </c>
      <c r="CP208" s="50">
        <v>0</v>
      </c>
      <c r="CQ208" s="50">
        <v>2.5</v>
      </c>
      <c r="CR208" s="50"/>
      <c r="CS208" s="50"/>
      <c r="CT208" s="50">
        <v>1839.5</v>
      </c>
    </row>
    <row r="209" spans="1:98">
      <c r="A209" s="50" t="s">
        <v>2819</v>
      </c>
      <c r="B209" s="176">
        <v>45760</v>
      </c>
      <c r="C209" s="50" t="s">
        <v>2881</v>
      </c>
      <c r="D209" s="50" t="s">
        <v>3362</v>
      </c>
      <c r="E209" s="50"/>
      <c r="F209" s="50"/>
      <c r="G209" s="50">
        <v>43</v>
      </c>
      <c r="H209" s="50"/>
      <c r="I209" s="50"/>
      <c r="J209" s="50"/>
      <c r="K209" s="50">
        <v>54</v>
      </c>
      <c r="L209" s="50"/>
      <c r="M209" s="50"/>
      <c r="N209" s="50"/>
      <c r="O209" s="50"/>
      <c r="P209" s="50"/>
      <c r="Q209" s="50"/>
      <c r="R209" s="50"/>
      <c r="S209" s="50">
        <v>43</v>
      </c>
      <c r="T209" s="50"/>
      <c r="U209" s="50"/>
      <c r="V209" s="50"/>
      <c r="W209" s="50"/>
      <c r="X209" s="50"/>
      <c r="Y209" s="50"/>
      <c r="Z209" s="50">
        <v>45</v>
      </c>
      <c r="AA209" s="50"/>
      <c r="AB209" s="50">
        <v>50</v>
      </c>
      <c r="AC209" s="50">
        <v>10</v>
      </c>
      <c r="AD209" s="50"/>
      <c r="AE209" s="50"/>
      <c r="AF209" s="50"/>
      <c r="AG209" s="50"/>
      <c r="AH209" s="50"/>
      <c r="AI209" s="50"/>
      <c r="AJ209" s="50">
        <v>48</v>
      </c>
      <c r="AK209" s="50"/>
      <c r="AL209" s="50"/>
      <c r="AM209" s="50"/>
      <c r="AN209" s="50"/>
      <c r="AO209" s="50"/>
      <c r="AP209" s="50"/>
      <c r="AQ209" s="50">
        <v>50</v>
      </c>
      <c r="AR209" s="50"/>
      <c r="AS209" s="50"/>
      <c r="AT209" s="50"/>
      <c r="AU209" s="50"/>
      <c r="AV209" s="50"/>
      <c r="AW209" s="50"/>
      <c r="AX209" s="50">
        <v>31</v>
      </c>
      <c r="AY209" s="50"/>
      <c r="AZ209" s="50" t="s">
        <v>3733</v>
      </c>
      <c r="BA209" s="50">
        <v>3</v>
      </c>
      <c r="BB209" s="50"/>
      <c r="BC209" s="50" t="s">
        <v>3010</v>
      </c>
      <c r="BD209" s="50">
        <v>3</v>
      </c>
      <c r="BE209" s="50"/>
      <c r="BF209" s="50" t="s">
        <v>3734</v>
      </c>
      <c r="BG209" s="50">
        <v>3</v>
      </c>
      <c r="BH209" s="50">
        <v>1</v>
      </c>
      <c r="BI209" s="50"/>
      <c r="BJ209" s="50">
        <v>108</v>
      </c>
      <c r="BK209" s="50"/>
      <c r="BL209" s="50"/>
      <c r="BM209" s="50"/>
      <c r="BN209" s="50"/>
      <c r="BO209" s="50">
        <v>3</v>
      </c>
      <c r="BP209" s="50">
        <v>192</v>
      </c>
      <c r="BQ209" s="50">
        <v>10</v>
      </c>
      <c r="BR209" s="50">
        <v>0</v>
      </c>
      <c r="BS209" s="50">
        <v>222</v>
      </c>
      <c r="BT209" s="50">
        <v>0</v>
      </c>
      <c r="BU209" s="50">
        <v>0</v>
      </c>
      <c r="BV209" s="50">
        <v>0</v>
      </c>
      <c r="BW209" s="50">
        <v>108</v>
      </c>
      <c r="BX209" s="50">
        <v>48</v>
      </c>
      <c r="BY209" s="50">
        <v>0</v>
      </c>
      <c r="BZ209" s="50">
        <v>121</v>
      </c>
      <c r="CA209" s="50">
        <v>0</v>
      </c>
      <c r="CB209" s="50">
        <v>304</v>
      </c>
      <c r="CC209" s="50">
        <v>30</v>
      </c>
      <c r="CD209" s="50"/>
      <c r="CE209" s="50">
        <v>159</v>
      </c>
      <c r="CF209" s="50">
        <v>15</v>
      </c>
      <c r="CG209" s="50"/>
      <c r="CH209" s="50">
        <v>209</v>
      </c>
      <c r="CI209" s="50">
        <v>15</v>
      </c>
      <c r="CJ209" s="50">
        <v>15</v>
      </c>
      <c r="CK209" s="50">
        <v>0</v>
      </c>
      <c r="CL209" s="50">
        <v>216</v>
      </c>
      <c r="CM209" s="50">
        <v>0</v>
      </c>
      <c r="CN209" s="50">
        <v>0</v>
      </c>
      <c r="CO209" s="50">
        <v>0</v>
      </c>
      <c r="CP209" s="50">
        <v>0</v>
      </c>
      <c r="CQ209" s="50">
        <v>7.5</v>
      </c>
      <c r="CR209" s="50"/>
      <c r="CS209" s="50"/>
      <c r="CT209" s="50">
        <v>1671.5</v>
      </c>
    </row>
    <row r="210" spans="1:98">
      <c r="A210" s="50" t="s">
        <v>2829</v>
      </c>
      <c r="B210" s="176">
        <v>45761</v>
      </c>
      <c r="C210" s="50" t="s">
        <v>2899</v>
      </c>
      <c r="D210" s="50"/>
      <c r="E210" s="50"/>
      <c r="F210" s="50"/>
      <c r="G210" s="50"/>
      <c r="H210" s="50"/>
      <c r="I210" s="50"/>
      <c r="J210" s="50"/>
      <c r="K210" s="50"/>
      <c r="L210" s="50">
        <v>44</v>
      </c>
      <c r="M210" s="50"/>
      <c r="N210" s="50"/>
      <c r="O210" s="50"/>
      <c r="P210" s="50">
        <v>23</v>
      </c>
      <c r="Q210" s="50"/>
      <c r="R210" s="50"/>
      <c r="S210" s="50">
        <v>28</v>
      </c>
      <c r="T210" s="50"/>
      <c r="U210" s="50"/>
      <c r="V210" s="50"/>
      <c r="W210" s="50"/>
      <c r="X210" s="50"/>
      <c r="Y210" s="50"/>
      <c r="Z210" s="50">
        <v>56</v>
      </c>
      <c r="AA210" s="50"/>
      <c r="AB210" s="50" t="s">
        <v>3735</v>
      </c>
      <c r="AC210" s="50"/>
      <c r="AD210" s="50">
        <v>4</v>
      </c>
      <c r="AE210" s="50">
        <v>28</v>
      </c>
      <c r="AF210" s="50"/>
      <c r="AG210" s="50">
        <v>33</v>
      </c>
      <c r="AH210" s="50"/>
      <c r="AI210" s="50">
        <v>51</v>
      </c>
      <c r="AJ210" s="50"/>
      <c r="AK210" s="50"/>
      <c r="AL210" s="50">
        <v>12</v>
      </c>
      <c r="AM210" s="50"/>
      <c r="AN210" s="50"/>
      <c r="AO210" s="50"/>
      <c r="AP210" s="50"/>
      <c r="AQ210" s="50">
        <v>27</v>
      </c>
      <c r="AR210" s="50"/>
      <c r="AS210" s="50"/>
      <c r="AT210" s="50"/>
      <c r="AU210" s="50"/>
      <c r="AV210" s="50"/>
      <c r="AW210" s="50"/>
      <c r="AX210" s="50">
        <v>57</v>
      </c>
      <c r="AY210" s="50">
        <v>3</v>
      </c>
      <c r="AZ210" s="50" t="s">
        <v>3736</v>
      </c>
      <c r="BA210" s="50">
        <v>4</v>
      </c>
      <c r="BB210" s="50"/>
      <c r="BC210" s="50" t="s">
        <v>3737</v>
      </c>
      <c r="BD210" s="50">
        <v>3</v>
      </c>
      <c r="BE210" s="50">
        <v>1</v>
      </c>
      <c r="BF210" s="50">
        <v>55</v>
      </c>
      <c r="BG210" s="50">
        <v>1</v>
      </c>
      <c r="BH210" s="50"/>
      <c r="BI210" s="50">
        <v>22</v>
      </c>
      <c r="BJ210" s="50">
        <v>114</v>
      </c>
      <c r="BK210" s="50"/>
      <c r="BL210" s="50"/>
      <c r="BM210" s="50"/>
      <c r="BN210" s="50">
        <v>1</v>
      </c>
      <c r="BO210" s="50">
        <v>141</v>
      </c>
      <c r="BP210" s="50">
        <v>120</v>
      </c>
      <c r="BQ210" s="50">
        <v>0</v>
      </c>
      <c r="BR210" s="50">
        <v>12</v>
      </c>
      <c r="BS210" s="50">
        <v>111</v>
      </c>
      <c r="BT210" s="50">
        <v>0</v>
      </c>
      <c r="BU210" s="50">
        <v>33</v>
      </c>
      <c r="BV210" s="50">
        <v>0</v>
      </c>
      <c r="BW210" s="50">
        <v>51</v>
      </c>
      <c r="BX210" s="50">
        <v>88</v>
      </c>
      <c r="BY210" s="50">
        <v>0</v>
      </c>
      <c r="BZ210" s="50">
        <v>181</v>
      </c>
      <c r="CA210" s="50">
        <v>9</v>
      </c>
      <c r="CB210" s="50">
        <v>536</v>
      </c>
      <c r="CC210" s="50">
        <v>40</v>
      </c>
      <c r="CD210" s="50"/>
      <c r="CE210" s="50">
        <v>209</v>
      </c>
      <c r="CF210" s="50">
        <v>15</v>
      </c>
      <c r="CG210" s="50">
        <v>15</v>
      </c>
      <c r="CH210" s="50">
        <v>55</v>
      </c>
      <c r="CI210" s="50">
        <v>5</v>
      </c>
      <c r="CJ210" s="50"/>
      <c r="CK210" s="50">
        <v>11</v>
      </c>
      <c r="CL210" s="50">
        <v>228</v>
      </c>
      <c r="CM210" s="50">
        <v>0</v>
      </c>
      <c r="CN210" s="50">
        <v>0</v>
      </c>
      <c r="CO210" s="50">
        <v>0</v>
      </c>
      <c r="CP210" s="50">
        <v>5</v>
      </c>
      <c r="CQ210" s="50">
        <v>352.5</v>
      </c>
      <c r="CR210" s="50"/>
      <c r="CS210" s="50"/>
      <c r="CT210" s="50">
        <v>2076.5</v>
      </c>
    </row>
    <row r="211" spans="1:98">
      <c r="A211" s="50" t="s">
        <v>2819</v>
      </c>
      <c r="B211" s="176">
        <v>45761</v>
      </c>
      <c r="C211" s="50" t="s">
        <v>2890</v>
      </c>
      <c r="D211" s="50" t="s">
        <v>3738</v>
      </c>
      <c r="E211" s="50"/>
      <c r="F211" s="50"/>
      <c r="G211" s="50">
        <v>53</v>
      </c>
      <c r="H211" s="50"/>
      <c r="I211" s="50"/>
      <c r="J211" s="50"/>
      <c r="K211" s="50">
        <v>50</v>
      </c>
      <c r="L211" s="50"/>
      <c r="M211" s="50"/>
      <c r="N211" s="50" t="s">
        <v>3739</v>
      </c>
      <c r="O211" s="50"/>
      <c r="P211" s="50"/>
      <c r="Q211" s="50"/>
      <c r="R211" s="50"/>
      <c r="S211" s="50">
        <v>53</v>
      </c>
      <c r="T211" s="50"/>
      <c r="U211" s="50"/>
      <c r="V211" s="50"/>
      <c r="W211" s="50"/>
      <c r="X211" s="50"/>
      <c r="Y211" s="50"/>
      <c r="Z211" s="50">
        <v>23</v>
      </c>
      <c r="AA211" s="50"/>
      <c r="AB211" s="50">
        <v>50</v>
      </c>
      <c r="AC211" s="50"/>
      <c r="AD211" s="50"/>
      <c r="AE211" s="50"/>
      <c r="AF211" s="50">
        <v>48</v>
      </c>
      <c r="AG211" s="50"/>
      <c r="AH211" s="50"/>
      <c r="AI211" s="50"/>
      <c r="AJ211" s="50"/>
      <c r="AK211" s="50"/>
      <c r="AL211" s="50" t="s">
        <v>3740</v>
      </c>
      <c r="AM211" s="50"/>
      <c r="AN211" s="50"/>
      <c r="AO211" s="50"/>
      <c r="AP211" s="50"/>
      <c r="AQ211" s="50">
        <v>41</v>
      </c>
      <c r="AR211" s="50"/>
      <c r="AS211" s="50"/>
      <c r="AT211" s="50"/>
      <c r="AU211" s="50"/>
      <c r="AV211" s="50"/>
      <c r="AW211" s="50"/>
      <c r="AX211" s="50" t="s">
        <v>3741</v>
      </c>
      <c r="AY211" s="50"/>
      <c r="AZ211" s="50" t="s">
        <v>3742</v>
      </c>
      <c r="BA211" s="50">
        <v>5</v>
      </c>
      <c r="BB211" s="50"/>
      <c r="BC211" s="50">
        <v>55</v>
      </c>
      <c r="BD211" s="50">
        <v>1</v>
      </c>
      <c r="BE211" s="50"/>
      <c r="BF211" s="50" t="s">
        <v>3743</v>
      </c>
      <c r="BG211" s="50">
        <v>4</v>
      </c>
      <c r="BH211" s="50"/>
      <c r="BI211" s="50"/>
      <c r="BJ211" s="50">
        <v>126</v>
      </c>
      <c r="BK211" s="50"/>
      <c r="BL211" s="50"/>
      <c r="BM211" s="50"/>
      <c r="BN211" s="50"/>
      <c r="BO211" s="50">
        <v>48</v>
      </c>
      <c r="BP211" s="50">
        <v>302</v>
      </c>
      <c r="BQ211" s="50">
        <v>0</v>
      </c>
      <c r="BR211" s="50">
        <v>0</v>
      </c>
      <c r="BS211" s="50">
        <v>253</v>
      </c>
      <c r="BT211" s="50">
        <v>48</v>
      </c>
      <c r="BU211" s="50">
        <v>0</v>
      </c>
      <c r="BV211" s="50">
        <v>0</v>
      </c>
      <c r="BW211" s="50">
        <v>100</v>
      </c>
      <c r="BX211" s="50">
        <v>0</v>
      </c>
      <c r="BY211" s="50">
        <v>0</v>
      </c>
      <c r="BZ211" s="50">
        <v>148</v>
      </c>
      <c r="CA211" s="50">
        <v>0</v>
      </c>
      <c r="CB211" s="50">
        <v>640</v>
      </c>
      <c r="CC211" s="50">
        <v>50</v>
      </c>
      <c r="CD211" s="50"/>
      <c r="CE211" s="50">
        <v>55</v>
      </c>
      <c r="CF211" s="50">
        <v>5</v>
      </c>
      <c r="CG211" s="50"/>
      <c r="CH211" s="50">
        <v>203</v>
      </c>
      <c r="CI211" s="50">
        <v>20</v>
      </c>
      <c r="CJ211" s="50"/>
      <c r="CK211" s="50">
        <v>0</v>
      </c>
      <c r="CL211" s="50">
        <v>252</v>
      </c>
      <c r="CM211" s="50">
        <v>0</v>
      </c>
      <c r="CN211" s="50">
        <v>0</v>
      </c>
      <c r="CO211" s="50">
        <v>0</v>
      </c>
      <c r="CP211" s="50">
        <v>0</v>
      </c>
      <c r="CQ211" s="50">
        <v>120</v>
      </c>
      <c r="CR211" s="50"/>
      <c r="CS211" s="50"/>
      <c r="CT211" s="50">
        <v>2196</v>
      </c>
    </row>
    <row r="212" spans="1:98">
      <c r="A212" s="50" t="s">
        <v>2829</v>
      </c>
      <c r="B212" s="176">
        <v>45762</v>
      </c>
      <c r="C212" s="50" t="s">
        <v>2910</v>
      </c>
      <c r="D212" s="50" t="s">
        <v>3723</v>
      </c>
      <c r="E212" s="50"/>
      <c r="F212" s="50"/>
      <c r="G212" s="50">
        <v>51</v>
      </c>
      <c r="H212" s="50"/>
      <c r="I212" s="50">
        <v>19</v>
      </c>
      <c r="J212" s="50"/>
      <c r="K212" s="50"/>
      <c r="L212" s="50"/>
      <c r="M212" s="50"/>
      <c r="N212" s="50">
        <v>25</v>
      </c>
      <c r="O212" s="50"/>
      <c r="P212" s="50"/>
      <c r="Q212" s="50"/>
      <c r="R212" s="50"/>
      <c r="S212" s="50">
        <v>51</v>
      </c>
      <c r="T212" s="50"/>
      <c r="U212" s="50"/>
      <c r="V212" s="50"/>
      <c r="W212" s="50"/>
      <c r="X212" s="50"/>
      <c r="Y212" s="50"/>
      <c r="Z212" s="50" t="s">
        <v>3744</v>
      </c>
      <c r="AA212" s="50"/>
      <c r="AB212" s="50" t="s">
        <v>3745</v>
      </c>
      <c r="AC212" s="50"/>
      <c r="AD212" s="50"/>
      <c r="AE212" s="50"/>
      <c r="AF212" s="50">
        <v>50</v>
      </c>
      <c r="AG212" s="50"/>
      <c r="AH212" s="50"/>
      <c r="AI212" s="50">
        <v>51</v>
      </c>
      <c r="AJ212" s="50">
        <v>48</v>
      </c>
      <c r="AK212" s="50"/>
      <c r="AL212" s="50">
        <v>35</v>
      </c>
      <c r="AM212" s="50"/>
      <c r="AN212" s="50"/>
      <c r="AO212" s="50"/>
      <c r="AP212" s="50"/>
      <c r="AQ212" s="50"/>
      <c r="AR212" s="50"/>
      <c r="AS212" s="50"/>
      <c r="AT212" s="50"/>
      <c r="AU212" s="50"/>
      <c r="AV212" s="50"/>
      <c r="AW212" s="50"/>
      <c r="AX212" s="50"/>
      <c r="AY212" s="50"/>
      <c r="AZ212" s="50" t="s">
        <v>3746</v>
      </c>
      <c r="BA212" s="50">
        <v>4</v>
      </c>
      <c r="BB212" s="50">
        <v>1</v>
      </c>
      <c r="BC212" s="50" t="s">
        <v>3747</v>
      </c>
      <c r="BD212" s="50">
        <v>4</v>
      </c>
      <c r="BE212" s="50"/>
      <c r="BF212" s="50" t="s">
        <v>3748</v>
      </c>
      <c r="BG212" s="50">
        <v>1</v>
      </c>
      <c r="BH212" s="50"/>
      <c r="BI212" s="50">
        <v>33</v>
      </c>
      <c r="BJ212" s="50">
        <v>102</v>
      </c>
      <c r="BK212" s="50"/>
      <c r="BL212" s="50"/>
      <c r="BM212" s="50"/>
      <c r="BN212" s="50"/>
      <c r="BO212" s="50">
        <v>82</v>
      </c>
      <c r="BP212" s="50">
        <v>246</v>
      </c>
      <c r="BQ212" s="50">
        <v>0</v>
      </c>
      <c r="BR212" s="50">
        <v>0</v>
      </c>
      <c r="BS212" s="50">
        <v>204</v>
      </c>
      <c r="BT212" s="50">
        <v>50</v>
      </c>
      <c r="BU212" s="50">
        <v>38</v>
      </c>
      <c r="BV212" s="50">
        <v>0</v>
      </c>
      <c r="BW212" s="50">
        <v>51</v>
      </c>
      <c r="BX212" s="50">
        <v>48</v>
      </c>
      <c r="BY212" s="50">
        <v>0</v>
      </c>
      <c r="BZ212" s="50">
        <v>271</v>
      </c>
      <c r="CA212" s="50">
        <v>0</v>
      </c>
      <c r="CB212" s="50">
        <v>622</v>
      </c>
      <c r="CC212" s="50">
        <v>40</v>
      </c>
      <c r="CD212" s="50">
        <v>30</v>
      </c>
      <c r="CE212" s="50">
        <v>203</v>
      </c>
      <c r="CF212" s="50">
        <v>20</v>
      </c>
      <c r="CG212" s="50"/>
      <c r="CH212" s="50">
        <v>101</v>
      </c>
      <c r="CI212" s="50">
        <v>5</v>
      </c>
      <c r="CJ212" s="50"/>
      <c r="CK212" s="50">
        <v>16.5</v>
      </c>
      <c r="CL212" s="50">
        <v>204</v>
      </c>
      <c r="CM212" s="50">
        <v>0</v>
      </c>
      <c r="CN212" s="50">
        <v>0</v>
      </c>
      <c r="CO212" s="50">
        <v>0</v>
      </c>
      <c r="CP212" s="50">
        <v>0</v>
      </c>
      <c r="CQ212" s="50">
        <v>205</v>
      </c>
      <c r="CR212" s="50"/>
      <c r="CS212" s="50"/>
      <c r="CT212" s="50">
        <v>2354.5</v>
      </c>
    </row>
    <row r="213" spans="1:98">
      <c r="A213" s="50" t="s">
        <v>2819</v>
      </c>
      <c r="B213" s="176">
        <v>45762</v>
      </c>
      <c r="C213" s="50" t="s">
        <v>2899</v>
      </c>
      <c r="D213" s="50" t="s">
        <v>3749</v>
      </c>
      <c r="E213" s="50"/>
      <c r="F213" s="50"/>
      <c r="G213" s="50">
        <v>53</v>
      </c>
      <c r="H213" s="50"/>
      <c r="I213" s="50">
        <v>18</v>
      </c>
      <c r="J213" s="50"/>
      <c r="K213" s="50">
        <v>20</v>
      </c>
      <c r="L213" s="50"/>
      <c r="M213" s="50"/>
      <c r="N213" s="50">
        <v>30</v>
      </c>
      <c r="O213" s="50"/>
      <c r="P213" s="50"/>
      <c r="Q213" s="50"/>
      <c r="R213" s="50"/>
      <c r="S213" s="50">
        <v>53</v>
      </c>
      <c r="T213" s="50"/>
      <c r="U213" s="50"/>
      <c r="V213" s="50"/>
      <c r="W213" s="50"/>
      <c r="X213" s="50"/>
      <c r="Y213" s="50"/>
      <c r="Z213" s="50" t="s">
        <v>3506</v>
      </c>
      <c r="AA213" s="50"/>
      <c r="AB213" s="50" t="s">
        <v>3242</v>
      </c>
      <c r="AC213" s="50"/>
      <c r="AD213" s="50">
        <v>1</v>
      </c>
      <c r="AE213" s="50"/>
      <c r="AF213" s="50">
        <v>52</v>
      </c>
      <c r="AG213" s="50"/>
      <c r="AH213" s="50"/>
      <c r="AI213" s="50">
        <v>33</v>
      </c>
      <c r="AJ213" s="50"/>
      <c r="AK213" s="50"/>
      <c r="AL213" s="50">
        <v>62</v>
      </c>
      <c r="AM213" s="50"/>
      <c r="AN213" s="50"/>
      <c r="AO213" s="50"/>
      <c r="AP213" s="50"/>
      <c r="AQ213" s="50">
        <v>54</v>
      </c>
      <c r="AR213" s="50"/>
      <c r="AS213" s="50"/>
      <c r="AT213" s="50"/>
      <c r="AU213" s="50"/>
      <c r="AV213" s="50"/>
      <c r="AW213" s="50"/>
      <c r="AX213" s="50"/>
      <c r="AY213" s="50"/>
      <c r="AZ213" s="50" t="s">
        <v>3750</v>
      </c>
      <c r="BA213" s="50">
        <v>3</v>
      </c>
      <c r="BB213" s="50">
        <v>1</v>
      </c>
      <c r="BC213" s="50" t="s">
        <v>3751</v>
      </c>
      <c r="BD213" s="50">
        <v>1</v>
      </c>
      <c r="BE213" s="50"/>
      <c r="BF213" s="50" t="s">
        <v>3752</v>
      </c>
      <c r="BG213" s="50">
        <v>2</v>
      </c>
      <c r="BH213" s="50"/>
      <c r="BI213" s="50">
        <v>20</v>
      </c>
      <c r="BJ213" s="50">
        <v>116</v>
      </c>
      <c r="BK213" s="50"/>
      <c r="BL213" s="50"/>
      <c r="BM213" s="50"/>
      <c r="BN213" s="50"/>
      <c r="BO213" s="50"/>
      <c r="BP213" s="50">
        <v>202</v>
      </c>
      <c r="BQ213" s="50">
        <v>0</v>
      </c>
      <c r="BR213" s="50">
        <v>3</v>
      </c>
      <c r="BS213" s="50">
        <v>266</v>
      </c>
      <c r="BT213" s="50">
        <v>52</v>
      </c>
      <c r="BU213" s="50">
        <v>36</v>
      </c>
      <c r="BV213" s="50">
        <v>0</v>
      </c>
      <c r="BW213" s="50">
        <v>73</v>
      </c>
      <c r="BX213" s="50">
        <v>0</v>
      </c>
      <c r="BY213" s="50">
        <v>0</v>
      </c>
      <c r="BZ213" s="50">
        <v>232</v>
      </c>
      <c r="CA213" s="50">
        <v>0</v>
      </c>
      <c r="CB213" s="50">
        <v>416</v>
      </c>
      <c r="CC213" s="50">
        <v>30</v>
      </c>
      <c r="CD213" s="50">
        <v>30</v>
      </c>
      <c r="CE213" s="50">
        <v>101</v>
      </c>
      <c r="CF213" s="50">
        <v>5</v>
      </c>
      <c r="CG213" s="50"/>
      <c r="CH213" s="50">
        <v>215</v>
      </c>
      <c r="CI213" s="50">
        <v>10</v>
      </c>
      <c r="CJ213" s="50"/>
      <c r="CK213" s="50">
        <v>10</v>
      </c>
      <c r="CL213" s="50">
        <v>232</v>
      </c>
      <c r="CM213" s="50">
        <v>0</v>
      </c>
      <c r="CN213" s="50">
        <v>0</v>
      </c>
      <c r="CO213" s="50">
        <v>0</v>
      </c>
      <c r="CP213" s="50">
        <v>0</v>
      </c>
      <c r="CQ213" s="50">
        <v>0</v>
      </c>
      <c r="CR213" s="50"/>
      <c r="CS213" s="50"/>
      <c r="CT213" s="50">
        <v>1913</v>
      </c>
    </row>
    <row r="214" spans="1:98">
      <c r="A214" s="50" t="s">
        <v>2829</v>
      </c>
      <c r="B214" s="176">
        <v>45763</v>
      </c>
      <c r="C214" s="50" t="s">
        <v>2920</v>
      </c>
      <c r="D214" s="50">
        <v>34</v>
      </c>
      <c r="E214" s="50"/>
      <c r="F214" s="50"/>
      <c r="G214" s="50"/>
      <c r="H214" s="50"/>
      <c r="I214" s="50"/>
      <c r="J214" s="50"/>
      <c r="K214" s="50">
        <v>20</v>
      </c>
      <c r="L214" s="50"/>
      <c r="M214" s="50"/>
      <c r="N214" s="50">
        <v>23</v>
      </c>
      <c r="O214" s="50"/>
      <c r="P214" s="50"/>
      <c r="Q214" s="50"/>
      <c r="R214" s="50"/>
      <c r="S214" s="50">
        <v>49</v>
      </c>
      <c r="T214" s="50"/>
      <c r="U214" s="50"/>
      <c r="V214" s="50"/>
      <c r="W214" s="50"/>
      <c r="X214" s="50"/>
      <c r="Y214" s="50"/>
      <c r="Z214" s="50">
        <v>28</v>
      </c>
      <c r="AA214" s="50"/>
      <c r="AB214" s="50" t="s">
        <v>3753</v>
      </c>
      <c r="AC214" s="50"/>
      <c r="AD214" s="50">
        <v>9</v>
      </c>
      <c r="AE214" s="50">
        <v>49</v>
      </c>
      <c r="AF214" s="50">
        <v>43</v>
      </c>
      <c r="AG214" s="50">
        <v>35</v>
      </c>
      <c r="AH214" s="50"/>
      <c r="AI214" s="50">
        <v>50</v>
      </c>
      <c r="AJ214" s="50"/>
      <c r="AK214" s="50"/>
      <c r="AL214" s="50"/>
      <c r="AM214" s="50"/>
      <c r="AN214" s="50"/>
      <c r="AO214" s="50"/>
      <c r="AP214" s="50"/>
      <c r="AQ214" s="50"/>
      <c r="AR214" s="50">
        <v>35</v>
      </c>
      <c r="AS214" s="50"/>
      <c r="AT214" s="50"/>
      <c r="AU214" s="50"/>
      <c r="AV214" s="50"/>
      <c r="AW214" s="50"/>
      <c r="AX214" s="50">
        <v>54</v>
      </c>
      <c r="AY214" s="50"/>
      <c r="AZ214" s="50" t="s">
        <v>3754</v>
      </c>
      <c r="BA214" s="50">
        <v>3</v>
      </c>
      <c r="BB214" s="50">
        <v>1</v>
      </c>
      <c r="BC214" s="50" t="s">
        <v>3755</v>
      </c>
      <c r="BD214" s="50">
        <v>2</v>
      </c>
      <c r="BE214" s="50"/>
      <c r="BF214" s="50" t="s">
        <v>3756</v>
      </c>
      <c r="BG214" s="50">
        <v>1</v>
      </c>
      <c r="BH214" s="50"/>
      <c r="BI214" s="50" t="s">
        <v>3757</v>
      </c>
      <c r="BJ214" s="50">
        <v>104</v>
      </c>
      <c r="BK214" s="50"/>
      <c r="BL214" s="50"/>
      <c r="BM214" s="50"/>
      <c r="BN214" s="50">
        <v>5</v>
      </c>
      <c r="BO214" s="50">
        <v>100</v>
      </c>
      <c r="BP214" s="50">
        <v>144</v>
      </c>
      <c r="BQ214" s="50">
        <v>0</v>
      </c>
      <c r="BR214" s="50">
        <v>27</v>
      </c>
      <c r="BS214" s="50">
        <v>147</v>
      </c>
      <c r="BT214" s="50">
        <v>78</v>
      </c>
      <c r="BU214" s="50">
        <v>35</v>
      </c>
      <c r="BV214" s="50">
        <v>0</v>
      </c>
      <c r="BW214" s="50">
        <v>90</v>
      </c>
      <c r="BX214" s="50">
        <v>0</v>
      </c>
      <c r="BY214" s="50">
        <v>0</v>
      </c>
      <c r="BZ214" s="50">
        <v>156</v>
      </c>
      <c r="CA214" s="50">
        <v>0</v>
      </c>
      <c r="CB214" s="50">
        <v>512</v>
      </c>
      <c r="CC214" s="50">
        <v>30</v>
      </c>
      <c r="CD214" s="50">
        <v>30</v>
      </c>
      <c r="CE214" s="50">
        <v>215</v>
      </c>
      <c r="CF214" s="50">
        <v>10</v>
      </c>
      <c r="CG214" s="50"/>
      <c r="CH214" s="50">
        <v>104</v>
      </c>
      <c r="CI214" s="50">
        <v>5</v>
      </c>
      <c r="CJ214" s="50"/>
      <c r="CK214" s="50">
        <v>53.5</v>
      </c>
      <c r="CL214" s="50">
        <v>208</v>
      </c>
      <c r="CM214" s="50">
        <v>0</v>
      </c>
      <c r="CN214" s="50">
        <v>0</v>
      </c>
      <c r="CO214" s="50">
        <v>0</v>
      </c>
      <c r="CP214" s="50">
        <v>25</v>
      </c>
      <c r="CQ214" s="50">
        <v>250</v>
      </c>
      <c r="CR214" s="50"/>
      <c r="CS214" s="50"/>
      <c r="CT214" s="50">
        <v>2119.5</v>
      </c>
    </row>
    <row r="215" spans="1:98">
      <c r="A215" s="50" t="s">
        <v>2819</v>
      </c>
      <c r="B215" s="176">
        <v>45763</v>
      </c>
      <c r="C215" s="50" t="s">
        <v>2910</v>
      </c>
      <c r="D215" s="50" t="s">
        <v>3758</v>
      </c>
      <c r="E215" s="50"/>
      <c r="F215" s="50"/>
      <c r="G215" s="50">
        <v>47</v>
      </c>
      <c r="H215" s="50">
        <v>13</v>
      </c>
      <c r="I215" s="50"/>
      <c r="J215" s="50"/>
      <c r="K215" s="50"/>
      <c r="L215" s="50"/>
      <c r="M215" s="50"/>
      <c r="N215" s="50">
        <v>53</v>
      </c>
      <c r="O215" s="50"/>
      <c r="P215" s="50"/>
      <c r="Q215" s="50"/>
      <c r="R215" s="50"/>
      <c r="S215" s="50">
        <v>50</v>
      </c>
      <c r="T215" s="50"/>
      <c r="U215" s="50"/>
      <c r="V215" s="50"/>
      <c r="W215" s="50"/>
      <c r="X215" s="50"/>
      <c r="Y215" s="50"/>
      <c r="Z215" s="50">
        <v>50</v>
      </c>
      <c r="AA215" s="50"/>
      <c r="AB215" s="50">
        <v>55</v>
      </c>
      <c r="AC215" s="50"/>
      <c r="AD215" s="50" t="s">
        <v>3759</v>
      </c>
      <c r="AE215" s="50"/>
      <c r="AF215" s="50"/>
      <c r="AG215" s="50"/>
      <c r="AH215" s="50"/>
      <c r="AI215" s="50"/>
      <c r="AJ215" s="50">
        <v>96</v>
      </c>
      <c r="AK215" s="50"/>
      <c r="AL215" s="50"/>
      <c r="AM215" s="50"/>
      <c r="AN215" s="50"/>
      <c r="AO215" s="50"/>
      <c r="AP215" s="50"/>
      <c r="AQ215" s="50"/>
      <c r="AR215" s="50"/>
      <c r="AS215" s="50"/>
      <c r="AT215" s="50"/>
      <c r="AU215" s="50"/>
      <c r="AV215" s="50"/>
      <c r="AW215" s="50"/>
      <c r="AX215" s="50">
        <v>6</v>
      </c>
      <c r="AY215" s="50"/>
      <c r="AZ215" s="50" t="s">
        <v>3760</v>
      </c>
      <c r="BA215" s="50">
        <v>4</v>
      </c>
      <c r="BB215" s="50"/>
      <c r="BC215" s="50" t="s">
        <v>3756</v>
      </c>
      <c r="BD215" s="50">
        <v>1</v>
      </c>
      <c r="BE215" s="50"/>
      <c r="BF215" s="50" t="s">
        <v>3761</v>
      </c>
      <c r="BG215" s="50">
        <v>4</v>
      </c>
      <c r="BH215" s="50"/>
      <c r="BI215" s="50"/>
      <c r="BJ215" s="50">
        <v>114</v>
      </c>
      <c r="BK215" s="50"/>
      <c r="BL215" s="50"/>
      <c r="BM215" s="50"/>
      <c r="BN215" s="50"/>
      <c r="BO215" s="50">
        <v>47</v>
      </c>
      <c r="BP215" s="50">
        <v>187</v>
      </c>
      <c r="BQ215" s="50">
        <v>0</v>
      </c>
      <c r="BR215" s="50">
        <v>51</v>
      </c>
      <c r="BS215" s="50">
        <v>194</v>
      </c>
      <c r="BT215" s="50">
        <v>26</v>
      </c>
      <c r="BU215" s="50">
        <v>0</v>
      </c>
      <c r="BV215" s="50">
        <v>0</v>
      </c>
      <c r="BW215" s="50">
        <v>0</v>
      </c>
      <c r="BX215" s="50">
        <v>96</v>
      </c>
      <c r="BY215" s="50">
        <v>0</v>
      </c>
      <c r="BZ215" s="50">
        <v>212</v>
      </c>
      <c r="CA215" s="50">
        <v>0</v>
      </c>
      <c r="CB215" s="50">
        <v>632</v>
      </c>
      <c r="CC215" s="50">
        <v>40</v>
      </c>
      <c r="CD215" s="50"/>
      <c r="CE215" s="50">
        <v>104</v>
      </c>
      <c r="CF215" s="50">
        <v>5</v>
      </c>
      <c r="CG215" s="50"/>
      <c r="CH215" s="50">
        <v>204</v>
      </c>
      <c r="CI215" s="50">
        <v>20</v>
      </c>
      <c r="CJ215" s="50"/>
      <c r="CK215" s="50">
        <v>0</v>
      </c>
      <c r="CL215" s="50">
        <v>228</v>
      </c>
      <c r="CM215" s="50">
        <v>0</v>
      </c>
      <c r="CN215" s="50">
        <v>0</v>
      </c>
      <c r="CO215" s="50">
        <v>0</v>
      </c>
      <c r="CP215" s="50">
        <v>0</v>
      </c>
      <c r="CQ215" s="50">
        <v>117.5</v>
      </c>
      <c r="CR215" s="50"/>
      <c r="CS215" s="50"/>
      <c r="CT215" s="50">
        <v>2116.5</v>
      </c>
    </row>
    <row r="216" spans="1:98">
      <c r="A216" s="50" t="s">
        <v>2829</v>
      </c>
      <c r="B216" s="176">
        <v>45764</v>
      </c>
      <c r="C216" s="50" t="s">
        <v>2820</v>
      </c>
      <c r="D216" s="50"/>
      <c r="E216" s="50"/>
      <c r="F216" s="50"/>
      <c r="G216" s="50">
        <v>50</v>
      </c>
      <c r="H216" s="50"/>
      <c r="I216" s="50"/>
      <c r="J216" s="50"/>
      <c r="K216" s="50">
        <v>51</v>
      </c>
      <c r="L216" s="50"/>
      <c r="M216" s="50"/>
      <c r="N216" s="50" t="s">
        <v>3762</v>
      </c>
      <c r="O216" s="50"/>
      <c r="P216" s="50"/>
      <c r="Q216" s="50"/>
      <c r="R216" s="50"/>
      <c r="S216" s="50">
        <v>50</v>
      </c>
      <c r="T216" s="50"/>
      <c r="U216" s="50"/>
      <c r="V216" s="50"/>
      <c r="W216" s="50"/>
      <c r="X216" s="50"/>
      <c r="Y216" s="50"/>
      <c r="Z216" s="50" t="s">
        <v>3763</v>
      </c>
      <c r="AA216" s="50"/>
      <c r="AB216" s="50" t="s">
        <v>3764</v>
      </c>
      <c r="AC216" s="50"/>
      <c r="AD216" s="50" t="s">
        <v>3765</v>
      </c>
      <c r="AE216" s="50"/>
      <c r="AF216" s="50"/>
      <c r="AG216" s="50">
        <v>38</v>
      </c>
      <c r="AH216" s="50"/>
      <c r="AI216" s="50"/>
      <c r="AJ216" s="50"/>
      <c r="AK216" s="50"/>
      <c r="AL216" s="50" t="s">
        <v>3766</v>
      </c>
      <c r="AM216" s="50"/>
      <c r="AN216" s="50"/>
      <c r="AO216" s="50"/>
      <c r="AP216" s="50"/>
      <c r="AQ216" s="50">
        <v>51</v>
      </c>
      <c r="AR216" s="50"/>
      <c r="AS216" s="50"/>
      <c r="AT216" s="50"/>
      <c r="AU216" s="50"/>
      <c r="AV216" s="50"/>
      <c r="AW216" s="50"/>
      <c r="AX216" s="50">
        <v>20</v>
      </c>
      <c r="AY216" s="50">
        <v>5</v>
      </c>
      <c r="AZ216" s="50" t="s">
        <v>3767</v>
      </c>
      <c r="BA216" s="50">
        <v>4</v>
      </c>
      <c r="BB216" s="50"/>
      <c r="BC216" s="50" t="s">
        <v>3768</v>
      </c>
      <c r="BD216" s="50">
        <v>4</v>
      </c>
      <c r="BE216" s="50"/>
      <c r="BF216" s="50" t="s">
        <v>3055</v>
      </c>
      <c r="BG216" s="50">
        <v>2</v>
      </c>
      <c r="BH216" s="50"/>
      <c r="BI216" s="50">
        <v>38</v>
      </c>
      <c r="BJ216" s="50">
        <v>116</v>
      </c>
      <c r="BK216" s="50"/>
      <c r="BL216" s="50"/>
      <c r="BM216" s="50"/>
      <c r="BN216" s="50"/>
      <c r="BO216" s="50">
        <v>77</v>
      </c>
      <c r="BP216" s="50">
        <v>65</v>
      </c>
      <c r="BQ216" s="50">
        <v>0</v>
      </c>
      <c r="BR216" s="50">
        <v>18</v>
      </c>
      <c r="BS216" s="50">
        <v>251</v>
      </c>
      <c r="BT216" s="50">
        <v>0</v>
      </c>
      <c r="BU216" s="50">
        <v>38</v>
      </c>
      <c r="BV216" s="50">
        <v>0</v>
      </c>
      <c r="BW216" s="50">
        <v>102</v>
      </c>
      <c r="BX216" s="50">
        <v>0</v>
      </c>
      <c r="BY216" s="50">
        <v>0</v>
      </c>
      <c r="BZ216" s="50">
        <v>286</v>
      </c>
      <c r="CA216" s="50">
        <v>15</v>
      </c>
      <c r="CB216" s="50">
        <v>614</v>
      </c>
      <c r="CC216" s="50">
        <v>40</v>
      </c>
      <c r="CD216" s="50"/>
      <c r="CE216" s="50">
        <v>204</v>
      </c>
      <c r="CF216" s="50">
        <v>20</v>
      </c>
      <c r="CG216" s="50"/>
      <c r="CH216" s="50">
        <v>107</v>
      </c>
      <c r="CI216" s="50">
        <v>10</v>
      </c>
      <c r="CJ216" s="50"/>
      <c r="CK216" s="50">
        <v>19</v>
      </c>
      <c r="CL216" s="50">
        <v>232</v>
      </c>
      <c r="CM216" s="50">
        <v>0</v>
      </c>
      <c r="CN216" s="50">
        <v>0</v>
      </c>
      <c r="CO216" s="50">
        <v>0</v>
      </c>
      <c r="CP216" s="50">
        <v>0</v>
      </c>
      <c r="CQ216" s="50">
        <v>192.5</v>
      </c>
      <c r="CR216" s="50"/>
      <c r="CS216" s="50"/>
      <c r="CT216" s="50">
        <v>2213.5</v>
      </c>
    </row>
    <row r="217" spans="1:98">
      <c r="A217" s="50" t="s">
        <v>2819</v>
      </c>
      <c r="B217" s="176">
        <v>45764</v>
      </c>
      <c r="C217" s="50" t="s">
        <v>2920</v>
      </c>
      <c r="D217" s="50">
        <v>53</v>
      </c>
      <c r="E217" s="50"/>
      <c r="F217" s="50"/>
      <c r="G217" s="50">
        <v>45</v>
      </c>
      <c r="H217" s="50"/>
      <c r="I217" s="50"/>
      <c r="J217" s="50"/>
      <c r="K217" s="50">
        <v>70</v>
      </c>
      <c r="L217" s="50"/>
      <c r="M217" s="50"/>
      <c r="N217" s="50">
        <v>76</v>
      </c>
      <c r="O217" s="50"/>
      <c r="P217" s="50"/>
      <c r="Q217" s="50"/>
      <c r="R217" s="50"/>
      <c r="S217" s="50">
        <v>45</v>
      </c>
      <c r="T217" s="50"/>
      <c r="U217" s="50"/>
      <c r="V217" s="50"/>
      <c r="W217" s="50"/>
      <c r="X217" s="50"/>
      <c r="Y217" s="50"/>
      <c r="Z217" s="50">
        <v>77</v>
      </c>
      <c r="AA217" s="50"/>
      <c r="AB217" s="50">
        <v>24</v>
      </c>
      <c r="AC217" s="50"/>
      <c r="AD217" s="50"/>
      <c r="AE217" s="50"/>
      <c r="AF217" s="50"/>
      <c r="AG217" s="50">
        <v>19</v>
      </c>
      <c r="AH217" s="50"/>
      <c r="AI217" s="50">
        <v>50</v>
      </c>
      <c r="AJ217" s="50">
        <v>48</v>
      </c>
      <c r="AK217" s="50"/>
      <c r="AL217" s="50"/>
      <c r="AM217" s="50"/>
      <c r="AN217" s="50"/>
      <c r="AO217" s="50"/>
      <c r="AP217" s="50"/>
      <c r="AQ217" s="50"/>
      <c r="AR217" s="50"/>
      <c r="AS217" s="50"/>
      <c r="AT217" s="50"/>
      <c r="AU217" s="50"/>
      <c r="AV217" s="50"/>
      <c r="AW217" s="50"/>
      <c r="AX217" s="50">
        <v>13</v>
      </c>
      <c r="AY217" s="50">
        <v>5</v>
      </c>
      <c r="AZ217" s="50" t="s">
        <v>3769</v>
      </c>
      <c r="BA217" s="50">
        <v>3</v>
      </c>
      <c r="BB217" s="50"/>
      <c r="BC217" s="50" t="s">
        <v>3055</v>
      </c>
      <c r="BD217" s="50">
        <v>2</v>
      </c>
      <c r="BE217" s="50"/>
      <c r="BF217" s="50" t="s">
        <v>3770</v>
      </c>
      <c r="BG217" s="50">
        <v>3</v>
      </c>
      <c r="BH217" s="50"/>
      <c r="BI217" s="50">
        <v>20</v>
      </c>
      <c r="BJ217" s="50">
        <v>100</v>
      </c>
      <c r="BK217" s="50"/>
      <c r="BL217" s="50"/>
      <c r="BM217" s="50"/>
      <c r="BN217" s="50"/>
      <c r="BO217" s="50"/>
      <c r="BP217" s="50">
        <v>130</v>
      </c>
      <c r="BQ217" s="50">
        <v>0</v>
      </c>
      <c r="BR217" s="50">
        <v>0</v>
      </c>
      <c r="BS217" s="50">
        <v>180</v>
      </c>
      <c r="BT217" s="50">
        <v>0</v>
      </c>
      <c r="BU217" s="50">
        <v>19</v>
      </c>
      <c r="BV217" s="50">
        <v>0</v>
      </c>
      <c r="BW217" s="50">
        <v>190</v>
      </c>
      <c r="BX217" s="50">
        <v>48</v>
      </c>
      <c r="BY217" s="50">
        <v>0</v>
      </c>
      <c r="BZ217" s="50">
        <v>319</v>
      </c>
      <c r="CA217" s="50">
        <v>15</v>
      </c>
      <c r="CB217" s="50">
        <v>428</v>
      </c>
      <c r="CC217" s="50">
        <v>30</v>
      </c>
      <c r="CD217" s="50"/>
      <c r="CE217" s="50">
        <v>107</v>
      </c>
      <c r="CF217" s="50">
        <v>10</v>
      </c>
      <c r="CG217" s="50"/>
      <c r="CH217" s="50">
        <v>156</v>
      </c>
      <c r="CI217" s="50">
        <v>15</v>
      </c>
      <c r="CJ217" s="50"/>
      <c r="CK217" s="50">
        <v>10</v>
      </c>
      <c r="CL217" s="50">
        <v>200</v>
      </c>
      <c r="CM217" s="50">
        <v>0</v>
      </c>
      <c r="CN217" s="50">
        <v>0</v>
      </c>
      <c r="CO217" s="50">
        <v>0</v>
      </c>
      <c r="CP217" s="50">
        <v>0</v>
      </c>
      <c r="CQ217" s="50">
        <v>0</v>
      </c>
      <c r="CR217" s="50"/>
      <c r="CS217" s="50"/>
      <c r="CT217" s="50">
        <v>1857</v>
      </c>
    </row>
    <row r="218" spans="1:98">
      <c r="A218" s="50" t="s">
        <v>2829</v>
      </c>
      <c r="B218" s="176">
        <v>45765</v>
      </c>
      <c r="C218" s="50" t="s">
        <v>2834</v>
      </c>
      <c r="D218" s="50"/>
      <c r="E218" s="50"/>
      <c r="F218" s="50"/>
      <c r="G218" s="50">
        <v>55</v>
      </c>
      <c r="H218" s="50"/>
      <c r="I218" s="50"/>
      <c r="J218" s="50"/>
      <c r="K218" s="50"/>
      <c r="L218" s="50"/>
      <c r="M218" s="50"/>
      <c r="N218" s="50">
        <v>27</v>
      </c>
      <c r="O218" s="50"/>
      <c r="P218" s="50"/>
      <c r="Q218" s="50"/>
      <c r="R218" s="50"/>
      <c r="S218" s="50">
        <v>55</v>
      </c>
      <c r="T218" s="50"/>
      <c r="U218" s="50"/>
      <c r="V218" s="50"/>
      <c r="W218" s="50"/>
      <c r="X218" s="50"/>
      <c r="Y218" s="50"/>
      <c r="Z218" s="50" t="s">
        <v>3771</v>
      </c>
      <c r="AA218" s="50">
        <v>3</v>
      </c>
      <c r="AB218" s="50" t="s">
        <v>3772</v>
      </c>
      <c r="AC218" s="50"/>
      <c r="AD218" s="50">
        <v>1</v>
      </c>
      <c r="AE218" s="50"/>
      <c r="AF218" s="50"/>
      <c r="AG218" s="50"/>
      <c r="AH218" s="50"/>
      <c r="AI218" s="50">
        <v>55</v>
      </c>
      <c r="AJ218" s="50">
        <v>48</v>
      </c>
      <c r="AK218" s="50"/>
      <c r="AL218" s="50" t="s">
        <v>3773</v>
      </c>
      <c r="AM218" s="50"/>
      <c r="AN218" s="50"/>
      <c r="AO218" s="50"/>
      <c r="AP218" s="50"/>
      <c r="AQ218" s="50">
        <v>50</v>
      </c>
      <c r="AR218" s="50"/>
      <c r="AS218" s="50"/>
      <c r="AT218" s="50"/>
      <c r="AU218" s="50"/>
      <c r="AV218" s="50"/>
      <c r="AW218" s="50"/>
      <c r="AX218" s="50"/>
      <c r="AY218" s="50">
        <v>4</v>
      </c>
      <c r="AZ218" s="50" t="s">
        <v>3774</v>
      </c>
      <c r="BA218" s="50">
        <v>4</v>
      </c>
      <c r="BB218" s="50">
        <v>1</v>
      </c>
      <c r="BC218" s="50" t="s">
        <v>3775</v>
      </c>
      <c r="BD218" s="50">
        <v>3</v>
      </c>
      <c r="BE218" s="50"/>
      <c r="BF218" s="50">
        <v>55</v>
      </c>
      <c r="BG218" s="50">
        <v>1</v>
      </c>
      <c r="BH218" s="50"/>
      <c r="BI218" s="50"/>
      <c r="BJ218" s="50">
        <v>99</v>
      </c>
      <c r="BK218" s="50"/>
      <c r="BL218" s="50"/>
      <c r="BM218" s="50"/>
      <c r="BN218" s="50">
        <v>1</v>
      </c>
      <c r="BO218" s="50">
        <v>62</v>
      </c>
      <c r="BP218" s="50">
        <v>89</v>
      </c>
      <c r="BQ218" s="50">
        <v>0</v>
      </c>
      <c r="BR218" s="50">
        <v>3</v>
      </c>
      <c r="BS218" s="50">
        <v>270</v>
      </c>
      <c r="BT218" s="50">
        <v>0</v>
      </c>
      <c r="BU218" s="50">
        <v>0</v>
      </c>
      <c r="BV218" s="50">
        <v>0</v>
      </c>
      <c r="BW218" s="50">
        <v>55</v>
      </c>
      <c r="BX218" s="50">
        <v>48</v>
      </c>
      <c r="BY218" s="50">
        <v>0</v>
      </c>
      <c r="BZ218" s="50">
        <v>279</v>
      </c>
      <c r="CA218" s="50">
        <v>30</v>
      </c>
      <c r="CB218" s="50">
        <v>622</v>
      </c>
      <c r="CC218" s="50">
        <v>40</v>
      </c>
      <c r="CD218" s="50">
        <v>30</v>
      </c>
      <c r="CE218" s="50">
        <v>156</v>
      </c>
      <c r="CF218" s="50">
        <v>15</v>
      </c>
      <c r="CG218" s="50"/>
      <c r="CH218" s="50">
        <v>55</v>
      </c>
      <c r="CI218" s="50">
        <v>5</v>
      </c>
      <c r="CJ218" s="50"/>
      <c r="CK218" s="50">
        <v>0</v>
      </c>
      <c r="CL218" s="50">
        <v>198</v>
      </c>
      <c r="CM218" s="50">
        <v>0</v>
      </c>
      <c r="CN218" s="50">
        <v>0</v>
      </c>
      <c r="CO218" s="50">
        <v>0</v>
      </c>
      <c r="CP218" s="50">
        <v>5</v>
      </c>
      <c r="CQ218" s="50">
        <v>155</v>
      </c>
      <c r="CR218" s="50"/>
      <c r="CS218" s="50"/>
      <c r="CT218" s="50">
        <v>2055</v>
      </c>
    </row>
    <row r="219" spans="1:98">
      <c r="A219" s="50" t="s">
        <v>2819</v>
      </c>
      <c r="B219" s="176">
        <v>45765</v>
      </c>
      <c r="C219" s="50" t="s">
        <v>2820</v>
      </c>
      <c r="D219" s="50">
        <v>73</v>
      </c>
      <c r="E219" s="50"/>
      <c r="F219" s="50"/>
      <c r="G219" s="50">
        <v>51</v>
      </c>
      <c r="H219" s="50"/>
      <c r="I219" s="50"/>
      <c r="J219" s="50"/>
      <c r="K219" s="50">
        <v>45</v>
      </c>
      <c r="L219" s="50"/>
      <c r="M219" s="50"/>
      <c r="N219" s="50">
        <v>73</v>
      </c>
      <c r="O219" s="50"/>
      <c r="P219" s="50"/>
      <c r="Q219" s="50"/>
      <c r="R219" s="50"/>
      <c r="S219" s="50">
        <v>38</v>
      </c>
      <c r="T219" s="50"/>
      <c r="U219" s="50"/>
      <c r="V219" s="50"/>
      <c r="W219" s="50"/>
      <c r="X219" s="50"/>
      <c r="Y219" s="50"/>
      <c r="Z219" s="50">
        <v>73</v>
      </c>
      <c r="AA219" s="50"/>
      <c r="AB219" s="50">
        <v>7</v>
      </c>
      <c r="AC219" s="50"/>
      <c r="AD219" s="50">
        <v>7</v>
      </c>
      <c r="AE219" s="50"/>
      <c r="AF219" s="50"/>
      <c r="AG219" s="50"/>
      <c r="AH219" s="50"/>
      <c r="AI219" s="50">
        <v>53</v>
      </c>
      <c r="AJ219" s="50"/>
      <c r="AK219" s="50"/>
      <c r="AL219" s="50"/>
      <c r="AM219" s="50"/>
      <c r="AN219" s="50"/>
      <c r="AO219" s="50"/>
      <c r="AP219" s="50"/>
      <c r="AQ219" s="50"/>
      <c r="AR219" s="50">
        <v>34</v>
      </c>
      <c r="AS219" s="50"/>
      <c r="AT219" s="50"/>
      <c r="AU219" s="50"/>
      <c r="AV219" s="50"/>
      <c r="AW219" s="50"/>
      <c r="AX219" s="50">
        <v>38</v>
      </c>
      <c r="AY219" s="50"/>
      <c r="AZ219" s="50" t="s">
        <v>3776</v>
      </c>
      <c r="BA219" s="50">
        <v>6</v>
      </c>
      <c r="BB219" s="50">
        <v>1</v>
      </c>
      <c r="BC219" s="50">
        <v>55</v>
      </c>
      <c r="BD219" s="50">
        <v>1</v>
      </c>
      <c r="BE219" s="50"/>
      <c r="BF219" s="50" t="s">
        <v>3777</v>
      </c>
      <c r="BG219" s="50">
        <v>1</v>
      </c>
      <c r="BH219" s="50"/>
      <c r="BI219" s="50">
        <v>6</v>
      </c>
      <c r="BJ219" s="50">
        <v>120</v>
      </c>
      <c r="BK219" s="50"/>
      <c r="BL219" s="50"/>
      <c r="BM219" s="50"/>
      <c r="BN219" s="50">
        <v>1</v>
      </c>
      <c r="BO219" s="50">
        <v>2</v>
      </c>
      <c r="BP219" s="50">
        <v>153</v>
      </c>
      <c r="BQ219" s="50">
        <v>0</v>
      </c>
      <c r="BR219" s="50">
        <v>21</v>
      </c>
      <c r="BS219" s="50">
        <v>178</v>
      </c>
      <c r="BT219" s="50">
        <v>34</v>
      </c>
      <c r="BU219" s="50">
        <v>0</v>
      </c>
      <c r="BV219" s="50">
        <v>0</v>
      </c>
      <c r="BW219" s="50">
        <v>143</v>
      </c>
      <c r="BX219" s="50">
        <v>0</v>
      </c>
      <c r="BY219" s="50">
        <v>0</v>
      </c>
      <c r="BZ219" s="50">
        <v>330</v>
      </c>
      <c r="CA219" s="50">
        <v>0</v>
      </c>
      <c r="CB219" s="50">
        <v>844</v>
      </c>
      <c r="CC219" s="50">
        <v>60</v>
      </c>
      <c r="CD219" s="50">
        <v>30</v>
      </c>
      <c r="CE219" s="50">
        <v>55</v>
      </c>
      <c r="CF219" s="50">
        <v>5</v>
      </c>
      <c r="CG219" s="50"/>
      <c r="CH219" s="50">
        <v>161</v>
      </c>
      <c r="CI219" s="50">
        <v>5</v>
      </c>
      <c r="CJ219" s="50"/>
      <c r="CK219" s="50">
        <v>3</v>
      </c>
      <c r="CL219" s="50">
        <v>240</v>
      </c>
      <c r="CM219" s="50">
        <v>0</v>
      </c>
      <c r="CN219" s="50">
        <v>0</v>
      </c>
      <c r="CO219" s="50">
        <v>0</v>
      </c>
      <c r="CP219" s="50">
        <v>5</v>
      </c>
      <c r="CQ219" s="50">
        <v>5</v>
      </c>
      <c r="CR219" s="50"/>
      <c r="CS219" s="50"/>
      <c r="CT219" s="50">
        <v>2272</v>
      </c>
    </row>
    <row r="220" spans="1:98">
      <c r="A220" s="50" t="s">
        <v>2829</v>
      </c>
      <c r="B220" s="176">
        <v>45766</v>
      </c>
      <c r="C220" s="50" t="s">
        <v>2830</v>
      </c>
      <c r="D220" s="50"/>
      <c r="E220" s="50"/>
      <c r="F220" s="50"/>
      <c r="G220" s="50" t="s">
        <v>3778</v>
      </c>
      <c r="H220" s="50"/>
      <c r="I220" s="50"/>
      <c r="J220" s="50"/>
      <c r="K220" s="50">
        <v>53</v>
      </c>
      <c r="L220" s="50"/>
      <c r="M220" s="50"/>
      <c r="N220" s="50">
        <v>20</v>
      </c>
      <c r="O220" s="50"/>
      <c r="P220" s="50"/>
      <c r="Q220" s="50"/>
      <c r="R220" s="50"/>
      <c r="S220" s="50" t="s">
        <v>3501</v>
      </c>
      <c r="T220" s="50"/>
      <c r="U220" s="50"/>
      <c r="V220" s="50"/>
      <c r="W220" s="50"/>
      <c r="X220" s="50"/>
      <c r="Y220" s="50"/>
      <c r="Z220" s="50" t="s">
        <v>3779</v>
      </c>
      <c r="AA220" s="50">
        <v>2</v>
      </c>
      <c r="AB220" s="50">
        <v>55</v>
      </c>
      <c r="AC220" s="50">
        <v>6</v>
      </c>
      <c r="AD220" s="50">
        <v>9</v>
      </c>
      <c r="AE220" s="50">
        <v>28</v>
      </c>
      <c r="AF220" s="50"/>
      <c r="AG220" s="50"/>
      <c r="AH220" s="50"/>
      <c r="AI220" s="50">
        <v>52</v>
      </c>
      <c r="AJ220" s="50">
        <v>96</v>
      </c>
      <c r="AK220" s="50"/>
      <c r="AL220" s="50">
        <v>58</v>
      </c>
      <c r="AM220" s="50"/>
      <c r="AN220" s="50"/>
      <c r="AO220" s="50"/>
      <c r="AP220" s="50"/>
      <c r="AQ220" s="50"/>
      <c r="AR220" s="50"/>
      <c r="AS220" s="50"/>
      <c r="AT220" s="50"/>
      <c r="AU220" s="50"/>
      <c r="AV220" s="50"/>
      <c r="AW220" s="50"/>
      <c r="AX220" s="50">
        <v>29</v>
      </c>
      <c r="AY220" s="50">
        <v>5</v>
      </c>
      <c r="AZ220" s="50" t="s">
        <v>3780</v>
      </c>
      <c r="BA220" s="50">
        <v>4</v>
      </c>
      <c r="BB220" s="50"/>
      <c r="BC220" s="50" t="s">
        <v>3781</v>
      </c>
      <c r="BD220" s="50">
        <v>1</v>
      </c>
      <c r="BE220" s="50"/>
      <c r="BF220" s="50">
        <v>61</v>
      </c>
      <c r="BG220" s="50"/>
      <c r="BH220" s="50"/>
      <c r="BI220" s="50">
        <v>27</v>
      </c>
      <c r="BJ220" s="50">
        <v>106</v>
      </c>
      <c r="BK220" s="50"/>
      <c r="BL220" s="50">
        <v>24</v>
      </c>
      <c r="BM220" s="50"/>
      <c r="BN220" s="50"/>
      <c r="BO220" s="50">
        <v>79</v>
      </c>
      <c r="BP220" s="50">
        <v>55</v>
      </c>
      <c r="BQ220" s="50">
        <v>6</v>
      </c>
      <c r="BR220" s="50">
        <v>27</v>
      </c>
      <c r="BS220" s="50">
        <v>404</v>
      </c>
      <c r="BT220" s="50">
        <v>0</v>
      </c>
      <c r="BU220" s="50">
        <v>0</v>
      </c>
      <c r="BV220" s="50">
        <v>0</v>
      </c>
      <c r="BW220" s="50">
        <v>158</v>
      </c>
      <c r="BX220" s="50">
        <v>96</v>
      </c>
      <c r="BY220" s="50">
        <v>0</v>
      </c>
      <c r="BZ220" s="50">
        <v>283</v>
      </c>
      <c r="CA220" s="50">
        <v>27</v>
      </c>
      <c r="CB220" s="50">
        <v>418</v>
      </c>
      <c r="CC220" s="50">
        <v>40</v>
      </c>
      <c r="CD220" s="50"/>
      <c r="CE220" s="50">
        <v>161</v>
      </c>
      <c r="CF220" s="50">
        <v>5</v>
      </c>
      <c r="CG220" s="50"/>
      <c r="CH220" s="50">
        <v>61</v>
      </c>
      <c r="CI220" s="50"/>
      <c r="CJ220" s="50"/>
      <c r="CK220" s="50">
        <v>13.5</v>
      </c>
      <c r="CL220" s="50">
        <v>212</v>
      </c>
      <c r="CM220" s="50">
        <v>0</v>
      </c>
      <c r="CN220" s="50">
        <v>48</v>
      </c>
      <c r="CO220" s="50">
        <v>0</v>
      </c>
      <c r="CP220" s="50">
        <v>0</v>
      </c>
      <c r="CQ220" s="50">
        <v>197.5</v>
      </c>
      <c r="CR220" s="50"/>
      <c r="CS220" s="50"/>
      <c r="CT220" s="50">
        <v>2212</v>
      </c>
    </row>
    <row r="221" spans="1:98">
      <c r="A221" s="50" t="s">
        <v>2819</v>
      </c>
      <c r="B221" s="176">
        <v>45766</v>
      </c>
      <c r="C221" s="50" t="s">
        <v>2834</v>
      </c>
      <c r="D221" s="50">
        <v>38</v>
      </c>
      <c r="E221" s="50"/>
      <c r="F221" s="50"/>
      <c r="G221" s="50">
        <v>53</v>
      </c>
      <c r="H221" s="50"/>
      <c r="I221" s="50"/>
      <c r="J221" s="50"/>
      <c r="K221" s="50">
        <v>50</v>
      </c>
      <c r="L221" s="50"/>
      <c r="M221" s="50"/>
      <c r="N221" s="50">
        <v>48</v>
      </c>
      <c r="O221" s="50"/>
      <c r="P221" s="50"/>
      <c r="Q221" s="50"/>
      <c r="R221" s="50"/>
      <c r="S221" s="50">
        <v>38</v>
      </c>
      <c r="T221" s="50"/>
      <c r="U221" s="50"/>
      <c r="V221" s="50"/>
      <c r="W221" s="50"/>
      <c r="X221" s="50"/>
      <c r="Y221" s="50"/>
      <c r="Z221" s="50" t="s">
        <v>3782</v>
      </c>
      <c r="AA221" s="50"/>
      <c r="AB221" s="50">
        <v>62</v>
      </c>
      <c r="AC221" s="50"/>
      <c r="AD221" s="50"/>
      <c r="AE221" s="50"/>
      <c r="AF221" s="50"/>
      <c r="AG221" s="50"/>
      <c r="AH221" s="50"/>
      <c r="AI221" s="50">
        <v>55</v>
      </c>
      <c r="AJ221" s="50">
        <v>96</v>
      </c>
      <c r="AK221" s="50"/>
      <c r="AL221" s="50" t="s">
        <v>3783</v>
      </c>
      <c r="AM221" s="50"/>
      <c r="AN221" s="50"/>
      <c r="AO221" s="50"/>
      <c r="AP221" s="50"/>
      <c r="AQ221" s="50">
        <v>54</v>
      </c>
      <c r="AR221" s="50"/>
      <c r="AS221" s="50"/>
      <c r="AT221" s="50"/>
      <c r="AU221" s="50"/>
      <c r="AV221" s="50"/>
      <c r="AW221" s="50"/>
      <c r="AX221" s="50">
        <v>1</v>
      </c>
      <c r="AY221" s="50">
        <v>2</v>
      </c>
      <c r="AZ221" s="50" t="s">
        <v>3784</v>
      </c>
      <c r="BA221" s="50">
        <v>7</v>
      </c>
      <c r="BB221" s="50">
        <v>1</v>
      </c>
      <c r="BC221" s="50">
        <v>61</v>
      </c>
      <c r="BD221" s="50"/>
      <c r="BE221" s="50"/>
      <c r="BF221" s="50" t="s">
        <v>3785</v>
      </c>
      <c r="BG221" s="50">
        <v>1</v>
      </c>
      <c r="BH221" s="50"/>
      <c r="BI221" s="50">
        <v>35</v>
      </c>
      <c r="BJ221" s="50">
        <v>121</v>
      </c>
      <c r="BK221" s="50"/>
      <c r="BL221" s="50"/>
      <c r="BM221" s="50"/>
      <c r="BN221" s="50"/>
      <c r="BO221" s="50">
        <v>95</v>
      </c>
      <c r="BP221" s="50">
        <v>138</v>
      </c>
      <c r="BQ221" s="50">
        <v>0</v>
      </c>
      <c r="BR221" s="50">
        <v>0</v>
      </c>
      <c r="BS221" s="50">
        <v>236</v>
      </c>
      <c r="BT221" s="50">
        <v>0</v>
      </c>
      <c r="BU221" s="50">
        <v>0</v>
      </c>
      <c r="BV221" s="50">
        <v>0</v>
      </c>
      <c r="BW221" s="50">
        <v>155</v>
      </c>
      <c r="BX221" s="50">
        <v>96</v>
      </c>
      <c r="BY221" s="50">
        <v>0</v>
      </c>
      <c r="BZ221" s="50">
        <v>433</v>
      </c>
      <c r="CA221" s="50">
        <v>6</v>
      </c>
      <c r="CB221" s="50">
        <v>976</v>
      </c>
      <c r="CC221" s="50">
        <v>70</v>
      </c>
      <c r="CD221" s="50">
        <v>30</v>
      </c>
      <c r="CE221" s="50">
        <v>61</v>
      </c>
      <c r="CF221" s="50"/>
      <c r="CG221" s="50"/>
      <c r="CH221" s="50">
        <v>109</v>
      </c>
      <c r="CI221" s="50">
        <v>5</v>
      </c>
      <c r="CJ221" s="50"/>
      <c r="CK221" s="50">
        <v>17.5</v>
      </c>
      <c r="CL221" s="50">
        <v>242</v>
      </c>
      <c r="CM221" s="50">
        <v>0</v>
      </c>
      <c r="CN221" s="50">
        <v>0</v>
      </c>
      <c r="CO221" s="50">
        <v>0</v>
      </c>
      <c r="CP221" s="50">
        <v>0</v>
      </c>
      <c r="CQ221" s="50">
        <v>237.5</v>
      </c>
      <c r="CR221" s="50"/>
      <c r="CS221" s="50"/>
      <c r="CT221" s="50">
        <v>2812</v>
      </c>
    </row>
    <row r="222" spans="1:98">
      <c r="A222" s="50" t="s">
        <v>2829</v>
      </c>
      <c r="B222" s="176">
        <v>45767</v>
      </c>
      <c r="C222" s="50" t="s">
        <v>2837</v>
      </c>
      <c r="D222" s="50"/>
      <c r="E222" s="50"/>
      <c r="F222" s="50"/>
      <c r="G222" s="50">
        <v>47</v>
      </c>
      <c r="H222" s="50"/>
      <c r="I222" s="50"/>
      <c r="J222" s="50"/>
      <c r="K222" s="50">
        <v>50</v>
      </c>
      <c r="L222" s="50"/>
      <c r="M222" s="50"/>
      <c r="N222" s="50"/>
      <c r="O222" s="50"/>
      <c r="P222" s="50"/>
      <c r="Q222" s="50"/>
      <c r="R222" s="50"/>
      <c r="S222" s="50">
        <v>50</v>
      </c>
      <c r="T222" s="50">
        <v>1</v>
      </c>
      <c r="U222" s="50"/>
      <c r="V222" s="50"/>
      <c r="W222" s="50"/>
      <c r="X222" s="50"/>
      <c r="Y222" s="50"/>
      <c r="Z222" s="50" t="s">
        <v>3786</v>
      </c>
      <c r="AA222" s="50"/>
      <c r="AB222" s="50"/>
      <c r="AC222" s="50"/>
      <c r="AD222" s="50"/>
      <c r="AE222" s="50"/>
      <c r="AF222" s="50"/>
      <c r="AG222" s="50">
        <v>38</v>
      </c>
      <c r="AH222" s="50"/>
      <c r="AI222" s="50">
        <v>54</v>
      </c>
      <c r="AJ222" s="50" t="s">
        <v>2968</v>
      </c>
      <c r="AK222" s="50"/>
      <c r="AL222" s="50" t="s">
        <v>3786</v>
      </c>
      <c r="AM222" s="50"/>
      <c r="AN222" s="50"/>
      <c r="AO222" s="50"/>
      <c r="AP222" s="50"/>
      <c r="AQ222" s="50">
        <v>26</v>
      </c>
      <c r="AR222" s="50"/>
      <c r="AS222" s="50"/>
      <c r="AT222" s="50"/>
      <c r="AU222" s="50"/>
      <c r="AV222" s="50"/>
      <c r="AW222" s="50"/>
      <c r="AX222" s="50"/>
      <c r="AY222" s="50"/>
      <c r="AZ222" s="50" t="s">
        <v>3787</v>
      </c>
      <c r="BA222" s="50">
        <v>4</v>
      </c>
      <c r="BB222" s="50"/>
      <c r="BC222" s="50" t="s">
        <v>3785</v>
      </c>
      <c r="BD222" s="50">
        <v>1</v>
      </c>
      <c r="BE222" s="50"/>
      <c r="BF222" s="50">
        <v>51</v>
      </c>
      <c r="BG222" s="50">
        <v>1</v>
      </c>
      <c r="BH222" s="50"/>
      <c r="BI222" s="50">
        <v>27</v>
      </c>
      <c r="BJ222" s="50">
        <v>87</v>
      </c>
      <c r="BK222" s="50"/>
      <c r="BL222" s="50"/>
      <c r="BM222" s="50"/>
      <c r="BN222" s="50">
        <v>1</v>
      </c>
      <c r="BO222" s="50">
        <v>9</v>
      </c>
      <c r="BP222" s="50">
        <v>0</v>
      </c>
      <c r="BQ222" s="50">
        <v>0</v>
      </c>
      <c r="BR222" s="50">
        <v>0</v>
      </c>
      <c r="BS222" s="50">
        <v>220</v>
      </c>
      <c r="BT222" s="50">
        <v>2</v>
      </c>
      <c r="BU222" s="50">
        <v>38</v>
      </c>
      <c r="BV222" s="50">
        <v>0</v>
      </c>
      <c r="BW222" s="50">
        <v>154</v>
      </c>
      <c r="BX222" s="50">
        <v>72</v>
      </c>
      <c r="BY222" s="50">
        <v>0</v>
      </c>
      <c r="BZ222" s="50">
        <v>222</v>
      </c>
      <c r="CA222" s="50">
        <v>0</v>
      </c>
      <c r="CB222" s="50">
        <v>400</v>
      </c>
      <c r="CC222" s="50">
        <v>40</v>
      </c>
      <c r="CD222" s="50"/>
      <c r="CE222" s="50">
        <v>109</v>
      </c>
      <c r="CF222" s="50">
        <v>5</v>
      </c>
      <c r="CG222" s="50"/>
      <c r="CH222" s="50">
        <v>51</v>
      </c>
      <c r="CI222" s="50">
        <v>5</v>
      </c>
      <c r="CJ222" s="50"/>
      <c r="CK222" s="50">
        <v>13.5</v>
      </c>
      <c r="CL222" s="50">
        <v>174</v>
      </c>
      <c r="CM222" s="50">
        <v>0</v>
      </c>
      <c r="CN222" s="50">
        <v>0</v>
      </c>
      <c r="CO222" s="50">
        <v>0</v>
      </c>
      <c r="CP222" s="50">
        <v>5</v>
      </c>
      <c r="CQ222" s="50">
        <v>22.5</v>
      </c>
      <c r="CR222" s="50"/>
      <c r="CS222" s="50"/>
      <c r="CT222" s="50">
        <v>1533</v>
      </c>
    </row>
    <row r="223" spans="1:98">
      <c r="A223" s="50" t="s">
        <v>2819</v>
      </c>
      <c r="B223" s="176">
        <v>45767</v>
      </c>
      <c r="C223" s="50" t="s">
        <v>2830</v>
      </c>
      <c r="D223" s="50">
        <v>5</v>
      </c>
      <c r="E223" s="50"/>
      <c r="F223" s="50"/>
      <c r="G223" s="50" t="s">
        <v>3788</v>
      </c>
      <c r="H223" s="50">
        <v>48</v>
      </c>
      <c r="I223" s="50"/>
      <c r="J223" s="50"/>
      <c r="K223" s="50"/>
      <c r="L223" s="50"/>
      <c r="M223" s="50"/>
      <c r="N223" s="50">
        <v>48</v>
      </c>
      <c r="O223" s="50"/>
      <c r="P223" s="50"/>
      <c r="Q223" s="50"/>
      <c r="R223" s="50"/>
      <c r="S223" s="50">
        <v>52</v>
      </c>
      <c r="T223" s="50"/>
      <c r="U223" s="50"/>
      <c r="V223" s="50"/>
      <c r="W223" s="50"/>
      <c r="X223" s="50"/>
      <c r="Y223" s="50"/>
      <c r="Z223" s="50">
        <v>49</v>
      </c>
      <c r="AA223" s="50"/>
      <c r="AB223" s="50">
        <v>9</v>
      </c>
      <c r="AC223" s="50"/>
      <c r="AD223" s="50"/>
      <c r="AE223" s="50"/>
      <c r="AF223" s="50"/>
      <c r="AG223" s="50"/>
      <c r="AH223" s="50"/>
      <c r="AI223" s="50"/>
      <c r="AJ223" s="50">
        <v>48</v>
      </c>
      <c r="AK223" s="50"/>
      <c r="AL223" s="50"/>
      <c r="AM223" s="50"/>
      <c r="AN223" s="50"/>
      <c r="AO223" s="50"/>
      <c r="AP223" s="50"/>
      <c r="AQ223" s="50"/>
      <c r="AR223" s="50"/>
      <c r="AS223" s="50"/>
      <c r="AT223" s="50"/>
      <c r="AU223" s="50"/>
      <c r="AV223" s="50"/>
      <c r="AW223" s="50"/>
      <c r="AX223" s="50" t="s">
        <v>3544</v>
      </c>
      <c r="AY223" s="50">
        <v>5</v>
      </c>
      <c r="AZ223" s="50" t="s">
        <v>3789</v>
      </c>
      <c r="BA223" s="50">
        <v>3</v>
      </c>
      <c r="BB223" s="50"/>
      <c r="BC223" s="50">
        <v>51</v>
      </c>
      <c r="BD223" s="50">
        <v>1</v>
      </c>
      <c r="BE223" s="50"/>
      <c r="BF223" s="50" t="s">
        <v>3790</v>
      </c>
      <c r="BG223" s="50">
        <v>3</v>
      </c>
      <c r="BH223" s="50"/>
      <c r="BI223" s="50">
        <v>8</v>
      </c>
      <c r="BJ223" s="50">
        <v>107</v>
      </c>
      <c r="BK223" s="50">
        <v>1</v>
      </c>
      <c r="BL223" s="50"/>
      <c r="BM223" s="50"/>
      <c r="BN223" s="50">
        <v>2</v>
      </c>
      <c r="BO223" s="50">
        <v>23</v>
      </c>
      <c r="BP223" s="50">
        <v>19</v>
      </c>
      <c r="BQ223" s="50">
        <v>0</v>
      </c>
      <c r="BR223" s="50">
        <v>0</v>
      </c>
      <c r="BS223" s="50">
        <v>206</v>
      </c>
      <c r="BT223" s="50">
        <v>96</v>
      </c>
      <c r="BU223" s="50">
        <v>0</v>
      </c>
      <c r="BV223" s="50">
        <v>0</v>
      </c>
      <c r="BW223" s="50">
        <v>0</v>
      </c>
      <c r="BX223" s="50">
        <v>48</v>
      </c>
      <c r="BY223" s="50">
        <v>0</v>
      </c>
      <c r="BZ223" s="50">
        <v>247</v>
      </c>
      <c r="CA223" s="50">
        <v>15</v>
      </c>
      <c r="CB223" s="50">
        <v>540</v>
      </c>
      <c r="CC223" s="50">
        <v>30</v>
      </c>
      <c r="CD223" s="50"/>
      <c r="CE223" s="50">
        <v>51</v>
      </c>
      <c r="CF223" s="50">
        <v>5</v>
      </c>
      <c r="CG223" s="50"/>
      <c r="CH223" s="50">
        <v>153</v>
      </c>
      <c r="CI223" s="50">
        <v>15</v>
      </c>
      <c r="CJ223" s="50"/>
      <c r="CK223" s="50">
        <v>4</v>
      </c>
      <c r="CL223" s="50">
        <v>214</v>
      </c>
      <c r="CM223" s="50">
        <v>1</v>
      </c>
      <c r="CN223" s="50">
        <v>0</v>
      </c>
      <c r="CO223" s="50">
        <v>0</v>
      </c>
      <c r="CP223" s="50">
        <v>10</v>
      </c>
      <c r="CQ223" s="50">
        <v>57.5</v>
      </c>
      <c r="CR223" s="50"/>
      <c r="CS223" s="50"/>
      <c r="CT223" s="50">
        <v>1711.5</v>
      </c>
    </row>
    <row r="224" spans="1:98">
      <c r="A224" s="50" t="s">
        <v>2829</v>
      </c>
      <c r="B224" s="176">
        <v>45768</v>
      </c>
      <c r="C224" s="50" t="s">
        <v>2845</v>
      </c>
      <c r="D224" s="50"/>
      <c r="E224" s="50"/>
      <c r="F224" s="50"/>
      <c r="G224" s="50">
        <v>47</v>
      </c>
      <c r="H224" s="50"/>
      <c r="I224" s="50"/>
      <c r="J224" s="50"/>
      <c r="K224" s="50">
        <v>38</v>
      </c>
      <c r="L224" s="50"/>
      <c r="M224" s="50"/>
      <c r="N224" s="50">
        <v>20</v>
      </c>
      <c r="O224" s="50"/>
      <c r="P224" s="50"/>
      <c r="Q224" s="50"/>
      <c r="R224" s="50"/>
      <c r="S224" s="50" t="s">
        <v>3463</v>
      </c>
      <c r="T224" s="50"/>
      <c r="U224" s="50"/>
      <c r="V224" s="50"/>
      <c r="W224" s="50"/>
      <c r="X224" s="50"/>
      <c r="Y224" s="50"/>
      <c r="Z224" s="50" t="s">
        <v>3791</v>
      </c>
      <c r="AA224" s="50"/>
      <c r="AB224" s="50">
        <v>9</v>
      </c>
      <c r="AC224" s="50"/>
      <c r="AD224" s="50"/>
      <c r="AE224" s="50">
        <v>25</v>
      </c>
      <c r="AF224" s="50"/>
      <c r="AG224" s="50"/>
      <c r="AH224" s="50"/>
      <c r="AI224" s="50"/>
      <c r="AJ224" s="50" t="s">
        <v>3792</v>
      </c>
      <c r="AK224" s="50"/>
      <c r="AL224" s="50" t="s">
        <v>3327</v>
      </c>
      <c r="AM224" s="50"/>
      <c r="AN224" s="50"/>
      <c r="AO224" s="50"/>
      <c r="AP224" s="50"/>
      <c r="AQ224" s="50">
        <v>26</v>
      </c>
      <c r="AR224" s="50"/>
      <c r="AS224" s="50"/>
      <c r="AT224" s="50"/>
      <c r="AU224" s="50"/>
      <c r="AV224" s="50"/>
      <c r="AW224" s="50"/>
      <c r="AX224" s="50"/>
      <c r="AY224" s="50"/>
      <c r="AZ224" s="50" t="s">
        <v>3793</v>
      </c>
      <c r="BA224" s="50">
        <v>4</v>
      </c>
      <c r="BB224" s="50"/>
      <c r="BC224" s="50" t="s">
        <v>3794</v>
      </c>
      <c r="BD224" s="50">
        <v>3</v>
      </c>
      <c r="BE224" s="50"/>
      <c r="BF224" s="50" t="s">
        <v>3795</v>
      </c>
      <c r="BG224" s="50">
        <v>1</v>
      </c>
      <c r="BH224" s="50"/>
      <c r="BI224" s="50" t="s">
        <v>3796</v>
      </c>
      <c r="BJ224" s="50">
        <v>99</v>
      </c>
      <c r="BK224" s="50"/>
      <c r="BL224" s="50">
        <v>12</v>
      </c>
      <c r="BM224" s="50"/>
      <c r="BN224" s="50">
        <v>2</v>
      </c>
      <c r="BO224" s="50">
        <v>34</v>
      </c>
      <c r="BP224" s="50">
        <v>9</v>
      </c>
      <c r="BQ224" s="50">
        <v>0</v>
      </c>
      <c r="BR224" s="50">
        <v>0</v>
      </c>
      <c r="BS224" s="50">
        <v>289</v>
      </c>
      <c r="BT224" s="50">
        <v>0</v>
      </c>
      <c r="BU224" s="50">
        <v>0</v>
      </c>
      <c r="BV224" s="50">
        <v>0</v>
      </c>
      <c r="BW224" s="50">
        <v>76</v>
      </c>
      <c r="BX224" s="50">
        <v>36</v>
      </c>
      <c r="BY224" s="50">
        <v>0</v>
      </c>
      <c r="BZ224" s="50">
        <v>230</v>
      </c>
      <c r="CA224" s="50">
        <v>0</v>
      </c>
      <c r="CB224" s="50">
        <v>508</v>
      </c>
      <c r="CC224" s="50">
        <v>40</v>
      </c>
      <c r="CD224" s="50"/>
      <c r="CE224" s="50">
        <v>153</v>
      </c>
      <c r="CF224" s="50">
        <v>15</v>
      </c>
      <c r="CG224" s="50"/>
      <c r="CH224" s="50">
        <v>110</v>
      </c>
      <c r="CI224" s="50">
        <v>5</v>
      </c>
      <c r="CJ224" s="50"/>
      <c r="CK224" s="50">
        <v>30.5</v>
      </c>
      <c r="CL224" s="50">
        <v>198</v>
      </c>
      <c r="CM224" s="50">
        <v>0</v>
      </c>
      <c r="CN224" s="50">
        <v>24</v>
      </c>
      <c r="CO224" s="50">
        <v>0</v>
      </c>
      <c r="CP224" s="50">
        <v>10</v>
      </c>
      <c r="CQ224" s="50">
        <v>85</v>
      </c>
      <c r="CR224" s="50"/>
      <c r="CS224" s="50"/>
      <c r="CT224" s="50">
        <v>1818.5</v>
      </c>
    </row>
    <row r="225" spans="1:98">
      <c r="A225" s="50" t="s">
        <v>2819</v>
      </c>
      <c r="B225" s="176">
        <v>45768</v>
      </c>
      <c r="C225" s="50" t="s">
        <v>2837</v>
      </c>
      <c r="D225" s="50" t="s">
        <v>3036</v>
      </c>
      <c r="E225" s="50"/>
      <c r="F225" s="50"/>
      <c r="G225" s="50">
        <v>51</v>
      </c>
      <c r="H225" s="50"/>
      <c r="I225" s="50"/>
      <c r="J225" s="50"/>
      <c r="K225" s="50">
        <v>47</v>
      </c>
      <c r="L225" s="50"/>
      <c r="M225" s="50"/>
      <c r="N225" s="50">
        <v>59</v>
      </c>
      <c r="O225" s="50"/>
      <c r="P225" s="50"/>
      <c r="Q225" s="50"/>
      <c r="R225" s="50"/>
      <c r="S225" s="50">
        <v>51</v>
      </c>
      <c r="T225" s="50">
        <v>35</v>
      </c>
      <c r="U225" s="50"/>
      <c r="V225" s="50"/>
      <c r="W225" s="50"/>
      <c r="X225" s="50"/>
      <c r="Y225" s="50"/>
      <c r="Z225" s="50" t="s">
        <v>3797</v>
      </c>
      <c r="AA225" s="50"/>
      <c r="AB225" s="50">
        <v>21</v>
      </c>
      <c r="AC225" s="50"/>
      <c r="AD225" s="50"/>
      <c r="AE225" s="50"/>
      <c r="AF225" s="50">
        <v>35</v>
      </c>
      <c r="AG225" s="50"/>
      <c r="AH225" s="50"/>
      <c r="AI225" s="50"/>
      <c r="AJ225" s="50"/>
      <c r="AK225" s="50"/>
      <c r="AL225" s="50">
        <v>21</v>
      </c>
      <c r="AM225" s="50"/>
      <c r="AN225" s="50"/>
      <c r="AO225" s="50"/>
      <c r="AP225" s="50"/>
      <c r="AQ225" s="50">
        <v>50</v>
      </c>
      <c r="AR225" s="50"/>
      <c r="AS225" s="50"/>
      <c r="AT225" s="50"/>
      <c r="AU225" s="50"/>
      <c r="AV225" s="50"/>
      <c r="AW225" s="50"/>
      <c r="AX225" s="50">
        <v>29</v>
      </c>
      <c r="AY225" s="50"/>
      <c r="AZ225" s="50" t="s">
        <v>3798</v>
      </c>
      <c r="BA225" s="50">
        <v>2</v>
      </c>
      <c r="BB225" s="50"/>
      <c r="BC225" s="50">
        <v>56</v>
      </c>
      <c r="BD225" s="50"/>
      <c r="BE225" s="50"/>
      <c r="BF225" s="50" t="s">
        <v>3799</v>
      </c>
      <c r="BG225" s="50">
        <v>2</v>
      </c>
      <c r="BH225" s="50"/>
      <c r="BI225" s="50"/>
      <c r="BJ225" s="50">
        <v>105</v>
      </c>
      <c r="BK225" s="50"/>
      <c r="BL225" s="50"/>
      <c r="BM225" s="50"/>
      <c r="BN225" s="50"/>
      <c r="BO225" s="50">
        <v>61</v>
      </c>
      <c r="BP225" s="50">
        <v>189</v>
      </c>
      <c r="BQ225" s="50">
        <v>0</v>
      </c>
      <c r="BR225" s="50">
        <v>0</v>
      </c>
      <c r="BS225" s="50">
        <v>254</v>
      </c>
      <c r="BT225" s="50">
        <v>105</v>
      </c>
      <c r="BU225" s="50">
        <v>0</v>
      </c>
      <c r="BV225" s="50">
        <v>0</v>
      </c>
      <c r="BW225" s="50">
        <v>94</v>
      </c>
      <c r="BX225" s="50">
        <v>0</v>
      </c>
      <c r="BY225" s="50">
        <v>0</v>
      </c>
      <c r="BZ225" s="50">
        <v>330</v>
      </c>
      <c r="CA225" s="50">
        <v>0</v>
      </c>
      <c r="CB225" s="50">
        <v>326</v>
      </c>
      <c r="CC225" s="50">
        <v>20</v>
      </c>
      <c r="CD225" s="50"/>
      <c r="CE225" s="50">
        <v>56</v>
      </c>
      <c r="CF225" s="50"/>
      <c r="CG225" s="50"/>
      <c r="CH225" s="50">
        <v>212</v>
      </c>
      <c r="CI225" s="50">
        <v>10</v>
      </c>
      <c r="CJ225" s="50"/>
      <c r="CK225" s="50">
        <v>0</v>
      </c>
      <c r="CL225" s="50">
        <v>210</v>
      </c>
      <c r="CM225" s="50">
        <v>0</v>
      </c>
      <c r="CN225" s="50">
        <v>0</v>
      </c>
      <c r="CO225" s="50">
        <v>0</v>
      </c>
      <c r="CP225" s="50">
        <v>0</v>
      </c>
      <c r="CQ225" s="50">
        <v>152.5</v>
      </c>
      <c r="CR225" s="50"/>
      <c r="CS225" s="50"/>
      <c r="CT225" s="50">
        <v>1958.5</v>
      </c>
    </row>
    <row r="226" spans="1:98">
      <c r="A226" s="50" t="s">
        <v>2829</v>
      </c>
      <c r="B226" s="176">
        <v>45769</v>
      </c>
      <c r="C226" s="50" t="s">
        <v>2861</v>
      </c>
      <c r="D226" s="50"/>
      <c r="E226" s="50"/>
      <c r="F226" s="50"/>
      <c r="G226" s="50"/>
      <c r="H226" s="50"/>
      <c r="I226" s="50">
        <v>29</v>
      </c>
      <c r="J226" s="50"/>
      <c r="K226" s="50">
        <v>53</v>
      </c>
      <c r="L226" s="50"/>
      <c r="M226" s="50"/>
      <c r="N226" s="50">
        <v>27</v>
      </c>
      <c r="O226" s="50"/>
      <c r="P226" s="50"/>
      <c r="Q226" s="50"/>
      <c r="R226" s="50"/>
      <c r="S226" s="50" t="s">
        <v>3708</v>
      </c>
      <c r="T226" s="50"/>
      <c r="U226" s="50"/>
      <c r="V226" s="50"/>
      <c r="W226" s="50"/>
      <c r="X226" s="50"/>
      <c r="Y226" s="50"/>
      <c r="Z226" s="50" t="s">
        <v>3800</v>
      </c>
      <c r="AA226" s="50"/>
      <c r="AB226" s="50"/>
      <c r="AC226" s="50"/>
      <c r="AD226" s="50"/>
      <c r="AE226" s="50">
        <v>54</v>
      </c>
      <c r="AF226" s="50"/>
      <c r="AG226" s="50"/>
      <c r="AH226" s="50"/>
      <c r="AI226" s="50">
        <v>60</v>
      </c>
      <c r="AJ226" s="50"/>
      <c r="AK226" s="50"/>
      <c r="AL226" s="50">
        <v>29</v>
      </c>
      <c r="AM226" s="50"/>
      <c r="AN226" s="50"/>
      <c r="AO226" s="50"/>
      <c r="AP226" s="50"/>
      <c r="AQ226" s="50"/>
      <c r="AR226" s="50"/>
      <c r="AS226" s="50"/>
      <c r="AT226" s="50"/>
      <c r="AU226" s="50"/>
      <c r="AV226" s="50"/>
      <c r="AW226" s="50"/>
      <c r="AX226" s="50"/>
      <c r="AY226" s="50"/>
      <c r="AZ226" s="50" t="s">
        <v>3801</v>
      </c>
      <c r="BA226" s="50">
        <v>2</v>
      </c>
      <c r="BB226" s="50"/>
      <c r="BC226" s="50" t="s">
        <v>3802</v>
      </c>
      <c r="BD226" s="50">
        <v>3</v>
      </c>
      <c r="BE226" s="50"/>
      <c r="BF226" s="50" t="s">
        <v>3061</v>
      </c>
      <c r="BG226" s="50">
        <v>1</v>
      </c>
      <c r="BH226" s="50"/>
      <c r="BI226" s="50">
        <v>59</v>
      </c>
      <c r="BJ226" s="50">
        <v>97</v>
      </c>
      <c r="BK226" s="50"/>
      <c r="BL226" s="50"/>
      <c r="BM226" s="50"/>
      <c r="BN226" s="50">
        <v>1</v>
      </c>
      <c r="BO226" s="50">
        <v>21</v>
      </c>
      <c r="BP226" s="50">
        <v>0</v>
      </c>
      <c r="BQ226" s="50">
        <v>0</v>
      </c>
      <c r="BR226" s="50">
        <v>0</v>
      </c>
      <c r="BS226" s="50">
        <v>162</v>
      </c>
      <c r="BT226" s="50">
        <v>0</v>
      </c>
      <c r="BU226" s="50">
        <v>58</v>
      </c>
      <c r="BV226" s="50">
        <v>0</v>
      </c>
      <c r="BW226" s="50">
        <v>166</v>
      </c>
      <c r="BX226" s="50">
        <v>0</v>
      </c>
      <c r="BY226" s="50">
        <v>0</v>
      </c>
      <c r="BZ226" s="50">
        <v>335</v>
      </c>
      <c r="CA226" s="50">
        <v>0</v>
      </c>
      <c r="CB226" s="50">
        <v>206</v>
      </c>
      <c r="CC226" s="50">
        <v>20</v>
      </c>
      <c r="CD226" s="50"/>
      <c r="CE226" s="50">
        <v>269</v>
      </c>
      <c r="CF226" s="50">
        <v>15</v>
      </c>
      <c r="CG226" s="50"/>
      <c r="CH226" s="50">
        <v>104</v>
      </c>
      <c r="CI226" s="50">
        <v>5</v>
      </c>
      <c r="CJ226" s="50"/>
      <c r="CK226" s="50">
        <v>29.5</v>
      </c>
      <c r="CL226" s="50">
        <v>194</v>
      </c>
      <c r="CM226" s="50">
        <v>0</v>
      </c>
      <c r="CN226" s="50">
        <v>0</v>
      </c>
      <c r="CO226" s="50">
        <v>0</v>
      </c>
      <c r="CP226" s="50">
        <v>5</v>
      </c>
      <c r="CQ226" s="50">
        <v>52.5</v>
      </c>
      <c r="CR226" s="50"/>
      <c r="CS226" s="50"/>
      <c r="CT226" s="50">
        <v>1621</v>
      </c>
    </row>
    <row r="227" spans="1:98">
      <c r="A227" s="50" t="s">
        <v>2819</v>
      </c>
      <c r="B227" s="176">
        <v>45769</v>
      </c>
      <c r="C227" s="50" t="s">
        <v>2845</v>
      </c>
      <c r="D227" s="50" t="s">
        <v>3803</v>
      </c>
      <c r="E227" s="50"/>
      <c r="F227" s="50"/>
      <c r="G227" s="50">
        <v>46</v>
      </c>
      <c r="H227" s="50"/>
      <c r="I227" s="50"/>
      <c r="J227" s="50"/>
      <c r="K227" s="50"/>
      <c r="L227" s="50">
        <v>31</v>
      </c>
      <c r="M227" s="50"/>
      <c r="N227" s="50">
        <v>23</v>
      </c>
      <c r="O227" s="50"/>
      <c r="P227" s="50"/>
      <c r="Q227" s="50"/>
      <c r="R227" s="50"/>
      <c r="S227" s="50">
        <v>48</v>
      </c>
      <c r="T227" s="50">
        <v>35</v>
      </c>
      <c r="U227" s="50"/>
      <c r="V227" s="50"/>
      <c r="W227" s="50"/>
      <c r="X227" s="50"/>
      <c r="Y227" s="50"/>
      <c r="Z227" s="50">
        <v>23</v>
      </c>
      <c r="AA227" s="50"/>
      <c r="AB227" s="50" t="s">
        <v>3053</v>
      </c>
      <c r="AC227" s="50"/>
      <c r="AD227" s="50"/>
      <c r="AE227" s="50"/>
      <c r="AF227" s="50">
        <v>35</v>
      </c>
      <c r="AG227" s="50"/>
      <c r="AH227" s="50"/>
      <c r="AI227" s="50">
        <v>55</v>
      </c>
      <c r="AJ227" s="50"/>
      <c r="AK227" s="50"/>
      <c r="AL227" s="50"/>
      <c r="AM227" s="50"/>
      <c r="AN227" s="50"/>
      <c r="AO227" s="50"/>
      <c r="AP227" s="50"/>
      <c r="AQ227" s="50"/>
      <c r="AR227" s="50"/>
      <c r="AS227" s="50"/>
      <c r="AT227" s="50"/>
      <c r="AU227" s="50"/>
      <c r="AV227" s="50"/>
      <c r="AW227" s="50"/>
      <c r="AX227" s="50">
        <v>23</v>
      </c>
      <c r="AY227" s="50">
        <v>8</v>
      </c>
      <c r="AZ227" s="50" t="s">
        <v>3804</v>
      </c>
      <c r="BA227" s="50">
        <v>4</v>
      </c>
      <c r="BB227" s="50"/>
      <c r="BC227" s="50" t="s">
        <v>3061</v>
      </c>
      <c r="BD227" s="50">
        <v>1</v>
      </c>
      <c r="BE227" s="50"/>
      <c r="BF227" s="50" t="s">
        <v>3805</v>
      </c>
      <c r="BG227" s="50">
        <v>3</v>
      </c>
      <c r="BH227" s="50"/>
      <c r="BI227" s="50"/>
      <c r="BJ227" s="50">
        <v>110</v>
      </c>
      <c r="BK227" s="50"/>
      <c r="BL227" s="50"/>
      <c r="BM227" s="50"/>
      <c r="BN227" s="50"/>
      <c r="BO227" s="50">
        <v>85</v>
      </c>
      <c r="BP227" s="50">
        <v>179</v>
      </c>
      <c r="BQ227" s="50">
        <v>0</v>
      </c>
      <c r="BR227" s="50">
        <v>0</v>
      </c>
      <c r="BS227" s="50">
        <v>188</v>
      </c>
      <c r="BT227" s="50">
        <v>105</v>
      </c>
      <c r="BU227" s="50">
        <v>0</v>
      </c>
      <c r="BV227" s="50">
        <v>0</v>
      </c>
      <c r="BW227" s="50">
        <v>55</v>
      </c>
      <c r="BX227" s="50">
        <v>62</v>
      </c>
      <c r="BY227" s="50">
        <v>0</v>
      </c>
      <c r="BZ227" s="50">
        <v>115</v>
      </c>
      <c r="CA227" s="50">
        <v>24</v>
      </c>
      <c r="CB227" s="50">
        <v>552</v>
      </c>
      <c r="CC227" s="50">
        <v>40</v>
      </c>
      <c r="CD227" s="50"/>
      <c r="CE227" s="50">
        <v>104</v>
      </c>
      <c r="CF227" s="50">
        <v>5</v>
      </c>
      <c r="CG227" s="50"/>
      <c r="CH227" s="50">
        <v>264</v>
      </c>
      <c r="CI227" s="50">
        <v>15</v>
      </c>
      <c r="CJ227" s="50"/>
      <c r="CK227" s="50">
        <v>0</v>
      </c>
      <c r="CL227" s="50">
        <v>220</v>
      </c>
      <c r="CM227" s="50">
        <v>0</v>
      </c>
      <c r="CN227" s="50">
        <v>0</v>
      </c>
      <c r="CO227" s="50">
        <v>0</v>
      </c>
      <c r="CP227" s="50">
        <v>0</v>
      </c>
      <c r="CQ227" s="50">
        <v>212.5</v>
      </c>
      <c r="CR227" s="50"/>
      <c r="CS227" s="50"/>
      <c r="CT227" s="50">
        <v>2140.5</v>
      </c>
    </row>
    <row r="228" spans="1:98">
      <c r="A228" s="50" t="s">
        <v>2829</v>
      </c>
      <c r="B228" s="176">
        <v>45770</v>
      </c>
      <c r="C228" s="50" t="s">
        <v>2873</v>
      </c>
      <c r="D228" s="50"/>
      <c r="E228" s="50"/>
      <c r="F228" s="50"/>
      <c r="G228" s="50">
        <v>50</v>
      </c>
      <c r="H228" s="50"/>
      <c r="I228" s="50"/>
      <c r="J228" s="50"/>
      <c r="K228" s="50"/>
      <c r="L228" s="50"/>
      <c r="M228" s="50"/>
      <c r="N228" s="50"/>
      <c r="O228" s="50"/>
      <c r="P228" s="50"/>
      <c r="Q228" s="50"/>
      <c r="R228" s="50"/>
      <c r="S228" s="50">
        <v>50</v>
      </c>
      <c r="T228" s="50"/>
      <c r="U228" s="50"/>
      <c r="V228" s="50"/>
      <c r="W228" s="50"/>
      <c r="X228" s="50"/>
      <c r="Y228" s="50"/>
      <c r="Z228" s="50">
        <v>28</v>
      </c>
      <c r="AA228" s="50"/>
      <c r="AB228" s="50" t="s">
        <v>3432</v>
      </c>
      <c r="AC228" s="50"/>
      <c r="AD228" s="50"/>
      <c r="AE228" s="50"/>
      <c r="AF228" s="50"/>
      <c r="AG228" s="50">
        <v>38</v>
      </c>
      <c r="AH228" s="50"/>
      <c r="AI228" s="50">
        <v>53</v>
      </c>
      <c r="AJ228" s="50"/>
      <c r="AK228" s="50"/>
      <c r="AL228" s="50">
        <v>28</v>
      </c>
      <c r="AM228" s="50"/>
      <c r="AN228" s="50"/>
      <c r="AO228" s="50"/>
      <c r="AP228" s="50"/>
      <c r="AQ228" s="50">
        <v>49</v>
      </c>
      <c r="AR228" s="50"/>
      <c r="AS228" s="50"/>
      <c r="AT228" s="50"/>
      <c r="AU228" s="50"/>
      <c r="AV228" s="50"/>
      <c r="AW228" s="50"/>
      <c r="AX228" s="50">
        <v>10</v>
      </c>
      <c r="AY228" s="50">
        <v>7</v>
      </c>
      <c r="AZ228" s="50" t="s">
        <v>3806</v>
      </c>
      <c r="BA228" s="50">
        <v>3</v>
      </c>
      <c r="BB228" s="50"/>
      <c r="BC228" s="50" t="s">
        <v>3807</v>
      </c>
      <c r="BD228" s="50">
        <v>2</v>
      </c>
      <c r="BE228" s="50"/>
      <c r="BF228" s="50" t="s">
        <v>3088</v>
      </c>
      <c r="BG228" s="50">
        <v>2</v>
      </c>
      <c r="BH228" s="50"/>
      <c r="BI228" s="50"/>
      <c r="BJ228" s="50">
        <v>103</v>
      </c>
      <c r="BK228" s="50"/>
      <c r="BL228" s="50"/>
      <c r="BM228" s="50"/>
      <c r="BN228" s="50"/>
      <c r="BO228" s="50">
        <v>95</v>
      </c>
      <c r="BP228" s="50">
        <v>83</v>
      </c>
      <c r="BQ228" s="50">
        <v>0</v>
      </c>
      <c r="BR228" s="50">
        <v>0</v>
      </c>
      <c r="BS228" s="50">
        <v>249</v>
      </c>
      <c r="BT228" s="50">
        <v>0</v>
      </c>
      <c r="BU228" s="50">
        <v>38</v>
      </c>
      <c r="BV228" s="50">
        <v>0</v>
      </c>
      <c r="BW228" s="50">
        <v>53</v>
      </c>
      <c r="BX228" s="50">
        <v>0</v>
      </c>
      <c r="BY228" s="50">
        <v>0</v>
      </c>
      <c r="BZ228" s="50">
        <v>94</v>
      </c>
      <c r="CA228" s="50">
        <v>21</v>
      </c>
      <c r="CB228" s="50">
        <v>424</v>
      </c>
      <c r="CC228" s="50">
        <v>30</v>
      </c>
      <c r="CD228" s="50"/>
      <c r="CE228" s="50">
        <v>214</v>
      </c>
      <c r="CF228" s="50">
        <v>10</v>
      </c>
      <c r="CG228" s="50"/>
      <c r="CH228" s="50">
        <v>102</v>
      </c>
      <c r="CI228" s="50">
        <v>10</v>
      </c>
      <c r="CJ228" s="50"/>
      <c r="CK228" s="50">
        <v>0</v>
      </c>
      <c r="CL228" s="50">
        <v>206</v>
      </c>
      <c r="CM228" s="50">
        <v>0</v>
      </c>
      <c r="CN228" s="50">
        <v>0</v>
      </c>
      <c r="CO228" s="50">
        <v>0</v>
      </c>
      <c r="CP228" s="50">
        <v>0</v>
      </c>
      <c r="CQ228" s="50">
        <v>237.5</v>
      </c>
      <c r="CR228" s="50"/>
      <c r="CS228" s="50"/>
      <c r="CT228" s="50">
        <v>1771.5</v>
      </c>
    </row>
    <row r="229" spans="1:98">
      <c r="A229" s="50" t="s">
        <v>2819</v>
      </c>
      <c r="B229" s="176">
        <v>45770</v>
      </c>
      <c r="C229" s="50" t="s">
        <v>2861</v>
      </c>
      <c r="D229" s="50" t="s">
        <v>3656</v>
      </c>
      <c r="E229" s="50"/>
      <c r="F229" s="50"/>
      <c r="G229" s="50">
        <v>50</v>
      </c>
      <c r="H229" s="50"/>
      <c r="I229" s="50"/>
      <c r="J229" s="50"/>
      <c r="K229" s="50">
        <v>53</v>
      </c>
      <c r="L229" s="50">
        <v>48</v>
      </c>
      <c r="M229" s="50"/>
      <c r="N229" s="50" t="s">
        <v>3808</v>
      </c>
      <c r="O229" s="50"/>
      <c r="P229" s="50"/>
      <c r="Q229" s="50"/>
      <c r="R229" s="50">
        <v>1</v>
      </c>
      <c r="S229" s="50">
        <v>50</v>
      </c>
      <c r="T229" s="50"/>
      <c r="U229" s="50"/>
      <c r="V229" s="50"/>
      <c r="W229" s="50"/>
      <c r="X229" s="50"/>
      <c r="Y229" s="50"/>
      <c r="Z229" s="50" t="s">
        <v>3216</v>
      </c>
      <c r="AA229" s="50"/>
      <c r="AB229" s="50" t="s">
        <v>3137</v>
      </c>
      <c r="AC229" s="50"/>
      <c r="AD229" s="50"/>
      <c r="AE229" s="50"/>
      <c r="AF229" s="50"/>
      <c r="AG229" s="50"/>
      <c r="AH229" s="50"/>
      <c r="AI229" s="50"/>
      <c r="AJ229" s="50" t="s">
        <v>3362</v>
      </c>
      <c r="AK229" s="50"/>
      <c r="AL229" s="50">
        <v>4</v>
      </c>
      <c r="AM229" s="50">
        <v>13</v>
      </c>
      <c r="AN229" s="50"/>
      <c r="AO229" s="50"/>
      <c r="AP229" s="50"/>
      <c r="AQ229" s="50">
        <v>50</v>
      </c>
      <c r="AR229" s="50"/>
      <c r="AS229" s="50"/>
      <c r="AT229" s="50"/>
      <c r="AU229" s="50"/>
      <c r="AV229" s="50"/>
      <c r="AW229" s="50"/>
      <c r="AX229" s="50">
        <v>48</v>
      </c>
      <c r="AY229" s="50"/>
      <c r="AZ229" s="50" t="s">
        <v>3809</v>
      </c>
      <c r="BA229" s="50">
        <v>4</v>
      </c>
      <c r="BB229" s="50"/>
      <c r="BC229" s="50" t="s">
        <v>3810</v>
      </c>
      <c r="BD229" s="50">
        <v>3</v>
      </c>
      <c r="BE229" s="50"/>
      <c r="BF229" s="50" t="s">
        <v>3475</v>
      </c>
      <c r="BG229" s="50">
        <v>1</v>
      </c>
      <c r="BH229" s="50"/>
      <c r="BI229" s="50" t="s">
        <v>3811</v>
      </c>
      <c r="BJ229" s="50">
        <v>124</v>
      </c>
      <c r="BK229" s="50"/>
      <c r="BL229" s="50"/>
      <c r="BM229" s="50"/>
      <c r="BN229" s="50"/>
      <c r="BO229" s="50">
        <v>6</v>
      </c>
      <c r="BP229" s="50">
        <v>248</v>
      </c>
      <c r="BQ229" s="50">
        <v>0</v>
      </c>
      <c r="BR229" s="50">
        <v>6</v>
      </c>
      <c r="BS229" s="50">
        <v>250</v>
      </c>
      <c r="BT229" s="50">
        <v>0</v>
      </c>
      <c r="BU229" s="50">
        <v>0</v>
      </c>
      <c r="BV229" s="50">
        <v>0</v>
      </c>
      <c r="BW229" s="50">
        <v>106</v>
      </c>
      <c r="BX229" s="50">
        <v>167</v>
      </c>
      <c r="BY229" s="50">
        <v>0</v>
      </c>
      <c r="BZ229" s="50">
        <v>380</v>
      </c>
      <c r="CA229" s="50">
        <v>39</v>
      </c>
      <c r="CB229" s="50">
        <v>396</v>
      </c>
      <c r="CC229" s="50">
        <v>40</v>
      </c>
      <c r="CD229" s="50"/>
      <c r="CE229" s="50">
        <v>152</v>
      </c>
      <c r="CF229" s="50">
        <v>15</v>
      </c>
      <c r="CG229" s="50"/>
      <c r="CH229" s="50">
        <v>107</v>
      </c>
      <c r="CI229" s="50">
        <v>5</v>
      </c>
      <c r="CJ229" s="50"/>
      <c r="CK229" s="50">
        <v>50.5</v>
      </c>
      <c r="CL229" s="50">
        <v>248</v>
      </c>
      <c r="CM229" s="50">
        <v>0</v>
      </c>
      <c r="CN229" s="50">
        <v>0</v>
      </c>
      <c r="CO229" s="50">
        <v>0</v>
      </c>
      <c r="CP229" s="50">
        <v>0</v>
      </c>
      <c r="CQ229" s="50">
        <v>15</v>
      </c>
      <c r="CR229" s="50"/>
      <c r="CS229" s="50"/>
      <c r="CT229" s="50">
        <v>2224.5</v>
      </c>
    </row>
    <row r="230" spans="1:98">
      <c r="A230" s="50" t="s">
        <v>2829</v>
      </c>
      <c r="B230" s="176">
        <v>45771</v>
      </c>
      <c r="C230" s="50" t="s">
        <v>2881</v>
      </c>
      <c r="D230" s="50">
        <v>51</v>
      </c>
      <c r="E230" s="50"/>
      <c r="F230" s="50"/>
      <c r="G230" s="50">
        <v>30</v>
      </c>
      <c r="H230" s="50"/>
      <c r="I230" s="50"/>
      <c r="J230" s="50"/>
      <c r="K230" s="50">
        <v>12</v>
      </c>
      <c r="L230" s="50">
        <v>24</v>
      </c>
      <c r="M230" s="50"/>
      <c r="N230" s="50">
        <v>14</v>
      </c>
      <c r="O230" s="50"/>
      <c r="P230" s="50"/>
      <c r="Q230" s="50"/>
      <c r="R230" s="50">
        <v>48</v>
      </c>
      <c r="S230" s="50">
        <v>30</v>
      </c>
      <c r="T230" s="50"/>
      <c r="U230" s="50"/>
      <c r="V230" s="50"/>
      <c r="W230" s="50"/>
      <c r="X230" s="50"/>
      <c r="Y230" s="50"/>
      <c r="Z230" s="50" t="s">
        <v>3812</v>
      </c>
      <c r="AA230" s="50"/>
      <c r="AB230" s="50">
        <v>70</v>
      </c>
      <c r="AC230" s="50"/>
      <c r="AD230" s="50">
        <v>48</v>
      </c>
      <c r="AE230" s="50"/>
      <c r="AF230" s="50"/>
      <c r="AG230" s="50"/>
      <c r="AH230" s="50"/>
      <c r="AI230" s="50">
        <v>37</v>
      </c>
      <c r="AJ230" s="50"/>
      <c r="AK230" s="50"/>
      <c r="AL230" s="50">
        <v>26</v>
      </c>
      <c r="AM230" s="50"/>
      <c r="AN230" s="50"/>
      <c r="AO230" s="50"/>
      <c r="AP230" s="50"/>
      <c r="AQ230" s="50"/>
      <c r="AR230" s="50"/>
      <c r="AS230" s="50"/>
      <c r="AT230" s="50"/>
      <c r="AU230" s="50"/>
      <c r="AV230" s="50"/>
      <c r="AW230" s="50"/>
      <c r="AX230" s="50">
        <v>31</v>
      </c>
      <c r="AY230" s="50"/>
      <c r="AZ230" s="50" t="s">
        <v>3813</v>
      </c>
      <c r="BA230" s="50">
        <v>3</v>
      </c>
      <c r="BB230" s="50">
        <v>1</v>
      </c>
      <c r="BC230" s="50" t="s">
        <v>3475</v>
      </c>
      <c r="BD230" s="50"/>
      <c r="BE230" s="50"/>
      <c r="BF230" s="50"/>
      <c r="BG230" s="50"/>
      <c r="BH230" s="50"/>
      <c r="BI230" s="50">
        <v>49</v>
      </c>
      <c r="BJ230" s="50">
        <v>111</v>
      </c>
      <c r="BK230" s="50"/>
      <c r="BL230" s="50"/>
      <c r="BM230" s="50"/>
      <c r="BN230" s="50"/>
      <c r="BO230" s="50">
        <v>50</v>
      </c>
      <c r="BP230" s="50">
        <v>172</v>
      </c>
      <c r="BQ230" s="50">
        <v>0</v>
      </c>
      <c r="BR230" s="50">
        <v>432</v>
      </c>
      <c r="BS230" s="50">
        <v>120</v>
      </c>
      <c r="BT230" s="50">
        <v>0</v>
      </c>
      <c r="BU230" s="50">
        <v>0</v>
      </c>
      <c r="BV230" s="50">
        <v>0</v>
      </c>
      <c r="BW230" s="50">
        <v>61</v>
      </c>
      <c r="BX230" s="50">
        <v>48</v>
      </c>
      <c r="BY230" s="50">
        <v>0</v>
      </c>
      <c r="BZ230" s="50">
        <v>165</v>
      </c>
      <c r="CA230" s="50">
        <v>0</v>
      </c>
      <c r="CB230" s="50">
        <v>522</v>
      </c>
      <c r="CC230" s="50">
        <v>30</v>
      </c>
      <c r="CD230" s="50">
        <v>30</v>
      </c>
      <c r="CE230" s="50">
        <v>107</v>
      </c>
      <c r="CF230" s="50"/>
      <c r="CG230" s="50"/>
      <c r="CH230" s="50"/>
      <c r="CI230" s="50"/>
      <c r="CJ230" s="50"/>
      <c r="CK230" s="50">
        <v>24.5</v>
      </c>
      <c r="CL230" s="50">
        <v>222</v>
      </c>
      <c r="CM230" s="50">
        <v>0</v>
      </c>
      <c r="CN230" s="50">
        <v>0</v>
      </c>
      <c r="CO230" s="50">
        <v>0</v>
      </c>
      <c r="CP230" s="50">
        <v>0</v>
      </c>
      <c r="CQ230" s="50">
        <v>125</v>
      </c>
      <c r="CR230" s="50"/>
      <c r="CS230" s="50"/>
      <c r="CT230" s="50">
        <v>2058.5</v>
      </c>
    </row>
    <row r="231" spans="1:98">
      <c r="A231" s="50" t="s">
        <v>2819</v>
      </c>
      <c r="B231" s="176">
        <v>45771</v>
      </c>
      <c r="C231" s="50" t="s">
        <v>2873</v>
      </c>
      <c r="D231" s="50" t="s">
        <v>3814</v>
      </c>
      <c r="E231" s="50"/>
      <c r="F231" s="50"/>
      <c r="G231" s="50">
        <v>48</v>
      </c>
      <c r="H231" s="50"/>
      <c r="I231" s="50"/>
      <c r="J231" s="50"/>
      <c r="K231" s="50"/>
      <c r="L231" s="50">
        <v>45</v>
      </c>
      <c r="M231" s="50"/>
      <c r="N231" s="50">
        <v>28</v>
      </c>
      <c r="O231" s="50"/>
      <c r="P231" s="50"/>
      <c r="Q231" s="50"/>
      <c r="R231" s="50"/>
      <c r="S231" s="50">
        <v>48</v>
      </c>
      <c r="T231" s="50"/>
      <c r="U231" s="50"/>
      <c r="V231" s="50"/>
      <c r="W231" s="50"/>
      <c r="X231" s="50"/>
      <c r="Y231" s="50"/>
      <c r="Z231" s="50"/>
      <c r="AA231" s="50"/>
      <c r="AB231" s="50" t="s">
        <v>3235</v>
      </c>
      <c r="AC231" s="50"/>
      <c r="AD231" s="50"/>
      <c r="AE231" s="50"/>
      <c r="AF231" s="50"/>
      <c r="AG231" s="50"/>
      <c r="AH231" s="50"/>
      <c r="AI231" s="50"/>
      <c r="AJ231" s="50">
        <v>72</v>
      </c>
      <c r="AK231" s="50"/>
      <c r="AL231" s="50"/>
      <c r="AM231" s="50"/>
      <c r="AN231" s="50"/>
      <c r="AO231" s="50"/>
      <c r="AP231" s="50"/>
      <c r="AQ231" s="50"/>
      <c r="AR231" s="50"/>
      <c r="AS231" s="50"/>
      <c r="AT231" s="50"/>
      <c r="AU231" s="50"/>
      <c r="AV231" s="50"/>
      <c r="AW231" s="50"/>
      <c r="AX231" s="50" t="s">
        <v>3815</v>
      </c>
      <c r="AY231" s="50"/>
      <c r="AZ231" s="50" t="s">
        <v>3816</v>
      </c>
      <c r="BA231" s="50">
        <v>4</v>
      </c>
      <c r="BB231" s="50">
        <v>1</v>
      </c>
      <c r="BC231" s="50"/>
      <c r="BD231" s="50"/>
      <c r="BE231" s="50"/>
      <c r="BF231" s="50">
        <v>53</v>
      </c>
      <c r="BG231" s="50">
        <v>1</v>
      </c>
      <c r="BH231" s="50"/>
      <c r="BI231" s="50">
        <v>38</v>
      </c>
      <c r="BJ231" s="50">
        <v>105</v>
      </c>
      <c r="BK231" s="50"/>
      <c r="BL231" s="50"/>
      <c r="BM231" s="50"/>
      <c r="BN231" s="50"/>
      <c r="BO231" s="50">
        <v>79</v>
      </c>
      <c r="BP231" s="50">
        <v>219</v>
      </c>
      <c r="BQ231" s="50">
        <v>0</v>
      </c>
      <c r="BR231" s="50">
        <v>0</v>
      </c>
      <c r="BS231" s="50">
        <v>192</v>
      </c>
      <c r="BT231" s="50">
        <v>0</v>
      </c>
      <c r="BU231" s="50">
        <v>0</v>
      </c>
      <c r="BV231" s="50">
        <v>0</v>
      </c>
      <c r="BW231" s="50">
        <v>0</v>
      </c>
      <c r="BX231" s="50">
        <v>162</v>
      </c>
      <c r="BY231" s="50">
        <v>0</v>
      </c>
      <c r="BZ231" s="50">
        <v>134</v>
      </c>
      <c r="CA231" s="50">
        <v>0</v>
      </c>
      <c r="CB231" s="50">
        <v>554</v>
      </c>
      <c r="CC231" s="50">
        <v>40</v>
      </c>
      <c r="CD231" s="50">
        <v>30</v>
      </c>
      <c r="CE231" s="50"/>
      <c r="CF231" s="50"/>
      <c r="CG231" s="50"/>
      <c r="CH231" s="50">
        <v>53</v>
      </c>
      <c r="CI231" s="50">
        <v>5</v>
      </c>
      <c r="CJ231" s="50"/>
      <c r="CK231" s="50">
        <v>19</v>
      </c>
      <c r="CL231" s="50">
        <v>210</v>
      </c>
      <c r="CM231" s="50">
        <v>0</v>
      </c>
      <c r="CN231" s="50">
        <v>0</v>
      </c>
      <c r="CO231" s="50">
        <v>0</v>
      </c>
      <c r="CP231" s="50">
        <v>0</v>
      </c>
      <c r="CQ231" s="50">
        <v>197.5</v>
      </c>
      <c r="CR231" s="50"/>
      <c r="CS231" s="50"/>
      <c r="CT231" s="50">
        <v>1815.5</v>
      </c>
    </row>
    <row r="232" spans="1:98">
      <c r="A232" s="50" t="s">
        <v>2829</v>
      </c>
      <c r="B232" s="176">
        <v>45772</v>
      </c>
      <c r="C232" s="50" t="s">
        <v>2890</v>
      </c>
      <c r="D232" s="50" t="s">
        <v>3324</v>
      </c>
      <c r="E232" s="50"/>
      <c r="F232" s="50"/>
      <c r="G232" s="50">
        <v>49</v>
      </c>
      <c r="H232" s="50"/>
      <c r="I232" s="50"/>
      <c r="J232" s="50"/>
      <c r="K232" s="50" t="s">
        <v>3224</v>
      </c>
      <c r="L232" s="50"/>
      <c r="M232" s="50"/>
      <c r="N232" s="50"/>
      <c r="O232" s="50"/>
      <c r="P232" s="50"/>
      <c r="Q232" s="50"/>
      <c r="R232" s="50"/>
      <c r="S232" s="50">
        <v>50</v>
      </c>
      <c r="T232" s="50"/>
      <c r="U232" s="50"/>
      <c r="V232" s="50"/>
      <c r="W232" s="50"/>
      <c r="X232" s="50"/>
      <c r="Y232" s="50"/>
      <c r="Z232" s="50">
        <v>32</v>
      </c>
      <c r="AA232" s="50"/>
      <c r="AB232" s="50">
        <v>21</v>
      </c>
      <c r="AC232" s="50">
        <v>6</v>
      </c>
      <c r="AD232" s="50"/>
      <c r="AE232" s="50"/>
      <c r="AF232" s="50"/>
      <c r="AG232" s="50">
        <v>38</v>
      </c>
      <c r="AH232" s="50"/>
      <c r="AI232" s="50" t="s">
        <v>3817</v>
      </c>
      <c r="AJ232" s="50" t="s">
        <v>3818</v>
      </c>
      <c r="AK232" s="50"/>
      <c r="AL232" s="50" t="s">
        <v>3819</v>
      </c>
      <c r="AM232" s="50"/>
      <c r="AN232" s="50"/>
      <c r="AO232" s="50"/>
      <c r="AP232" s="50"/>
      <c r="AQ232" s="50"/>
      <c r="AR232" s="50"/>
      <c r="AS232" s="50"/>
      <c r="AT232" s="50"/>
      <c r="AU232" s="50"/>
      <c r="AV232" s="50"/>
      <c r="AW232" s="50"/>
      <c r="AX232" s="50" t="s">
        <v>3820</v>
      </c>
      <c r="AY232" s="50"/>
      <c r="AZ232" s="50" t="s">
        <v>3821</v>
      </c>
      <c r="BA232" s="50">
        <v>4</v>
      </c>
      <c r="BB232" s="50"/>
      <c r="BC232" s="50">
        <v>53</v>
      </c>
      <c r="BD232" s="50">
        <v>1</v>
      </c>
      <c r="BE232" s="50"/>
      <c r="BF232" s="50">
        <v>53</v>
      </c>
      <c r="BG232" s="50">
        <v>1</v>
      </c>
      <c r="BH232" s="50"/>
      <c r="BI232" s="50">
        <v>54</v>
      </c>
      <c r="BJ232" s="50">
        <v>104</v>
      </c>
      <c r="BK232" s="50"/>
      <c r="BL232" s="50"/>
      <c r="BM232" s="50">
        <v>1</v>
      </c>
      <c r="BN232" s="50">
        <v>2</v>
      </c>
      <c r="BO232" s="50">
        <v>34</v>
      </c>
      <c r="BP232" s="50">
        <v>137</v>
      </c>
      <c r="BQ232" s="50">
        <v>6</v>
      </c>
      <c r="BR232" s="50">
        <v>0</v>
      </c>
      <c r="BS232" s="50">
        <v>198</v>
      </c>
      <c r="BT232" s="50">
        <v>0</v>
      </c>
      <c r="BU232" s="50">
        <v>38</v>
      </c>
      <c r="BV232" s="50">
        <v>0</v>
      </c>
      <c r="BW232" s="50">
        <v>158</v>
      </c>
      <c r="BX232" s="50">
        <v>140</v>
      </c>
      <c r="BY232" s="50">
        <v>0</v>
      </c>
      <c r="BZ232" s="50">
        <v>146</v>
      </c>
      <c r="CA232" s="50">
        <v>0</v>
      </c>
      <c r="CB232" s="50">
        <v>640</v>
      </c>
      <c r="CC232" s="50">
        <v>40</v>
      </c>
      <c r="CD232" s="50"/>
      <c r="CE232" s="50">
        <v>53</v>
      </c>
      <c r="CF232" s="50">
        <v>5</v>
      </c>
      <c r="CG232" s="50"/>
      <c r="CH232" s="50">
        <v>53</v>
      </c>
      <c r="CI232" s="50">
        <v>5</v>
      </c>
      <c r="CJ232" s="50"/>
      <c r="CK232" s="50">
        <v>27</v>
      </c>
      <c r="CL232" s="50">
        <v>208</v>
      </c>
      <c r="CM232" s="50">
        <v>0</v>
      </c>
      <c r="CN232" s="50">
        <v>0</v>
      </c>
      <c r="CO232" s="50">
        <v>5</v>
      </c>
      <c r="CP232" s="50">
        <v>10</v>
      </c>
      <c r="CQ232" s="50">
        <v>85</v>
      </c>
      <c r="CR232" s="50"/>
      <c r="CS232" s="50"/>
      <c r="CT232" s="50">
        <v>1954</v>
      </c>
    </row>
    <row r="233" spans="1:98">
      <c r="A233" s="50" t="s">
        <v>2819</v>
      </c>
      <c r="B233" s="176">
        <v>45772</v>
      </c>
      <c r="C233" s="50" t="s">
        <v>2881</v>
      </c>
      <c r="D233" s="50" t="s">
        <v>3242</v>
      </c>
      <c r="E233" s="50"/>
      <c r="F233" s="50"/>
      <c r="G233" s="50">
        <v>51</v>
      </c>
      <c r="H233" s="50">
        <v>29</v>
      </c>
      <c r="I233" s="50"/>
      <c r="J233" s="50"/>
      <c r="K233" s="50">
        <v>12</v>
      </c>
      <c r="L233" s="50"/>
      <c r="M233" s="50"/>
      <c r="N233" s="50">
        <v>69</v>
      </c>
      <c r="O233" s="50"/>
      <c r="P233" s="50"/>
      <c r="Q233" s="50"/>
      <c r="R233" s="50"/>
      <c r="S233" s="50" t="s">
        <v>3822</v>
      </c>
      <c r="T233" s="50"/>
      <c r="U233" s="50"/>
      <c r="V233" s="50"/>
      <c r="W233" s="50"/>
      <c r="X233" s="50"/>
      <c r="Y233" s="50"/>
      <c r="Z233" s="50">
        <v>69</v>
      </c>
      <c r="AA233" s="50"/>
      <c r="AB233" s="50">
        <v>79</v>
      </c>
      <c r="AC233" s="50"/>
      <c r="AD233" s="50"/>
      <c r="AE233" s="50">
        <v>41</v>
      </c>
      <c r="AF233" s="50">
        <v>35</v>
      </c>
      <c r="AG233" s="50">
        <v>38</v>
      </c>
      <c r="AH233" s="50"/>
      <c r="AI233" s="50"/>
      <c r="AJ233" s="50">
        <v>95</v>
      </c>
      <c r="AK233" s="50"/>
      <c r="AL233" s="50">
        <v>16</v>
      </c>
      <c r="AM233" s="50"/>
      <c r="AN233" s="50"/>
      <c r="AO233" s="50"/>
      <c r="AP233" s="50"/>
      <c r="AQ233" s="50"/>
      <c r="AR233" s="50"/>
      <c r="AS233" s="50"/>
      <c r="AT233" s="50"/>
      <c r="AU233" s="50"/>
      <c r="AV233" s="50"/>
      <c r="AW233" s="50"/>
      <c r="AX233" s="50">
        <v>52</v>
      </c>
      <c r="AY233" s="50"/>
      <c r="AZ233" s="50" t="s">
        <v>3823</v>
      </c>
      <c r="BA233" s="50">
        <v>6</v>
      </c>
      <c r="BB233" s="50">
        <v>1</v>
      </c>
      <c r="BC233" s="50">
        <v>53</v>
      </c>
      <c r="BD233" s="50">
        <v>1</v>
      </c>
      <c r="BE233" s="50"/>
      <c r="BF233" s="50">
        <v>52</v>
      </c>
      <c r="BG233" s="50">
        <v>1</v>
      </c>
      <c r="BH233" s="50"/>
      <c r="BI233" s="50" t="s">
        <v>3824</v>
      </c>
      <c r="BJ233" s="50">
        <v>133</v>
      </c>
      <c r="BK233" s="50"/>
      <c r="BL233" s="50"/>
      <c r="BM233" s="50"/>
      <c r="BN233" s="50">
        <v>2</v>
      </c>
      <c r="BO233" s="50">
        <v>112</v>
      </c>
      <c r="BP233" s="50">
        <v>251</v>
      </c>
      <c r="BQ233" s="50">
        <v>0</v>
      </c>
      <c r="BR233" s="50">
        <v>0</v>
      </c>
      <c r="BS233" s="50">
        <v>327</v>
      </c>
      <c r="BT233" s="50">
        <v>93</v>
      </c>
      <c r="BU233" s="50">
        <v>38</v>
      </c>
      <c r="BV233" s="50">
        <v>0</v>
      </c>
      <c r="BW233" s="50">
        <v>24</v>
      </c>
      <c r="BX233" s="50">
        <v>95</v>
      </c>
      <c r="BY233" s="50">
        <v>0</v>
      </c>
      <c r="BZ233" s="50">
        <v>344</v>
      </c>
      <c r="CA233" s="50">
        <v>0</v>
      </c>
      <c r="CB233" s="50">
        <v>828</v>
      </c>
      <c r="CC233" s="50">
        <v>60</v>
      </c>
      <c r="CD233" s="50">
        <v>30</v>
      </c>
      <c r="CE233" s="50">
        <v>53</v>
      </c>
      <c r="CF233" s="50">
        <v>5</v>
      </c>
      <c r="CG233" s="50"/>
      <c r="CH233" s="50">
        <v>52</v>
      </c>
      <c r="CI233" s="50">
        <v>5</v>
      </c>
      <c r="CJ233" s="50"/>
      <c r="CK233" s="50">
        <v>67.5</v>
      </c>
      <c r="CL233" s="50">
        <v>266</v>
      </c>
      <c r="CM233" s="50">
        <v>0</v>
      </c>
      <c r="CN233" s="50">
        <v>0</v>
      </c>
      <c r="CO233" s="50">
        <v>0</v>
      </c>
      <c r="CP233" s="50">
        <v>10</v>
      </c>
      <c r="CQ233" s="50">
        <v>280</v>
      </c>
      <c r="CR233" s="50"/>
      <c r="CS233" s="50"/>
      <c r="CT233" s="50">
        <v>2828.5</v>
      </c>
    </row>
    <row r="234" spans="1:98">
      <c r="A234" s="50" t="s">
        <v>2829</v>
      </c>
      <c r="B234" s="176">
        <v>45773</v>
      </c>
      <c r="C234" s="50" t="s">
        <v>2899</v>
      </c>
      <c r="D234" s="50" t="s">
        <v>3825</v>
      </c>
      <c r="E234" s="50"/>
      <c r="F234" s="50"/>
      <c r="G234" s="50">
        <v>51</v>
      </c>
      <c r="H234" s="50"/>
      <c r="I234" s="50"/>
      <c r="J234" s="50"/>
      <c r="K234" s="50"/>
      <c r="L234" s="50"/>
      <c r="M234" s="50"/>
      <c r="N234" s="50"/>
      <c r="O234" s="50"/>
      <c r="P234" s="50"/>
      <c r="Q234" s="50"/>
      <c r="R234" s="50"/>
      <c r="S234" s="50" t="s">
        <v>3826</v>
      </c>
      <c r="T234" s="50"/>
      <c r="U234" s="50"/>
      <c r="V234" s="50"/>
      <c r="W234" s="50"/>
      <c r="X234" s="50"/>
      <c r="Y234" s="50"/>
      <c r="Z234" s="50"/>
      <c r="AA234" s="50"/>
      <c r="AB234" s="50">
        <v>54</v>
      </c>
      <c r="AC234" s="50"/>
      <c r="AD234" s="50"/>
      <c r="AE234" s="50">
        <v>20</v>
      </c>
      <c r="AF234" s="50"/>
      <c r="AG234" s="50"/>
      <c r="AH234" s="50"/>
      <c r="AI234" s="50"/>
      <c r="AJ234" s="50">
        <v>48</v>
      </c>
      <c r="AK234" s="50"/>
      <c r="AL234" s="50"/>
      <c r="AM234" s="50"/>
      <c r="AN234" s="50"/>
      <c r="AO234" s="50"/>
      <c r="AP234" s="50"/>
      <c r="AQ234" s="50">
        <v>27</v>
      </c>
      <c r="AR234" s="50"/>
      <c r="AS234" s="50"/>
      <c r="AT234" s="50"/>
      <c r="AU234" s="50"/>
      <c r="AV234" s="50"/>
      <c r="AW234" s="50"/>
      <c r="AX234" s="50">
        <v>36</v>
      </c>
      <c r="AY234" s="50"/>
      <c r="AZ234" s="50" t="s">
        <v>3827</v>
      </c>
      <c r="BA234" s="50">
        <v>3</v>
      </c>
      <c r="BB234" s="50">
        <v>2</v>
      </c>
      <c r="BC234" s="50">
        <v>52</v>
      </c>
      <c r="BD234" s="50">
        <v>1</v>
      </c>
      <c r="BE234" s="50"/>
      <c r="BF234" s="50" t="s">
        <v>3828</v>
      </c>
      <c r="BG234" s="50">
        <v>1</v>
      </c>
      <c r="BH234" s="50"/>
      <c r="BI234" s="50">
        <v>86</v>
      </c>
      <c r="BJ234" s="50">
        <v>109</v>
      </c>
      <c r="BK234" s="50"/>
      <c r="BL234" s="50"/>
      <c r="BM234" s="50"/>
      <c r="BN234" s="50"/>
      <c r="BO234" s="50">
        <v>40</v>
      </c>
      <c r="BP234" s="50">
        <v>196</v>
      </c>
      <c r="BQ234" s="50">
        <v>0</v>
      </c>
      <c r="BR234" s="50">
        <v>0</v>
      </c>
      <c r="BS234" s="50">
        <v>291</v>
      </c>
      <c r="BT234" s="50">
        <v>0</v>
      </c>
      <c r="BU234" s="50">
        <v>0</v>
      </c>
      <c r="BV234" s="50">
        <v>0</v>
      </c>
      <c r="BW234" s="50">
        <v>0</v>
      </c>
      <c r="BX234" s="50">
        <v>48</v>
      </c>
      <c r="BY234" s="50">
        <v>0</v>
      </c>
      <c r="BZ234" s="50">
        <v>36</v>
      </c>
      <c r="CA234" s="50">
        <v>0</v>
      </c>
      <c r="CB234" s="50">
        <v>794</v>
      </c>
      <c r="CC234" s="50">
        <v>30</v>
      </c>
      <c r="CD234" s="50">
        <v>60</v>
      </c>
      <c r="CE234" s="50">
        <v>52</v>
      </c>
      <c r="CF234" s="50">
        <v>5</v>
      </c>
      <c r="CG234" s="50"/>
      <c r="CH234" s="50">
        <v>155</v>
      </c>
      <c r="CI234" s="50">
        <v>5</v>
      </c>
      <c r="CJ234" s="50"/>
      <c r="CK234" s="50">
        <v>43</v>
      </c>
      <c r="CL234" s="50">
        <v>218</v>
      </c>
      <c r="CM234" s="50">
        <v>0</v>
      </c>
      <c r="CN234" s="50">
        <v>0</v>
      </c>
      <c r="CO234" s="50">
        <v>0</v>
      </c>
      <c r="CP234" s="50">
        <v>0</v>
      </c>
      <c r="CQ234" s="50">
        <v>100</v>
      </c>
      <c r="CR234" s="50"/>
      <c r="CS234" s="50"/>
      <c r="CT234" s="50">
        <v>2033</v>
      </c>
    </row>
    <row r="235" spans="1:98">
      <c r="A235" s="50" t="s">
        <v>2819</v>
      </c>
      <c r="B235" s="176">
        <v>45773</v>
      </c>
      <c r="C235" s="50" t="s">
        <v>2890</v>
      </c>
      <c r="D235" s="50" t="s">
        <v>3829</v>
      </c>
      <c r="E235" s="50"/>
      <c r="F235" s="50"/>
      <c r="G235" s="50" t="s">
        <v>3334</v>
      </c>
      <c r="H235" s="50"/>
      <c r="I235" s="50">
        <v>17</v>
      </c>
      <c r="J235" s="50"/>
      <c r="K235" s="50">
        <v>45</v>
      </c>
      <c r="L235" s="50"/>
      <c r="M235" s="50"/>
      <c r="N235" s="50" t="s">
        <v>3830</v>
      </c>
      <c r="O235" s="50"/>
      <c r="P235" s="50"/>
      <c r="Q235" s="50"/>
      <c r="R235" s="50"/>
      <c r="S235" s="50" t="s">
        <v>3334</v>
      </c>
      <c r="T235" s="50"/>
      <c r="U235" s="50"/>
      <c r="V235" s="50"/>
      <c r="W235" s="50"/>
      <c r="X235" s="50"/>
      <c r="Y235" s="50"/>
      <c r="Z235" s="50" t="s">
        <v>3831</v>
      </c>
      <c r="AA235" s="50"/>
      <c r="AB235" s="50" t="s">
        <v>3832</v>
      </c>
      <c r="AC235" s="50">
        <v>5</v>
      </c>
      <c r="AD235" s="50"/>
      <c r="AE235" s="50"/>
      <c r="AF235" s="50">
        <v>45</v>
      </c>
      <c r="AG235" s="50">
        <v>38</v>
      </c>
      <c r="AH235" s="50"/>
      <c r="AI235" s="50"/>
      <c r="AJ235" s="50">
        <v>46</v>
      </c>
      <c r="AK235" s="50"/>
      <c r="AL235" s="50" t="s">
        <v>3185</v>
      </c>
      <c r="AM235" s="50"/>
      <c r="AN235" s="50"/>
      <c r="AO235" s="50"/>
      <c r="AP235" s="50"/>
      <c r="AQ235" s="50">
        <v>50</v>
      </c>
      <c r="AR235" s="50"/>
      <c r="AS235" s="50"/>
      <c r="AT235" s="50"/>
      <c r="AU235" s="50"/>
      <c r="AV235" s="50"/>
      <c r="AW235" s="50"/>
      <c r="AX235" s="50">
        <v>24</v>
      </c>
      <c r="AY235" s="50">
        <v>1</v>
      </c>
      <c r="AZ235" s="50" t="s">
        <v>3833</v>
      </c>
      <c r="BA235" s="50">
        <v>3</v>
      </c>
      <c r="BB235" s="50"/>
      <c r="BC235" s="50" t="s">
        <v>3828</v>
      </c>
      <c r="BD235" s="50">
        <v>1</v>
      </c>
      <c r="BE235" s="50"/>
      <c r="BF235" s="50" t="s">
        <v>3834</v>
      </c>
      <c r="BG235" s="50">
        <v>2</v>
      </c>
      <c r="BH235" s="50"/>
      <c r="BI235" s="50"/>
      <c r="BJ235" s="50">
        <v>134</v>
      </c>
      <c r="BK235" s="50"/>
      <c r="BL235" s="50"/>
      <c r="BM235" s="50"/>
      <c r="BN235" s="50">
        <v>1</v>
      </c>
      <c r="BO235" s="50">
        <v>53</v>
      </c>
      <c r="BP235" s="50">
        <v>224</v>
      </c>
      <c r="BQ235" s="50">
        <v>5</v>
      </c>
      <c r="BR235" s="50">
        <v>0</v>
      </c>
      <c r="BS235" s="50">
        <v>250</v>
      </c>
      <c r="BT235" s="50">
        <v>45</v>
      </c>
      <c r="BU235" s="50">
        <v>72</v>
      </c>
      <c r="BV235" s="50">
        <v>0</v>
      </c>
      <c r="BW235" s="50">
        <v>90</v>
      </c>
      <c r="BX235" s="50">
        <v>46</v>
      </c>
      <c r="BY235" s="50">
        <v>0</v>
      </c>
      <c r="BZ235" s="50">
        <v>325</v>
      </c>
      <c r="CA235" s="50">
        <v>3</v>
      </c>
      <c r="CB235" s="50">
        <v>650</v>
      </c>
      <c r="CC235" s="50">
        <v>30</v>
      </c>
      <c r="CD235" s="50"/>
      <c r="CE235" s="50">
        <v>155</v>
      </c>
      <c r="CF235" s="50">
        <v>5</v>
      </c>
      <c r="CG235" s="50"/>
      <c r="CH235" s="50">
        <v>156</v>
      </c>
      <c r="CI235" s="50">
        <v>10</v>
      </c>
      <c r="CJ235" s="50"/>
      <c r="CK235" s="50">
        <v>0</v>
      </c>
      <c r="CL235" s="50">
        <v>268</v>
      </c>
      <c r="CM235" s="50">
        <v>0</v>
      </c>
      <c r="CN235" s="50">
        <v>0</v>
      </c>
      <c r="CO235" s="50">
        <v>0</v>
      </c>
      <c r="CP235" s="50">
        <v>5</v>
      </c>
      <c r="CQ235" s="50">
        <v>132.5</v>
      </c>
      <c r="CR235" s="50"/>
      <c r="CS235" s="50"/>
      <c r="CT235" s="50">
        <v>2471.5</v>
      </c>
    </row>
    <row r="236" spans="1:98">
      <c r="A236" s="50" t="s">
        <v>2829</v>
      </c>
      <c r="B236" s="176">
        <v>45774</v>
      </c>
      <c r="C236" s="50" t="s">
        <v>2910</v>
      </c>
      <c r="D236" s="50"/>
      <c r="E236" s="50"/>
      <c r="F236" s="50"/>
      <c r="G236" s="50">
        <v>24</v>
      </c>
      <c r="H236" s="50"/>
      <c r="I236" s="50"/>
      <c r="J236" s="50"/>
      <c r="K236" s="50"/>
      <c r="L236" s="50"/>
      <c r="M236" s="50"/>
      <c r="N236" s="50">
        <v>53</v>
      </c>
      <c r="O236" s="50"/>
      <c r="P236" s="50"/>
      <c r="Q236" s="50"/>
      <c r="R236" s="50"/>
      <c r="S236" s="50">
        <v>24</v>
      </c>
      <c r="T236" s="50"/>
      <c r="U236" s="50"/>
      <c r="V236" s="50"/>
      <c r="W236" s="50"/>
      <c r="X236" s="50"/>
      <c r="Y236" s="50"/>
      <c r="Z236" s="50" t="s">
        <v>3835</v>
      </c>
      <c r="AA236" s="50"/>
      <c r="AB236" s="50" t="s">
        <v>3509</v>
      </c>
      <c r="AC236" s="50"/>
      <c r="AD236" s="50"/>
      <c r="AE236" s="50"/>
      <c r="AF236" s="50"/>
      <c r="AG236" s="50"/>
      <c r="AH236" s="50"/>
      <c r="AI236" s="50">
        <v>54</v>
      </c>
      <c r="AJ236" s="50">
        <v>48</v>
      </c>
      <c r="AK236" s="50"/>
      <c r="AL236" s="50" t="s">
        <v>3836</v>
      </c>
      <c r="AM236" s="50"/>
      <c r="AN236" s="50"/>
      <c r="AO236" s="50"/>
      <c r="AP236" s="50"/>
      <c r="AQ236" s="50">
        <v>28</v>
      </c>
      <c r="AR236" s="50"/>
      <c r="AS236" s="50"/>
      <c r="AT236" s="50"/>
      <c r="AU236" s="50"/>
      <c r="AV236" s="50"/>
      <c r="AW236" s="50"/>
      <c r="AX236" s="50">
        <v>33</v>
      </c>
      <c r="AY236" s="50"/>
      <c r="AZ236" s="50" t="s">
        <v>3837</v>
      </c>
      <c r="BA236" s="50">
        <v>3</v>
      </c>
      <c r="BB236" s="50"/>
      <c r="BC236" s="50" t="s">
        <v>3838</v>
      </c>
      <c r="BD236" s="50">
        <v>2</v>
      </c>
      <c r="BE236" s="50"/>
      <c r="BF236" s="50" t="s">
        <v>3839</v>
      </c>
      <c r="BG236" s="50">
        <v>2</v>
      </c>
      <c r="BH236" s="50"/>
      <c r="BI236" s="50"/>
      <c r="BJ236" s="50">
        <v>106</v>
      </c>
      <c r="BK236" s="50"/>
      <c r="BL236" s="50"/>
      <c r="BM236" s="50"/>
      <c r="BN236" s="50"/>
      <c r="BO236" s="50">
        <v>16</v>
      </c>
      <c r="BP236" s="50">
        <v>86</v>
      </c>
      <c r="BQ236" s="50">
        <v>0</v>
      </c>
      <c r="BR236" s="50">
        <v>0</v>
      </c>
      <c r="BS236" s="50">
        <v>124</v>
      </c>
      <c r="BT236" s="50">
        <v>0</v>
      </c>
      <c r="BU236" s="50">
        <v>0</v>
      </c>
      <c r="BV236" s="50">
        <v>0</v>
      </c>
      <c r="BW236" s="50">
        <v>54</v>
      </c>
      <c r="BX236" s="50">
        <v>48</v>
      </c>
      <c r="BY236" s="50">
        <v>0</v>
      </c>
      <c r="BZ236" s="50">
        <v>383</v>
      </c>
      <c r="CA236" s="50">
        <v>0</v>
      </c>
      <c r="CB236" s="50">
        <v>418</v>
      </c>
      <c r="CC236" s="50">
        <v>30</v>
      </c>
      <c r="CD236" s="50"/>
      <c r="CE236" s="50">
        <v>156</v>
      </c>
      <c r="CF236" s="50">
        <v>10</v>
      </c>
      <c r="CG236" s="50"/>
      <c r="CH236" s="50">
        <v>99</v>
      </c>
      <c r="CI236" s="50">
        <v>10</v>
      </c>
      <c r="CJ236" s="50"/>
      <c r="CK236" s="50">
        <v>0</v>
      </c>
      <c r="CL236" s="50">
        <v>212</v>
      </c>
      <c r="CM236" s="50">
        <v>0</v>
      </c>
      <c r="CN236" s="50">
        <v>0</v>
      </c>
      <c r="CO236" s="50">
        <v>0</v>
      </c>
      <c r="CP236" s="50">
        <v>0</v>
      </c>
      <c r="CQ236" s="50">
        <v>40</v>
      </c>
      <c r="CR236" s="50"/>
      <c r="CS236" s="50"/>
      <c r="CT236" s="50">
        <v>1670</v>
      </c>
    </row>
    <row r="237" spans="1:98">
      <c r="A237" s="50" t="s">
        <v>2819</v>
      </c>
      <c r="B237" s="176">
        <v>45774</v>
      </c>
      <c r="C237" s="50" t="s">
        <v>2899</v>
      </c>
      <c r="D237" s="50" t="s">
        <v>2857</v>
      </c>
      <c r="E237" s="50"/>
      <c r="F237" s="50"/>
      <c r="G237" s="50">
        <v>54</v>
      </c>
      <c r="H237" s="50">
        <v>7</v>
      </c>
      <c r="I237" s="50"/>
      <c r="J237" s="50"/>
      <c r="K237" s="50"/>
      <c r="L237" s="50">
        <v>48</v>
      </c>
      <c r="M237" s="50"/>
      <c r="N237" s="50"/>
      <c r="O237" s="50"/>
      <c r="P237" s="50"/>
      <c r="Q237" s="50"/>
      <c r="R237" s="50"/>
      <c r="S237" s="50">
        <v>54</v>
      </c>
      <c r="T237" s="50">
        <v>5</v>
      </c>
      <c r="U237" s="50"/>
      <c r="V237" s="50"/>
      <c r="W237" s="50"/>
      <c r="X237" s="50"/>
      <c r="Y237" s="50"/>
      <c r="Z237" s="50"/>
      <c r="AA237" s="50"/>
      <c r="AB237" s="50">
        <v>53</v>
      </c>
      <c r="AC237" s="50"/>
      <c r="AD237" s="50"/>
      <c r="AE237" s="50"/>
      <c r="AF237" s="50"/>
      <c r="AG237" s="50">
        <v>34</v>
      </c>
      <c r="AH237" s="50"/>
      <c r="AI237" s="50"/>
      <c r="AJ237" s="50">
        <v>48</v>
      </c>
      <c r="AK237" s="50"/>
      <c r="AL237" s="50">
        <v>11</v>
      </c>
      <c r="AM237" s="50"/>
      <c r="AN237" s="50"/>
      <c r="AO237" s="50"/>
      <c r="AP237" s="50"/>
      <c r="AQ237" s="50"/>
      <c r="AR237" s="50">
        <v>32</v>
      </c>
      <c r="AS237" s="50"/>
      <c r="AT237" s="50"/>
      <c r="AU237" s="50"/>
      <c r="AV237" s="50"/>
      <c r="AW237" s="50"/>
      <c r="AX237" s="50">
        <v>12</v>
      </c>
      <c r="AY237" s="50">
        <v>14</v>
      </c>
      <c r="AZ237" s="50" t="s">
        <v>3840</v>
      </c>
      <c r="BA237" s="50">
        <v>2</v>
      </c>
      <c r="BB237" s="50"/>
      <c r="BC237" s="50" t="s">
        <v>3839</v>
      </c>
      <c r="BD237" s="50">
        <v>2</v>
      </c>
      <c r="BE237" s="50"/>
      <c r="BF237" s="50" t="s">
        <v>3841</v>
      </c>
      <c r="BG237" s="50">
        <v>2</v>
      </c>
      <c r="BH237" s="50"/>
      <c r="BI237" s="50">
        <v>40</v>
      </c>
      <c r="BJ237" s="50">
        <v>105</v>
      </c>
      <c r="BK237" s="50"/>
      <c r="BL237" s="50"/>
      <c r="BM237" s="50"/>
      <c r="BN237" s="50">
        <v>3</v>
      </c>
      <c r="BO237" s="50">
        <v>46</v>
      </c>
      <c r="BP237" s="50">
        <v>223</v>
      </c>
      <c r="BQ237" s="50">
        <v>0</v>
      </c>
      <c r="BR237" s="50">
        <v>0</v>
      </c>
      <c r="BS237" s="50">
        <v>216</v>
      </c>
      <c r="BT237" s="50">
        <v>56</v>
      </c>
      <c r="BU237" s="50">
        <v>34</v>
      </c>
      <c r="BV237" s="50">
        <v>0</v>
      </c>
      <c r="BW237" s="50">
        <v>0</v>
      </c>
      <c r="BX237" s="50">
        <v>144</v>
      </c>
      <c r="BY237" s="50">
        <v>0</v>
      </c>
      <c r="BZ237" s="50">
        <v>23</v>
      </c>
      <c r="CA237" s="50">
        <v>42</v>
      </c>
      <c r="CB237" s="50">
        <v>450</v>
      </c>
      <c r="CC237" s="50">
        <v>20</v>
      </c>
      <c r="CD237" s="50"/>
      <c r="CE237" s="50">
        <v>99</v>
      </c>
      <c r="CF237" s="50">
        <v>10</v>
      </c>
      <c r="CG237" s="50"/>
      <c r="CH237" s="50">
        <v>163</v>
      </c>
      <c r="CI237" s="50">
        <v>10</v>
      </c>
      <c r="CJ237" s="50"/>
      <c r="CK237" s="50">
        <v>20</v>
      </c>
      <c r="CL237" s="50">
        <v>210</v>
      </c>
      <c r="CM237" s="50">
        <v>0</v>
      </c>
      <c r="CN237" s="50">
        <v>0</v>
      </c>
      <c r="CO237" s="50">
        <v>0</v>
      </c>
      <c r="CP237" s="50">
        <v>15</v>
      </c>
      <c r="CQ237" s="50">
        <v>115</v>
      </c>
      <c r="CR237" s="50"/>
      <c r="CS237" s="50"/>
      <c r="CT237" s="50">
        <v>1850</v>
      </c>
    </row>
    <row r="238" spans="1:98">
      <c r="A238" s="50" t="s">
        <v>2829</v>
      </c>
      <c r="B238" s="176">
        <v>45775</v>
      </c>
      <c r="C238" s="50" t="s">
        <v>2920</v>
      </c>
      <c r="D238" s="50">
        <v>48</v>
      </c>
      <c r="E238" s="50"/>
      <c r="F238" s="50"/>
      <c r="G238" s="50"/>
      <c r="H238" s="50"/>
      <c r="I238" s="50">
        <v>18</v>
      </c>
      <c r="J238" s="50"/>
      <c r="K238" s="50"/>
      <c r="L238" s="50">
        <v>48</v>
      </c>
      <c r="M238" s="50"/>
      <c r="N238" s="50">
        <v>50</v>
      </c>
      <c r="O238" s="50"/>
      <c r="P238" s="50"/>
      <c r="Q238" s="50"/>
      <c r="R238" s="50"/>
      <c r="S238" s="50"/>
      <c r="T238" s="50"/>
      <c r="U238" s="50"/>
      <c r="V238" s="50"/>
      <c r="W238" s="50"/>
      <c r="X238" s="50"/>
      <c r="Y238" s="50"/>
      <c r="Z238" s="50">
        <v>51</v>
      </c>
      <c r="AA238" s="50"/>
      <c r="AB238" s="50">
        <v>81</v>
      </c>
      <c r="AC238" s="50"/>
      <c r="AD238" s="50"/>
      <c r="AE238" s="50"/>
      <c r="AF238" s="50"/>
      <c r="AG238" s="50"/>
      <c r="AH238" s="50"/>
      <c r="AI238" s="50"/>
      <c r="AJ238" s="50">
        <v>47</v>
      </c>
      <c r="AK238" s="50"/>
      <c r="AL238" s="50"/>
      <c r="AM238" s="50"/>
      <c r="AN238" s="50"/>
      <c r="AO238" s="50"/>
      <c r="AP238" s="50"/>
      <c r="AQ238" s="50">
        <v>50</v>
      </c>
      <c r="AR238" s="50"/>
      <c r="AS238" s="50"/>
      <c r="AT238" s="50"/>
      <c r="AU238" s="50"/>
      <c r="AV238" s="50"/>
      <c r="AW238" s="50"/>
      <c r="AX238" s="50">
        <v>54</v>
      </c>
      <c r="AY238" s="50"/>
      <c r="AZ238" s="50" t="s">
        <v>3842</v>
      </c>
      <c r="BA238" s="50">
        <v>3</v>
      </c>
      <c r="BB238" s="50">
        <v>1</v>
      </c>
      <c r="BC238" s="50" t="s">
        <v>3843</v>
      </c>
      <c r="BD238" s="50">
        <v>2</v>
      </c>
      <c r="BE238" s="50"/>
      <c r="BF238" s="50" t="s">
        <v>3844</v>
      </c>
      <c r="BG238" s="50">
        <v>1</v>
      </c>
      <c r="BH238" s="50"/>
      <c r="BI238" s="50" t="s">
        <v>3845</v>
      </c>
      <c r="BJ238" s="50">
        <v>109</v>
      </c>
      <c r="BK238" s="50"/>
      <c r="BL238" s="50"/>
      <c r="BM238" s="50"/>
      <c r="BN238" s="50">
        <v>1</v>
      </c>
      <c r="BO238" s="50">
        <v>47</v>
      </c>
      <c r="BP238" s="50">
        <v>177</v>
      </c>
      <c r="BQ238" s="50">
        <v>0</v>
      </c>
      <c r="BR238" s="50">
        <v>0</v>
      </c>
      <c r="BS238" s="50">
        <v>50</v>
      </c>
      <c r="BT238" s="50">
        <v>0</v>
      </c>
      <c r="BU238" s="50">
        <v>36</v>
      </c>
      <c r="BV238" s="50">
        <v>0</v>
      </c>
      <c r="BW238" s="50">
        <v>0</v>
      </c>
      <c r="BX238" s="50">
        <v>143</v>
      </c>
      <c r="BY238" s="50">
        <v>0</v>
      </c>
      <c r="BZ238" s="50">
        <v>256</v>
      </c>
      <c r="CA238" s="50">
        <v>0</v>
      </c>
      <c r="CB238" s="50">
        <v>402</v>
      </c>
      <c r="CC238" s="50">
        <v>30</v>
      </c>
      <c r="CD238" s="50">
        <v>30</v>
      </c>
      <c r="CE238" s="50">
        <v>163</v>
      </c>
      <c r="CF238" s="50">
        <v>10</v>
      </c>
      <c r="CG238" s="50"/>
      <c r="CH238" s="50">
        <v>110</v>
      </c>
      <c r="CI238" s="50">
        <v>5</v>
      </c>
      <c r="CJ238" s="50"/>
      <c r="CK238" s="50">
        <v>28.5</v>
      </c>
      <c r="CL238" s="50">
        <v>218</v>
      </c>
      <c r="CM238" s="50">
        <v>0</v>
      </c>
      <c r="CN238" s="50">
        <v>0</v>
      </c>
      <c r="CO238" s="50">
        <v>0</v>
      </c>
      <c r="CP238" s="50">
        <v>5</v>
      </c>
      <c r="CQ238" s="50">
        <v>117.5</v>
      </c>
      <c r="CR238" s="50"/>
      <c r="CS238" s="50"/>
      <c r="CT238" s="50">
        <v>1781</v>
      </c>
    </row>
    <row r="239" spans="1:98">
      <c r="A239" s="50" t="s">
        <v>2819</v>
      </c>
      <c r="B239" s="176">
        <v>45775</v>
      </c>
      <c r="C239" s="50" t="s">
        <v>2910</v>
      </c>
      <c r="D239" s="50" t="s">
        <v>2972</v>
      </c>
      <c r="E239" s="50"/>
      <c r="F239" s="50"/>
      <c r="G239" s="50">
        <v>53</v>
      </c>
      <c r="H239" s="50"/>
      <c r="I239" s="50">
        <v>37</v>
      </c>
      <c r="J239" s="50"/>
      <c r="K239" s="50"/>
      <c r="L239" s="50"/>
      <c r="M239" s="50"/>
      <c r="N239" s="50">
        <v>53</v>
      </c>
      <c r="O239" s="50"/>
      <c r="P239" s="50"/>
      <c r="Q239" s="50"/>
      <c r="R239" s="50"/>
      <c r="S239" s="50">
        <v>53</v>
      </c>
      <c r="T239" s="50"/>
      <c r="U239" s="50"/>
      <c r="V239" s="50"/>
      <c r="W239" s="50"/>
      <c r="X239" s="50"/>
      <c r="Y239" s="50"/>
      <c r="Z239" s="50">
        <v>53</v>
      </c>
      <c r="AA239" s="50"/>
      <c r="AB239" s="50">
        <v>47</v>
      </c>
      <c r="AC239" s="50"/>
      <c r="AD239" s="50"/>
      <c r="AE239" s="50"/>
      <c r="AF239" s="50"/>
      <c r="AG239" s="50"/>
      <c r="AH239" s="50"/>
      <c r="AI239" s="50"/>
      <c r="AJ239" s="50">
        <v>120</v>
      </c>
      <c r="AK239" s="50"/>
      <c r="AL239" s="50"/>
      <c r="AM239" s="50"/>
      <c r="AN239" s="50"/>
      <c r="AO239" s="50"/>
      <c r="AP239" s="50"/>
      <c r="AQ239" s="50">
        <v>51</v>
      </c>
      <c r="AR239" s="50"/>
      <c r="AS239" s="50"/>
      <c r="AT239" s="50"/>
      <c r="AU239" s="50"/>
      <c r="AV239" s="50"/>
      <c r="AW239" s="50"/>
      <c r="AX239" s="50" t="s">
        <v>3846</v>
      </c>
      <c r="AY239" s="50">
        <v>9</v>
      </c>
      <c r="AZ239" s="50" t="s">
        <v>3847</v>
      </c>
      <c r="BA239" s="50">
        <v>4</v>
      </c>
      <c r="BB239" s="50"/>
      <c r="BC239" s="50" t="s">
        <v>3844</v>
      </c>
      <c r="BD239" s="50">
        <v>1</v>
      </c>
      <c r="BE239" s="50"/>
      <c r="BF239" s="50" t="s">
        <v>3667</v>
      </c>
      <c r="BG239" s="50">
        <v>2</v>
      </c>
      <c r="BH239" s="50"/>
      <c r="BI239" s="50">
        <v>50</v>
      </c>
      <c r="BJ239" s="50">
        <v>115</v>
      </c>
      <c r="BK239" s="50"/>
      <c r="BL239" s="50"/>
      <c r="BM239" s="50"/>
      <c r="BN239" s="50">
        <v>2</v>
      </c>
      <c r="BO239" s="50">
        <v>17</v>
      </c>
      <c r="BP239" s="50">
        <v>217</v>
      </c>
      <c r="BQ239" s="50">
        <v>0</v>
      </c>
      <c r="BR239" s="50">
        <v>0</v>
      </c>
      <c r="BS239" s="50">
        <v>263</v>
      </c>
      <c r="BT239" s="50">
        <v>0</v>
      </c>
      <c r="BU239" s="50">
        <v>74</v>
      </c>
      <c r="BV239" s="50">
        <v>0</v>
      </c>
      <c r="BW239" s="50">
        <v>0</v>
      </c>
      <c r="BX239" s="50">
        <v>120</v>
      </c>
      <c r="BY239" s="50">
        <v>0</v>
      </c>
      <c r="BZ239" s="50">
        <v>247</v>
      </c>
      <c r="CA239" s="50">
        <v>27</v>
      </c>
      <c r="CB239" s="50">
        <v>648</v>
      </c>
      <c r="CC239" s="50">
        <v>40</v>
      </c>
      <c r="CD239" s="50"/>
      <c r="CE239" s="50">
        <v>110</v>
      </c>
      <c r="CF239" s="50">
        <v>5</v>
      </c>
      <c r="CG239" s="50"/>
      <c r="CH239" s="50">
        <v>105</v>
      </c>
      <c r="CI239" s="50">
        <v>10</v>
      </c>
      <c r="CJ239" s="50"/>
      <c r="CK239" s="50">
        <v>25</v>
      </c>
      <c r="CL239" s="50">
        <v>230</v>
      </c>
      <c r="CM239" s="50">
        <v>0</v>
      </c>
      <c r="CN239" s="50">
        <v>0</v>
      </c>
      <c r="CO239" s="50">
        <v>0</v>
      </c>
      <c r="CP239" s="50">
        <v>10</v>
      </c>
      <c r="CQ239" s="50">
        <v>42.5</v>
      </c>
      <c r="CR239" s="50"/>
      <c r="CS239" s="50"/>
      <c r="CT239" s="50">
        <v>2173.5</v>
      </c>
    </row>
    <row r="240" spans="1:98">
      <c r="A240" s="50" t="s">
        <v>2829</v>
      </c>
      <c r="B240" s="176">
        <v>45776</v>
      </c>
      <c r="C240" s="50" t="s">
        <v>2820</v>
      </c>
      <c r="D240" s="50" t="s">
        <v>3643</v>
      </c>
      <c r="E240" s="50"/>
      <c r="F240" s="50"/>
      <c r="G240" s="50">
        <v>47</v>
      </c>
      <c r="H240" s="50"/>
      <c r="I240" s="50">
        <v>36</v>
      </c>
      <c r="J240" s="50"/>
      <c r="K240" s="50"/>
      <c r="L240" s="50"/>
      <c r="M240" s="50"/>
      <c r="N240" s="50">
        <v>35</v>
      </c>
      <c r="O240" s="50"/>
      <c r="P240" s="50"/>
      <c r="Q240" s="50"/>
      <c r="R240" s="50"/>
      <c r="S240" s="50">
        <v>47</v>
      </c>
      <c r="T240" s="50"/>
      <c r="U240" s="50"/>
      <c r="V240" s="50"/>
      <c r="W240" s="50"/>
      <c r="X240" s="50"/>
      <c r="Y240" s="50"/>
      <c r="Z240" s="50" t="s">
        <v>3848</v>
      </c>
      <c r="AA240" s="50">
        <v>4</v>
      </c>
      <c r="AB240" s="50" t="s">
        <v>3849</v>
      </c>
      <c r="AC240" s="50"/>
      <c r="AD240" s="50"/>
      <c r="AE240" s="50"/>
      <c r="AF240" s="50">
        <v>45</v>
      </c>
      <c r="AG240" s="50"/>
      <c r="AH240" s="50"/>
      <c r="AI240" s="50">
        <v>24</v>
      </c>
      <c r="AJ240" s="50" t="s">
        <v>3850</v>
      </c>
      <c r="AK240" s="50"/>
      <c r="AL240" s="50"/>
      <c r="AM240" s="50">
        <v>3</v>
      </c>
      <c r="AN240" s="50"/>
      <c r="AO240" s="50"/>
      <c r="AP240" s="50"/>
      <c r="AQ240" s="50"/>
      <c r="AR240" s="50"/>
      <c r="AS240" s="50"/>
      <c r="AT240" s="50"/>
      <c r="AU240" s="50"/>
      <c r="AV240" s="50"/>
      <c r="AW240" s="50"/>
      <c r="AX240" s="50">
        <v>2</v>
      </c>
      <c r="AY240" s="50">
        <v>5</v>
      </c>
      <c r="AZ240" s="50" t="s">
        <v>3851</v>
      </c>
      <c r="BA240" s="50">
        <v>2</v>
      </c>
      <c r="BB240" s="50">
        <v>1</v>
      </c>
      <c r="BC240" s="50" t="s">
        <v>3667</v>
      </c>
      <c r="BD240" s="50">
        <v>2</v>
      </c>
      <c r="BE240" s="50"/>
      <c r="BF240" s="50" t="s">
        <v>3852</v>
      </c>
      <c r="BG240" s="50">
        <v>2</v>
      </c>
      <c r="BH240" s="50"/>
      <c r="BI240" s="50">
        <v>54</v>
      </c>
      <c r="BJ240" s="50">
        <v>112</v>
      </c>
      <c r="BK240" s="50"/>
      <c r="BL240" s="50"/>
      <c r="BM240" s="50"/>
      <c r="BN240" s="50"/>
      <c r="BO240" s="50">
        <v>38</v>
      </c>
      <c r="BP240" s="50">
        <v>228</v>
      </c>
      <c r="BQ240" s="50">
        <v>0</v>
      </c>
      <c r="BR240" s="50">
        <v>0</v>
      </c>
      <c r="BS240" s="50">
        <v>188</v>
      </c>
      <c r="BT240" s="50">
        <v>45</v>
      </c>
      <c r="BU240" s="50">
        <v>72</v>
      </c>
      <c r="BV240" s="50">
        <v>0</v>
      </c>
      <c r="BW240" s="50">
        <v>24</v>
      </c>
      <c r="BX240" s="50">
        <v>103</v>
      </c>
      <c r="BY240" s="50">
        <v>0</v>
      </c>
      <c r="BZ240" s="50">
        <v>146</v>
      </c>
      <c r="CA240" s="50">
        <v>48</v>
      </c>
      <c r="CB240" s="50">
        <v>546</v>
      </c>
      <c r="CC240" s="50">
        <v>20</v>
      </c>
      <c r="CD240" s="50">
        <v>30</v>
      </c>
      <c r="CE240" s="50">
        <v>105</v>
      </c>
      <c r="CF240" s="50">
        <v>10</v>
      </c>
      <c r="CG240" s="50"/>
      <c r="CH240" s="50">
        <v>104</v>
      </c>
      <c r="CI240" s="50">
        <v>10</v>
      </c>
      <c r="CJ240" s="50"/>
      <c r="CK240" s="50">
        <v>27</v>
      </c>
      <c r="CL240" s="50">
        <v>224</v>
      </c>
      <c r="CM240" s="50">
        <v>0</v>
      </c>
      <c r="CN240" s="50">
        <v>0</v>
      </c>
      <c r="CO240" s="50">
        <v>0</v>
      </c>
      <c r="CP240" s="50">
        <v>0</v>
      </c>
      <c r="CQ240" s="50">
        <v>95</v>
      </c>
      <c r="CR240" s="50"/>
      <c r="CS240" s="50"/>
      <c r="CT240" s="50">
        <v>2025</v>
      </c>
    </row>
    <row r="241" spans="1:98">
      <c r="A241" s="50" t="s">
        <v>2819</v>
      </c>
      <c r="B241" s="176">
        <v>45776</v>
      </c>
      <c r="C241" s="50" t="s">
        <v>2920</v>
      </c>
      <c r="D241" s="50" t="s">
        <v>3070</v>
      </c>
      <c r="E241" s="50"/>
      <c r="F241" s="50"/>
      <c r="G241" s="50">
        <v>52</v>
      </c>
      <c r="H241" s="50"/>
      <c r="I241" s="50">
        <v>34</v>
      </c>
      <c r="J241" s="50"/>
      <c r="K241" s="50"/>
      <c r="L241" s="50"/>
      <c r="M241" s="50"/>
      <c r="N241" s="50" t="s">
        <v>3853</v>
      </c>
      <c r="O241" s="50"/>
      <c r="P241" s="50"/>
      <c r="Q241" s="50"/>
      <c r="R241" s="50"/>
      <c r="S241" s="50">
        <v>52</v>
      </c>
      <c r="T241" s="50"/>
      <c r="U241" s="50"/>
      <c r="V241" s="50"/>
      <c r="W241" s="50"/>
      <c r="X241" s="50"/>
      <c r="Y241" s="50"/>
      <c r="Z241" s="50" t="s">
        <v>3854</v>
      </c>
      <c r="AA241" s="50"/>
      <c r="AB241" s="50">
        <v>83</v>
      </c>
      <c r="AC241" s="50"/>
      <c r="AD241" s="50"/>
      <c r="AE241" s="50"/>
      <c r="AF241" s="50"/>
      <c r="AG241" s="50"/>
      <c r="AH241" s="50"/>
      <c r="AI241" s="50"/>
      <c r="AJ241" s="50">
        <v>48</v>
      </c>
      <c r="AK241" s="50"/>
      <c r="AL241" s="50">
        <v>44</v>
      </c>
      <c r="AM241" s="50"/>
      <c r="AN241" s="50"/>
      <c r="AO241" s="50"/>
      <c r="AP241" s="50"/>
      <c r="AQ241" s="50">
        <v>52</v>
      </c>
      <c r="AR241" s="50"/>
      <c r="AS241" s="50"/>
      <c r="AT241" s="50"/>
      <c r="AU241" s="50"/>
      <c r="AV241" s="50"/>
      <c r="AW241" s="50"/>
      <c r="AX241" s="50">
        <v>14</v>
      </c>
      <c r="AY241" s="50">
        <v>4</v>
      </c>
      <c r="AZ241" s="50" t="s">
        <v>3855</v>
      </c>
      <c r="BA241" s="50">
        <v>4</v>
      </c>
      <c r="BB241" s="50"/>
      <c r="BC241" s="50" t="s">
        <v>3061</v>
      </c>
      <c r="BD241" s="50">
        <v>2</v>
      </c>
      <c r="BE241" s="50"/>
      <c r="BF241" s="50" t="s">
        <v>3856</v>
      </c>
      <c r="BG241" s="50">
        <v>2</v>
      </c>
      <c r="BH241" s="50"/>
      <c r="BI241" s="50" t="s">
        <v>3857</v>
      </c>
      <c r="BJ241" s="50">
        <v>126</v>
      </c>
      <c r="BK241" s="50"/>
      <c r="BL241" s="50"/>
      <c r="BM241" s="50">
        <v>2</v>
      </c>
      <c r="BN241" s="50"/>
      <c r="BO241" s="50">
        <v>52</v>
      </c>
      <c r="BP241" s="50">
        <v>243</v>
      </c>
      <c r="BQ241" s="50">
        <v>0</v>
      </c>
      <c r="BR241" s="50">
        <v>0</v>
      </c>
      <c r="BS241" s="50">
        <v>260</v>
      </c>
      <c r="BT241" s="50">
        <v>0</v>
      </c>
      <c r="BU241" s="50">
        <v>68</v>
      </c>
      <c r="BV241" s="50">
        <v>0</v>
      </c>
      <c r="BW241" s="50">
        <v>0</v>
      </c>
      <c r="BX241" s="50">
        <v>48</v>
      </c>
      <c r="BY241" s="50">
        <v>0</v>
      </c>
      <c r="BZ241" s="50">
        <v>446</v>
      </c>
      <c r="CA241" s="50">
        <v>12</v>
      </c>
      <c r="CB241" s="50">
        <v>664</v>
      </c>
      <c r="CC241" s="50">
        <v>40</v>
      </c>
      <c r="CD241" s="50"/>
      <c r="CE241" s="50">
        <v>104</v>
      </c>
      <c r="CF241" s="50">
        <v>10</v>
      </c>
      <c r="CG241" s="50"/>
      <c r="CH241" s="50">
        <v>101</v>
      </c>
      <c r="CI241" s="50">
        <v>10</v>
      </c>
      <c r="CJ241" s="50"/>
      <c r="CK241" s="50">
        <v>65</v>
      </c>
      <c r="CL241" s="50">
        <v>252</v>
      </c>
      <c r="CM241" s="50">
        <v>0</v>
      </c>
      <c r="CN241" s="50">
        <v>0</v>
      </c>
      <c r="CO241" s="50">
        <v>10</v>
      </c>
      <c r="CP241" s="50">
        <v>0</v>
      </c>
      <c r="CQ241" s="50">
        <v>130</v>
      </c>
      <c r="CR241" s="50"/>
      <c r="CS241" s="50"/>
      <c r="CT241" s="50">
        <v>2463</v>
      </c>
    </row>
    <row r="242" spans="1:98">
      <c r="A242" s="50" t="s">
        <v>2829</v>
      </c>
      <c r="B242" s="176">
        <v>45777</v>
      </c>
      <c r="C242" s="50" t="s">
        <v>2834</v>
      </c>
      <c r="D242" s="50" t="s">
        <v>2948</v>
      </c>
      <c r="E242" s="50"/>
      <c r="F242" s="50"/>
      <c r="G242" s="50" t="s">
        <v>3858</v>
      </c>
      <c r="H242" s="50"/>
      <c r="I242" s="50">
        <v>35</v>
      </c>
      <c r="J242" s="50"/>
      <c r="K242" s="50"/>
      <c r="L242" s="50"/>
      <c r="M242" s="50"/>
      <c r="N242" s="50">
        <v>41</v>
      </c>
      <c r="O242" s="50"/>
      <c r="P242" s="50"/>
      <c r="Q242" s="50"/>
      <c r="R242" s="50"/>
      <c r="S242" s="50">
        <v>38</v>
      </c>
      <c r="T242" s="50">
        <v>10</v>
      </c>
      <c r="U242" s="50"/>
      <c r="V242" s="50"/>
      <c r="W242" s="50"/>
      <c r="X242" s="50"/>
      <c r="Y242" s="50"/>
      <c r="Z242" s="50" t="s">
        <v>3859</v>
      </c>
      <c r="AA242" s="50"/>
      <c r="AB242" s="50">
        <v>27</v>
      </c>
      <c r="AC242" s="50"/>
      <c r="AD242" s="50"/>
      <c r="AE242" s="50"/>
      <c r="AF242" s="50">
        <v>13</v>
      </c>
      <c r="AG242" s="50"/>
      <c r="AH242" s="50"/>
      <c r="AI242" s="50">
        <v>7</v>
      </c>
      <c r="AJ242" s="50"/>
      <c r="AK242" s="50"/>
      <c r="AL242" s="50">
        <v>12</v>
      </c>
      <c r="AM242" s="50"/>
      <c r="AN242" s="50"/>
      <c r="AO242" s="50"/>
      <c r="AP242" s="50"/>
      <c r="AQ242" s="50"/>
      <c r="AR242" s="50"/>
      <c r="AS242" s="50"/>
      <c r="AT242" s="50"/>
      <c r="AU242" s="50"/>
      <c r="AV242" s="50"/>
      <c r="AW242" s="50"/>
      <c r="AX242" s="50"/>
      <c r="AY242" s="50">
        <v>5</v>
      </c>
      <c r="AZ242" s="50" t="s">
        <v>2954</v>
      </c>
      <c r="BA242" s="50">
        <v>1</v>
      </c>
      <c r="BB242" s="50"/>
      <c r="BC242" s="50" t="s">
        <v>3860</v>
      </c>
      <c r="BD242" s="50">
        <v>2</v>
      </c>
      <c r="BE242" s="50"/>
      <c r="BF242" s="50" t="s">
        <v>3861</v>
      </c>
      <c r="BG242" s="50">
        <v>3</v>
      </c>
      <c r="BH242" s="50"/>
      <c r="BI242" s="50">
        <v>26</v>
      </c>
      <c r="BJ242" s="50">
        <v>110</v>
      </c>
      <c r="BK242" s="50"/>
      <c r="BL242" s="50"/>
      <c r="BM242" s="50"/>
      <c r="BN242" s="50">
        <v>1</v>
      </c>
      <c r="BO242" s="50">
        <v>13</v>
      </c>
      <c r="BP242" s="50">
        <v>177</v>
      </c>
      <c r="BQ242" s="50">
        <v>0</v>
      </c>
      <c r="BR242" s="50">
        <v>0</v>
      </c>
      <c r="BS242" s="50">
        <v>142</v>
      </c>
      <c r="BT242" s="50">
        <v>33</v>
      </c>
      <c r="BU242" s="50">
        <v>70</v>
      </c>
      <c r="BV242" s="50">
        <v>0</v>
      </c>
      <c r="BW242" s="50">
        <v>7</v>
      </c>
      <c r="BX242" s="50">
        <v>0</v>
      </c>
      <c r="BY242" s="50">
        <v>0</v>
      </c>
      <c r="BZ242" s="50">
        <v>196</v>
      </c>
      <c r="CA242" s="50">
        <v>15</v>
      </c>
      <c r="CB242" s="50">
        <v>216</v>
      </c>
      <c r="CC242" s="50">
        <v>10</v>
      </c>
      <c r="CD242" s="50"/>
      <c r="CE242" s="50">
        <v>101</v>
      </c>
      <c r="CF242" s="50">
        <v>10</v>
      </c>
      <c r="CG242" s="50"/>
      <c r="CH242" s="50">
        <v>251</v>
      </c>
      <c r="CI242" s="50">
        <v>15</v>
      </c>
      <c r="CJ242" s="50"/>
      <c r="CK242" s="50">
        <v>13</v>
      </c>
      <c r="CL242" s="50">
        <v>220</v>
      </c>
      <c r="CM242" s="50">
        <v>0</v>
      </c>
      <c r="CN242" s="50">
        <v>0</v>
      </c>
      <c r="CO242" s="50">
        <v>0</v>
      </c>
      <c r="CP242" s="50">
        <v>5</v>
      </c>
      <c r="CQ242" s="50">
        <v>32.5</v>
      </c>
      <c r="CR242" s="50"/>
      <c r="CS242" s="50"/>
      <c r="CT242" s="50">
        <v>1513.5</v>
      </c>
    </row>
    <row r="243" spans="1:98">
      <c r="A243" s="50" t="s">
        <v>2819</v>
      </c>
      <c r="B243" s="176">
        <v>45777</v>
      </c>
      <c r="C243" s="50" t="s">
        <v>2820</v>
      </c>
      <c r="D243" s="50" t="s">
        <v>3862</v>
      </c>
      <c r="E243" s="50"/>
      <c r="F243" s="50"/>
      <c r="G243" s="50">
        <v>51</v>
      </c>
      <c r="H243" s="50">
        <v>45</v>
      </c>
      <c r="I243" s="50">
        <v>35</v>
      </c>
      <c r="J243" s="50"/>
      <c r="K243" s="50"/>
      <c r="L243" s="50"/>
      <c r="M243" s="50"/>
      <c r="N243" s="50" t="s">
        <v>3584</v>
      </c>
      <c r="O243" s="50"/>
      <c r="P243" s="50"/>
      <c r="Q243" s="50"/>
      <c r="R243" s="50"/>
      <c r="S243" s="50" t="s">
        <v>3085</v>
      </c>
      <c r="T243" s="50"/>
      <c r="U243" s="50"/>
      <c r="V243" s="50"/>
      <c r="W243" s="50"/>
      <c r="X243" s="50"/>
      <c r="Y243" s="50"/>
      <c r="Z243" s="50" t="s">
        <v>3584</v>
      </c>
      <c r="AA243" s="50"/>
      <c r="AB243" s="50" t="s">
        <v>3863</v>
      </c>
      <c r="AC243" s="50"/>
      <c r="AD243" s="50"/>
      <c r="AE243" s="50">
        <v>27</v>
      </c>
      <c r="AF243" s="50"/>
      <c r="AG243" s="50">
        <v>38</v>
      </c>
      <c r="AH243" s="50"/>
      <c r="AI243" s="50">
        <v>8</v>
      </c>
      <c r="AJ243" s="50" t="s">
        <v>3864</v>
      </c>
      <c r="AK243" s="50"/>
      <c r="AL243" s="50"/>
      <c r="AM243" s="50"/>
      <c r="AN243" s="50"/>
      <c r="AO243" s="50"/>
      <c r="AP243" s="50"/>
      <c r="AQ243" s="50">
        <v>24</v>
      </c>
      <c r="AR243" s="50"/>
      <c r="AS243" s="50"/>
      <c r="AT243" s="50"/>
      <c r="AU243" s="50"/>
      <c r="AV243" s="50"/>
      <c r="AW243" s="50"/>
      <c r="AX243" s="50" t="s">
        <v>3660</v>
      </c>
      <c r="AY243" s="50">
        <v>4</v>
      </c>
      <c r="AZ243" s="50" t="s">
        <v>3865</v>
      </c>
      <c r="BA243" s="50">
        <v>2</v>
      </c>
      <c r="BB243" s="50"/>
      <c r="BC243" s="50" t="s">
        <v>3866</v>
      </c>
      <c r="BD243" s="50">
        <v>3</v>
      </c>
      <c r="BE243" s="50"/>
      <c r="BF243" s="50" t="s">
        <v>3867</v>
      </c>
      <c r="BG243" s="50"/>
      <c r="BH243" s="50"/>
      <c r="BI243" s="50">
        <v>54</v>
      </c>
      <c r="BJ243" s="50">
        <v>136</v>
      </c>
      <c r="BK243" s="50"/>
      <c r="BL243" s="50"/>
      <c r="BM243" s="50"/>
      <c r="BN243" s="50"/>
      <c r="BO243" s="50">
        <v>59</v>
      </c>
      <c r="BP243" s="50">
        <v>339</v>
      </c>
      <c r="BQ243" s="50">
        <v>0</v>
      </c>
      <c r="BR243" s="50">
        <v>0</v>
      </c>
      <c r="BS243" s="50">
        <v>309</v>
      </c>
      <c r="BT243" s="50">
        <v>90</v>
      </c>
      <c r="BU243" s="50">
        <v>108</v>
      </c>
      <c r="BV243" s="50">
        <v>0</v>
      </c>
      <c r="BW243" s="50">
        <v>8</v>
      </c>
      <c r="BX243" s="50">
        <v>91</v>
      </c>
      <c r="BY243" s="50">
        <v>0</v>
      </c>
      <c r="BZ243" s="50">
        <v>242</v>
      </c>
      <c r="CA243" s="50">
        <v>12</v>
      </c>
      <c r="CB243" s="50">
        <v>634</v>
      </c>
      <c r="CC243" s="50">
        <v>20</v>
      </c>
      <c r="CD243" s="50"/>
      <c r="CE243" s="50">
        <v>251</v>
      </c>
      <c r="CF243" s="50">
        <v>15</v>
      </c>
      <c r="CG243" s="50"/>
      <c r="CH243" s="50">
        <v>110</v>
      </c>
      <c r="CI243" s="50"/>
      <c r="CJ243" s="50"/>
      <c r="CK243" s="50">
        <v>27</v>
      </c>
      <c r="CL243" s="50">
        <v>272</v>
      </c>
      <c r="CM243" s="50">
        <v>0</v>
      </c>
      <c r="CN243" s="50">
        <v>0</v>
      </c>
      <c r="CO243" s="50">
        <v>0</v>
      </c>
      <c r="CP243" s="50">
        <v>0</v>
      </c>
      <c r="CQ243" s="50">
        <v>147.5</v>
      </c>
      <c r="CR243" s="50"/>
      <c r="CS243" s="50"/>
      <c r="CT243" s="50">
        <v>2675.5</v>
      </c>
    </row>
    <row r="244" spans="1:98">
      <c r="A244" s="50" t="s">
        <v>2829</v>
      </c>
      <c r="B244" s="176">
        <v>45778</v>
      </c>
      <c r="C244" s="50" t="s">
        <v>2830</v>
      </c>
      <c r="D244" s="50" t="s">
        <v>3868</v>
      </c>
      <c r="E244" s="50"/>
      <c r="F244" s="50"/>
      <c r="G244" s="50">
        <v>52</v>
      </c>
      <c r="H244" s="50"/>
      <c r="I244" s="50"/>
      <c r="J244" s="50"/>
      <c r="K244" s="50"/>
      <c r="L244" s="50"/>
      <c r="M244" s="50"/>
      <c r="N244" s="50" t="s">
        <v>3869</v>
      </c>
      <c r="O244" s="50"/>
      <c r="P244" s="50"/>
      <c r="Q244" s="50"/>
      <c r="R244" s="50"/>
      <c r="S244" s="50">
        <v>51</v>
      </c>
      <c r="T244" s="50">
        <v>45</v>
      </c>
      <c r="U244" s="50"/>
      <c r="V244" s="50"/>
      <c r="W244" s="50"/>
      <c r="X244" s="50"/>
      <c r="Y244" s="50"/>
      <c r="Z244" s="50" t="s">
        <v>3870</v>
      </c>
      <c r="AA244" s="50">
        <v>2</v>
      </c>
      <c r="AB244" s="50" t="s">
        <v>3058</v>
      </c>
      <c r="AC244" s="50"/>
      <c r="AD244" s="50"/>
      <c r="AE244" s="50"/>
      <c r="AF244" s="50">
        <v>48</v>
      </c>
      <c r="AG244" s="50"/>
      <c r="AH244" s="50"/>
      <c r="AI244" s="50">
        <v>54</v>
      </c>
      <c r="AJ244" s="50">
        <v>48</v>
      </c>
      <c r="AK244" s="50"/>
      <c r="AL244" s="50">
        <v>26</v>
      </c>
      <c r="AM244" s="50"/>
      <c r="AN244" s="50"/>
      <c r="AO244" s="50"/>
      <c r="AP244" s="50"/>
      <c r="AQ244" s="50">
        <v>48</v>
      </c>
      <c r="AR244" s="50"/>
      <c r="AS244" s="50"/>
      <c r="AT244" s="50"/>
      <c r="AU244" s="50"/>
      <c r="AV244" s="50"/>
      <c r="AW244" s="50"/>
      <c r="AX244" s="50"/>
      <c r="AY244" s="50">
        <v>9</v>
      </c>
      <c r="AZ244" s="50" t="s">
        <v>3871</v>
      </c>
      <c r="BA244" s="50">
        <v>3</v>
      </c>
      <c r="BB244" s="50"/>
      <c r="BC244" s="50" t="s">
        <v>3867</v>
      </c>
      <c r="BD244" s="50"/>
      <c r="BE244" s="50"/>
      <c r="BF244" s="50" t="s">
        <v>3872</v>
      </c>
      <c r="BG244" s="50">
        <v>2</v>
      </c>
      <c r="BH244" s="50"/>
      <c r="BI244" s="50">
        <v>13</v>
      </c>
      <c r="BJ244" s="50">
        <v>110</v>
      </c>
      <c r="BK244" s="50"/>
      <c r="BL244" s="50"/>
      <c r="BM244" s="50"/>
      <c r="BN244" s="50"/>
      <c r="BO244" s="50">
        <v>39</v>
      </c>
      <c r="BP244" s="50">
        <v>222</v>
      </c>
      <c r="BQ244" s="50">
        <v>0</v>
      </c>
      <c r="BR244" s="50">
        <v>0</v>
      </c>
      <c r="BS244" s="50">
        <v>254</v>
      </c>
      <c r="BT244" s="50">
        <v>138</v>
      </c>
      <c r="BU244" s="50">
        <v>0</v>
      </c>
      <c r="BV244" s="50">
        <v>0</v>
      </c>
      <c r="BW244" s="50">
        <v>54</v>
      </c>
      <c r="BX244" s="50">
        <v>48</v>
      </c>
      <c r="BY244" s="50">
        <v>0</v>
      </c>
      <c r="BZ244" s="50">
        <v>266</v>
      </c>
      <c r="CA244" s="50">
        <v>39</v>
      </c>
      <c r="CB244" s="50">
        <v>408</v>
      </c>
      <c r="CC244" s="50">
        <v>30</v>
      </c>
      <c r="CD244" s="50"/>
      <c r="CE244" s="50">
        <v>110</v>
      </c>
      <c r="CF244" s="50"/>
      <c r="CG244" s="50"/>
      <c r="CH244" s="50">
        <v>103</v>
      </c>
      <c r="CI244" s="50">
        <v>10</v>
      </c>
      <c r="CJ244" s="50"/>
      <c r="CK244" s="50">
        <v>6.5</v>
      </c>
      <c r="CL244" s="50">
        <v>220</v>
      </c>
      <c r="CM244" s="50">
        <v>0</v>
      </c>
      <c r="CN244" s="50">
        <v>0</v>
      </c>
      <c r="CO244" s="50">
        <v>0</v>
      </c>
      <c r="CP244" s="50">
        <v>0</v>
      </c>
      <c r="CQ244" s="50">
        <v>97.5</v>
      </c>
      <c r="CR244" s="50"/>
      <c r="CS244" s="50"/>
      <c r="CT244" s="50">
        <v>2006</v>
      </c>
    </row>
    <row r="245" spans="1:98">
      <c r="A245" s="50" t="s">
        <v>2819</v>
      </c>
      <c r="B245" s="176">
        <v>45778</v>
      </c>
      <c r="C245" s="50" t="s">
        <v>2834</v>
      </c>
      <c r="D245" s="50" t="s">
        <v>3873</v>
      </c>
      <c r="E245" s="50"/>
      <c r="F245" s="50"/>
      <c r="G245" s="50">
        <v>51</v>
      </c>
      <c r="H245" s="50"/>
      <c r="I245" s="50"/>
      <c r="J245" s="50"/>
      <c r="K245" s="50"/>
      <c r="L245" s="50">
        <v>48</v>
      </c>
      <c r="M245" s="50"/>
      <c r="N245" s="50">
        <v>53</v>
      </c>
      <c r="O245" s="50"/>
      <c r="P245" s="50"/>
      <c r="Q245" s="50"/>
      <c r="R245" s="50"/>
      <c r="S245" s="50">
        <v>51</v>
      </c>
      <c r="T245" s="50"/>
      <c r="U245" s="50"/>
      <c r="V245" s="50"/>
      <c r="W245" s="50"/>
      <c r="X245" s="50"/>
      <c r="Y245" s="50"/>
      <c r="Z245" s="50" t="s">
        <v>3874</v>
      </c>
      <c r="AA245" s="50"/>
      <c r="AB245" s="50" t="s">
        <v>2994</v>
      </c>
      <c r="AC245" s="50"/>
      <c r="AD245" s="50"/>
      <c r="AE245" s="50"/>
      <c r="AF245" s="50"/>
      <c r="AG245" s="50">
        <v>28</v>
      </c>
      <c r="AH245" s="50"/>
      <c r="AI245" s="50"/>
      <c r="AJ245" s="50">
        <v>47</v>
      </c>
      <c r="AK245" s="50"/>
      <c r="AL245" s="50"/>
      <c r="AM245" s="50"/>
      <c r="AN245" s="50"/>
      <c r="AO245" s="50"/>
      <c r="AP245" s="50"/>
      <c r="AQ245" s="50">
        <v>52</v>
      </c>
      <c r="AR245" s="50"/>
      <c r="AS245" s="50"/>
      <c r="AT245" s="50"/>
      <c r="AU245" s="50"/>
      <c r="AV245" s="50"/>
      <c r="AW245" s="50"/>
      <c r="AX245" s="50">
        <v>3</v>
      </c>
      <c r="AY245" s="50">
        <v>6</v>
      </c>
      <c r="AZ245" s="50" t="s">
        <v>3875</v>
      </c>
      <c r="BA245" s="50">
        <v>5</v>
      </c>
      <c r="BB245" s="50">
        <v>1</v>
      </c>
      <c r="BC245" s="50" t="s">
        <v>3872</v>
      </c>
      <c r="BD245" s="50">
        <v>2</v>
      </c>
      <c r="BE245" s="50"/>
      <c r="BF245" s="50" t="s">
        <v>3876</v>
      </c>
      <c r="BG245" s="50">
        <v>1</v>
      </c>
      <c r="BH245" s="50"/>
      <c r="BI245" s="50" t="s">
        <v>3877</v>
      </c>
      <c r="BJ245" s="50">
        <v>130</v>
      </c>
      <c r="BK245" s="50">
        <v>11</v>
      </c>
      <c r="BL245" s="50"/>
      <c r="BM245" s="50"/>
      <c r="BN245" s="50"/>
      <c r="BO245" s="50">
        <v>29</v>
      </c>
      <c r="BP245" s="50">
        <v>329</v>
      </c>
      <c r="BQ245" s="50">
        <v>0</v>
      </c>
      <c r="BR245" s="50">
        <v>0</v>
      </c>
      <c r="BS245" s="50">
        <v>256</v>
      </c>
      <c r="BT245" s="50">
        <v>0</v>
      </c>
      <c r="BU245" s="50">
        <v>28</v>
      </c>
      <c r="BV245" s="50">
        <v>0</v>
      </c>
      <c r="BW245" s="50">
        <v>0</v>
      </c>
      <c r="BX245" s="50">
        <v>143</v>
      </c>
      <c r="BY245" s="50">
        <v>0</v>
      </c>
      <c r="BZ245" s="50">
        <v>221</v>
      </c>
      <c r="CA245" s="50">
        <v>18</v>
      </c>
      <c r="CB245" s="50">
        <v>726</v>
      </c>
      <c r="CC245" s="50">
        <v>50</v>
      </c>
      <c r="CD245" s="50">
        <v>30</v>
      </c>
      <c r="CE245" s="50">
        <v>103</v>
      </c>
      <c r="CF245" s="50">
        <v>10</v>
      </c>
      <c r="CG245" s="50"/>
      <c r="CH245" s="50">
        <v>114</v>
      </c>
      <c r="CI245" s="50">
        <v>5</v>
      </c>
      <c r="CJ245" s="50"/>
      <c r="CK245" s="50">
        <v>37.5</v>
      </c>
      <c r="CL245" s="50">
        <v>260</v>
      </c>
      <c r="CM245" s="50">
        <v>11</v>
      </c>
      <c r="CN245" s="50">
        <v>0</v>
      </c>
      <c r="CO245" s="50">
        <v>0</v>
      </c>
      <c r="CP245" s="50">
        <v>0</v>
      </c>
      <c r="CQ245" s="50">
        <v>72.5</v>
      </c>
      <c r="CR245" s="50"/>
      <c r="CS245" s="50"/>
      <c r="CT245" s="50">
        <v>2414</v>
      </c>
    </row>
    <row r="246" spans="1:98">
      <c r="A246" s="50" t="s">
        <v>2829</v>
      </c>
      <c r="B246" s="176">
        <v>45779</v>
      </c>
      <c r="C246" s="50" t="s">
        <v>2837</v>
      </c>
      <c r="D246" s="50" t="s">
        <v>3058</v>
      </c>
      <c r="E246" s="50"/>
      <c r="F246" s="50"/>
      <c r="G246" s="50">
        <v>53</v>
      </c>
      <c r="H246" s="50"/>
      <c r="I246" s="50"/>
      <c r="J246" s="50"/>
      <c r="K246" s="50">
        <v>32</v>
      </c>
      <c r="L246" s="50"/>
      <c r="M246" s="50"/>
      <c r="N246" s="50">
        <v>52</v>
      </c>
      <c r="O246" s="50"/>
      <c r="P246" s="50"/>
      <c r="Q246" s="50"/>
      <c r="R246" s="50"/>
      <c r="S246" s="50">
        <v>53</v>
      </c>
      <c r="T246" s="50">
        <v>48</v>
      </c>
      <c r="U246" s="50"/>
      <c r="V246" s="50"/>
      <c r="W246" s="50"/>
      <c r="X246" s="50"/>
      <c r="Y246" s="50"/>
      <c r="Z246" s="50">
        <v>52</v>
      </c>
      <c r="AA246" s="50"/>
      <c r="AB246" s="50">
        <v>75</v>
      </c>
      <c r="AC246" s="50"/>
      <c r="AD246" s="50">
        <v>18</v>
      </c>
      <c r="AE246" s="50"/>
      <c r="AF246" s="50">
        <v>48</v>
      </c>
      <c r="AG246" s="50"/>
      <c r="AH246" s="50"/>
      <c r="AI246" s="50">
        <v>16</v>
      </c>
      <c r="AJ246" s="50" t="s">
        <v>2968</v>
      </c>
      <c r="AK246" s="50"/>
      <c r="AL246" s="50"/>
      <c r="AM246" s="50"/>
      <c r="AN246" s="50"/>
      <c r="AO246" s="50"/>
      <c r="AP246" s="50"/>
      <c r="AQ246" s="50"/>
      <c r="AR246" s="50"/>
      <c r="AS246" s="50"/>
      <c r="AT246" s="50"/>
      <c r="AU246" s="50"/>
      <c r="AV246" s="50"/>
      <c r="AW246" s="50"/>
      <c r="AX246" s="50">
        <v>45</v>
      </c>
      <c r="AY246" s="50"/>
      <c r="AZ246" s="50" t="s">
        <v>3878</v>
      </c>
      <c r="BA246" s="50">
        <v>3</v>
      </c>
      <c r="BB246" s="50">
        <v>1</v>
      </c>
      <c r="BC246" s="50" t="s">
        <v>3879</v>
      </c>
      <c r="BD246" s="50">
        <v>1</v>
      </c>
      <c r="BE246" s="50"/>
      <c r="BF246" s="50">
        <v>50</v>
      </c>
      <c r="BG246" s="50">
        <v>1</v>
      </c>
      <c r="BH246" s="50"/>
      <c r="BI246" s="50">
        <v>39</v>
      </c>
      <c r="BJ246" s="50">
        <v>106</v>
      </c>
      <c r="BK246" s="50"/>
      <c r="BL246" s="50"/>
      <c r="BM246" s="50"/>
      <c r="BN246" s="50"/>
      <c r="BO246" s="50">
        <v>17</v>
      </c>
      <c r="BP246" s="50">
        <v>227</v>
      </c>
      <c r="BQ246" s="50">
        <v>0</v>
      </c>
      <c r="BR246" s="50">
        <v>54</v>
      </c>
      <c r="BS246" s="50">
        <v>212</v>
      </c>
      <c r="BT246" s="50">
        <v>144</v>
      </c>
      <c r="BU246" s="50">
        <v>0</v>
      </c>
      <c r="BV246" s="50">
        <v>0</v>
      </c>
      <c r="BW246" s="50">
        <v>80</v>
      </c>
      <c r="BX246" s="50">
        <v>72</v>
      </c>
      <c r="BY246" s="50">
        <v>0</v>
      </c>
      <c r="BZ246" s="50">
        <v>253</v>
      </c>
      <c r="CA246" s="50">
        <v>0</v>
      </c>
      <c r="CB246" s="50">
        <v>500</v>
      </c>
      <c r="CC246" s="50">
        <v>30</v>
      </c>
      <c r="CD246" s="50">
        <v>30</v>
      </c>
      <c r="CE246" s="50">
        <v>114</v>
      </c>
      <c r="CF246" s="50">
        <v>5</v>
      </c>
      <c r="CG246" s="50"/>
      <c r="CH246" s="50">
        <v>50</v>
      </c>
      <c r="CI246" s="50">
        <v>5</v>
      </c>
      <c r="CJ246" s="50"/>
      <c r="CK246" s="50">
        <v>19.5</v>
      </c>
      <c r="CL246" s="50">
        <v>212</v>
      </c>
      <c r="CM246" s="50">
        <v>0</v>
      </c>
      <c r="CN246" s="50">
        <v>0</v>
      </c>
      <c r="CO246" s="50">
        <v>0</v>
      </c>
      <c r="CP246" s="50">
        <v>0</v>
      </c>
      <c r="CQ246" s="50">
        <v>42.5</v>
      </c>
      <c r="CR246" s="50"/>
      <c r="CS246" s="50"/>
      <c r="CT246" s="50">
        <v>2050</v>
      </c>
    </row>
    <row r="247" spans="1:98">
      <c r="A247" s="50" t="s">
        <v>2819</v>
      </c>
      <c r="B247" s="176">
        <v>45779</v>
      </c>
      <c r="C247" s="50" t="s">
        <v>2830</v>
      </c>
      <c r="D247" s="50" t="s">
        <v>3880</v>
      </c>
      <c r="E247" s="50"/>
      <c r="F247" s="50"/>
      <c r="G247" s="50">
        <v>45</v>
      </c>
      <c r="H247" s="50"/>
      <c r="I247" s="50"/>
      <c r="J247" s="50"/>
      <c r="K247" s="50"/>
      <c r="L247" s="50"/>
      <c r="M247" s="50"/>
      <c r="N247" s="50">
        <v>70</v>
      </c>
      <c r="O247" s="50"/>
      <c r="P247" s="50"/>
      <c r="Q247" s="50"/>
      <c r="R247" s="50"/>
      <c r="S247" s="50" t="s">
        <v>3881</v>
      </c>
      <c r="T247" s="50"/>
      <c r="U247" s="50"/>
      <c r="V247" s="50"/>
      <c r="W247" s="50"/>
      <c r="X247" s="50"/>
      <c r="Y247" s="50"/>
      <c r="Z247" s="50">
        <v>70</v>
      </c>
      <c r="AA247" s="50"/>
      <c r="AB247" s="50">
        <v>48</v>
      </c>
      <c r="AC247" s="50"/>
      <c r="AD247" s="50"/>
      <c r="AE247" s="50">
        <v>28</v>
      </c>
      <c r="AF247" s="50"/>
      <c r="AG247" s="50"/>
      <c r="AH247" s="50"/>
      <c r="AI247" s="50"/>
      <c r="AJ247" s="50">
        <v>96</v>
      </c>
      <c r="AK247" s="50"/>
      <c r="AL247" s="50">
        <v>5</v>
      </c>
      <c r="AM247" s="50"/>
      <c r="AN247" s="50"/>
      <c r="AO247" s="50"/>
      <c r="AP247" s="50"/>
      <c r="AQ247" s="50"/>
      <c r="AR247" s="50"/>
      <c r="AS247" s="50"/>
      <c r="AT247" s="50"/>
      <c r="AU247" s="50"/>
      <c r="AV247" s="50"/>
      <c r="AW247" s="50"/>
      <c r="AX247" s="50"/>
      <c r="AY247" s="50"/>
      <c r="AZ247" s="50" t="s">
        <v>3882</v>
      </c>
      <c r="BA247" s="50">
        <v>4</v>
      </c>
      <c r="BB247" s="50">
        <v>1</v>
      </c>
      <c r="BC247" s="50">
        <v>50</v>
      </c>
      <c r="BD247" s="50">
        <v>1</v>
      </c>
      <c r="BE247" s="50"/>
      <c r="BF247" s="50">
        <v>53</v>
      </c>
      <c r="BG247" s="50">
        <v>1</v>
      </c>
      <c r="BH247" s="50"/>
      <c r="BI247" s="50">
        <v>60</v>
      </c>
      <c r="BJ247" s="50">
        <v>122</v>
      </c>
      <c r="BK247" s="50"/>
      <c r="BL247" s="50"/>
      <c r="BM247" s="50"/>
      <c r="BN247" s="50">
        <v>13</v>
      </c>
      <c r="BO247" s="50"/>
      <c r="BP247" s="50">
        <v>268</v>
      </c>
      <c r="BQ247" s="50">
        <v>0</v>
      </c>
      <c r="BR247" s="50">
        <v>0</v>
      </c>
      <c r="BS247" s="50">
        <v>256</v>
      </c>
      <c r="BT247" s="50">
        <v>0</v>
      </c>
      <c r="BU247" s="50">
        <v>0</v>
      </c>
      <c r="BV247" s="50">
        <v>0</v>
      </c>
      <c r="BW247" s="50">
        <v>0</v>
      </c>
      <c r="BX247" s="50">
        <v>96</v>
      </c>
      <c r="BY247" s="50">
        <v>0</v>
      </c>
      <c r="BZ247" s="50">
        <v>285</v>
      </c>
      <c r="CA247" s="50">
        <v>0</v>
      </c>
      <c r="CB247" s="50">
        <v>624</v>
      </c>
      <c r="CC247" s="50">
        <v>40</v>
      </c>
      <c r="CD247" s="50">
        <v>30</v>
      </c>
      <c r="CE247" s="50">
        <v>50</v>
      </c>
      <c r="CF247" s="50">
        <v>5</v>
      </c>
      <c r="CG247" s="50"/>
      <c r="CH247" s="50">
        <v>53</v>
      </c>
      <c r="CI247" s="50">
        <v>5</v>
      </c>
      <c r="CJ247" s="50"/>
      <c r="CK247" s="50">
        <v>30</v>
      </c>
      <c r="CL247" s="50">
        <v>244</v>
      </c>
      <c r="CM247" s="50">
        <v>0</v>
      </c>
      <c r="CN247" s="50">
        <v>0</v>
      </c>
      <c r="CO247" s="50">
        <v>0</v>
      </c>
      <c r="CP247" s="50">
        <v>65</v>
      </c>
      <c r="CQ247" s="50">
        <v>0</v>
      </c>
      <c r="CR247" s="50"/>
      <c r="CS247" s="50"/>
      <c r="CT247" s="50">
        <v>2051</v>
      </c>
    </row>
    <row r="248" spans="1:98">
      <c r="A248" s="50" t="s">
        <v>2829</v>
      </c>
      <c r="B248" s="176">
        <v>45780</v>
      </c>
      <c r="C248" s="50" t="s">
        <v>2845</v>
      </c>
      <c r="D248" s="50" t="s">
        <v>3883</v>
      </c>
      <c r="E248" s="50"/>
      <c r="F248" s="50"/>
      <c r="G248" s="50"/>
      <c r="H248" s="50"/>
      <c r="I248" s="50"/>
      <c r="J248" s="50"/>
      <c r="K248" s="50"/>
      <c r="L248" s="50"/>
      <c r="M248" s="50"/>
      <c r="N248" s="50" t="s">
        <v>3817</v>
      </c>
      <c r="O248" s="50"/>
      <c r="P248" s="50"/>
      <c r="Q248" s="50"/>
      <c r="R248" s="50"/>
      <c r="S248" s="50">
        <v>50</v>
      </c>
      <c r="T248" s="50" t="s">
        <v>3884</v>
      </c>
      <c r="U248" s="50"/>
      <c r="V248" s="50"/>
      <c r="W248" s="50"/>
      <c r="X248" s="50"/>
      <c r="Y248" s="50"/>
      <c r="Z248" s="50" t="s">
        <v>3817</v>
      </c>
      <c r="AA248" s="50"/>
      <c r="AB248" s="50" t="s">
        <v>3885</v>
      </c>
      <c r="AC248" s="50"/>
      <c r="AD248" s="50"/>
      <c r="AE248" s="50">
        <v>50</v>
      </c>
      <c r="AF248" s="50" t="s">
        <v>3886</v>
      </c>
      <c r="AG248" s="50"/>
      <c r="AH248" s="50"/>
      <c r="AI248" s="50"/>
      <c r="AJ248" s="50">
        <v>48</v>
      </c>
      <c r="AK248" s="50"/>
      <c r="AL248" s="50" t="s">
        <v>3887</v>
      </c>
      <c r="AM248" s="50"/>
      <c r="AN248" s="50"/>
      <c r="AO248" s="50"/>
      <c r="AP248" s="50"/>
      <c r="AQ248" s="50"/>
      <c r="AR248" s="50"/>
      <c r="AS248" s="50"/>
      <c r="AT248" s="50"/>
      <c r="AU248" s="50"/>
      <c r="AV248" s="50"/>
      <c r="AW248" s="50"/>
      <c r="AX248" s="50"/>
      <c r="AY248" s="50">
        <v>5</v>
      </c>
      <c r="AZ248" s="50" t="s">
        <v>3888</v>
      </c>
      <c r="BA248" s="50">
        <v>4</v>
      </c>
      <c r="BB248" s="50"/>
      <c r="BC248" s="50">
        <v>53</v>
      </c>
      <c r="BD248" s="50">
        <v>1</v>
      </c>
      <c r="BE248" s="50"/>
      <c r="BF248" s="50">
        <v>51</v>
      </c>
      <c r="BG248" s="50">
        <v>1</v>
      </c>
      <c r="BH248" s="50"/>
      <c r="BI248" s="50" t="s">
        <v>3889</v>
      </c>
      <c r="BJ248" s="50">
        <v>101</v>
      </c>
      <c r="BK248" s="50"/>
      <c r="BL248" s="50"/>
      <c r="BM248" s="50"/>
      <c r="BN248" s="50">
        <v>1</v>
      </c>
      <c r="BO248" s="50">
        <v>30</v>
      </c>
      <c r="BP248" s="50">
        <v>219</v>
      </c>
      <c r="BQ248" s="50">
        <v>0</v>
      </c>
      <c r="BR248" s="50">
        <v>0</v>
      </c>
      <c r="BS248" s="50">
        <v>150</v>
      </c>
      <c r="BT248" s="50">
        <v>123</v>
      </c>
      <c r="BU248" s="50">
        <v>0</v>
      </c>
      <c r="BV248" s="50">
        <v>0</v>
      </c>
      <c r="BW248" s="50">
        <v>0</v>
      </c>
      <c r="BX248" s="50">
        <v>48</v>
      </c>
      <c r="BY248" s="50">
        <v>0</v>
      </c>
      <c r="BZ248" s="50">
        <v>277</v>
      </c>
      <c r="CA248" s="50">
        <v>15</v>
      </c>
      <c r="CB248" s="50">
        <v>510</v>
      </c>
      <c r="CC248" s="50">
        <v>40</v>
      </c>
      <c r="CD248" s="50"/>
      <c r="CE248" s="50">
        <v>53</v>
      </c>
      <c r="CF248" s="50">
        <v>5</v>
      </c>
      <c r="CG248" s="50"/>
      <c r="CH248" s="50">
        <v>51</v>
      </c>
      <c r="CI248" s="50">
        <v>5</v>
      </c>
      <c r="CJ248" s="50"/>
      <c r="CK248" s="50">
        <v>25</v>
      </c>
      <c r="CL248" s="50">
        <v>202</v>
      </c>
      <c r="CM248" s="50">
        <v>0</v>
      </c>
      <c r="CN248" s="50">
        <v>0</v>
      </c>
      <c r="CO248" s="50">
        <v>0</v>
      </c>
      <c r="CP248" s="50">
        <v>5</v>
      </c>
      <c r="CQ248" s="50">
        <v>75</v>
      </c>
      <c r="CR248" s="50"/>
      <c r="CS248" s="50"/>
      <c r="CT248" s="50">
        <v>1803</v>
      </c>
    </row>
    <row r="249" spans="1:98">
      <c r="A249" s="50" t="s">
        <v>2819</v>
      </c>
      <c r="B249" s="176">
        <v>45780</v>
      </c>
      <c r="C249" s="50" t="s">
        <v>2837</v>
      </c>
      <c r="D249" s="50">
        <v>86</v>
      </c>
      <c r="E249" s="50"/>
      <c r="F249" s="50"/>
      <c r="G249" s="50">
        <v>53</v>
      </c>
      <c r="H249" s="50"/>
      <c r="I249" s="50"/>
      <c r="J249" s="50"/>
      <c r="K249" s="50"/>
      <c r="L249" s="50">
        <v>35</v>
      </c>
      <c r="M249" s="50"/>
      <c r="N249" s="50">
        <v>77</v>
      </c>
      <c r="O249" s="50"/>
      <c r="P249" s="50"/>
      <c r="Q249" s="50"/>
      <c r="R249" s="50"/>
      <c r="S249" s="50">
        <v>53</v>
      </c>
      <c r="T249" s="50"/>
      <c r="U249" s="50"/>
      <c r="V249" s="50"/>
      <c r="W249" s="50"/>
      <c r="X249" s="50"/>
      <c r="Y249" s="50"/>
      <c r="Z249" s="50" t="s">
        <v>3890</v>
      </c>
      <c r="AA249" s="50"/>
      <c r="AB249" s="50">
        <v>83</v>
      </c>
      <c r="AC249" s="50"/>
      <c r="AD249" s="50"/>
      <c r="AE249" s="50"/>
      <c r="AF249" s="50"/>
      <c r="AG249" s="50">
        <v>38</v>
      </c>
      <c r="AH249" s="50"/>
      <c r="AI249" s="50">
        <v>54</v>
      </c>
      <c r="AJ249" s="50">
        <v>48</v>
      </c>
      <c r="AK249" s="50"/>
      <c r="AL249" s="50">
        <v>38</v>
      </c>
      <c r="AM249" s="50"/>
      <c r="AN249" s="50"/>
      <c r="AO249" s="50"/>
      <c r="AP249" s="50"/>
      <c r="AQ249" s="50">
        <v>50</v>
      </c>
      <c r="AR249" s="50"/>
      <c r="AS249" s="50"/>
      <c r="AT249" s="50"/>
      <c r="AU249" s="50"/>
      <c r="AV249" s="50"/>
      <c r="AW249" s="50"/>
      <c r="AX249" s="50">
        <v>25</v>
      </c>
      <c r="AY249" s="50"/>
      <c r="AZ249" s="50" t="s">
        <v>3891</v>
      </c>
      <c r="BA249" s="50">
        <v>5</v>
      </c>
      <c r="BB249" s="50"/>
      <c r="BC249" s="50">
        <v>51</v>
      </c>
      <c r="BD249" s="50">
        <v>1</v>
      </c>
      <c r="BE249" s="50"/>
      <c r="BF249" s="50" t="s">
        <v>3892</v>
      </c>
      <c r="BG249" s="50">
        <v>1</v>
      </c>
      <c r="BH249" s="50"/>
      <c r="BI249" s="50" t="s">
        <v>3893</v>
      </c>
      <c r="BJ249" s="50">
        <v>125</v>
      </c>
      <c r="BK249" s="50"/>
      <c r="BL249" s="50"/>
      <c r="BM249" s="50"/>
      <c r="BN249" s="50"/>
      <c r="BO249" s="50">
        <v>29</v>
      </c>
      <c r="BP249" s="50">
        <v>255</v>
      </c>
      <c r="BQ249" s="50">
        <v>0</v>
      </c>
      <c r="BR249" s="50">
        <v>0</v>
      </c>
      <c r="BS249" s="50">
        <v>262</v>
      </c>
      <c r="BT249" s="50">
        <v>0</v>
      </c>
      <c r="BU249" s="50">
        <v>38</v>
      </c>
      <c r="BV249" s="50">
        <v>0</v>
      </c>
      <c r="BW249" s="50">
        <v>54</v>
      </c>
      <c r="BX249" s="50">
        <v>118</v>
      </c>
      <c r="BY249" s="50">
        <v>0</v>
      </c>
      <c r="BZ249" s="50">
        <v>447</v>
      </c>
      <c r="CA249" s="50">
        <v>0</v>
      </c>
      <c r="CB249" s="50">
        <v>644</v>
      </c>
      <c r="CC249" s="50">
        <v>50</v>
      </c>
      <c r="CD249" s="50"/>
      <c r="CE249" s="50">
        <v>51</v>
      </c>
      <c r="CF249" s="50">
        <v>5</v>
      </c>
      <c r="CG249" s="50"/>
      <c r="CH249" s="50">
        <v>110</v>
      </c>
      <c r="CI249" s="50">
        <v>5</v>
      </c>
      <c r="CJ249" s="50"/>
      <c r="CK249" s="50">
        <v>44</v>
      </c>
      <c r="CL249" s="50">
        <v>250</v>
      </c>
      <c r="CM249" s="50">
        <v>0</v>
      </c>
      <c r="CN249" s="50">
        <v>0</v>
      </c>
      <c r="CO249" s="50">
        <v>0</v>
      </c>
      <c r="CP249" s="50">
        <v>0</v>
      </c>
      <c r="CQ249" s="50">
        <v>72.5</v>
      </c>
      <c r="CR249" s="50"/>
      <c r="CS249" s="50"/>
      <c r="CT249" s="50">
        <v>2405.5</v>
      </c>
    </row>
    <row r="250" spans="1:98">
      <c r="A250" s="50" t="s">
        <v>2829</v>
      </c>
      <c r="B250" s="176">
        <v>45781</v>
      </c>
      <c r="C250" s="50" t="s">
        <v>2861</v>
      </c>
      <c r="D250" s="50" t="s">
        <v>3070</v>
      </c>
      <c r="E250" s="50"/>
      <c r="F250" s="50"/>
      <c r="G250" s="50">
        <v>52</v>
      </c>
      <c r="H250" s="50"/>
      <c r="I250" s="50"/>
      <c r="J250" s="50"/>
      <c r="K250" s="50"/>
      <c r="L250" s="50"/>
      <c r="M250" s="50"/>
      <c r="N250" s="50"/>
      <c r="O250" s="50"/>
      <c r="P250" s="50"/>
      <c r="Q250" s="50"/>
      <c r="R250" s="50"/>
      <c r="S250" s="50">
        <v>52</v>
      </c>
      <c r="T250" s="50">
        <v>48</v>
      </c>
      <c r="U250" s="50"/>
      <c r="V250" s="50"/>
      <c r="W250" s="50"/>
      <c r="X250" s="50"/>
      <c r="Y250" s="50"/>
      <c r="Z250" s="50">
        <v>54</v>
      </c>
      <c r="AA250" s="50"/>
      <c r="AB250" s="50" t="s">
        <v>3242</v>
      </c>
      <c r="AC250" s="50"/>
      <c r="AD250" s="50"/>
      <c r="AE250" s="50"/>
      <c r="AF250" s="50">
        <v>48</v>
      </c>
      <c r="AG250" s="50"/>
      <c r="AH250" s="50"/>
      <c r="AI250" s="50"/>
      <c r="AJ250" s="50"/>
      <c r="AK250" s="50"/>
      <c r="AL250" s="50">
        <v>54</v>
      </c>
      <c r="AM250" s="50"/>
      <c r="AN250" s="50"/>
      <c r="AO250" s="50"/>
      <c r="AP250" s="50"/>
      <c r="AQ250" s="50">
        <v>40</v>
      </c>
      <c r="AR250" s="50"/>
      <c r="AS250" s="50"/>
      <c r="AT250" s="50"/>
      <c r="AU250" s="50"/>
      <c r="AV250" s="50"/>
      <c r="AW250" s="50"/>
      <c r="AX250" s="50">
        <v>32</v>
      </c>
      <c r="AY250" s="50"/>
      <c r="AZ250" s="50" t="s">
        <v>3894</v>
      </c>
      <c r="BA250" s="50">
        <v>3</v>
      </c>
      <c r="BB250" s="50"/>
      <c r="BC250" s="50" t="s">
        <v>3892</v>
      </c>
      <c r="BD250" s="50">
        <v>1</v>
      </c>
      <c r="BE250" s="50"/>
      <c r="BF250" s="50" t="s">
        <v>3895</v>
      </c>
      <c r="BG250" s="50">
        <v>2</v>
      </c>
      <c r="BH250" s="50"/>
      <c r="BI250" s="50">
        <v>28</v>
      </c>
      <c r="BJ250" s="50">
        <v>109</v>
      </c>
      <c r="BK250" s="50"/>
      <c r="BL250" s="50"/>
      <c r="BM250" s="50"/>
      <c r="BN250" s="50"/>
      <c r="BO250" s="50">
        <v>77</v>
      </c>
      <c r="BP250" s="50">
        <v>246</v>
      </c>
      <c r="BQ250" s="50">
        <v>0</v>
      </c>
      <c r="BR250" s="50">
        <v>0</v>
      </c>
      <c r="BS250" s="50">
        <v>248</v>
      </c>
      <c r="BT250" s="50">
        <v>144</v>
      </c>
      <c r="BU250" s="50">
        <v>0</v>
      </c>
      <c r="BV250" s="50">
        <v>0</v>
      </c>
      <c r="BW250" s="50">
        <v>0</v>
      </c>
      <c r="BX250" s="50">
        <v>0</v>
      </c>
      <c r="BY250" s="50">
        <v>0</v>
      </c>
      <c r="BZ250" s="50">
        <v>194</v>
      </c>
      <c r="CA250" s="50">
        <v>0</v>
      </c>
      <c r="CB250" s="50">
        <v>520</v>
      </c>
      <c r="CC250" s="50">
        <v>30</v>
      </c>
      <c r="CD250" s="50"/>
      <c r="CE250" s="50">
        <v>110</v>
      </c>
      <c r="CF250" s="50">
        <v>5</v>
      </c>
      <c r="CG250" s="50"/>
      <c r="CH250" s="50">
        <v>103</v>
      </c>
      <c r="CI250" s="50">
        <v>10</v>
      </c>
      <c r="CJ250" s="50"/>
      <c r="CK250" s="50">
        <v>14</v>
      </c>
      <c r="CL250" s="50">
        <v>218</v>
      </c>
      <c r="CM250" s="50">
        <v>0</v>
      </c>
      <c r="CN250" s="50">
        <v>0</v>
      </c>
      <c r="CO250" s="50">
        <v>0</v>
      </c>
      <c r="CP250" s="50">
        <v>0</v>
      </c>
      <c r="CQ250" s="50">
        <v>192.5</v>
      </c>
      <c r="CR250" s="50"/>
      <c r="CS250" s="50"/>
      <c r="CT250" s="50">
        <v>2034.5</v>
      </c>
    </row>
    <row r="251" spans="1:98">
      <c r="A251" s="50" t="s">
        <v>2819</v>
      </c>
      <c r="B251" s="176">
        <v>45781</v>
      </c>
      <c r="C251" s="50" t="s">
        <v>2845</v>
      </c>
      <c r="D251" s="50" t="s">
        <v>2946</v>
      </c>
      <c r="E251" s="50"/>
      <c r="F251" s="50"/>
      <c r="G251" s="50">
        <v>51</v>
      </c>
      <c r="H251" s="50"/>
      <c r="I251" s="50"/>
      <c r="J251" s="50"/>
      <c r="K251" s="50">
        <v>52</v>
      </c>
      <c r="L251" s="50"/>
      <c r="M251" s="50"/>
      <c r="N251" s="50" t="s">
        <v>3896</v>
      </c>
      <c r="O251" s="50"/>
      <c r="P251" s="50"/>
      <c r="Q251" s="50"/>
      <c r="R251" s="50"/>
      <c r="S251" s="50">
        <v>51</v>
      </c>
      <c r="T251" s="50"/>
      <c r="U251" s="50"/>
      <c r="V251" s="50"/>
      <c r="W251" s="50"/>
      <c r="X251" s="50"/>
      <c r="Y251" s="50"/>
      <c r="Z251" s="50" t="s">
        <v>3897</v>
      </c>
      <c r="AA251" s="50"/>
      <c r="AB251" s="50" t="s">
        <v>3898</v>
      </c>
      <c r="AC251" s="50"/>
      <c r="AD251" s="50"/>
      <c r="AE251" s="50"/>
      <c r="AF251" s="50">
        <v>34</v>
      </c>
      <c r="AG251" s="50"/>
      <c r="AH251" s="50"/>
      <c r="AI251" s="50" t="s">
        <v>3899</v>
      </c>
      <c r="AJ251" s="50"/>
      <c r="AK251" s="50"/>
      <c r="AL251" s="50" t="s">
        <v>3214</v>
      </c>
      <c r="AM251" s="50"/>
      <c r="AN251" s="50"/>
      <c r="AO251" s="50"/>
      <c r="AP251" s="50"/>
      <c r="AQ251" s="50">
        <v>50</v>
      </c>
      <c r="AR251" s="50"/>
      <c r="AS251" s="50"/>
      <c r="AT251" s="50"/>
      <c r="AU251" s="50"/>
      <c r="AV251" s="50"/>
      <c r="AW251" s="50"/>
      <c r="AX251" s="50" t="s">
        <v>3900</v>
      </c>
      <c r="AY251" s="50"/>
      <c r="AZ251" s="50" t="s">
        <v>3901</v>
      </c>
      <c r="BA251" s="50">
        <v>6</v>
      </c>
      <c r="BB251" s="50"/>
      <c r="BC251" s="50" t="s">
        <v>3895</v>
      </c>
      <c r="BD251" s="50">
        <v>2</v>
      </c>
      <c r="BE251" s="50"/>
      <c r="BF251" s="50" t="s">
        <v>3055</v>
      </c>
      <c r="BG251" s="50">
        <v>1</v>
      </c>
      <c r="BH251" s="50"/>
      <c r="BI251" s="50" t="s">
        <v>3902</v>
      </c>
      <c r="BJ251" s="50">
        <v>133</v>
      </c>
      <c r="BK251" s="50">
        <v>6</v>
      </c>
      <c r="BL251" s="50"/>
      <c r="BM251" s="50"/>
      <c r="BN251" s="50"/>
      <c r="BO251" s="50">
        <v>24</v>
      </c>
      <c r="BP251" s="50">
        <v>229</v>
      </c>
      <c r="BQ251" s="50">
        <v>0</v>
      </c>
      <c r="BR251" s="50">
        <v>0</v>
      </c>
      <c r="BS251" s="50">
        <v>254</v>
      </c>
      <c r="BT251" s="50">
        <v>34</v>
      </c>
      <c r="BU251" s="50">
        <v>0</v>
      </c>
      <c r="BV251" s="50">
        <v>0</v>
      </c>
      <c r="BW251" s="50">
        <v>168</v>
      </c>
      <c r="BX251" s="50">
        <v>0</v>
      </c>
      <c r="BY251" s="50">
        <v>0</v>
      </c>
      <c r="BZ251" s="50">
        <v>564</v>
      </c>
      <c r="CA251" s="50">
        <v>0</v>
      </c>
      <c r="CB251" s="50">
        <v>814</v>
      </c>
      <c r="CC251" s="50">
        <v>60</v>
      </c>
      <c r="CD251" s="50"/>
      <c r="CE251" s="50">
        <v>103</v>
      </c>
      <c r="CF251" s="50">
        <v>10</v>
      </c>
      <c r="CG251" s="50"/>
      <c r="CH251" s="50">
        <v>107</v>
      </c>
      <c r="CI251" s="50">
        <v>5</v>
      </c>
      <c r="CJ251" s="50"/>
      <c r="CK251" s="50">
        <v>38</v>
      </c>
      <c r="CL251" s="50">
        <v>266</v>
      </c>
      <c r="CM251" s="50">
        <v>6</v>
      </c>
      <c r="CN251" s="50">
        <v>0</v>
      </c>
      <c r="CO251" s="50">
        <v>0</v>
      </c>
      <c r="CP251" s="50">
        <v>0</v>
      </c>
      <c r="CQ251" s="50">
        <v>60</v>
      </c>
      <c r="CR251" s="50"/>
      <c r="CS251" s="50"/>
      <c r="CT251" s="50">
        <v>2718</v>
      </c>
    </row>
    <row r="252" spans="1:98">
      <c r="A252" s="50" t="s">
        <v>2829</v>
      </c>
      <c r="B252" s="176">
        <v>45782</v>
      </c>
      <c r="C252" s="50" t="s">
        <v>2873</v>
      </c>
      <c r="D252" s="50" t="s">
        <v>2994</v>
      </c>
      <c r="E252" s="50"/>
      <c r="F252" s="50"/>
      <c r="G252" s="50">
        <v>51</v>
      </c>
      <c r="H252" s="50"/>
      <c r="I252" s="50">
        <v>14</v>
      </c>
      <c r="J252" s="50"/>
      <c r="K252" s="50"/>
      <c r="L252" s="50"/>
      <c r="M252" s="50"/>
      <c r="N252" s="50">
        <v>5</v>
      </c>
      <c r="O252" s="50"/>
      <c r="P252" s="50"/>
      <c r="Q252" s="50"/>
      <c r="R252" s="50"/>
      <c r="S252" s="50">
        <v>51</v>
      </c>
      <c r="T252" s="50"/>
      <c r="U252" s="50"/>
      <c r="V252" s="50"/>
      <c r="W252" s="50"/>
      <c r="X252" s="50"/>
      <c r="Y252" s="50"/>
      <c r="Z252" s="50" t="s">
        <v>3903</v>
      </c>
      <c r="AA252" s="50"/>
      <c r="AB252" s="50" t="s">
        <v>2946</v>
      </c>
      <c r="AC252" s="50"/>
      <c r="AD252" s="50"/>
      <c r="AE252" s="50"/>
      <c r="AF252" s="50">
        <v>53</v>
      </c>
      <c r="AG252" s="50">
        <v>24</v>
      </c>
      <c r="AH252" s="50"/>
      <c r="AI252" s="50"/>
      <c r="AJ252" s="50"/>
      <c r="AK252" s="50"/>
      <c r="AL252" s="50">
        <v>31</v>
      </c>
      <c r="AM252" s="50"/>
      <c r="AN252" s="50"/>
      <c r="AO252" s="50"/>
      <c r="AP252" s="50"/>
      <c r="AQ252" s="50"/>
      <c r="AR252" s="50"/>
      <c r="AS252" s="50"/>
      <c r="AT252" s="50"/>
      <c r="AU252" s="50"/>
      <c r="AV252" s="50"/>
      <c r="AW252" s="50"/>
      <c r="AX252" s="50">
        <v>27</v>
      </c>
      <c r="AY252" s="50">
        <v>3</v>
      </c>
      <c r="AZ252" s="50" t="s">
        <v>3904</v>
      </c>
      <c r="BA252" s="50">
        <v>5</v>
      </c>
      <c r="BB252" s="50"/>
      <c r="BC252" s="50" t="s">
        <v>3055</v>
      </c>
      <c r="BD252" s="50">
        <v>1</v>
      </c>
      <c r="BE252" s="50"/>
      <c r="BF252" s="50">
        <v>51</v>
      </c>
      <c r="BG252" s="50">
        <v>1</v>
      </c>
      <c r="BH252" s="50"/>
      <c r="BI252" s="50" t="s">
        <v>3905</v>
      </c>
      <c r="BJ252" s="50">
        <v>114</v>
      </c>
      <c r="BK252" s="50"/>
      <c r="BL252" s="50"/>
      <c r="BM252" s="50"/>
      <c r="BN252" s="50">
        <v>2</v>
      </c>
      <c r="BO252" s="50">
        <v>9</v>
      </c>
      <c r="BP252" s="50">
        <v>222</v>
      </c>
      <c r="BQ252" s="50">
        <v>0</v>
      </c>
      <c r="BR252" s="50">
        <v>0</v>
      </c>
      <c r="BS252" s="50">
        <v>204</v>
      </c>
      <c r="BT252" s="50">
        <v>53</v>
      </c>
      <c r="BU252" s="50">
        <v>52</v>
      </c>
      <c r="BV252" s="50">
        <v>0</v>
      </c>
      <c r="BW252" s="50">
        <v>0</v>
      </c>
      <c r="BX252" s="50">
        <v>0</v>
      </c>
      <c r="BY252" s="50">
        <v>0</v>
      </c>
      <c r="BZ252" s="50">
        <v>140</v>
      </c>
      <c r="CA252" s="50">
        <v>9</v>
      </c>
      <c r="CB252" s="50">
        <v>502</v>
      </c>
      <c r="CC252" s="50">
        <v>50</v>
      </c>
      <c r="CD252" s="50"/>
      <c r="CE252" s="50">
        <v>107</v>
      </c>
      <c r="CF252" s="50">
        <v>5</v>
      </c>
      <c r="CG252" s="50"/>
      <c r="CH252" s="50">
        <v>51</v>
      </c>
      <c r="CI252" s="50">
        <v>5</v>
      </c>
      <c r="CJ252" s="50"/>
      <c r="CK252" s="50">
        <v>63.5</v>
      </c>
      <c r="CL252" s="50">
        <v>228</v>
      </c>
      <c r="CM252" s="50">
        <v>0</v>
      </c>
      <c r="CN252" s="50">
        <v>0</v>
      </c>
      <c r="CO252" s="50">
        <v>0</v>
      </c>
      <c r="CP252" s="50">
        <v>10</v>
      </c>
      <c r="CQ252" s="50">
        <v>22.5</v>
      </c>
      <c r="CR252" s="50"/>
      <c r="CS252" s="50"/>
      <c r="CT252" s="50">
        <v>1724</v>
      </c>
    </row>
    <row r="253" spans="1:98">
      <c r="A253" s="50" t="s">
        <v>2819</v>
      </c>
      <c r="B253" s="176">
        <v>45782</v>
      </c>
      <c r="C253" s="50" t="s">
        <v>2861</v>
      </c>
      <c r="D253" s="50" t="s">
        <v>3906</v>
      </c>
      <c r="E253" s="50"/>
      <c r="F253" s="50"/>
      <c r="G253" s="50">
        <v>51</v>
      </c>
      <c r="H253" s="50"/>
      <c r="I253" s="50"/>
      <c r="J253" s="50"/>
      <c r="K253" s="50"/>
      <c r="L253" s="50"/>
      <c r="M253" s="50"/>
      <c r="N253" s="50" t="s">
        <v>3907</v>
      </c>
      <c r="O253" s="50"/>
      <c r="P253" s="50"/>
      <c r="Q253" s="50"/>
      <c r="R253" s="50"/>
      <c r="S253" s="50">
        <v>51</v>
      </c>
      <c r="T253" s="50">
        <v>48</v>
      </c>
      <c r="U253" s="50"/>
      <c r="V253" s="50"/>
      <c r="W253" s="50"/>
      <c r="X253" s="50"/>
      <c r="Y253" s="50"/>
      <c r="Z253" s="50" t="s">
        <v>3908</v>
      </c>
      <c r="AA253" s="50"/>
      <c r="AB253" s="50">
        <v>52</v>
      </c>
      <c r="AC253" s="50"/>
      <c r="AD253" s="50"/>
      <c r="AE253" s="50"/>
      <c r="AF253" s="50">
        <v>48</v>
      </c>
      <c r="AG253" s="50"/>
      <c r="AH253" s="50"/>
      <c r="AI253" s="50">
        <v>16</v>
      </c>
      <c r="AJ253" s="50">
        <v>48</v>
      </c>
      <c r="AK253" s="50"/>
      <c r="AL253" s="50">
        <v>50</v>
      </c>
      <c r="AM253" s="50"/>
      <c r="AN253" s="50"/>
      <c r="AO253" s="50"/>
      <c r="AP253" s="50"/>
      <c r="AQ253" s="50">
        <v>54</v>
      </c>
      <c r="AR253" s="50"/>
      <c r="AS253" s="50"/>
      <c r="AT253" s="50"/>
      <c r="AU253" s="50"/>
      <c r="AV253" s="50"/>
      <c r="AW253" s="50"/>
      <c r="AX253" s="50">
        <v>30</v>
      </c>
      <c r="AY253" s="50">
        <v>7</v>
      </c>
      <c r="AZ253" s="50" t="s">
        <v>3909</v>
      </c>
      <c r="BA253" s="50">
        <v>5</v>
      </c>
      <c r="BB253" s="50">
        <v>1</v>
      </c>
      <c r="BC253" s="50">
        <v>51</v>
      </c>
      <c r="BD253" s="50">
        <v>1</v>
      </c>
      <c r="BE253" s="50"/>
      <c r="BF253" s="50">
        <v>50</v>
      </c>
      <c r="BG253" s="50">
        <v>1</v>
      </c>
      <c r="BH253" s="50"/>
      <c r="BI253" s="50">
        <v>14</v>
      </c>
      <c r="BJ253" s="50">
        <v>119</v>
      </c>
      <c r="BK253" s="50"/>
      <c r="BL253" s="50"/>
      <c r="BM253" s="50">
        <v>1</v>
      </c>
      <c r="BN253" s="50">
        <v>10</v>
      </c>
      <c r="BO253" s="50">
        <v>82</v>
      </c>
      <c r="BP253" s="50">
        <v>170</v>
      </c>
      <c r="BQ253" s="50">
        <v>0</v>
      </c>
      <c r="BR253" s="50">
        <v>0</v>
      </c>
      <c r="BS253" s="50">
        <v>258</v>
      </c>
      <c r="BT253" s="50">
        <v>144</v>
      </c>
      <c r="BU253" s="50">
        <v>0</v>
      </c>
      <c r="BV253" s="50">
        <v>0</v>
      </c>
      <c r="BW253" s="50">
        <v>16</v>
      </c>
      <c r="BX253" s="50">
        <v>48</v>
      </c>
      <c r="BY253" s="50">
        <v>0</v>
      </c>
      <c r="BZ253" s="50">
        <v>416</v>
      </c>
      <c r="CA253" s="50">
        <v>21</v>
      </c>
      <c r="CB253" s="50">
        <v>690</v>
      </c>
      <c r="CC253" s="50">
        <v>50</v>
      </c>
      <c r="CD253" s="50">
        <v>30</v>
      </c>
      <c r="CE253" s="50">
        <v>51</v>
      </c>
      <c r="CF253" s="50">
        <v>5</v>
      </c>
      <c r="CG253" s="50"/>
      <c r="CH253" s="50">
        <v>50</v>
      </c>
      <c r="CI253" s="50">
        <v>5</v>
      </c>
      <c r="CJ253" s="50"/>
      <c r="CK253" s="50">
        <v>7</v>
      </c>
      <c r="CL253" s="50">
        <v>238</v>
      </c>
      <c r="CM253" s="50">
        <v>0</v>
      </c>
      <c r="CN253" s="50">
        <v>0</v>
      </c>
      <c r="CO253" s="50">
        <v>5</v>
      </c>
      <c r="CP253" s="50">
        <v>50</v>
      </c>
      <c r="CQ253" s="50">
        <v>205</v>
      </c>
      <c r="CR253" s="50"/>
      <c r="CS253" s="50"/>
      <c r="CT253" s="50">
        <v>2459</v>
      </c>
    </row>
    <row r="254" spans="1:98">
      <c r="A254" s="50" t="s">
        <v>2829</v>
      </c>
      <c r="B254" s="176">
        <v>45783</v>
      </c>
      <c r="C254" s="50" t="s">
        <v>2881</v>
      </c>
      <c r="D254" s="50" t="s">
        <v>3058</v>
      </c>
      <c r="E254" s="50"/>
      <c r="F254" s="50"/>
      <c r="G254" s="50">
        <v>50</v>
      </c>
      <c r="H254" s="50"/>
      <c r="I254" s="50"/>
      <c r="J254" s="50"/>
      <c r="K254" s="50"/>
      <c r="L254" s="50"/>
      <c r="M254" s="50"/>
      <c r="N254" s="50">
        <v>18</v>
      </c>
      <c r="O254" s="50"/>
      <c r="P254" s="50"/>
      <c r="Q254" s="50"/>
      <c r="R254" s="50"/>
      <c r="S254" s="50">
        <v>50</v>
      </c>
      <c r="T254" s="50"/>
      <c r="U254" s="50"/>
      <c r="V254" s="50"/>
      <c r="W254" s="50"/>
      <c r="X254" s="50"/>
      <c r="Y254" s="50"/>
      <c r="Z254" s="50">
        <v>18</v>
      </c>
      <c r="AA254" s="50">
        <v>1</v>
      </c>
      <c r="AB254" s="50" t="s">
        <v>2997</v>
      </c>
      <c r="AC254" s="50"/>
      <c r="AD254" s="50"/>
      <c r="AE254" s="50"/>
      <c r="AF254" s="50"/>
      <c r="AG254" s="50">
        <v>38</v>
      </c>
      <c r="AH254" s="50"/>
      <c r="AI254" s="50">
        <v>52</v>
      </c>
      <c r="AJ254" s="50"/>
      <c r="AK254" s="50"/>
      <c r="AL254" s="50"/>
      <c r="AM254" s="50"/>
      <c r="AN254" s="50"/>
      <c r="AO254" s="50"/>
      <c r="AP254" s="50"/>
      <c r="AQ254" s="50"/>
      <c r="AR254" s="50"/>
      <c r="AS254" s="50"/>
      <c r="AT254" s="50"/>
      <c r="AU254" s="50"/>
      <c r="AV254" s="50"/>
      <c r="AW254" s="50"/>
      <c r="AX254" s="50" t="s">
        <v>3910</v>
      </c>
      <c r="AY254" s="50">
        <v>1</v>
      </c>
      <c r="AZ254" s="50" t="s">
        <v>3911</v>
      </c>
      <c r="BA254" s="50">
        <v>3</v>
      </c>
      <c r="BB254" s="50"/>
      <c r="BC254" s="50">
        <v>50</v>
      </c>
      <c r="BD254" s="50">
        <v>1</v>
      </c>
      <c r="BE254" s="50"/>
      <c r="BF254" s="50" t="s">
        <v>3895</v>
      </c>
      <c r="BG254" s="50">
        <v>2</v>
      </c>
      <c r="BH254" s="50"/>
      <c r="BI254" s="50">
        <v>19</v>
      </c>
      <c r="BJ254" s="50">
        <v>101</v>
      </c>
      <c r="BK254" s="50"/>
      <c r="BL254" s="50"/>
      <c r="BM254" s="50"/>
      <c r="BN254" s="50">
        <v>1</v>
      </c>
      <c r="BO254" s="50" t="s">
        <v>3912</v>
      </c>
      <c r="BP254" s="50">
        <v>229</v>
      </c>
      <c r="BQ254" s="50">
        <v>0</v>
      </c>
      <c r="BR254" s="50">
        <v>0</v>
      </c>
      <c r="BS254" s="50">
        <v>200</v>
      </c>
      <c r="BT254" s="50">
        <v>0</v>
      </c>
      <c r="BU254" s="50">
        <v>38</v>
      </c>
      <c r="BV254" s="50">
        <v>0</v>
      </c>
      <c r="BW254" s="50">
        <v>52</v>
      </c>
      <c r="BX254" s="50">
        <v>0</v>
      </c>
      <c r="BY254" s="50">
        <v>0</v>
      </c>
      <c r="BZ254" s="50">
        <v>127</v>
      </c>
      <c r="CA254" s="50">
        <v>9</v>
      </c>
      <c r="CB254" s="50">
        <v>412</v>
      </c>
      <c r="CC254" s="50">
        <v>30</v>
      </c>
      <c r="CD254" s="50"/>
      <c r="CE254" s="50">
        <v>50</v>
      </c>
      <c r="CF254" s="50">
        <v>5</v>
      </c>
      <c r="CG254" s="50"/>
      <c r="CH254" s="50">
        <v>103</v>
      </c>
      <c r="CI254" s="50">
        <v>10</v>
      </c>
      <c r="CJ254" s="50"/>
      <c r="CK254" s="50">
        <v>9.5</v>
      </c>
      <c r="CL254" s="50">
        <v>202</v>
      </c>
      <c r="CM254" s="50">
        <v>0</v>
      </c>
      <c r="CN254" s="50">
        <v>0</v>
      </c>
      <c r="CO254" s="50">
        <v>0</v>
      </c>
      <c r="CP254" s="50">
        <v>5</v>
      </c>
      <c r="CQ254" s="50">
        <v>160</v>
      </c>
      <c r="CR254" s="50"/>
      <c r="CS254" s="50"/>
      <c r="CT254" s="50">
        <v>1641.5</v>
      </c>
    </row>
    <row r="255" spans="1:98">
      <c r="A255" s="50" t="s">
        <v>2819</v>
      </c>
      <c r="B255" s="176">
        <v>45783</v>
      </c>
      <c r="C255" s="50" t="s">
        <v>2873</v>
      </c>
      <c r="D255" s="50">
        <v>48</v>
      </c>
      <c r="E255" s="50"/>
      <c r="F255" s="50"/>
      <c r="G255" s="50">
        <v>50</v>
      </c>
      <c r="H255" s="50">
        <v>53</v>
      </c>
      <c r="I255" s="50"/>
      <c r="J255" s="50"/>
      <c r="K255" s="50"/>
      <c r="L255" s="50">
        <v>48</v>
      </c>
      <c r="M255" s="50"/>
      <c r="N255" s="50" t="s">
        <v>3913</v>
      </c>
      <c r="O255" s="50"/>
      <c r="P255" s="50"/>
      <c r="Q255" s="50"/>
      <c r="R255" s="50"/>
      <c r="S255" s="50" t="s">
        <v>3825</v>
      </c>
      <c r="T255" s="50"/>
      <c r="U255" s="50"/>
      <c r="V255" s="50"/>
      <c r="W255" s="50"/>
      <c r="X255" s="50"/>
      <c r="Y255" s="50"/>
      <c r="Z255" s="50">
        <v>50</v>
      </c>
      <c r="AA255" s="50"/>
      <c r="AB255" s="50" t="s">
        <v>2958</v>
      </c>
      <c r="AC255" s="50"/>
      <c r="AD255" s="50"/>
      <c r="AE255" s="50">
        <v>21</v>
      </c>
      <c r="AF255" s="50"/>
      <c r="AG255" s="50"/>
      <c r="AH255" s="50"/>
      <c r="AI255" s="50"/>
      <c r="AJ255" s="50">
        <v>96</v>
      </c>
      <c r="AK255" s="50"/>
      <c r="AL255" s="50"/>
      <c r="AM255" s="50"/>
      <c r="AN255" s="50"/>
      <c r="AO255" s="50"/>
      <c r="AP255" s="50"/>
      <c r="AQ255" s="50">
        <v>24</v>
      </c>
      <c r="AR255" s="50">
        <v>50</v>
      </c>
      <c r="AS255" s="50"/>
      <c r="AT255" s="50"/>
      <c r="AU255" s="50"/>
      <c r="AV255" s="50"/>
      <c r="AW255" s="50"/>
      <c r="AX255" s="50">
        <v>19</v>
      </c>
      <c r="AY255" s="50">
        <v>5</v>
      </c>
      <c r="AZ255" s="50" t="s">
        <v>3914</v>
      </c>
      <c r="BA255" s="50">
        <v>3</v>
      </c>
      <c r="BB255" s="50"/>
      <c r="BC255" s="50" t="s">
        <v>2928</v>
      </c>
      <c r="BD255" s="50">
        <v>2</v>
      </c>
      <c r="BE255" s="50"/>
      <c r="BF255" s="50" t="s">
        <v>3915</v>
      </c>
      <c r="BG255" s="50">
        <v>3</v>
      </c>
      <c r="BH255" s="50"/>
      <c r="BI255" s="50">
        <v>19</v>
      </c>
      <c r="BJ255" s="50">
        <v>125</v>
      </c>
      <c r="BK255" s="50"/>
      <c r="BL255" s="50"/>
      <c r="BM255" s="50">
        <v>1</v>
      </c>
      <c r="BN255" s="50">
        <v>13</v>
      </c>
      <c r="BO255" s="50">
        <v>87</v>
      </c>
      <c r="BP255" s="50">
        <v>179</v>
      </c>
      <c r="BQ255" s="50">
        <v>0</v>
      </c>
      <c r="BR255" s="50">
        <v>0</v>
      </c>
      <c r="BS255" s="50">
        <v>287</v>
      </c>
      <c r="BT255" s="50">
        <v>156</v>
      </c>
      <c r="BU255" s="50">
        <v>0</v>
      </c>
      <c r="BV255" s="50">
        <v>0</v>
      </c>
      <c r="BW255" s="50">
        <v>0</v>
      </c>
      <c r="BX255" s="50">
        <v>192</v>
      </c>
      <c r="BY255" s="50">
        <v>0</v>
      </c>
      <c r="BZ255" s="50">
        <v>243</v>
      </c>
      <c r="CA255" s="50">
        <v>15</v>
      </c>
      <c r="CB255" s="50">
        <v>546</v>
      </c>
      <c r="CC255" s="50">
        <v>30</v>
      </c>
      <c r="CD255" s="50"/>
      <c r="CE255" s="50">
        <v>103</v>
      </c>
      <c r="CF255" s="50">
        <v>10</v>
      </c>
      <c r="CG255" s="50"/>
      <c r="CH255" s="50">
        <v>207</v>
      </c>
      <c r="CI255" s="50">
        <v>15</v>
      </c>
      <c r="CJ255" s="50"/>
      <c r="CK255" s="50">
        <v>9.5</v>
      </c>
      <c r="CL255" s="50">
        <v>250</v>
      </c>
      <c r="CM255" s="50">
        <v>0</v>
      </c>
      <c r="CN255" s="50">
        <v>0</v>
      </c>
      <c r="CO255" s="50">
        <v>5</v>
      </c>
      <c r="CP255" s="50">
        <v>65</v>
      </c>
      <c r="CQ255" s="50">
        <v>217.5</v>
      </c>
      <c r="CR255" s="50"/>
      <c r="CS255" s="50"/>
      <c r="CT255" s="50">
        <v>2530</v>
      </c>
    </row>
    <row r="256" spans="1:98">
      <c r="A256" s="50" t="s">
        <v>2829</v>
      </c>
      <c r="B256" s="176">
        <v>45784</v>
      </c>
      <c r="C256" s="50" t="s">
        <v>2890</v>
      </c>
      <c r="D256" s="50"/>
      <c r="E256" s="50"/>
      <c r="F256" s="50"/>
      <c r="G256" s="50">
        <v>51</v>
      </c>
      <c r="H256" s="50"/>
      <c r="I256" s="50"/>
      <c r="J256" s="50"/>
      <c r="K256" s="50"/>
      <c r="L256" s="50"/>
      <c r="M256" s="50"/>
      <c r="N256" s="50">
        <v>20</v>
      </c>
      <c r="O256" s="50"/>
      <c r="P256" s="50"/>
      <c r="Q256" s="50"/>
      <c r="R256" s="50"/>
      <c r="S256" s="50">
        <v>22</v>
      </c>
      <c r="T256" s="50"/>
      <c r="U256" s="50"/>
      <c r="V256" s="50"/>
      <c r="W256" s="50"/>
      <c r="X256" s="50"/>
      <c r="Y256" s="50"/>
      <c r="Z256" s="50" t="s">
        <v>3113</v>
      </c>
      <c r="AA256" s="50">
        <v>4</v>
      </c>
      <c r="AB256" s="50">
        <v>50</v>
      </c>
      <c r="AC256" s="50"/>
      <c r="AD256" s="50">
        <v>4</v>
      </c>
      <c r="AE256" s="50">
        <v>22</v>
      </c>
      <c r="AF256" s="50">
        <v>30</v>
      </c>
      <c r="AG256" s="50"/>
      <c r="AH256" s="50"/>
      <c r="AI256" s="50"/>
      <c r="AJ256" s="50" t="s">
        <v>3715</v>
      </c>
      <c r="AK256" s="50"/>
      <c r="AL256" s="50">
        <v>31</v>
      </c>
      <c r="AM256" s="50"/>
      <c r="AN256" s="50"/>
      <c r="AO256" s="50"/>
      <c r="AP256" s="50"/>
      <c r="AQ256" s="50">
        <v>27</v>
      </c>
      <c r="AR256" s="50"/>
      <c r="AS256" s="50"/>
      <c r="AT256" s="50"/>
      <c r="AU256" s="50"/>
      <c r="AV256" s="50"/>
      <c r="AW256" s="50"/>
      <c r="AX256" s="50" t="s">
        <v>3916</v>
      </c>
      <c r="AY256" s="50"/>
      <c r="AZ256" s="50" t="s">
        <v>3917</v>
      </c>
      <c r="BA256" s="50">
        <v>3</v>
      </c>
      <c r="BB256" s="50">
        <v>1</v>
      </c>
      <c r="BC256" s="50" t="s">
        <v>3918</v>
      </c>
      <c r="BD256" s="50">
        <v>3</v>
      </c>
      <c r="BE256" s="50"/>
      <c r="BF256" s="50">
        <v>50</v>
      </c>
      <c r="BG256" s="50">
        <v>1</v>
      </c>
      <c r="BH256" s="50"/>
      <c r="BI256" s="50">
        <v>12</v>
      </c>
      <c r="BJ256" s="50">
        <v>104</v>
      </c>
      <c r="BK256" s="50"/>
      <c r="BL256" s="50"/>
      <c r="BM256" s="50">
        <v>1</v>
      </c>
      <c r="BN256" s="50">
        <v>2</v>
      </c>
      <c r="BO256" s="50">
        <v>51</v>
      </c>
      <c r="BP256" s="50">
        <v>50</v>
      </c>
      <c r="BQ256" s="50">
        <v>0</v>
      </c>
      <c r="BR256" s="50">
        <v>12</v>
      </c>
      <c r="BS256" s="50">
        <v>195</v>
      </c>
      <c r="BT256" s="50">
        <v>30</v>
      </c>
      <c r="BU256" s="50">
        <v>0</v>
      </c>
      <c r="BV256" s="50">
        <v>0</v>
      </c>
      <c r="BW256" s="50">
        <v>0</v>
      </c>
      <c r="BX256" s="50">
        <v>120</v>
      </c>
      <c r="BY256" s="50">
        <v>0</v>
      </c>
      <c r="BZ256" s="50">
        <v>228</v>
      </c>
      <c r="CA256" s="50">
        <v>24</v>
      </c>
      <c r="CB256" s="50">
        <v>508</v>
      </c>
      <c r="CC256" s="50">
        <v>30</v>
      </c>
      <c r="CD256" s="50">
        <v>30</v>
      </c>
      <c r="CE256" s="50">
        <v>207</v>
      </c>
      <c r="CF256" s="50">
        <v>15</v>
      </c>
      <c r="CG256" s="50"/>
      <c r="CH256" s="50">
        <v>50</v>
      </c>
      <c r="CI256" s="50">
        <v>5</v>
      </c>
      <c r="CJ256" s="50"/>
      <c r="CK256" s="50">
        <v>6</v>
      </c>
      <c r="CL256" s="50">
        <v>208</v>
      </c>
      <c r="CM256" s="50">
        <v>0</v>
      </c>
      <c r="CN256" s="50">
        <v>0</v>
      </c>
      <c r="CO256" s="50">
        <v>5</v>
      </c>
      <c r="CP256" s="50">
        <v>10</v>
      </c>
      <c r="CQ256" s="50">
        <v>127.5</v>
      </c>
      <c r="CR256" s="50"/>
      <c r="CS256" s="50"/>
      <c r="CT256" s="50">
        <v>1860.5</v>
      </c>
    </row>
    <row r="257" spans="1:98">
      <c r="A257" s="50" t="s">
        <v>2819</v>
      </c>
      <c r="B257" s="176">
        <v>45784</v>
      </c>
      <c r="C257" s="50" t="s">
        <v>2881</v>
      </c>
      <c r="D257" s="50">
        <v>45</v>
      </c>
      <c r="E257" s="50"/>
      <c r="F257" s="50"/>
      <c r="G257" s="50">
        <v>53</v>
      </c>
      <c r="H257" s="50">
        <v>35</v>
      </c>
      <c r="I257" s="50"/>
      <c r="J257" s="50"/>
      <c r="K257" s="50"/>
      <c r="L257" s="50"/>
      <c r="M257" s="50"/>
      <c r="N257" s="50" t="s">
        <v>3919</v>
      </c>
      <c r="O257" s="50"/>
      <c r="P257" s="50"/>
      <c r="Q257" s="50"/>
      <c r="R257" s="50"/>
      <c r="S257" s="50">
        <v>41</v>
      </c>
      <c r="T257" s="50"/>
      <c r="U257" s="50"/>
      <c r="V257" s="50"/>
      <c r="W257" s="50"/>
      <c r="X257" s="50"/>
      <c r="Y257" s="50"/>
      <c r="Z257" s="50" t="s">
        <v>3919</v>
      </c>
      <c r="AA257" s="50"/>
      <c r="AB257" s="50" t="s">
        <v>2958</v>
      </c>
      <c r="AC257" s="50"/>
      <c r="AD257" s="50">
        <v>18</v>
      </c>
      <c r="AE257" s="50"/>
      <c r="AF257" s="50"/>
      <c r="AG257" s="50"/>
      <c r="AH257" s="50"/>
      <c r="AI257" s="50"/>
      <c r="AJ257" s="50" t="s">
        <v>3920</v>
      </c>
      <c r="AK257" s="50"/>
      <c r="AL257" s="50"/>
      <c r="AM257" s="50"/>
      <c r="AN257" s="50"/>
      <c r="AO257" s="50"/>
      <c r="AP257" s="50"/>
      <c r="AQ257" s="50"/>
      <c r="AR257" s="50">
        <v>48</v>
      </c>
      <c r="AS257" s="50"/>
      <c r="AT257" s="50"/>
      <c r="AU257" s="50"/>
      <c r="AV257" s="50"/>
      <c r="AW257" s="50"/>
      <c r="AX257" s="50" t="s">
        <v>3921</v>
      </c>
      <c r="AY257" s="50"/>
      <c r="AZ257" s="50" t="s">
        <v>3922</v>
      </c>
      <c r="BA257" s="50">
        <v>2</v>
      </c>
      <c r="BB257" s="50"/>
      <c r="BC257" s="50">
        <v>50</v>
      </c>
      <c r="BD257" s="50">
        <v>1</v>
      </c>
      <c r="BE257" s="50"/>
      <c r="BF257" s="50" t="s">
        <v>3923</v>
      </c>
      <c r="BG257" s="50">
        <v>3</v>
      </c>
      <c r="BH257" s="50"/>
      <c r="BI257" s="50">
        <v>32</v>
      </c>
      <c r="BJ257" s="50">
        <v>111</v>
      </c>
      <c r="BK257" s="50"/>
      <c r="BL257" s="50"/>
      <c r="BM257" s="50"/>
      <c r="BN257" s="50"/>
      <c r="BO257" s="50">
        <v>73</v>
      </c>
      <c r="BP257" s="50">
        <v>173</v>
      </c>
      <c r="BQ257" s="50">
        <v>0</v>
      </c>
      <c r="BR257" s="50">
        <v>54</v>
      </c>
      <c r="BS257" s="50">
        <v>188</v>
      </c>
      <c r="BT257" s="50">
        <v>118</v>
      </c>
      <c r="BU257" s="50">
        <v>0</v>
      </c>
      <c r="BV257" s="50">
        <v>0</v>
      </c>
      <c r="BW257" s="50">
        <v>0</v>
      </c>
      <c r="BX257" s="50">
        <v>137</v>
      </c>
      <c r="BY257" s="50">
        <v>0</v>
      </c>
      <c r="BZ257" s="50">
        <v>279</v>
      </c>
      <c r="CA257" s="50">
        <v>0</v>
      </c>
      <c r="CB257" s="50">
        <v>434</v>
      </c>
      <c r="CC257" s="50">
        <v>20</v>
      </c>
      <c r="CD257" s="50"/>
      <c r="CE257" s="50">
        <v>50</v>
      </c>
      <c r="CF257" s="50">
        <v>5</v>
      </c>
      <c r="CG257" s="50"/>
      <c r="CH257" s="50">
        <v>155</v>
      </c>
      <c r="CI257" s="50">
        <v>15</v>
      </c>
      <c r="CJ257" s="50"/>
      <c r="CK257" s="50">
        <v>16</v>
      </c>
      <c r="CL257" s="50">
        <v>222</v>
      </c>
      <c r="CM257" s="50">
        <v>0</v>
      </c>
      <c r="CN257" s="50">
        <v>0</v>
      </c>
      <c r="CO257" s="50">
        <v>0</v>
      </c>
      <c r="CP257" s="50">
        <v>0</v>
      </c>
      <c r="CQ257" s="50">
        <v>182.5</v>
      </c>
      <c r="CR257" s="50"/>
      <c r="CS257" s="50"/>
      <c r="CT257" s="50">
        <v>2048.5</v>
      </c>
    </row>
    <row r="258" spans="1:98">
      <c r="A258" s="50" t="s">
        <v>2829</v>
      </c>
      <c r="B258" s="176">
        <v>45785</v>
      </c>
      <c r="C258" s="50" t="s">
        <v>2899</v>
      </c>
      <c r="D258" s="50">
        <v>52</v>
      </c>
      <c r="E258" s="50"/>
      <c r="F258" s="50"/>
      <c r="G258" s="50">
        <v>51</v>
      </c>
      <c r="H258" s="50"/>
      <c r="I258" s="50"/>
      <c r="J258" s="50"/>
      <c r="K258" s="50"/>
      <c r="L258" s="50"/>
      <c r="M258" s="50"/>
      <c r="N258" s="50">
        <v>36</v>
      </c>
      <c r="O258" s="50"/>
      <c r="P258" s="50"/>
      <c r="Q258" s="50"/>
      <c r="R258" s="50"/>
      <c r="S258" s="50" t="s">
        <v>3058</v>
      </c>
      <c r="T258" s="50"/>
      <c r="U258" s="50"/>
      <c r="V258" s="50"/>
      <c r="W258" s="50"/>
      <c r="X258" s="50"/>
      <c r="Y258" s="50"/>
      <c r="Z258" s="50" t="s">
        <v>3924</v>
      </c>
      <c r="AA258" s="50"/>
      <c r="AB258" s="50">
        <v>51</v>
      </c>
      <c r="AC258" s="50"/>
      <c r="AD258" s="50"/>
      <c r="AE258" s="50">
        <v>25</v>
      </c>
      <c r="AF258" s="50"/>
      <c r="AG258" s="50"/>
      <c r="AH258" s="50"/>
      <c r="AI258" s="50">
        <v>54</v>
      </c>
      <c r="AJ258" s="50">
        <v>48</v>
      </c>
      <c r="AK258" s="50"/>
      <c r="AL258" s="50">
        <v>52</v>
      </c>
      <c r="AM258" s="50">
        <v>13</v>
      </c>
      <c r="AN258" s="50"/>
      <c r="AO258" s="50"/>
      <c r="AP258" s="50"/>
      <c r="AQ258" s="50">
        <v>25</v>
      </c>
      <c r="AR258" s="50"/>
      <c r="AS258" s="50"/>
      <c r="AT258" s="50"/>
      <c r="AU258" s="50"/>
      <c r="AV258" s="50"/>
      <c r="AW258" s="50"/>
      <c r="AX258" s="50">
        <v>29</v>
      </c>
      <c r="AY258" s="50"/>
      <c r="AZ258" s="50" t="s">
        <v>3925</v>
      </c>
      <c r="BA258" s="50">
        <v>2</v>
      </c>
      <c r="BB258" s="50"/>
      <c r="BC258" s="50" t="s">
        <v>3923</v>
      </c>
      <c r="BD258" s="50">
        <v>3</v>
      </c>
      <c r="BE258" s="50"/>
      <c r="BF258" s="50">
        <v>53</v>
      </c>
      <c r="BG258" s="50">
        <v>1</v>
      </c>
      <c r="BH258" s="50"/>
      <c r="BI258" s="50">
        <v>33</v>
      </c>
      <c r="BJ258" s="50">
        <v>93</v>
      </c>
      <c r="BK258" s="50"/>
      <c r="BL258" s="50"/>
      <c r="BM258" s="50"/>
      <c r="BN258" s="50"/>
      <c r="BO258" s="50">
        <v>80</v>
      </c>
      <c r="BP258" s="50">
        <v>155</v>
      </c>
      <c r="BQ258" s="50">
        <v>0</v>
      </c>
      <c r="BR258" s="50">
        <v>0</v>
      </c>
      <c r="BS258" s="50">
        <v>304</v>
      </c>
      <c r="BT258" s="50">
        <v>0</v>
      </c>
      <c r="BU258" s="50">
        <v>0</v>
      </c>
      <c r="BV258" s="50">
        <v>0</v>
      </c>
      <c r="BW258" s="50">
        <v>54</v>
      </c>
      <c r="BX258" s="50">
        <v>48</v>
      </c>
      <c r="BY258" s="50">
        <v>0</v>
      </c>
      <c r="BZ258" s="50">
        <v>329</v>
      </c>
      <c r="CA258" s="50">
        <v>39</v>
      </c>
      <c r="CB258" s="50">
        <v>550</v>
      </c>
      <c r="CC258" s="50">
        <v>20</v>
      </c>
      <c r="CD258" s="50"/>
      <c r="CE258" s="50">
        <v>155</v>
      </c>
      <c r="CF258" s="50">
        <v>15</v>
      </c>
      <c r="CG258" s="50"/>
      <c r="CH258" s="50">
        <v>53</v>
      </c>
      <c r="CI258" s="50">
        <v>5</v>
      </c>
      <c r="CJ258" s="50"/>
      <c r="CK258" s="50">
        <v>16.5</v>
      </c>
      <c r="CL258" s="50">
        <v>186</v>
      </c>
      <c r="CM258" s="50">
        <v>0</v>
      </c>
      <c r="CN258" s="50">
        <v>0</v>
      </c>
      <c r="CO258" s="50">
        <v>0</v>
      </c>
      <c r="CP258" s="50">
        <v>0</v>
      </c>
      <c r="CQ258" s="50">
        <v>200</v>
      </c>
      <c r="CR258" s="50"/>
      <c r="CS258" s="50"/>
      <c r="CT258" s="50">
        <v>2129.5</v>
      </c>
    </row>
    <row r="259" spans="1:98">
      <c r="A259" s="50" t="s">
        <v>2819</v>
      </c>
      <c r="B259" s="176">
        <v>45785</v>
      </c>
      <c r="C259" s="50" t="s">
        <v>2890</v>
      </c>
      <c r="D259" s="50" t="s">
        <v>3926</v>
      </c>
      <c r="E259" s="50"/>
      <c r="F259" s="50"/>
      <c r="G259" s="50">
        <v>48</v>
      </c>
      <c r="H259" s="50"/>
      <c r="I259" s="50"/>
      <c r="J259" s="50"/>
      <c r="K259" s="50"/>
      <c r="L259" s="50"/>
      <c r="M259" s="50"/>
      <c r="N259" s="50" t="s">
        <v>3927</v>
      </c>
      <c r="O259" s="50"/>
      <c r="P259" s="50"/>
      <c r="Q259" s="50"/>
      <c r="R259" s="50"/>
      <c r="S259" s="50">
        <v>50</v>
      </c>
      <c r="T259" s="50" t="s">
        <v>3928</v>
      </c>
      <c r="U259" s="50"/>
      <c r="V259" s="50"/>
      <c r="W259" s="50"/>
      <c r="X259" s="50"/>
      <c r="Y259" s="50"/>
      <c r="Z259" s="50" t="s">
        <v>3929</v>
      </c>
      <c r="AA259" s="50"/>
      <c r="AB259" s="50" t="s">
        <v>3930</v>
      </c>
      <c r="AC259" s="50">
        <v>5</v>
      </c>
      <c r="AD259" s="50"/>
      <c r="AE259" s="50"/>
      <c r="AF259" s="50">
        <v>47</v>
      </c>
      <c r="AG259" s="50"/>
      <c r="AH259" s="50"/>
      <c r="AI259" s="50"/>
      <c r="AJ259" s="50">
        <v>48</v>
      </c>
      <c r="AK259" s="50"/>
      <c r="AL259" s="50">
        <v>4</v>
      </c>
      <c r="AM259" s="50"/>
      <c r="AN259" s="50"/>
      <c r="AO259" s="50"/>
      <c r="AP259" s="50"/>
      <c r="AQ259" s="50">
        <v>42</v>
      </c>
      <c r="AR259" s="50"/>
      <c r="AS259" s="50"/>
      <c r="AT259" s="50"/>
      <c r="AU259" s="50"/>
      <c r="AV259" s="50"/>
      <c r="AW259" s="50"/>
      <c r="AX259" s="50" t="s">
        <v>3931</v>
      </c>
      <c r="AY259" s="50">
        <v>5</v>
      </c>
      <c r="AZ259" s="50" t="s">
        <v>3932</v>
      </c>
      <c r="BA259" s="50">
        <v>2</v>
      </c>
      <c r="BB259" s="50"/>
      <c r="BC259" s="50">
        <v>53</v>
      </c>
      <c r="BD259" s="50">
        <v>1</v>
      </c>
      <c r="BE259" s="50"/>
      <c r="BF259" s="50" t="s">
        <v>3933</v>
      </c>
      <c r="BG259" s="50">
        <v>2</v>
      </c>
      <c r="BH259" s="50">
        <v>1</v>
      </c>
      <c r="BI259" s="50"/>
      <c r="BJ259" s="50">
        <v>119</v>
      </c>
      <c r="BK259" s="50"/>
      <c r="BL259" s="50"/>
      <c r="BM259" s="50"/>
      <c r="BN259" s="50"/>
      <c r="BO259" s="50">
        <v>50</v>
      </c>
      <c r="BP259" s="50">
        <v>203</v>
      </c>
      <c r="BQ259" s="50">
        <v>5</v>
      </c>
      <c r="BR259" s="50">
        <v>0</v>
      </c>
      <c r="BS259" s="50">
        <v>238</v>
      </c>
      <c r="BT259" s="50">
        <v>141</v>
      </c>
      <c r="BU259" s="50">
        <v>0</v>
      </c>
      <c r="BV259" s="50">
        <v>0</v>
      </c>
      <c r="BW259" s="50">
        <v>0</v>
      </c>
      <c r="BX259" s="50">
        <v>48</v>
      </c>
      <c r="BY259" s="50">
        <v>0</v>
      </c>
      <c r="BZ259" s="50">
        <v>217</v>
      </c>
      <c r="CA259" s="50">
        <v>15</v>
      </c>
      <c r="CB259" s="50">
        <v>524</v>
      </c>
      <c r="CC259" s="50">
        <v>20</v>
      </c>
      <c r="CD259" s="50"/>
      <c r="CE259" s="50">
        <v>53</v>
      </c>
      <c r="CF259" s="50">
        <v>5</v>
      </c>
      <c r="CG259" s="50"/>
      <c r="CH259" s="50">
        <v>259</v>
      </c>
      <c r="CI259" s="50">
        <v>10</v>
      </c>
      <c r="CJ259" s="50">
        <v>15</v>
      </c>
      <c r="CK259" s="50">
        <v>0</v>
      </c>
      <c r="CL259" s="50">
        <v>238</v>
      </c>
      <c r="CM259" s="50">
        <v>0</v>
      </c>
      <c r="CN259" s="50">
        <v>0</v>
      </c>
      <c r="CO259" s="50">
        <v>0</v>
      </c>
      <c r="CP259" s="50">
        <v>0</v>
      </c>
      <c r="CQ259" s="50">
        <v>125</v>
      </c>
      <c r="CR259" s="50"/>
      <c r="CS259" s="50"/>
      <c r="CT259" s="50">
        <v>2116</v>
      </c>
    </row>
    <row r="260" spans="1:98">
      <c r="A260" s="50" t="s">
        <v>2829</v>
      </c>
      <c r="B260" s="176">
        <v>45786</v>
      </c>
      <c r="C260" s="50" t="s">
        <v>2910</v>
      </c>
      <c r="D260" s="50"/>
      <c r="E260" s="50"/>
      <c r="F260" s="50"/>
      <c r="G260" s="50">
        <v>45</v>
      </c>
      <c r="H260" s="50">
        <v>33</v>
      </c>
      <c r="I260" s="50"/>
      <c r="J260" s="50"/>
      <c r="K260" s="50"/>
      <c r="L260" s="50"/>
      <c r="M260" s="50"/>
      <c r="N260" s="50"/>
      <c r="O260" s="50"/>
      <c r="P260" s="50"/>
      <c r="Q260" s="50"/>
      <c r="R260" s="50"/>
      <c r="S260" s="50">
        <v>45</v>
      </c>
      <c r="T260" s="50">
        <v>32</v>
      </c>
      <c r="U260" s="50"/>
      <c r="V260" s="50"/>
      <c r="W260" s="50"/>
      <c r="X260" s="50"/>
      <c r="Y260" s="50"/>
      <c r="Z260" s="50" t="s">
        <v>3934</v>
      </c>
      <c r="AA260" s="50"/>
      <c r="AB260" s="50"/>
      <c r="AC260" s="50"/>
      <c r="AD260" s="50"/>
      <c r="AE260" s="50"/>
      <c r="AF260" s="50"/>
      <c r="AG260" s="50">
        <v>38</v>
      </c>
      <c r="AH260" s="50"/>
      <c r="AI260" s="50">
        <v>53</v>
      </c>
      <c r="AJ260" s="50">
        <v>96</v>
      </c>
      <c r="AK260" s="50"/>
      <c r="AL260" s="50" t="s">
        <v>3934</v>
      </c>
      <c r="AM260" s="50"/>
      <c r="AN260" s="50"/>
      <c r="AO260" s="50"/>
      <c r="AP260" s="50"/>
      <c r="AQ260" s="50"/>
      <c r="AR260" s="50"/>
      <c r="AS260" s="50"/>
      <c r="AT260" s="50"/>
      <c r="AU260" s="50"/>
      <c r="AV260" s="50"/>
      <c r="AW260" s="50"/>
      <c r="AX260" s="50"/>
      <c r="AY260" s="50">
        <v>8</v>
      </c>
      <c r="AZ260" s="50" t="s">
        <v>3935</v>
      </c>
      <c r="BA260" s="50">
        <v>2</v>
      </c>
      <c r="BB260" s="50"/>
      <c r="BC260" s="50" t="s">
        <v>3936</v>
      </c>
      <c r="BD260" s="50">
        <v>2</v>
      </c>
      <c r="BE260" s="50">
        <v>1</v>
      </c>
      <c r="BF260" s="50" t="s">
        <v>3937</v>
      </c>
      <c r="BG260" s="50">
        <v>2</v>
      </c>
      <c r="BH260" s="50"/>
      <c r="BI260" s="50"/>
      <c r="BJ260" s="50">
        <v>86</v>
      </c>
      <c r="BK260" s="50"/>
      <c r="BL260" s="50">
        <v>11</v>
      </c>
      <c r="BM260" s="50"/>
      <c r="BN260" s="50"/>
      <c r="BO260" s="50">
        <v>42</v>
      </c>
      <c r="BP260" s="50">
        <v>0</v>
      </c>
      <c r="BQ260" s="50">
        <v>0</v>
      </c>
      <c r="BR260" s="50">
        <v>0</v>
      </c>
      <c r="BS260" s="50">
        <v>180</v>
      </c>
      <c r="BT260" s="50">
        <v>130</v>
      </c>
      <c r="BU260" s="50">
        <v>38</v>
      </c>
      <c r="BV260" s="50">
        <v>0</v>
      </c>
      <c r="BW260" s="50">
        <v>53</v>
      </c>
      <c r="BX260" s="50">
        <v>96</v>
      </c>
      <c r="BY260" s="50">
        <v>0</v>
      </c>
      <c r="BZ260" s="50">
        <v>231</v>
      </c>
      <c r="CA260" s="50">
        <v>24</v>
      </c>
      <c r="CB260" s="50">
        <v>326</v>
      </c>
      <c r="CC260" s="50">
        <v>20</v>
      </c>
      <c r="CD260" s="50"/>
      <c r="CE260" s="50">
        <v>259</v>
      </c>
      <c r="CF260" s="50">
        <v>10</v>
      </c>
      <c r="CG260" s="50">
        <v>15</v>
      </c>
      <c r="CH260" s="50">
        <v>164</v>
      </c>
      <c r="CI260" s="50">
        <v>10</v>
      </c>
      <c r="CJ260" s="50"/>
      <c r="CK260" s="50">
        <v>0</v>
      </c>
      <c r="CL260" s="50">
        <v>172</v>
      </c>
      <c r="CM260" s="50">
        <v>0</v>
      </c>
      <c r="CN260" s="50">
        <v>22</v>
      </c>
      <c r="CO260" s="50">
        <v>0</v>
      </c>
      <c r="CP260" s="50">
        <v>0</v>
      </c>
      <c r="CQ260" s="50">
        <v>105</v>
      </c>
      <c r="CR260" s="50"/>
      <c r="CS260" s="50"/>
      <c r="CT260" s="50">
        <v>1855</v>
      </c>
    </row>
    <row r="261" spans="1:98">
      <c r="A261" s="50" t="s">
        <v>2819</v>
      </c>
      <c r="B261" s="176">
        <v>45786</v>
      </c>
      <c r="C261" s="50" t="s">
        <v>2899</v>
      </c>
      <c r="D261" s="50"/>
      <c r="E261" s="50"/>
      <c r="F261" s="50"/>
      <c r="G261" s="50" t="s">
        <v>3938</v>
      </c>
      <c r="H261" s="50"/>
      <c r="I261" s="50"/>
      <c r="J261" s="50"/>
      <c r="K261" s="50">
        <v>30</v>
      </c>
      <c r="L261" s="50"/>
      <c r="M261" s="50"/>
      <c r="N261" s="50" t="s">
        <v>3723</v>
      </c>
      <c r="O261" s="50"/>
      <c r="P261" s="50"/>
      <c r="Q261" s="50"/>
      <c r="R261" s="50"/>
      <c r="S261" s="50">
        <v>50</v>
      </c>
      <c r="T261" s="50">
        <v>45</v>
      </c>
      <c r="U261" s="50"/>
      <c r="V261" s="50"/>
      <c r="W261" s="50"/>
      <c r="X261" s="50"/>
      <c r="Y261" s="50"/>
      <c r="Z261" s="50" t="s">
        <v>3939</v>
      </c>
      <c r="AA261" s="50"/>
      <c r="AB261" s="50">
        <v>16</v>
      </c>
      <c r="AC261" s="50"/>
      <c r="AD261" s="50">
        <v>21</v>
      </c>
      <c r="AE261" s="50">
        <v>4</v>
      </c>
      <c r="AF261" s="50">
        <v>45</v>
      </c>
      <c r="AG261" s="50">
        <v>38</v>
      </c>
      <c r="AH261" s="50"/>
      <c r="AI261" s="50">
        <v>23</v>
      </c>
      <c r="AJ261" s="50">
        <v>48</v>
      </c>
      <c r="AK261" s="50"/>
      <c r="AL261" s="50">
        <v>62</v>
      </c>
      <c r="AM261" s="50"/>
      <c r="AN261" s="50"/>
      <c r="AO261" s="50"/>
      <c r="AP261" s="50"/>
      <c r="AQ261" s="50">
        <v>44</v>
      </c>
      <c r="AR261" s="50"/>
      <c r="AS261" s="50"/>
      <c r="AT261" s="50"/>
      <c r="AU261" s="50"/>
      <c r="AV261" s="50"/>
      <c r="AW261" s="50"/>
      <c r="AX261" s="50">
        <v>9</v>
      </c>
      <c r="AY261" s="50">
        <v>8</v>
      </c>
      <c r="AZ261" s="50" t="s">
        <v>3940</v>
      </c>
      <c r="BA261" s="50">
        <v>4</v>
      </c>
      <c r="BB261" s="50">
        <v>1</v>
      </c>
      <c r="BC261" s="50" t="s">
        <v>3941</v>
      </c>
      <c r="BD261" s="50">
        <v>2</v>
      </c>
      <c r="BE261" s="50">
        <v>1</v>
      </c>
      <c r="BF261" s="50" t="s">
        <v>3942</v>
      </c>
      <c r="BG261" s="50">
        <v>1</v>
      </c>
      <c r="BH261" s="50"/>
      <c r="BI261" s="50">
        <v>40</v>
      </c>
      <c r="BJ261" s="50">
        <v>117</v>
      </c>
      <c r="BK261" s="50"/>
      <c r="BL261" s="50">
        <v>12</v>
      </c>
      <c r="BM261" s="50"/>
      <c r="BN261" s="50"/>
      <c r="BO261" s="50">
        <v>75</v>
      </c>
      <c r="BP261" s="50">
        <v>16</v>
      </c>
      <c r="BQ261" s="50">
        <v>0</v>
      </c>
      <c r="BR261" s="50">
        <v>63</v>
      </c>
      <c r="BS261" s="50">
        <v>248</v>
      </c>
      <c r="BT261" s="50">
        <v>135</v>
      </c>
      <c r="BU261" s="50">
        <v>38</v>
      </c>
      <c r="BV261" s="50">
        <v>0</v>
      </c>
      <c r="BW261" s="50">
        <v>83</v>
      </c>
      <c r="BX261" s="50">
        <v>48</v>
      </c>
      <c r="BY261" s="50">
        <v>0</v>
      </c>
      <c r="BZ261" s="50">
        <v>513</v>
      </c>
      <c r="CA261" s="50">
        <v>24</v>
      </c>
      <c r="CB261" s="50">
        <v>636</v>
      </c>
      <c r="CC261" s="50">
        <v>40</v>
      </c>
      <c r="CD261" s="50">
        <v>30</v>
      </c>
      <c r="CE261" s="50">
        <v>164</v>
      </c>
      <c r="CF261" s="50">
        <v>10</v>
      </c>
      <c r="CG261" s="50">
        <v>15</v>
      </c>
      <c r="CH261" s="50">
        <v>107</v>
      </c>
      <c r="CI261" s="50">
        <v>5</v>
      </c>
      <c r="CJ261" s="50"/>
      <c r="CK261" s="50">
        <v>20</v>
      </c>
      <c r="CL261" s="50">
        <v>234</v>
      </c>
      <c r="CM261" s="50">
        <v>0</v>
      </c>
      <c r="CN261" s="50">
        <v>24</v>
      </c>
      <c r="CO261" s="50">
        <v>0</v>
      </c>
      <c r="CP261" s="50">
        <v>0</v>
      </c>
      <c r="CQ261" s="50">
        <v>187.5</v>
      </c>
      <c r="CR261" s="50"/>
      <c r="CS261" s="50"/>
      <c r="CT261" s="50">
        <v>2640.5</v>
      </c>
    </row>
    <row r="262" spans="1:98">
      <c r="A262" s="50" t="s">
        <v>2829</v>
      </c>
      <c r="B262" s="176">
        <v>45787</v>
      </c>
      <c r="C262" s="50" t="s">
        <v>2920</v>
      </c>
      <c r="D262" s="50"/>
      <c r="E262" s="50"/>
      <c r="F262" s="50"/>
      <c r="G262" s="50">
        <v>49</v>
      </c>
      <c r="H262" s="50"/>
      <c r="I262" s="50"/>
      <c r="J262" s="50"/>
      <c r="K262" s="50"/>
      <c r="L262" s="50"/>
      <c r="M262" s="50"/>
      <c r="N262" s="50">
        <v>25</v>
      </c>
      <c r="O262" s="50"/>
      <c r="P262" s="50"/>
      <c r="Q262" s="50"/>
      <c r="R262" s="50"/>
      <c r="S262" s="50">
        <v>49</v>
      </c>
      <c r="T262" s="50"/>
      <c r="U262" s="50"/>
      <c r="V262" s="50"/>
      <c r="W262" s="50"/>
      <c r="X262" s="50"/>
      <c r="Y262" s="50"/>
      <c r="Z262" s="50">
        <v>25</v>
      </c>
      <c r="AA262" s="50"/>
      <c r="AB262" s="50" t="s">
        <v>3649</v>
      </c>
      <c r="AC262" s="50"/>
      <c r="AD262" s="50"/>
      <c r="AE262" s="50">
        <v>41</v>
      </c>
      <c r="AF262" s="50"/>
      <c r="AG262" s="50">
        <v>19</v>
      </c>
      <c r="AH262" s="50"/>
      <c r="AI262" s="50">
        <v>54</v>
      </c>
      <c r="AJ262" s="50" t="s">
        <v>3943</v>
      </c>
      <c r="AK262" s="50"/>
      <c r="AL262" s="50" t="s">
        <v>3944</v>
      </c>
      <c r="AM262" s="50"/>
      <c r="AN262" s="50"/>
      <c r="AO262" s="50"/>
      <c r="AP262" s="50"/>
      <c r="AQ262" s="50">
        <v>10</v>
      </c>
      <c r="AR262" s="50"/>
      <c r="AS262" s="50"/>
      <c r="AT262" s="50"/>
      <c r="AU262" s="50"/>
      <c r="AV262" s="50"/>
      <c r="AW262" s="50"/>
      <c r="AX262" s="50"/>
      <c r="AY262" s="50">
        <v>3</v>
      </c>
      <c r="AZ262" s="50" t="s">
        <v>3945</v>
      </c>
      <c r="BA262" s="50">
        <v>3</v>
      </c>
      <c r="BB262" s="50"/>
      <c r="BC262" s="50" t="s">
        <v>3942</v>
      </c>
      <c r="BD262" s="50">
        <v>1</v>
      </c>
      <c r="BE262" s="50"/>
      <c r="BF262" s="50">
        <v>53</v>
      </c>
      <c r="BG262" s="50">
        <v>1</v>
      </c>
      <c r="BH262" s="50"/>
      <c r="BI262" s="50">
        <v>26</v>
      </c>
      <c r="BJ262" s="50">
        <v>103</v>
      </c>
      <c r="BK262" s="50"/>
      <c r="BL262" s="50">
        <v>22</v>
      </c>
      <c r="BM262" s="50"/>
      <c r="BN262" s="50">
        <v>1</v>
      </c>
      <c r="BO262" s="50">
        <v>50</v>
      </c>
      <c r="BP262" s="50">
        <v>82</v>
      </c>
      <c r="BQ262" s="50">
        <v>0</v>
      </c>
      <c r="BR262" s="50">
        <v>0</v>
      </c>
      <c r="BS262" s="50">
        <v>247</v>
      </c>
      <c r="BT262" s="50">
        <v>0</v>
      </c>
      <c r="BU262" s="50">
        <v>19</v>
      </c>
      <c r="BV262" s="50">
        <v>0</v>
      </c>
      <c r="BW262" s="50">
        <v>54</v>
      </c>
      <c r="BX262" s="50">
        <v>140</v>
      </c>
      <c r="BY262" s="50">
        <v>0</v>
      </c>
      <c r="BZ262" s="50">
        <v>180</v>
      </c>
      <c r="CA262" s="50">
        <v>9</v>
      </c>
      <c r="CB262" s="50">
        <v>524</v>
      </c>
      <c r="CC262" s="50">
        <v>30</v>
      </c>
      <c r="CD262" s="50"/>
      <c r="CE262" s="50">
        <v>107</v>
      </c>
      <c r="CF262" s="50">
        <v>5</v>
      </c>
      <c r="CG262" s="50"/>
      <c r="CH262" s="50">
        <v>53</v>
      </c>
      <c r="CI262" s="50">
        <v>5</v>
      </c>
      <c r="CJ262" s="50"/>
      <c r="CK262" s="50">
        <v>13</v>
      </c>
      <c r="CL262" s="50">
        <v>206</v>
      </c>
      <c r="CM262" s="50">
        <v>0</v>
      </c>
      <c r="CN262" s="50">
        <v>44</v>
      </c>
      <c r="CO262" s="50">
        <v>0</v>
      </c>
      <c r="CP262" s="50">
        <v>5</v>
      </c>
      <c r="CQ262" s="50">
        <v>125</v>
      </c>
      <c r="CR262" s="50"/>
      <c r="CS262" s="50"/>
      <c r="CT262" s="50">
        <v>1848</v>
      </c>
    </row>
    <row r="263" spans="1:98">
      <c r="A263" s="50" t="s">
        <v>2819</v>
      </c>
      <c r="B263" s="176">
        <v>45787</v>
      </c>
      <c r="C263" s="50" t="s">
        <v>2910</v>
      </c>
      <c r="D263" s="50"/>
      <c r="E263" s="50"/>
      <c r="F263" s="50"/>
      <c r="G263" s="50">
        <v>37</v>
      </c>
      <c r="H263" s="50"/>
      <c r="I263" s="50"/>
      <c r="J263" s="50"/>
      <c r="K263" s="50">
        <v>20</v>
      </c>
      <c r="L263" s="50"/>
      <c r="M263" s="50"/>
      <c r="N263" s="50" t="s">
        <v>2856</v>
      </c>
      <c r="O263" s="50"/>
      <c r="P263" s="50"/>
      <c r="Q263" s="50"/>
      <c r="R263" s="50"/>
      <c r="S263" s="50">
        <v>37</v>
      </c>
      <c r="T263" s="50">
        <v>42</v>
      </c>
      <c r="U263" s="50"/>
      <c r="V263" s="50"/>
      <c r="W263" s="50"/>
      <c r="X263" s="50"/>
      <c r="Y263" s="50"/>
      <c r="Z263" s="50" t="s">
        <v>3946</v>
      </c>
      <c r="AA263" s="50"/>
      <c r="AB263" s="50">
        <v>46</v>
      </c>
      <c r="AC263" s="50"/>
      <c r="AD263" s="50">
        <v>18</v>
      </c>
      <c r="AE263" s="50"/>
      <c r="AF263" s="50">
        <v>42</v>
      </c>
      <c r="AG263" s="50"/>
      <c r="AH263" s="50"/>
      <c r="AI263" s="50">
        <v>30</v>
      </c>
      <c r="AJ263" s="50"/>
      <c r="AK263" s="50"/>
      <c r="AL263" s="50">
        <v>29</v>
      </c>
      <c r="AM263" s="50"/>
      <c r="AN263" s="50"/>
      <c r="AO263" s="50"/>
      <c r="AP263" s="50"/>
      <c r="AQ263" s="50">
        <v>45</v>
      </c>
      <c r="AR263" s="50"/>
      <c r="AS263" s="50"/>
      <c r="AT263" s="50"/>
      <c r="AU263" s="50"/>
      <c r="AV263" s="50"/>
      <c r="AW263" s="50"/>
      <c r="AX263" s="50">
        <v>31</v>
      </c>
      <c r="AY263" s="50">
        <v>6</v>
      </c>
      <c r="AZ263" s="50" t="s">
        <v>3947</v>
      </c>
      <c r="BA263" s="50">
        <v>4</v>
      </c>
      <c r="BB263" s="50"/>
      <c r="BC263" s="50">
        <v>53</v>
      </c>
      <c r="BD263" s="50">
        <v>1</v>
      </c>
      <c r="BE263" s="50"/>
      <c r="BF263" s="50" t="s">
        <v>2865</v>
      </c>
      <c r="BG263" s="50">
        <v>2</v>
      </c>
      <c r="BH263" s="50"/>
      <c r="BI263" s="50" t="s">
        <v>3825</v>
      </c>
      <c r="BJ263" s="50">
        <v>112</v>
      </c>
      <c r="BK263" s="50"/>
      <c r="BL263" s="50"/>
      <c r="BM263" s="50"/>
      <c r="BN263" s="50"/>
      <c r="BO263" s="50">
        <v>29</v>
      </c>
      <c r="BP263" s="50">
        <v>46</v>
      </c>
      <c r="BQ263" s="50">
        <v>0</v>
      </c>
      <c r="BR263" s="50">
        <v>54</v>
      </c>
      <c r="BS263" s="50">
        <v>193</v>
      </c>
      <c r="BT263" s="50">
        <v>126</v>
      </c>
      <c r="BU263" s="50">
        <v>0</v>
      </c>
      <c r="BV263" s="50">
        <v>0</v>
      </c>
      <c r="BW263" s="50">
        <v>70</v>
      </c>
      <c r="BX263" s="50">
        <v>0</v>
      </c>
      <c r="BY263" s="50">
        <v>0</v>
      </c>
      <c r="BZ263" s="50">
        <v>366</v>
      </c>
      <c r="CA263" s="50">
        <v>18</v>
      </c>
      <c r="CB263" s="50">
        <v>514</v>
      </c>
      <c r="CC263" s="50">
        <v>40</v>
      </c>
      <c r="CD263" s="50"/>
      <c r="CE263" s="50">
        <v>53</v>
      </c>
      <c r="CF263" s="50">
        <v>5</v>
      </c>
      <c r="CG263" s="50"/>
      <c r="CH263" s="50">
        <v>105</v>
      </c>
      <c r="CI263" s="50">
        <v>10</v>
      </c>
      <c r="CJ263" s="50"/>
      <c r="CK263" s="50">
        <v>35.5</v>
      </c>
      <c r="CL263" s="50">
        <v>224</v>
      </c>
      <c r="CM263" s="50">
        <v>0</v>
      </c>
      <c r="CN263" s="50">
        <v>0</v>
      </c>
      <c r="CO263" s="50">
        <v>0</v>
      </c>
      <c r="CP263" s="50">
        <v>0</v>
      </c>
      <c r="CQ263" s="50">
        <v>72.5</v>
      </c>
      <c r="CR263" s="50"/>
      <c r="CS263" s="50"/>
      <c r="CT263" s="50">
        <v>1932</v>
      </c>
    </row>
    <row r="264" spans="1:98">
      <c r="A264" s="50" t="s">
        <v>2829</v>
      </c>
      <c r="B264" s="176">
        <v>45788</v>
      </c>
      <c r="C264" s="50" t="s">
        <v>2820</v>
      </c>
      <c r="D264" s="50"/>
      <c r="E264" s="50"/>
      <c r="F264" s="50"/>
      <c r="G264" s="50">
        <v>32</v>
      </c>
      <c r="H264" s="50"/>
      <c r="I264" s="50"/>
      <c r="J264" s="50"/>
      <c r="K264" s="50">
        <v>19</v>
      </c>
      <c r="L264" s="50"/>
      <c r="M264" s="50"/>
      <c r="N264" s="50"/>
      <c r="O264" s="50"/>
      <c r="P264" s="50"/>
      <c r="Q264" s="50"/>
      <c r="R264" s="50"/>
      <c r="S264" s="50">
        <v>30</v>
      </c>
      <c r="T264" s="50">
        <v>3</v>
      </c>
      <c r="U264" s="50"/>
      <c r="V264" s="50"/>
      <c r="W264" s="50"/>
      <c r="X264" s="50"/>
      <c r="Y264" s="50"/>
      <c r="Z264" s="50" t="s">
        <v>3948</v>
      </c>
      <c r="AA264" s="50"/>
      <c r="AB264" s="50" t="s">
        <v>3298</v>
      </c>
      <c r="AC264" s="50"/>
      <c r="AD264" s="50"/>
      <c r="AE264" s="50"/>
      <c r="AF264" s="50" t="s">
        <v>3949</v>
      </c>
      <c r="AG264" s="50"/>
      <c r="AH264" s="50"/>
      <c r="AI264" s="50">
        <v>9</v>
      </c>
      <c r="AJ264" s="50"/>
      <c r="AK264" s="50"/>
      <c r="AL264" s="50">
        <v>50</v>
      </c>
      <c r="AM264" s="50"/>
      <c r="AN264" s="50"/>
      <c r="AO264" s="50"/>
      <c r="AP264" s="50"/>
      <c r="AQ264" s="50">
        <v>26</v>
      </c>
      <c r="AR264" s="50"/>
      <c r="AS264" s="50"/>
      <c r="AT264" s="50"/>
      <c r="AU264" s="50"/>
      <c r="AV264" s="50"/>
      <c r="AW264" s="50"/>
      <c r="AX264" s="50"/>
      <c r="AY264" s="50">
        <v>12</v>
      </c>
      <c r="AZ264" s="50" t="s">
        <v>3950</v>
      </c>
      <c r="BA264" s="50">
        <v>4</v>
      </c>
      <c r="BB264" s="50"/>
      <c r="BC264" s="50" t="s">
        <v>2865</v>
      </c>
      <c r="BD264" s="50">
        <v>2</v>
      </c>
      <c r="BE264" s="50"/>
      <c r="BF264" s="50">
        <v>53</v>
      </c>
      <c r="BG264" s="50">
        <v>1</v>
      </c>
      <c r="BH264" s="50"/>
      <c r="BI264" s="50">
        <v>9</v>
      </c>
      <c r="BJ264" s="50">
        <v>94</v>
      </c>
      <c r="BK264" s="50">
        <v>5</v>
      </c>
      <c r="BL264" s="50"/>
      <c r="BM264" s="50"/>
      <c r="BN264" s="50">
        <v>10</v>
      </c>
      <c r="BO264" s="50">
        <v>10</v>
      </c>
      <c r="BP264" s="50">
        <v>84</v>
      </c>
      <c r="BQ264" s="50">
        <v>0</v>
      </c>
      <c r="BR264" s="50">
        <v>0</v>
      </c>
      <c r="BS264" s="50">
        <v>150</v>
      </c>
      <c r="BT264" s="50">
        <v>19</v>
      </c>
      <c r="BU264" s="50">
        <v>0</v>
      </c>
      <c r="BV264" s="50">
        <v>0</v>
      </c>
      <c r="BW264" s="50">
        <v>47</v>
      </c>
      <c r="BX264" s="50">
        <v>0</v>
      </c>
      <c r="BY264" s="50">
        <v>0</v>
      </c>
      <c r="BZ264" s="50">
        <v>182</v>
      </c>
      <c r="CA264" s="50">
        <v>36</v>
      </c>
      <c r="CB264" s="50">
        <v>494</v>
      </c>
      <c r="CC264" s="50">
        <v>40</v>
      </c>
      <c r="CD264" s="50"/>
      <c r="CE264" s="50">
        <v>105</v>
      </c>
      <c r="CF264" s="50">
        <v>10</v>
      </c>
      <c r="CG264" s="50"/>
      <c r="CH264" s="50">
        <v>53</v>
      </c>
      <c r="CI264" s="50">
        <v>5</v>
      </c>
      <c r="CJ264" s="50"/>
      <c r="CK264" s="50">
        <v>4.5</v>
      </c>
      <c r="CL264" s="50">
        <v>188</v>
      </c>
      <c r="CM264" s="50">
        <v>5</v>
      </c>
      <c r="CN264" s="50">
        <v>0</v>
      </c>
      <c r="CO264" s="50">
        <v>0</v>
      </c>
      <c r="CP264" s="50">
        <v>50</v>
      </c>
      <c r="CQ264" s="50">
        <v>25</v>
      </c>
      <c r="CR264" s="50"/>
      <c r="CS264" s="50"/>
      <c r="CT264" s="50">
        <v>1497.5</v>
      </c>
    </row>
    <row r="265" spans="1:98">
      <c r="A265" s="50" t="s">
        <v>2819</v>
      </c>
      <c r="B265" s="176">
        <v>45788</v>
      </c>
      <c r="C265" s="50" t="s">
        <v>2920</v>
      </c>
      <c r="D265" s="50"/>
      <c r="E265" s="50"/>
      <c r="F265" s="50"/>
      <c r="G265" s="50" t="s">
        <v>3951</v>
      </c>
      <c r="H265" s="50"/>
      <c r="I265" s="50"/>
      <c r="J265" s="50"/>
      <c r="K265" s="50"/>
      <c r="L265" s="50"/>
      <c r="M265" s="50"/>
      <c r="N265" s="50" t="s">
        <v>3952</v>
      </c>
      <c r="O265" s="50"/>
      <c r="P265" s="50"/>
      <c r="Q265" s="50"/>
      <c r="R265" s="50"/>
      <c r="S265" s="50">
        <v>27</v>
      </c>
      <c r="T265" s="50"/>
      <c r="U265" s="50"/>
      <c r="V265" s="50"/>
      <c r="W265" s="50"/>
      <c r="X265" s="50"/>
      <c r="Y265" s="50"/>
      <c r="Z265" s="50">
        <v>50</v>
      </c>
      <c r="AA265" s="50"/>
      <c r="AB265" s="50"/>
      <c r="AC265" s="50"/>
      <c r="AD265" s="50"/>
      <c r="AE265" s="50">
        <v>25</v>
      </c>
      <c r="AF265" s="50"/>
      <c r="AG265" s="50">
        <v>10</v>
      </c>
      <c r="AH265" s="50"/>
      <c r="AI265" s="50"/>
      <c r="AJ265" s="50">
        <v>22</v>
      </c>
      <c r="AK265" s="50"/>
      <c r="AL265" s="50" t="s">
        <v>3953</v>
      </c>
      <c r="AM265" s="50"/>
      <c r="AN265" s="50"/>
      <c r="AO265" s="50"/>
      <c r="AP265" s="50"/>
      <c r="AQ265" s="50">
        <v>27</v>
      </c>
      <c r="AR265" s="50"/>
      <c r="AS265" s="50"/>
      <c r="AT265" s="50"/>
      <c r="AU265" s="50"/>
      <c r="AV265" s="50"/>
      <c r="AW265" s="50"/>
      <c r="AX265" s="50"/>
      <c r="AY265" s="50"/>
      <c r="AZ265" s="50" t="s">
        <v>3954</v>
      </c>
      <c r="BA265" s="50">
        <v>2</v>
      </c>
      <c r="BB265" s="50">
        <v>1</v>
      </c>
      <c r="BC265" s="50">
        <v>53</v>
      </c>
      <c r="BD265" s="50">
        <v>1</v>
      </c>
      <c r="BE265" s="50"/>
      <c r="BF265" s="50" t="s">
        <v>3955</v>
      </c>
      <c r="BG265" s="50">
        <v>4</v>
      </c>
      <c r="BH265" s="50"/>
      <c r="BI265" s="50" t="s">
        <v>3263</v>
      </c>
      <c r="BJ265" s="50">
        <v>99</v>
      </c>
      <c r="BK265" s="50"/>
      <c r="BL265" s="50">
        <v>20</v>
      </c>
      <c r="BM265" s="50"/>
      <c r="BN265" s="50"/>
      <c r="BO265" s="50">
        <v>58</v>
      </c>
      <c r="BP265" s="50">
        <v>0</v>
      </c>
      <c r="BQ265" s="50">
        <v>0</v>
      </c>
      <c r="BR265" s="50">
        <v>0</v>
      </c>
      <c r="BS265" s="50">
        <v>264</v>
      </c>
      <c r="BT265" s="50">
        <v>0</v>
      </c>
      <c r="BU265" s="50">
        <v>10</v>
      </c>
      <c r="BV265" s="50">
        <v>0</v>
      </c>
      <c r="BW265" s="50">
        <v>0</v>
      </c>
      <c r="BX265" s="50">
        <v>22</v>
      </c>
      <c r="BY265" s="50">
        <v>0</v>
      </c>
      <c r="BZ265" s="50">
        <v>348</v>
      </c>
      <c r="CA265" s="50">
        <v>0</v>
      </c>
      <c r="CB265" s="50">
        <v>422</v>
      </c>
      <c r="CC265" s="50">
        <v>20</v>
      </c>
      <c r="CD265" s="50">
        <v>30</v>
      </c>
      <c r="CE265" s="50">
        <v>53</v>
      </c>
      <c r="CF265" s="50">
        <v>5</v>
      </c>
      <c r="CG265" s="50"/>
      <c r="CH265" s="50">
        <v>199</v>
      </c>
      <c r="CI265" s="50">
        <v>20</v>
      </c>
      <c r="CJ265" s="50"/>
      <c r="CK265" s="50">
        <v>41.5</v>
      </c>
      <c r="CL265" s="50">
        <v>198</v>
      </c>
      <c r="CM265" s="50">
        <v>0</v>
      </c>
      <c r="CN265" s="50">
        <v>40</v>
      </c>
      <c r="CO265" s="50">
        <v>0</v>
      </c>
      <c r="CP265" s="50">
        <v>0</v>
      </c>
      <c r="CQ265" s="50">
        <v>145</v>
      </c>
      <c r="CR265" s="50"/>
      <c r="CS265" s="50"/>
      <c r="CT265" s="50">
        <v>1817.5</v>
      </c>
    </row>
    <row r="266" spans="1:98">
      <c r="A266" s="50" t="s">
        <v>2829</v>
      </c>
      <c r="B266" s="176">
        <v>45789</v>
      </c>
      <c r="C266" s="50" t="s">
        <v>2834</v>
      </c>
      <c r="D266" s="50">
        <v>50</v>
      </c>
      <c r="E266" s="50"/>
      <c r="F266" s="50"/>
      <c r="G266" s="50">
        <v>27</v>
      </c>
      <c r="H266" s="50"/>
      <c r="I266" s="50"/>
      <c r="J266" s="50"/>
      <c r="K266" s="50"/>
      <c r="L266" s="50"/>
      <c r="M266" s="50"/>
      <c r="N266" s="50"/>
      <c r="O266" s="50"/>
      <c r="P266" s="50"/>
      <c r="Q266" s="50"/>
      <c r="R266" s="50"/>
      <c r="S266" s="50" t="s">
        <v>3956</v>
      </c>
      <c r="T266" s="50">
        <v>42</v>
      </c>
      <c r="U266" s="50"/>
      <c r="V266" s="50"/>
      <c r="W266" s="50"/>
      <c r="X266" s="50"/>
      <c r="Y266" s="50"/>
      <c r="Z266" s="50">
        <v>35</v>
      </c>
      <c r="AA266" s="50">
        <v>4</v>
      </c>
      <c r="AB266" s="50" t="s">
        <v>3242</v>
      </c>
      <c r="AC266" s="50">
        <v>7</v>
      </c>
      <c r="AD266" s="50">
        <v>20</v>
      </c>
      <c r="AE266" s="50">
        <v>27</v>
      </c>
      <c r="AF266" s="50">
        <v>48</v>
      </c>
      <c r="AG266" s="50"/>
      <c r="AH266" s="50"/>
      <c r="AI266" s="50">
        <v>60</v>
      </c>
      <c r="AJ266" s="50" t="s">
        <v>3096</v>
      </c>
      <c r="AK266" s="50"/>
      <c r="AL266" s="50">
        <v>53</v>
      </c>
      <c r="AM266" s="50"/>
      <c r="AN266" s="50"/>
      <c r="AO266" s="50"/>
      <c r="AP266" s="50"/>
      <c r="AQ266" s="50"/>
      <c r="AR266" s="50"/>
      <c r="AS266" s="50"/>
      <c r="AT266" s="50"/>
      <c r="AU266" s="50"/>
      <c r="AV266" s="50"/>
      <c r="AW266" s="50"/>
      <c r="AX266" s="50"/>
      <c r="AY266" s="50">
        <v>2</v>
      </c>
      <c r="AZ266" s="50" t="s">
        <v>3957</v>
      </c>
      <c r="BA266" s="50">
        <v>2</v>
      </c>
      <c r="BB266" s="50"/>
      <c r="BC266" s="50" t="s">
        <v>3955</v>
      </c>
      <c r="BD266" s="50">
        <v>4</v>
      </c>
      <c r="BE266" s="50"/>
      <c r="BF266" s="50">
        <v>54</v>
      </c>
      <c r="BG266" s="50">
        <v>1</v>
      </c>
      <c r="BH266" s="50"/>
      <c r="BI266" s="50">
        <v>27</v>
      </c>
      <c r="BJ266" s="50">
        <v>100</v>
      </c>
      <c r="BK266" s="50"/>
      <c r="BL266" s="50">
        <v>20</v>
      </c>
      <c r="BM266" s="50"/>
      <c r="BN266" s="50"/>
      <c r="BO266" s="50">
        <v>78</v>
      </c>
      <c r="BP266" s="50">
        <v>186</v>
      </c>
      <c r="BQ266" s="50">
        <v>7</v>
      </c>
      <c r="BR266" s="50">
        <v>60</v>
      </c>
      <c r="BS266" s="50">
        <v>187</v>
      </c>
      <c r="BT266" s="50">
        <v>132</v>
      </c>
      <c r="BU266" s="50">
        <v>0</v>
      </c>
      <c r="BV266" s="50">
        <v>0</v>
      </c>
      <c r="BW266" s="50">
        <v>60</v>
      </c>
      <c r="BX266" s="50">
        <v>70</v>
      </c>
      <c r="BY266" s="50">
        <v>0</v>
      </c>
      <c r="BZ266" s="50">
        <v>123</v>
      </c>
      <c r="CA266" s="50">
        <v>30</v>
      </c>
      <c r="CB266" s="50">
        <v>330</v>
      </c>
      <c r="CC266" s="50">
        <v>20</v>
      </c>
      <c r="CD266" s="50"/>
      <c r="CE266" s="50">
        <v>199</v>
      </c>
      <c r="CF266" s="50">
        <v>20</v>
      </c>
      <c r="CG266" s="50"/>
      <c r="CH266" s="50">
        <v>54</v>
      </c>
      <c r="CI266" s="50">
        <v>5</v>
      </c>
      <c r="CJ266" s="50"/>
      <c r="CK266" s="50">
        <v>13.5</v>
      </c>
      <c r="CL266" s="50">
        <v>200</v>
      </c>
      <c r="CM266" s="50">
        <v>0</v>
      </c>
      <c r="CN266" s="50">
        <v>40</v>
      </c>
      <c r="CO266" s="50">
        <v>0</v>
      </c>
      <c r="CP266" s="50">
        <v>0</v>
      </c>
      <c r="CQ266" s="50">
        <v>195</v>
      </c>
      <c r="CR266" s="50"/>
      <c r="CS266" s="50"/>
      <c r="CT266" s="50">
        <v>1931.5</v>
      </c>
    </row>
    <row r="267" spans="1:98">
      <c r="A267" s="50" t="s">
        <v>2819</v>
      </c>
      <c r="B267" s="176">
        <v>45789</v>
      </c>
      <c r="C267" s="50" t="s">
        <v>2820</v>
      </c>
      <c r="D267" s="50">
        <v>49</v>
      </c>
      <c r="E267" s="50"/>
      <c r="F267" s="50"/>
      <c r="G267" s="50">
        <v>47</v>
      </c>
      <c r="H267" s="50"/>
      <c r="I267" s="50"/>
      <c r="J267" s="50"/>
      <c r="K267" s="50">
        <v>40</v>
      </c>
      <c r="L267" s="50"/>
      <c r="M267" s="50"/>
      <c r="N267" s="50" t="s">
        <v>3958</v>
      </c>
      <c r="O267" s="50"/>
      <c r="P267" s="50"/>
      <c r="Q267" s="50"/>
      <c r="R267" s="50"/>
      <c r="S267" s="50">
        <v>49</v>
      </c>
      <c r="T267" s="50"/>
      <c r="U267" s="50"/>
      <c r="V267" s="50"/>
      <c r="W267" s="50"/>
      <c r="X267" s="50"/>
      <c r="Y267" s="50"/>
      <c r="Z267" s="50" t="s">
        <v>3959</v>
      </c>
      <c r="AA267" s="50"/>
      <c r="AB267" s="50">
        <v>50</v>
      </c>
      <c r="AC267" s="50"/>
      <c r="AD267" s="50"/>
      <c r="AE267" s="50"/>
      <c r="AF267" s="50"/>
      <c r="AG267" s="50"/>
      <c r="AH267" s="50"/>
      <c r="AI267" s="50">
        <v>17</v>
      </c>
      <c r="AJ267" s="50">
        <v>21</v>
      </c>
      <c r="AK267" s="50"/>
      <c r="AL267" s="50" t="s">
        <v>3960</v>
      </c>
      <c r="AM267" s="50"/>
      <c r="AN267" s="50"/>
      <c r="AO267" s="50"/>
      <c r="AP267" s="50"/>
      <c r="AQ267" s="50" t="s">
        <v>3961</v>
      </c>
      <c r="AR267" s="50"/>
      <c r="AS267" s="50"/>
      <c r="AT267" s="50"/>
      <c r="AU267" s="50"/>
      <c r="AV267" s="50"/>
      <c r="AW267" s="50"/>
      <c r="AX267" s="50" t="s">
        <v>3962</v>
      </c>
      <c r="AY267" s="50">
        <v>2</v>
      </c>
      <c r="AZ267" s="50" t="s">
        <v>3963</v>
      </c>
      <c r="BA267" s="50">
        <v>4</v>
      </c>
      <c r="BB267" s="50">
        <v>1</v>
      </c>
      <c r="BC267" s="50">
        <v>54</v>
      </c>
      <c r="BD267" s="50">
        <v>1</v>
      </c>
      <c r="BE267" s="50"/>
      <c r="BF267" s="50" t="s">
        <v>3964</v>
      </c>
      <c r="BG267" s="50">
        <v>4</v>
      </c>
      <c r="BH267" s="50"/>
      <c r="BI267" s="50">
        <v>45</v>
      </c>
      <c r="BJ267" s="50">
        <v>123</v>
      </c>
      <c r="BK267" s="50"/>
      <c r="BL267" s="50"/>
      <c r="BM267" s="50"/>
      <c r="BN267" s="50"/>
      <c r="BO267" s="50">
        <v>61</v>
      </c>
      <c r="BP267" s="50">
        <v>148</v>
      </c>
      <c r="BQ267" s="50">
        <v>0</v>
      </c>
      <c r="BR267" s="50">
        <v>0</v>
      </c>
      <c r="BS267" s="50">
        <v>246</v>
      </c>
      <c r="BT267" s="50">
        <v>0</v>
      </c>
      <c r="BU267" s="50">
        <v>0</v>
      </c>
      <c r="BV267" s="50">
        <v>0</v>
      </c>
      <c r="BW267" s="50">
        <v>97</v>
      </c>
      <c r="BX267" s="50">
        <v>21</v>
      </c>
      <c r="BY267" s="50">
        <v>0</v>
      </c>
      <c r="BZ267" s="50">
        <v>416</v>
      </c>
      <c r="CA267" s="50">
        <v>6</v>
      </c>
      <c r="CB267" s="50">
        <v>512</v>
      </c>
      <c r="CC267" s="50">
        <v>40</v>
      </c>
      <c r="CD267" s="50">
        <v>30</v>
      </c>
      <c r="CE267" s="50">
        <v>54</v>
      </c>
      <c r="CF267" s="50">
        <v>5</v>
      </c>
      <c r="CG267" s="50"/>
      <c r="CH267" s="50">
        <v>315</v>
      </c>
      <c r="CI267" s="50">
        <v>20</v>
      </c>
      <c r="CJ267" s="50"/>
      <c r="CK267" s="50">
        <v>22.5</v>
      </c>
      <c r="CL267" s="50">
        <v>246</v>
      </c>
      <c r="CM267" s="50">
        <v>0</v>
      </c>
      <c r="CN267" s="50">
        <v>0</v>
      </c>
      <c r="CO267" s="50">
        <v>0</v>
      </c>
      <c r="CP267" s="50">
        <v>0</v>
      </c>
      <c r="CQ267" s="50">
        <v>152.5</v>
      </c>
      <c r="CR267" s="50"/>
      <c r="CS267" s="50"/>
      <c r="CT267" s="50">
        <v>2331</v>
      </c>
    </row>
    <row r="268" spans="1:98">
      <c r="A268" s="50" t="s">
        <v>2829</v>
      </c>
      <c r="B268" s="176">
        <v>45790</v>
      </c>
      <c r="C268" s="50" t="s">
        <v>2830</v>
      </c>
      <c r="D268" s="50" t="s">
        <v>3965</v>
      </c>
      <c r="E268" s="50"/>
      <c r="F268" s="50"/>
      <c r="G268" s="50">
        <v>50</v>
      </c>
      <c r="H268" s="50"/>
      <c r="I268" s="50"/>
      <c r="J268" s="50"/>
      <c r="K268" s="50">
        <v>53</v>
      </c>
      <c r="L268" s="50"/>
      <c r="M268" s="50"/>
      <c r="N268" s="50">
        <v>30</v>
      </c>
      <c r="O268" s="50"/>
      <c r="P268" s="50"/>
      <c r="Q268" s="50"/>
      <c r="R268" s="50"/>
      <c r="S268" s="50">
        <v>50</v>
      </c>
      <c r="T268" s="50"/>
      <c r="U268" s="50"/>
      <c r="V268" s="50"/>
      <c r="W268" s="50"/>
      <c r="X268" s="50"/>
      <c r="Y268" s="50"/>
      <c r="Z268" s="50" t="s">
        <v>3966</v>
      </c>
      <c r="AA268" s="50"/>
      <c r="AB268" s="50">
        <v>52</v>
      </c>
      <c r="AC268" s="50"/>
      <c r="AD268" s="50" t="s">
        <v>3967</v>
      </c>
      <c r="AE268" s="50"/>
      <c r="AF268" s="50"/>
      <c r="AG268" s="50"/>
      <c r="AH268" s="50"/>
      <c r="AI268" s="50"/>
      <c r="AJ268" s="50" t="s">
        <v>3968</v>
      </c>
      <c r="AK268" s="50"/>
      <c r="AL268" s="50" t="s">
        <v>3969</v>
      </c>
      <c r="AM268" s="50"/>
      <c r="AN268" s="50"/>
      <c r="AO268" s="50"/>
      <c r="AP268" s="50"/>
      <c r="AQ268" s="50"/>
      <c r="AR268" s="50"/>
      <c r="AS268" s="50"/>
      <c r="AT268" s="50"/>
      <c r="AU268" s="50"/>
      <c r="AV268" s="50"/>
      <c r="AW268" s="50"/>
      <c r="AX268" s="50" t="s">
        <v>3970</v>
      </c>
      <c r="AY268" s="50">
        <v>3</v>
      </c>
      <c r="AZ268" s="50" t="s">
        <v>3971</v>
      </c>
      <c r="BA268" s="50">
        <v>3</v>
      </c>
      <c r="BB268" s="50"/>
      <c r="BC268" s="50" t="s">
        <v>3972</v>
      </c>
      <c r="BD268" s="50">
        <v>3</v>
      </c>
      <c r="BE268" s="50"/>
      <c r="BF268" s="50" t="s">
        <v>3973</v>
      </c>
      <c r="BG268" s="50">
        <v>3</v>
      </c>
      <c r="BH268" s="50">
        <v>1</v>
      </c>
      <c r="BI268" s="50"/>
      <c r="BJ268" s="50">
        <v>119</v>
      </c>
      <c r="BK268" s="50"/>
      <c r="BL268" s="50"/>
      <c r="BM268" s="50"/>
      <c r="BN268" s="50"/>
      <c r="BO268" s="50">
        <v>159</v>
      </c>
      <c r="BP268" s="50">
        <v>204</v>
      </c>
      <c r="BQ268" s="50">
        <v>0</v>
      </c>
      <c r="BR268" s="50">
        <v>87</v>
      </c>
      <c r="BS268" s="50">
        <v>200</v>
      </c>
      <c r="BT268" s="50">
        <v>0</v>
      </c>
      <c r="BU268" s="50">
        <v>0</v>
      </c>
      <c r="BV268" s="50">
        <v>0</v>
      </c>
      <c r="BW268" s="50">
        <v>106</v>
      </c>
      <c r="BX268" s="50">
        <v>69</v>
      </c>
      <c r="BY268" s="50">
        <v>0</v>
      </c>
      <c r="BZ268" s="50">
        <v>201</v>
      </c>
      <c r="CA268" s="50">
        <v>9</v>
      </c>
      <c r="CB268" s="50">
        <v>316</v>
      </c>
      <c r="CC268" s="50">
        <v>30</v>
      </c>
      <c r="CD268" s="50"/>
      <c r="CE268" s="50">
        <v>264</v>
      </c>
      <c r="CF268" s="50">
        <v>15</v>
      </c>
      <c r="CG268" s="50"/>
      <c r="CH268" s="50">
        <v>201</v>
      </c>
      <c r="CI268" s="50">
        <v>15</v>
      </c>
      <c r="CJ268" s="50">
        <v>15</v>
      </c>
      <c r="CK268" s="50">
        <v>0</v>
      </c>
      <c r="CL268" s="50">
        <v>238</v>
      </c>
      <c r="CM268" s="50">
        <v>0</v>
      </c>
      <c r="CN268" s="50">
        <v>0</v>
      </c>
      <c r="CO268" s="50">
        <v>0</v>
      </c>
      <c r="CP268" s="50">
        <v>0</v>
      </c>
      <c r="CQ268" s="50">
        <v>397.5</v>
      </c>
      <c r="CR268" s="50"/>
      <c r="CS268" s="50"/>
      <c r="CT268" s="50">
        <v>2367.5</v>
      </c>
    </row>
    <row r="269" spans="1:98">
      <c r="A269" s="50" t="s">
        <v>2819</v>
      </c>
      <c r="B269" s="176">
        <v>45790</v>
      </c>
      <c r="C269" s="50" t="s">
        <v>2834</v>
      </c>
      <c r="D269" s="50" t="s">
        <v>3076</v>
      </c>
      <c r="E269" s="50"/>
      <c r="F269" s="50"/>
      <c r="G269" s="50">
        <v>37</v>
      </c>
      <c r="H269" s="50"/>
      <c r="I269" s="50">
        <v>15</v>
      </c>
      <c r="J269" s="50"/>
      <c r="K269" s="50">
        <v>35</v>
      </c>
      <c r="L269" s="50">
        <v>21</v>
      </c>
      <c r="M269" s="50"/>
      <c r="N269" s="50" t="s">
        <v>3974</v>
      </c>
      <c r="O269" s="50"/>
      <c r="P269" s="50"/>
      <c r="Q269" s="50"/>
      <c r="R269" s="50"/>
      <c r="S269" s="50">
        <v>37</v>
      </c>
      <c r="T269" s="50"/>
      <c r="U269" s="50"/>
      <c r="V269" s="50"/>
      <c r="W269" s="50"/>
      <c r="X269" s="50"/>
      <c r="Y269" s="50"/>
      <c r="Z269" s="50" t="s">
        <v>3975</v>
      </c>
      <c r="AA269" s="50"/>
      <c r="AB269" s="50">
        <v>48</v>
      </c>
      <c r="AC269" s="50"/>
      <c r="AD269" s="50"/>
      <c r="AE269" s="50"/>
      <c r="AF269" s="50"/>
      <c r="AG269" s="50">
        <v>23</v>
      </c>
      <c r="AH269" s="50"/>
      <c r="AI269" s="50"/>
      <c r="AJ269" s="50"/>
      <c r="AK269" s="50"/>
      <c r="AL269" s="50"/>
      <c r="AM269" s="50"/>
      <c r="AN269" s="50"/>
      <c r="AO269" s="50"/>
      <c r="AP269" s="50"/>
      <c r="AQ269" s="50">
        <v>51</v>
      </c>
      <c r="AR269" s="50"/>
      <c r="AS269" s="50"/>
      <c r="AT269" s="50"/>
      <c r="AU269" s="50"/>
      <c r="AV269" s="50"/>
      <c r="AW269" s="50"/>
      <c r="AX269" s="50">
        <v>21</v>
      </c>
      <c r="AY269" s="50">
        <v>6</v>
      </c>
      <c r="AZ269" s="50" t="s">
        <v>3976</v>
      </c>
      <c r="BA269" s="50">
        <v>2</v>
      </c>
      <c r="BB269" s="50"/>
      <c r="BC269" s="50" t="s">
        <v>3973</v>
      </c>
      <c r="BD269" s="50">
        <v>3</v>
      </c>
      <c r="BE269" s="50">
        <v>1</v>
      </c>
      <c r="BF269" s="50" t="s">
        <v>3977</v>
      </c>
      <c r="BG269" s="50">
        <v>4</v>
      </c>
      <c r="BH269" s="50"/>
      <c r="BI269" s="50"/>
      <c r="BJ269" s="50">
        <v>105</v>
      </c>
      <c r="BK269" s="50"/>
      <c r="BL269" s="50"/>
      <c r="BM269" s="50"/>
      <c r="BN269" s="50"/>
      <c r="BO269" s="50">
        <v>14</v>
      </c>
      <c r="BP269" s="50">
        <v>206</v>
      </c>
      <c r="BQ269" s="50">
        <v>0</v>
      </c>
      <c r="BR269" s="50">
        <v>0</v>
      </c>
      <c r="BS269" s="50">
        <v>199</v>
      </c>
      <c r="BT269" s="50">
        <v>0</v>
      </c>
      <c r="BU269" s="50">
        <v>53</v>
      </c>
      <c r="BV269" s="50">
        <v>0</v>
      </c>
      <c r="BW269" s="50">
        <v>70</v>
      </c>
      <c r="BX269" s="50">
        <v>42</v>
      </c>
      <c r="BY269" s="50">
        <v>0</v>
      </c>
      <c r="BZ269" s="50">
        <v>427</v>
      </c>
      <c r="CA269" s="50">
        <v>18</v>
      </c>
      <c r="CB269" s="50">
        <v>298</v>
      </c>
      <c r="CC269" s="50">
        <v>20</v>
      </c>
      <c r="CD269" s="50"/>
      <c r="CE269" s="50">
        <v>201</v>
      </c>
      <c r="CF269" s="50">
        <v>15</v>
      </c>
      <c r="CG269" s="50">
        <v>15</v>
      </c>
      <c r="CH269" s="50">
        <v>213</v>
      </c>
      <c r="CI269" s="50">
        <v>20</v>
      </c>
      <c r="CJ269" s="50"/>
      <c r="CK269" s="50">
        <v>0</v>
      </c>
      <c r="CL269" s="50">
        <v>210</v>
      </c>
      <c r="CM269" s="50">
        <v>0</v>
      </c>
      <c r="CN269" s="50">
        <v>0</v>
      </c>
      <c r="CO269" s="50">
        <v>0</v>
      </c>
      <c r="CP269" s="50">
        <v>0</v>
      </c>
      <c r="CQ269" s="50">
        <v>35</v>
      </c>
      <c r="CR269" s="50"/>
      <c r="CS269" s="50"/>
      <c r="CT269" s="50">
        <v>2042</v>
      </c>
    </row>
  </sheetData>
  <autoFilter ref="A2:CT269" xr:uid="{00000000-0009-0000-0000-000010000000}">
    <sortState xmlns:xlrd2="http://schemas.microsoft.com/office/spreadsheetml/2017/richdata2" ref="A2:CT269">
      <sortCondition ref="B2"/>
    </sortState>
  </autoFilter>
  <mergeCells count="11">
    <mergeCell ref="CR1:CT1"/>
    <mergeCell ref="AZ1:BB1"/>
    <mergeCell ref="BC1:BE1"/>
    <mergeCell ref="BF1:BH1"/>
    <mergeCell ref="BI1:BO1"/>
    <mergeCell ref="BP1:CQ1"/>
    <mergeCell ref="A1:C1"/>
    <mergeCell ref="D1:O1"/>
    <mergeCell ref="P1:AA1"/>
    <mergeCell ref="AB1:AM1"/>
    <mergeCell ref="AN1:AY1"/>
  </mergeCells>
  <phoneticPr fontId="86" type="noConversion"/>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3489" r:id="rId3" name="CommandButton1">
          <controlPr defaultSize="0" autoPict="0" altText="" r:id="rId4">
            <anchor moveWithCells="1">
              <from>
                <xdr:col>1</xdr:col>
                <xdr:colOff>137160</xdr:colOff>
                <xdr:row>1</xdr:row>
                <xdr:rowOff>38100</xdr:rowOff>
              </from>
              <to>
                <xdr:col>1</xdr:col>
                <xdr:colOff>579120</xdr:colOff>
                <xdr:row>1</xdr:row>
                <xdr:rowOff>304800</xdr:rowOff>
              </to>
            </anchor>
          </controlPr>
        </control>
      </mc:Choice>
      <mc:Fallback>
        <control shapeId="6348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40"/>
  <sheetViews>
    <sheetView topLeftCell="A28" workbookViewId="0">
      <selection activeCell="A2" sqref="A2:D2"/>
    </sheetView>
  </sheetViews>
  <sheetFormatPr defaultColWidth="9" defaultRowHeight="14.4"/>
  <cols>
    <col min="1" max="1" width="24" customWidth="1"/>
    <col min="2" max="2" width="17.88671875" customWidth="1"/>
    <col min="3" max="3" width="32" customWidth="1"/>
    <col min="4" max="4" width="122.6640625" customWidth="1"/>
    <col min="5" max="5" width="28.21875" customWidth="1"/>
  </cols>
  <sheetData>
    <row r="1" spans="1:5" ht="39" customHeight="1">
      <c r="A1" s="671" t="s">
        <v>3978</v>
      </c>
      <c r="B1" s="671"/>
      <c r="C1" s="671"/>
      <c r="D1" s="671"/>
      <c r="E1" s="671"/>
    </row>
    <row r="2" spans="1:5" ht="20.399999999999999">
      <c r="A2" s="168"/>
      <c r="B2" s="169"/>
      <c r="C2" s="169"/>
      <c r="D2" s="169"/>
      <c r="E2" s="169"/>
    </row>
    <row r="3" spans="1:5" ht="13.5" customHeight="1">
      <c r="A3" s="672" t="s">
        <v>3979</v>
      </c>
      <c r="B3" s="36" t="s">
        <v>3980</v>
      </c>
      <c r="C3" s="677" t="s">
        <v>3981</v>
      </c>
      <c r="D3" s="50" t="s">
        <v>3982</v>
      </c>
      <c r="E3" s="50"/>
    </row>
    <row r="4" spans="1:5" ht="100.8">
      <c r="A4" s="672"/>
      <c r="B4" s="36" t="s">
        <v>3983</v>
      </c>
      <c r="C4" s="677"/>
      <c r="D4" s="165" t="s">
        <v>3984</v>
      </c>
      <c r="E4" s="165" t="s">
        <v>3985</v>
      </c>
    </row>
    <row r="5" spans="1:5" ht="144">
      <c r="A5" s="672"/>
      <c r="B5" s="36" t="s">
        <v>3986</v>
      </c>
      <c r="C5" s="677"/>
      <c r="D5" s="165" t="s">
        <v>3987</v>
      </c>
      <c r="E5" s="165" t="s">
        <v>3988</v>
      </c>
    </row>
    <row r="6" spans="1:5">
      <c r="A6" s="672"/>
      <c r="B6" s="36" t="s">
        <v>3989</v>
      </c>
      <c r="C6" s="677"/>
      <c r="D6" s="165"/>
      <c r="E6" s="50"/>
    </row>
    <row r="7" spans="1:5" ht="13.5" customHeight="1">
      <c r="A7" s="672"/>
      <c r="B7" s="36" t="s">
        <v>3990</v>
      </c>
      <c r="C7" s="677"/>
      <c r="D7" s="50" t="s">
        <v>3991</v>
      </c>
      <c r="E7" s="50"/>
    </row>
    <row r="12" spans="1:5" ht="24" customHeight="1">
      <c r="A12" s="170" t="s">
        <v>2753</v>
      </c>
      <c r="B12" s="170" t="s">
        <v>3992</v>
      </c>
      <c r="C12" s="170" t="s">
        <v>3993</v>
      </c>
      <c r="D12" s="171" t="s">
        <v>3994</v>
      </c>
      <c r="E12" s="171" t="s">
        <v>823</v>
      </c>
    </row>
    <row r="13" spans="1:5" ht="28.8">
      <c r="A13" s="673" t="s">
        <v>3995</v>
      </c>
      <c r="B13" s="159" t="s">
        <v>3996</v>
      </c>
      <c r="D13" s="2" t="s">
        <v>3997</v>
      </c>
    </row>
    <row r="14" spans="1:5" ht="28.8">
      <c r="A14" s="674"/>
      <c r="B14" s="683" t="s">
        <v>3998</v>
      </c>
      <c r="C14" s="159" t="s">
        <v>3999</v>
      </c>
      <c r="D14" s="2" t="s">
        <v>4000</v>
      </c>
    </row>
    <row r="15" spans="1:5">
      <c r="A15" s="674"/>
      <c r="B15" s="678"/>
      <c r="C15" s="2" t="s">
        <v>4001</v>
      </c>
      <c r="D15" s="2"/>
    </row>
    <row r="16" spans="1:5" ht="28.8">
      <c r="A16" s="674"/>
      <c r="B16" s="159" t="s">
        <v>4002</v>
      </c>
      <c r="C16" s="2"/>
      <c r="D16" s="2" t="s">
        <v>4003</v>
      </c>
    </row>
    <row r="17" spans="1:5">
      <c r="A17" s="674"/>
      <c r="B17" s="683" t="s">
        <v>4004</v>
      </c>
      <c r="C17" s="2" t="s">
        <v>4005</v>
      </c>
      <c r="D17" s="2" t="s">
        <v>4006</v>
      </c>
    </row>
    <row r="18" spans="1:5">
      <c r="A18" s="674"/>
      <c r="B18" s="678"/>
      <c r="C18" s="2" t="s">
        <v>4007</v>
      </c>
      <c r="D18" s="2"/>
    </row>
    <row r="21" spans="1:5" ht="20.399999999999999">
      <c r="A21" s="170" t="s">
        <v>2753</v>
      </c>
      <c r="B21" s="170" t="s">
        <v>4008</v>
      </c>
      <c r="C21" s="170" t="s">
        <v>4009</v>
      </c>
      <c r="D21" s="171" t="s">
        <v>3994</v>
      </c>
      <c r="E21" s="171" t="s">
        <v>823</v>
      </c>
    </row>
    <row r="22" spans="1:5" ht="28.8">
      <c r="A22" s="675" t="s">
        <v>3996</v>
      </c>
      <c r="B22" s="173" t="s">
        <v>4010</v>
      </c>
      <c r="C22" s="159" t="s">
        <v>4011</v>
      </c>
      <c r="D22" s="678" t="s">
        <v>4012</v>
      </c>
      <c r="E22" s="683" t="s">
        <v>4013</v>
      </c>
    </row>
    <row r="23" spans="1:5" ht="20.399999999999999">
      <c r="A23" s="676"/>
      <c r="B23" s="173" t="s">
        <v>4014</v>
      </c>
      <c r="C23" s="2">
        <v>1.08</v>
      </c>
      <c r="D23" s="678"/>
      <c r="E23" s="683"/>
    </row>
    <row r="24" spans="1:5" ht="20.399999999999999">
      <c r="A24" s="676"/>
      <c r="B24" s="173" t="s">
        <v>4015</v>
      </c>
      <c r="C24" s="2">
        <v>1.28</v>
      </c>
      <c r="D24" s="678"/>
      <c r="E24" s="683"/>
    </row>
    <row r="25" spans="1:5" ht="28.8">
      <c r="A25" s="675" t="s">
        <v>4016</v>
      </c>
      <c r="B25" s="173" t="s">
        <v>4010</v>
      </c>
      <c r="C25" s="159" t="s">
        <v>4017</v>
      </c>
      <c r="D25" s="678" t="s">
        <v>4018</v>
      </c>
      <c r="E25" s="683"/>
    </row>
    <row r="26" spans="1:5" ht="20.399999999999999">
      <c r="A26" s="676"/>
      <c r="B26" s="173" t="s">
        <v>4014</v>
      </c>
      <c r="C26" s="2">
        <v>1.65</v>
      </c>
      <c r="D26" s="678"/>
      <c r="E26" s="683"/>
    </row>
    <row r="27" spans="1:5" ht="20.399999999999999">
      <c r="A27" s="676"/>
      <c r="B27" s="173" t="s">
        <v>4015</v>
      </c>
      <c r="C27" s="2">
        <v>1.9</v>
      </c>
      <c r="D27" s="678"/>
      <c r="E27" s="683"/>
    </row>
    <row r="28" spans="1:5" ht="28.8">
      <c r="A28" s="675" t="s">
        <v>4002</v>
      </c>
      <c r="B28" s="173" t="s">
        <v>4010</v>
      </c>
      <c r="C28" s="159" t="s">
        <v>4017</v>
      </c>
      <c r="D28" s="678" t="s">
        <v>4019</v>
      </c>
      <c r="E28" s="683"/>
    </row>
    <row r="29" spans="1:5" ht="20.399999999999999">
      <c r="A29" s="676"/>
      <c r="B29" s="173" t="s">
        <v>4014</v>
      </c>
      <c r="C29" s="2">
        <v>1.65</v>
      </c>
      <c r="D29" s="678"/>
      <c r="E29" s="683"/>
    </row>
    <row r="30" spans="1:5" ht="20.399999999999999">
      <c r="A30" s="676"/>
      <c r="B30" s="173" t="s">
        <v>4015</v>
      </c>
      <c r="C30" s="2">
        <v>1.9</v>
      </c>
      <c r="D30" s="678"/>
      <c r="E30" s="683"/>
    </row>
    <row r="31" spans="1:5" ht="37.799999999999997">
      <c r="A31" s="676" t="s">
        <v>4020</v>
      </c>
      <c r="B31" s="172" t="s">
        <v>4021</v>
      </c>
      <c r="C31" s="2">
        <v>1.2</v>
      </c>
      <c r="D31" s="2" t="s">
        <v>4022</v>
      </c>
      <c r="E31" s="683" t="s">
        <v>4023</v>
      </c>
    </row>
    <row r="32" spans="1:5" ht="37.799999999999997">
      <c r="A32" s="676"/>
      <c r="B32" s="172" t="s">
        <v>4024</v>
      </c>
      <c r="C32" s="2">
        <v>1</v>
      </c>
      <c r="D32" s="2" t="s">
        <v>4025</v>
      </c>
      <c r="E32" s="683"/>
    </row>
    <row r="34" spans="1:5" ht="20.399999999999999">
      <c r="A34" s="170" t="s">
        <v>4008</v>
      </c>
      <c r="B34" s="170" t="s">
        <v>4026</v>
      </c>
      <c r="C34" s="170" t="s">
        <v>4009</v>
      </c>
      <c r="D34" s="171" t="s">
        <v>3994</v>
      </c>
      <c r="E34" s="171" t="s">
        <v>823</v>
      </c>
    </row>
    <row r="35" spans="1:5" ht="54" customHeight="1">
      <c r="A35" s="679" t="s">
        <v>4027</v>
      </c>
      <c r="B35" s="684" t="s">
        <v>4028</v>
      </c>
      <c r="C35" s="159" t="s">
        <v>4029</v>
      </c>
      <c r="D35" s="161" t="s">
        <v>4030</v>
      </c>
    </row>
    <row r="36" spans="1:5" ht="43.2">
      <c r="A36" s="680"/>
      <c r="B36" s="685"/>
      <c r="C36" s="159" t="s">
        <v>4031</v>
      </c>
      <c r="D36" s="161" t="s">
        <v>4032</v>
      </c>
    </row>
    <row r="37" spans="1:5" ht="43.2">
      <c r="A37" s="680"/>
      <c r="B37" t="s">
        <v>4033</v>
      </c>
      <c r="C37" s="159" t="s">
        <v>4034</v>
      </c>
      <c r="D37" t="s">
        <v>4035</v>
      </c>
    </row>
    <row r="38" spans="1:5" ht="27" customHeight="1">
      <c r="A38" s="681" t="s">
        <v>4036</v>
      </c>
      <c r="B38" t="s">
        <v>4037</v>
      </c>
      <c r="D38" s="161" t="s">
        <v>4038</v>
      </c>
    </row>
    <row r="39" spans="1:5" ht="13.5" customHeight="1">
      <c r="A39" s="682"/>
      <c r="B39" t="s">
        <v>4033</v>
      </c>
      <c r="D39" s="161" t="s">
        <v>4039</v>
      </c>
    </row>
    <row r="40" spans="1:5">
      <c r="A40" s="682"/>
    </row>
  </sheetData>
  <mergeCells count="18">
    <mergeCell ref="D28:D30"/>
    <mergeCell ref="E22:E30"/>
    <mergeCell ref="E31:E32"/>
    <mergeCell ref="A28:A30"/>
    <mergeCell ref="A31:A32"/>
    <mergeCell ref="A35:A37"/>
    <mergeCell ref="A38:A40"/>
    <mergeCell ref="B14:B15"/>
    <mergeCell ref="B17:B18"/>
    <mergeCell ref="B35:B36"/>
    <mergeCell ref="A1:E1"/>
    <mergeCell ref="A3:A7"/>
    <mergeCell ref="A13:A18"/>
    <mergeCell ref="A22:A24"/>
    <mergeCell ref="A25:A27"/>
    <mergeCell ref="C3:C7"/>
    <mergeCell ref="D22:D24"/>
    <mergeCell ref="D25:D27"/>
  </mergeCells>
  <phoneticPr fontId="8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I831"/>
  <sheetViews>
    <sheetView workbookViewId="0">
      <selection activeCell="A2" sqref="A2:D2"/>
    </sheetView>
  </sheetViews>
  <sheetFormatPr defaultColWidth="9" defaultRowHeight="14.4"/>
  <cols>
    <col min="2" max="2" width="11.109375" customWidth="1"/>
    <col min="4" max="4" width="45.88671875" customWidth="1"/>
    <col min="5" max="5" width="38.33203125" customWidth="1"/>
    <col min="6" max="6" width="36.6640625" customWidth="1"/>
    <col min="8" max="8" width="36.21875" customWidth="1"/>
    <col min="9" max="9" width="17.21875" customWidth="1"/>
  </cols>
  <sheetData>
    <row r="1" spans="1:9" ht="27.6" customHeight="1">
      <c r="A1" s="166" t="s">
        <v>4040</v>
      </c>
      <c r="B1" s="166" t="s">
        <v>842</v>
      </c>
      <c r="C1" s="166" t="s">
        <v>17</v>
      </c>
      <c r="D1" s="166" t="s">
        <v>4041</v>
      </c>
      <c r="E1" s="166" t="s">
        <v>925</v>
      </c>
      <c r="F1" s="166" t="s">
        <v>928</v>
      </c>
      <c r="G1" s="166" t="s">
        <v>823</v>
      </c>
      <c r="H1" s="166" t="s">
        <v>804</v>
      </c>
      <c r="I1" s="167">
        <v>45352.616354166697</v>
      </c>
    </row>
    <row r="2" spans="1:9">
      <c r="A2" t="s">
        <v>2778</v>
      </c>
      <c r="B2" t="s">
        <v>4042</v>
      </c>
      <c r="D2" t="s">
        <v>4043</v>
      </c>
      <c r="E2" t="s">
        <v>407</v>
      </c>
      <c r="F2" s="161" t="s">
        <v>4044</v>
      </c>
      <c r="H2" t="s">
        <v>300</v>
      </c>
    </row>
    <row r="3" spans="1:9">
      <c r="A3" t="s">
        <v>2778</v>
      </c>
      <c r="B3" t="s">
        <v>4045</v>
      </c>
      <c r="D3" t="s">
        <v>4046</v>
      </c>
      <c r="E3" t="s">
        <v>407</v>
      </c>
      <c r="F3" t="s">
        <v>4047</v>
      </c>
      <c r="H3" t="s">
        <v>157</v>
      </c>
    </row>
    <row r="4" spans="1:9">
      <c r="A4" t="s">
        <v>2778</v>
      </c>
      <c r="B4" t="s">
        <v>4045</v>
      </c>
      <c r="D4" t="s">
        <v>4048</v>
      </c>
      <c r="E4" t="s">
        <v>407</v>
      </c>
      <c r="F4" t="s">
        <v>4049</v>
      </c>
      <c r="H4" t="s">
        <v>166</v>
      </c>
    </row>
    <row r="5" spans="1:9">
      <c r="A5" t="s">
        <v>2778</v>
      </c>
      <c r="B5" t="s">
        <v>4045</v>
      </c>
      <c r="D5" t="s">
        <v>4050</v>
      </c>
      <c r="E5" t="s">
        <v>407</v>
      </c>
      <c r="F5" t="s">
        <v>4051</v>
      </c>
      <c r="H5" t="s">
        <v>86</v>
      </c>
    </row>
    <row r="6" spans="1:9">
      <c r="A6" t="s">
        <v>2778</v>
      </c>
      <c r="B6" t="s">
        <v>4045</v>
      </c>
      <c r="D6" t="s">
        <v>4052</v>
      </c>
      <c r="E6" t="s">
        <v>407</v>
      </c>
      <c r="F6" s="161" t="s">
        <v>4053</v>
      </c>
      <c r="H6" t="s">
        <v>383</v>
      </c>
    </row>
    <row r="7" spans="1:9">
      <c r="A7" t="s">
        <v>2778</v>
      </c>
      <c r="B7" t="s">
        <v>4042</v>
      </c>
      <c r="D7" t="s">
        <v>4054</v>
      </c>
      <c r="E7" t="s">
        <v>407</v>
      </c>
      <c r="F7" s="161" t="s">
        <v>4047</v>
      </c>
      <c r="H7" t="s">
        <v>157</v>
      </c>
    </row>
    <row r="8" spans="1:9">
      <c r="A8" t="s">
        <v>2778</v>
      </c>
      <c r="B8" t="s">
        <v>4042</v>
      </c>
      <c r="D8" t="s">
        <v>4055</v>
      </c>
      <c r="E8" t="s">
        <v>407</v>
      </c>
      <c r="F8" s="161" t="s">
        <v>4056</v>
      </c>
      <c r="H8" t="s">
        <v>173</v>
      </c>
    </row>
    <row r="9" spans="1:9">
      <c r="A9" t="s">
        <v>1507</v>
      </c>
      <c r="B9" t="s">
        <v>23</v>
      </c>
      <c r="D9" t="s">
        <v>4057</v>
      </c>
      <c r="E9" t="s">
        <v>453</v>
      </c>
      <c r="F9" s="161" t="s">
        <v>4058</v>
      </c>
      <c r="H9" t="s">
        <v>159</v>
      </c>
    </row>
    <row r="10" spans="1:9">
      <c r="A10" t="s">
        <v>1507</v>
      </c>
      <c r="B10" t="s">
        <v>23</v>
      </c>
      <c r="D10" t="s">
        <v>4059</v>
      </c>
      <c r="E10" t="s">
        <v>453</v>
      </c>
      <c r="F10" t="s">
        <v>4060</v>
      </c>
      <c r="H10" t="s">
        <v>385</v>
      </c>
    </row>
    <row r="11" spans="1:9">
      <c r="A11" t="s">
        <v>1507</v>
      </c>
      <c r="B11" t="s">
        <v>23</v>
      </c>
      <c r="D11" t="s">
        <v>4061</v>
      </c>
      <c r="E11" t="s">
        <v>453</v>
      </c>
      <c r="F11" s="161" t="s">
        <v>4062</v>
      </c>
      <c r="H11" t="s">
        <v>361</v>
      </c>
    </row>
    <row r="12" spans="1:9">
      <c r="A12" t="s">
        <v>1507</v>
      </c>
      <c r="B12" t="s">
        <v>23</v>
      </c>
      <c r="D12" t="s">
        <v>4063</v>
      </c>
      <c r="E12" t="s">
        <v>453</v>
      </c>
      <c r="F12" s="161" t="s">
        <v>4064</v>
      </c>
      <c r="H12" t="s">
        <v>258</v>
      </c>
    </row>
    <row r="13" spans="1:9">
      <c r="A13" t="s">
        <v>1507</v>
      </c>
      <c r="B13" t="s">
        <v>23</v>
      </c>
      <c r="D13" t="s">
        <v>4065</v>
      </c>
      <c r="E13" t="s">
        <v>453</v>
      </c>
      <c r="F13" s="161" t="s">
        <v>4066</v>
      </c>
      <c r="H13" t="s">
        <v>243</v>
      </c>
    </row>
    <row r="14" spans="1:9">
      <c r="A14" t="s">
        <v>1507</v>
      </c>
      <c r="B14" t="s">
        <v>23</v>
      </c>
      <c r="D14" t="s">
        <v>4067</v>
      </c>
      <c r="E14" t="s">
        <v>453</v>
      </c>
      <c r="F14" s="161" t="s">
        <v>4068</v>
      </c>
      <c r="H14" t="s">
        <v>390</v>
      </c>
    </row>
    <row r="15" spans="1:9">
      <c r="A15" t="s">
        <v>1507</v>
      </c>
      <c r="B15" t="s">
        <v>23</v>
      </c>
      <c r="D15" t="s">
        <v>4069</v>
      </c>
      <c r="E15" t="s">
        <v>453</v>
      </c>
      <c r="F15" t="s">
        <v>4070</v>
      </c>
      <c r="H15" t="s">
        <v>261</v>
      </c>
    </row>
    <row r="16" spans="1:9">
      <c r="A16" t="s">
        <v>1507</v>
      </c>
      <c r="B16" t="s">
        <v>23</v>
      </c>
      <c r="D16" t="s">
        <v>4071</v>
      </c>
      <c r="E16" t="s">
        <v>453</v>
      </c>
      <c r="F16" t="s">
        <v>4058</v>
      </c>
      <c r="H16" t="s">
        <v>160</v>
      </c>
    </row>
    <row r="17" spans="1:8">
      <c r="A17" t="s">
        <v>1507</v>
      </c>
      <c r="B17" t="s">
        <v>23</v>
      </c>
      <c r="D17" t="s">
        <v>4072</v>
      </c>
      <c r="E17" t="s">
        <v>453</v>
      </c>
      <c r="F17" s="161" t="s">
        <v>4073</v>
      </c>
      <c r="H17" t="s">
        <v>383</v>
      </c>
    </row>
    <row r="18" spans="1:8">
      <c r="A18" t="s">
        <v>1507</v>
      </c>
      <c r="B18" t="s">
        <v>23</v>
      </c>
      <c r="D18" t="s">
        <v>687</v>
      </c>
      <c r="E18" t="s">
        <v>453</v>
      </c>
      <c r="F18" s="161" t="s">
        <v>4062</v>
      </c>
      <c r="H18" t="s">
        <v>361</v>
      </c>
    </row>
    <row r="19" spans="1:8">
      <c r="A19" t="s">
        <v>1507</v>
      </c>
      <c r="B19" t="s">
        <v>23</v>
      </c>
      <c r="D19" t="s">
        <v>4074</v>
      </c>
      <c r="E19" t="s">
        <v>453</v>
      </c>
      <c r="F19" s="161" t="s">
        <v>4060</v>
      </c>
      <c r="H19" t="s">
        <v>385</v>
      </c>
    </row>
    <row r="20" spans="1:8">
      <c r="A20" t="s">
        <v>1507</v>
      </c>
      <c r="B20" t="s">
        <v>23</v>
      </c>
      <c r="D20" t="s">
        <v>4075</v>
      </c>
      <c r="E20" t="s">
        <v>453</v>
      </c>
      <c r="F20" t="s">
        <v>4076</v>
      </c>
      <c r="H20" t="s">
        <v>328</v>
      </c>
    </row>
    <row r="21" spans="1:8">
      <c r="A21" t="s">
        <v>1507</v>
      </c>
      <c r="B21" t="s">
        <v>23</v>
      </c>
      <c r="D21" t="s">
        <v>4077</v>
      </c>
      <c r="E21" t="s">
        <v>453</v>
      </c>
      <c r="F21" t="s">
        <v>4066</v>
      </c>
      <c r="H21" t="s">
        <v>243</v>
      </c>
    </row>
    <row r="22" spans="1:8">
      <c r="A22" t="s">
        <v>1507</v>
      </c>
      <c r="B22" t="s">
        <v>23</v>
      </c>
      <c r="D22" t="s">
        <v>4078</v>
      </c>
      <c r="E22" t="s">
        <v>453</v>
      </c>
      <c r="F22" t="s">
        <v>4079</v>
      </c>
      <c r="H22" t="s">
        <v>160</v>
      </c>
    </row>
    <row r="23" spans="1:8">
      <c r="A23" t="s">
        <v>1507</v>
      </c>
      <c r="B23" t="s">
        <v>23</v>
      </c>
      <c r="D23" t="s">
        <v>4080</v>
      </c>
      <c r="E23" t="s">
        <v>453</v>
      </c>
      <c r="F23" t="s">
        <v>4081</v>
      </c>
      <c r="H23" t="s">
        <v>178</v>
      </c>
    </row>
    <row r="24" spans="1:8">
      <c r="A24" t="s">
        <v>1507</v>
      </c>
      <c r="B24" t="s">
        <v>23</v>
      </c>
      <c r="D24" t="s">
        <v>682</v>
      </c>
      <c r="E24" t="s">
        <v>453</v>
      </c>
      <c r="F24" t="s">
        <v>4081</v>
      </c>
      <c r="H24" t="s">
        <v>178</v>
      </c>
    </row>
    <row r="25" spans="1:8">
      <c r="A25" t="s">
        <v>1507</v>
      </c>
      <c r="B25" t="s">
        <v>23</v>
      </c>
      <c r="D25" t="s">
        <v>4082</v>
      </c>
      <c r="E25" t="s">
        <v>453</v>
      </c>
      <c r="F25" t="s">
        <v>4083</v>
      </c>
      <c r="H25" t="s">
        <v>402</v>
      </c>
    </row>
    <row r="26" spans="1:8">
      <c r="A26" t="s">
        <v>1507</v>
      </c>
      <c r="B26" t="s">
        <v>23</v>
      </c>
      <c r="D26" t="s">
        <v>4084</v>
      </c>
      <c r="E26" t="s">
        <v>453</v>
      </c>
      <c r="F26" s="161" t="s">
        <v>4085</v>
      </c>
      <c r="H26" t="s">
        <v>629</v>
      </c>
    </row>
    <row r="27" spans="1:8">
      <c r="A27" t="s">
        <v>1507</v>
      </c>
      <c r="B27" t="s">
        <v>23</v>
      </c>
      <c r="D27" t="s">
        <v>685</v>
      </c>
      <c r="E27" t="s">
        <v>453</v>
      </c>
      <c r="F27" t="s">
        <v>4085</v>
      </c>
      <c r="H27" t="s">
        <v>629</v>
      </c>
    </row>
    <row r="28" spans="1:8">
      <c r="A28" t="s">
        <v>1507</v>
      </c>
      <c r="B28" t="s">
        <v>23</v>
      </c>
      <c r="D28" t="s">
        <v>4086</v>
      </c>
      <c r="E28" t="s">
        <v>453</v>
      </c>
      <c r="F28" s="161" t="s">
        <v>4087</v>
      </c>
      <c r="H28" t="s">
        <v>389</v>
      </c>
    </row>
    <row r="29" spans="1:8">
      <c r="A29" t="s">
        <v>1507</v>
      </c>
      <c r="B29" t="s">
        <v>23</v>
      </c>
      <c r="D29" t="s">
        <v>4088</v>
      </c>
      <c r="E29" t="s">
        <v>453</v>
      </c>
      <c r="F29" t="s">
        <v>4089</v>
      </c>
      <c r="H29" t="s">
        <v>159</v>
      </c>
    </row>
    <row r="30" spans="1:8">
      <c r="A30" t="s">
        <v>1507</v>
      </c>
      <c r="B30" t="s">
        <v>23</v>
      </c>
      <c r="D30" t="s">
        <v>468</v>
      </c>
      <c r="E30" t="s">
        <v>453</v>
      </c>
      <c r="F30" t="s">
        <v>4089</v>
      </c>
      <c r="H30" t="s">
        <v>159</v>
      </c>
    </row>
    <row r="31" spans="1:8">
      <c r="A31" t="s">
        <v>1507</v>
      </c>
      <c r="B31" t="s">
        <v>23</v>
      </c>
      <c r="D31" t="s">
        <v>4090</v>
      </c>
      <c r="E31" t="s">
        <v>453</v>
      </c>
      <c r="F31" t="s">
        <v>4085</v>
      </c>
      <c r="H31" t="s">
        <v>629</v>
      </c>
    </row>
    <row r="32" spans="1:8">
      <c r="A32" t="s">
        <v>1507</v>
      </c>
      <c r="B32" t="s">
        <v>23</v>
      </c>
      <c r="D32" t="s">
        <v>4091</v>
      </c>
      <c r="E32" t="s">
        <v>453</v>
      </c>
      <c r="F32" t="s">
        <v>4085</v>
      </c>
      <c r="H32" t="s">
        <v>629</v>
      </c>
    </row>
    <row r="33" spans="1:8">
      <c r="A33" t="s">
        <v>1507</v>
      </c>
      <c r="B33" t="s">
        <v>23</v>
      </c>
      <c r="D33" t="s">
        <v>4092</v>
      </c>
      <c r="E33" t="s">
        <v>453</v>
      </c>
      <c r="F33" t="s">
        <v>4093</v>
      </c>
      <c r="H33" t="s">
        <v>210</v>
      </c>
    </row>
    <row r="34" spans="1:8">
      <c r="A34" t="s">
        <v>1507</v>
      </c>
      <c r="B34" t="s">
        <v>51</v>
      </c>
      <c r="D34" t="s">
        <v>4094</v>
      </c>
      <c r="E34" t="s">
        <v>477</v>
      </c>
      <c r="F34" t="s">
        <v>4095</v>
      </c>
      <c r="H34" t="s">
        <v>59</v>
      </c>
    </row>
    <row r="35" spans="1:8">
      <c r="A35" t="s">
        <v>1507</v>
      </c>
      <c r="B35" t="s">
        <v>23</v>
      </c>
      <c r="D35" t="s">
        <v>4096</v>
      </c>
      <c r="E35" t="s">
        <v>453</v>
      </c>
      <c r="F35" t="s">
        <v>4093</v>
      </c>
      <c r="H35" t="s">
        <v>637</v>
      </c>
    </row>
    <row r="36" spans="1:8">
      <c r="A36" t="s">
        <v>1507</v>
      </c>
      <c r="B36" t="s">
        <v>23</v>
      </c>
      <c r="D36" t="s">
        <v>4097</v>
      </c>
      <c r="E36" t="s">
        <v>453</v>
      </c>
      <c r="F36" s="161" t="s">
        <v>4098</v>
      </c>
      <c r="H36" t="s">
        <v>262</v>
      </c>
    </row>
    <row r="37" spans="1:8">
      <c r="A37" t="s">
        <v>1507</v>
      </c>
      <c r="B37" t="s">
        <v>23</v>
      </c>
      <c r="D37" t="s">
        <v>686</v>
      </c>
      <c r="E37" t="s">
        <v>453</v>
      </c>
      <c r="F37" t="s">
        <v>4085</v>
      </c>
      <c r="H37" t="s">
        <v>629</v>
      </c>
    </row>
    <row r="38" spans="1:8">
      <c r="A38" t="s">
        <v>1507</v>
      </c>
      <c r="B38" t="s">
        <v>23</v>
      </c>
      <c r="D38" t="s">
        <v>4099</v>
      </c>
      <c r="E38" t="s">
        <v>453</v>
      </c>
      <c r="F38" s="161" t="s">
        <v>4100</v>
      </c>
      <c r="H38" t="s">
        <v>642</v>
      </c>
    </row>
    <row r="39" spans="1:8">
      <c r="A39" t="s">
        <v>1507</v>
      </c>
      <c r="B39" t="s">
        <v>23</v>
      </c>
      <c r="D39" t="s">
        <v>4101</v>
      </c>
      <c r="E39" t="s">
        <v>453</v>
      </c>
      <c r="F39" t="s">
        <v>4064</v>
      </c>
      <c r="H39" t="s">
        <v>258</v>
      </c>
    </row>
    <row r="40" spans="1:8">
      <c r="A40" t="s">
        <v>1507</v>
      </c>
      <c r="B40" t="s">
        <v>23</v>
      </c>
      <c r="D40" t="s">
        <v>4102</v>
      </c>
      <c r="E40" t="s">
        <v>453</v>
      </c>
      <c r="F40" t="s">
        <v>4103</v>
      </c>
      <c r="H40" t="s">
        <v>394</v>
      </c>
    </row>
    <row r="41" spans="1:8">
      <c r="A41" t="s">
        <v>1507</v>
      </c>
      <c r="B41" t="s">
        <v>23</v>
      </c>
      <c r="D41" t="s">
        <v>4104</v>
      </c>
      <c r="E41" t="s">
        <v>453</v>
      </c>
      <c r="F41" t="s">
        <v>4089</v>
      </c>
      <c r="H41" t="s">
        <v>159</v>
      </c>
    </row>
    <row r="42" spans="1:8">
      <c r="A42" t="s">
        <v>1507</v>
      </c>
      <c r="B42" t="s">
        <v>23</v>
      </c>
      <c r="D42" t="s">
        <v>4105</v>
      </c>
      <c r="E42" t="s">
        <v>453</v>
      </c>
      <c r="F42" t="s">
        <v>4106</v>
      </c>
      <c r="H42" t="s">
        <v>73</v>
      </c>
    </row>
    <row r="43" spans="1:8">
      <c r="A43" t="s">
        <v>1507</v>
      </c>
      <c r="B43" t="s">
        <v>23</v>
      </c>
      <c r="D43" t="s">
        <v>4107</v>
      </c>
      <c r="E43" t="s">
        <v>453</v>
      </c>
      <c r="F43" t="s">
        <v>4076</v>
      </c>
      <c r="H43" t="s">
        <v>328</v>
      </c>
    </row>
    <row r="44" spans="1:8">
      <c r="A44" t="s">
        <v>1507</v>
      </c>
      <c r="B44" t="s">
        <v>23</v>
      </c>
      <c r="D44" t="s">
        <v>4108</v>
      </c>
      <c r="E44" t="s">
        <v>453</v>
      </c>
      <c r="F44" t="s">
        <v>4109</v>
      </c>
      <c r="H44" t="s">
        <v>412</v>
      </c>
    </row>
    <row r="45" spans="1:8">
      <c r="A45" t="s">
        <v>1507</v>
      </c>
      <c r="B45" t="s">
        <v>23</v>
      </c>
      <c r="D45" t="s">
        <v>4110</v>
      </c>
      <c r="E45" t="s">
        <v>453</v>
      </c>
      <c r="F45" t="s">
        <v>4111</v>
      </c>
      <c r="H45" t="s">
        <v>367</v>
      </c>
    </row>
    <row r="46" spans="1:8">
      <c r="A46" t="s">
        <v>1507</v>
      </c>
      <c r="B46" t="s">
        <v>23</v>
      </c>
      <c r="D46" t="s">
        <v>4112</v>
      </c>
      <c r="E46" t="s">
        <v>453</v>
      </c>
      <c r="F46" s="161" t="s">
        <v>4093</v>
      </c>
      <c r="H46" t="s">
        <v>258</v>
      </c>
    </row>
    <row r="47" spans="1:8" ht="28.8">
      <c r="A47" t="s">
        <v>1507</v>
      </c>
      <c r="B47" t="s">
        <v>23</v>
      </c>
      <c r="D47" t="s">
        <v>688</v>
      </c>
      <c r="E47" t="s">
        <v>453</v>
      </c>
      <c r="F47" s="161" t="s">
        <v>4113</v>
      </c>
      <c r="H47" t="s">
        <v>376</v>
      </c>
    </row>
    <row r="48" spans="1:8">
      <c r="A48" t="s">
        <v>1507</v>
      </c>
      <c r="B48" t="s">
        <v>23</v>
      </c>
      <c r="D48" t="s">
        <v>4114</v>
      </c>
      <c r="E48" t="s">
        <v>453</v>
      </c>
      <c r="F48" t="s">
        <v>4115</v>
      </c>
      <c r="H48" t="s">
        <v>304</v>
      </c>
    </row>
    <row r="49" spans="1:8">
      <c r="A49" t="s">
        <v>1507</v>
      </c>
      <c r="B49" t="s">
        <v>23</v>
      </c>
      <c r="D49" t="s">
        <v>4116</v>
      </c>
      <c r="E49" t="s">
        <v>453</v>
      </c>
      <c r="F49" t="s">
        <v>4058</v>
      </c>
      <c r="H49" t="s">
        <v>250</v>
      </c>
    </row>
    <row r="50" spans="1:8">
      <c r="A50" t="s">
        <v>1507</v>
      </c>
      <c r="B50" t="s">
        <v>4117</v>
      </c>
      <c r="D50" t="s">
        <v>4118</v>
      </c>
      <c r="E50" t="s">
        <v>4119</v>
      </c>
      <c r="F50" t="s">
        <v>4120</v>
      </c>
      <c r="H50" t="s">
        <v>174</v>
      </c>
    </row>
    <row r="51" spans="1:8">
      <c r="A51" t="s">
        <v>851</v>
      </c>
      <c r="B51" t="s">
        <v>51</v>
      </c>
      <c r="D51" t="s">
        <v>4121</v>
      </c>
      <c r="E51" t="s">
        <v>4122</v>
      </c>
      <c r="F51" t="s">
        <v>4123</v>
      </c>
      <c r="H51" t="s">
        <v>402</v>
      </c>
    </row>
    <row r="52" spans="1:8" ht="28.8">
      <c r="A52" t="s">
        <v>851</v>
      </c>
      <c r="B52" t="s">
        <v>4124</v>
      </c>
      <c r="D52" t="s">
        <v>4125</v>
      </c>
      <c r="E52" t="s">
        <v>4126</v>
      </c>
      <c r="F52" s="161" t="s">
        <v>4127</v>
      </c>
      <c r="H52" t="s">
        <v>4128</v>
      </c>
    </row>
    <row r="53" spans="1:8">
      <c r="A53" t="s">
        <v>851</v>
      </c>
      <c r="B53" t="s">
        <v>23</v>
      </c>
      <c r="D53" t="s">
        <v>4067</v>
      </c>
      <c r="E53" t="s">
        <v>453</v>
      </c>
      <c r="F53" s="161" t="s">
        <v>4058</v>
      </c>
      <c r="H53" t="s">
        <v>390</v>
      </c>
    </row>
    <row r="54" spans="1:8">
      <c r="A54" t="s">
        <v>851</v>
      </c>
      <c r="B54" t="s">
        <v>23</v>
      </c>
      <c r="D54" t="s">
        <v>4069</v>
      </c>
      <c r="E54" t="s">
        <v>453</v>
      </c>
      <c r="F54" t="s">
        <v>4058</v>
      </c>
      <c r="H54" t="s">
        <v>261</v>
      </c>
    </row>
    <row r="55" spans="1:8">
      <c r="A55" t="s">
        <v>851</v>
      </c>
      <c r="B55" t="s">
        <v>23</v>
      </c>
      <c r="D55" t="s">
        <v>4086</v>
      </c>
      <c r="E55" t="s">
        <v>453</v>
      </c>
      <c r="F55" s="161" t="s">
        <v>4087</v>
      </c>
      <c r="H55" t="s">
        <v>389</v>
      </c>
    </row>
    <row r="56" spans="1:8" ht="28.8">
      <c r="A56" t="s">
        <v>851</v>
      </c>
      <c r="B56" t="s">
        <v>23</v>
      </c>
      <c r="D56" t="s">
        <v>687</v>
      </c>
      <c r="E56" t="s">
        <v>453</v>
      </c>
      <c r="F56" s="161" t="s">
        <v>4129</v>
      </c>
      <c r="H56" t="s">
        <v>361</v>
      </c>
    </row>
    <row r="57" spans="1:8">
      <c r="A57" t="s">
        <v>851</v>
      </c>
      <c r="B57" t="s">
        <v>23</v>
      </c>
      <c r="D57" t="s">
        <v>4130</v>
      </c>
      <c r="E57" t="s">
        <v>453</v>
      </c>
      <c r="F57" t="s">
        <v>4060</v>
      </c>
      <c r="H57" t="s">
        <v>385</v>
      </c>
    </row>
    <row r="58" spans="1:8">
      <c r="A58" t="s">
        <v>851</v>
      </c>
      <c r="B58" t="s">
        <v>23</v>
      </c>
      <c r="D58" t="s">
        <v>4072</v>
      </c>
      <c r="E58" t="s">
        <v>453</v>
      </c>
      <c r="F58" s="161" t="s">
        <v>4073</v>
      </c>
      <c r="H58" t="s">
        <v>383</v>
      </c>
    </row>
    <row r="59" spans="1:8">
      <c r="A59" t="s">
        <v>851</v>
      </c>
      <c r="B59" t="s">
        <v>23</v>
      </c>
      <c r="D59" t="s">
        <v>4059</v>
      </c>
      <c r="E59" t="s">
        <v>453</v>
      </c>
      <c r="F59" t="s">
        <v>4060</v>
      </c>
      <c r="H59" t="s">
        <v>385</v>
      </c>
    </row>
    <row r="60" spans="1:8">
      <c r="A60" t="s">
        <v>851</v>
      </c>
      <c r="B60" t="s">
        <v>23</v>
      </c>
      <c r="D60" t="s">
        <v>4074</v>
      </c>
      <c r="E60" t="s">
        <v>453</v>
      </c>
      <c r="F60" t="s">
        <v>4060</v>
      </c>
      <c r="H60" t="s">
        <v>385</v>
      </c>
    </row>
    <row r="61" spans="1:8">
      <c r="A61" t="s">
        <v>851</v>
      </c>
      <c r="B61" t="s">
        <v>51</v>
      </c>
      <c r="D61" t="s">
        <v>238</v>
      </c>
      <c r="E61" t="s">
        <v>237</v>
      </c>
      <c r="F61" s="161" t="s">
        <v>4131</v>
      </c>
      <c r="H61" t="s">
        <v>236</v>
      </c>
    </row>
    <row r="62" spans="1:8">
      <c r="A62" t="s">
        <v>851</v>
      </c>
      <c r="B62" t="s">
        <v>51</v>
      </c>
      <c r="D62" t="s">
        <v>4132</v>
      </c>
      <c r="E62" t="s">
        <v>4122</v>
      </c>
      <c r="F62" t="s">
        <v>4133</v>
      </c>
      <c r="H62" t="s">
        <v>417</v>
      </c>
    </row>
    <row r="63" spans="1:8">
      <c r="A63" t="s">
        <v>851</v>
      </c>
      <c r="B63" t="s">
        <v>51</v>
      </c>
      <c r="D63" t="s">
        <v>4134</v>
      </c>
      <c r="E63" t="s">
        <v>477</v>
      </c>
      <c r="F63" s="161" t="s">
        <v>4135</v>
      </c>
      <c r="H63" t="s">
        <v>228</v>
      </c>
    </row>
    <row r="64" spans="1:8">
      <c r="A64" t="s">
        <v>851</v>
      </c>
      <c r="B64" t="s">
        <v>51</v>
      </c>
      <c r="D64" t="s">
        <v>4136</v>
      </c>
      <c r="E64" t="s">
        <v>4137</v>
      </c>
      <c r="F64" t="s">
        <v>4138</v>
      </c>
      <c r="H64" t="s">
        <v>379</v>
      </c>
    </row>
    <row r="65" spans="1:8" ht="28.8">
      <c r="A65" t="s">
        <v>851</v>
      </c>
      <c r="B65" t="s">
        <v>51</v>
      </c>
      <c r="D65" t="s">
        <v>4139</v>
      </c>
      <c r="E65" t="s">
        <v>237</v>
      </c>
      <c r="F65" s="161" t="s">
        <v>4140</v>
      </c>
      <c r="H65" t="s">
        <v>402</v>
      </c>
    </row>
    <row r="66" spans="1:8">
      <c r="A66" t="s">
        <v>851</v>
      </c>
      <c r="B66" t="s">
        <v>51</v>
      </c>
      <c r="D66" t="s">
        <v>4141</v>
      </c>
      <c r="E66" t="s">
        <v>4122</v>
      </c>
      <c r="F66" t="s">
        <v>4142</v>
      </c>
      <c r="H66" t="s">
        <v>398</v>
      </c>
    </row>
    <row r="67" spans="1:8">
      <c r="A67" t="s">
        <v>851</v>
      </c>
      <c r="B67" t="s">
        <v>51</v>
      </c>
      <c r="D67" t="s">
        <v>4143</v>
      </c>
      <c r="E67" t="s">
        <v>4122</v>
      </c>
      <c r="F67" s="161" t="s">
        <v>4142</v>
      </c>
      <c r="H67" t="s">
        <v>398</v>
      </c>
    </row>
    <row r="68" spans="1:8">
      <c r="A68" t="s">
        <v>851</v>
      </c>
      <c r="B68" t="s">
        <v>51</v>
      </c>
      <c r="D68" t="s">
        <v>1169</v>
      </c>
      <c r="E68" t="s">
        <v>237</v>
      </c>
      <c r="F68" t="s">
        <v>4144</v>
      </c>
      <c r="H68" t="s">
        <v>234</v>
      </c>
    </row>
    <row r="69" spans="1:8">
      <c r="A69" t="s">
        <v>851</v>
      </c>
      <c r="B69" t="s">
        <v>51</v>
      </c>
      <c r="D69" t="s">
        <v>4145</v>
      </c>
      <c r="E69" t="s">
        <v>4122</v>
      </c>
      <c r="F69" s="161" t="s">
        <v>4142</v>
      </c>
      <c r="H69" t="s">
        <v>398</v>
      </c>
    </row>
    <row r="70" spans="1:8" ht="28.8">
      <c r="A70" t="s">
        <v>851</v>
      </c>
      <c r="B70" t="s">
        <v>51</v>
      </c>
      <c r="D70" t="s">
        <v>4094</v>
      </c>
      <c r="E70" t="s">
        <v>477</v>
      </c>
      <c r="F70" s="161" t="s">
        <v>4146</v>
      </c>
      <c r="H70" t="s">
        <v>59</v>
      </c>
    </row>
    <row r="71" spans="1:8">
      <c r="A71" t="s">
        <v>851</v>
      </c>
      <c r="B71" t="s">
        <v>51</v>
      </c>
      <c r="D71" t="s">
        <v>4147</v>
      </c>
      <c r="E71" t="s">
        <v>477</v>
      </c>
      <c r="F71" s="161" t="s">
        <v>4148</v>
      </c>
      <c r="H71" t="s">
        <v>369</v>
      </c>
    </row>
    <row r="72" spans="1:8">
      <c r="A72" t="s">
        <v>851</v>
      </c>
      <c r="B72" t="s">
        <v>51</v>
      </c>
      <c r="D72" t="s">
        <v>4149</v>
      </c>
      <c r="E72" t="s">
        <v>237</v>
      </c>
      <c r="F72" s="161" t="s">
        <v>4150</v>
      </c>
      <c r="H72" t="s">
        <v>387</v>
      </c>
    </row>
    <row r="73" spans="1:8">
      <c r="A73" t="s">
        <v>851</v>
      </c>
      <c r="B73" t="s">
        <v>4151</v>
      </c>
      <c r="D73" t="s">
        <v>4152</v>
      </c>
      <c r="E73" t="s">
        <v>76</v>
      </c>
      <c r="F73" s="161" t="s">
        <v>4153</v>
      </c>
      <c r="H73" t="s">
        <v>75</v>
      </c>
    </row>
    <row r="74" spans="1:8">
      <c r="A74" t="s">
        <v>851</v>
      </c>
      <c r="B74" t="s">
        <v>51</v>
      </c>
      <c r="D74" t="s">
        <v>4154</v>
      </c>
      <c r="E74" t="s">
        <v>4122</v>
      </c>
      <c r="F74" t="s">
        <v>4155</v>
      </c>
      <c r="H74" t="s">
        <v>225</v>
      </c>
    </row>
    <row r="75" spans="1:8">
      <c r="A75" t="s">
        <v>851</v>
      </c>
      <c r="B75" t="s">
        <v>51</v>
      </c>
      <c r="D75" t="s">
        <v>347</v>
      </c>
      <c r="E75" t="s">
        <v>477</v>
      </c>
      <c r="F75" s="161" t="s">
        <v>67</v>
      </c>
      <c r="H75" t="s">
        <v>27</v>
      </c>
    </row>
    <row r="76" spans="1:8">
      <c r="A76" t="s">
        <v>851</v>
      </c>
      <c r="B76" t="s">
        <v>51</v>
      </c>
      <c r="D76" t="s">
        <v>4156</v>
      </c>
      <c r="E76" t="s">
        <v>4122</v>
      </c>
      <c r="F76" t="s">
        <v>4157</v>
      </c>
      <c r="H76" t="s">
        <v>180</v>
      </c>
    </row>
    <row r="77" spans="1:8">
      <c r="A77" t="s">
        <v>851</v>
      </c>
      <c r="B77" t="s">
        <v>51</v>
      </c>
      <c r="D77" t="s">
        <v>4158</v>
      </c>
      <c r="E77" t="s">
        <v>4122</v>
      </c>
      <c r="F77" s="161" t="s">
        <v>4123</v>
      </c>
      <c r="H77" t="s">
        <v>402</v>
      </c>
    </row>
    <row r="78" spans="1:8">
      <c r="A78" t="s">
        <v>851</v>
      </c>
      <c r="B78" t="s">
        <v>4117</v>
      </c>
      <c r="D78" t="s">
        <v>175</v>
      </c>
      <c r="E78" t="s">
        <v>137</v>
      </c>
      <c r="F78" t="s">
        <v>163</v>
      </c>
      <c r="H78" t="s">
        <v>21</v>
      </c>
    </row>
    <row r="79" spans="1:8">
      <c r="A79" t="s">
        <v>851</v>
      </c>
      <c r="B79" t="s">
        <v>4159</v>
      </c>
      <c r="D79" t="s">
        <v>4160</v>
      </c>
      <c r="E79" t="s">
        <v>76</v>
      </c>
      <c r="F79" t="s">
        <v>4161</v>
      </c>
      <c r="H79" t="s">
        <v>637</v>
      </c>
    </row>
    <row r="80" spans="1:8">
      <c r="A80" t="s">
        <v>851</v>
      </c>
      <c r="B80" t="s">
        <v>4162</v>
      </c>
      <c r="D80" t="s">
        <v>4163</v>
      </c>
      <c r="E80" t="s">
        <v>76</v>
      </c>
      <c r="F80" s="161"/>
      <c r="H80" t="s">
        <v>21</v>
      </c>
    </row>
    <row r="81" spans="1:8">
      <c r="A81" t="s">
        <v>851</v>
      </c>
      <c r="B81" t="s">
        <v>51</v>
      </c>
      <c r="D81" t="s">
        <v>4164</v>
      </c>
      <c r="E81" t="s">
        <v>4122</v>
      </c>
      <c r="F81" s="161" t="s">
        <v>4165</v>
      </c>
      <c r="H81" t="s">
        <v>398</v>
      </c>
    </row>
    <row r="82" spans="1:8">
      <c r="A82" t="s">
        <v>851</v>
      </c>
      <c r="B82" t="s">
        <v>51</v>
      </c>
      <c r="D82" t="s">
        <v>678</v>
      </c>
      <c r="E82" t="s">
        <v>76</v>
      </c>
      <c r="F82" t="s">
        <v>4166</v>
      </c>
      <c r="H82" t="s">
        <v>48</v>
      </c>
    </row>
    <row r="83" spans="1:8">
      <c r="A83" t="s">
        <v>851</v>
      </c>
      <c r="B83" t="s">
        <v>4167</v>
      </c>
      <c r="D83" t="s">
        <v>4168</v>
      </c>
      <c r="E83" t="s">
        <v>137</v>
      </c>
      <c r="F83" s="161"/>
      <c r="H83" t="s">
        <v>21</v>
      </c>
    </row>
    <row r="84" spans="1:8">
      <c r="A84" t="s">
        <v>851</v>
      </c>
      <c r="B84" t="s">
        <v>4167</v>
      </c>
      <c r="D84" t="s">
        <v>4169</v>
      </c>
      <c r="E84" t="s">
        <v>4170</v>
      </c>
      <c r="F84" t="s">
        <v>4171</v>
      </c>
      <c r="H84" t="s">
        <v>43</v>
      </c>
    </row>
    <row r="85" spans="1:8" ht="28.8">
      <c r="A85" t="s">
        <v>851</v>
      </c>
      <c r="B85" t="s">
        <v>51</v>
      </c>
      <c r="D85" t="s">
        <v>4172</v>
      </c>
      <c r="E85" t="s">
        <v>477</v>
      </c>
      <c r="F85" s="161" t="s">
        <v>4173</v>
      </c>
      <c r="H85" t="s">
        <v>182</v>
      </c>
    </row>
    <row r="86" spans="1:8">
      <c r="A86" t="s">
        <v>851</v>
      </c>
      <c r="B86" t="s">
        <v>51</v>
      </c>
      <c r="D86" t="s">
        <v>4174</v>
      </c>
      <c r="E86" t="s">
        <v>4122</v>
      </c>
      <c r="F86" s="161" t="s">
        <v>4123</v>
      </c>
      <c r="H86" t="s">
        <v>402</v>
      </c>
    </row>
    <row r="87" spans="1:8">
      <c r="A87" t="s">
        <v>851</v>
      </c>
      <c r="B87" t="s">
        <v>51</v>
      </c>
      <c r="D87" t="s">
        <v>4175</v>
      </c>
      <c r="E87" t="s">
        <v>477</v>
      </c>
      <c r="F87" s="161"/>
      <c r="H87" t="s">
        <v>520</v>
      </c>
    </row>
    <row r="88" spans="1:8">
      <c r="A88" t="s">
        <v>851</v>
      </c>
      <c r="B88" t="s">
        <v>23</v>
      </c>
      <c r="D88" t="s">
        <v>4176</v>
      </c>
      <c r="E88" t="s">
        <v>453</v>
      </c>
      <c r="F88" t="s">
        <v>4177</v>
      </c>
      <c r="H88" t="s">
        <v>178</v>
      </c>
    </row>
    <row r="89" spans="1:8">
      <c r="A89" t="s">
        <v>851</v>
      </c>
      <c r="B89" t="s">
        <v>23</v>
      </c>
      <c r="D89" t="s">
        <v>4178</v>
      </c>
      <c r="E89" t="s">
        <v>453</v>
      </c>
      <c r="F89" t="s">
        <v>4179</v>
      </c>
      <c r="H89" t="s">
        <v>394</v>
      </c>
    </row>
    <row r="90" spans="1:8">
      <c r="A90" t="s">
        <v>851</v>
      </c>
      <c r="B90" t="s">
        <v>23</v>
      </c>
      <c r="D90" t="s">
        <v>4180</v>
      </c>
      <c r="E90" t="s">
        <v>453</v>
      </c>
      <c r="F90" t="s">
        <v>4181</v>
      </c>
      <c r="H90" t="s">
        <v>629</v>
      </c>
    </row>
    <row r="91" spans="1:8">
      <c r="A91" t="s">
        <v>851</v>
      </c>
      <c r="B91" t="s">
        <v>23</v>
      </c>
      <c r="D91" t="s">
        <v>4116</v>
      </c>
      <c r="E91" t="s">
        <v>453</v>
      </c>
      <c r="F91" t="s">
        <v>4182</v>
      </c>
      <c r="H91" t="s">
        <v>250</v>
      </c>
    </row>
    <row r="92" spans="1:8">
      <c r="A92" t="s">
        <v>851</v>
      </c>
      <c r="B92" t="s">
        <v>23</v>
      </c>
      <c r="D92" t="s">
        <v>4061</v>
      </c>
      <c r="E92" t="s">
        <v>453</v>
      </c>
      <c r="F92" t="s">
        <v>4183</v>
      </c>
      <c r="H92" t="s">
        <v>361</v>
      </c>
    </row>
    <row r="93" spans="1:8">
      <c r="A93" t="s">
        <v>851</v>
      </c>
      <c r="B93" t="s">
        <v>23</v>
      </c>
      <c r="D93" t="s">
        <v>4101</v>
      </c>
      <c r="E93" t="s">
        <v>453</v>
      </c>
      <c r="F93" t="s">
        <v>4184</v>
      </c>
      <c r="H93" t="s">
        <v>258</v>
      </c>
    </row>
    <row r="94" spans="1:8">
      <c r="A94" t="s">
        <v>851</v>
      </c>
      <c r="B94" t="s">
        <v>23</v>
      </c>
      <c r="D94" t="s">
        <v>1186</v>
      </c>
      <c r="E94" t="s">
        <v>453</v>
      </c>
      <c r="F94" t="s">
        <v>4185</v>
      </c>
      <c r="H94" t="s">
        <v>243</v>
      </c>
    </row>
    <row r="95" spans="1:8">
      <c r="A95" t="s">
        <v>851</v>
      </c>
      <c r="B95" t="s">
        <v>23</v>
      </c>
      <c r="D95" t="s">
        <v>4186</v>
      </c>
      <c r="E95" t="s">
        <v>453</v>
      </c>
      <c r="F95" t="s">
        <v>4187</v>
      </c>
      <c r="H95" t="s">
        <v>412</v>
      </c>
    </row>
    <row r="96" spans="1:8">
      <c r="A96" t="s">
        <v>851</v>
      </c>
      <c r="B96" t="s">
        <v>23</v>
      </c>
      <c r="D96" t="s">
        <v>4077</v>
      </c>
      <c r="E96" t="s">
        <v>453</v>
      </c>
      <c r="F96" t="s">
        <v>4181</v>
      </c>
      <c r="H96" t="s">
        <v>629</v>
      </c>
    </row>
    <row r="97" spans="1:8">
      <c r="A97" t="s">
        <v>851</v>
      </c>
      <c r="B97" t="s">
        <v>23</v>
      </c>
      <c r="D97" t="s">
        <v>4188</v>
      </c>
      <c r="E97" t="s">
        <v>453</v>
      </c>
      <c r="F97" t="s">
        <v>4189</v>
      </c>
      <c r="H97" t="s">
        <v>160</v>
      </c>
    </row>
    <row r="98" spans="1:8">
      <c r="A98" t="s">
        <v>851</v>
      </c>
      <c r="B98" t="s">
        <v>23</v>
      </c>
      <c r="D98" t="s">
        <v>4190</v>
      </c>
      <c r="E98" t="s">
        <v>453</v>
      </c>
      <c r="F98" t="s">
        <v>4191</v>
      </c>
      <c r="H98" t="s">
        <v>159</v>
      </c>
    </row>
    <row r="99" spans="1:8">
      <c r="A99" t="s">
        <v>851</v>
      </c>
      <c r="B99" t="s">
        <v>4117</v>
      </c>
      <c r="D99" t="s">
        <v>4192</v>
      </c>
      <c r="E99" t="s">
        <v>4119</v>
      </c>
      <c r="F99" t="s">
        <v>4193</v>
      </c>
      <c r="H99" t="s">
        <v>163</v>
      </c>
    </row>
    <row r="100" spans="1:8">
      <c r="A100" t="s">
        <v>851</v>
      </c>
      <c r="B100" t="s">
        <v>4117</v>
      </c>
      <c r="D100" t="s">
        <v>4194</v>
      </c>
      <c r="E100" t="s">
        <v>4119</v>
      </c>
      <c r="F100" t="s">
        <v>4193</v>
      </c>
      <c r="H100" t="s">
        <v>163</v>
      </c>
    </row>
    <row r="101" spans="1:8">
      <c r="A101" t="s">
        <v>851</v>
      </c>
      <c r="B101" t="s">
        <v>4117</v>
      </c>
      <c r="D101" t="s">
        <v>4118</v>
      </c>
      <c r="E101" t="s">
        <v>4119</v>
      </c>
      <c r="F101" t="s">
        <v>4195</v>
      </c>
      <c r="H101" t="s">
        <v>174</v>
      </c>
    </row>
    <row r="102" spans="1:8">
      <c r="A102" t="s">
        <v>851</v>
      </c>
      <c r="B102" t="s">
        <v>51</v>
      </c>
      <c r="D102" t="s">
        <v>4196</v>
      </c>
      <c r="E102" t="s">
        <v>4197</v>
      </c>
      <c r="F102" t="s">
        <v>4198</v>
      </c>
      <c r="H102" t="s">
        <v>362</v>
      </c>
    </row>
    <row r="103" spans="1:8">
      <c r="A103" t="s">
        <v>851</v>
      </c>
      <c r="B103" t="s">
        <v>23</v>
      </c>
      <c r="D103" t="s">
        <v>4199</v>
      </c>
      <c r="E103" t="s">
        <v>453</v>
      </c>
      <c r="F103" s="161" t="s">
        <v>4093</v>
      </c>
      <c r="H103" t="s">
        <v>82</v>
      </c>
    </row>
    <row r="104" spans="1:8">
      <c r="A104" t="s">
        <v>851</v>
      </c>
      <c r="B104" t="s">
        <v>23</v>
      </c>
      <c r="D104" t="s">
        <v>4200</v>
      </c>
      <c r="E104" t="s">
        <v>453</v>
      </c>
      <c r="F104" t="s">
        <v>4106</v>
      </c>
      <c r="H104" t="s">
        <v>73</v>
      </c>
    </row>
    <row r="105" spans="1:8">
      <c r="A105" t="s">
        <v>851</v>
      </c>
      <c r="B105" t="s">
        <v>23</v>
      </c>
      <c r="D105" t="s">
        <v>1187</v>
      </c>
      <c r="E105" t="s">
        <v>453</v>
      </c>
      <c r="F105" t="s">
        <v>4085</v>
      </c>
      <c r="H105" t="s">
        <v>629</v>
      </c>
    </row>
    <row r="106" spans="1:8">
      <c r="A106" t="s">
        <v>851</v>
      </c>
      <c r="B106" t="s">
        <v>51</v>
      </c>
      <c r="D106" t="s">
        <v>4201</v>
      </c>
      <c r="E106" t="s">
        <v>4122</v>
      </c>
      <c r="F106" t="s">
        <v>4123</v>
      </c>
      <c r="H106" t="s">
        <v>402</v>
      </c>
    </row>
    <row r="107" spans="1:8">
      <c r="A107" t="s">
        <v>851</v>
      </c>
      <c r="B107" t="s">
        <v>23</v>
      </c>
      <c r="D107" t="s">
        <v>4202</v>
      </c>
      <c r="E107" t="s">
        <v>453</v>
      </c>
      <c r="F107" t="s">
        <v>4203</v>
      </c>
      <c r="H107" t="s">
        <v>243</v>
      </c>
    </row>
    <row r="108" spans="1:8">
      <c r="A108" t="s">
        <v>851</v>
      </c>
      <c r="B108" t="s">
        <v>23</v>
      </c>
      <c r="D108" t="s">
        <v>4063</v>
      </c>
      <c r="E108" t="s">
        <v>453</v>
      </c>
      <c r="F108" t="s">
        <v>4064</v>
      </c>
      <c r="H108" t="s">
        <v>258</v>
      </c>
    </row>
    <row r="109" spans="1:8">
      <c r="A109" t="s">
        <v>851</v>
      </c>
      <c r="B109" t="s">
        <v>23</v>
      </c>
      <c r="D109" t="s">
        <v>4204</v>
      </c>
      <c r="E109" t="s">
        <v>453</v>
      </c>
      <c r="F109" t="s">
        <v>4205</v>
      </c>
      <c r="H109" t="s">
        <v>61</v>
      </c>
    </row>
    <row r="110" spans="1:8">
      <c r="A110" t="s">
        <v>851</v>
      </c>
      <c r="B110" t="s">
        <v>23</v>
      </c>
      <c r="D110" t="s">
        <v>4206</v>
      </c>
      <c r="E110" t="s">
        <v>453</v>
      </c>
      <c r="F110" t="s">
        <v>4207</v>
      </c>
      <c r="H110" t="s">
        <v>45</v>
      </c>
    </row>
    <row r="111" spans="1:8">
      <c r="A111" t="s">
        <v>851</v>
      </c>
      <c r="B111" t="s">
        <v>51</v>
      </c>
      <c r="D111" t="s">
        <v>4208</v>
      </c>
      <c r="E111" t="s">
        <v>4122</v>
      </c>
      <c r="F111" t="s">
        <v>4209</v>
      </c>
      <c r="H111" t="s">
        <v>305</v>
      </c>
    </row>
    <row r="112" spans="1:8">
      <c r="A112" t="s">
        <v>851</v>
      </c>
      <c r="B112" t="s">
        <v>51</v>
      </c>
      <c r="D112" t="s">
        <v>639</v>
      </c>
      <c r="E112" t="s">
        <v>477</v>
      </c>
      <c r="F112" s="161"/>
      <c r="H112" t="s">
        <v>44</v>
      </c>
    </row>
    <row r="113" spans="1:8">
      <c r="A113" t="s">
        <v>851</v>
      </c>
      <c r="B113" t="s">
        <v>51</v>
      </c>
      <c r="D113" t="s">
        <v>1192</v>
      </c>
      <c r="E113" t="s">
        <v>76</v>
      </c>
      <c r="F113" s="161" t="s">
        <v>4210</v>
      </c>
      <c r="H113" t="s">
        <v>507</v>
      </c>
    </row>
    <row r="114" spans="1:8">
      <c r="A114" t="s">
        <v>851</v>
      </c>
      <c r="B114" t="s">
        <v>4159</v>
      </c>
      <c r="D114" t="s">
        <v>168</v>
      </c>
      <c r="E114" t="s">
        <v>76</v>
      </c>
      <c r="F114" t="s">
        <v>4211</v>
      </c>
      <c r="H114" t="s">
        <v>39</v>
      </c>
    </row>
    <row r="115" spans="1:8">
      <c r="A115" t="s">
        <v>851</v>
      </c>
      <c r="B115" t="s">
        <v>51</v>
      </c>
      <c r="D115" t="s">
        <v>4212</v>
      </c>
      <c r="E115" t="s">
        <v>4213</v>
      </c>
      <c r="F115" t="s">
        <v>4214</v>
      </c>
      <c r="H115" t="s">
        <v>35</v>
      </c>
    </row>
    <row r="116" spans="1:8" ht="28.8">
      <c r="A116" t="s">
        <v>851</v>
      </c>
      <c r="B116" t="s">
        <v>4159</v>
      </c>
      <c r="D116" t="s">
        <v>690</v>
      </c>
      <c r="E116" t="s">
        <v>76</v>
      </c>
      <c r="F116" s="161" t="s">
        <v>4215</v>
      </c>
      <c r="H116" t="s">
        <v>182</v>
      </c>
    </row>
    <row r="117" spans="1:8" ht="28.8">
      <c r="A117" t="s">
        <v>851</v>
      </c>
      <c r="B117" t="s">
        <v>4151</v>
      </c>
      <c r="D117" t="s">
        <v>4216</v>
      </c>
      <c r="E117" t="s">
        <v>76</v>
      </c>
      <c r="F117" s="161" t="s">
        <v>4217</v>
      </c>
      <c r="H117" t="s">
        <v>44</v>
      </c>
    </row>
    <row r="118" spans="1:8">
      <c r="A118" t="s">
        <v>851</v>
      </c>
      <c r="B118" t="s">
        <v>51</v>
      </c>
      <c r="D118" t="s">
        <v>4218</v>
      </c>
      <c r="E118" t="s">
        <v>477</v>
      </c>
      <c r="F118" t="s">
        <v>4219</v>
      </c>
      <c r="H118" t="s">
        <v>323</v>
      </c>
    </row>
    <row r="119" spans="1:8">
      <c r="A119" t="s">
        <v>851</v>
      </c>
      <c r="B119" t="s">
        <v>4167</v>
      </c>
      <c r="D119" t="s">
        <v>4220</v>
      </c>
      <c r="E119" t="s">
        <v>4170</v>
      </c>
      <c r="F119" s="161" t="s">
        <v>4221</v>
      </c>
      <c r="H119" t="s">
        <v>173</v>
      </c>
    </row>
    <row r="120" spans="1:8">
      <c r="A120" t="s">
        <v>851</v>
      </c>
      <c r="B120" t="s">
        <v>4151</v>
      </c>
      <c r="D120" t="s">
        <v>4222</v>
      </c>
      <c r="E120" t="s">
        <v>76</v>
      </c>
      <c r="F120" s="161" t="s">
        <v>4223</v>
      </c>
      <c r="H120" t="s">
        <v>44</v>
      </c>
    </row>
    <row r="121" spans="1:8">
      <c r="A121" t="s">
        <v>851</v>
      </c>
      <c r="B121" t="s">
        <v>79</v>
      </c>
      <c r="D121" t="s">
        <v>4224</v>
      </c>
      <c r="E121" t="s">
        <v>76</v>
      </c>
      <c r="F121" t="s">
        <v>4225</v>
      </c>
      <c r="H121" t="s">
        <v>162</v>
      </c>
    </row>
    <row r="122" spans="1:8">
      <c r="A122" t="s">
        <v>851</v>
      </c>
      <c r="B122" t="s">
        <v>51</v>
      </c>
      <c r="D122" t="s">
        <v>4226</v>
      </c>
      <c r="E122" t="s">
        <v>237</v>
      </c>
      <c r="H122" t="s">
        <v>395</v>
      </c>
    </row>
    <row r="123" spans="1:8">
      <c r="A123" t="s">
        <v>851</v>
      </c>
      <c r="B123" t="s">
        <v>23</v>
      </c>
      <c r="D123" t="s">
        <v>685</v>
      </c>
      <c r="E123" t="s">
        <v>453</v>
      </c>
      <c r="F123" s="161" t="s">
        <v>4085</v>
      </c>
      <c r="H123" t="s">
        <v>629</v>
      </c>
    </row>
    <row r="124" spans="1:8">
      <c r="A124" t="s">
        <v>851</v>
      </c>
      <c r="B124" t="s">
        <v>23</v>
      </c>
      <c r="D124" t="s">
        <v>4107</v>
      </c>
      <c r="E124" t="s">
        <v>453</v>
      </c>
      <c r="F124" t="s">
        <v>4227</v>
      </c>
      <c r="H124" t="s">
        <v>328</v>
      </c>
    </row>
    <row r="125" spans="1:8">
      <c r="A125" t="s">
        <v>851</v>
      </c>
      <c r="B125" t="s">
        <v>23</v>
      </c>
      <c r="D125" t="s">
        <v>4228</v>
      </c>
      <c r="E125" t="s">
        <v>453</v>
      </c>
      <c r="F125" t="s">
        <v>4070</v>
      </c>
      <c r="H125" t="s">
        <v>261</v>
      </c>
    </row>
    <row r="126" spans="1:8">
      <c r="A126" t="s">
        <v>851</v>
      </c>
      <c r="B126" t="s">
        <v>23</v>
      </c>
      <c r="D126" t="s">
        <v>4229</v>
      </c>
      <c r="E126" t="s">
        <v>453</v>
      </c>
      <c r="F126" t="s">
        <v>4191</v>
      </c>
      <c r="H126" t="s">
        <v>159</v>
      </c>
    </row>
    <row r="127" spans="1:8">
      <c r="A127" t="s">
        <v>851</v>
      </c>
      <c r="B127" t="s">
        <v>51</v>
      </c>
      <c r="D127" t="s">
        <v>4230</v>
      </c>
      <c r="E127" t="s">
        <v>4122</v>
      </c>
      <c r="F127" t="s">
        <v>4231</v>
      </c>
      <c r="H127" t="s">
        <v>402</v>
      </c>
    </row>
    <row r="128" spans="1:8">
      <c r="A128" t="s">
        <v>851</v>
      </c>
      <c r="B128" t="s">
        <v>51</v>
      </c>
      <c r="D128" t="s">
        <v>4232</v>
      </c>
      <c r="E128" t="s">
        <v>4137</v>
      </c>
      <c r="F128" t="s">
        <v>4233</v>
      </c>
      <c r="H128" t="s">
        <v>62</v>
      </c>
    </row>
    <row r="129" spans="1:8">
      <c r="A129" t="s">
        <v>851</v>
      </c>
      <c r="B129" t="s">
        <v>23</v>
      </c>
      <c r="D129" t="s">
        <v>468</v>
      </c>
      <c r="E129" t="s">
        <v>453</v>
      </c>
      <c r="F129" s="161" t="s">
        <v>4089</v>
      </c>
      <c r="H129" t="s">
        <v>159</v>
      </c>
    </row>
    <row r="130" spans="1:8">
      <c r="A130" t="s">
        <v>851</v>
      </c>
      <c r="B130" t="s">
        <v>23</v>
      </c>
      <c r="D130" t="s">
        <v>4234</v>
      </c>
      <c r="E130" t="s">
        <v>453</v>
      </c>
      <c r="F130" t="s">
        <v>4066</v>
      </c>
      <c r="H130" t="s">
        <v>243</v>
      </c>
    </row>
    <row r="131" spans="1:8">
      <c r="A131" t="s">
        <v>851</v>
      </c>
      <c r="B131" t="s">
        <v>23</v>
      </c>
      <c r="D131" t="s">
        <v>4099</v>
      </c>
      <c r="E131" t="s">
        <v>453</v>
      </c>
      <c r="F131" t="s">
        <v>4100</v>
      </c>
      <c r="H131" t="s">
        <v>642</v>
      </c>
    </row>
    <row r="132" spans="1:8">
      <c r="A132" t="s">
        <v>851</v>
      </c>
      <c r="B132" t="s">
        <v>23</v>
      </c>
      <c r="D132" t="s">
        <v>4097</v>
      </c>
      <c r="E132" t="s">
        <v>453</v>
      </c>
      <c r="F132" t="s">
        <v>4098</v>
      </c>
      <c r="H132" t="s">
        <v>262</v>
      </c>
    </row>
    <row r="133" spans="1:8">
      <c r="A133" t="s">
        <v>851</v>
      </c>
      <c r="B133" t="s">
        <v>23</v>
      </c>
      <c r="D133" t="s">
        <v>688</v>
      </c>
      <c r="E133" t="s">
        <v>453</v>
      </c>
      <c r="F133" t="s">
        <v>4235</v>
      </c>
      <c r="H133" t="s">
        <v>376</v>
      </c>
    </row>
    <row r="134" spans="1:8">
      <c r="A134" t="s">
        <v>851</v>
      </c>
      <c r="B134" t="s">
        <v>23</v>
      </c>
      <c r="D134" t="s">
        <v>4236</v>
      </c>
      <c r="E134" t="s">
        <v>453</v>
      </c>
      <c r="F134" t="s">
        <v>4076</v>
      </c>
      <c r="H134" t="s">
        <v>328</v>
      </c>
    </row>
    <row r="135" spans="1:8">
      <c r="A135" t="s">
        <v>851</v>
      </c>
      <c r="B135" t="s">
        <v>23</v>
      </c>
      <c r="D135" t="s">
        <v>4237</v>
      </c>
      <c r="E135" t="s">
        <v>453</v>
      </c>
      <c r="F135" s="161" t="s">
        <v>4238</v>
      </c>
      <c r="H135" t="s">
        <v>208</v>
      </c>
    </row>
    <row r="136" spans="1:8">
      <c r="A136" t="s">
        <v>851</v>
      </c>
      <c r="B136" t="s">
        <v>23</v>
      </c>
      <c r="D136" t="s">
        <v>4239</v>
      </c>
      <c r="E136" t="s">
        <v>453</v>
      </c>
      <c r="F136" t="s">
        <v>4109</v>
      </c>
      <c r="H136" t="s">
        <v>412</v>
      </c>
    </row>
    <row r="137" spans="1:8">
      <c r="A137" t="s">
        <v>851</v>
      </c>
      <c r="B137" t="s">
        <v>23</v>
      </c>
      <c r="D137" t="s">
        <v>4240</v>
      </c>
      <c r="E137" t="s">
        <v>453</v>
      </c>
      <c r="F137" t="s">
        <v>4070</v>
      </c>
      <c r="H137" t="s">
        <v>261</v>
      </c>
    </row>
    <row r="138" spans="1:8">
      <c r="A138" t="s">
        <v>851</v>
      </c>
      <c r="B138" t="s">
        <v>23</v>
      </c>
      <c r="D138" t="s">
        <v>4241</v>
      </c>
      <c r="E138" t="s">
        <v>453</v>
      </c>
      <c r="F138" t="s">
        <v>4109</v>
      </c>
      <c r="H138" t="s">
        <v>412</v>
      </c>
    </row>
    <row r="139" spans="1:8">
      <c r="A139" t="s">
        <v>851</v>
      </c>
      <c r="B139" t="s">
        <v>23</v>
      </c>
      <c r="D139" t="s">
        <v>4242</v>
      </c>
      <c r="E139" t="s">
        <v>453</v>
      </c>
      <c r="F139" t="s">
        <v>4066</v>
      </c>
      <c r="H139" t="s">
        <v>243</v>
      </c>
    </row>
    <row r="140" spans="1:8" ht="28.8">
      <c r="A140" t="s">
        <v>851</v>
      </c>
      <c r="B140" t="s">
        <v>51</v>
      </c>
      <c r="D140" t="s">
        <v>4243</v>
      </c>
      <c r="E140" t="s">
        <v>477</v>
      </c>
      <c r="F140" s="161" t="s">
        <v>4244</v>
      </c>
      <c r="H140" t="s">
        <v>342</v>
      </c>
    </row>
    <row r="141" spans="1:8">
      <c r="A141" t="s">
        <v>851</v>
      </c>
      <c r="B141" t="s">
        <v>23</v>
      </c>
      <c r="D141" t="s">
        <v>4245</v>
      </c>
      <c r="E141" t="s">
        <v>453</v>
      </c>
      <c r="F141" s="161" t="s">
        <v>4064</v>
      </c>
      <c r="H141" t="s">
        <v>258</v>
      </c>
    </row>
    <row r="142" spans="1:8">
      <c r="A142" t="s">
        <v>851</v>
      </c>
      <c r="B142" t="s">
        <v>23</v>
      </c>
      <c r="D142" t="s">
        <v>684</v>
      </c>
      <c r="E142" t="s">
        <v>453</v>
      </c>
      <c r="F142" t="s">
        <v>4064</v>
      </c>
      <c r="H142" t="s">
        <v>258</v>
      </c>
    </row>
    <row r="143" spans="1:8">
      <c r="A143" t="s">
        <v>851</v>
      </c>
      <c r="B143" t="s">
        <v>23</v>
      </c>
      <c r="D143" t="s">
        <v>4110</v>
      </c>
      <c r="E143" t="s">
        <v>453</v>
      </c>
      <c r="F143" t="s">
        <v>4111</v>
      </c>
      <c r="H143" t="s">
        <v>367</v>
      </c>
    </row>
    <row r="144" spans="1:8">
      <c r="A144" t="s">
        <v>851</v>
      </c>
      <c r="B144" t="s">
        <v>23</v>
      </c>
      <c r="D144" t="s">
        <v>460</v>
      </c>
      <c r="E144" t="s">
        <v>453</v>
      </c>
      <c r="F144" t="s">
        <v>4079</v>
      </c>
      <c r="H144" t="s">
        <v>160</v>
      </c>
    </row>
    <row r="145" spans="1:8">
      <c r="A145" t="s">
        <v>851</v>
      </c>
      <c r="B145" t="s">
        <v>23</v>
      </c>
      <c r="D145" t="s">
        <v>475</v>
      </c>
      <c r="E145" t="s">
        <v>453</v>
      </c>
      <c r="F145" t="s">
        <v>4120</v>
      </c>
      <c r="H145" t="s">
        <v>174</v>
      </c>
    </row>
    <row r="146" spans="1:8">
      <c r="A146" t="s">
        <v>851</v>
      </c>
      <c r="B146" t="s">
        <v>23</v>
      </c>
      <c r="D146" t="s">
        <v>4246</v>
      </c>
      <c r="E146" t="s">
        <v>453</v>
      </c>
      <c r="F146" s="161" t="s">
        <v>4079</v>
      </c>
      <c r="H146" t="s">
        <v>160</v>
      </c>
    </row>
    <row r="147" spans="1:8">
      <c r="A147" t="s">
        <v>851</v>
      </c>
      <c r="B147" t="s">
        <v>23</v>
      </c>
      <c r="D147" t="s">
        <v>682</v>
      </c>
      <c r="E147" t="s">
        <v>453</v>
      </c>
      <c r="F147" t="s">
        <v>4081</v>
      </c>
      <c r="H147" t="s">
        <v>178</v>
      </c>
    </row>
    <row r="148" spans="1:8">
      <c r="A148" t="s">
        <v>851</v>
      </c>
      <c r="B148" t="s">
        <v>23</v>
      </c>
      <c r="D148" t="s">
        <v>4247</v>
      </c>
      <c r="E148" t="s">
        <v>453</v>
      </c>
      <c r="F148" t="s">
        <v>4081</v>
      </c>
      <c r="H148" t="s">
        <v>178</v>
      </c>
    </row>
    <row r="149" spans="1:8">
      <c r="A149" t="s">
        <v>851</v>
      </c>
      <c r="B149" t="s">
        <v>23</v>
      </c>
      <c r="D149" t="s">
        <v>464</v>
      </c>
      <c r="E149" t="s">
        <v>453</v>
      </c>
      <c r="F149" s="161" t="s">
        <v>4081</v>
      </c>
      <c r="H149" t="s">
        <v>178</v>
      </c>
    </row>
    <row r="150" spans="1:8">
      <c r="A150" t="s">
        <v>851</v>
      </c>
      <c r="B150" t="s">
        <v>23</v>
      </c>
      <c r="D150" t="s">
        <v>4248</v>
      </c>
      <c r="E150" t="s">
        <v>453</v>
      </c>
      <c r="F150" t="s">
        <v>4081</v>
      </c>
      <c r="H150" t="s">
        <v>178</v>
      </c>
    </row>
    <row r="151" spans="1:8">
      <c r="A151" t="s">
        <v>851</v>
      </c>
      <c r="B151" t="s">
        <v>23</v>
      </c>
      <c r="D151" t="s">
        <v>4249</v>
      </c>
      <c r="E151" t="s">
        <v>453</v>
      </c>
      <c r="F151" t="s">
        <v>4081</v>
      </c>
      <c r="H151" t="s">
        <v>178</v>
      </c>
    </row>
    <row r="152" spans="1:8">
      <c r="A152" t="s">
        <v>851</v>
      </c>
      <c r="B152" t="s">
        <v>23</v>
      </c>
      <c r="D152" t="s">
        <v>4250</v>
      </c>
      <c r="E152" t="s">
        <v>453</v>
      </c>
      <c r="F152" t="s">
        <v>4251</v>
      </c>
      <c r="H152" t="s">
        <v>340</v>
      </c>
    </row>
    <row r="153" spans="1:8">
      <c r="A153" t="s">
        <v>851</v>
      </c>
      <c r="B153" t="s">
        <v>23</v>
      </c>
      <c r="D153" t="s">
        <v>4252</v>
      </c>
      <c r="E153" t="s">
        <v>453</v>
      </c>
      <c r="F153" s="161" t="s">
        <v>4253</v>
      </c>
      <c r="H153" t="s">
        <v>206</v>
      </c>
    </row>
    <row r="154" spans="1:8">
      <c r="A154" t="s">
        <v>851</v>
      </c>
      <c r="B154" t="s">
        <v>23</v>
      </c>
      <c r="D154" t="s">
        <v>4254</v>
      </c>
      <c r="E154" t="s">
        <v>453</v>
      </c>
      <c r="F154" t="s">
        <v>4120</v>
      </c>
      <c r="H154" t="s">
        <v>174</v>
      </c>
    </row>
    <row r="155" spans="1:8" ht="28.8">
      <c r="A155" t="s">
        <v>851</v>
      </c>
      <c r="B155" t="s">
        <v>51</v>
      </c>
      <c r="D155" t="s">
        <v>4255</v>
      </c>
      <c r="E155" t="s">
        <v>76</v>
      </c>
      <c r="F155" s="161" t="s">
        <v>4256</v>
      </c>
      <c r="H155" t="s">
        <v>75</v>
      </c>
    </row>
    <row r="156" spans="1:8">
      <c r="A156" t="s">
        <v>851</v>
      </c>
      <c r="B156" t="s">
        <v>23</v>
      </c>
      <c r="D156" t="s">
        <v>4257</v>
      </c>
      <c r="E156" t="s">
        <v>453</v>
      </c>
      <c r="F156" s="161" t="s">
        <v>4081</v>
      </c>
      <c r="H156" t="s">
        <v>178</v>
      </c>
    </row>
    <row r="157" spans="1:8">
      <c r="A157" t="s">
        <v>851</v>
      </c>
      <c r="B157" t="s">
        <v>4045</v>
      </c>
      <c r="D157" t="s">
        <v>4258</v>
      </c>
      <c r="E157" t="s">
        <v>407</v>
      </c>
      <c r="F157" t="s">
        <v>4259</v>
      </c>
      <c r="H157" t="s">
        <v>399</v>
      </c>
    </row>
    <row r="158" spans="1:8">
      <c r="A158" t="s">
        <v>851</v>
      </c>
      <c r="B158" t="s">
        <v>23</v>
      </c>
      <c r="D158" t="s">
        <v>4260</v>
      </c>
      <c r="E158" t="s">
        <v>453</v>
      </c>
      <c r="F158" s="161" t="s">
        <v>4081</v>
      </c>
      <c r="H158" t="s">
        <v>178</v>
      </c>
    </row>
    <row r="159" spans="1:8">
      <c r="A159" t="s">
        <v>851</v>
      </c>
      <c r="B159" t="s">
        <v>23</v>
      </c>
      <c r="D159" t="s">
        <v>466</v>
      </c>
      <c r="E159" t="s">
        <v>453</v>
      </c>
      <c r="F159" t="s">
        <v>4261</v>
      </c>
      <c r="H159" t="s">
        <v>57</v>
      </c>
    </row>
    <row r="160" spans="1:8">
      <c r="A160" t="s">
        <v>851</v>
      </c>
      <c r="B160" t="s">
        <v>23</v>
      </c>
      <c r="D160" t="s">
        <v>4262</v>
      </c>
      <c r="E160" t="s">
        <v>453</v>
      </c>
      <c r="F160" t="s">
        <v>4081</v>
      </c>
      <c r="H160" t="s">
        <v>178</v>
      </c>
    </row>
    <row r="161" spans="1:8">
      <c r="A161" t="s">
        <v>851</v>
      </c>
      <c r="B161" t="s">
        <v>4167</v>
      </c>
      <c r="D161" t="s">
        <v>4263</v>
      </c>
      <c r="E161" t="s">
        <v>4264</v>
      </c>
      <c r="F161" s="161" t="s">
        <v>4265</v>
      </c>
      <c r="H161" t="s">
        <v>383</v>
      </c>
    </row>
    <row r="162" spans="1:8">
      <c r="A162" t="s">
        <v>851</v>
      </c>
      <c r="B162" t="s">
        <v>4167</v>
      </c>
      <c r="D162" t="s">
        <v>4266</v>
      </c>
      <c r="E162" t="s">
        <v>137</v>
      </c>
      <c r="F162" s="161" t="s">
        <v>4265</v>
      </c>
      <c r="H162" t="s">
        <v>21</v>
      </c>
    </row>
    <row r="163" spans="1:8" ht="28.8">
      <c r="A163" t="s">
        <v>851</v>
      </c>
      <c r="B163" t="s">
        <v>51</v>
      </c>
      <c r="D163" t="s">
        <v>4267</v>
      </c>
      <c r="E163" t="s">
        <v>76</v>
      </c>
      <c r="F163" s="161" t="s">
        <v>4268</v>
      </c>
      <c r="H163" t="s">
        <v>56</v>
      </c>
    </row>
    <row r="164" spans="1:8" ht="100.8">
      <c r="A164" t="s">
        <v>851</v>
      </c>
      <c r="B164" t="s">
        <v>4269</v>
      </c>
      <c r="D164" t="s">
        <v>4270</v>
      </c>
      <c r="E164" t="s">
        <v>76</v>
      </c>
      <c r="F164" s="161" t="s">
        <v>4271</v>
      </c>
      <c r="H164" t="s">
        <v>56</v>
      </c>
    </row>
    <row r="165" spans="1:8">
      <c r="A165" t="s">
        <v>851</v>
      </c>
      <c r="B165" t="s">
        <v>51</v>
      </c>
      <c r="D165" t="s">
        <v>1191</v>
      </c>
      <c r="E165" t="s">
        <v>76</v>
      </c>
      <c r="F165" s="161" t="s">
        <v>4272</v>
      </c>
      <c r="H165" t="s">
        <v>671</v>
      </c>
    </row>
    <row r="166" spans="1:8">
      <c r="A166" t="s">
        <v>851</v>
      </c>
      <c r="B166" t="s">
        <v>23</v>
      </c>
      <c r="D166" t="s">
        <v>4273</v>
      </c>
      <c r="E166" t="s">
        <v>453</v>
      </c>
      <c r="F166" s="161" t="s">
        <v>4274</v>
      </c>
      <c r="H166" t="s">
        <v>316</v>
      </c>
    </row>
    <row r="167" spans="1:8">
      <c r="A167" t="s">
        <v>851</v>
      </c>
      <c r="B167" t="s">
        <v>23</v>
      </c>
      <c r="D167" t="s">
        <v>4275</v>
      </c>
      <c r="E167" t="s">
        <v>453</v>
      </c>
      <c r="F167" t="s">
        <v>4184</v>
      </c>
      <c r="H167" t="s">
        <v>258</v>
      </c>
    </row>
    <row r="168" spans="1:8">
      <c r="A168" t="s">
        <v>851</v>
      </c>
      <c r="B168" t="s">
        <v>23</v>
      </c>
      <c r="D168" t="s">
        <v>4276</v>
      </c>
      <c r="E168" t="s">
        <v>453</v>
      </c>
      <c r="F168" t="s">
        <v>4277</v>
      </c>
      <c r="H168" t="s">
        <v>208</v>
      </c>
    </row>
    <row r="169" spans="1:8">
      <c r="A169" t="s">
        <v>851</v>
      </c>
      <c r="B169" t="s">
        <v>23</v>
      </c>
      <c r="D169" t="s">
        <v>4278</v>
      </c>
      <c r="E169" t="s">
        <v>453</v>
      </c>
      <c r="F169" s="161" t="s">
        <v>4279</v>
      </c>
      <c r="H169" t="s">
        <v>270</v>
      </c>
    </row>
    <row r="170" spans="1:8">
      <c r="A170" t="s">
        <v>1504</v>
      </c>
      <c r="B170" t="s">
        <v>4042</v>
      </c>
      <c r="D170" t="s">
        <v>4280</v>
      </c>
      <c r="E170" t="s">
        <v>414</v>
      </c>
      <c r="F170" t="s">
        <v>4281</v>
      </c>
      <c r="H170" t="s">
        <v>486</v>
      </c>
    </row>
    <row r="171" spans="1:8">
      <c r="A171" t="s">
        <v>1504</v>
      </c>
      <c r="B171" t="s">
        <v>4042</v>
      </c>
      <c r="D171" t="s">
        <v>4048</v>
      </c>
      <c r="E171" t="s">
        <v>414</v>
      </c>
      <c r="F171" t="s">
        <v>4282</v>
      </c>
      <c r="H171" t="s">
        <v>166</v>
      </c>
    </row>
    <row r="172" spans="1:8">
      <c r="A172" t="s">
        <v>1504</v>
      </c>
      <c r="B172" t="s">
        <v>4042</v>
      </c>
      <c r="D172" t="s">
        <v>4283</v>
      </c>
      <c r="E172" t="s">
        <v>407</v>
      </c>
      <c r="F172" s="161" t="s">
        <v>4056</v>
      </c>
      <c r="H172" t="s">
        <v>50</v>
      </c>
    </row>
    <row r="173" spans="1:8">
      <c r="A173" t="s">
        <v>857</v>
      </c>
      <c r="B173" t="s">
        <v>51</v>
      </c>
      <c r="D173" t="s">
        <v>639</v>
      </c>
      <c r="E173" t="s">
        <v>477</v>
      </c>
      <c r="F173" t="s">
        <v>4284</v>
      </c>
      <c r="H173" t="s">
        <v>44</v>
      </c>
    </row>
    <row r="174" spans="1:8">
      <c r="A174" t="s">
        <v>857</v>
      </c>
      <c r="B174" t="s">
        <v>4285</v>
      </c>
      <c r="D174" t="s">
        <v>4255</v>
      </c>
      <c r="E174" t="s">
        <v>76</v>
      </c>
      <c r="F174" s="161" t="s">
        <v>4286</v>
      </c>
      <c r="H174" t="s">
        <v>75</v>
      </c>
    </row>
    <row r="175" spans="1:8">
      <c r="A175" t="s">
        <v>857</v>
      </c>
      <c r="B175" t="s">
        <v>4287</v>
      </c>
      <c r="D175" t="s">
        <v>4288</v>
      </c>
      <c r="E175" t="s">
        <v>76</v>
      </c>
      <c r="F175" s="161" t="s">
        <v>4289</v>
      </c>
      <c r="H175" t="s">
        <v>69</v>
      </c>
    </row>
    <row r="176" spans="1:8">
      <c r="A176" t="s">
        <v>857</v>
      </c>
      <c r="B176" t="s">
        <v>4290</v>
      </c>
      <c r="D176" t="s">
        <v>4152</v>
      </c>
      <c r="E176" t="s">
        <v>76</v>
      </c>
      <c r="F176" s="161" t="s">
        <v>4291</v>
      </c>
      <c r="H176" t="s">
        <v>183</v>
      </c>
    </row>
    <row r="177" spans="1:8">
      <c r="A177" t="s">
        <v>857</v>
      </c>
      <c r="B177" t="s">
        <v>51</v>
      </c>
      <c r="D177" t="s">
        <v>4134</v>
      </c>
      <c r="E177" t="s">
        <v>4137</v>
      </c>
      <c r="F177" t="s">
        <v>290</v>
      </c>
      <c r="H177" t="s">
        <v>228</v>
      </c>
    </row>
    <row r="178" spans="1:8">
      <c r="A178" t="s">
        <v>857</v>
      </c>
      <c r="B178" t="s">
        <v>4159</v>
      </c>
      <c r="D178" t="s">
        <v>4292</v>
      </c>
      <c r="E178" t="s">
        <v>76</v>
      </c>
      <c r="F178" s="161" t="s">
        <v>4293</v>
      </c>
      <c r="H178" t="s">
        <v>21</v>
      </c>
    </row>
    <row r="179" spans="1:8">
      <c r="A179" t="s">
        <v>857</v>
      </c>
      <c r="B179" t="s">
        <v>51</v>
      </c>
      <c r="D179" t="s">
        <v>4094</v>
      </c>
      <c r="E179" t="s">
        <v>477</v>
      </c>
      <c r="F179" t="s">
        <v>479</v>
      </c>
      <c r="H179" t="s">
        <v>59</v>
      </c>
    </row>
    <row r="180" spans="1:8">
      <c r="A180" t="s">
        <v>857</v>
      </c>
      <c r="B180" t="s">
        <v>51</v>
      </c>
      <c r="D180" t="s">
        <v>4172</v>
      </c>
      <c r="E180" t="s">
        <v>477</v>
      </c>
      <c r="F180" t="s">
        <v>4294</v>
      </c>
      <c r="H180" t="s">
        <v>182</v>
      </c>
    </row>
    <row r="181" spans="1:8">
      <c r="A181" t="s">
        <v>857</v>
      </c>
      <c r="B181" t="s">
        <v>51</v>
      </c>
      <c r="D181" t="s">
        <v>4136</v>
      </c>
      <c r="E181" t="s">
        <v>4137</v>
      </c>
      <c r="F181" t="s">
        <v>4295</v>
      </c>
      <c r="H181" t="s">
        <v>379</v>
      </c>
    </row>
    <row r="182" spans="1:8">
      <c r="A182" t="s">
        <v>857</v>
      </c>
      <c r="B182" t="s">
        <v>4285</v>
      </c>
      <c r="D182" t="s">
        <v>4296</v>
      </c>
      <c r="E182" t="s">
        <v>76</v>
      </c>
      <c r="F182" t="s">
        <v>4297</v>
      </c>
      <c r="H182" t="s">
        <v>44</v>
      </c>
    </row>
    <row r="183" spans="1:8">
      <c r="A183" t="s">
        <v>857</v>
      </c>
      <c r="B183" t="s">
        <v>4298</v>
      </c>
      <c r="D183" t="s">
        <v>4299</v>
      </c>
      <c r="E183" t="s">
        <v>4213</v>
      </c>
      <c r="H183" t="s">
        <v>336</v>
      </c>
    </row>
    <row r="184" spans="1:8">
      <c r="A184" t="s">
        <v>857</v>
      </c>
      <c r="B184" t="s">
        <v>4300</v>
      </c>
      <c r="D184" t="s">
        <v>4301</v>
      </c>
      <c r="E184" t="s">
        <v>76</v>
      </c>
      <c r="F184" s="161" t="s">
        <v>713</v>
      </c>
      <c r="H184" t="s">
        <v>182</v>
      </c>
    </row>
    <row r="185" spans="1:8">
      <c r="A185" t="s">
        <v>857</v>
      </c>
      <c r="B185" t="s">
        <v>4285</v>
      </c>
      <c r="D185" t="s">
        <v>4302</v>
      </c>
      <c r="E185" t="s">
        <v>76</v>
      </c>
      <c r="F185" t="s">
        <v>4303</v>
      </c>
      <c r="H185" t="s">
        <v>159</v>
      </c>
    </row>
    <row r="186" spans="1:8">
      <c r="A186" t="s">
        <v>857</v>
      </c>
      <c r="B186" t="s">
        <v>51</v>
      </c>
      <c r="D186" t="s">
        <v>4304</v>
      </c>
      <c r="E186" t="s">
        <v>76</v>
      </c>
      <c r="F186" t="s">
        <v>4305</v>
      </c>
      <c r="H186" t="s">
        <v>195</v>
      </c>
    </row>
    <row r="187" spans="1:8">
      <c r="A187" t="s">
        <v>857</v>
      </c>
      <c r="B187" t="s">
        <v>51</v>
      </c>
      <c r="D187" t="s">
        <v>4224</v>
      </c>
      <c r="E187" t="s">
        <v>76</v>
      </c>
      <c r="F187" s="161" t="s">
        <v>4306</v>
      </c>
      <c r="H187" t="s">
        <v>162</v>
      </c>
    </row>
    <row r="188" spans="1:8">
      <c r="A188" t="s">
        <v>857</v>
      </c>
      <c r="B188" t="s">
        <v>4162</v>
      </c>
      <c r="D188" t="s">
        <v>77</v>
      </c>
      <c r="E188" t="s">
        <v>76</v>
      </c>
      <c r="F188" s="161" t="s">
        <v>4307</v>
      </c>
      <c r="H188" t="s">
        <v>39</v>
      </c>
    </row>
    <row r="189" spans="1:8">
      <c r="A189" t="s">
        <v>857</v>
      </c>
      <c r="B189" t="s">
        <v>4290</v>
      </c>
      <c r="D189" t="s">
        <v>4230</v>
      </c>
      <c r="E189" t="s">
        <v>4213</v>
      </c>
      <c r="F189" s="161" t="s">
        <v>4308</v>
      </c>
      <c r="H189" t="s">
        <v>402</v>
      </c>
    </row>
    <row r="190" spans="1:8">
      <c r="A190" t="s">
        <v>857</v>
      </c>
      <c r="B190" t="s">
        <v>4117</v>
      </c>
      <c r="D190" t="s">
        <v>175</v>
      </c>
      <c r="E190" t="s">
        <v>137</v>
      </c>
      <c r="F190" s="161" t="s">
        <v>179</v>
      </c>
      <c r="H190" t="s">
        <v>21</v>
      </c>
    </row>
    <row r="191" spans="1:8">
      <c r="A191" t="s">
        <v>857</v>
      </c>
      <c r="B191" t="s">
        <v>4117</v>
      </c>
      <c r="D191" t="s">
        <v>4118</v>
      </c>
      <c r="E191" t="s">
        <v>4119</v>
      </c>
      <c r="F191" s="161" t="s">
        <v>4120</v>
      </c>
      <c r="H191" t="s">
        <v>174</v>
      </c>
    </row>
    <row r="192" spans="1:8">
      <c r="A192" t="s">
        <v>857</v>
      </c>
      <c r="B192" t="s">
        <v>23</v>
      </c>
      <c r="D192" t="s">
        <v>4088</v>
      </c>
      <c r="E192" t="s">
        <v>453</v>
      </c>
      <c r="F192" t="s">
        <v>4089</v>
      </c>
      <c r="H192" t="s">
        <v>159</v>
      </c>
    </row>
    <row r="193" spans="1:8">
      <c r="A193" t="s">
        <v>857</v>
      </c>
      <c r="B193" t="s">
        <v>51</v>
      </c>
      <c r="D193" t="s">
        <v>478</v>
      </c>
      <c r="E193" t="s">
        <v>477</v>
      </c>
      <c r="F193" s="161" t="s">
        <v>4309</v>
      </c>
      <c r="H193" t="s">
        <v>59</v>
      </c>
    </row>
    <row r="194" spans="1:8">
      <c r="A194" t="s">
        <v>857</v>
      </c>
      <c r="B194" t="s">
        <v>51</v>
      </c>
      <c r="D194" t="s">
        <v>4310</v>
      </c>
      <c r="E194" t="s">
        <v>76</v>
      </c>
      <c r="F194" s="161" t="s">
        <v>4311</v>
      </c>
      <c r="H194" t="s">
        <v>21</v>
      </c>
    </row>
    <row r="195" spans="1:8">
      <c r="A195" t="s">
        <v>857</v>
      </c>
      <c r="B195" t="s">
        <v>4298</v>
      </c>
      <c r="D195" t="s">
        <v>4312</v>
      </c>
      <c r="E195" t="s">
        <v>4313</v>
      </c>
      <c r="H195" t="s">
        <v>34</v>
      </c>
    </row>
    <row r="196" spans="1:8" ht="28.8">
      <c r="A196" t="s">
        <v>934</v>
      </c>
      <c r="B196" t="s">
        <v>4159</v>
      </c>
      <c r="D196" t="s">
        <v>4314</v>
      </c>
      <c r="E196" t="s">
        <v>76</v>
      </c>
      <c r="F196" s="161" t="s">
        <v>4315</v>
      </c>
      <c r="H196" t="s">
        <v>21</v>
      </c>
    </row>
    <row r="197" spans="1:8" ht="43.2">
      <c r="A197" t="s">
        <v>934</v>
      </c>
      <c r="B197" t="s">
        <v>4159</v>
      </c>
      <c r="D197" t="s">
        <v>4292</v>
      </c>
      <c r="E197" t="s">
        <v>76</v>
      </c>
      <c r="F197" s="161" t="s">
        <v>4316</v>
      </c>
      <c r="H197" t="s">
        <v>21</v>
      </c>
    </row>
    <row r="198" spans="1:8" ht="43.2">
      <c r="A198" t="s">
        <v>934</v>
      </c>
      <c r="B198" t="s">
        <v>4317</v>
      </c>
      <c r="D198" t="s">
        <v>4318</v>
      </c>
      <c r="E198" t="s">
        <v>4319</v>
      </c>
      <c r="F198" s="161" t="s">
        <v>4320</v>
      </c>
      <c r="H198" t="s">
        <v>4321</v>
      </c>
    </row>
    <row r="199" spans="1:8">
      <c r="A199" t="s">
        <v>934</v>
      </c>
      <c r="B199" t="s">
        <v>23</v>
      </c>
      <c r="D199" t="s">
        <v>4322</v>
      </c>
      <c r="E199" t="s">
        <v>4323</v>
      </c>
      <c r="F199" t="s">
        <v>4324</v>
      </c>
      <c r="H199" t="s">
        <v>21</v>
      </c>
    </row>
    <row r="200" spans="1:8" ht="28.8">
      <c r="A200" t="s">
        <v>934</v>
      </c>
      <c r="B200" t="s">
        <v>4325</v>
      </c>
      <c r="D200" t="s">
        <v>4326</v>
      </c>
      <c r="E200" t="s">
        <v>4327</v>
      </c>
      <c r="F200" s="161" t="s">
        <v>4328</v>
      </c>
      <c r="H200" t="s">
        <v>4329</v>
      </c>
    </row>
    <row r="201" spans="1:8" ht="28.8">
      <c r="A201" t="s">
        <v>934</v>
      </c>
      <c r="B201" t="s">
        <v>4330</v>
      </c>
      <c r="D201" t="s">
        <v>175</v>
      </c>
      <c r="E201" t="s">
        <v>4331</v>
      </c>
      <c r="F201" s="161" t="s">
        <v>4332</v>
      </c>
      <c r="H201" t="s">
        <v>4329</v>
      </c>
    </row>
    <row r="202" spans="1:8">
      <c r="A202" t="s">
        <v>934</v>
      </c>
      <c r="B202" t="s">
        <v>4151</v>
      </c>
      <c r="D202" t="s">
        <v>4333</v>
      </c>
      <c r="E202" t="s">
        <v>4334</v>
      </c>
      <c r="F202" s="161" t="s">
        <v>4335</v>
      </c>
      <c r="H202" t="s">
        <v>21</v>
      </c>
    </row>
    <row r="203" spans="1:8" ht="28.8">
      <c r="A203" t="s">
        <v>934</v>
      </c>
      <c r="B203" t="s">
        <v>4325</v>
      </c>
      <c r="D203" t="s">
        <v>4336</v>
      </c>
      <c r="E203" t="s">
        <v>4337</v>
      </c>
      <c r="F203" s="161" t="s">
        <v>4328</v>
      </c>
      <c r="H203" t="s">
        <v>4329</v>
      </c>
    </row>
    <row r="204" spans="1:8">
      <c r="A204" t="s">
        <v>934</v>
      </c>
      <c r="B204" t="s">
        <v>51</v>
      </c>
      <c r="D204" t="s">
        <v>4152</v>
      </c>
      <c r="E204" t="s">
        <v>76</v>
      </c>
      <c r="F204" s="161" t="s">
        <v>4338</v>
      </c>
      <c r="H204" t="s">
        <v>40</v>
      </c>
    </row>
    <row r="205" spans="1:8">
      <c r="A205" t="s">
        <v>934</v>
      </c>
      <c r="B205" t="s">
        <v>51</v>
      </c>
      <c r="D205" t="s">
        <v>4255</v>
      </c>
      <c r="E205" t="s">
        <v>76</v>
      </c>
      <c r="F205" t="s">
        <v>4339</v>
      </c>
      <c r="H205" t="s">
        <v>75</v>
      </c>
    </row>
    <row r="206" spans="1:8">
      <c r="A206" t="s">
        <v>934</v>
      </c>
      <c r="B206" t="s">
        <v>51</v>
      </c>
      <c r="D206" t="s">
        <v>4340</v>
      </c>
      <c r="E206" t="s">
        <v>1190</v>
      </c>
      <c r="F206" t="s">
        <v>4341</v>
      </c>
      <c r="H206" t="s">
        <v>21</v>
      </c>
    </row>
    <row r="207" spans="1:8">
      <c r="A207" t="s">
        <v>934</v>
      </c>
      <c r="B207" t="s">
        <v>51</v>
      </c>
      <c r="D207" t="s">
        <v>4342</v>
      </c>
      <c r="E207" t="s">
        <v>154</v>
      </c>
      <c r="F207" t="s">
        <v>4343</v>
      </c>
      <c r="H207" t="s">
        <v>163</v>
      </c>
    </row>
    <row r="208" spans="1:8">
      <c r="A208" t="s">
        <v>934</v>
      </c>
      <c r="B208" t="s">
        <v>51</v>
      </c>
      <c r="D208" t="s">
        <v>4344</v>
      </c>
      <c r="E208" t="s">
        <v>154</v>
      </c>
      <c r="F208" s="161" t="s">
        <v>4343</v>
      </c>
      <c r="H208" t="s">
        <v>181</v>
      </c>
    </row>
    <row r="209" spans="1:8">
      <c r="A209" t="s">
        <v>934</v>
      </c>
      <c r="B209" t="s">
        <v>51</v>
      </c>
      <c r="D209" t="s">
        <v>4345</v>
      </c>
      <c r="E209" t="s">
        <v>154</v>
      </c>
      <c r="F209" t="s">
        <v>4343</v>
      </c>
      <c r="H209" t="s">
        <v>367</v>
      </c>
    </row>
    <row r="210" spans="1:8">
      <c r="A210" t="s">
        <v>934</v>
      </c>
      <c r="B210" t="s">
        <v>4298</v>
      </c>
      <c r="D210" t="s">
        <v>4346</v>
      </c>
      <c r="E210" t="s">
        <v>76</v>
      </c>
      <c r="F210" s="161" t="s">
        <v>4347</v>
      </c>
      <c r="H210" t="s">
        <v>55</v>
      </c>
    </row>
    <row r="211" spans="1:8">
      <c r="A211" t="s">
        <v>934</v>
      </c>
      <c r="B211" t="s">
        <v>4348</v>
      </c>
      <c r="D211" t="s">
        <v>4349</v>
      </c>
      <c r="E211" t="s">
        <v>4313</v>
      </c>
      <c r="F211" s="161"/>
      <c r="H211" t="s">
        <v>34</v>
      </c>
    </row>
    <row r="212" spans="1:8">
      <c r="A212" t="s">
        <v>934</v>
      </c>
      <c r="B212" t="s">
        <v>4348</v>
      </c>
      <c r="D212" t="s">
        <v>4350</v>
      </c>
      <c r="E212" t="s">
        <v>4313</v>
      </c>
      <c r="F212" s="161"/>
      <c r="H212" t="s">
        <v>34</v>
      </c>
    </row>
    <row r="213" spans="1:8" ht="28.8">
      <c r="A213" t="s">
        <v>934</v>
      </c>
      <c r="B213" t="s">
        <v>23</v>
      </c>
      <c r="D213" t="s">
        <v>4351</v>
      </c>
      <c r="E213" t="s">
        <v>4352</v>
      </c>
      <c r="F213" s="161" t="s">
        <v>4353</v>
      </c>
      <c r="H213" t="s">
        <v>21</v>
      </c>
    </row>
    <row r="214" spans="1:8" ht="28.8">
      <c r="A214" t="s">
        <v>934</v>
      </c>
      <c r="B214" t="s">
        <v>4287</v>
      </c>
      <c r="D214" t="s">
        <v>4354</v>
      </c>
      <c r="E214" t="s">
        <v>76</v>
      </c>
      <c r="F214" s="161" t="s">
        <v>4355</v>
      </c>
      <c r="H214" t="s">
        <v>203</v>
      </c>
    </row>
    <row r="215" spans="1:8">
      <c r="A215" t="s">
        <v>934</v>
      </c>
      <c r="B215" t="s">
        <v>23</v>
      </c>
      <c r="D215" t="s">
        <v>4356</v>
      </c>
      <c r="E215" t="s">
        <v>4323</v>
      </c>
      <c r="F215" s="161" t="s">
        <v>4324</v>
      </c>
      <c r="H215" t="s">
        <v>21</v>
      </c>
    </row>
    <row r="216" spans="1:8">
      <c r="A216" t="s">
        <v>934</v>
      </c>
      <c r="B216" t="s">
        <v>23</v>
      </c>
      <c r="D216" t="s">
        <v>4357</v>
      </c>
      <c r="E216" t="s">
        <v>4119</v>
      </c>
      <c r="F216" s="161" t="s">
        <v>4358</v>
      </c>
      <c r="H216" t="s">
        <v>53</v>
      </c>
    </row>
    <row r="217" spans="1:8" ht="86.4">
      <c r="A217" t="s">
        <v>934</v>
      </c>
      <c r="B217" t="s">
        <v>51</v>
      </c>
      <c r="D217" t="s">
        <v>4243</v>
      </c>
      <c r="E217" t="s">
        <v>477</v>
      </c>
      <c r="F217" s="161" t="s">
        <v>4359</v>
      </c>
      <c r="H217" t="s">
        <v>342</v>
      </c>
    </row>
    <row r="218" spans="1:8">
      <c r="A218" t="s">
        <v>934</v>
      </c>
      <c r="B218" t="s">
        <v>4151</v>
      </c>
      <c r="D218" t="s">
        <v>4360</v>
      </c>
      <c r="E218" t="s">
        <v>76</v>
      </c>
      <c r="F218" s="161" t="s">
        <v>4361</v>
      </c>
      <c r="H218" t="s">
        <v>203</v>
      </c>
    </row>
    <row r="219" spans="1:8">
      <c r="A219" t="s">
        <v>934</v>
      </c>
      <c r="B219" t="s">
        <v>23</v>
      </c>
      <c r="D219" t="s">
        <v>4067</v>
      </c>
      <c r="E219" t="s">
        <v>453</v>
      </c>
      <c r="F219" t="s">
        <v>4058</v>
      </c>
      <c r="H219" t="s">
        <v>390</v>
      </c>
    </row>
    <row r="220" spans="1:8">
      <c r="A220" t="s">
        <v>934</v>
      </c>
      <c r="B220" t="s">
        <v>23</v>
      </c>
      <c r="D220" t="s">
        <v>4069</v>
      </c>
      <c r="E220" t="s">
        <v>453</v>
      </c>
      <c r="F220" t="s">
        <v>4058</v>
      </c>
      <c r="H220" t="s">
        <v>261</v>
      </c>
    </row>
    <row r="221" spans="1:8">
      <c r="A221" t="s">
        <v>934</v>
      </c>
      <c r="B221" t="s">
        <v>23</v>
      </c>
      <c r="D221" t="s">
        <v>4074</v>
      </c>
      <c r="E221" t="s">
        <v>453</v>
      </c>
      <c r="F221" s="161" t="s">
        <v>4060</v>
      </c>
      <c r="H221" t="s">
        <v>385</v>
      </c>
    </row>
    <row r="222" spans="1:8">
      <c r="A222" t="s">
        <v>934</v>
      </c>
      <c r="B222" t="s">
        <v>23</v>
      </c>
      <c r="D222" t="s">
        <v>4362</v>
      </c>
      <c r="E222" t="s">
        <v>453</v>
      </c>
      <c r="F222" t="s">
        <v>4363</v>
      </c>
      <c r="H222" t="s">
        <v>180</v>
      </c>
    </row>
    <row r="223" spans="1:8">
      <c r="A223" t="s">
        <v>934</v>
      </c>
      <c r="B223" t="s">
        <v>51</v>
      </c>
      <c r="D223" t="s">
        <v>4364</v>
      </c>
      <c r="E223" t="s">
        <v>477</v>
      </c>
      <c r="F223" s="161" t="s">
        <v>4365</v>
      </c>
      <c r="H223" t="s">
        <v>491</v>
      </c>
    </row>
    <row r="224" spans="1:8">
      <c r="A224" t="s">
        <v>934</v>
      </c>
      <c r="B224" t="s">
        <v>51</v>
      </c>
      <c r="D224" t="s">
        <v>4230</v>
      </c>
      <c r="E224" t="s">
        <v>4213</v>
      </c>
      <c r="F224" s="161" t="s">
        <v>4366</v>
      </c>
      <c r="H224" t="s">
        <v>225</v>
      </c>
    </row>
    <row r="225" spans="1:8" ht="28.8">
      <c r="A225" t="s">
        <v>934</v>
      </c>
      <c r="B225" t="s">
        <v>4298</v>
      </c>
      <c r="D225" t="s">
        <v>4310</v>
      </c>
      <c r="E225" t="s">
        <v>76</v>
      </c>
      <c r="F225" s="161" t="s">
        <v>4367</v>
      </c>
      <c r="H225" t="s">
        <v>21</v>
      </c>
    </row>
    <row r="226" spans="1:8">
      <c r="A226" t="s">
        <v>934</v>
      </c>
      <c r="B226" t="s">
        <v>4287</v>
      </c>
      <c r="D226" t="s">
        <v>4288</v>
      </c>
      <c r="E226" t="s">
        <v>76</v>
      </c>
      <c r="F226" s="161" t="s">
        <v>4289</v>
      </c>
      <c r="H226" t="s">
        <v>69</v>
      </c>
    </row>
    <row r="227" spans="1:8">
      <c r="A227" t="s">
        <v>934</v>
      </c>
      <c r="B227" t="s">
        <v>51</v>
      </c>
      <c r="D227" t="s">
        <v>4368</v>
      </c>
      <c r="E227" t="s">
        <v>4213</v>
      </c>
      <c r="F227" t="s">
        <v>4369</v>
      </c>
      <c r="H227" t="s">
        <v>402</v>
      </c>
    </row>
    <row r="228" spans="1:8">
      <c r="A228" t="s">
        <v>934</v>
      </c>
      <c r="B228" t="s">
        <v>51</v>
      </c>
      <c r="D228" t="s">
        <v>4299</v>
      </c>
      <c r="E228" t="s">
        <v>76</v>
      </c>
      <c r="F228" t="s">
        <v>4370</v>
      </c>
      <c r="H228" t="s">
        <v>637</v>
      </c>
    </row>
    <row r="229" spans="1:8">
      <c r="A229" t="s">
        <v>934</v>
      </c>
      <c r="B229" t="s">
        <v>51</v>
      </c>
      <c r="D229" t="s">
        <v>4371</v>
      </c>
      <c r="E229" t="s">
        <v>4213</v>
      </c>
      <c r="F229" s="161"/>
      <c r="H229" t="s">
        <v>164</v>
      </c>
    </row>
    <row r="230" spans="1:8">
      <c r="A230" t="s">
        <v>934</v>
      </c>
      <c r="B230" t="s">
        <v>51</v>
      </c>
      <c r="D230" t="s">
        <v>4372</v>
      </c>
      <c r="E230" t="s">
        <v>4213</v>
      </c>
      <c r="F230" s="161" t="s">
        <v>934</v>
      </c>
      <c r="H230" t="s">
        <v>21</v>
      </c>
    </row>
    <row r="231" spans="1:8">
      <c r="A231" t="s">
        <v>934</v>
      </c>
      <c r="B231" t="s">
        <v>23</v>
      </c>
      <c r="D231" t="s">
        <v>4373</v>
      </c>
      <c r="E231" t="s">
        <v>4374</v>
      </c>
      <c r="F231" t="s">
        <v>4324</v>
      </c>
      <c r="H231" t="s">
        <v>21</v>
      </c>
    </row>
    <row r="232" spans="1:8" ht="57.6">
      <c r="A232" t="s">
        <v>934</v>
      </c>
      <c r="B232" t="s">
        <v>51</v>
      </c>
      <c r="D232" t="s">
        <v>4168</v>
      </c>
      <c r="E232" t="s">
        <v>4213</v>
      </c>
      <c r="F232" s="161" t="s">
        <v>4375</v>
      </c>
      <c r="H232" t="s">
        <v>21</v>
      </c>
    </row>
    <row r="233" spans="1:8">
      <c r="A233" t="s">
        <v>934</v>
      </c>
      <c r="B233" t="s">
        <v>23</v>
      </c>
      <c r="D233" t="s">
        <v>4376</v>
      </c>
      <c r="E233" t="s">
        <v>4377</v>
      </c>
      <c r="F233" s="161" t="s">
        <v>4093</v>
      </c>
      <c r="H233" t="s">
        <v>21</v>
      </c>
    </row>
    <row r="234" spans="1:8">
      <c r="A234" t="s">
        <v>934</v>
      </c>
      <c r="B234" t="s">
        <v>23</v>
      </c>
      <c r="D234" t="s">
        <v>4378</v>
      </c>
      <c r="E234" t="s">
        <v>4323</v>
      </c>
      <c r="F234" s="161" t="s">
        <v>4093</v>
      </c>
      <c r="H234" t="s">
        <v>21</v>
      </c>
    </row>
    <row r="235" spans="1:8">
      <c r="A235" t="s">
        <v>934</v>
      </c>
      <c r="B235" t="s">
        <v>4151</v>
      </c>
      <c r="D235" t="s">
        <v>4379</v>
      </c>
      <c r="E235" t="s">
        <v>4213</v>
      </c>
      <c r="F235" s="161"/>
      <c r="H235" t="s">
        <v>21</v>
      </c>
    </row>
    <row r="236" spans="1:8" ht="28.8">
      <c r="A236" t="s">
        <v>934</v>
      </c>
      <c r="B236" t="s">
        <v>51</v>
      </c>
      <c r="D236" t="s">
        <v>4134</v>
      </c>
      <c r="E236" t="s">
        <v>477</v>
      </c>
      <c r="F236" s="161" t="s">
        <v>4380</v>
      </c>
      <c r="H236" t="s">
        <v>228</v>
      </c>
    </row>
    <row r="237" spans="1:8">
      <c r="A237" t="s">
        <v>934</v>
      </c>
      <c r="B237" t="s">
        <v>23</v>
      </c>
      <c r="D237" t="s">
        <v>4381</v>
      </c>
      <c r="E237" t="s">
        <v>4382</v>
      </c>
      <c r="F237" t="s">
        <v>4324</v>
      </c>
      <c r="H237" t="s">
        <v>21</v>
      </c>
    </row>
    <row r="238" spans="1:8">
      <c r="A238" t="s">
        <v>934</v>
      </c>
      <c r="B238" t="s">
        <v>23</v>
      </c>
      <c r="D238" t="s">
        <v>4383</v>
      </c>
      <c r="E238" t="s">
        <v>4384</v>
      </c>
      <c r="F238" t="s">
        <v>4324</v>
      </c>
      <c r="H238" t="s">
        <v>21</v>
      </c>
    </row>
    <row r="239" spans="1:8" ht="43.2">
      <c r="A239" t="s">
        <v>934</v>
      </c>
      <c r="B239" t="s">
        <v>51</v>
      </c>
      <c r="D239" t="s">
        <v>4094</v>
      </c>
      <c r="E239" t="s">
        <v>477</v>
      </c>
      <c r="F239" s="161" t="s">
        <v>4385</v>
      </c>
      <c r="H239" t="s">
        <v>59</v>
      </c>
    </row>
    <row r="240" spans="1:8">
      <c r="A240" t="s">
        <v>934</v>
      </c>
      <c r="B240" t="s">
        <v>51</v>
      </c>
      <c r="D240" t="s">
        <v>4386</v>
      </c>
      <c r="E240" t="s">
        <v>4387</v>
      </c>
      <c r="F240" s="161" t="s">
        <v>4388</v>
      </c>
      <c r="H240" t="s">
        <v>544</v>
      </c>
    </row>
    <row r="241" spans="1:8">
      <c r="A241" t="s">
        <v>934</v>
      </c>
      <c r="B241" t="s">
        <v>4285</v>
      </c>
      <c r="D241" t="s">
        <v>4389</v>
      </c>
      <c r="E241" t="s">
        <v>76</v>
      </c>
      <c r="F241" s="161" t="s">
        <v>4390</v>
      </c>
      <c r="H241" t="s">
        <v>85</v>
      </c>
    </row>
    <row r="242" spans="1:8" ht="43.2">
      <c r="A242" t="s">
        <v>934</v>
      </c>
      <c r="B242" t="s">
        <v>51</v>
      </c>
      <c r="D242" t="s">
        <v>4143</v>
      </c>
      <c r="E242" t="s">
        <v>4122</v>
      </c>
      <c r="F242" s="161" t="s">
        <v>4391</v>
      </c>
      <c r="H242" t="s">
        <v>398</v>
      </c>
    </row>
    <row r="243" spans="1:8">
      <c r="A243" t="s">
        <v>934</v>
      </c>
      <c r="B243" t="s">
        <v>51</v>
      </c>
      <c r="D243" t="s">
        <v>4392</v>
      </c>
      <c r="E243" t="s">
        <v>154</v>
      </c>
      <c r="F243" s="161" t="s">
        <v>4393</v>
      </c>
      <c r="H243" t="s">
        <v>178</v>
      </c>
    </row>
    <row r="244" spans="1:8">
      <c r="A244" t="s">
        <v>934</v>
      </c>
      <c r="B244" t="s">
        <v>4394</v>
      </c>
      <c r="D244" t="s">
        <v>138</v>
      </c>
      <c r="E244" t="s">
        <v>137</v>
      </c>
      <c r="F244" t="s">
        <v>176</v>
      </c>
      <c r="H244" t="s">
        <v>21</v>
      </c>
    </row>
    <row r="245" spans="1:8">
      <c r="A245" t="s">
        <v>934</v>
      </c>
      <c r="B245" t="s">
        <v>4287</v>
      </c>
      <c r="D245" t="s">
        <v>4395</v>
      </c>
      <c r="E245" t="s">
        <v>76</v>
      </c>
      <c r="F245" s="161" t="s">
        <v>83</v>
      </c>
      <c r="H245" t="s">
        <v>21</v>
      </c>
    </row>
    <row r="246" spans="1:8">
      <c r="A246" t="s">
        <v>934</v>
      </c>
      <c r="B246" t="s">
        <v>23</v>
      </c>
      <c r="D246" t="s">
        <v>4396</v>
      </c>
      <c r="E246" t="s">
        <v>4384</v>
      </c>
      <c r="F246" t="s">
        <v>4093</v>
      </c>
      <c r="H246" t="s">
        <v>21</v>
      </c>
    </row>
    <row r="247" spans="1:8">
      <c r="A247" t="s">
        <v>934</v>
      </c>
      <c r="B247" t="s">
        <v>51</v>
      </c>
      <c r="D247" t="s">
        <v>4397</v>
      </c>
      <c r="E247" t="s">
        <v>4398</v>
      </c>
      <c r="F247" t="s">
        <v>4399</v>
      </c>
      <c r="H247" t="s">
        <v>59</v>
      </c>
    </row>
    <row r="248" spans="1:8" ht="28.8">
      <c r="A248" t="s">
        <v>934</v>
      </c>
      <c r="B248" t="s">
        <v>51</v>
      </c>
      <c r="D248" t="s">
        <v>238</v>
      </c>
      <c r="E248" t="s">
        <v>237</v>
      </c>
      <c r="F248" s="161" t="s">
        <v>4400</v>
      </c>
      <c r="H248" t="s">
        <v>236</v>
      </c>
    </row>
    <row r="249" spans="1:8">
      <c r="A249" t="s">
        <v>934</v>
      </c>
      <c r="B249" t="s">
        <v>23</v>
      </c>
      <c r="D249" t="s">
        <v>4401</v>
      </c>
      <c r="E249" t="s">
        <v>4377</v>
      </c>
      <c r="F249" t="s">
        <v>4402</v>
      </c>
      <c r="H249" t="s">
        <v>317</v>
      </c>
    </row>
    <row r="250" spans="1:8">
      <c r="A250" t="s">
        <v>934</v>
      </c>
      <c r="B250" t="s">
        <v>23</v>
      </c>
      <c r="D250" t="s">
        <v>4403</v>
      </c>
      <c r="E250" t="s">
        <v>4323</v>
      </c>
      <c r="F250" s="161" t="s">
        <v>4324</v>
      </c>
      <c r="H250" t="s">
        <v>21</v>
      </c>
    </row>
    <row r="251" spans="1:8">
      <c r="A251" t="s">
        <v>934</v>
      </c>
      <c r="B251" t="s">
        <v>4300</v>
      </c>
      <c r="D251" t="s">
        <v>4404</v>
      </c>
      <c r="E251" t="s">
        <v>4398</v>
      </c>
      <c r="F251" t="s">
        <v>4405</v>
      </c>
      <c r="H251" t="s">
        <v>272</v>
      </c>
    </row>
    <row r="252" spans="1:8">
      <c r="A252" t="s">
        <v>934</v>
      </c>
      <c r="B252" t="s">
        <v>79</v>
      </c>
      <c r="D252" t="s">
        <v>4406</v>
      </c>
      <c r="E252" t="s">
        <v>154</v>
      </c>
      <c r="F252" t="s">
        <v>4407</v>
      </c>
      <c r="H252" t="s">
        <v>174</v>
      </c>
    </row>
    <row r="253" spans="1:8">
      <c r="A253" t="s">
        <v>934</v>
      </c>
      <c r="B253" t="s">
        <v>51</v>
      </c>
      <c r="D253" t="s">
        <v>4408</v>
      </c>
      <c r="E253" t="s">
        <v>4409</v>
      </c>
      <c r="F253" t="s">
        <v>4410</v>
      </c>
      <c r="H253" t="s">
        <v>21</v>
      </c>
    </row>
    <row r="254" spans="1:8">
      <c r="A254" t="s">
        <v>934</v>
      </c>
      <c r="B254" t="s">
        <v>4411</v>
      </c>
      <c r="D254" t="s">
        <v>4412</v>
      </c>
      <c r="E254" t="s">
        <v>76</v>
      </c>
      <c r="F254" t="s">
        <v>4413</v>
      </c>
      <c r="H254" t="s">
        <v>21</v>
      </c>
    </row>
    <row r="255" spans="1:8">
      <c r="A255" t="s">
        <v>934</v>
      </c>
      <c r="B255" t="s">
        <v>51</v>
      </c>
      <c r="D255" t="s">
        <v>4414</v>
      </c>
      <c r="E255" t="s">
        <v>4213</v>
      </c>
      <c r="F255" t="s">
        <v>934</v>
      </c>
      <c r="H255" t="s">
        <v>21</v>
      </c>
    </row>
    <row r="256" spans="1:8">
      <c r="A256" t="s">
        <v>934</v>
      </c>
      <c r="B256" t="s">
        <v>4151</v>
      </c>
      <c r="D256" t="s">
        <v>679</v>
      </c>
      <c r="E256" t="s">
        <v>154</v>
      </c>
      <c r="F256" t="s">
        <v>4415</v>
      </c>
      <c r="H256" t="s">
        <v>61</v>
      </c>
    </row>
    <row r="257" spans="1:8" ht="144">
      <c r="A257" t="s">
        <v>934</v>
      </c>
      <c r="B257" t="s">
        <v>4416</v>
      </c>
      <c r="D257" t="s">
        <v>217</v>
      </c>
      <c r="E257">
        <v>810630</v>
      </c>
      <c r="F257" s="161" t="s">
        <v>4417</v>
      </c>
    </row>
    <row r="258" spans="1:8" ht="28.8">
      <c r="A258" t="s">
        <v>934</v>
      </c>
      <c r="B258" t="s">
        <v>51</v>
      </c>
      <c r="D258" t="s">
        <v>1191</v>
      </c>
      <c r="E258" t="s">
        <v>76</v>
      </c>
      <c r="F258" s="161" t="s">
        <v>4418</v>
      </c>
      <c r="H258" t="s">
        <v>671</v>
      </c>
    </row>
    <row r="259" spans="1:8">
      <c r="A259" t="s">
        <v>934</v>
      </c>
      <c r="B259" t="s">
        <v>51</v>
      </c>
      <c r="D259" t="s">
        <v>4194</v>
      </c>
      <c r="E259" t="s">
        <v>154</v>
      </c>
      <c r="F259" t="s">
        <v>4419</v>
      </c>
      <c r="H259" t="s">
        <v>163</v>
      </c>
    </row>
    <row r="260" spans="1:8">
      <c r="A260" t="s">
        <v>934</v>
      </c>
      <c r="B260" t="s">
        <v>4151</v>
      </c>
      <c r="D260" t="s">
        <v>4420</v>
      </c>
      <c r="E260" t="s">
        <v>4334</v>
      </c>
      <c r="F260" s="161" t="s">
        <v>4410</v>
      </c>
      <c r="H260" t="s">
        <v>21</v>
      </c>
    </row>
    <row r="261" spans="1:8">
      <c r="A261" t="s">
        <v>934</v>
      </c>
      <c r="B261" t="s">
        <v>23</v>
      </c>
      <c r="D261" t="s">
        <v>4421</v>
      </c>
      <c r="E261" t="s">
        <v>4377</v>
      </c>
      <c r="F261" t="s">
        <v>4093</v>
      </c>
      <c r="H261" t="s">
        <v>21</v>
      </c>
    </row>
    <row r="262" spans="1:8">
      <c r="A262" t="s">
        <v>934</v>
      </c>
      <c r="B262" t="s">
        <v>51</v>
      </c>
      <c r="D262" t="s">
        <v>4172</v>
      </c>
      <c r="E262" t="s">
        <v>477</v>
      </c>
      <c r="F262" t="s">
        <v>4294</v>
      </c>
      <c r="H262" t="s">
        <v>182</v>
      </c>
    </row>
    <row r="263" spans="1:8">
      <c r="A263" t="s">
        <v>934</v>
      </c>
      <c r="B263" t="s">
        <v>23</v>
      </c>
      <c r="D263" t="s">
        <v>4422</v>
      </c>
      <c r="E263" t="s">
        <v>4423</v>
      </c>
      <c r="F263" t="s">
        <v>4324</v>
      </c>
      <c r="H263" t="s">
        <v>21</v>
      </c>
    </row>
    <row r="264" spans="1:8">
      <c r="A264" t="s">
        <v>934</v>
      </c>
      <c r="B264" t="s">
        <v>23</v>
      </c>
      <c r="D264" t="s">
        <v>4424</v>
      </c>
      <c r="E264" t="s">
        <v>4425</v>
      </c>
      <c r="F264" t="s">
        <v>4426</v>
      </c>
      <c r="H264" t="s">
        <v>21</v>
      </c>
    </row>
    <row r="265" spans="1:8">
      <c r="A265" t="s">
        <v>934</v>
      </c>
      <c r="B265" t="s">
        <v>23</v>
      </c>
      <c r="D265" t="s">
        <v>4427</v>
      </c>
      <c r="E265" t="s">
        <v>4428</v>
      </c>
      <c r="F265" s="161" t="s">
        <v>4429</v>
      </c>
      <c r="H265" t="s">
        <v>21</v>
      </c>
    </row>
    <row r="266" spans="1:8">
      <c r="A266" t="s">
        <v>934</v>
      </c>
      <c r="B266" t="s">
        <v>51</v>
      </c>
      <c r="D266" t="s">
        <v>4430</v>
      </c>
      <c r="E266" t="s">
        <v>76</v>
      </c>
      <c r="F266" t="s">
        <v>4431</v>
      </c>
      <c r="H266" t="s">
        <v>318</v>
      </c>
    </row>
    <row r="267" spans="1:8">
      <c r="A267" t="s">
        <v>934</v>
      </c>
      <c r="B267" t="s">
        <v>51</v>
      </c>
      <c r="D267" t="s">
        <v>4432</v>
      </c>
      <c r="E267" t="s">
        <v>4213</v>
      </c>
      <c r="F267" t="s">
        <v>934</v>
      </c>
      <c r="H267" t="s">
        <v>21</v>
      </c>
    </row>
    <row r="268" spans="1:8">
      <c r="A268" t="s">
        <v>934</v>
      </c>
      <c r="B268" t="s">
        <v>4411</v>
      </c>
      <c r="D268" t="s">
        <v>4433</v>
      </c>
      <c r="E268" t="s">
        <v>154</v>
      </c>
      <c r="F268" t="s">
        <v>4434</v>
      </c>
      <c r="H268" t="s">
        <v>164</v>
      </c>
    </row>
    <row r="269" spans="1:8">
      <c r="A269" t="s">
        <v>934</v>
      </c>
      <c r="B269" t="s">
        <v>79</v>
      </c>
      <c r="D269" t="s">
        <v>4296</v>
      </c>
      <c r="E269" t="s">
        <v>76</v>
      </c>
      <c r="F269" s="161" t="s">
        <v>4435</v>
      </c>
      <c r="H269" t="s">
        <v>39</v>
      </c>
    </row>
    <row r="270" spans="1:8">
      <c r="A270" t="s">
        <v>934</v>
      </c>
      <c r="B270" t="s">
        <v>51</v>
      </c>
      <c r="D270" t="s">
        <v>4145</v>
      </c>
      <c r="E270" t="s">
        <v>4122</v>
      </c>
      <c r="F270" t="s">
        <v>4436</v>
      </c>
      <c r="H270" t="s">
        <v>398</v>
      </c>
    </row>
    <row r="271" spans="1:8">
      <c r="A271" t="s">
        <v>934</v>
      </c>
      <c r="B271" t="s">
        <v>4162</v>
      </c>
      <c r="D271" t="s">
        <v>4437</v>
      </c>
      <c r="E271" t="s">
        <v>76</v>
      </c>
      <c r="F271" s="161" t="s">
        <v>4438</v>
      </c>
      <c r="H271" t="s">
        <v>44</v>
      </c>
    </row>
    <row r="272" spans="1:8">
      <c r="A272" t="s">
        <v>934</v>
      </c>
      <c r="B272" t="s">
        <v>23</v>
      </c>
      <c r="D272" t="s">
        <v>4439</v>
      </c>
      <c r="E272" t="s">
        <v>4440</v>
      </c>
      <c r="F272" s="161" t="s">
        <v>4441</v>
      </c>
      <c r="H272" t="s">
        <v>400</v>
      </c>
    </row>
    <row r="273" spans="1:8">
      <c r="A273" t="s">
        <v>934</v>
      </c>
      <c r="B273" t="s">
        <v>23</v>
      </c>
      <c r="D273" t="s">
        <v>4442</v>
      </c>
      <c r="E273" t="s">
        <v>4323</v>
      </c>
      <c r="F273" t="s">
        <v>4443</v>
      </c>
      <c r="H273" t="s">
        <v>21</v>
      </c>
    </row>
    <row r="274" spans="1:8">
      <c r="A274" t="s">
        <v>934</v>
      </c>
      <c r="B274" t="s">
        <v>4298</v>
      </c>
      <c r="D274" t="s">
        <v>4444</v>
      </c>
      <c r="E274" t="s">
        <v>76</v>
      </c>
      <c r="F274" t="s">
        <v>4445</v>
      </c>
      <c r="H274" t="s">
        <v>398</v>
      </c>
    </row>
    <row r="275" spans="1:8">
      <c r="A275" t="s">
        <v>934</v>
      </c>
      <c r="B275" t="s">
        <v>4300</v>
      </c>
      <c r="D275" t="s">
        <v>4163</v>
      </c>
      <c r="E275" t="s">
        <v>76</v>
      </c>
      <c r="F275" s="161" t="s">
        <v>851</v>
      </c>
      <c r="H275" t="s">
        <v>21</v>
      </c>
    </row>
    <row r="276" spans="1:8">
      <c r="A276" t="s">
        <v>934</v>
      </c>
      <c r="B276" t="s">
        <v>4285</v>
      </c>
      <c r="D276" t="s">
        <v>4125</v>
      </c>
      <c r="E276" t="s">
        <v>76</v>
      </c>
      <c r="F276" t="s">
        <v>4446</v>
      </c>
      <c r="H276" t="s">
        <v>402</v>
      </c>
    </row>
    <row r="277" spans="1:8" ht="28.8">
      <c r="A277" t="s">
        <v>934</v>
      </c>
      <c r="B277" t="s">
        <v>51</v>
      </c>
      <c r="D277" t="s">
        <v>4132</v>
      </c>
      <c r="E277" t="s">
        <v>4122</v>
      </c>
      <c r="F277" s="161" t="s">
        <v>4447</v>
      </c>
      <c r="H277" t="s">
        <v>417</v>
      </c>
    </row>
    <row r="278" spans="1:8">
      <c r="A278" t="s">
        <v>934</v>
      </c>
      <c r="B278" t="s">
        <v>51</v>
      </c>
      <c r="D278" t="s">
        <v>4139</v>
      </c>
      <c r="E278" t="s">
        <v>237</v>
      </c>
      <c r="F278" s="161" t="s">
        <v>4448</v>
      </c>
      <c r="H278" t="s">
        <v>402</v>
      </c>
    </row>
    <row r="279" spans="1:8">
      <c r="A279" t="s">
        <v>934</v>
      </c>
      <c r="B279" t="s">
        <v>23</v>
      </c>
      <c r="D279" t="s">
        <v>4449</v>
      </c>
      <c r="E279" t="s">
        <v>4450</v>
      </c>
      <c r="F279" s="161" t="s">
        <v>4451</v>
      </c>
      <c r="H279" t="s">
        <v>21</v>
      </c>
    </row>
    <row r="280" spans="1:8">
      <c r="A280" t="s">
        <v>934</v>
      </c>
      <c r="B280" t="s">
        <v>51</v>
      </c>
      <c r="D280" t="s">
        <v>4174</v>
      </c>
      <c r="E280" t="s">
        <v>4122</v>
      </c>
      <c r="F280" s="161" t="s">
        <v>4123</v>
      </c>
      <c r="H280" t="s">
        <v>402</v>
      </c>
    </row>
    <row r="281" spans="1:8">
      <c r="A281" t="s">
        <v>934</v>
      </c>
      <c r="B281" t="s">
        <v>51</v>
      </c>
      <c r="D281" t="s">
        <v>4452</v>
      </c>
      <c r="E281" t="s">
        <v>4453</v>
      </c>
      <c r="F281" t="s">
        <v>4410</v>
      </c>
      <c r="H281" t="s">
        <v>21</v>
      </c>
    </row>
    <row r="282" spans="1:8">
      <c r="A282" t="s">
        <v>934</v>
      </c>
      <c r="B282" t="s">
        <v>51</v>
      </c>
      <c r="D282" t="s">
        <v>4454</v>
      </c>
      <c r="E282" t="s">
        <v>4197</v>
      </c>
      <c r="F282" s="161" t="s">
        <v>4455</v>
      </c>
      <c r="H282" t="s">
        <v>21</v>
      </c>
    </row>
    <row r="283" spans="1:8">
      <c r="A283" t="s">
        <v>934</v>
      </c>
      <c r="B283" t="s">
        <v>51</v>
      </c>
      <c r="D283" t="s">
        <v>4456</v>
      </c>
      <c r="E283" t="s">
        <v>4197</v>
      </c>
      <c r="F283" s="161" t="s">
        <v>4457</v>
      </c>
      <c r="H283" t="s">
        <v>21</v>
      </c>
    </row>
    <row r="284" spans="1:8">
      <c r="A284" t="s">
        <v>934</v>
      </c>
      <c r="B284" t="s">
        <v>51</v>
      </c>
      <c r="D284" t="s">
        <v>4149</v>
      </c>
      <c r="E284" t="s">
        <v>237</v>
      </c>
      <c r="F284" s="161" t="s">
        <v>4458</v>
      </c>
      <c r="H284" t="s">
        <v>387</v>
      </c>
    </row>
    <row r="285" spans="1:8">
      <c r="A285" t="s">
        <v>934</v>
      </c>
      <c r="B285" t="s">
        <v>51</v>
      </c>
      <c r="D285" t="s">
        <v>4459</v>
      </c>
      <c r="E285" t="s">
        <v>4197</v>
      </c>
      <c r="F285" s="161" t="s">
        <v>4460</v>
      </c>
      <c r="H285" t="s">
        <v>21</v>
      </c>
    </row>
    <row r="286" spans="1:8" ht="28.8">
      <c r="A286" t="s">
        <v>934</v>
      </c>
      <c r="B286" t="s">
        <v>51</v>
      </c>
      <c r="D286" t="s">
        <v>4196</v>
      </c>
      <c r="E286" t="s">
        <v>4197</v>
      </c>
      <c r="F286" s="161" t="s">
        <v>4461</v>
      </c>
      <c r="H286" t="s">
        <v>60</v>
      </c>
    </row>
    <row r="287" spans="1:8">
      <c r="A287" t="s">
        <v>934</v>
      </c>
      <c r="B287" t="s">
        <v>51</v>
      </c>
      <c r="D287" t="s">
        <v>4462</v>
      </c>
      <c r="E287" t="s">
        <v>4197</v>
      </c>
      <c r="F287" t="s">
        <v>4463</v>
      </c>
      <c r="H287" t="s">
        <v>21</v>
      </c>
    </row>
    <row r="288" spans="1:8">
      <c r="A288" t="s">
        <v>934</v>
      </c>
      <c r="B288" t="s">
        <v>79</v>
      </c>
      <c r="D288" t="s">
        <v>4464</v>
      </c>
      <c r="E288" t="s">
        <v>76</v>
      </c>
      <c r="F288" s="161" t="s">
        <v>4465</v>
      </c>
      <c r="H288" t="s">
        <v>21</v>
      </c>
    </row>
    <row r="289" spans="1:8" ht="43.2">
      <c r="A289" t="s">
        <v>934</v>
      </c>
      <c r="B289" t="s">
        <v>4300</v>
      </c>
      <c r="D289" t="s">
        <v>4224</v>
      </c>
      <c r="E289" t="s">
        <v>76</v>
      </c>
      <c r="F289" s="161" t="s">
        <v>4466</v>
      </c>
      <c r="H289" t="s">
        <v>162</v>
      </c>
    </row>
    <row r="290" spans="1:8">
      <c r="A290" t="s">
        <v>934</v>
      </c>
      <c r="B290" t="s">
        <v>51</v>
      </c>
      <c r="D290" t="s">
        <v>4121</v>
      </c>
      <c r="E290" t="s">
        <v>4122</v>
      </c>
      <c r="F290" t="s">
        <v>4467</v>
      </c>
      <c r="H290" t="s">
        <v>402</v>
      </c>
    </row>
    <row r="291" spans="1:8">
      <c r="A291" t="s">
        <v>934</v>
      </c>
      <c r="B291" t="s">
        <v>23</v>
      </c>
      <c r="D291" t="s">
        <v>4468</v>
      </c>
      <c r="E291" t="s">
        <v>4450</v>
      </c>
      <c r="F291" t="s">
        <v>4469</v>
      </c>
      <c r="H291" t="s">
        <v>21</v>
      </c>
    </row>
    <row r="292" spans="1:8">
      <c r="A292" t="s">
        <v>934</v>
      </c>
      <c r="B292" t="s">
        <v>23</v>
      </c>
      <c r="D292" t="s">
        <v>4470</v>
      </c>
      <c r="E292" t="s">
        <v>4471</v>
      </c>
      <c r="F292" t="s">
        <v>4472</v>
      </c>
      <c r="H292" t="s">
        <v>21</v>
      </c>
    </row>
    <row r="293" spans="1:8" ht="28.8">
      <c r="A293" t="s">
        <v>934</v>
      </c>
      <c r="B293" t="s">
        <v>23</v>
      </c>
      <c r="D293" t="s">
        <v>4473</v>
      </c>
      <c r="E293" t="s">
        <v>4474</v>
      </c>
      <c r="F293" s="161" t="s">
        <v>4475</v>
      </c>
      <c r="H293" t="s">
        <v>21</v>
      </c>
    </row>
    <row r="294" spans="1:8">
      <c r="A294" t="s">
        <v>934</v>
      </c>
      <c r="B294" t="s">
        <v>51</v>
      </c>
      <c r="D294" t="s">
        <v>4136</v>
      </c>
      <c r="E294" t="s">
        <v>4137</v>
      </c>
      <c r="F294" t="s">
        <v>4476</v>
      </c>
      <c r="H294" t="s">
        <v>379</v>
      </c>
    </row>
    <row r="295" spans="1:8" ht="28.8">
      <c r="A295" t="s">
        <v>934</v>
      </c>
      <c r="B295" t="s">
        <v>51</v>
      </c>
      <c r="D295" t="s">
        <v>77</v>
      </c>
      <c r="E295" t="s">
        <v>76</v>
      </c>
      <c r="F295" s="161" t="s">
        <v>4477</v>
      </c>
      <c r="H295" t="s">
        <v>44</v>
      </c>
    </row>
    <row r="296" spans="1:8">
      <c r="A296" t="s">
        <v>934</v>
      </c>
      <c r="B296" t="s">
        <v>4478</v>
      </c>
      <c r="D296" t="s">
        <v>4479</v>
      </c>
      <c r="E296" t="s">
        <v>4480</v>
      </c>
      <c r="F296" t="s">
        <v>4481</v>
      </c>
      <c r="H296" t="s">
        <v>21</v>
      </c>
    </row>
    <row r="297" spans="1:8">
      <c r="A297" t="s">
        <v>934</v>
      </c>
      <c r="B297" t="s">
        <v>51</v>
      </c>
      <c r="D297" t="s">
        <v>4482</v>
      </c>
      <c r="E297" t="s">
        <v>4334</v>
      </c>
      <c r="F297" t="s">
        <v>4410</v>
      </c>
      <c r="H297" t="s">
        <v>21</v>
      </c>
    </row>
    <row r="298" spans="1:8">
      <c r="A298" t="s">
        <v>934</v>
      </c>
      <c r="B298" t="s">
        <v>51</v>
      </c>
      <c r="D298" t="s">
        <v>4483</v>
      </c>
      <c r="E298" t="s">
        <v>76</v>
      </c>
      <c r="F298" t="s">
        <v>4484</v>
      </c>
      <c r="H298" t="s">
        <v>36</v>
      </c>
    </row>
    <row r="299" spans="1:8">
      <c r="A299" t="s">
        <v>934</v>
      </c>
      <c r="B299" t="s">
        <v>4485</v>
      </c>
      <c r="D299" t="s">
        <v>4486</v>
      </c>
      <c r="E299" t="s">
        <v>76</v>
      </c>
      <c r="F299" t="s">
        <v>4487</v>
      </c>
      <c r="H299" t="s">
        <v>35</v>
      </c>
    </row>
    <row r="300" spans="1:8">
      <c r="A300" t="s">
        <v>934</v>
      </c>
      <c r="B300" t="s">
        <v>23</v>
      </c>
      <c r="D300" t="s">
        <v>4488</v>
      </c>
      <c r="E300" t="s">
        <v>4489</v>
      </c>
      <c r="F300" t="s">
        <v>4490</v>
      </c>
      <c r="H300" t="s">
        <v>21</v>
      </c>
    </row>
    <row r="301" spans="1:8">
      <c r="A301" t="s">
        <v>934</v>
      </c>
      <c r="B301" t="s">
        <v>51</v>
      </c>
      <c r="D301" t="s">
        <v>690</v>
      </c>
      <c r="E301" t="s">
        <v>4213</v>
      </c>
      <c r="F301" s="161" t="s">
        <v>4491</v>
      </c>
      <c r="H301" t="s">
        <v>21</v>
      </c>
    </row>
    <row r="302" spans="1:8">
      <c r="A302" t="s">
        <v>934</v>
      </c>
      <c r="B302" t="s">
        <v>4162</v>
      </c>
      <c r="D302" t="s">
        <v>4492</v>
      </c>
      <c r="E302" t="s">
        <v>76</v>
      </c>
      <c r="F302" t="s">
        <v>4493</v>
      </c>
      <c r="H302" t="s">
        <v>231</v>
      </c>
    </row>
    <row r="303" spans="1:8">
      <c r="A303" t="s">
        <v>934</v>
      </c>
      <c r="B303" t="s">
        <v>51</v>
      </c>
      <c r="D303" t="s">
        <v>4494</v>
      </c>
      <c r="E303" t="s">
        <v>76</v>
      </c>
      <c r="F303" s="161" t="s">
        <v>4495</v>
      </c>
      <c r="H303" t="s">
        <v>260</v>
      </c>
    </row>
    <row r="304" spans="1:8" ht="86.4">
      <c r="A304" t="s">
        <v>934</v>
      </c>
      <c r="B304" t="s">
        <v>51</v>
      </c>
      <c r="D304" t="s">
        <v>639</v>
      </c>
      <c r="E304" t="s">
        <v>477</v>
      </c>
      <c r="F304" s="161" t="s">
        <v>4496</v>
      </c>
      <c r="H304" t="s">
        <v>44</v>
      </c>
    </row>
    <row r="305" spans="1:8">
      <c r="A305" t="s">
        <v>934</v>
      </c>
      <c r="B305" t="s">
        <v>23</v>
      </c>
      <c r="D305" t="s">
        <v>4497</v>
      </c>
      <c r="E305" t="s">
        <v>4498</v>
      </c>
      <c r="F305" t="s">
        <v>4499</v>
      </c>
      <c r="H305" t="s">
        <v>417</v>
      </c>
    </row>
    <row r="306" spans="1:8">
      <c r="A306" t="s">
        <v>934</v>
      </c>
      <c r="B306" t="s">
        <v>23</v>
      </c>
      <c r="D306" t="s">
        <v>4500</v>
      </c>
      <c r="E306" t="s">
        <v>4489</v>
      </c>
      <c r="F306" t="s">
        <v>4093</v>
      </c>
      <c r="H306" t="s">
        <v>21</v>
      </c>
    </row>
    <row r="307" spans="1:8">
      <c r="A307" t="s">
        <v>934</v>
      </c>
      <c r="B307" t="s">
        <v>51</v>
      </c>
      <c r="D307" t="s">
        <v>4208</v>
      </c>
      <c r="E307" t="s">
        <v>4122</v>
      </c>
      <c r="F307" t="s">
        <v>4501</v>
      </c>
      <c r="H307" t="s">
        <v>305</v>
      </c>
    </row>
    <row r="308" spans="1:8" ht="28.8">
      <c r="A308" t="s">
        <v>934</v>
      </c>
      <c r="B308" t="s">
        <v>51</v>
      </c>
      <c r="D308" t="s">
        <v>4218</v>
      </c>
      <c r="E308" t="s">
        <v>477</v>
      </c>
      <c r="F308" s="161" t="s">
        <v>4502</v>
      </c>
      <c r="H308" t="s">
        <v>323</v>
      </c>
    </row>
    <row r="309" spans="1:8">
      <c r="A309" t="s">
        <v>934</v>
      </c>
      <c r="B309" t="s">
        <v>23</v>
      </c>
      <c r="D309" t="s">
        <v>4503</v>
      </c>
      <c r="E309" t="s">
        <v>4374</v>
      </c>
      <c r="F309" s="161" t="s">
        <v>4504</v>
      </c>
      <c r="H309" t="s">
        <v>21</v>
      </c>
    </row>
    <row r="310" spans="1:8">
      <c r="A310" t="s">
        <v>934</v>
      </c>
      <c r="B310" t="s">
        <v>23</v>
      </c>
      <c r="D310" t="s">
        <v>4505</v>
      </c>
      <c r="E310" t="s">
        <v>4384</v>
      </c>
      <c r="F310" t="s">
        <v>4324</v>
      </c>
      <c r="H310" t="s">
        <v>21</v>
      </c>
    </row>
    <row r="311" spans="1:8">
      <c r="A311" t="s">
        <v>934</v>
      </c>
      <c r="B311" t="s">
        <v>4151</v>
      </c>
      <c r="D311" t="s">
        <v>4506</v>
      </c>
      <c r="E311" t="s">
        <v>76</v>
      </c>
      <c r="F311" s="161" t="s">
        <v>4507</v>
      </c>
      <c r="H311" t="s">
        <v>159</v>
      </c>
    </row>
    <row r="312" spans="1:8">
      <c r="A312" t="s">
        <v>934</v>
      </c>
      <c r="B312" t="s">
        <v>4151</v>
      </c>
      <c r="D312" t="s">
        <v>4508</v>
      </c>
      <c r="E312" t="s">
        <v>76</v>
      </c>
      <c r="F312" s="161" t="s">
        <v>4507</v>
      </c>
      <c r="H312" t="s">
        <v>159</v>
      </c>
    </row>
    <row r="313" spans="1:8">
      <c r="A313" t="s">
        <v>934</v>
      </c>
      <c r="B313" t="s">
        <v>4269</v>
      </c>
      <c r="D313" t="s">
        <v>4509</v>
      </c>
      <c r="E313" t="s">
        <v>76</v>
      </c>
      <c r="F313" s="161" t="s">
        <v>4510</v>
      </c>
      <c r="H313" t="s">
        <v>402</v>
      </c>
    </row>
    <row r="314" spans="1:8">
      <c r="A314" t="s">
        <v>934</v>
      </c>
      <c r="B314" t="s">
        <v>4511</v>
      </c>
      <c r="D314" t="s">
        <v>4512</v>
      </c>
      <c r="E314" t="s">
        <v>4513</v>
      </c>
      <c r="F314" s="161" t="s">
        <v>4514</v>
      </c>
      <c r="H314" t="s">
        <v>203</v>
      </c>
    </row>
    <row r="315" spans="1:8">
      <c r="A315" t="s">
        <v>934</v>
      </c>
      <c r="B315" t="s">
        <v>51</v>
      </c>
      <c r="D315" t="s">
        <v>4164</v>
      </c>
      <c r="E315" t="s">
        <v>4122</v>
      </c>
      <c r="F315" s="161" t="s">
        <v>4515</v>
      </c>
      <c r="H315" t="s">
        <v>398</v>
      </c>
    </row>
    <row r="316" spans="1:8">
      <c r="A316" t="s">
        <v>934</v>
      </c>
      <c r="B316" t="s">
        <v>23</v>
      </c>
      <c r="D316" t="s">
        <v>688</v>
      </c>
      <c r="E316" t="s">
        <v>453</v>
      </c>
      <c r="F316" s="161" t="s">
        <v>4516</v>
      </c>
      <c r="H316" t="s">
        <v>376</v>
      </c>
    </row>
    <row r="317" spans="1:8" ht="28.8">
      <c r="A317" t="s">
        <v>934</v>
      </c>
      <c r="B317" t="s">
        <v>51</v>
      </c>
      <c r="D317" t="s">
        <v>4156</v>
      </c>
      <c r="E317" t="s">
        <v>4122</v>
      </c>
      <c r="F317" s="161" t="s">
        <v>4517</v>
      </c>
      <c r="H317" t="s">
        <v>180</v>
      </c>
    </row>
    <row r="318" spans="1:8">
      <c r="A318" t="s">
        <v>934</v>
      </c>
      <c r="B318" t="s">
        <v>51</v>
      </c>
      <c r="D318" t="s">
        <v>4212</v>
      </c>
      <c r="E318" t="s">
        <v>4213</v>
      </c>
      <c r="F318" t="s">
        <v>4518</v>
      </c>
      <c r="H318" t="s">
        <v>35</v>
      </c>
    </row>
    <row r="319" spans="1:8">
      <c r="A319" t="s">
        <v>934</v>
      </c>
      <c r="B319" t="s">
        <v>4519</v>
      </c>
      <c r="D319" t="s">
        <v>4302</v>
      </c>
      <c r="E319" t="s">
        <v>76</v>
      </c>
      <c r="F319" t="s">
        <v>4520</v>
      </c>
      <c r="H319" t="s">
        <v>159</v>
      </c>
    </row>
    <row r="320" spans="1:8">
      <c r="A320" t="s">
        <v>934</v>
      </c>
      <c r="B320" t="s">
        <v>51</v>
      </c>
      <c r="D320" t="s">
        <v>4141</v>
      </c>
      <c r="E320" t="s">
        <v>4122</v>
      </c>
      <c r="F320" s="161" t="s">
        <v>4142</v>
      </c>
      <c r="H320" t="s">
        <v>398</v>
      </c>
    </row>
    <row r="321" spans="1:8" ht="28.8">
      <c r="A321" t="s">
        <v>934</v>
      </c>
      <c r="B321" t="s">
        <v>4290</v>
      </c>
      <c r="D321" t="s">
        <v>4521</v>
      </c>
      <c r="E321" t="s">
        <v>76</v>
      </c>
      <c r="F321" s="161" t="s">
        <v>4522</v>
      </c>
      <c r="H321" t="s">
        <v>21</v>
      </c>
    </row>
    <row r="322" spans="1:8">
      <c r="A322" t="s">
        <v>934</v>
      </c>
      <c r="B322" t="s">
        <v>23</v>
      </c>
      <c r="D322" t="s">
        <v>4096</v>
      </c>
      <c r="E322" t="s">
        <v>453</v>
      </c>
      <c r="F322" t="s">
        <v>4523</v>
      </c>
      <c r="H322" t="s">
        <v>637</v>
      </c>
    </row>
    <row r="323" spans="1:8">
      <c r="A323" t="s">
        <v>934</v>
      </c>
      <c r="B323" t="s">
        <v>23</v>
      </c>
      <c r="D323" t="s">
        <v>4059</v>
      </c>
      <c r="E323" t="s">
        <v>453</v>
      </c>
      <c r="F323" t="s">
        <v>4060</v>
      </c>
      <c r="H323" t="s">
        <v>385</v>
      </c>
    </row>
    <row r="324" spans="1:8">
      <c r="A324" t="s">
        <v>934</v>
      </c>
      <c r="B324" t="s">
        <v>23</v>
      </c>
      <c r="D324" t="s">
        <v>4107</v>
      </c>
      <c r="E324" t="s">
        <v>453</v>
      </c>
      <c r="F324" t="s">
        <v>4076</v>
      </c>
      <c r="H324" t="s">
        <v>328</v>
      </c>
    </row>
    <row r="325" spans="1:8">
      <c r="A325" t="s">
        <v>934</v>
      </c>
      <c r="B325" t="s">
        <v>51</v>
      </c>
      <c r="D325" t="s">
        <v>4524</v>
      </c>
      <c r="E325" t="s">
        <v>76</v>
      </c>
      <c r="F325" s="161" t="s">
        <v>4525</v>
      </c>
      <c r="H325" t="s">
        <v>35</v>
      </c>
    </row>
    <row r="326" spans="1:8">
      <c r="A326" t="s">
        <v>934</v>
      </c>
      <c r="B326" t="s">
        <v>23</v>
      </c>
      <c r="D326" t="s">
        <v>4312</v>
      </c>
      <c r="E326" t="s">
        <v>4526</v>
      </c>
      <c r="F326" s="161" t="s">
        <v>4527</v>
      </c>
      <c r="H326" t="s">
        <v>21</v>
      </c>
    </row>
    <row r="327" spans="1:8">
      <c r="A327" t="s">
        <v>934</v>
      </c>
      <c r="B327" t="s">
        <v>4269</v>
      </c>
      <c r="D327" t="s">
        <v>4528</v>
      </c>
      <c r="E327" t="s">
        <v>76</v>
      </c>
      <c r="F327" s="161" t="s">
        <v>853</v>
      </c>
      <c r="H327" t="s">
        <v>21</v>
      </c>
    </row>
    <row r="328" spans="1:8">
      <c r="A328" t="s">
        <v>934</v>
      </c>
      <c r="B328" t="s">
        <v>51</v>
      </c>
      <c r="D328" t="s">
        <v>4529</v>
      </c>
      <c r="E328" t="s">
        <v>76</v>
      </c>
      <c r="F328" t="s">
        <v>4530</v>
      </c>
      <c r="H328" t="s">
        <v>435</v>
      </c>
    </row>
    <row r="329" spans="1:8">
      <c r="A329" t="s">
        <v>934</v>
      </c>
      <c r="B329" t="s">
        <v>51</v>
      </c>
      <c r="D329" t="s">
        <v>4531</v>
      </c>
      <c r="E329" t="s">
        <v>4532</v>
      </c>
      <c r="F329" s="161" t="s">
        <v>4533</v>
      </c>
      <c r="H329" t="s">
        <v>125</v>
      </c>
    </row>
    <row r="330" spans="1:8">
      <c r="A330" t="s">
        <v>934</v>
      </c>
      <c r="B330" t="s">
        <v>4159</v>
      </c>
      <c r="D330" t="s">
        <v>4534</v>
      </c>
      <c r="E330" t="s">
        <v>76</v>
      </c>
      <c r="F330" s="161" t="s">
        <v>4535</v>
      </c>
      <c r="H330" t="s">
        <v>34</v>
      </c>
    </row>
    <row r="331" spans="1:8" ht="28.8">
      <c r="A331" t="s">
        <v>934</v>
      </c>
      <c r="B331" t="s">
        <v>4298</v>
      </c>
      <c r="D331" t="s">
        <v>4536</v>
      </c>
      <c r="E331" t="s">
        <v>154</v>
      </c>
      <c r="F331" s="161" t="s">
        <v>4537</v>
      </c>
      <c r="H331" t="s">
        <v>270</v>
      </c>
    </row>
    <row r="332" spans="1:8" ht="28.8">
      <c r="A332" t="s">
        <v>934</v>
      </c>
      <c r="B332" t="s">
        <v>4298</v>
      </c>
      <c r="D332" t="s">
        <v>4538</v>
      </c>
      <c r="E332" t="s">
        <v>76</v>
      </c>
      <c r="F332" s="161" t="s">
        <v>4539</v>
      </c>
      <c r="H332" t="s">
        <v>21</v>
      </c>
    </row>
    <row r="333" spans="1:8">
      <c r="A333" t="s">
        <v>934</v>
      </c>
      <c r="B333" t="s">
        <v>23</v>
      </c>
      <c r="D333" t="s">
        <v>4540</v>
      </c>
      <c r="E333" t="s">
        <v>4471</v>
      </c>
      <c r="F333" s="161" t="s">
        <v>4093</v>
      </c>
      <c r="H333" t="s">
        <v>21</v>
      </c>
    </row>
    <row r="334" spans="1:8">
      <c r="A334" t="s">
        <v>934</v>
      </c>
      <c r="B334" t="s">
        <v>51</v>
      </c>
      <c r="D334" t="s">
        <v>4541</v>
      </c>
      <c r="E334" t="s">
        <v>76</v>
      </c>
      <c r="F334" s="161" t="s">
        <v>4542</v>
      </c>
      <c r="H334" t="s">
        <v>21</v>
      </c>
    </row>
    <row r="335" spans="1:8">
      <c r="A335" t="s">
        <v>934</v>
      </c>
      <c r="B335" t="s">
        <v>23</v>
      </c>
      <c r="D335" t="s">
        <v>4543</v>
      </c>
      <c r="E335" t="s">
        <v>4382</v>
      </c>
      <c r="F335" s="161" t="s">
        <v>4093</v>
      </c>
      <c r="H335" t="s">
        <v>21</v>
      </c>
    </row>
    <row r="336" spans="1:8">
      <c r="A336" t="s">
        <v>934</v>
      </c>
      <c r="B336" t="s">
        <v>79</v>
      </c>
      <c r="D336" t="s">
        <v>4544</v>
      </c>
      <c r="E336" t="s">
        <v>4213</v>
      </c>
      <c r="H336" t="s">
        <v>21</v>
      </c>
    </row>
    <row r="337" spans="1:8">
      <c r="A337" t="s">
        <v>934</v>
      </c>
      <c r="B337" t="s">
        <v>23</v>
      </c>
      <c r="D337" t="s">
        <v>4200</v>
      </c>
      <c r="E337" t="s">
        <v>453</v>
      </c>
      <c r="F337" s="161" t="s">
        <v>4545</v>
      </c>
      <c r="H337" t="s">
        <v>73</v>
      </c>
    </row>
    <row r="338" spans="1:8">
      <c r="A338" t="s">
        <v>934</v>
      </c>
      <c r="B338" t="s">
        <v>51</v>
      </c>
      <c r="D338" t="s">
        <v>4546</v>
      </c>
      <c r="E338" t="s">
        <v>154</v>
      </c>
      <c r="F338" s="161" t="s">
        <v>4547</v>
      </c>
      <c r="H338" t="s">
        <v>73</v>
      </c>
    </row>
    <row r="339" spans="1:8">
      <c r="A339" t="s">
        <v>934</v>
      </c>
      <c r="B339" t="s">
        <v>4151</v>
      </c>
      <c r="D339" t="s">
        <v>168</v>
      </c>
      <c r="E339" t="s">
        <v>76</v>
      </c>
      <c r="F339" s="161" t="s">
        <v>4548</v>
      </c>
      <c r="H339" t="s">
        <v>39</v>
      </c>
    </row>
    <row r="340" spans="1:8">
      <c r="A340" t="s">
        <v>934</v>
      </c>
      <c r="B340" t="s">
        <v>23</v>
      </c>
      <c r="D340" t="s">
        <v>4229</v>
      </c>
      <c r="E340" t="s">
        <v>453</v>
      </c>
      <c r="F340" t="s">
        <v>4191</v>
      </c>
      <c r="H340" t="s">
        <v>159</v>
      </c>
    </row>
    <row r="341" spans="1:8">
      <c r="A341" t="s">
        <v>934</v>
      </c>
      <c r="B341" t="s">
        <v>23</v>
      </c>
      <c r="D341" t="s">
        <v>4549</v>
      </c>
      <c r="E341" t="s">
        <v>4489</v>
      </c>
      <c r="F341" s="161" t="s">
        <v>4093</v>
      </c>
      <c r="H341" t="s">
        <v>21</v>
      </c>
    </row>
    <row r="342" spans="1:8">
      <c r="A342" t="s">
        <v>934</v>
      </c>
      <c r="B342" t="s">
        <v>51</v>
      </c>
      <c r="D342" t="s">
        <v>4232</v>
      </c>
      <c r="E342" t="s">
        <v>4137</v>
      </c>
      <c r="F342" t="s">
        <v>4550</v>
      </c>
      <c r="H342" t="s">
        <v>62</v>
      </c>
    </row>
    <row r="343" spans="1:8">
      <c r="A343" t="s">
        <v>934</v>
      </c>
      <c r="B343" t="s">
        <v>23</v>
      </c>
      <c r="D343" t="s">
        <v>4551</v>
      </c>
      <c r="E343" t="s">
        <v>4323</v>
      </c>
      <c r="F343" t="s">
        <v>4552</v>
      </c>
      <c r="H343" t="s">
        <v>21</v>
      </c>
    </row>
    <row r="344" spans="1:8">
      <c r="A344" t="s">
        <v>934</v>
      </c>
      <c r="B344" t="s">
        <v>51</v>
      </c>
      <c r="D344" t="s">
        <v>4553</v>
      </c>
      <c r="E344" t="s">
        <v>4334</v>
      </c>
      <c r="F344" s="161" t="s">
        <v>4410</v>
      </c>
      <c r="H344" t="s">
        <v>21</v>
      </c>
    </row>
    <row r="345" spans="1:8">
      <c r="A345" t="s">
        <v>934</v>
      </c>
      <c r="B345" t="s">
        <v>4151</v>
      </c>
      <c r="D345" t="s">
        <v>4554</v>
      </c>
      <c r="E345" t="s">
        <v>1190</v>
      </c>
      <c r="F345" t="s">
        <v>4341</v>
      </c>
      <c r="H345" t="s">
        <v>21</v>
      </c>
    </row>
    <row r="346" spans="1:8">
      <c r="A346" t="s">
        <v>934</v>
      </c>
      <c r="B346" t="s">
        <v>23</v>
      </c>
      <c r="D346" t="s">
        <v>4555</v>
      </c>
      <c r="E346" t="s">
        <v>4374</v>
      </c>
      <c r="H346" t="s">
        <v>21</v>
      </c>
    </row>
    <row r="347" spans="1:8">
      <c r="A347" t="s">
        <v>934</v>
      </c>
      <c r="B347" t="s">
        <v>4556</v>
      </c>
      <c r="D347" t="s">
        <v>4557</v>
      </c>
      <c r="E347" t="s">
        <v>4213</v>
      </c>
      <c r="H347" t="s">
        <v>34</v>
      </c>
    </row>
    <row r="348" spans="1:8">
      <c r="A348" t="s">
        <v>934</v>
      </c>
      <c r="B348" t="s">
        <v>79</v>
      </c>
      <c r="D348" t="s">
        <v>4558</v>
      </c>
      <c r="E348" t="s">
        <v>4213</v>
      </c>
      <c r="F348" t="s">
        <v>4559</v>
      </c>
      <c r="H348" t="s">
        <v>402</v>
      </c>
    </row>
    <row r="349" spans="1:8">
      <c r="A349" t="s">
        <v>934</v>
      </c>
      <c r="B349" t="s">
        <v>51</v>
      </c>
      <c r="D349" t="s">
        <v>4226</v>
      </c>
      <c r="E349" t="s">
        <v>76</v>
      </c>
      <c r="F349" t="s">
        <v>4560</v>
      </c>
      <c r="H349" t="s">
        <v>395</v>
      </c>
    </row>
    <row r="350" spans="1:8">
      <c r="A350" t="s">
        <v>934</v>
      </c>
      <c r="B350" t="s">
        <v>4290</v>
      </c>
      <c r="D350" t="s">
        <v>4561</v>
      </c>
      <c r="E350" t="s">
        <v>4213</v>
      </c>
      <c r="F350" t="s">
        <v>4562</v>
      </c>
      <c r="H350" t="s">
        <v>86</v>
      </c>
    </row>
    <row r="351" spans="1:8">
      <c r="A351" t="s">
        <v>934</v>
      </c>
      <c r="B351" t="s">
        <v>23</v>
      </c>
      <c r="D351" t="s">
        <v>4563</v>
      </c>
      <c r="E351" t="s">
        <v>4384</v>
      </c>
      <c r="F351" s="161" t="s">
        <v>4564</v>
      </c>
      <c r="H351" t="s">
        <v>21</v>
      </c>
    </row>
    <row r="352" spans="1:8">
      <c r="A352" t="s">
        <v>934</v>
      </c>
      <c r="B352" t="s">
        <v>79</v>
      </c>
      <c r="D352" t="s">
        <v>4565</v>
      </c>
      <c r="E352" t="s">
        <v>76</v>
      </c>
      <c r="F352" s="161" t="s">
        <v>713</v>
      </c>
      <c r="H352" t="s">
        <v>21</v>
      </c>
    </row>
    <row r="353" spans="1:8">
      <c r="A353" t="s">
        <v>934</v>
      </c>
      <c r="B353" t="s">
        <v>4151</v>
      </c>
      <c r="D353" t="s">
        <v>4566</v>
      </c>
      <c r="E353" t="s">
        <v>76</v>
      </c>
      <c r="F353" t="s">
        <v>713</v>
      </c>
      <c r="H353" t="s">
        <v>21</v>
      </c>
    </row>
    <row r="354" spans="1:8" ht="28.8">
      <c r="A354" t="s">
        <v>934</v>
      </c>
      <c r="B354" t="s">
        <v>4159</v>
      </c>
      <c r="D354" t="s">
        <v>4567</v>
      </c>
      <c r="E354" t="s">
        <v>76</v>
      </c>
      <c r="F354" s="161" t="s">
        <v>4568</v>
      </c>
      <c r="H354" t="s">
        <v>21</v>
      </c>
    </row>
    <row r="355" spans="1:8">
      <c r="A355" t="s">
        <v>934</v>
      </c>
      <c r="B355" t="s">
        <v>23</v>
      </c>
      <c r="D355" t="s">
        <v>687</v>
      </c>
      <c r="E355" t="s">
        <v>453</v>
      </c>
      <c r="F355" t="s">
        <v>4062</v>
      </c>
      <c r="H355" t="s">
        <v>361</v>
      </c>
    </row>
    <row r="356" spans="1:8">
      <c r="A356" t="s">
        <v>934</v>
      </c>
      <c r="B356" t="s">
        <v>23</v>
      </c>
      <c r="D356" t="s">
        <v>4186</v>
      </c>
      <c r="E356" t="s">
        <v>453</v>
      </c>
      <c r="F356" t="s">
        <v>4109</v>
      </c>
      <c r="H356" t="s">
        <v>412</v>
      </c>
    </row>
    <row r="357" spans="1:8">
      <c r="A357" t="s">
        <v>934</v>
      </c>
      <c r="B357" t="s">
        <v>23</v>
      </c>
      <c r="D357" t="s">
        <v>4061</v>
      </c>
      <c r="E357" t="s">
        <v>453</v>
      </c>
      <c r="F357" t="s">
        <v>4062</v>
      </c>
      <c r="H357" t="s">
        <v>361</v>
      </c>
    </row>
    <row r="358" spans="1:8">
      <c r="A358" t="s">
        <v>934</v>
      </c>
      <c r="B358" t="s">
        <v>23</v>
      </c>
      <c r="D358" t="s">
        <v>4086</v>
      </c>
      <c r="E358" t="s">
        <v>453</v>
      </c>
      <c r="F358" t="s">
        <v>4087</v>
      </c>
      <c r="H358" t="s">
        <v>389</v>
      </c>
    </row>
    <row r="359" spans="1:8" ht="43.2">
      <c r="A359" t="s">
        <v>934</v>
      </c>
      <c r="B359" t="s">
        <v>4285</v>
      </c>
      <c r="D359" t="s">
        <v>4216</v>
      </c>
      <c r="E359" t="s">
        <v>76</v>
      </c>
      <c r="F359" s="161" t="s">
        <v>4569</v>
      </c>
      <c r="H359" t="s">
        <v>44</v>
      </c>
    </row>
    <row r="360" spans="1:8">
      <c r="A360" t="s">
        <v>934</v>
      </c>
      <c r="B360" t="s">
        <v>51</v>
      </c>
      <c r="D360" t="s">
        <v>678</v>
      </c>
      <c r="E360" t="s">
        <v>76</v>
      </c>
      <c r="F360" t="s">
        <v>4570</v>
      </c>
      <c r="H360" t="s">
        <v>48</v>
      </c>
    </row>
    <row r="361" spans="1:8">
      <c r="A361" t="s">
        <v>934</v>
      </c>
      <c r="B361" t="s">
        <v>4571</v>
      </c>
      <c r="D361" t="s">
        <v>4304</v>
      </c>
      <c r="E361" t="s">
        <v>76</v>
      </c>
      <c r="F361" s="161" t="s">
        <v>4572</v>
      </c>
      <c r="H361" t="s">
        <v>195</v>
      </c>
    </row>
    <row r="362" spans="1:8">
      <c r="A362" t="s">
        <v>934</v>
      </c>
      <c r="B362" t="s">
        <v>51</v>
      </c>
      <c r="D362" t="s">
        <v>4573</v>
      </c>
      <c r="E362" t="s">
        <v>76</v>
      </c>
      <c r="F362" s="161" t="s">
        <v>4574</v>
      </c>
      <c r="H362" t="s">
        <v>21</v>
      </c>
    </row>
    <row r="363" spans="1:8">
      <c r="A363" t="s">
        <v>934</v>
      </c>
      <c r="B363" t="s">
        <v>23</v>
      </c>
      <c r="D363" t="s">
        <v>4575</v>
      </c>
      <c r="E363" t="s">
        <v>4471</v>
      </c>
      <c r="F363" s="161" t="s">
        <v>4324</v>
      </c>
      <c r="H363" t="s">
        <v>21</v>
      </c>
    </row>
    <row r="364" spans="1:8" ht="28.8">
      <c r="A364" t="s">
        <v>934</v>
      </c>
      <c r="B364" t="s">
        <v>4167</v>
      </c>
      <c r="D364" t="s">
        <v>4266</v>
      </c>
      <c r="E364" t="s">
        <v>137</v>
      </c>
      <c r="F364" s="161" t="s">
        <v>4576</v>
      </c>
      <c r="H364" t="s">
        <v>21</v>
      </c>
    </row>
    <row r="365" spans="1:8">
      <c r="A365" t="s">
        <v>934</v>
      </c>
      <c r="B365" t="s">
        <v>51</v>
      </c>
      <c r="D365" t="s">
        <v>4267</v>
      </c>
      <c r="E365" t="s">
        <v>76</v>
      </c>
      <c r="F365" t="s">
        <v>4577</v>
      </c>
      <c r="H365" t="s">
        <v>56</v>
      </c>
    </row>
    <row r="366" spans="1:8">
      <c r="A366" t="s">
        <v>934</v>
      </c>
      <c r="B366" t="s">
        <v>23</v>
      </c>
      <c r="D366" t="s">
        <v>4078</v>
      </c>
      <c r="E366" t="s">
        <v>453</v>
      </c>
      <c r="F366" s="161" t="s">
        <v>4079</v>
      </c>
      <c r="H366" t="s">
        <v>160</v>
      </c>
    </row>
    <row r="367" spans="1:8">
      <c r="A367" t="s">
        <v>934</v>
      </c>
      <c r="B367" t="s">
        <v>23</v>
      </c>
      <c r="D367" t="s">
        <v>460</v>
      </c>
      <c r="E367" t="s">
        <v>453</v>
      </c>
      <c r="F367" t="s">
        <v>4079</v>
      </c>
      <c r="H367" t="s">
        <v>160</v>
      </c>
    </row>
    <row r="368" spans="1:8">
      <c r="A368" t="s">
        <v>934</v>
      </c>
      <c r="B368" t="s">
        <v>23</v>
      </c>
      <c r="D368" t="s">
        <v>4257</v>
      </c>
      <c r="E368" t="s">
        <v>453</v>
      </c>
      <c r="F368" t="s">
        <v>4081</v>
      </c>
      <c r="H368" t="s">
        <v>178</v>
      </c>
    </row>
    <row r="369" spans="1:8">
      <c r="A369" t="s">
        <v>934</v>
      </c>
      <c r="B369" t="s">
        <v>23</v>
      </c>
      <c r="D369" t="s">
        <v>4237</v>
      </c>
      <c r="E369" t="s">
        <v>453</v>
      </c>
      <c r="F369" t="s">
        <v>4238</v>
      </c>
      <c r="H369" t="s">
        <v>208</v>
      </c>
    </row>
    <row r="370" spans="1:8">
      <c r="A370" t="s">
        <v>934</v>
      </c>
      <c r="B370" t="s">
        <v>23</v>
      </c>
      <c r="D370" t="s">
        <v>4578</v>
      </c>
      <c r="E370" t="s">
        <v>453</v>
      </c>
      <c r="F370" t="s">
        <v>4579</v>
      </c>
      <c r="H370" t="s">
        <v>172</v>
      </c>
    </row>
    <row r="371" spans="1:8">
      <c r="A371" t="s">
        <v>934</v>
      </c>
      <c r="B371" t="s">
        <v>23</v>
      </c>
      <c r="D371" t="s">
        <v>4580</v>
      </c>
      <c r="E371" t="s">
        <v>453</v>
      </c>
      <c r="F371" t="s">
        <v>4581</v>
      </c>
      <c r="H371" t="s">
        <v>316</v>
      </c>
    </row>
    <row r="372" spans="1:8">
      <c r="A372" t="s">
        <v>934</v>
      </c>
      <c r="B372" t="s">
        <v>4045</v>
      </c>
      <c r="D372" t="s">
        <v>4582</v>
      </c>
      <c r="E372" t="s">
        <v>407</v>
      </c>
      <c r="F372" t="s">
        <v>4583</v>
      </c>
      <c r="H372" t="s">
        <v>85</v>
      </c>
    </row>
    <row r="373" spans="1:8">
      <c r="A373" t="s">
        <v>934</v>
      </c>
      <c r="B373" t="s">
        <v>4162</v>
      </c>
      <c r="D373" t="s">
        <v>4584</v>
      </c>
      <c r="E373" t="s">
        <v>154</v>
      </c>
      <c r="F373" s="161" t="s">
        <v>4585</v>
      </c>
      <c r="H373" t="s">
        <v>160</v>
      </c>
    </row>
    <row r="374" spans="1:8">
      <c r="A374" t="s">
        <v>934</v>
      </c>
      <c r="B374" t="s">
        <v>23</v>
      </c>
      <c r="D374" t="s">
        <v>4586</v>
      </c>
      <c r="E374" t="s">
        <v>4374</v>
      </c>
      <c r="F374" s="161"/>
      <c r="H374" t="s">
        <v>21</v>
      </c>
    </row>
    <row r="375" spans="1:8" ht="57.6">
      <c r="A375" t="s">
        <v>934</v>
      </c>
      <c r="B375" t="s">
        <v>51</v>
      </c>
      <c r="D375" t="s">
        <v>4270</v>
      </c>
      <c r="E375" t="s">
        <v>76</v>
      </c>
      <c r="F375" s="161" t="s">
        <v>4587</v>
      </c>
      <c r="H375" t="s">
        <v>56</v>
      </c>
    </row>
    <row r="376" spans="1:8">
      <c r="A376" t="s">
        <v>934</v>
      </c>
      <c r="B376" t="s">
        <v>23</v>
      </c>
      <c r="D376" t="s">
        <v>4588</v>
      </c>
      <c r="E376" t="s">
        <v>4589</v>
      </c>
      <c r="F376" t="s">
        <v>4590</v>
      </c>
      <c r="H376" t="s">
        <v>181</v>
      </c>
    </row>
    <row r="377" spans="1:8">
      <c r="A377" t="s">
        <v>934</v>
      </c>
      <c r="B377" t="s">
        <v>23</v>
      </c>
      <c r="D377" t="s">
        <v>4247</v>
      </c>
      <c r="E377" t="s">
        <v>453</v>
      </c>
      <c r="F377" s="161" t="s">
        <v>4591</v>
      </c>
      <c r="H377" t="s">
        <v>178</v>
      </c>
    </row>
    <row r="378" spans="1:8" ht="28.8">
      <c r="A378" t="s">
        <v>4592</v>
      </c>
      <c r="B378" t="s">
        <v>4593</v>
      </c>
      <c r="D378" t="s">
        <v>4594</v>
      </c>
      <c r="E378" t="s">
        <v>4595</v>
      </c>
      <c r="F378" s="161" t="s">
        <v>4596</v>
      </c>
      <c r="H378" t="s">
        <v>4597</v>
      </c>
    </row>
    <row r="379" spans="1:8">
      <c r="A379" t="s">
        <v>4592</v>
      </c>
      <c r="B379" t="s">
        <v>4042</v>
      </c>
      <c r="D379" t="s">
        <v>4582</v>
      </c>
      <c r="E379" t="s">
        <v>407</v>
      </c>
      <c r="F379" t="s">
        <v>4583</v>
      </c>
      <c r="H379" t="s">
        <v>85</v>
      </c>
    </row>
    <row r="380" spans="1:8">
      <c r="A380" t="s">
        <v>4592</v>
      </c>
      <c r="B380" t="s">
        <v>4045</v>
      </c>
      <c r="D380" t="s">
        <v>4598</v>
      </c>
      <c r="E380" t="s">
        <v>407</v>
      </c>
      <c r="F380" t="s">
        <v>4599</v>
      </c>
      <c r="H380" t="s">
        <v>66</v>
      </c>
    </row>
    <row r="381" spans="1:8">
      <c r="A381" t="s">
        <v>4592</v>
      </c>
      <c r="B381" t="s">
        <v>4042</v>
      </c>
      <c r="D381" t="s">
        <v>4600</v>
      </c>
      <c r="E381" t="s">
        <v>407</v>
      </c>
      <c r="F381" t="s">
        <v>4601</v>
      </c>
      <c r="H381" t="s">
        <v>348</v>
      </c>
    </row>
    <row r="382" spans="1:8">
      <c r="A382" t="s">
        <v>4592</v>
      </c>
      <c r="B382" t="s">
        <v>4042</v>
      </c>
      <c r="D382" t="s">
        <v>4602</v>
      </c>
      <c r="E382" t="s">
        <v>407</v>
      </c>
      <c r="F382" t="s">
        <v>4603</v>
      </c>
      <c r="H382" t="s">
        <v>210</v>
      </c>
    </row>
    <row r="383" spans="1:8">
      <c r="A383" t="s">
        <v>4592</v>
      </c>
      <c r="B383" t="s">
        <v>4045</v>
      </c>
      <c r="D383" t="s">
        <v>4604</v>
      </c>
      <c r="E383" t="s">
        <v>407</v>
      </c>
      <c r="F383" t="s">
        <v>4053</v>
      </c>
      <c r="H383" t="s">
        <v>383</v>
      </c>
    </row>
    <row r="384" spans="1:8">
      <c r="A384" t="s">
        <v>4592</v>
      </c>
      <c r="B384" t="s">
        <v>4042</v>
      </c>
      <c r="D384" t="s">
        <v>4605</v>
      </c>
      <c r="E384" t="s">
        <v>407</v>
      </c>
      <c r="F384" s="161" t="s">
        <v>4606</v>
      </c>
      <c r="H384" t="s">
        <v>507</v>
      </c>
    </row>
    <row r="385" spans="1:8">
      <c r="A385" t="s">
        <v>4592</v>
      </c>
      <c r="B385" t="s">
        <v>4045</v>
      </c>
      <c r="D385" t="s">
        <v>4607</v>
      </c>
      <c r="E385" t="s">
        <v>407</v>
      </c>
      <c r="F385" t="s">
        <v>4608</v>
      </c>
      <c r="H385" t="s">
        <v>386</v>
      </c>
    </row>
    <row r="386" spans="1:8">
      <c r="A386" t="s">
        <v>4592</v>
      </c>
      <c r="B386" t="s">
        <v>4042</v>
      </c>
      <c r="D386" t="s">
        <v>4609</v>
      </c>
      <c r="E386" t="s">
        <v>407</v>
      </c>
      <c r="F386" t="s">
        <v>4610</v>
      </c>
      <c r="H386" t="s">
        <v>248</v>
      </c>
    </row>
    <row r="387" spans="1:8">
      <c r="A387" t="s">
        <v>4592</v>
      </c>
      <c r="B387" t="s">
        <v>4045</v>
      </c>
      <c r="D387" t="s">
        <v>4611</v>
      </c>
      <c r="E387" t="s">
        <v>407</v>
      </c>
      <c r="F387" t="s">
        <v>4612</v>
      </c>
      <c r="H387" t="s">
        <v>369</v>
      </c>
    </row>
    <row r="388" spans="1:8">
      <c r="A388" t="s">
        <v>4592</v>
      </c>
      <c r="B388" t="s">
        <v>4045</v>
      </c>
      <c r="D388" t="s">
        <v>698</v>
      </c>
      <c r="E388" t="s">
        <v>407</v>
      </c>
      <c r="F388" t="s">
        <v>4613</v>
      </c>
      <c r="H388" t="s">
        <v>328</v>
      </c>
    </row>
    <row r="389" spans="1:8">
      <c r="A389" t="s">
        <v>4592</v>
      </c>
      <c r="B389" t="s">
        <v>4042</v>
      </c>
      <c r="D389" t="s">
        <v>415</v>
      </c>
      <c r="E389" t="s">
        <v>407</v>
      </c>
      <c r="F389" t="s">
        <v>4614</v>
      </c>
      <c r="H389" t="s">
        <v>41</v>
      </c>
    </row>
    <row r="390" spans="1:8">
      <c r="A390" t="s">
        <v>4592</v>
      </c>
      <c r="B390" t="s">
        <v>4045</v>
      </c>
      <c r="D390" t="s">
        <v>408</v>
      </c>
      <c r="E390" t="s">
        <v>407</v>
      </c>
      <c r="F390" t="s">
        <v>4615</v>
      </c>
      <c r="H390" t="s">
        <v>70</v>
      </c>
    </row>
    <row r="391" spans="1:8">
      <c r="A391" t="s">
        <v>4592</v>
      </c>
      <c r="B391" t="s">
        <v>4042</v>
      </c>
      <c r="D391" t="s">
        <v>4616</v>
      </c>
      <c r="E391" t="s">
        <v>407</v>
      </c>
      <c r="F391" s="161" t="s">
        <v>4617</v>
      </c>
      <c r="H391" t="s">
        <v>270</v>
      </c>
    </row>
    <row r="392" spans="1:8">
      <c r="A392" t="s">
        <v>4592</v>
      </c>
      <c r="B392" t="s">
        <v>4045</v>
      </c>
      <c r="D392" t="s">
        <v>4618</v>
      </c>
      <c r="E392" t="s">
        <v>414</v>
      </c>
      <c r="F392" s="161" t="s">
        <v>4619</v>
      </c>
      <c r="H392" t="s">
        <v>368</v>
      </c>
    </row>
    <row r="393" spans="1:8">
      <c r="A393" t="s">
        <v>4592</v>
      </c>
      <c r="B393" t="s">
        <v>4042</v>
      </c>
      <c r="D393" t="s">
        <v>4620</v>
      </c>
      <c r="E393" t="s">
        <v>407</v>
      </c>
      <c r="F393" t="s">
        <v>4621</v>
      </c>
      <c r="H393" t="s">
        <v>412</v>
      </c>
    </row>
    <row r="394" spans="1:8" ht="28.8">
      <c r="A394" t="s">
        <v>4592</v>
      </c>
      <c r="B394" t="s">
        <v>4042</v>
      </c>
      <c r="D394" t="s">
        <v>138</v>
      </c>
      <c r="E394" t="s">
        <v>137</v>
      </c>
      <c r="F394" s="161" t="s">
        <v>4622</v>
      </c>
      <c r="H394" t="s">
        <v>21</v>
      </c>
    </row>
    <row r="395" spans="1:8">
      <c r="A395" t="s">
        <v>4592</v>
      </c>
      <c r="B395" t="s">
        <v>4042</v>
      </c>
      <c r="D395" t="s">
        <v>4623</v>
      </c>
      <c r="E395" t="s">
        <v>407</v>
      </c>
      <c r="F395" t="s">
        <v>4624</v>
      </c>
      <c r="H395" t="s">
        <v>160</v>
      </c>
    </row>
    <row r="396" spans="1:8">
      <c r="A396" t="s">
        <v>4592</v>
      </c>
      <c r="B396" t="s">
        <v>4042</v>
      </c>
      <c r="D396" t="s">
        <v>4625</v>
      </c>
      <c r="E396" t="s">
        <v>407</v>
      </c>
      <c r="F396" s="161" t="s">
        <v>4626</v>
      </c>
      <c r="H396" t="s">
        <v>320</v>
      </c>
    </row>
    <row r="397" spans="1:8">
      <c r="A397" t="s">
        <v>4592</v>
      </c>
      <c r="B397" t="s">
        <v>4042</v>
      </c>
      <c r="D397" t="s">
        <v>4627</v>
      </c>
      <c r="E397" t="s">
        <v>407</v>
      </c>
      <c r="F397" s="161" t="s">
        <v>4628</v>
      </c>
      <c r="H397" t="s">
        <v>671</v>
      </c>
    </row>
    <row r="398" spans="1:8">
      <c r="A398" t="s">
        <v>4592</v>
      </c>
      <c r="B398" t="s">
        <v>4042</v>
      </c>
      <c r="D398" t="s">
        <v>4629</v>
      </c>
      <c r="E398" t="s">
        <v>407</v>
      </c>
      <c r="F398" t="s">
        <v>4628</v>
      </c>
      <c r="H398" t="s">
        <v>170</v>
      </c>
    </row>
    <row r="399" spans="1:8">
      <c r="A399" t="s">
        <v>4592</v>
      </c>
      <c r="B399" t="s">
        <v>4042</v>
      </c>
      <c r="D399" t="s">
        <v>696</v>
      </c>
      <c r="E399" t="s">
        <v>414</v>
      </c>
      <c r="F399" s="161" t="s">
        <v>4630</v>
      </c>
      <c r="H399" t="s">
        <v>71</v>
      </c>
    </row>
    <row r="400" spans="1:8">
      <c r="A400" t="s">
        <v>4592</v>
      </c>
      <c r="B400" t="s">
        <v>4045</v>
      </c>
      <c r="D400" t="s">
        <v>4631</v>
      </c>
      <c r="E400" t="s">
        <v>407</v>
      </c>
      <c r="F400" s="161" t="s">
        <v>4632</v>
      </c>
      <c r="H400" t="s">
        <v>71</v>
      </c>
    </row>
    <row r="401" spans="1:8">
      <c r="A401" t="s">
        <v>4592</v>
      </c>
      <c r="B401" t="s">
        <v>4042</v>
      </c>
      <c r="D401" t="s">
        <v>4633</v>
      </c>
      <c r="E401" t="s">
        <v>414</v>
      </c>
      <c r="F401" t="s">
        <v>4634</v>
      </c>
      <c r="H401" t="s">
        <v>73</v>
      </c>
    </row>
    <row r="402" spans="1:8">
      <c r="A402" t="s">
        <v>4592</v>
      </c>
      <c r="B402" t="s">
        <v>4042</v>
      </c>
      <c r="D402" t="s">
        <v>4258</v>
      </c>
      <c r="E402" t="s">
        <v>407</v>
      </c>
      <c r="F402" s="161" t="s">
        <v>4259</v>
      </c>
      <c r="H402" t="s">
        <v>399</v>
      </c>
    </row>
    <row r="403" spans="1:8">
      <c r="A403" t="s">
        <v>4592</v>
      </c>
      <c r="B403" t="s">
        <v>4042</v>
      </c>
      <c r="D403" t="s">
        <v>4635</v>
      </c>
      <c r="E403" t="s">
        <v>407</v>
      </c>
      <c r="F403" s="161" t="s">
        <v>4636</v>
      </c>
      <c r="H403" t="s">
        <v>181</v>
      </c>
    </row>
    <row r="404" spans="1:8">
      <c r="A404" t="s">
        <v>4592</v>
      </c>
      <c r="B404" t="s">
        <v>4045</v>
      </c>
      <c r="D404" t="s">
        <v>4637</v>
      </c>
      <c r="E404" t="s">
        <v>407</v>
      </c>
      <c r="F404" s="161" t="s">
        <v>4638</v>
      </c>
      <c r="H404" t="s">
        <v>204</v>
      </c>
    </row>
    <row r="405" spans="1:8">
      <c r="A405" t="s">
        <v>4639</v>
      </c>
      <c r="B405" t="s">
        <v>51</v>
      </c>
      <c r="D405" t="s">
        <v>4243</v>
      </c>
      <c r="E405" t="s">
        <v>477</v>
      </c>
      <c r="F405" s="161" t="s">
        <v>4640</v>
      </c>
      <c r="H405" t="s">
        <v>342</v>
      </c>
    </row>
    <row r="406" spans="1:8">
      <c r="A406" t="s">
        <v>4639</v>
      </c>
      <c r="B406" t="s">
        <v>51</v>
      </c>
      <c r="D406" t="s">
        <v>4641</v>
      </c>
      <c r="E406" t="s">
        <v>76</v>
      </c>
      <c r="F406" t="s">
        <v>4642</v>
      </c>
      <c r="H406" t="s">
        <v>37</v>
      </c>
    </row>
    <row r="407" spans="1:8">
      <c r="A407" t="s">
        <v>4639</v>
      </c>
      <c r="B407" t="s">
        <v>51</v>
      </c>
      <c r="D407" t="s">
        <v>4364</v>
      </c>
      <c r="E407" t="s">
        <v>477</v>
      </c>
      <c r="F407" s="161" t="s">
        <v>4643</v>
      </c>
      <c r="H407" t="s">
        <v>491</v>
      </c>
    </row>
    <row r="408" spans="1:8">
      <c r="A408" t="s">
        <v>4639</v>
      </c>
      <c r="B408" t="s">
        <v>4285</v>
      </c>
      <c r="D408" t="s">
        <v>4314</v>
      </c>
      <c r="E408" t="s">
        <v>76</v>
      </c>
      <c r="F408" t="s">
        <v>4644</v>
      </c>
      <c r="H408" t="s">
        <v>21</v>
      </c>
    </row>
    <row r="409" spans="1:8" ht="28.8">
      <c r="A409" t="s">
        <v>4639</v>
      </c>
      <c r="B409" t="s">
        <v>51</v>
      </c>
      <c r="D409" t="s">
        <v>4136</v>
      </c>
      <c r="E409" t="s">
        <v>4137</v>
      </c>
      <c r="F409" s="161" t="s">
        <v>4645</v>
      </c>
      <c r="H409" t="s">
        <v>379</v>
      </c>
    </row>
    <row r="410" spans="1:8">
      <c r="A410" t="s">
        <v>4639</v>
      </c>
      <c r="B410" t="s">
        <v>51</v>
      </c>
      <c r="D410" t="s">
        <v>4371</v>
      </c>
      <c r="E410" t="s">
        <v>4213</v>
      </c>
      <c r="H410" t="s">
        <v>164</v>
      </c>
    </row>
    <row r="411" spans="1:8">
      <c r="A411" t="s">
        <v>4639</v>
      </c>
      <c r="B411" t="s">
        <v>4151</v>
      </c>
      <c r="D411" t="s">
        <v>4437</v>
      </c>
      <c r="E411" t="s">
        <v>76</v>
      </c>
      <c r="F411" t="s">
        <v>4646</v>
      </c>
      <c r="H411" t="s">
        <v>44</v>
      </c>
    </row>
    <row r="412" spans="1:8">
      <c r="A412" t="s">
        <v>4639</v>
      </c>
      <c r="B412" t="s">
        <v>4300</v>
      </c>
      <c r="D412" t="s">
        <v>1191</v>
      </c>
      <c r="E412" t="s">
        <v>76</v>
      </c>
      <c r="F412" t="s">
        <v>4647</v>
      </c>
      <c r="H412" t="s">
        <v>671</v>
      </c>
    </row>
    <row r="413" spans="1:8">
      <c r="A413" t="s">
        <v>4639</v>
      </c>
      <c r="B413" t="s">
        <v>51</v>
      </c>
      <c r="D413" t="s">
        <v>4299</v>
      </c>
      <c r="E413" t="s">
        <v>4213</v>
      </c>
      <c r="F413" t="s">
        <v>4648</v>
      </c>
      <c r="H413" t="s">
        <v>336</v>
      </c>
    </row>
    <row r="414" spans="1:8">
      <c r="A414" t="s">
        <v>4639</v>
      </c>
      <c r="B414" t="s">
        <v>4159</v>
      </c>
      <c r="D414" t="s">
        <v>4310</v>
      </c>
      <c r="E414" t="s">
        <v>76</v>
      </c>
      <c r="F414" t="s">
        <v>4649</v>
      </c>
      <c r="H414" t="s">
        <v>21</v>
      </c>
    </row>
    <row r="415" spans="1:8">
      <c r="A415" t="s">
        <v>4639</v>
      </c>
      <c r="B415" t="s">
        <v>51</v>
      </c>
      <c r="D415" t="s">
        <v>4172</v>
      </c>
      <c r="E415" t="s">
        <v>477</v>
      </c>
      <c r="F415" t="s">
        <v>4294</v>
      </c>
      <c r="H415" t="s">
        <v>182</v>
      </c>
    </row>
    <row r="416" spans="1:8">
      <c r="A416" t="s">
        <v>4639</v>
      </c>
      <c r="B416" t="s">
        <v>51</v>
      </c>
      <c r="D416" t="s">
        <v>4296</v>
      </c>
      <c r="E416" t="s">
        <v>76</v>
      </c>
      <c r="F416" t="s">
        <v>4650</v>
      </c>
      <c r="H416" t="s">
        <v>44</v>
      </c>
    </row>
    <row r="417" spans="1:8">
      <c r="A417" t="s">
        <v>4639</v>
      </c>
      <c r="B417" t="s">
        <v>23</v>
      </c>
      <c r="D417" t="s">
        <v>4357</v>
      </c>
      <c r="E417" t="s">
        <v>4119</v>
      </c>
      <c r="F417" t="s">
        <v>4651</v>
      </c>
      <c r="H417" t="s">
        <v>53</v>
      </c>
    </row>
    <row r="418" spans="1:8">
      <c r="A418" t="s">
        <v>4639</v>
      </c>
      <c r="B418" t="s">
        <v>51</v>
      </c>
      <c r="D418" t="s">
        <v>4156</v>
      </c>
      <c r="E418" t="s">
        <v>4122</v>
      </c>
      <c r="H418" t="s">
        <v>180</v>
      </c>
    </row>
    <row r="419" spans="1:8">
      <c r="A419" t="s">
        <v>4639</v>
      </c>
      <c r="B419" t="s">
        <v>51</v>
      </c>
      <c r="D419" t="s">
        <v>4529</v>
      </c>
      <c r="E419" t="s">
        <v>477</v>
      </c>
      <c r="F419" t="s">
        <v>4652</v>
      </c>
      <c r="H419" t="s">
        <v>435</v>
      </c>
    </row>
    <row r="420" spans="1:8">
      <c r="A420" t="s">
        <v>4639</v>
      </c>
      <c r="B420" t="s">
        <v>51</v>
      </c>
      <c r="D420" t="s">
        <v>4094</v>
      </c>
      <c r="E420" t="s">
        <v>477</v>
      </c>
      <c r="F420" s="161" t="s">
        <v>4653</v>
      </c>
      <c r="H420" t="s">
        <v>59</v>
      </c>
    </row>
    <row r="421" spans="1:8">
      <c r="A421" t="s">
        <v>4639</v>
      </c>
      <c r="B421" t="s">
        <v>51</v>
      </c>
      <c r="D421" t="s">
        <v>4654</v>
      </c>
      <c r="E421" t="s">
        <v>76</v>
      </c>
      <c r="F421" s="161" t="s">
        <v>4655</v>
      </c>
      <c r="H421" t="s">
        <v>507</v>
      </c>
    </row>
    <row r="422" spans="1:8">
      <c r="A422" t="s">
        <v>4639</v>
      </c>
      <c r="B422" t="s">
        <v>4571</v>
      </c>
      <c r="D422" t="s">
        <v>4464</v>
      </c>
      <c r="E422" t="s">
        <v>76</v>
      </c>
      <c r="F422" t="s">
        <v>4656</v>
      </c>
      <c r="H422" t="s">
        <v>21</v>
      </c>
    </row>
    <row r="423" spans="1:8">
      <c r="A423" t="s">
        <v>4639</v>
      </c>
      <c r="B423" t="s">
        <v>4300</v>
      </c>
      <c r="D423" t="s">
        <v>4360</v>
      </c>
      <c r="E423" t="s">
        <v>76</v>
      </c>
      <c r="F423" s="161" t="s">
        <v>4657</v>
      </c>
      <c r="H423" t="s">
        <v>36</v>
      </c>
    </row>
    <row r="424" spans="1:8">
      <c r="A424" t="s">
        <v>4639</v>
      </c>
      <c r="B424" t="s">
        <v>4042</v>
      </c>
      <c r="D424" t="s">
        <v>415</v>
      </c>
      <c r="E424" t="s">
        <v>414</v>
      </c>
      <c r="F424" t="s">
        <v>4658</v>
      </c>
      <c r="H424" t="s">
        <v>41</v>
      </c>
    </row>
    <row r="425" spans="1:8">
      <c r="A425" t="s">
        <v>4639</v>
      </c>
      <c r="B425" t="s">
        <v>51</v>
      </c>
      <c r="D425" t="s">
        <v>1192</v>
      </c>
      <c r="E425" t="s">
        <v>76</v>
      </c>
      <c r="F425" t="s">
        <v>4659</v>
      </c>
      <c r="H425" t="s">
        <v>507</v>
      </c>
    </row>
    <row r="426" spans="1:8">
      <c r="A426" t="s">
        <v>4639</v>
      </c>
      <c r="B426" t="s">
        <v>51</v>
      </c>
      <c r="D426" t="s">
        <v>168</v>
      </c>
      <c r="E426" t="s">
        <v>76</v>
      </c>
      <c r="F426" t="s">
        <v>4660</v>
      </c>
      <c r="H426" t="s">
        <v>39</v>
      </c>
    </row>
    <row r="427" spans="1:8">
      <c r="A427" t="s">
        <v>4639</v>
      </c>
      <c r="B427" t="s">
        <v>23</v>
      </c>
      <c r="D427" t="s">
        <v>4661</v>
      </c>
      <c r="E427" t="s">
        <v>453</v>
      </c>
      <c r="F427" t="s">
        <v>4191</v>
      </c>
      <c r="H427" t="s">
        <v>159</v>
      </c>
    </row>
    <row r="428" spans="1:8" ht="28.8">
      <c r="A428" t="s">
        <v>4639</v>
      </c>
      <c r="B428" t="s">
        <v>4159</v>
      </c>
      <c r="D428" t="s">
        <v>4216</v>
      </c>
      <c r="E428" t="s">
        <v>76</v>
      </c>
      <c r="F428" s="161" t="s">
        <v>4662</v>
      </c>
      <c r="H428" t="s">
        <v>44</v>
      </c>
    </row>
    <row r="429" spans="1:8">
      <c r="A429" t="s">
        <v>4639</v>
      </c>
      <c r="B429" t="s">
        <v>4287</v>
      </c>
      <c r="D429" t="s">
        <v>4292</v>
      </c>
      <c r="E429" t="s">
        <v>76</v>
      </c>
      <c r="F429" t="s">
        <v>853</v>
      </c>
      <c r="H429" t="s">
        <v>21</v>
      </c>
    </row>
    <row r="430" spans="1:8" ht="28.8">
      <c r="A430" t="s">
        <v>4639</v>
      </c>
      <c r="B430" t="s">
        <v>51</v>
      </c>
      <c r="D430" t="s">
        <v>4152</v>
      </c>
      <c r="E430" t="s">
        <v>76</v>
      </c>
      <c r="F430" s="161" t="s">
        <v>4663</v>
      </c>
      <c r="H430" t="s">
        <v>72</v>
      </c>
    </row>
    <row r="431" spans="1:8">
      <c r="A431" t="s">
        <v>4639</v>
      </c>
      <c r="B431" t="s">
        <v>79</v>
      </c>
      <c r="D431" t="s">
        <v>4222</v>
      </c>
      <c r="E431" t="s">
        <v>76</v>
      </c>
      <c r="F431" s="161" t="s">
        <v>4664</v>
      </c>
      <c r="H431" t="s">
        <v>69</v>
      </c>
    </row>
    <row r="432" spans="1:8">
      <c r="A432" t="s">
        <v>4639</v>
      </c>
      <c r="B432" t="s">
        <v>4478</v>
      </c>
      <c r="D432" t="s">
        <v>4479</v>
      </c>
      <c r="E432" t="s">
        <v>4480</v>
      </c>
      <c r="F432" s="161" t="s">
        <v>4665</v>
      </c>
      <c r="H432" t="s">
        <v>21</v>
      </c>
    </row>
    <row r="433" spans="1:8">
      <c r="A433" t="s">
        <v>4639</v>
      </c>
      <c r="B433" t="s">
        <v>51</v>
      </c>
      <c r="D433" t="s">
        <v>4096</v>
      </c>
      <c r="E433" t="s">
        <v>76</v>
      </c>
      <c r="F433" t="s">
        <v>4666</v>
      </c>
      <c r="H433" t="s">
        <v>637</v>
      </c>
    </row>
    <row r="434" spans="1:8">
      <c r="A434" t="s">
        <v>4639</v>
      </c>
      <c r="B434" t="s">
        <v>4519</v>
      </c>
      <c r="D434" t="s">
        <v>4224</v>
      </c>
      <c r="E434" t="s">
        <v>76</v>
      </c>
      <c r="F434" t="s">
        <v>4667</v>
      </c>
      <c r="H434" t="s">
        <v>162</v>
      </c>
    </row>
    <row r="435" spans="1:8" ht="43.2">
      <c r="A435" t="s">
        <v>4639</v>
      </c>
      <c r="B435" t="s">
        <v>4298</v>
      </c>
      <c r="D435" t="s">
        <v>4538</v>
      </c>
      <c r="E435" t="s">
        <v>76</v>
      </c>
      <c r="F435" s="161" t="s">
        <v>4668</v>
      </c>
      <c r="H435" t="s">
        <v>21</v>
      </c>
    </row>
    <row r="436" spans="1:8" ht="28.8">
      <c r="A436" t="s">
        <v>4639</v>
      </c>
      <c r="B436" t="s">
        <v>4159</v>
      </c>
      <c r="D436" t="s">
        <v>4669</v>
      </c>
      <c r="E436" t="s">
        <v>76</v>
      </c>
      <c r="F436" s="161" t="s">
        <v>4670</v>
      </c>
      <c r="H436" t="s">
        <v>21</v>
      </c>
    </row>
    <row r="437" spans="1:8">
      <c r="A437" t="s">
        <v>4639</v>
      </c>
      <c r="B437" t="s">
        <v>51</v>
      </c>
      <c r="D437" t="s">
        <v>4226</v>
      </c>
      <c r="E437" t="s">
        <v>76</v>
      </c>
      <c r="F437" t="s">
        <v>904</v>
      </c>
      <c r="H437" t="s">
        <v>395</v>
      </c>
    </row>
    <row r="438" spans="1:8" ht="28.8">
      <c r="A438" t="s">
        <v>4639</v>
      </c>
      <c r="B438" t="s">
        <v>51</v>
      </c>
      <c r="D438" t="s">
        <v>639</v>
      </c>
      <c r="E438" t="s">
        <v>477</v>
      </c>
      <c r="F438" s="161" t="s">
        <v>4671</v>
      </c>
      <c r="H438" t="s">
        <v>44</v>
      </c>
    </row>
    <row r="439" spans="1:8">
      <c r="A439" t="s">
        <v>4639</v>
      </c>
      <c r="B439" t="s">
        <v>51</v>
      </c>
      <c r="D439" t="s">
        <v>4218</v>
      </c>
      <c r="E439" t="s">
        <v>477</v>
      </c>
      <c r="F439" t="s">
        <v>4672</v>
      </c>
      <c r="H439" t="s">
        <v>323</v>
      </c>
    </row>
    <row r="440" spans="1:8">
      <c r="A440" t="s">
        <v>853</v>
      </c>
      <c r="B440" t="s">
        <v>51</v>
      </c>
      <c r="D440" t="s">
        <v>4509</v>
      </c>
      <c r="E440" t="s">
        <v>76</v>
      </c>
      <c r="F440" s="161" t="s">
        <v>4673</v>
      </c>
      <c r="H440" t="s">
        <v>402</v>
      </c>
    </row>
    <row r="441" spans="1:8" ht="28.8">
      <c r="A441" t="s">
        <v>853</v>
      </c>
      <c r="B441" t="s">
        <v>4124</v>
      </c>
      <c r="D441" t="s">
        <v>4125</v>
      </c>
      <c r="E441" t="s">
        <v>4674</v>
      </c>
      <c r="F441" s="161" t="s">
        <v>4675</v>
      </c>
      <c r="H441" t="s">
        <v>4128</v>
      </c>
    </row>
    <row r="442" spans="1:8">
      <c r="A442" t="s">
        <v>853</v>
      </c>
      <c r="B442" t="s">
        <v>51</v>
      </c>
      <c r="D442" t="s">
        <v>4149</v>
      </c>
      <c r="E442" t="s">
        <v>237</v>
      </c>
      <c r="F442" s="161"/>
      <c r="H442" t="s">
        <v>387</v>
      </c>
    </row>
    <row r="443" spans="1:8">
      <c r="A443" t="s">
        <v>853</v>
      </c>
      <c r="B443" t="s">
        <v>51</v>
      </c>
      <c r="D443" t="s">
        <v>4676</v>
      </c>
      <c r="E443" t="s">
        <v>237</v>
      </c>
      <c r="H443" t="s">
        <v>413</v>
      </c>
    </row>
    <row r="444" spans="1:8">
      <c r="A444" t="s">
        <v>853</v>
      </c>
      <c r="B444" t="s">
        <v>51</v>
      </c>
      <c r="D444" t="s">
        <v>4677</v>
      </c>
      <c r="E444" t="s">
        <v>4122</v>
      </c>
      <c r="H444" t="s">
        <v>398</v>
      </c>
    </row>
    <row r="445" spans="1:8" ht="28.8">
      <c r="A445" t="s">
        <v>853</v>
      </c>
      <c r="B445" t="s">
        <v>51</v>
      </c>
      <c r="D445" t="s">
        <v>4136</v>
      </c>
      <c r="E445" t="s">
        <v>4137</v>
      </c>
      <c r="F445" s="161" t="s">
        <v>4645</v>
      </c>
      <c r="H445" t="s">
        <v>379</v>
      </c>
    </row>
    <row r="446" spans="1:8">
      <c r="A446" t="s">
        <v>853</v>
      </c>
      <c r="B446" t="s">
        <v>79</v>
      </c>
      <c r="D446" t="s">
        <v>4371</v>
      </c>
      <c r="E446" t="s">
        <v>4213</v>
      </c>
      <c r="F446" t="s">
        <v>4678</v>
      </c>
      <c r="H446" t="s">
        <v>164</v>
      </c>
    </row>
    <row r="447" spans="1:8">
      <c r="A447" t="s">
        <v>853</v>
      </c>
      <c r="B447" t="s">
        <v>51</v>
      </c>
      <c r="D447" t="s">
        <v>4094</v>
      </c>
      <c r="E447" t="s">
        <v>477</v>
      </c>
      <c r="F447" t="s">
        <v>290</v>
      </c>
      <c r="H447" t="s">
        <v>59</v>
      </c>
    </row>
    <row r="448" spans="1:8">
      <c r="A448" t="s">
        <v>853</v>
      </c>
      <c r="B448" t="s">
        <v>51</v>
      </c>
      <c r="D448" t="s">
        <v>4364</v>
      </c>
      <c r="E448" t="s">
        <v>477</v>
      </c>
      <c r="F448" s="161"/>
      <c r="H448" t="s">
        <v>491</v>
      </c>
    </row>
    <row r="449" spans="1:8">
      <c r="A449" t="s">
        <v>853</v>
      </c>
      <c r="B449" t="s">
        <v>51</v>
      </c>
      <c r="D449" t="s">
        <v>4389</v>
      </c>
      <c r="E449" t="s">
        <v>76</v>
      </c>
      <c r="F449" s="161" t="s">
        <v>4679</v>
      </c>
      <c r="H449" t="s">
        <v>85</v>
      </c>
    </row>
    <row r="450" spans="1:8">
      <c r="A450" t="s">
        <v>853</v>
      </c>
      <c r="B450" t="s">
        <v>51</v>
      </c>
      <c r="D450" t="s">
        <v>4230</v>
      </c>
      <c r="E450" t="s">
        <v>4213</v>
      </c>
      <c r="F450" t="s">
        <v>4680</v>
      </c>
      <c r="H450" t="s">
        <v>412</v>
      </c>
    </row>
    <row r="451" spans="1:8">
      <c r="A451" t="s">
        <v>853</v>
      </c>
      <c r="B451" t="s">
        <v>4042</v>
      </c>
      <c r="D451" t="s">
        <v>4605</v>
      </c>
      <c r="E451" t="s">
        <v>407</v>
      </c>
      <c r="F451" t="s">
        <v>4606</v>
      </c>
      <c r="H451" t="s">
        <v>507</v>
      </c>
    </row>
    <row r="452" spans="1:8" ht="28.8">
      <c r="A452" t="s">
        <v>853</v>
      </c>
      <c r="B452" t="s">
        <v>51</v>
      </c>
      <c r="D452" t="s">
        <v>4134</v>
      </c>
      <c r="E452" t="s">
        <v>477</v>
      </c>
      <c r="F452" s="161" t="s">
        <v>4681</v>
      </c>
      <c r="H452" t="s">
        <v>228</v>
      </c>
    </row>
    <row r="453" spans="1:8">
      <c r="A453" t="s">
        <v>853</v>
      </c>
      <c r="B453" t="s">
        <v>4269</v>
      </c>
      <c r="D453" t="s">
        <v>4292</v>
      </c>
      <c r="E453" t="s">
        <v>76</v>
      </c>
      <c r="H453" t="s">
        <v>21</v>
      </c>
    </row>
    <row r="454" spans="1:8">
      <c r="A454" t="s">
        <v>853</v>
      </c>
      <c r="B454" t="s">
        <v>4285</v>
      </c>
      <c r="D454" t="s">
        <v>4168</v>
      </c>
      <c r="E454" t="s">
        <v>4213</v>
      </c>
      <c r="F454" s="161" t="s">
        <v>4341</v>
      </c>
      <c r="H454" t="s">
        <v>21</v>
      </c>
    </row>
    <row r="455" spans="1:8">
      <c r="A455" t="s">
        <v>853</v>
      </c>
      <c r="B455" t="s">
        <v>4151</v>
      </c>
      <c r="D455" t="s">
        <v>4379</v>
      </c>
      <c r="E455" t="s">
        <v>4213</v>
      </c>
      <c r="H455" t="s">
        <v>21</v>
      </c>
    </row>
    <row r="456" spans="1:8">
      <c r="A456" t="s">
        <v>853</v>
      </c>
      <c r="B456" t="s">
        <v>51</v>
      </c>
      <c r="D456" t="s">
        <v>639</v>
      </c>
      <c r="E456" t="s">
        <v>477</v>
      </c>
      <c r="F456" t="s">
        <v>4284</v>
      </c>
      <c r="H456" t="s">
        <v>44</v>
      </c>
    </row>
    <row r="457" spans="1:8">
      <c r="A457" t="s">
        <v>853</v>
      </c>
      <c r="B457" t="s">
        <v>51</v>
      </c>
      <c r="D457" t="s">
        <v>238</v>
      </c>
      <c r="E457" t="s">
        <v>237</v>
      </c>
      <c r="F457" t="s">
        <v>4131</v>
      </c>
      <c r="H457" t="s">
        <v>236</v>
      </c>
    </row>
    <row r="458" spans="1:8">
      <c r="A458" t="s">
        <v>853</v>
      </c>
      <c r="B458" t="s">
        <v>4394</v>
      </c>
      <c r="D458" t="s">
        <v>138</v>
      </c>
      <c r="E458" t="s">
        <v>137</v>
      </c>
      <c r="F458" s="161" t="s">
        <v>4682</v>
      </c>
      <c r="H458" t="s">
        <v>21</v>
      </c>
    </row>
    <row r="459" spans="1:8" ht="28.8">
      <c r="A459" t="s">
        <v>853</v>
      </c>
      <c r="B459" t="s">
        <v>4042</v>
      </c>
      <c r="D459" t="s">
        <v>4582</v>
      </c>
      <c r="E459" t="s">
        <v>4683</v>
      </c>
      <c r="F459" s="161" t="s">
        <v>4684</v>
      </c>
      <c r="H459" t="s">
        <v>85</v>
      </c>
    </row>
    <row r="460" spans="1:8">
      <c r="A460" t="s">
        <v>853</v>
      </c>
      <c r="B460" t="s">
        <v>4394</v>
      </c>
      <c r="D460" t="s">
        <v>408</v>
      </c>
      <c r="E460" t="s">
        <v>407</v>
      </c>
      <c r="F460" t="s">
        <v>4615</v>
      </c>
      <c r="H460" t="s">
        <v>70</v>
      </c>
    </row>
    <row r="461" spans="1:8">
      <c r="A461" t="s">
        <v>853</v>
      </c>
      <c r="B461" t="s">
        <v>4045</v>
      </c>
      <c r="D461" t="s">
        <v>415</v>
      </c>
      <c r="E461" t="s">
        <v>407</v>
      </c>
      <c r="F461" t="s">
        <v>4614</v>
      </c>
      <c r="H461" t="s">
        <v>41</v>
      </c>
    </row>
    <row r="462" spans="1:8">
      <c r="A462" t="s">
        <v>853</v>
      </c>
      <c r="B462" t="s">
        <v>4298</v>
      </c>
      <c r="D462" t="s">
        <v>4288</v>
      </c>
      <c r="E462" t="s">
        <v>76</v>
      </c>
      <c r="F462" t="s">
        <v>4685</v>
      </c>
      <c r="H462" t="s">
        <v>69</v>
      </c>
    </row>
    <row r="463" spans="1:8">
      <c r="A463" t="s">
        <v>853</v>
      </c>
      <c r="B463" t="s">
        <v>4298</v>
      </c>
      <c r="D463" t="s">
        <v>4654</v>
      </c>
      <c r="E463" t="s">
        <v>4398</v>
      </c>
      <c r="F463" s="161" t="s">
        <v>4686</v>
      </c>
      <c r="H463" t="s">
        <v>520</v>
      </c>
    </row>
    <row r="464" spans="1:8" ht="28.8">
      <c r="A464" t="s">
        <v>853</v>
      </c>
      <c r="B464" t="s">
        <v>4042</v>
      </c>
      <c r="D464" t="s">
        <v>698</v>
      </c>
      <c r="E464" t="s">
        <v>407</v>
      </c>
      <c r="F464" s="161" t="s">
        <v>4687</v>
      </c>
      <c r="H464" t="s">
        <v>4688</v>
      </c>
    </row>
    <row r="465" spans="1:8">
      <c r="A465" t="s">
        <v>853</v>
      </c>
      <c r="B465" t="s">
        <v>4042</v>
      </c>
      <c r="D465" t="s">
        <v>696</v>
      </c>
      <c r="E465" t="s">
        <v>407</v>
      </c>
      <c r="F465" t="s">
        <v>4689</v>
      </c>
      <c r="H465" t="s">
        <v>343</v>
      </c>
    </row>
    <row r="466" spans="1:8">
      <c r="A466" t="s">
        <v>853</v>
      </c>
      <c r="B466" t="s">
        <v>51</v>
      </c>
      <c r="D466" t="s">
        <v>4143</v>
      </c>
      <c r="E466" t="s">
        <v>4122</v>
      </c>
      <c r="F466" s="161"/>
      <c r="H466" t="s">
        <v>398</v>
      </c>
    </row>
    <row r="467" spans="1:8">
      <c r="A467" t="s">
        <v>853</v>
      </c>
      <c r="B467" t="s">
        <v>23</v>
      </c>
      <c r="D467" t="s">
        <v>4690</v>
      </c>
      <c r="E467" t="s">
        <v>4691</v>
      </c>
      <c r="F467" t="s">
        <v>4692</v>
      </c>
      <c r="H467" t="s">
        <v>157</v>
      </c>
    </row>
    <row r="468" spans="1:8">
      <c r="A468" t="s">
        <v>853</v>
      </c>
      <c r="B468" t="s">
        <v>51</v>
      </c>
      <c r="D468" t="s">
        <v>4156</v>
      </c>
      <c r="E468" t="s">
        <v>4122</v>
      </c>
      <c r="F468" t="s">
        <v>4157</v>
      </c>
      <c r="H468" t="s">
        <v>180</v>
      </c>
    </row>
    <row r="469" spans="1:8">
      <c r="A469" t="s">
        <v>853</v>
      </c>
      <c r="B469" t="s">
        <v>23</v>
      </c>
      <c r="D469" t="s">
        <v>468</v>
      </c>
      <c r="E469" t="s">
        <v>453</v>
      </c>
      <c r="F469" t="s">
        <v>4093</v>
      </c>
      <c r="H469" t="s">
        <v>159</v>
      </c>
    </row>
    <row r="470" spans="1:8">
      <c r="A470" t="s">
        <v>853</v>
      </c>
      <c r="B470" t="s">
        <v>23</v>
      </c>
      <c r="D470" t="s">
        <v>460</v>
      </c>
      <c r="E470" t="s">
        <v>453</v>
      </c>
      <c r="F470" t="s">
        <v>4093</v>
      </c>
      <c r="H470" t="s">
        <v>160</v>
      </c>
    </row>
    <row r="471" spans="1:8">
      <c r="A471" t="s">
        <v>853</v>
      </c>
      <c r="B471" t="s">
        <v>23</v>
      </c>
      <c r="D471" t="s">
        <v>4057</v>
      </c>
      <c r="E471" t="s">
        <v>453</v>
      </c>
      <c r="F471" t="s">
        <v>4093</v>
      </c>
      <c r="H471" t="s">
        <v>159</v>
      </c>
    </row>
    <row r="472" spans="1:8">
      <c r="A472" t="s">
        <v>853</v>
      </c>
      <c r="B472" t="s">
        <v>23</v>
      </c>
      <c r="D472" t="s">
        <v>475</v>
      </c>
      <c r="E472" t="s">
        <v>453</v>
      </c>
      <c r="F472" t="s">
        <v>4058</v>
      </c>
      <c r="H472" t="s">
        <v>174</v>
      </c>
    </row>
    <row r="473" spans="1:8">
      <c r="A473" t="s">
        <v>853</v>
      </c>
      <c r="B473" t="s">
        <v>23</v>
      </c>
      <c r="D473" t="s">
        <v>4693</v>
      </c>
      <c r="E473" t="s">
        <v>453</v>
      </c>
      <c r="F473" t="s">
        <v>4058</v>
      </c>
      <c r="H473" t="s">
        <v>160</v>
      </c>
    </row>
    <row r="474" spans="1:8">
      <c r="A474" t="s">
        <v>853</v>
      </c>
      <c r="B474" t="s">
        <v>23</v>
      </c>
      <c r="D474" t="s">
        <v>4061</v>
      </c>
      <c r="E474" t="s">
        <v>453</v>
      </c>
      <c r="F474" t="s">
        <v>4062</v>
      </c>
      <c r="H474" t="s">
        <v>361</v>
      </c>
    </row>
    <row r="475" spans="1:8">
      <c r="A475" t="s">
        <v>853</v>
      </c>
      <c r="B475" t="s">
        <v>23</v>
      </c>
      <c r="D475" t="s">
        <v>4694</v>
      </c>
      <c r="E475" t="s">
        <v>453</v>
      </c>
      <c r="F475" s="161" t="s">
        <v>4066</v>
      </c>
      <c r="H475" t="s">
        <v>243</v>
      </c>
    </row>
    <row r="476" spans="1:8">
      <c r="A476" t="s">
        <v>853</v>
      </c>
      <c r="B476" t="s">
        <v>23</v>
      </c>
      <c r="D476" t="s">
        <v>4695</v>
      </c>
      <c r="E476" t="s">
        <v>453</v>
      </c>
      <c r="F476" s="161" t="s">
        <v>4066</v>
      </c>
      <c r="H476" t="s">
        <v>243</v>
      </c>
    </row>
    <row r="477" spans="1:8">
      <c r="A477" t="s">
        <v>853</v>
      </c>
      <c r="B477" t="s">
        <v>23</v>
      </c>
      <c r="D477" t="s">
        <v>682</v>
      </c>
      <c r="E477" t="s">
        <v>453</v>
      </c>
      <c r="F477" s="161" t="s">
        <v>4081</v>
      </c>
      <c r="H477" t="s">
        <v>178</v>
      </c>
    </row>
    <row r="478" spans="1:8" ht="28.8">
      <c r="A478" t="s">
        <v>853</v>
      </c>
      <c r="B478" t="s">
        <v>4045</v>
      </c>
      <c r="D478" t="s">
        <v>4618</v>
      </c>
      <c r="E478" t="s">
        <v>4683</v>
      </c>
      <c r="F478" s="161" t="s">
        <v>4696</v>
      </c>
      <c r="H478" t="s">
        <v>368</v>
      </c>
    </row>
    <row r="479" spans="1:8">
      <c r="A479" t="s">
        <v>853</v>
      </c>
      <c r="B479" t="s">
        <v>4394</v>
      </c>
      <c r="D479" t="s">
        <v>4697</v>
      </c>
      <c r="E479" t="s">
        <v>414</v>
      </c>
      <c r="F479" t="s">
        <v>4698</v>
      </c>
      <c r="H479" t="s">
        <v>163</v>
      </c>
    </row>
    <row r="480" spans="1:8">
      <c r="A480" t="s">
        <v>853</v>
      </c>
      <c r="B480" t="s">
        <v>4042</v>
      </c>
      <c r="D480" t="s">
        <v>4258</v>
      </c>
      <c r="E480" t="s">
        <v>414</v>
      </c>
      <c r="F480" t="s">
        <v>4699</v>
      </c>
      <c r="H480" t="s">
        <v>399</v>
      </c>
    </row>
    <row r="481" spans="1:8">
      <c r="A481" t="s">
        <v>853</v>
      </c>
      <c r="B481" t="s">
        <v>4290</v>
      </c>
      <c r="D481" t="s">
        <v>4437</v>
      </c>
      <c r="E481" t="s">
        <v>76</v>
      </c>
      <c r="F481" t="s">
        <v>4700</v>
      </c>
      <c r="H481" t="s">
        <v>39</v>
      </c>
    </row>
    <row r="482" spans="1:8">
      <c r="A482" t="s">
        <v>853</v>
      </c>
      <c r="B482" t="s">
        <v>4519</v>
      </c>
      <c r="D482" t="s">
        <v>4406</v>
      </c>
      <c r="E482" t="s">
        <v>154</v>
      </c>
      <c r="H482" t="s">
        <v>174</v>
      </c>
    </row>
    <row r="483" spans="1:8">
      <c r="A483" t="s">
        <v>853</v>
      </c>
      <c r="B483" t="s">
        <v>23</v>
      </c>
      <c r="D483" t="s">
        <v>4101</v>
      </c>
      <c r="E483" t="s">
        <v>453</v>
      </c>
      <c r="F483" t="s">
        <v>4184</v>
      </c>
      <c r="H483" t="s">
        <v>258</v>
      </c>
    </row>
    <row r="484" spans="1:8">
      <c r="A484" t="s">
        <v>853</v>
      </c>
      <c r="B484" t="s">
        <v>23</v>
      </c>
      <c r="D484" t="s">
        <v>4701</v>
      </c>
      <c r="E484" t="s">
        <v>453</v>
      </c>
      <c r="F484" t="s">
        <v>4184</v>
      </c>
      <c r="H484" t="s">
        <v>258</v>
      </c>
    </row>
    <row r="485" spans="1:8">
      <c r="A485" t="s">
        <v>853</v>
      </c>
      <c r="B485" t="s">
        <v>23</v>
      </c>
      <c r="D485" t="s">
        <v>4116</v>
      </c>
      <c r="E485" t="s">
        <v>453</v>
      </c>
      <c r="F485" t="s">
        <v>4182</v>
      </c>
      <c r="H485" t="s">
        <v>250</v>
      </c>
    </row>
    <row r="486" spans="1:8">
      <c r="A486" t="s">
        <v>853</v>
      </c>
      <c r="B486" t="s">
        <v>4394</v>
      </c>
      <c r="D486" t="s">
        <v>4598</v>
      </c>
      <c r="E486" t="s">
        <v>414</v>
      </c>
      <c r="F486" t="s">
        <v>4702</v>
      </c>
      <c r="H486" t="s">
        <v>66</v>
      </c>
    </row>
    <row r="487" spans="1:8">
      <c r="A487" t="s">
        <v>853</v>
      </c>
      <c r="B487" t="s">
        <v>4042</v>
      </c>
      <c r="D487" t="s">
        <v>4607</v>
      </c>
      <c r="E487" t="s">
        <v>407</v>
      </c>
      <c r="F487" s="161" t="s">
        <v>4608</v>
      </c>
      <c r="H487" t="s">
        <v>386</v>
      </c>
    </row>
    <row r="488" spans="1:8">
      <c r="A488" t="s">
        <v>853</v>
      </c>
      <c r="B488" t="s">
        <v>4162</v>
      </c>
      <c r="D488" t="s">
        <v>4296</v>
      </c>
      <c r="E488" t="s">
        <v>76</v>
      </c>
      <c r="F488" s="161" t="s">
        <v>4703</v>
      </c>
      <c r="H488" t="s">
        <v>39</v>
      </c>
    </row>
    <row r="489" spans="1:8">
      <c r="A489" t="s">
        <v>853</v>
      </c>
      <c r="B489" t="s">
        <v>51</v>
      </c>
      <c r="D489" t="s">
        <v>347</v>
      </c>
      <c r="E489" t="s">
        <v>477</v>
      </c>
      <c r="H489" t="s">
        <v>27</v>
      </c>
    </row>
    <row r="490" spans="1:8">
      <c r="A490" t="s">
        <v>853</v>
      </c>
      <c r="B490" t="s">
        <v>51</v>
      </c>
      <c r="D490" t="s">
        <v>4132</v>
      </c>
      <c r="E490" t="s">
        <v>4122</v>
      </c>
      <c r="F490" s="161" t="s">
        <v>4133</v>
      </c>
      <c r="H490" t="s">
        <v>417</v>
      </c>
    </row>
    <row r="491" spans="1:8">
      <c r="A491" t="s">
        <v>853</v>
      </c>
      <c r="B491" t="s">
        <v>51</v>
      </c>
      <c r="D491" t="s">
        <v>4158</v>
      </c>
      <c r="E491" t="s">
        <v>4122</v>
      </c>
      <c r="F491" t="s">
        <v>4123</v>
      </c>
      <c r="H491" t="s">
        <v>402</v>
      </c>
    </row>
    <row r="492" spans="1:8" ht="72">
      <c r="A492" t="s">
        <v>853</v>
      </c>
      <c r="B492" t="s">
        <v>4117</v>
      </c>
      <c r="D492" t="s">
        <v>175</v>
      </c>
      <c r="E492" t="s">
        <v>137</v>
      </c>
      <c r="F492" s="161" t="s">
        <v>4704</v>
      </c>
      <c r="H492" t="s">
        <v>21</v>
      </c>
    </row>
    <row r="493" spans="1:8">
      <c r="A493" t="s">
        <v>853</v>
      </c>
      <c r="B493" t="s">
        <v>51</v>
      </c>
      <c r="D493" t="s">
        <v>4121</v>
      </c>
      <c r="E493" t="s">
        <v>4122</v>
      </c>
      <c r="F493" t="s">
        <v>4123</v>
      </c>
      <c r="H493" t="s">
        <v>402</v>
      </c>
    </row>
    <row r="494" spans="1:8">
      <c r="A494" t="s">
        <v>853</v>
      </c>
      <c r="B494" t="s">
        <v>23</v>
      </c>
      <c r="D494" t="s">
        <v>4439</v>
      </c>
      <c r="E494" t="s">
        <v>4440</v>
      </c>
      <c r="F494" s="161" t="s">
        <v>4705</v>
      </c>
      <c r="H494" t="s">
        <v>400</v>
      </c>
    </row>
    <row r="495" spans="1:8">
      <c r="A495" t="s">
        <v>853</v>
      </c>
      <c r="B495" t="s">
        <v>4151</v>
      </c>
      <c r="D495" t="s">
        <v>4345</v>
      </c>
      <c r="E495" t="s">
        <v>154</v>
      </c>
      <c r="F495" t="s">
        <v>4706</v>
      </c>
      <c r="H495" t="s">
        <v>367</v>
      </c>
    </row>
    <row r="496" spans="1:8">
      <c r="A496" t="s">
        <v>853</v>
      </c>
      <c r="B496" t="s">
        <v>23</v>
      </c>
      <c r="D496" t="s">
        <v>4099</v>
      </c>
      <c r="E496" t="s">
        <v>453</v>
      </c>
      <c r="F496" t="s">
        <v>4100</v>
      </c>
      <c r="H496" t="s">
        <v>642</v>
      </c>
    </row>
    <row r="497" spans="1:8">
      <c r="A497" t="s">
        <v>853</v>
      </c>
      <c r="B497" t="s">
        <v>23</v>
      </c>
      <c r="D497" t="s">
        <v>4069</v>
      </c>
      <c r="E497" t="s">
        <v>453</v>
      </c>
      <c r="F497" t="s">
        <v>4070</v>
      </c>
      <c r="H497" t="s">
        <v>261</v>
      </c>
    </row>
    <row r="498" spans="1:8">
      <c r="A498" t="s">
        <v>853</v>
      </c>
      <c r="B498" t="s">
        <v>23</v>
      </c>
      <c r="D498" t="s">
        <v>4707</v>
      </c>
      <c r="E498" t="s">
        <v>453</v>
      </c>
      <c r="F498" t="s">
        <v>4066</v>
      </c>
      <c r="H498" t="s">
        <v>243</v>
      </c>
    </row>
    <row r="499" spans="1:8">
      <c r="A499" t="s">
        <v>853</v>
      </c>
      <c r="B499" t="s">
        <v>23</v>
      </c>
      <c r="D499" t="s">
        <v>4102</v>
      </c>
      <c r="E499" t="s">
        <v>453</v>
      </c>
      <c r="F499" t="s">
        <v>4103</v>
      </c>
      <c r="H499" t="s">
        <v>394</v>
      </c>
    </row>
    <row r="500" spans="1:8">
      <c r="A500" t="s">
        <v>853</v>
      </c>
      <c r="B500" t="s">
        <v>4042</v>
      </c>
      <c r="D500" t="s">
        <v>4600</v>
      </c>
      <c r="E500" t="s">
        <v>407</v>
      </c>
      <c r="F500" t="s">
        <v>4601</v>
      </c>
      <c r="H500" t="s">
        <v>348</v>
      </c>
    </row>
    <row r="501" spans="1:8">
      <c r="A501" t="s">
        <v>853</v>
      </c>
      <c r="B501" t="s">
        <v>51</v>
      </c>
      <c r="D501" t="s">
        <v>678</v>
      </c>
      <c r="E501" t="s">
        <v>76</v>
      </c>
      <c r="F501" t="s">
        <v>4166</v>
      </c>
      <c r="H501" t="s">
        <v>48</v>
      </c>
    </row>
    <row r="502" spans="1:8">
      <c r="A502" t="s">
        <v>853</v>
      </c>
      <c r="B502" t="s">
        <v>4042</v>
      </c>
      <c r="D502" t="s">
        <v>4594</v>
      </c>
      <c r="E502" t="s">
        <v>407</v>
      </c>
      <c r="F502" s="161" t="s">
        <v>4708</v>
      </c>
      <c r="H502" t="s">
        <v>126</v>
      </c>
    </row>
    <row r="503" spans="1:8">
      <c r="A503" t="s">
        <v>853</v>
      </c>
      <c r="B503" t="s">
        <v>51</v>
      </c>
      <c r="D503" t="s">
        <v>4164</v>
      </c>
      <c r="E503" t="s">
        <v>4122</v>
      </c>
      <c r="F503" t="s">
        <v>4142</v>
      </c>
      <c r="H503" t="s">
        <v>398</v>
      </c>
    </row>
    <row r="504" spans="1:8">
      <c r="A504" t="s">
        <v>853</v>
      </c>
      <c r="B504" t="s">
        <v>79</v>
      </c>
      <c r="D504" t="s">
        <v>4299</v>
      </c>
      <c r="E504" t="s">
        <v>76</v>
      </c>
      <c r="F504" s="161" t="s">
        <v>4709</v>
      </c>
      <c r="H504" t="s">
        <v>637</v>
      </c>
    </row>
    <row r="505" spans="1:8">
      <c r="A505" t="s">
        <v>853</v>
      </c>
      <c r="B505" t="s">
        <v>4300</v>
      </c>
      <c r="D505" t="s">
        <v>1191</v>
      </c>
      <c r="E505" t="s">
        <v>76</v>
      </c>
      <c r="F505" t="s">
        <v>4710</v>
      </c>
      <c r="H505" t="s">
        <v>671</v>
      </c>
    </row>
    <row r="506" spans="1:8">
      <c r="A506" t="s">
        <v>853</v>
      </c>
      <c r="B506" t="s">
        <v>23</v>
      </c>
      <c r="D506" t="s">
        <v>4200</v>
      </c>
      <c r="E506" t="s">
        <v>453</v>
      </c>
      <c r="F506" s="161" t="s">
        <v>4106</v>
      </c>
      <c r="H506" t="s">
        <v>73</v>
      </c>
    </row>
    <row r="507" spans="1:8">
      <c r="A507" t="s">
        <v>853</v>
      </c>
      <c r="B507" t="s">
        <v>23</v>
      </c>
      <c r="D507" t="s">
        <v>4661</v>
      </c>
      <c r="E507" t="s">
        <v>453</v>
      </c>
      <c r="F507" t="s">
        <v>4089</v>
      </c>
      <c r="H507" t="s">
        <v>159</v>
      </c>
    </row>
    <row r="508" spans="1:8">
      <c r="A508" t="s">
        <v>853</v>
      </c>
      <c r="B508" t="s">
        <v>23</v>
      </c>
      <c r="D508" t="s">
        <v>4711</v>
      </c>
      <c r="E508" t="s">
        <v>453</v>
      </c>
      <c r="F508" t="s">
        <v>4712</v>
      </c>
      <c r="H508" t="s">
        <v>126</v>
      </c>
    </row>
    <row r="509" spans="1:8">
      <c r="A509" t="s">
        <v>853</v>
      </c>
      <c r="B509" t="s">
        <v>23</v>
      </c>
      <c r="D509" t="s">
        <v>4199</v>
      </c>
      <c r="E509" t="s">
        <v>453</v>
      </c>
      <c r="F509" t="s">
        <v>4713</v>
      </c>
      <c r="H509" t="s">
        <v>82</v>
      </c>
    </row>
    <row r="510" spans="1:8">
      <c r="A510" t="s">
        <v>853</v>
      </c>
      <c r="B510" t="s">
        <v>4117</v>
      </c>
      <c r="D510" t="s">
        <v>4220</v>
      </c>
      <c r="E510" t="s">
        <v>4119</v>
      </c>
      <c r="F510" t="s">
        <v>4714</v>
      </c>
      <c r="H510" t="s">
        <v>173</v>
      </c>
    </row>
    <row r="511" spans="1:8">
      <c r="A511" t="s">
        <v>853</v>
      </c>
      <c r="B511" t="s">
        <v>23</v>
      </c>
      <c r="D511" t="s">
        <v>4063</v>
      </c>
      <c r="E511" t="s">
        <v>453</v>
      </c>
      <c r="F511" t="s">
        <v>4184</v>
      </c>
      <c r="H511" t="s">
        <v>258</v>
      </c>
    </row>
    <row r="512" spans="1:8">
      <c r="A512" t="s">
        <v>853</v>
      </c>
      <c r="B512" t="s">
        <v>23</v>
      </c>
      <c r="D512" t="s">
        <v>4715</v>
      </c>
      <c r="E512" t="s">
        <v>4119</v>
      </c>
      <c r="F512" t="s">
        <v>4716</v>
      </c>
      <c r="H512" t="s">
        <v>624</v>
      </c>
    </row>
    <row r="513" spans="1:8">
      <c r="A513" t="s">
        <v>853</v>
      </c>
      <c r="B513" t="s">
        <v>4117</v>
      </c>
      <c r="D513" t="s">
        <v>4192</v>
      </c>
      <c r="E513" t="s">
        <v>4119</v>
      </c>
      <c r="F513" t="s">
        <v>4717</v>
      </c>
      <c r="H513" t="s">
        <v>163</v>
      </c>
    </row>
    <row r="514" spans="1:8" ht="28.8">
      <c r="A514" t="s">
        <v>853</v>
      </c>
      <c r="B514" t="s">
        <v>4117</v>
      </c>
      <c r="D514" t="s">
        <v>4118</v>
      </c>
      <c r="E514" t="s">
        <v>4119</v>
      </c>
      <c r="F514" s="161" t="s">
        <v>4718</v>
      </c>
      <c r="H514" t="s">
        <v>174</v>
      </c>
    </row>
    <row r="515" spans="1:8">
      <c r="A515" t="s">
        <v>853</v>
      </c>
      <c r="B515" t="s">
        <v>4162</v>
      </c>
      <c r="D515" t="s">
        <v>4163</v>
      </c>
      <c r="E515" t="s">
        <v>76</v>
      </c>
      <c r="F515" s="161" t="s">
        <v>851</v>
      </c>
      <c r="H515" t="s">
        <v>21</v>
      </c>
    </row>
    <row r="516" spans="1:8" ht="43.2">
      <c r="A516" t="s">
        <v>853</v>
      </c>
      <c r="B516" t="s">
        <v>4042</v>
      </c>
      <c r="D516" t="s">
        <v>4719</v>
      </c>
      <c r="E516" t="s">
        <v>407</v>
      </c>
      <c r="F516" s="161" t="s">
        <v>4720</v>
      </c>
      <c r="H516" t="s">
        <v>378</v>
      </c>
    </row>
    <row r="517" spans="1:8" ht="43.2">
      <c r="A517" t="s">
        <v>853</v>
      </c>
      <c r="B517" t="s">
        <v>4045</v>
      </c>
      <c r="D517" t="s">
        <v>4721</v>
      </c>
      <c r="E517" t="s">
        <v>407</v>
      </c>
      <c r="F517" s="161" t="s">
        <v>4722</v>
      </c>
      <c r="H517" t="s">
        <v>395</v>
      </c>
    </row>
    <row r="518" spans="1:8">
      <c r="A518" t="s">
        <v>853</v>
      </c>
      <c r="B518" t="s">
        <v>51</v>
      </c>
      <c r="D518" t="s">
        <v>4310</v>
      </c>
      <c r="E518" t="s">
        <v>76</v>
      </c>
      <c r="F518" t="s">
        <v>934</v>
      </c>
      <c r="H518" t="s">
        <v>21</v>
      </c>
    </row>
    <row r="519" spans="1:8">
      <c r="A519" t="s">
        <v>853</v>
      </c>
      <c r="B519" t="s">
        <v>4042</v>
      </c>
      <c r="D519" t="s">
        <v>4043</v>
      </c>
      <c r="E519" t="s">
        <v>705</v>
      </c>
      <c r="F519" t="s">
        <v>4723</v>
      </c>
      <c r="H519" t="s">
        <v>300</v>
      </c>
    </row>
    <row r="520" spans="1:8">
      <c r="A520" t="s">
        <v>853</v>
      </c>
      <c r="B520" t="s">
        <v>4159</v>
      </c>
      <c r="D520" t="s">
        <v>4395</v>
      </c>
      <c r="E520" t="s">
        <v>76</v>
      </c>
      <c r="F520" t="s">
        <v>713</v>
      </c>
      <c r="H520" t="s">
        <v>21</v>
      </c>
    </row>
    <row r="521" spans="1:8">
      <c r="A521" t="s">
        <v>853</v>
      </c>
      <c r="B521" t="s">
        <v>51</v>
      </c>
      <c r="D521" t="s">
        <v>4724</v>
      </c>
      <c r="E521" t="s">
        <v>4122</v>
      </c>
      <c r="H521" t="s">
        <v>404</v>
      </c>
    </row>
    <row r="522" spans="1:8">
      <c r="A522" t="s">
        <v>853</v>
      </c>
      <c r="B522" t="s">
        <v>51</v>
      </c>
      <c r="D522" t="s">
        <v>4725</v>
      </c>
      <c r="E522" t="s">
        <v>4122</v>
      </c>
      <c r="F522" t="s">
        <v>4123</v>
      </c>
      <c r="H522" t="s">
        <v>402</v>
      </c>
    </row>
    <row r="523" spans="1:8">
      <c r="A523" t="s">
        <v>853</v>
      </c>
      <c r="B523" t="s">
        <v>4571</v>
      </c>
      <c r="D523" t="s">
        <v>4483</v>
      </c>
      <c r="E523" t="s">
        <v>76</v>
      </c>
      <c r="F523" s="161" t="s">
        <v>4726</v>
      </c>
      <c r="H523" t="s">
        <v>36</v>
      </c>
    </row>
    <row r="524" spans="1:8">
      <c r="A524" t="s">
        <v>853</v>
      </c>
      <c r="B524" t="s">
        <v>51</v>
      </c>
      <c r="D524" t="s">
        <v>4360</v>
      </c>
      <c r="E524" t="s">
        <v>76</v>
      </c>
      <c r="F524" t="s">
        <v>4727</v>
      </c>
      <c r="H524" t="s">
        <v>36</v>
      </c>
    </row>
    <row r="525" spans="1:8">
      <c r="A525" t="s">
        <v>853</v>
      </c>
      <c r="B525" t="s">
        <v>4042</v>
      </c>
      <c r="D525" t="s">
        <v>4627</v>
      </c>
      <c r="E525" t="s">
        <v>414</v>
      </c>
      <c r="F525" t="s">
        <v>4728</v>
      </c>
      <c r="H525" t="s">
        <v>671</v>
      </c>
    </row>
    <row r="526" spans="1:8">
      <c r="A526" t="s">
        <v>853</v>
      </c>
      <c r="B526" t="s">
        <v>51</v>
      </c>
      <c r="D526" t="s">
        <v>4141</v>
      </c>
      <c r="E526" t="s">
        <v>4122</v>
      </c>
      <c r="F526" s="161" t="s">
        <v>4142</v>
      </c>
      <c r="H526" t="s">
        <v>398</v>
      </c>
    </row>
    <row r="527" spans="1:8">
      <c r="A527" t="s">
        <v>853</v>
      </c>
      <c r="B527" t="s">
        <v>51</v>
      </c>
      <c r="D527" t="s">
        <v>4174</v>
      </c>
      <c r="E527" t="s">
        <v>4122</v>
      </c>
      <c r="F527" t="s">
        <v>4729</v>
      </c>
      <c r="H527" t="s">
        <v>402</v>
      </c>
    </row>
    <row r="528" spans="1:8">
      <c r="A528" t="s">
        <v>853</v>
      </c>
      <c r="B528" t="s">
        <v>4290</v>
      </c>
      <c r="D528" t="s">
        <v>4528</v>
      </c>
      <c r="E528" t="s">
        <v>76</v>
      </c>
      <c r="F528" s="161" t="s">
        <v>853</v>
      </c>
      <c r="H528" t="s">
        <v>21</v>
      </c>
    </row>
    <row r="529" spans="1:8">
      <c r="A529" t="s">
        <v>853</v>
      </c>
      <c r="B529" t="s">
        <v>4162</v>
      </c>
      <c r="D529" t="s">
        <v>4312</v>
      </c>
      <c r="E529" t="s">
        <v>4313</v>
      </c>
      <c r="H529" t="s">
        <v>34</v>
      </c>
    </row>
    <row r="530" spans="1:8" ht="43.2">
      <c r="A530" t="s">
        <v>853</v>
      </c>
      <c r="B530" t="s">
        <v>51</v>
      </c>
      <c r="D530" t="s">
        <v>168</v>
      </c>
      <c r="E530" t="s">
        <v>76</v>
      </c>
      <c r="F530" s="161" t="s">
        <v>4730</v>
      </c>
      <c r="H530" t="s">
        <v>39</v>
      </c>
    </row>
    <row r="531" spans="1:8" ht="43.2">
      <c r="A531" t="s">
        <v>853</v>
      </c>
      <c r="B531" t="s">
        <v>4042</v>
      </c>
      <c r="D531" t="s">
        <v>4731</v>
      </c>
      <c r="E531" t="s">
        <v>414</v>
      </c>
      <c r="F531" s="161" t="s">
        <v>4732</v>
      </c>
      <c r="H531" t="s">
        <v>401</v>
      </c>
    </row>
    <row r="532" spans="1:8">
      <c r="A532" t="s">
        <v>853</v>
      </c>
      <c r="B532" t="s">
        <v>51</v>
      </c>
      <c r="D532" t="s">
        <v>4243</v>
      </c>
      <c r="E532" t="s">
        <v>477</v>
      </c>
      <c r="F532" t="s">
        <v>4733</v>
      </c>
      <c r="H532" t="s">
        <v>342</v>
      </c>
    </row>
    <row r="533" spans="1:8">
      <c r="A533" t="s">
        <v>853</v>
      </c>
      <c r="B533" t="s">
        <v>23</v>
      </c>
      <c r="D533" t="s">
        <v>4470</v>
      </c>
      <c r="E533" t="s">
        <v>4471</v>
      </c>
      <c r="F533" s="161" t="s">
        <v>4734</v>
      </c>
      <c r="H533" t="s">
        <v>21</v>
      </c>
    </row>
    <row r="534" spans="1:8">
      <c r="A534" t="s">
        <v>853</v>
      </c>
      <c r="B534" t="s">
        <v>23</v>
      </c>
      <c r="D534" t="s">
        <v>4735</v>
      </c>
      <c r="E534" t="s">
        <v>453</v>
      </c>
      <c r="F534" s="161" t="s">
        <v>4235</v>
      </c>
      <c r="H534" t="s">
        <v>376</v>
      </c>
    </row>
    <row r="535" spans="1:8">
      <c r="A535" t="s">
        <v>853</v>
      </c>
      <c r="B535" t="s">
        <v>23</v>
      </c>
      <c r="D535" t="s">
        <v>4059</v>
      </c>
      <c r="E535" t="s">
        <v>453</v>
      </c>
      <c r="F535" t="s">
        <v>4060</v>
      </c>
      <c r="H535" t="s">
        <v>385</v>
      </c>
    </row>
    <row r="536" spans="1:8">
      <c r="A536" t="s">
        <v>853</v>
      </c>
      <c r="B536" t="s">
        <v>23</v>
      </c>
      <c r="D536" t="s">
        <v>4107</v>
      </c>
      <c r="E536" t="s">
        <v>453</v>
      </c>
      <c r="F536" t="s">
        <v>4076</v>
      </c>
      <c r="H536" t="s">
        <v>328</v>
      </c>
    </row>
    <row r="537" spans="1:8">
      <c r="A537" t="s">
        <v>853</v>
      </c>
      <c r="B537" t="s">
        <v>23</v>
      </c>
      <c r="D537" t="s">
        <v>4082</v>
      </c>
      <c r="E537" t="s">
        <v>453</v>
      </c>
      <c r="F537" t="s">
        <v>4083</v>
      </c>
      <c r="H537" t="s">
        <v>402</v>
      </c>
    </row>
    <row r="538" spans="1:8">
      <c r="A538" t="s">
        <v>853</v>
      </c>
      <c r="B538" t="s">
        <v>23</v>
      </c>
      <c r="D538" t="s">
        <v>4736</v>
      </c>
      <c r="E538" t="s">
        <v>453</v>
      </c>
      <c r="F538" t="s">
        <v>4581</v>
      </c>
      <c r="H538" t="s">
        <v>316</v>
      </c>
    </row>
    <row r="539" spans="1:8">
      <c r="A539" t="s">
        <v>853</v>
      </c>
      <c r="B539" t="s">
        <v>23</v>
      </c>
      <c r="D539" t="s">
        <v>4737</v>
      </c>
      <c r="E539" t="s">
        <v>453</v>
      </c>
      <c r="F539" t="s">
        <v>4738</v>
      </c>
      <c r="H539" t="s">
        <v>129</v>
      </c>
    </row>
    <row r="540" spans="1:8">
      <c r="A540" t="s">
        <v>853</v>
      </c>
      <c r="B540" t="s">
        <v>23</v>
      </c>
      <c r="D540" t="s">
        <v>4206</v>
      </c>
      <c r="E540" t="s">
        <v>453</v>
      </c>
      <c r="F540" t="s">
        <v>4739</v>
      </c>
      <c r="H540" t="s">
        <v>45</v>
      </c>
    </row>
    <row r="541" spans="1:8">
      <c r="A541" t="s">
        <v>853</v>
      </c>
      <c r="B541" t="s">
        <v>23</v>
      </c>
      <c r="D541" t="s">
        <v>687</v>
      </c>
      <c r="E541" t="s">
        <v>453</v>
      </c>
      <c r="F541" s="161" t="s">
        <v>4062</v>
      </c>
      <c r="H541" t="s">
        <v>361</v>
      </c>
    </row>
    <row r="542" spans="1:8">
      <c r="A542" t="s">
        <v>853</v>
      </c>
      <c r="B542" t="s">
        <v>51</v>
      </c>
      <c r="D542" t="s">
        <v>1169</v>
      </c>
      <c r="E542" t="s">
        <v>237</v>
      </c>
      <c r="F542" t="s">
        <v>4740</v>
      </c>
      <c r="H542" t="s">
        <v>234</v>
      </c>
    </row>
    <row r="543" spans="1:8">
      <c r="A543" t="s">
        <v>853</v>
      </c>
      <c r="B543" t="s">
        <v>23</v>
      </c>
      <c r="D543" t="s">
        <v>4072</v>
      </c>
      <c r="E543" t="s">
        <v>453</v>
      </c>
      <c r="F543" s="161" t="s">
        <v>4058</v>
      </c>
      <c r="H543" t="s">
        <v>383</v>
      </c>
    </row>
    <row r="544" spans="1:8">
      <c r="A544" t="s">
        <v>853</v>
      </c>
      <c r="B544" t="s">
        <v>51</v>
      </c>
      <c r="D544" t="s">
        <v>4145</v>
      </c>
      <c r="E544" t="s">
        <v>4122</v>
      </c>
      <c r="F544" s="161" t="s">
        <v>4142</v>
      </c>
      <c r="H544" t="s">
        <v>398</v>
      </c>
    </row>
    <row r="545" spans="1:8">
      <c r="A545" t="s">
        <v>853</v>
      </c>
      <c r="B545" t="s">
        <v>23</v>
      </c>
      <c r="D545" t="s">
        <v>4741</v>
      </c>
      <c r="E545" t="s">
        <v>453</v>
      </c>
      <c r="F545" t="s">
        <v>4111</v>
      </c>
      <c r="H545" t="s">
        <v>367</v>
      </c>
    </row>
    <row r="546" spans="1:8">
      <c r="A546" t="s">
        <v>853</v>
      </c>
      <c r="B546" t="s">
        <v>23</v>
      </c>
      <c r="D546" t="s">
        <v>684</v>
      </c>
      <c r="E546" t="s">
        <v>453</v>
      </c>
      <c r="F546" t="s">
        <v>4064</v>
      </c>
      <c r="H546" t="s">
        <v>258</v>
      </c>
    </row>
    <row r="547" spans="1:8">
      <c r="A547" t="s">
        <v>853</v>
      </c>
      <c r="B547" t="s">
        <v>23</v>
      </c>
      <c r="D547" t="s">
        <v>4241</v>
      </c>
      <c r="E547" t="s">
        <v>453</v>
      </c>
      <c r="F547" t="s">
        <v>4109</v>
      </c>
      <c r="H547" t="s">
        <v>412</v>
      </c>
    </row>
    <row r="548" spans="1:8">
      <c r="A548" t="s">
        <v>853</v>
      </c>
      <c r="B548" t="s">
        <v>23</v>
      </c>
      <c r="D548" t="s">
        <v>4110</v>
      </c>
      <c r="E548" t="s">
        <v>453</v>
      </c>
      <c r="F548" t="s">
        <v>4111</v>
      </c>
      <c r="H548" t="s">
        <v>367</v>
      </c>
    </row>
    <row r="549" spans="1:8">
      <c r="A549" t="s">
        <v>853</v>
      </c>
      <c r="B549" t="s">
        <v>23</v>
      </c>
      <c r="D549" t="s">
        <v>4742</v>
      </c>
      <c r="E549" t="s">
        <v>453</v>
      </c>
      <c r="F549" t="s">
        <v>4066</v>
      </c>
      <c r="H549" t="s">
        <v>243</v>
      </c>
    </row>
    <row r="550" spans="1:8">
      <c r="A550" t="s">
        <v>853</v>
      </c>
      <c r="B550" t="s">
        <v>23</v>
      </c>
      <c r="D550" t="s">
        <v>4234</v>
      </c>
      <c r="E550" t="s">
        <v>453</v>
      </c>
      <c r="F550" t="s">
        <v>4066</v>
      </c>
      <c r="H550" t="s">
        <v>243</v>
      </c>
    </row>
    <row r="551" spans="1:8">
      <c r="A551" t="s">
        <v>853</v>
      </c>
      <c r="B551" t="s">
        <v>23</v>
      </c>
      <c r="D551" t="s">
        <v>4086</v>
      </c>
      <c r="E551" t="s">
        <v>453</v>
      </c>
      <c r="F551" t="s">
        <v>4087</v>
      </c>
      <c r="H551" t="s">
        <v>389</v>
      </c>
    </row>
    <row r="552" spans="1:8">
      <c r="A552" t="s">
        <v>853</v>
      </c>
      <c r="B552" t="s">
        <v>51</v>
      </c>
      <c r="D552" t="s">
        <v>4226</v>
      </c>
      <c r="E552" t="s">
        <v>237</v>
      </c>
      <c r="F552" s="161" t="s">
        <v>4743</v>
      </c>
      <c r="H552" t="s">
        <v>395</v>
      </c>
    </row>
    <row r="553" spans="1:8">
      <c r="A553" t="s">
        <v>853</v>
      </c>
      <c r="B553" t="s">
        <v>23</v>
      </c>
      <c r="D553" t="s">
        <v>4160</v>
      </c>
      <c r="E553" t="s">
        <v>453</v>
      </c>
      <c r="F553" s="161" t="s">
        <v>4744</v>
      </c>
      <c r="H553" t="s">
        <v>637</v>
      </c>
    </row>
    <row r="554" spans="1:8" ht="57.6">
      <c r="A554" t="s">
        <v>853</v>
      </c>
      <c r="B554" t="s">
        <v>51</v>
      </c>
      <c r="D554" t="s">
        <v>690</v>
      </c>
      <c r="E554" t="s">
        <v>76</v>
      </c>
      <c r="F554" s="161" t="s">
        <v>4745</v>
      </c>
      <c r="H554" t="s">
        <v>182</v>
      </c>
    </row>
    <row r="555" spans="1:8" ht="86.4">
      <c r="A555" t="s">
        <v>853</v>
      </c>
      <c r="B555" t="s">
        <v>4298</v>
      </c>
      <c r="D555" t="s">
        <v>4224</v>
      </c>
      <c r="E555" t="s">
        <v>76</v>
      </c>
      <c r="F555" s="161" t="s">
        <v>4746</v>
      </c>
      <c r="H555" t="s">
        <v>162</v>
      </c>
    </row>
    <row r="556" spans="1:8">
      <c r="A556" t="s">
        <v>853</v>
      </c>
      <c r="B556" t="s">
        <v>4045</v>
      </c>
      <c r="D556" t="s">
        <v>4048</v>
      </c>
      <c r="E556" t="s">
        <v>407</v>
      </c>
      <c r="F556" t="s">
        <v>4049</v>
      </c>
      <c r="H556" t="s">
        <v>166</v>
      </c>
    </row>
    <row r="557" spans="1:8">
      <c r="A557" t="s">
        <v>853</v>
      </c>
      <c r="B557" t="s">
        <v>4485</v>
      </c>
      <c r="D557" t="s">
        <v>4255</v>
      </c>
      <c r="E557" t="s">
        <v>76</v>
      </c>
      <c r="F557" t="s">
        <v>4560</v>
      </c>
      <c r="H557" t="s">
        <v>75</v>
      </c>
    </row>
    <row r="558" spans="1:8">
      <c r="A558" t="s">
        <v>853</v>
      </c>
      <c r="B558" t="s">
        <v>51</v>
      </c>
      <c r="D558" t="s">
        <v>4216</v>
      </c>
      <c r="E558" t="s">
        <v>76</v>
      </c>
      <c r="F558" s="161" t="s">
        <v>4747</v>
      </c>
      <c r="H558" t="s">
        <v>69</v>
      </c>
    </row>
    <row r="559" spans="1:8">
      <c r="A559" t="s">
        <v>853</v>
      </c>
      <c r="B559" t="s">
        <v>23</v>
      </c>
      <c r="D559" t="s">
        <v>4357</v>
      </c>
      <c r="E559" t="s">
        <v>4119</v>
      </c>
      <c r="F559" t="s">
        <v>4748</v>
      </c>
      <c r="H559" t="s">
        <v>53</v>
      </c>
    </row>
    <row r="560" spans="1:8">
      <c r="A560" t="s">
        <v>853</v>
      </c>
      <c r="B560" t="s">
        <v>4117</v>
      </c>
      <c r="D560" t="s">
        <v>4194</v>
      </c>
      <c r="E560" t="s">
        <v>4119</v>
      </c>
      <c r="F560" t="s">
        <v>4193</v>
      </c>
      <c r="H560" t="s">
        <v>163</v>
      </c>
    </row>
    <row r="561" spans="1:8">
      <c r="A561" t="s">
        <v>853</v>
      </c>
      <c r="B561" t="s">
        <v>23</v>
      </c>
      <c r="D561" t="s">
        <v>688</v>
      </c>
      <c r="E561" t="s">
        <v>453</v>
      </c>
      <c r="F561" s="161" t="s">
        <v>4749</v>
      </c>
      <c r="H561" t="s">
        <v>376</v>
      </c>
    </row>
    <row r="562" spans="1:8">
      <c r="A562" t="s">
        <v>853</v>
      </c>
      <c r="B562" t="s">
        <v>23</v>
      </c>
      <c r="D562" t="s">
        <v>4180</v>
      </c>
      <c r="E562" t="s">
        <v>453</v>
      </c>
      <c r="F562" t="s">
        <v>4183</v>
      </c>
      <c r="H562" t="s">
        <v>629</v>
      </c>
    </row>
    <row r="563" spans="1:8">
      <c r="A563" t="s">
        <v>853</v>
      </c>
      <c r="B563" t="s">
        <v>4162</v>
      </c>
      <c r="D563" t="s">
        <v>4529</v>
      </c>
      <c r="E563" t="s">
        <v>76</v>
      </c>
      <c r="F563" s="161" t="s">
        <v>4750</v>
      </c>
      <c r="H563" t="s">
        <v>435</v>
      </c>
    </row>
    <row r="564" spans="1:8" ht="28.8">
      <c r="A564" t="s">
        <v>853</v>
      </c>
      <c r="B564" t="s">
        <v>4285</v>
      </c>
      <c r="D564" t="s">
        <v>4538</v>
      </c>
      <c r="E564" t="s">
        <v>76</v>
      </c>
      <c r="F564" s="161" t="s">
        <v>4751</v>
      </c>
      <c r="H564" t="s">
        <v>21</v>
      </c>
    </row>
    <row r="565" spans="1:8">
      <c r="A565" t="s">
        <v>853</v>
      </c>
      <c r="B565" t="s">
        <v>51</v>
      </c>
      <c r="D565" t="s">
        <v>4752</v>
      </c>
      <c r="E565" t="s">
        <v>237</v>
      </c>
      <c r="F565" t="s">
        <v>4753</v>
      </c>
      <c r="H565" t="s">
        <v>330</v>
      </c>
    </row>
    <row r="566" spans="1:8">
      <c r="A566" t="s">
        <v>853</v>
      </c>
      <c r="B566" t="s">
        <v>4045</v>
      </c>
      <c r="D566" t="s">
        <v>4616</v>
      </c>
      <c r="E566" t="s">
        <v>407</v>
      </c>
      <c r="F566" t="s">
        <v>4617</v>
      </c>
      <c r="H566" t="s">
        <v>270</v>
      </c>
    </row>
    <row r="567" spans="1:8">
      <c r="A567" t="s">
        <v>853</v>
      </c>
      <c r="B567" t="s">
        <v>51</v>
      </c>
      <c r="D567" t="s">
        <v>4096</v>
      </c>
      <c r="E567" t="s">
        <v>76</v>
      </c>
      <c r="F567" s="161" t="s">
        <v>4666</v>
      </c>
      <c r="H567" t="s">
        <v>637</v>
      </c>
    </row>
    <row r="568" spans="1:8">
      <c r="A568" t="s">
        <v>853</v>
      </c>
      <c r="B568" t="s">
        <v>4394</v>
      </c>
      <c r="D568" t="s">
        <v>4604</v>
      </c>
      <c r="E568" t="s">
        <v>407</v>
      </c>
      <c r="F568" s="161" t="s">
        <v>4053</v>
      </c>
      <c r="H568" t="s">
        <v>383</v>
      </c>
    </row>
    <row r="569" spans="1:8">
      <c r="A569" t="s">
        <v>853</v>
      </c>
      <c r="B569" t="s">
        <v>23</v>
      </c>
      <c r="D569" t="s">
        <v>4204</v>
      </c>
      <c r="E569" t="s">
        <v>453</v>
      </c>
      <c r="F569" t="s">
        <v>4754</v>
      </c>
      <c r="H569" t="s">
        <v>61</v>
      </c>
    </row>
    <row r="570" spans="1:8">
      <c r="A570" t="s">
        <v>853</v>
      </c>
      <c r="B570" t="s">
        <v>4755</v>
      </c>
      <c r="D570" t="s">
        <v>4349</v>
      </c>
      <c r="E570" t="s">
        <v>4756</v>
      </c>
      <c r="F570" s="161"/>
      <c r="H570" t="s">
        <v>34</v>
      </c>
    </row>
    <row r="571" spans="1:8">
      <c r="A571" t="s">
        <v>853</v>
      </c>
      <c r="B571" t="s">
        <v>4755</v>
      </c>
      <c r="D571" t="s">
        <v>4421</v>
      </c>
      <c r="E571" t="s">
        <v>4313</v>
      </c>
      <c r="H571" t="s">
        <v>34</v>
      </c>
    </row>
    <row r="572" spans="1:8">
      <c r="A572" t="s">
        <v>853</v>
      </c>
      <c r="B572" t="s">
        <v>4755</v>
      </c>
      <c r="D572" t="s">
        <v>4372</v>
      </c>
      <c r="E572" t="s">
        <v>4213</v>
      </c>
      <c r="H572" t="s">
        <v>34</v>
      </c>
    </row>
    <row r="573" spans="1:8">
      <c r="A573" t="s">
        <v>853</v>
      </c>
      <c r="B573" t="s">
        <v>4755</v>
      </c>
      <c r="D573" t="s">
        <v>4414</v>
      </c>
      <c r="E573" t="s">
        <v>4213</v>
      </c>
      <c r="H573" t="s">
        <v>34</v>
      </c>
    </row>
    <row r="574" spans="1:8" ht="43.2">
      <c r="A574" t="s">
        <v>853</v>
      </c>
      <c r="B574" t="s">
        <v>4285</v>
      </c>
      <c r="D574" t="s">
        <v>4152</v>
      </c>
      <c r="E574" t="s">
        <v>76</v>
      </c>
      <c r="F574" s="161" t="s">
        <v>4757</v>
      </c>
      <c r="H574" t="s">
        <v>72</v>
      </c>
    </row>
    <row r="575" spans="1:8">
      <c r="A575" t="s">
        <v>853</v>
      </c>
      <c r="B575" t="s">
        <v>4394</v>
      </c>
      <c r="D575" t="s">
        <v>4637</v>
      </c>
      <c r="E575" t="s">
        <v>407</v>
      </c>
      <c r="F575" t="s">
        <v>4638</v>
      </c>
      <c r="H575" t="s">
        <v>204</v>
      </c>
    </row>
    <row r="576" spans="1:8">
      <c r="A576" t="s">
        <v>853</v>
      </c>
      <c r="B576" t="s">
        <v>23</v>
      </c>
      <c r="D576" t="s">
        <v>1186</v>
      </c>
      <c r="E576" t="s">
        <v>453</v>
      </c>
      <c r="F576" s="161" t="s">
        <v>4066</v>
      </c>
      <c r="H576" t="s">
        <v>243</v>
      </c>
    </row>
    <row r="577" spans="1:8">
      <c r="A577" t="s">
        <v>853</v>
      </c>
      <c r="B577" t="s">
        <v>23</v>
      </c>
      <c r="D577" t="s">
        <v>4758</v>
      </c>
      <c r="E577" t="s">
        <v>453</v>
      </c>
      <c r="F577" t="s">
        <v>4085</v>
      </c>
      <c r="H577" t="s">
        <v>629</v>
      </c>
    </row>
    <row r="578" spans="1:8">
      <c r="A578" t="s">
        <v>853</v>
      </c>
      <c r="B578" t="s">
        <v>23</v>
      </c>
      <c r="D578" t="s">
        <v>4097</v>
      </c>
      <c r="E578" t="s">
        <v>453</v>
      </c>
      <c r="F578" t="s">
        <v>4098</v>
      </c>
      <c r="H578" t="s">
        <v>262</v>
      </c>
    </row>
    <row r="579" spans="1:8">
      <c r="A579" t="s">
        <v>853</v>
      </c>
      <c r="B579" t="s">
        <v>23</v>
      </c>
      <c r="D579" t="s">
        <v>4130</v>
      </c>
      <c r="E579" t="s">
        <v>453</v>
      </c>
      <c r="F579" t="s">
        <v>4060</v>
      </c>
      <c r="H579" t="s">
        <v>385</v>
      </c>
    </row>
    <row r="580" spans="1:8">
      <c r="A580" t="s">
        <v>853</v>
      </c>
      <c r="B580" t="s">
        <v>23</v>
      </c>
      <c r="D580" t="s">
        <v>4236</v>
      </c>
      <c r="E580" t="s">
        <v>453</v>
      </c>
      <c r="F580" t="s">
        <v>4076</v>
      </c>
      <c r="H580" t="s">
        <v>328</v>
      </c>
    </row>
    <row r="581" spans="1:8">
      <c r="A581" t="s">
        <v>853</v>
      </c>
      <c r="B581" t="s">
        <v>23</v>
      </c>
      <c r="D581" t="s">
        <v>4237</v>
      </c>
      <c r="E581" t="s">
        <v>453</v>
      </c>
      <c r="F581" s="161" t="s">
        <v>4238</v>
      </c>
      <c r="H581" t="s">
        <v>208</v>
      </c>
    </row>
    <row r="582" spans="1:8">
      <c r="A582" t="s">
        <v>853</v>
      </c>
      <c r="B582" t="s">
        <v>23</v>
      </c>
      <c r="D582" t="s">
        <v>4239</v>
      </c>
      <c r="E582" t="s">
        <v>453</v>
      </c>
      <c r="F582" t="s">
        <v>4109</v>
      </c>
      <c r="H582" t="s">
        <v>412</v>
      </c>
    </row>
    <row r="583" spans="1:8">
      <c r="A583" t="s">
        <v>853</v>
      </c>
      <c r="B583" t="s">
        <v>23</v>
      </c>
      <c r="D583" t="s">
        <v>4240</v>
      </c>
      <c r="E583" t="s">
        <v>453</v>
      </c>
      <c r="F583" t="s">
        <v>4070</v>
      </c>
      <c r="H583" t="s">
        <v>261</v>
      </c>
    </row>
    <row r="584" spans="1:8">
      <c r="A584" t="s">
        <v>853</v>
      </c>
      <c r="B584" t="s">
        <v>4571</v>
      </c>
      <c r="D584" t="s">
        <v>4561</v>
      </c>
      <c r="E584" t="s">
        <v>4213</v>
      </c>
      <c r="F584" t="s">
        <v>4759</v>
      </c>
      <c r="H584" t="s">
        <v>86</v>
      </c>
    </row>
    <row r="585" spans="1:8">
      <c r="A585" t="s">
        <v>853</v>
      </c>
      <c r="B585" t="s">
        <v>51</v>
      </c>
      <c r="D585" t="s">
        <v>478</v>
      </c>
      <c r="E585" t="s">
        <v>477</v>
      </c>
      <c r="F585" t="s">
        <v>4760</v>
      </c>
      <c r="H585" t="s">
        <v>59</v>
      </c>
    </row>
    <row r="586" spans="1:8">
      <c r="A586" t="s">
        <v>853</v>
      </c>
      <c r="B586" t="s">
        <v>4151</v>
      </c>
      <c r="D586" t="s">
        <v>4553</v>
      </c>
      <c r="E586" t="s">
        <v>4334</v>
      </c>
      <c r="F586" t="s">
        <v>4410</v>
      </c>
      <c r="H586" t="s">
        <v>21</v>
      </c>
    </row>
    <row r="587" spans="1:8">
      <c r="A587" t="s">
        <v>853</v>
      </c>
      <c r="B587" t="s">
        <v>4042</v>
      </c>
      <c r="D587" t="s">
        <v>4761</v>
      </c>
      <c r="E587" t="s">
        <v>414</v>
      </c>
      <c r="F587" t="s">
        <v>4762</v>
      </c>
      <c r="H587" t="s">
        <v>254</v>
      </c>
    </row>
    <row r="588" spans="1:8">
      <c r="A588" t="s">
        <v>853</v>
      </c>
      <c r="B588" t="s">
        <v>23</v>
      </c>
      <c r="D588" t="s">
        <v>4245</v>
      </c>
      <c r="E588" t="s">
        <v>453</v>
      </c>
      <c r="F588" s="161" t="s">
        <v>4064</v>
      </c>
      <c r="H588" t="s">
        <v>258</v>
      </c>
    </row>
    <row r="589" spans="1:8">
      <c r="A589" t="s">
        <v>853</v>
      </c>
      <c r="B589" t="s">
        <v>23</v>
      </c>
      <c r="D589" t="s">
        <v>4178</v>
      </c>
      <c r="E589" t="s">
        <v>453</v>
      </c>
      <c r="F589" t="s">
        <v>4103</v>
      </c>
      <c r="H589" t="s">
        <v>394</v>
      </c>
    </row>
    <row r="590" spans="1:8">
      <c r="A590" t="s">
        <v>853</v>
      </c>
      <c r="B590" t="s">
        <v>23</v>
      </c>
      <c r="D590" t="s">
        <v>4186</v>
      </c>
      <c r="E590" t="s">
        <v>453</v>
      </c>
      <c r="F590" t="s">
        <v>4109</v>
      </c>
      <c r="H590" t="s">
        <v>412</v>
      </c>
    </row>
    <row r="591" spans="1:8">
      <c r="A591" t="s">
        <v>853</v>
      </c>
      <c r="B591" t="s">
        <v>23</v>
      </c>
      <c r="D591" t="s">
        <v>4260</v>
      </c>
      <c r="E591" t="s">
        <v>453</v>
      </c>
      <c r="F591" t="s">
        <v>4081</v>
      </c>
      <c r="H591" t="s">
        <v>178</v>
      </c>
    </row>
    <row r="592" spans="1:8">
      <c r="A592" t="s">
        <v>853</v>
      </c>
      <c r="B592" t="s">
        <v>23</v>
      </c>
      <c r="D592" t="s">
        <v>466</v>
      </c>
      <c r="E592" t="s">
        <v>453</v>
      </c>
      <c r="F592" t="s">
        <v>4261</v>
      </c>
      <c r="H592" t="s">
        <v>57</v>
      </c>
    </row>
    <row r="593" spans="1:8">
      <c r="A593" t="s">
        <v>853</v>
      </c>
      <c r="B593" t="s">
        <v>23</v>
      </c>
      <c r="D593" t="s">
        <v>4262</v>
      </c>
      <c r="E593" t="s">
        <v>453</v>
      </c>
      <c r="F593" t="s">
        <v>4081</v>
      </c>
      <c r="H593" t="s">
        <v>178</v>
      </c>
    </row>
    <row r="594" spans="1:8">
      <c r="A594" t="s">
        <v>853</v>
      </c>
      <c r="B594" t="s">
        <v>4167</v>
      </c>
      <c r="D594" t="s">
        <v>4263</v>
      </c>
      <c r="E594" t="s">
        <v>4264</v>
      </c>
      <c r="F594" s="161" t="s">
        <v>4265</v>
      </c>
      <c r="H594" t="s">
        <v>383</v>
      </c>
    </row>
    <row r="595" spans="1:8">
      <c r="A595" t="s">
        <v>853</v>
      </c>
      <c r="B595" t="s">
        <v>23</v>
      </c>
      <c r="D595" t="s">
        <v>4578</v>
      </c>
      <c r="E595" t="s">
        <v>453</v>
      </c>
      <c r="F595" t="s">
        <v>4579</v>
      </c>
      <c r="H595" t="s">
        <v>172</v>
      </c>
    </row>
    <row r="596" spans="1:8">
      <c r="A596" t="s">
        <v>853</v>
      </c>
      <c r="B596" t="s">
        <v>23</v>
      </c>
      <c r="D596" t="s">
        <v>4763</v>
      </c>
      <c r="E596" t="s">
        <v>453</v>
      </c>
      <c r="F596" t="s">
        <v>4081</v>
      </c>
      <c r="H596" t="s">
        <v>178</v>
      </c>
    </row>
    <row r="597" spans="1:8">
      <c r="A597" t="s">
        <v>853</v>
      </c>
      <c r="B597" t="s">
        <v>23</v>
      </c>
      <c r="D597" t="s">
        <v>4071</v>
      </c>
      <c r="E597" t="s">
        <v>453</v>
      </c>
      <c r="F597" t="s">
        <v>4079</v>
      </c>
      <c r="H597" t="s">
        <v>160</v>
      </c>
    </row>
    <row r="598" spans="1:8">
      <c r="A598" t="s">
        <v>853</v>
      </c>
      <c r="B598" t="s">
        <v>23</v>
      </c>
      <c r="D598" t="s">
        <v>4078</v>
      </c>
      <c r="E598" t="s">
        <v>453</v>
      </c>
      <c r="F598" t="s">
        <v>4079</v>
      </c>
      <c r="H598" t="s">
        <v>160</v>
      </c>
    </row>
    <row r="599" spans="1:8">
      <c r="A599" t="s">
        <v>853</v>
      </c>
      <c r="B599" t="s">
        <v>23</v>
      </c>
      <c r="D599" t="s">
        <v>4764</v>
      </c>
      <c r="E599" t="s">
        <v>453</v>
      </c>
      <c r="F599" t="s">
        <v>4081</v>
      </c>
      <c r="H599" t="s">
        <v>178</v>
      </c>
    </row>
    <row r="600" spans="1:8">
      <c r="A600" t="s">
        <v>853</v>
      </c>
      <c r="B600" t="s">
        <v>23</v>
      </c>
      <c r="D600" t="s">
        <v>4247</v>
      </c>
      <c r="E600" t="s">
        <v>453</v>
      </c>
      <c r="F600" t="s">
        <v>4081</v>
      </c>
      <c r="H600" t="s">
        <v>178</v>
      </c>
    </row>
    <row r="601" spans="1:8">
      <c r="A601" t="s">
        <v>853</v>
      </c>
      <c r="B601" t="s">
        <v>4167</v>
      </c>
      <c r="D601" t="s">
        <v>4266</v>
      </c>
      <c r="E601" t="s">
        <v>137</v>
      </c>
      <c r="H601" t="s">
        <v>21</v>
      </c>
    </row>
    <row r="602" spans="1:8">
      <c r="A602" t="s">
        <v>853</v>
      </c>
      <c r="B602" t="s">
        <v>23</v>
      </c>
      <c r="D602" t="s">
        <v>4765</v>
      </c>
      <c r="E602" t="s">
        <v>453</v>
      </c>
      <c r="F602" s="161" t="s">
        <v>4079</v>
      </c>
      <c r="H602" t="s">
        <v>160</v>
      </c>
    </row>
    <row r="603" spans="1:8" ht="28.8">
      <c r="A603" t="s">
        <v>853</v>
      </c>
      <c r="B603" t="s">
        <v>23</v>
      </c>
      <c r="D603" t="s">
        <v>4257</v>
      </c>
      <c r="E603" t="s">
        <v>453</v>
      </c>
      <c r="F603" s="161" t="s">
        <v>4766</v>
      </c>
      <c r="H603" t="s">
        <v>178</v>
      </c>
    </row>
    <row r="604" spans="1:8">
      <c r="A604" t="s">
        <v>853</v>
      </c>
      <c r="B604" t="s">
        <v>4042</v>
      </c>
      <c r="D604" t="s">
        <v>4620</v>
      </c>
      <c r="E604" t="s">
        <v>407</v>
      </c>
      <c r="F604" s="161" t="s">
        <v>4767</v>
      </c>
      <c r="H604" t="s">
        <v>412</v>
      </c>
    </row>
    <row r="605" spans="1:8">
      <c r="A605" t="s">
        <v>853</v>
      </c>
      <c r="B605" t="s">
        <v>51</v>
      </c>
      <c r="D605" t="s">
        <v>4768</v>
      </c>
      <c r="E605" t="s">
        <v>76</v>
      </c>
      <c r="F605" t="s">
        <v>4769</v>
      </c>
      <c r="H605" t="s">
        <v>34</v>
      </c>
    </row>
    <row r="606" spans="1:8">
      <c r="A606" t="s">
        <v>853</v>
      </c>
      <c r="B606" t="s">
        <v>23</v>
      </c>
      <c r="D606" t="s">
        <v>4770</v>
      </c>
      <c r="E606" t="s">
        <v>453</v>
      </c>
      <c r="F606" s="161" t="s">
        <v>4058</v>
      </c>
      <c r="H606" t="s">
        <v>160</v>
      </c>
    </row>
    <row r="607" spans="1:8">
      <c r="A607" t="s">
        <v>853</v>
      </c>
      <c r="B607" t="s">
        <v>23</v>
      </c>
      <c r="D607" t="s">
        <v>4771</v>
      </c>
      <c r="E607" t="s">
        <v>453</v>
      </c>
      <c r="F607" t="s">
        <v>4058</v>
      </c>
      <c r="H607" t="s">
        <v>160</v>
      </c>
    </row>
    <row r="608" spans="1:8" ht="100.8">
      <c r="A608" t="s">
        <v>853</v>
      </c>
      <c r="B608" t="s">
        <v>4285</v>
      </c>
      <c r="D608" t="s">
        <v>4267</v>
      </c>
      <c r="E608" t="s">
        <v>76</v>
      </c>
      <c r="F608" s="161" t="s">
        <v>4772</v>
      </c>
      <c r="H608" t="s">
        <v>56</v>
      </c>
    </row>
    <row r="609" spans="1:8">
      <c r="A609" t="s">
        <v>853</v>
      </c>
      <c r="B609" t="s">
        <v>23</v>
      </c>
      <c r="D609" t="s">
        <v>4773</v>
      </c>
      <c r="E609" t="s">
        <v>453</v>
      </c>
      <c r="F609" t="s">
        <v>4079</v>
      </c>
      <c r="H609" t="s">
        <v>160</v>
      </c>
    </row>
    <row r="610" spans="1:8" ht="100.8">
      <c r="A610" t="s">
        <v>853</v>
      </c>
      <c r="B610" t="s">
        <v>4269</v>
      </c>
      <c r="D610" t="s">
        <v>4270</v>
      </c>
      <c r="E610" t="s">
        <v>76</v>
      </c>
      <c r="F610" s="161" t="s">
        <v>4271</v>
      </c>
      <c r="H610" t="s">
        <v>56</v>
      </c>
    </row>
    <row r="611" spans="1:8">
      <c r="A611" t="s">
        <v>853</v>
      </c>
      <c r="B611" t="s">
        <v>4042</v>
      </c>
      <c r="D611" t="s">
        <v>4774</v>
      </c>
      <c r="E611" t="s">
        <v>705</v>
      </c>
      <c r="F611" s="161" t="s">
        <v>4775</v>
      </c>
      <c r="H611" t="s">
        <v>244</v>
      </c>
    </row>
    <row r="612" spans="1:8" ht="72">
      <c r="A612" t="s">
        <v>4776</v>
      </c>
      <c r="B612" t="s">
        <v>4330</v>
      </c>
      <c r="D612" t="s">
        <v>175</v>
      </c>
      <c r="E612" t="s">
        <v>4331</v>
      </c>
      <c r="F612" s="161" t="s">
        <v>4777</v>
      </c>
      <c r="H612" t="s">
        <v>4329</v>
      </c>
    </row>
    <row r="613" spans="1:8">
      <c r="A613" t="s">
        <v>4776</v>
      </c>
      <c r="B613" t="s">
        <v>51</v>
      </c>
      <c r="D613" t="s">
        <v>238</v>
      </c>
      <c r="E613" t="s">
        <v>237</v>
      </c>
      <c r="F613" t="s">
        <v>4131</v>
      </c>
      <c r="H613" t="s">
        <v>236</v>
      </c>
    </row>
    <row r="614" spans="1:8">
      <c r="A614" t="s">
        <v>4776</v>
      </c>
      <c r="B614" t="s">
        <v>51</v>
      </c>
      <c r="D614" t="s">
        <v>4145</v>
      </c>
      <c r="E614" t="s">
        <v>4122</v>
      </c>
      <c r="F614" s="161" t="s">
        <v>4142</v>
      </c>
      <c r="H614" t="s">
        <v>398</v>
      </c>
    </row>
    <row r="615" spans="1:8">
      <c r="A615" t="s">
        <v>4776</v>
      </c>
      <c r="B615" t="s">
        <v>51</v>
      </c>
      <c r="D615" t="s">
        <v>4143</v>
      </c>
      <c r="E615" t="s">
        <v>4122</v>
      </c>
      <c r="F615" t="s">
        <v>4142</v>
      </c>
      <c r="H615" t="s">
        <v>398</v>
      </c>
    </row>
    <row r="616" spans="1:8">
      <c r="A616" t="s">
        <v>4776</v>
      </c>
      <c r="B616" t="s">
        <v>51</v>
      </c>
      <c r="D616" t="s">
        <v>4164</v>
      </c>
      <c r="E616" t="s">
        <v>4122</v>
      </c>
      <c r="F616" t="s">
        <v>4142</v>
      </c>
      <c r="H616" t="s">
        <v>398</v>
      </c>
    </row>
    <row r="617" spans="1:8">
      <c r="A617" t="s">
        <v>4776</v>
      </c>
      <c r="B617" t="s">
        <v>51</v>
      </c>
      <c r="D617" t="s">
        <v>4778</v>
      </c>
      <c r="E617" t="s">
        <v>4137</v>
      </c>
      <c r="F617" t="s">
        <v>4779</v>
      </c>
      <c r="H617" t="s">
        <v>641</v>
      </c>
    </row>
    <row r="618" spans="1:8">
      <c r="A618" t="s">
        <v>4776</v>
      </c>
      <c r="B618" t="s">
        <v>4117</v>
      </c>
      <c r="D618" t="s">
        <v>4118</v>
      </c>
      <c r="E618" t="s">
        <v>4119</v>
      </c>
      <c r="F618" t="s">
        <v>4780</v>
      </c>
      <c r="H618" t="s">
        <v>174</v>
      </c>
    </row>
    <row r="619" spans="1:8">
      <c r="A619" t="s">
        <v>4776</v>
      </c>
      <c r="B619" t="s">
        <v>23</v>
      </c>
      <c r="D619" t="s">
        <v>460</v>
      </c>
      <c r="E619" t="s">
        <v>453</v>
      </c>
      <c r="F619" s="161" t="s">
        <v>4058</v>
      </c>
      <c r="H619" t="s">
        <v>160</v>
      </c>
    </row>
    <row r="620" spans="1:8">
      <c r="A620" t="s">
        <v>4776</v>
      </c>
      <c r="B620" t="s">
        <v>23</v>
      </c>
      <c r="D620" t="s">
        <v>4781</v>
      </c>
      <c r="E620" t="s">
        <v>453</v>
      </c>
      <c r="F620" s="161" t="s">
        <v>4058</v>
      </c>
      <c r="H620" t="s">
        <v>160</v>
      </c>
    </row>
    <row r="621" spans="1:8">
      <c r="A621" t="s">
        <v>4776</v>
      </c>
      <c r="B621" t="s">
        <v>23</v>
      </c>
      <c r="D621" t="s">
        <v>468</v>
      </c>
      <c r="E621" t="s">
        <v>453</v>
      </c>
      <c r="F621" t="s">
        <v>4089</v>
      </c>
      <c r="H621" t="s">
        <v>159</v>
      </c>
    </row>
    <row r="622" spans="1:8">
      <c r="A622" t="s">
        <v>4776</v>
      </c>
      <c r="B622" t="s">
        <v>23</v>
      </c>
      <c r="D622" t="s">
        <v>4105</v>
      </c>
      <c r="E622" t="s">
        <v>453</v>
      </c>
      <c r="F622" t="s">
        <v>4058</v>
      </c>
      <c r="H622" t="s">
        <v>73</v>
      </c>
    </row>
    <row r="623" spans="1:8">
      <c r="A623" t="s">
        <v>4776</v>
      </c>
      <c r="B623" t="s">
        <v>23</v>
      </c>
      <c r="D623" t="s">
        <v>4078</v>
      </c>
      <c r="E623" t="s">
        <v>453</v>
      </c>
      <c r="F623" t="s">
        <v>4079</v>
      </c>
      <c r="H623" t="s">
        <v>160</v>
      </c>
    </row>
    <row r="624" spans="1:8">
      <c r="A624" t="s">
        <v>4776</v>
      </c>
      <c r="B624" t="s">
        <v>23</v>
      </c>
      <c r="D624" t="s">
        <v>4782</v>
      </c>
      <c r="E624" t="s">
        <v>453</v>
      </c>
      <c r="F624" s="161" t="s">
        <v>4058</v>
      </c>
      <c r="H624" t="s">
        <v>637</v>
      </c>
    </row>
    <row r="625" spans="1:8">
      <c r="A625" t="s">
        <v>4776</v>
      </c>
      <c r="B625" t="s">
        <v>23</v>
      </c>
      <c r="D625" t="s">
        <v>4097</v>
      </c>
      <c r="E625" t="s">
        <v>453</v>
      </c>
      <c r="F625" s="161" t="s">
        <v>4098</v>
      </c>
      <c r="H625" t="s">
        <v>262</v>
      </c>
    </row>
    <row r="626" spans="1:8">
      <c r="A626" t="s">
        <v>4776</v>
      </c>
      <c r="B626" t="s">
        <v>23</v>
      </c>
      <c r="D626" t="s">
        <v>4204</v>
      </c>
      <c r="E626" t="s">
        <v>453</v>
      </c>
      <c r="F626" t="s">
        <v>4754</v>
      </c>
      <c r="H626" t="s">
        <v>61</v>
      </c>
    </row>
    <row r="627" spans="1:8">
      <c r="A627" t="s">
        <v>4776</v>
      </c>
      <c r="B627" t="s">
        <v>23</v>
      </c>
      <c r="D627" t="s">
        <v>4086</v>
      </c>
      <c r="E627" t="s">
        <v>453</v>
      </c>
      <c r="F627" t="s">
        <v>4087</v>
      </c>
      <c r="H627" t="s">
        <v>389</v>
      </c>
    </row>
    <row r="628" spans="1:8">
      <c r="A628" t="s">
        <v>4776</v>
      </c>
      <c r="B628" t="s">
        <v>23</v>
      </c>
      <c r="D628" t="s">
        <v>4783</v>
      </c>
      <c r="E628" t="s">
        <v>453</v>
      </c>
      <c r="F628" t="s">
        <v>4079</v>
      </c>
      <c r="H628" t="s">
        <v>160</v>
      </c>
    </row>
    <row r="629" spans="1:8">
      <c r="A629" t="s">
        <v>4776</v>
      </c>
      <c r="B629" t="s">
        <v>23</v>
      </c>
      <c r="D629" t="s">
        <v>466</v>
      </c>
      <c r="E629" t="s">
        <v>453</v>
      </c>
      <c r="F629" t="s">
        <v>4089</v>
      </c>
      <c r="H629" t="s">
        <v>159</v>
      </c>
    </row>
    <row r="630" spans="1:8">
      <c r="A630" t="s">
        <v>4776</v>
      </c>
      <c r="B630" t="s">
        <v>23</v>
      </c>
      <c r="D630" t="s">
        <v>4694</v>
      </c>
      <c r="E630" t="s">
        <v>453</v>
      </c>
      <c r="F630" t="s">
        <v>4066</v>
      </c>
      <c r="H630" t="s">
        <v>243</v>
      </c>
    </row>
    <row r="631" spans="1:8">
      <c r="A631" t="s">
        <v>4776</v>
      </c>
      <c r="B631" t="s">
        <v>23</v>
      </c>
      <c r="D631" t="s">
        <v>4071</v>
      </c>
      <c r="E631" t="s">
        <v>453</v>
      </c>
      <c r="F631" t="s">
        <v>4058</v>
      </c>
      <c r="H631" t="s">
        <v>160</v>
      </c>
    </row>
    <row r="632" spans="1:8">
      <c r="A632" t="s">
        <v>4776</v>
      </c>
      <c r="B632" t="s">
        <v>23</v>
      </c>
      <c r="D632" t="s">
        <v>4061</v>
      </c>
      <c r="E632" t="s">
        <v>453</v>
      </c>
      <c r="F632" t="s">
        <v>4058</v>
      </c>
      <c r="H632" t="s">
        <v>361</v>
      </c>
    </row>
    <row r="633" spans="1:8">
      <c r="A633" t="s">
        <v>4776</v>
      </c>
      <c r="B633" t="s">
        <v>23</v>
      </c>
      <c r="D633" t="s">
        <v>475</v>
      </c>
      <c r="E633" t="s">
        <v>453</v>
      </c>
      <c r="F633" t="s">
        <v>4058</v>
      </c>
      <c r="H633" t="s">
        <v>174</v>
      </c>
    </row>
    <row r="634" spans="1:8">
      <c r="A634" t="s">
        <v>4776</v>
      </c>
      <c r="B634" t="s">
        <v>23</v>
      </c>
      <c r="D634" t="s">
        <v>4661</v>
      </c>
      <c r="E634" t="s">
        <v>453</v>
      </c>
      <c r="F634" t="s">
        <v>4089</v>
      </c>
      <c r="H634" t="s">
        <v>159</v>
      </c>
    </row>
    <row r="635" spans="1:8">
      <c r="A635" t="s">
        <v>4776</v>
      </c>
      <c r="B635" t="s">
        <v>23</v>
      </c>
      <c r="D635" t="s">
        <v>682</v>
      </c>
      <c r="E635" t="s">
        <v>453</v>
      </c>
      <c r="F635" s="161" t="s">
        <v>4081</v>
      </c>
      <c r="H635" t="s">
        <v>178</v>
      </c>
    </row>
    <row r="636" spans="1:8">
      <c r="A636" t="s">
        <v>4776</v>
      </c>
      <c r="B636" t="s">
        <v>23</v>
      </c>
      <c r="D636" t="s">
        <v>4080</v>
      </c>
      <c r="E636" t="s">
        <v>453</v>
      </c>
      <c r="F636" t="s">
        <v>4081</v>
      </c>
      <c r="H636" t="s">
        <v>178</v>
      </c>
    </row>
    <row r="637" spans="1:8">
      <c r="A637" t="s">
        <v>4776</v>
      </c>
      <c r="B637" t="s">
        <v>23</v>
      </c>
      <c r="D637" t="s">
        <v>4784</v>
      </c>
      <c r="E637" t="s">
        <v>453</v>
      </c>
      <c r="F637" t="s">
        <v>4081</v>
      </c>
      <c r="H637" t="s">
        <v>178</v>
      </c>
    </row>
    <row r="638" spans="1:8">
      <c r="A638" t="s">
        <v>4776</v>
      </c>
      <c r="B638" t="s">
        <v>23</v>
      </c>
      <c r="D638" t="s">
        <v>4785</v>
      </c>
      <c r="E638" t="s">
        <v>453</v>
      </c>
      <c r="F638" t="s">
        <v>4060</v>
      </c>
      <c r="H638" t="s">
        <v>385</v>
      </c>
    </row>
    <row r="639" spans="1:8">
      <c r="A639" t="s">
        <v>4776</v>
      </c>
      <c r="B639" t="s">
        <v>23</v>
      </c>
      <c r="D639" t="s">
        <v>4063</v>
      </c>
      <c r="E639" t="s">
        <v>453</v>
      </c>
      <c r="F639" t="s">
        <v>4064</v>
      </c>
      <c r="H639" t="s">
        <v>258</v>
      </c>
    </row>
    <row r="640" spans="1:8">
      <c r="A640" t="s">
        <v>4776</v>
      </c>
      <c r="B640" t="s">
        <v>4117</v>
      </c>
      <c r="D640" t="s">
        <v>4192</v>
      </c>
      <c r="E640" t="s">
        <v>4119</v>
      </c>
      <c r="F640" t="s">
        <v>4717</v>
      </c>
      <c r="H640" t="s">
        <v>163</v>
      </c>
    </row>
    <row r="641" spans="1:8">
      <c r="A641" t="s">
        <v>4776</v>
      </c>
      <c r="B641" t="s">
        <v>23</v>
      </c>
      <c r="D641" t="s">
        <v>4059</v>
      </c>
      <c r="E641" t="s">
        <v>453</v>
      </c>
      <c r="F641" s="161" t="s">
        <v>4060</v>
      </c>
      <c r="H641" t="s">
        <v>385</v>
      </c>
    </row>
    <row r="642" spans="1:8">
      <c r="A642" t="s">
        <v>4776</v>
      </c>
      <c r="B642" t="s">
        <v>23</v>
      </c>
      <c r="D642" t="s">
        <v>4077</v>
      </c>
      <c r="E642" t="s">
        <v>453</v>
      </c>
      <c r="F642" t="s">
        <v>4085</v>
      </c>
      <c r="H642" t="s">
        <v>629</v>
      </c>
    </row>
    <row r="643" spans="1:8">
      <c r="A643" t="s">
        <v>4776</v>
      </c>
      <c r="B643" t="s">
        <v>23</v>
      </c>
      <c r="D643" t="s">
        <v>4102</v>
      </c>
      <c r="E643" t="s">
        <v>453</v>
      </c>
      <c r="F643" t="s">
        <v>4103</v>
      </c>
      <c r="H643" t="s">
        <v>394</v>
      </c>
    </row>
    <row r="644" spans="1:8">
      <c r="A644" t="s">
        <v>4776</v>
      </c>
      <c r="B644" t="s">
        <v>23</v>
      </c>
      <c r="D644" t="s">
        <v>4707</v>
      </c>
      <c r="E644" t="s">
        <v>453</v>
      </c>
      <c r="F644" t="s">
        <v>4066</v>
      </c>
      <c r="H644" t="s">
        <v>243</v>
      </c>
    </row>
    <row r="645" spans="1:8">
      <c r="A645" t="s">
        <v>4776</v>
      </c>
      <c r="B645" t="s">
        <v>23</v>
      </c>
      <c r="D645" t="s">
        <v>4275</v>
      </c>
      <c r="E645" t="s">
        <v>453</v>
      </c>
      <c r="F645" t="s">
        <v>4064</v>
      </c>
      <c r="H645" t="s">
        <v>258</v>
      </c>
    </row>
    <row r="646" spans="1:8">
      <c r="A646" t="s">
        <v>4776</v>
      </c>
      <c r="B646" t="s">
        <v>51</v>
      </c>
      <c r="D646" t="s">
        <v>4139</v>
      </c>
      <c r="E646" t="s">
        <v>237</v>
      </c>
      <c r="F646" s="161" t="s">
        <v>4786</v>
      </c>
      <c r="H646" t="s">
        <v>402</v>
      </c>
    </row>
    <row r="647" spans="1:8">
      <c r="A647" t="s">
        <v>4776</v>
      </c>
      <c r="B647" t="s">
        <v>23</v>
      </c>
      <c r="D647" t="s">
        <v>4695</v>
      </c>
      <c r="E647" t="s">
        <v>453</v>
      </c>
      <c r="F647" s="161" t="s">
        <v>4066</v>
      </c>
      <c r="H647" t="s">
        <v>243</v>
      </c>
    </row>
    <row r="648" spans="1:8">
      <c r="A648" t="s">
        <v>4776</v>
      </c>
      <c r="B648" t="s">
        <v>23</v>
      </c>
      <c r="D648" t="s">
        <v>4101</v>
      </c>
      <c r="E648" t="s">
        <v>453</v>
      </c>
      <c r="F648" t="s">
        <v>4064</v>
      </c>
      <c r="H648" t="s">
        <v>258</v>
      </c>
    </row>
    <row r="649" spans="1:8">
      <c r="A649" t="s">
        <v>4776</v>
      </c>
      <c r="B649" t="s">
        <v>51</v>
      </c>
      <c r="D649" t="s">
        <v>4132</v>
      </c>
      <c r="E649" t="s">
        <v>4122</v>
      </c>
      <c r="F649" t="s">
        <v>4133</v>
      </c>
      <c r="H649" t="s">
        <v>417</v>
      </c>
    </row>
    <row r="650" spans="1:8">
      <c r="A650" t="s">
        <v>4776</v>
      </c>
      <c r="B650" t="s">
        <v>51</v>
      </c>
      <c r="D650" t="s">
        <v>4149</v>
      </c>
      <c r="E650" t="s">
        <v>237</v>
      </c>
      <c r="H650" t="s">
        <v>387</v>
      </c>
    </row>
    <row r="651" spans="1:8">
      <c r="A651" t="s">
        <v>4776</v>
      </c>
      <c r="B651" t="s">
        <v>51</v>
      </c>
      <c r="D651" t="s">
        <v>4147</v>
      </c>
      <c r="E651" t="s">
        <v>477</v>
      </c>
      <c r="F651" t="s">
        <v>4787</v>
      </c>
      <c r="H651" t="s">
        <v>369</v>
      </c>
    </row>
    <row r="652" spans="1:8">
      <c r="A652" t="s">
        <v>4776</v>
      </c>
      <c r="B652" t="s">
        <v>51</v>
      </c>
      <c r="D652" t="s">
        <v>4141</v>
      </c>
      <c r="E652" t="s">
        <v>4122</v>
      </c>
      <c r="F652" t="s">
        <v>4142</v>
      </c>
      <c r="H652" t="s">
        <v>398</v>
      </c>
    </row>
    <row r="653" spans="1:8">
      <c r="A653" t="s">
        <v>4776</v>
      </c>
      <c r="B653" t="s">
        <v>23</v>
      </c>
      <c r="D653" t="s">
        <v>4693</v>
      </c>
      <c r="E653" t="s">
        <v>453</v>
      </c>
      <c r="F653" t="s">
        <v>4093</v>
      </c>
      <c r="H653" t="s">
        <v>160</v>
      </c>
    </row>
    <row r="654" spans="1:8">
      <c r="A654" t="s">
        <v>4776</v>
      </c>
      <c r="B654" t="s">
        <v>23</v>
      </c>
      <c r="D654" t="s">
        <v>4057</v>
      </c>
      <c r="E654" t="s">
        <v>453</v>
      </c>
      <c r="F654" t="s">
        <v>4093</v>
      </c>
      <c r="H654" t="s">
        <v>159</v>
      </c>
    </row>
    <row r="655" spans="1:8">
      <c r="A655" t="s">
        <v>4776</v>
      </c>
      <c r="B655" t="s">
        <v>23</v>
      </c>
      <c r="D655" t="s">
        <v>4069</v>
      </c>
      <c r="E655" t="s">
        <v>453</v>
      </c>
      <c r="F655" t="s">
        <v>4093</v>
      </c>
      <c r="H655" t="s">
        <v>261</v>
      </c>
    </row>
    <row r="656" spans="1:8">
      <c r="A656" t="s">
        <v>4776</v>
      </c>
      <c r="B656" t="s">
        <v>23</v>
      </c>
      <c r="D656" t="s">
        <v>4075</v>
      </c>
      <c r="E656" t="s">
        <v>453</v>
      </c>
      <c r="F656" s="161" t="s">
        <v>4093</v>
      </c>
      <c r="H656" t="s">
        <v>328</v>
      </c>
    </row>
    <row r="657" spans="1:8">
      <c r="A657" t="s">
        <v>4776</v>
      </c>
      <c r="B657" t="s">
        <v>51</v>
      </c>
      <c r="D657" t="s">
        <v>4121</v>
      </c>
      <c r="E657" t="s">
        <v>4122</v>
      </c>
      <c r="F657" s="161" t="s">
        <v>4123</v>
      </c>
      <c r="H657" t="s">
        <v>402</v>
      </c>
    </row>
    <row r="658" spans="1:8">
      <c r="A658" t="s">
        <v>4776</v>
      </c>
      <c r="B658" t="s">
        <v>51</v>
      </c>
      <c r="D658" t="s">
        <v>4125</v>
      </c>
      <c r="E658" t="s">
        <v>4122</v>
      </c>
      <c r="F658" t="s">
        <v>4123</v>
      </c>
      <c r="H658" t="s">
        <v>402</v>
      </c>
    </row>
    <row r="659" spans="1:8">
      <c r="A659" t="s">
        <v>4776</v>
      </c>
      <c r="B659" t="s">
        <v>23</v>
      </c>
      <c r="D659" t="s">
        <v>4065</v>
      </c>
      <c r="E659" t="s">
        <v>453</v>
      </c>
      <c r="F659" t="s">
        <v>4066</v>
      </c>
      <c r="H659" t="s">
        <v>243</v>
      </c>
    </row>
    <row r="660" spans="1:8">
      <c r="A660" t="s">
        <v>4776</v>
      </c>
      <c r="B660" t="s">
        <v>23</v>
      </c>
      <c r="D660" t="s">
        <v>685</v>
      </c>
      <c r="E660" t="s">
        <v>453</v>
      </c>
      <c r="F660" s="161" t="s">
        <v>4085</v>
      </c>
      <c r="H660" t="s">
        <v>629</v>
      </c>
    </row>
    <row r="661" spans="1:8">
      <c r="A661" t="s">
        <v>4776</v>
      </c>
      <c r="B661" t="s">
        <v>23</v>
      </c>
      <c r="D661" t="s">
        <v>4112</v>
      </c>
      <c r="E661" t="s">
        <v>453</v>
      </c>
      <c r="F661" s="161" t="s">
        <v>4064</v>
      </c>
      <c r="H661" t="s">
        <v>258</v>
      </c>
    </row>
    <row r="662" spans="1:8">
      <c r="A662" t="s">
        <v>4776</v>
      </c>
      <c r="B662" t="s">
        <v>23</v>
      </c>
      <c r="D662" t="s">
        <v>4711</v>
      </c>
      <c r="E662" t="s">
        <v>453</v>
      </c>
      <c r="F662" t="s">
        <v>4712</v>
      </c>
      <c r="H662" t="s">
        <v>126</v>
      </c>
    </row>
    <row r="663" spans="1:8">
      <c r="A663" t="s">
        <v>4776</v>
      </c>
      <c r="B663" t="s">
        <v>51</v>
      </c>
      <c r="D663" t="s">
        <v>1169</v>
      </c>
      <c r="E663" t="s">
        <v>237</v>
      </c>
      <c r="F663" t="s">
        <v>4144</v>
      </c>
      <c r="H663" t="s">
        <v>234</v>
      </c>
    </row>
    <row r="664" spans="1:8">
      <c r="A664" t="s">
        <v>4776</v>
      </c>
      <c r="B664" t="s">
        <v>23</v>
      </c>
      <c r="D664" t="s">
        <v>4788</v>
      </c>
      <c r="E664" t="s">
        <v>453</v>
      </c>
      <c r="F664" t="s">
        <v>4076</v>
      </c>
      <c r="H664" t="s">
        <v>328</v>
      </c>
    </row>
    <row r="665" spans="1:8">
      <c r="A665" t="s">
        <v>4776</v>
      </c>
      <c r="B665" t="s">
        <v>23</v>
      </c>
      <c r="D665" t="s">
        <v>687</v>
      </c>
      <c r="E665" t="s">
        <v>453</v>
      </c>
      <c r="F665" t="s">
        <v>4062</v>
      </c>
      <c r="H665" t="s">
        <v>361</v>
      </c>
    </row>
    <row r="666" spans="1:8">
      <c r="A666" t="s">
        <v>4776</v>
      </c>
      <c r="B666" t="s">
        <v>23</v>
      </c>
      <c r="D666" t="s">
        <v>4110</v>
      </c>
      <c r="E666" t="s">
        <v>453</v>
      </c>
      <c r="F666" s="161" t="s">
        <v>4111</v>
      </c>
      <c r="H666" t="s">
        <v>367</v>
      </c>
    </row>
    <row r="667" spans="1:8">
      <c r="A667" t="s">
        <v>4776</v>
      </c>
      <c r="B667" t="s">
        <v>23</v>
      </c>
      <c r="D667" t="s">
        <v>4116</v>
      </c>
      <c r="E667" t="s">
        <v>453</v>
      </c>
      <c r="F667" t="s">
        <v>4789</v>
      </c>
      <c r="H667" t="s">
        <v>250</v>
      </c>
    </row>
    <row r="668" spans="1:8">
      <c r="A668" t="s">
        <v>4776</v>
      </c>
      <c r="B668" t="s">
        <v>23</v>
      </c>
      <c r="D668" t="s">
        <v>4790</v>
      </c>
      <c r="E668" t="s">
        <v>453</v>
      </c>
      <c r="F668" t="s">
        <v>4523</v>
      </c>
      <c r="H668" t="s">
        <v>637</v>
      </c>
    </row>
    <row r="669" spans="1:8">
      <c r="A669" t="s">
        <v>4776</v>
      </c>
      <c r="B669" t="s">
        <v>23</v>
      </c>
      <c r="D669" t="s">
        <v>458</v>
      </c>
      <c r="E669" t="s">
        <v>453</v>
      </c>
      <c r="F669" t="s">
        <v>4791</v>
      </c>
      <c r="H669" t="s">
        <v>99</v>
      </c>
    </row>
    <row r="670" spans="1:8">
      <c r="A670" t="s">
        <v>4776</v>
      </c>
      <c r="B670" t="s">
        <v>23</v>
      </c>
      <c r="D670" t="s">
        <v>4248</v>
      </c>
      <c r="E670" t="s">
        <v>453</v>
      </c>
      <c r="F670" t="s">
        <v>4081</v>
      </c>
      <c r="H670" t="s">
        <v>178</v>
      </c>
    </row>
    <row r="671" spans="1:8">
      <c r="A671" t="s">
        <v>4776</v>
      </c>
      <c r="B671" t="s">
        <v>23</v>
      </c>
      <c r="D671" t="s">
        <v>4178</v>
      </c>
      <c r="E671" t="s">
        <v>453</v>
      </c>
      <c r="F671" s="161" t="s">
        <v>4103</v>
      </c>
      <c r="H671" t="s">
        <v>394</v>
      </c>
    </row>
    <row r="672" spans="1:8">
      <c r="A672" t="s">
        <v>4776</v>
      </c>
      <c r="B672" t="s">
        <v>23</v>
      </c>
      <c r="D672" t="s">
        <v>4792</v>
      </c>
      <c r="E672" t="s">
        <v>453</v>
      </c>
      <c r="F672" t="s">
        <v>4793</v>
      </c>
      <c r="H672" t="s">
        <v>253</v>
      </c>
    </row>
    <row r="673" spans="1:8">
      <c r="A673" t="s">
        <v>4776</v>
      </c>
      <c r="B673" t="s">
        <v>23</v>
      </c>
      <c r="D673" t="s">
        <v>4082</v>
      </c>
      <c r="E673" t="s">
        <v>453</v>
      </c>
      <c r="F673" t="s">
        <v>4083</v>
      </c>
      <c r="H673" t="s">
        <v>402</v>
      </c>
    </row>
    <row r="674" spans="1:8">
      <c r="A674" t="s">
        <v>4776</v>
      </c>
      <c r="B674" t="s">
        <v>23</v>
      </c>
      <c r="D674" t="s">
        <v>4091</v>
      </c>
      <c r="E674" t="s">
        <v>453</v>
      </c>
      <c r="F674" t="s">
        <v>4085</v>
      </c>
      <c r="H674" t="s">
        <v>629</v>
      </c>
    </row>
    <row r="675" spans="1:8">
      <c r="A675" t="s">
        <v>4776</v>
      </c>
      <c r="B675" t="s">
        <v>23</v>
      </c>
      <c r="D675" t="s">
        <v>4107</v>
      </c>
      <c r="E675" t="s">
        <v>453</v>
      </c>
      <c r="F675" t="s">
        <v>4076</v>
      </c>
      <c r="H675" t="s">
        <v>328</v>
      </c>
    </row>
    <row r="676" spans="1:8">
      <c r="A676" t="s">
        <v>4776</v>
      </c>
      <c r="B676" t="s">
        <v>23</v>
      </c>
      <c r="D676" t="s">
        <v>4104</v>
      </c>
      <c r="E676" t="s">
        <v>453</v>
      </c>
      <c r="F676" t="s">
        <v>4089</v>
      </c>
      <c r="H676" t="s">
        <v>159</v>
      </c>
    </row>
    <row r="677" spans="1:8">
      <c r="A677" t="s">
        <v>4776</v>
      </c>
      <c r="B677" t="s">
        <v>23</v>
      </c>
      <c r="D677" t="s">
        <v>4701</v>
      </c>
      <c r="E677" t="s">
        <v>453</v>
      </c>
      <c r="F677" t="s">
        <v>4064</v>
      </c>
      <c r="H677" t="s">
        <v>258</v>
      </c>
    </row>
    <row r="678" spans="1:8">
      <c r="A678" t="s">
        <v>4776</v>
      </c>
      <c r="B678" t="s">
        <v>4117</v>
      </c>
      <c r="D678" t="s">
        <v>4194</v>
      </c>
      <c r="E678" t="s">
        <v>4119</v>
      </c>
      <c r="F678" t="s">
        <v>4717</v>
      </c>
      <c r="H678" t="s">
        <v>163</v>
      </c>
    </row>
    <row r="679" spans="1:8">
      <c r="A679" t="s">
        <v>4776</v>
      </c>
      <c r="B679" t="s">
        <v>23</v>
      </c>
      <c r="D679" t="s">
        <v>4362</v>
      </c>
      <c r="E679" t="s">
        <v>453</v>
      </c>
      <c r="F679" s="161" t="s">
        <v>4363</v>
      </c>
      <c r="H679" t="s">
        <v>180</v>
      </c>
    </row>
    <row r="680" spans="1:8">
      <c r="A680" t="s">
        <v>4776</v>
      </c>
      <c r="B680" t="s">
        <v>23</v>
      </c>
      <c r="D680" t="s">
        <v>4794</v>
      </c>
      <c r="E680" t="s">
        <v>453</v>
      </c>
      <c r="F680" t="s">
        <v>4795</v>
      </c>
      <c r="H680" t="s">
        <v>255</v>
      </c>
    </row>
    <row r="681" spans="1:8">
      <c r="A681" t="s">
        <v>4776</v>
      </c>
      <c r="B681" t="s">
        <v>4117</v>
      </c>
      <c r="D681" t="s">
        <v>4220</v>
      </c>
      <c r="E681" t="s">
        <v>4119</v>
      </c>
      <c r="F681" t="s">
        <v>4714</v>
      </c>
      <c r="H681" t="s">
        <v>173</v>
      </c>
    </row>
    <row r="682" spans="1:8">
      <c r="A682" t="s">
        <v>4776</v>
      </c>
      <c r="B682" t="s">
        <v>51</v>
      </c>
      <c r="D682" t="s">
        <v>678</v>
      </c>
      <c r="E682" t="s">
        <v>76</v>
      </c>
      <c r="F682" t="s">
        <v>4166</v>
      </c>
      <c r="H682" t="s">
        <v>48</v>
      </c>
    </row>
    <row r="683" spans="1:8">
      <c r="A683" t="s">
        <v>4776</v>
      </c>
      <c r="B683" t="s">
        <v>51</v>
      </c>
      <c r="D683" t="s">
        <v>4174</v>
      </c>
      <c r="E683" t="s">
        <v>4122</v>
      </c>
      <c r="F683" s="161" t="s">
        <v>4123</v>
      </c>
      <c r="H683" t="s">
        <v>402</v>
      </c>
    </row>
    <row r="684" spans="1:8" ht="28.8">
      <c r="A684" t="s">
        <v>4776</v>
      </c>
      <c r="B684" t="s">
        <v>51</v>
      </c>
      <c r="D684" t="s">
        <v>4156</v>
      </c>
      <c r="E684" t="s">
        <v>4122</v>
      </c>
      <c r="F684" s="161" t="s">
        <v>4796</v>
      </c>
      <c r="H684" t="s">
        <v>180</v>
      </c>
    </row>
    <row r="685" spans="1:8">
      <c r="A685" t="s">
        <v>4776</v>
      </c>
      <c r="B685" t="s">
        <v>51</v>
      </c>
      <c r="D685" t="s">
        <v>4172</v>
      </c>
      <c r="E685" t="s">
        <v>477</v>
      </c>
      <c r="F685" t="s">
        <v>4294</v>
      </c>
      <c r="H685" t="s">
        <v>182</v>
      </c>
    </row>
    <row r="686" spans="1:8">
      <c r="A686" t="s">
        <v>4776</v>
      </c>
      <c r="B686" t="s">
        <v>23</v>
      </c>
      <c r="D686" t="s">
        <v>4200</v>
      </c>
      <c r="E686" t="s">
        <v>453</v>
      </c>
      <c r="F686" s="161" t="s">
        <v>4106</v>
      </c>
      <c r="H686" t="s">
        <v>73</v>
      </c>
    </row>
    <row r="687" spans="1:8">
      <c r="A687" t="s">
        <v>4776</v>
      </c>
      <c r="B687" t="s">
        <v>23</v>
      </c>
      <c r="D687" t="s">
        <v>4797</v>
      </c>
      <c r="E687" t="s">
        <v>453</v>
      </c>
      <c r="F687" t="s">
        <v>4111</v>
      </c>
      <c r="H687" t="s">
        <v>367</v>
      </c>
    </row>
    <row r="688" spans="1:8">
      <c r="A688" t="s">
        <v>4776</v>
      </c>
      <c r="B688" t="s">
        <v>23</v>
      </c>
      <c r="D688" t="s">
        <v>4099</v>
      </c>
      <c r="E688" t="s">
        <v>453</v>
      </c>
      <c r="F688" t="s">
        <v>4100</v>
      </c>
      <c r="H688" t="s">
        <v>642</v>
      </c>
    </row>
    <row r="689" spans="1:8">
      <c r="A689" t="s">
        <v>4776</v>
      </c>
      <c r="B689" t="s">
        <v>23</v>
      </c>
      <c r="D689" t="s">
        <v>686</v>
      </c>
      <c r="E689" t="s">
        <v>453</v>
      </c>
      <c r="F689" t="s">
        <v>4085</v>
      </c>
      <c r="H689" t="s">
        <v>629</v>
      </c>
    </row>
    <row r="690" spans="1:8">
      <c r="A690" t="s">
        <v>4776</v>
      </c>
      <c r="B690" t="s">
        <v>23</v>
      </c>
      <c r="D690" t="s">
        <v>4084</v>
      </c>
      <c r="E690" t="s">
        <v>453</v>
      </c>
      <c r="F690" t="s">
        <v>4085</v>
      </c>
      <c r="H690" t="s">
        <v>629</v>
      </c>
    </row>
    <row r="691" spans="1:8">
      <c r="A691" t="s">
        <v>4776</v>
      </c>
      <c r="B691" t="s">
        <v>23</v>
      </c>
      <c r="D691" t="s">
        <v>4186</v>
      </c>
      <c r="E691" t="s">
        <v>453</v>
      </c>
      <c r="F691" t="s">
        <v>4109</v>
      </c>
      <c r="H691" t="s">
        <v>412</v>
      </c>
    </row>
    <row r="692" spans="1:8">
      <c r="A692" t="s">
        <v>4776</v>
      </c>
      <c r="B692" t="s">
        <v>23</v>
      </c>
      <c r="D692" t="s">
        <v>4798</v>
      </c>
      <c r="E692" t="s">
        <v>453</v>
      </c>
      <c r="F692" s="161" t="s">
        <v>4060</v>
      </c>
      <c r="H692" t="s">
        <v>385</v>
      </c>
    </row>
    <row r="693" spans="1:8">
      <c r="A693" t="s">
        <v>4776</v>
      </c>
      <c r="B693" t="s">
        <v>23</v>
      </c>
      <c r="D693" t="s">
        <v>4799</v>
      </c>
      <c r="E693" t="s">
        <v>453</v>
      </c>
      <c r="F693" t="s">
        <v>4109</v>
      </c>
      <c r="H693" t="s">
        <v>412</v>
      </c>
    </row>
    <row r="694" spans="1:8">
      <c r="A694" t="s">
        <v>4776</v>
      </c>
      <c r="B694" t="s">
        <v>51</v>
      </c>
      <c r="D694" t="s">
        <v>4094</v>
      </c>
      <c r="E694" t="s">
        <v>477</v>
      </c>
      <c r="F694" t="s">
        <v>4800</v>
      </c>
      <c r="H694" t="s">
        <v>59</v>
      </c>
    </row>
    <row r="695" spans="1:8">
      <c r="A695" t="s">
        <v>4776</v>
      </c>
      <c r="B695" t="s">
        <v>23</v>
      </c>
      <c r="D695" t="s">
        <v>4801</v>
      </c>
      <c r="E695" t="s">
        <v>453</v>
      </c>
      <c r="F695" s="161" t="s">
        <v>4066</v>
      </c>
      <c r="H695" t="s">
        <v>243</v>
      </c>
    </row>
    <row r="696" spans="1:8">
      <c r="A696" t="s">
        <v>4776</v>
      </c>
      <c r="B696" t="s">
        <v>51</v>
      </c>
      <c r="D696" t="s">
        <v>4158</v>
      </c>
      <c r="E696" t="s">
        <v>4122</v>
      </c>
      <c r="F696" s="161" t="s">
        <v>4802</v>
      </c>
      <c r="H696" t="s">
        <v>402</v>
      </c>
    </row>
    <row r="697" spans="1:8">
      <c r="A697" t="s">
        <v>4776</v>
      </c>
      <c r="B697" t="s">
        <v>23</v>
      </c>
      <c r="D697" t="s">
        <v>4715</v>
      </c>
      <c r="E697" t="s">
        <v>4119</v>
      </c>
      <c r="F697" t="s">
        <v>4803</v>
      </c>
      <c r="H697" t="s">
        <v>624</v>
      </c>
    </row>
    <row r="698" spans="1:8">
      <c r="A698" t="s">
        <v>4776</v>
      </c>
      <c r="B698" t="s">
        <v>23</v>
      </c>
      <c r="D698" t="s">
        <v>4199</v>
      </c>
      <c r="E698" t="s">
        <v>453</v>
      </c>
      <c r="F698" t="s">
        <v>4713</v>
      </c>
      <c r="H698" t="s">
        <v>82</v>
      </c>
    </row>
    <row r="699" spans="1:8" ht="43.2">
      <c r="A699" t="s">
        <v>4776</v>
      </c>
      <c r="B699" t="s">
        <v>4285</v>
      </c>
      <c r="D699" t="s">
        <v>4163</v>
      </c>
      <c r="E699" t="s">
        <v>76</v>
      </c>
      <c r="F699" s="161" t="s">
        <v>4804</v>
      </c>
      <c r="H699" t="s">
        <v>21</v>
      </c>
    </row>
    <row r="700" spans="1:8">
      <c r="A700" t="s">
        <v>4776</v>
      </c>
      <c r="B700" t="s">
        <v>23</v>
      </c>
      <c r="D700" t="s">
        <v>4229</v>
      </c>
      <c r="E700" t="s">
        <v>453</v>
      </c>
      <c r="F700" s="161" t="s">
        <v>4089</v>
      </c>
      <c r="H700" t="s">
        <v>159</v>
      </c>
    </row>
    <row r="701" spans="1:8">
      <c r="A701" t="s">
        <v>4776</v>
      </c>
      <c r="B701" t="s">
        <v>23</v>
      </c>
      <c r="D701" t="s">
        <v>4236</v>
      </c>
      <c r="E701" t="s">
        <v>453</v>
      </c>
      <c r="F701" t="s">
        <v>4076</v>
      </c>
      <c r="H701" t="s">
        <v>328</v>
      </c>
    </row>
    <row r="702" spans="1:8">
      <c r="A702" t="s">
        <v>4776</v>
      </c>
      <c r="B702" t="s">
        <v>23</v>
      </c>
      <c r="D702" t="s">
        <v>4805</v>
      </c>
      <c r="E702" t="s">
        <v>453</v>
      </c>
      <c r="F702" s="161" t="s">
        <v>4066</v>
      </c>
      <c r="H702" t="s">
        <v>243</v>
      </c>
    </row>
    <row r="703" spans="1:8">
      <c r="A703" t="s">
        <v>4776</v>
      </c>
      <c r="B703" t="s">
        <v>23</v>
      </c>
      <c r="D703" t="s">
        <v>4092</v>
      </c>
      <c r="E703" t="s">
        <v>453</v>
      </c>
      <c r="F703" t="s">
        <v>4806</v>
      </c>
      <c r="H703" t="s">
        <v>210</v>
      </c>
    </row>
    <row r="704" spans="1:8">
      <c r="A704" t="s">
        <v>4776</v>
      </c>
      <c r="B704" t="s">
        <v>23</v>
      </c>
      <c r="D704" t="s">
        <v>4807</v>
      </c>
      <c r="E704" t="s">
        <v>453</v>
      </c>
      <c r="F704" t="s">
        <v>4806</v>
      </c>
      <c r="H704" t="s">
        <v>210</v>
      </c>
    </row>
    <row r="705" spans="1:8">
      <c r="A705" t="s">
        <v>4776</v>
      </c>
      <c r="B705" t="s">
        <v>23</v>
      </c>
      <c r="D705" t="s">
        <v>4808</v>
      </c>
      <c r="E705" t="s">
        <v>453</v>
      </c>
      <c r="F705" t="s">
        <v>4081</v>
      </c>
      <c r="H705" t="s">
        <v>178</v>
      </c>
    </row>
    <row r="706" spans="1:8">
      <c r="A706" t="s">
        <v>4776</v>
      </c>
      <c r="B706" t="s">
        <v>23</v>
      </c>
      <c r="D706" t="s">
        <v>4234</v>
      </c>
      <c r="E706" t="s">
        <v>453</v>
      </c>
      <c r="F706" t="s">
        <v>4066</v>
      </c>
      <c r="H706" t="s">
        <v>243</v>
      </c>
    </row>
    <row r="707" spans="1:8">
      <c r="A707" t="s">
        <v>4776</v>
      </c>
      <c r="B707" t="s">
        <v>23</v>
      </c>
      <c r="D707" t="s">
        <v>4072</v>
      </c>
      <c r="E707" t="s">
        <v>453</v>
      </c>
      <c r="F707" s="161" t="s">
        <v>4073</v>
      </c>
      <c r="H707" t="s">
        <v>383</v>
      </c>
    </row>
    <row r="708" spans="1:8">
      <c r="A708" t="s">
        <v>4776</v>
      </c>
      <c r="B708" t="s">
        <v>23</v>
      </c>
      <c r="D708" t="s">
        <v>4302</v>
      </c>
      <c r="E708" t="s">
        <v>453</v>
      </c>
      <c r="F708" s="161" t="s">
        <v>4089</v>
      </c>
      <c r="H708" t="s">
        <v>159</v>
      </c>
    </row>
    <row r="709" spans="1:8">
      <c r="A709" t="s">
        <v>4776</v>
      </c>
      <c r="B709" t="s">
        <v>23</v>
      </c>
      <c r="D709" t="s">
        <v>4809</v>
      </c>
      <c r="E709" t="s">
        <v>453</v>
      </c>
      <c r="F709" t="s">
        <v>4060</v>
      </c>
      <c r="H709" t="s">
        <v>385</v>
      </c>
    </row>
    <row r="710" spans="1:8">
      <c r="A710" t="s">
        <v>4776</v>
      </c>
      <c r="B710" t="s">
        <v>23</v>
      </c>
      <c r="D710" t="s">
        <v>4810</v>
      </c>
      <c r="E710" t="s">
        <v>453</v>
      </c>
      <c r="F710" t="s">
        <v>4085</v>
      </c>
      <c r="H710" t="s">
        <v>629</v>
      </c>
    </row>
    <row r="711" spans="1:8">
      <c r="A711" t="s">
        <v>4776</v>
      </c>
      <c r="B711" t="s">
        <v>23</v>
      </c>
      <c r="D711" t="s">
        <v>4190</v>
      </c>
      <c r="E711" t="s">
        <v>453</v>
      </c>
      <c r="F711" t="s">
        <v>4089</v>
      </c>
      <c r="H711" t="s">
        <v>159</v>
      </c>
    </row>
    <row r="712" spans="1:8">
      <c r="A712" t="s">
        <v>4776</v>
      </c>
      <c r="B712" t="s">
        <v>4167</v>
      </c>
      <c r="D712" t="s">
        <v>4168</v>
      </c>
      <c r="E712" t="s">
        <v>137</v>
      </c>
      <c r="F712" s="161" t="s">
        <v>4811</v>
      </c>
      <c r="H712" t="s">
        <v>21</v>
      </c>
    </row>
    <row r="713" spans="1:8">
      <c r="A713" t="s">
        <v>4776</v>
      </c>
      <c r="B713" t="s">
        <v>4167</v>
      </c>
      <c r="D713" t="s">
        <v>4169</v>
      </c>
      <c r="E713" t="s">
        <v>4170</v>
      </c>
      <c r="F713" s="161" t="s">
        <v>4171</v>
      </c>
      <c r="H713" t="s">
        <v>43</v>
      </c>
    </row>
    <row r="714" spans="1:8">
      <c r="A714" t="s">
        <v>4776</v>
      </c>
      <c r="B714" t="s">
        <v>23</v>
      </c>
      <c r="D714" t="s">
        <v>4108</v>
      </c>
      <c r="E714" t="s">
        <v>453</v>
      </c>
      <c r="F714" t="s">
        <v>4109</v>
      </c>
      <c r="H714" t="s">
        <v>412</v>
      </c>
    </row>
    <row r="715" spans="1:8">
      <c r="A715" t="s">
        <v>4776</v>
      </c>
      <c r="B715" t="s">
        <v>23</v>
      </c>
      <c r="D715" t="s">
        <v>4074</v>
      </c>
      <c r="E715" t="s">
        <v>453</v>
      </c>
      <c r="F715" t="s">
        <v>4060</v>
      </c>
      <c r="H715" t="s">
        <v>385</v>
      </c>
    </row>
    <row r="716" spans="1:8">
      <c r="A716" t="s">
        <v>4776</v>
      </c>
      <c r="B716" t="s">
        <v>23</v>
      </c>
      <c r="D716" t="s">
        <v>4096</v>
      </c>
      <c r="E716" t="s">
        <v>453</v>
      </c>
      <c r="F716" t="s">
        <v>4523</v>
      </c>
      <c r="H716" t="s">
        <v>637</v>
      </c>
    </row>
    <row r="717" spans="1:8">
      <c r="A717" t="s">
        <v>4776</v>
      </c>
      <c r="B717" t="s">
        <v>23</v>
      </c>
      <c r="D717" t="s">
        <v>4812</v>
      </c>
      <c r="E717" t="s">
        <v>453</v>
      </c>
      <c r="F717" t="s">
        <v>4066</v>
      </c>
      <c r="H717" t="s">
        <v>243</v>
      </c>
    </row>
    <row r="718" spans="1:8">
      <c r="A718" t="s">
        <v>4776</v>
      </c>
      <c r="B718" t="s">
        <v>23</v>
      </c>
      <c r="D718" t="s">
        <v>4088</v>
      </c>
      <c r="E718" t="s">
        <v>453</v>
      </c>
      <c r="F718" t="s">
        <v>4089</v>
      </c>
      <c r="H718" t="s">
        <v>159</v>
      </c>
    </row>
    <row r="719" spans="1:8" ht="28.8">
      <c r="A719" t="s">
        <v>4776</v>
      </c>
      <c r="B719" t="s">
        <v>51</v>
      </c>
      <c r="D719" t="s">
        <v>4134</v>
      </c>
      <c r="E719" t="s">
        <v>4137</v>
      </c>
      <c r="F719" s="161" t="s">
        <v>4813</v>
      </c>
      <c r="H719" t="s">
        <v>228</v>
      </c>
    </row>
    <row r="720" spans="1:8">
      <c r="A720" t="s">
        <v>4776</v>
      </c>
      <c r="B720" t="s">
        <v>23</v>
      </c>
      <c r="D720" t="s">
        <v>4814</v>
      </c>
      <c r="E720" t="s">
        <v>453</v>
      </c>
      <c r="F720" s="161" t="s">
        <v>4093</v>
      </c>
      <c r="H720" t="s">
        <v>160</v>
      </c>
    </row>
    <row r="721" spans="1:8">
      <c r="A721" t="s">
        <v>4776</v>
      </c>
      <c r="B721" t="s">
        <v>23</v>
      </c>
      <c r="D721" t="s">
        <v>4815</v>
      </c>
      <c r="E721" t="s">
        <v>453</v>
      </c>
      <c r="F721" t="s">
        <v>4093</v>
      </c>
      <c r="H721" t="s">
        <v>178</v>
      </c>
    </row>
    <row r="722" spans="1:8">
      <c r="A722" t="s">
        <v>4776</v>
      </c>
      <c r="B722" t="s">
        <v>23</v>
      </c>
      <c r="D722" t="s">
        <v>4206</v>
      </c>
      <c r="E722" t="s">
        <v>453</v>
      </c>
      <c r="F722" t="s">
        <v>4093</v>
      </c>
      <c r="H722" t="s">
        <v>45</v>
      </c>
    </row>
    <row r="723" spans="1:8">
      <c r="A723" t="s">
        <v>4776</v>
      </c>
      <c r="B723" t="s">
        <v>51</v>
      </c>
      <c r="D723" t="s">
        <v>4196</v>
      </c>
      <c r="E723" t="s">
        <v>4197</v>
      </c>
      <c r="F723" s="161" t="s">
        <v>4198</v>
      </c>
      <c r="H723" t="s">
        <v>362</v>
      </c>
    </row>
    <row r="724" spans="1:8">
      <c r="A724" t="s">
        <v>4776</v>
      </c>
      <c r="B724" t="s">
        <v>4285</v>
      </c>
      <c r="D724" t="s">
        <v>4224</v>
      </c>
      <c r="E724" t="s">
        <v>76</v>
      </c>
      <c r="F724" s="161" t="s">
        <v>4816</v>
      </c>
      <c r="H724" t="s">
        <v>162</v>
      </c>
    </row>
    <row r="725" spans="1:8">
      <c r="A725" t="s">
        <v>4776</v>
      </c>
      <c r="B725" t="s">
        <v>23</v>
      </c>
      <c r="D725" t="s">
        <v>4817</v>
      </c>
      <c r="E725" t="s">
        <v>453</v>
      </c>
      <c r="F725" s="161" t="s">
        <v>4818</v>
      </c>
      <c r="H725" t="s">
        <v>206</v>
      </c>
    </row>
    <row r="726" spans="1:8">
      <c r="A726" t="s">
        <v>4776</v>
      </c>
      <c r="B726" t="s">
        <v>23</v>
      </c>
      <c r="D726" t="s">
        <v>4819</v>
      </c>
      <c r="E726" t="s">
        <v>453</v>
      </c>
      <c r="F726" s="161" t="s">
        <v>4076</v>
      </c>
      <c r="H726" t="s">
        <v>328</v>
      </c>
    </row>
    <row r="727" spans="1:8">
      <c r="A727" t="s">
        <v>4776</v>
      </c>
      <c r="B727" t="s">
        <v>23</v>
      </c>
      <c r="D727" t="s">
        <v>4820</v>
      </c>
      <c r="E727" t="s">
        <v>453</v>
      </c>
      <c r="F727" t="s">
        <v>4821</v>
      </c>
      <c r="H727" t="s">
        <v>399</v>
      </c>
    </row>
    <row r="728" spans="1:8">
      <c r="A728" t="s">
        <v>4776</v>
      </c>
      <c r="B728" t="s">
        <v>23</v>
      </c>
      <c r="D728" t="s">
        <v>4822</v>
      </c>
      <c r="E728" t="s">
        <v>453</v>
      </c>
      <c r="F728" t="s">
        <v>4823</v>
      </c>
      <c r="H728" t="s">
        <v>164</v>
      </c>
    </row>
    <row r="729" spans="1:8">
      <c r="A729" t="s">
        <v>4776</v>
      </c>
      <c r="B729" t="s">
        <v>23</v>
      </c>
      <c r="D729" t="s">
        <v>4824</v>
      </c>
      <c r="E729" t="s">
        <v>453</v>
      </c>
      <c r="F729" t="s">
        <v>4089</v>
      </c>
      <c r="H729" t="s">
        <v>159</v>
      </c>
    </row>
    <row r="730" spans="1:8">
      <c r="A730" t="s">
        <v>4776</v>
      </c>
      <c r="B730" t="s">
        <v>23</v>
      </c>
      <c r="D730" t="s">
        <v>4249</v>
      </c>
      <c r="E730" t="s">
        <v>453</v>
      </c>
      <c r="F730" t="s">
        <v>4081</v>
      </c>
      <c r="H730" t="s">
        <v>178</v>
      </c>
    </row>
    <row r="731" spans="1:8">
      <c r="A731" t="s">
        <v>4776</v>
      </c>
      <c r="B731" t="s">
        <v>23</v>
      </c>
      <c r="D731" t="s">
        <v>4825</v>
      </c>
      <c r="E731" t="s">
        <v>453</v>
      </c>
      <c r="F731" t="s">
        <v>4826</v>
      </c>
      <c r="H731" t="s">
        <v>412</v>
      </c>
    </row>
    <row r="732" spans="1:8">
      <c r="A732" t="s">
        <v>4776</v>
      </c>
      <c r="B732" t="s">
        <v>23</v>
      </c>
      <c r="D732" t="s">
        <v>683</v>
      </c>
      <c r="E732" t="s">
        <v>453</v>
      </c>
      <c r="F732" t="s">
        <v>4827</v>
      </c>
      <c r="H732" t="s">
        <v>159</v>
      </c>
    </row>
    <row r="733" spans="1:8">
      <c r="A733" t="s">
        <v>4776</v>
      </c>
      <c r="B733" t="s">
        <v>23</v>
      </c>
      <c r="D733" t="s">
        <v>4737</v>
      </c>
      <c r="E733" t="s">
        <v>453</v>
      </c>
      <c r="F733" t="s">
        <v>4058</v>
      </c>
      <c r="H733" t="s">
        <v>129</v>
      </c>
    </row>
    <row r="734" spans="1:8">
      <c r="A734" t="s">
        <v>4776</v>
      </c>
      <c r="B734" t="s">
        <v>23</v>
      </c>
      <c r="D734" t="s">
        <v>4278</v>
      </c>
      <c r="E734" t="s">
        <v>453</v>
      </c>
      <c r="F734" t="s">
        <v>4828</v>
      </c>
      <c r="H734" t="s">
        <v>270</v>
      </c>
    </row>
    <row r="735" spans="1:8">
      <c r="A735" t="s">
        <v>4776</v>
      </c>
      <c r="B735" t="s">
        <v>23</v>
      </c>
      <c r="D735" t="s">
        <v>4237</v>
      </c>
      <c r="E735" t="s">
        <v>453</v>
      </c>
      <c r="F735" t="s">
        <v>4238</v>
      </c>
      <c r="H735" t="s">
        <v>208</v>
      </c>
    </row>
    <row r="736" spans="1:8">
      <c r="A736" t="s">
        <v>4776</v>
      </c>
      <c r="B736" t="s">
        <v>23</v>
      </c>
      <c r="D736" t="s">
        <v>4829</v>
      </c>
      <c r="E736" t="s">
        <v>453</v>
      </c>
      <c r="F736" t="s">
        <v>4111</v>
      </c>
      <c r="H736" t="s">
        <v>367</v>
      </c>
    </row>
    <row r="737" spans="1:8">
      <c r="A737" t="s">
        <v>4776</v>
      </c>
      <c r="B737" t="s">
        <v>23</v>
      </c>
      <c r="D737" t="s">
        <v>4357</v>
      </c>
      <c r="E737" t="s">
        <v>4119</v>
      </c>
      <c r="F737" t="s">
        <v>4830</v>
      </c>
      <c r="H737" t="s">
        <v>53</v>
      </c>
    </row>
    <row r="738" spans="1:8">
      <c r="A738" t="s">
        <v>4776</v>
      </c>
      <c r="B738" t="s">
        <v>51</v>
      </c>
      <c r="D738" t="s">
        <v>4201</v>
      </c>
      <c r="E738" t="s">
        <v>4122</v>
      </c>
      <c r="F738" t="s">
        <v>4123</v>
      </c>
      <c r="H738" t="s">
        <v>402</v>
      </c>
    </row>
    <row r="739" spans="1:8">
      <c r="A739" t="s">
        <v>4776</v>
      </c>
      <c r="B739" t="s">
        <v>23</v>
      </c>
      <c r="D739" t="s">
        <v>4741</v>
      </c>
      <c r="E739" t="s">
        <v>453</v>
      </c>
      <c r="F739" s="161" t="s">
        <v>4111</v>
      </c>
      <c r="H739" t="s">
        <v>367</v>
      </c>
    </row>
    <row r="740" spans="1:8">
      <c r="A740" t="s">
        <v>4776</v>
      </c>
      <c r="B740" t="s">
        <v>51</v>
      </c>
      <c r="D740" t="s">
        <v>347</v>
      </c>
      <c r="E740" t="s">
        <v>477</v>
      </c>
      <c r="F740" t="s">
        <v>4831</v>
      </c>
      <c r="H740" t="s">
        <v>27</v>
      </c>
    </row>
    <row r="741" spans="1:8">
      <c r="A741" t="s">
        <v>4776</v>
      </c>
      <c r="B741" t="s">
        <v>23</v>
      </c>
      <c r="D741" t="s">
        <v>4832</v>
      </c>
      <c r="E741" t="s">
        <v>453</v>
      </c>
      <c r="F741" t="s">
        <v>4093</v>
      </c>
      <c r="H741" t="s">
        <v>172</v>
      </c>
    </row>
    <row r="742" spans="1:8">
      <c r="A742" t="s">
        <v>4776</v>
      </c>
      <c r="B742" t="s">
        <v>23</v>
      </c>
      <c r="D742" t="s">
        <v>4833</v>
      </c>
      <c r="E742" t="s">
        <v>453</v>
      </c>
      <c r="F742" t="s">
        <v>4093</v>
      </c>
      <c r="H742" t="s">
        <v>159</v>
      </c>
    </row>
    <row r="743" spans="1:8">
      <c r="A743" t="s">
        <v>4776</v>
      </c>
      <c r="B743" t="s">
        <v>23</v>
      </c>
      <c r="D743" t="s">
        <v>1187</v>
      </c>
      <c r="E743" t="s">
        <v>453</v>
      </c>
      <c r="F743" t="s">
        <v>4085</v>
      </c>
      <c r="H743" t="s">
        <v>629</v>
      </c>
    </row>
    <row r="744" spans="1:8">
      <c r="A744" t="s">
        <v>4776</v>
      </c>
      <c r="B744" t="s">
        <v>23</v>
      </c>
      <c r="D744" t="s">
        <v>4202</v>
      </c>
      <c r="E744" t="s">
        <v>453</v>
      </c>
      <c r="F744" t="s">
        <v>4066</v>
      </c>
      <c r="H744" t="s">
        <v>243</v>
      </c>
    </row>
    <row r="745" spans="1:8">
      <c r="A745" t="s">
        <v>4776</v>
      </c>
      <c r="B745" t="s">
        <v>23</v>
      </c>
      <c r="D745" t="s">
        <v>1186</v>
      </c>
      <c r="E745" t="s">
        <v>453</v>
      </c>
      <c r="F745" t="s">
        <v>4066</v>
      </c>
      <c r="H745" t="s">
        <v>243</v>
      </c>
    </row>
    <row r="746" spans="1:8">
      <c r="A746" t="s">
        <v>4776</v>
      </c>
      <c r="B746" t="s">
        <v>23</v>
      </c>
      <c r="D746" t="s">
        <v>4834</v>
      </c>
      <c r="E746" t="s">
        <v>453</v>
      </c>
      <c r="F746" t="s">
        <v>4835</v>
      </c>
      <c r="H746" t="s">
        <v>181</v>
      </c>
    </row>
    <row r="747" spans="1:8">
      <c r="A747" t="s">
        <v>4776</v>
      </c>
      <c r="B747" t="s">
        <v>51</v>
      </c>
      <c r="D747" t="s">
        <v>4232</v>
      </c>
      <c r="E747" t="s">
        <v>4137</v>
      </c>
      <c r="F747" s="161"/>
      <c r="H747" t="s">
        <v>62</v>
      </c>
    </row>
    <row r="748" spans="1:8">
      <c r="A748" t="s">
        <v>4776</v>
      </c>
      <c r="B748" t="s">
        <v>23</v>
      </c>
      <c r="D748" t="s">
        <v>4836</v>
      </c>
      <c r="E748" t="s">
        <v>453</v>
      </c>
      <c r="F748" s="161" t="s">
        <v>4079</v>
      </c>
      <c r="H748" t="s">
        <v>160</v>
      </c>
    </row>
    <row r="749" spans="1:8">
      <c r="A749" t="s">
        <v>4776</v>
      </c>
      <c r="B749" t="s">
        <v>23</v>
      </c>
      <c r="D749" t="s">
        <v>4837</v>
      </c>
      <c r="E749" t="s">
        <v>453</v>
      </c>
      <c r="F749" t="s">
        <v>4079</v>
      </c>
      <c r="H749" t="s">
        <v>160</v>
      </c>
    </row>
    <row r="750" spans="1:8">
      <c r="A750" t="s">
        <v>4776</v>
      </c>
      <c r="B750" t="s">
        <v>23</v>
      </c>
      <c r="D750" t="s">
        <v>4838</v>
      </c>
      <c r="E750" t="s">
        <v>453</v>
      </c>
      <c r="F750" s="161" t="s">
        <v>4058</v>
      </c>
      <c r="H750" t="s">
        <v>257</v>
      </c>
    </row>
    <row r="751" spans="1:8">
      <c r="A751" t="s">
        <v>4776</v>
      </c>
      <c r="B751" t="s">
        <v>23</v>
      </c>
      <c r="D751" t="s">
        <v>4839</v>
      </c>
      <c r="E751" t="s">
        <v>453</v>
      </c>
      <c r="F751" s="161" t="s">
        <v>4840</v>
      </c>
      <c r="H751" t="s">
        <v>126</v>
      </c>
    </row>
    <row r="752" spans="1:8">
      <c r="A752" t="s">
        <v>4776</v>
      </c>
      <c r="B752" t="s">
        <v>23</v>
      </c>
      <c r="D752" t="s">
        <v>4841</v>
      </c>
      <c r="E752" t="s">
        <v>453</v>
      </c>
      <c r="F752" s="161" t="s">
        <v>4064</v>
      </c>
      <c r="H752" t="s">
        <v>258</v>
      </c>
    </row>
    <row r="753" spans="1:8">
      <c r="A753" t="s">
        <v>4776</v>
      </c>
      <c r="B753" t="s">
        <v>51</v>
      </c>
      <c r="D753" t="s">
        <v>4208</v>
      </c>
      <c r="E753" t="s">
        <v>4122</v>
      </c>
      <c r="F753" t="s">
        <v>4209</v>
      </c>
      <c r="H753" t="s">
        <v>305</v>
      </c>
    </row>
    <row r="754" spans="1:8">
      <c r="A754" t="s">
        <v>4776</v>
      </c>
      <c r="B754" t="s">
        <v>23</v>
      </c>
      <c r="D754" t="s">
        <v>684</v>
      </c>
      <c r="E754" t="s">
        <v>453</v>
      </c>
      <c r="F754" t="s">
        <v>4064</v>
      </c>
      <c r="H754" t="s">
        <v>258</v>
      </c>
    </row>
    <row r="755" spans="1:8">
      <c r="A755" t="s">
        <v>4776</v>
      </c>
      <c r="B755" t="s">
        <v>51</v>
      </c>
      <c r="D755" t="s">
        <v>4136</v>
      </c>
      <c r="E755" t="s">
        <v>4137</v>
      </c>
      <c r="F755" s="161" t="s">
        <v>4842</v>
      </c>
      <c r="H755" t="s">
        <v>379</v>
      </c>
    </row>
    <row r="756" spans="1:8">
      <c r="A756" t="s">
        <v>4776</v>
      </c>
      <c r="B756" t="s">
        <v>23</v>
      </c>
      <c r="D756" t="s">
        <v>4843</v>
      </c>
      <c r="E756" t="s">
        <v>453</v>
      </c>
      <c r="F756" s="161" t="s">
        <v>4844</v>
      </c>
      <c r="H756" t="s">
        <v>318</v>
      </c>
    </row>
    <row r="757" spans="1:8">
      <c r="A757" t="s">
        <v>4776</v>
      </c>
      <c r="B757" t="s">
        <v>23</v>
      </c>
      <c r="D757" t="s">
        <v>4845</v>
      </c>
      <c r="E757" t="s">
        <v>453</v>
      </c>
      <c r="F757" t="s">
        <v>4058</v>
      </c>
      <c r="H757" t="s">
        <v>230</v>
      </c>
    </row>
    <row r="758" spans="1:8">
      <c r="A758" t="s">
        <v>4776</v>
      </c>
      <c r="B758" t="s">
        <v>23</v>
      </c>
      <c r="D758" t="s">
        <v>4242</v>
      </c>
      <c r="E758" t="s">
        <v>453</v>
      </c>
      <c r="F758" s="161" t="s">
        <v>4093</v>
      </c>
      <c r="H758" t="s">
        <v>243</v>
      </c>
    </row>
    <row r="759" spans="1:8">
      <c r="A759" t="s">
        <v>4776</v>
      </c>
      <c r="B759" t="s">
        <v>23</v>
      </c>
      <c r="D759" t="s">
        <v>4846</v>
      </c>
      <c r="E759" t="s">
        <v>453</v>
      </c>
      <c r="F759" t="s">
        <v>4093</v>
      </c>
      <c r="H759" t="s">
        <v>165</v>
      </c>
    </row>
    <row r="760" spans="1:8">
      <c r="A760" t="s">
        <v>4776</v>
      </c>
      <c r="B760" t="s">
        <v>23</v>
      </c>
      <c r="D760" t="s">
        <v>4847</v>
      </c>
      <c r="E760" t="s">
        <v>453</v>
      </c>
      <c r="F760" s="161" t="s">
        <v>4806</v>
      </c>
      <c r="H760" t="s">
        <v>210</v>
      </c>
    </row>
    <row r="761" spans="1:8">
      <c r="A761" t="s">
        <v>4776</v>
      </c>
      <c r="B761" t="s">
        <v>23</v>
      </c>
      <c r="D761" t="s">
        <v>4160</v>
      </c>
      <c r="E761" t="s">
        <v>453</v>
      </c>
      <c r="F761" t="s">
        <v>4523</v>
      </c>
      <c r="H761" t="s">
        <v>637</v>
      </c>
    </row>
    <row r="762" spans="1:8">
      <c r="A762" t="s">
        <v>4776</v>
      </c>
      <c r="B762" t="s">
        <v>23</v>
      </c>
      <c r="D762" t="s">
        <v>4848</v>
      </c>
      <c r="E762" t="s">
        <v>453</v>
      </c>
      <c r="F762" t="s">
        <v>4849</v>
      </c>
      <c r="H762" t="s">
        <v>223</v>
      </c>
    </row>
    <row r="763" spans="1:8">
      <c r="A763" t="s">
        <v>4776</v>
      </c>
      <c r="B763" t="s">
        <v>23</v>
      </c>
      <c r="D763" t="s">
        <v>4736</v>
      </c>
      <c r="E763" t="s">
        <v>453</v>
      </c>
      <c r="F763" s="161" t="s">
        <v>4581</v>
      </c>
      <c r="H763" t="s">
        <v>316</v>
      </c>
    </row>
    <row r="764" spans="1:8">
      <c r="A764" t="s">
        <v>4776</v>
      </c>
      <c r="B764" t="s">
        <v>23</v>
      </c>
      <c r="D764" t="s">
        <v>4735</v>
      </c>
      <c r="E764" t="s">
        <v>453</v>
      </c>
      <c r="F764" t="s">
        <v>4235</v>
      </c>
      <c r="H764" t="s">
        <v>376</v>
      </c>
    </row>
    <row r="765" spans="1:8" ht="57.6">
      <c r="A765" t="s">
        <v>4776</v>
      </c>
      <c r="B765" t="s">
        <v>51</v>
      </c>
      <c r="D765" t="s">
        <v>639</v>
      </c>
      <c r="E765" t="s">
        <v>477</v>
      </c>
      <c r="F765" s="161" t="s">
        <v>4850</v>
      </c>
      <c r="H765" t="s">
        <v>44</v>
      </c>
    </row>
    <row r="766" spans="1:8">
      <c r="A766" t="s">
        <v>4776</v>
      </c>
      <c r="B766" t="s">
        <v>4285</v>
      </c>
      <c r="D766" t="s">
        <v>4216</v>
      </c>
      <c r="E766" t="s">
        <v>76</v>
      </c>
      <c r="F766" s="161" t="s">
        <v>4851</v>
      </c>
      <c r="H766" t="s">
        <v>44</v>
      </c>
    </row>
    <row r="767" spans="1:8">
      <c r="A767" t="s">
        <v>4776</v>
      </c>
      <c r="B767" t="s">
        <v>4285</v>
      </c>
      <c r="D767" t="s">
        <v>690</v>
      </c>
      <c r="E767" t="s">
        <v>76</v>
      </c>
      <c r="F767" t="s">
        <v>4852</v>
      </c>
      <c r="H767" t="s">
        <v>182</v>
      </c>
    </row>
    <row r="768" spans="1:8">
      <c r="A768" t="s">
        <v>4776</v>
      </c>
      <c r="B768" t="s">
        <v>23</v>
      </c>
      <c r="D768" t="s">
        <v>4130</v>
      </c>
      <c r="E768" t="s">
        <v>453</v>
      </c>
      <c r="F768" t="s">
        <v>4060</v>
      </c>
      <c r="H768" t="s">
        <v>385</v>
      </c>
    </row>
    <row r="769" spans="1:8">
      <c r="A769" t="s">
        <v>4776</v>
      </c>
      <c r="B769" t="s">
        <v>23</v>
      </c>
      <c r="D769" t="s">
        <v>4853</v>
      </c>
      <c r="E769" t="s">
        <v>453</v>
      </c>
      <c r="F769" t="s">
        <v>4060</v>
      </c>
      <c r="H769" t="s">
        <v>385</v>
      </c>
    </row>
    <row r="770" spans="1:8">
      <c r="A770" t="s">
        <v>4776</v>
      </c>
      <c r="B770" t="s">
        <v>23</v>
      </c>
      <c r="D770" t="s">
        <v>4742</v>
      </c>
      <c r="E770" t="s">
        <v>453</v>
      </c>
      <c r="F770" t="s">
        <v>4066</v>
      </c>
      <c r="H770" t="s">
        <v>243</v>
      </c>
    </row>
    <row r="771" spans="1:8">
      <c r="A771" t="s">
        <v>4776</v>
      </c>
      <c r="B771" t="s">
        <v>51</v>
      </c>
      <c r="D771" t="s">
        <v>4218</v>
      </c>
      <c r="E771" t="s">
        <v>477</v>
      </c>
      <c r="F771" t="s">
        <v>4854</v>
      </c>
      <c r="H771" t="s">
        <v>323</v>
      </c>
    </row>
    <row r="772" spans="1:8">
      <c r="A772" t="s">
        <v>4776</v>
      </c>
      <c r="B772" t="s">
        <v>23</v>
      </c>
      <c r="D772" t="s">
        <v>4241</v>
      </c>
      <c r="E772" t="s">
        <v>453</v>
      </c>
      <c r="F772" s="161" t="s">
        <v>4109</v>
      </c>
      <c r="H772" t="s">
        <v>412</v>
      </c>
    </row>
    <row r="773" spans="1:8">
      <c r="A773" t="s">
        <v>4776</v>
      </c>
      <c r="B773" t="s">
        <v>51</v>
      </c>
      <c r="D773" t="s">
        <v>4226</v>
      </c>
      <c r="E773" t="s">
        <v>237</v>
      </c>
      <c r="F773" t="s">
        <v>4743</v>
      </c>
      <c r="H773" t="s">
        <v>395</v>
      </c>
    </row>
    <row r="774" spans="1:8">
      <c r="A774" t="s">
        <v>4776</v>
      </c>
      <c r="B774" t="s">
        <v>4117</v>
      </c>
      <c r="D774" t="s">
        <v>4855</v>
      </c>
      <c r="E774" t="s">
        <v>4119</v>
      </c>
      <c r="F774" s="161" t="s">
        <v>4856</v>
      </c>
      <c r="H774" t="s">
        <v>302</v>
      </c>
    </row>
    <row r="775" spans="1:8">
      <c r="A775" t="s">
        <v>4776</v>
      </c>
      <c r="B775" t="s">
        <v>23</v>
      </c>
      <c r="D775" t="s">
        <v>4239</v>
      </c>
      <c r="E775" t="s">
        <v>453</v>
      </c>
      <c r="F775" s="161" t="s">
        <v>4109</v>
      </c>
      <c r="H775" t="s">
        <v>412</v>
      </c>
    </row>
    <row r="776" spans="1:8">
      <c r="A776" t="s">
        <v>4776</v>
      </c>
      <c r="B776" t="s">
        <v>23</v>
      </c>
      <c r="D776" t="s">
        <v>688</v>
      </c>
      <c r="E776" t="s">
        <v>453</v>
      </c>
      <c r="F776" s="161" t="s">
        <v>4749</v>
      </c>
      <c r="H776" t="s">
        <v>376</v>
      </c>
    </row>
    <row r="777" spans="1:8">
      <c r="A777" t="s">
        <v>4776</v>
      </c>
      <c r="B777" t="s">
        <v>4042</v>
      </c>
      <c r="D777" t="s">
        <v>4594</v>
      </c>
      <c r="E777" t="s">
        <v>414</v>
      </c>
      <c r="F777" s="161" t="s">
        <v>4857</v>
      </c>
      <c r="H777" t="s">
        <v>126</v>
      </c>
    </row>
    <row r="778" spans="1:8">
      <c r="A778" t="s">
        <v>4776</v>
      </c>
      <c r="B778" t="s">
        <v>4042</v>
      </c>
      <c r="D778" t="s">
        <v>696</v>
      </c>
      <c r="E778" t="s">
        <v>414</v>
      </c>
      <c r="F778" t="s">
        <v>4858</v>
      </c>
      <c r="H778" t="s">
        <v>39</v>
      </c>
    </row>
    <row r="779" spans="1:8">
      <c r="A779" t="s">
        <v>4776</v>
      </c>
      <c r="B779" t="s">
        <v>23</v>
      </c>
      <c r="D779" t="s">
        <v>4180</v>
      </c>
      <c r="E779" t="s">
        <v>453</v>
      </c>
      <c r="F779" s="161" t="s">
        <v>4062</v>
      </c>
      <c r="H779" t="s">
        <v>629</v>
      </c>
    </row>
    <row r="780" spans="1:8">
      <c r="A780" t="s">
        <v>4776</v>
      </c>
      <c r="B780" t="s">
        <v>23</v>
      </c>
      <c r="D780" t="s">
        <v>4859</v>
      </c>
      <c r="E780" t="s">
        <v>453</v>
      </c>
      <c r="F780" t="s">
        <v>4860</v>
      </c>
      <c r="H780" t="s">
        <v>364</v>
      </c>
    </row>
    <row r="781" spans="1:8">
      <c r="A781" t="s">
        <v>4776</v>
      </c>
      <c r="B781" t="s">
        <v>23</v>
      </c>
      <c r="D781" t="s">
        <v>4861</v>
      </c>
      <c r="E781" t="s">
        <v>453</v>
      </c>
      <c r="F781" t="s">
        <v>4085</v>
      </c>
      <c r="H781" t="s">
        <v>629</v>
      </c>
    </row>
    <row r="782" spans="1:8">
      <c r="A782" t="s">
        <v>4776</v>
      </c>
      <c r="B782" t="s">
        <v>4117</v>
      </c>
      <c r="D782" t="s">
        <v>4862</v>
      </c>
      <c r="E782" t="s">
        <v>4119</v>
      </c>
      <c r="F782" s="161" t="s">
        <v>4714</v>
      </c>
      <c r="H782" t="s">
        <v>173</v>
      </c>
    </row>
    <row r="783" spans="1:8" ht="187.2">
      <c r="A783" t="s">
        <v>4776</v>
      </c>
      <c r="B783" t="s">
        <v>4285</v>
      </c>
      <c r="D783" t="s">
        <v>168</v>
      </c>
      <c r="E783" t="s">
        <v>76</v>
      </c>
      <c r="F783" s="161" t="s">
        <v>4863</v>
      </c>
      <c r="H783" t="s">
        <v>39</v>
      </c>
    </row>
    <row r="784" spans="1:8">
      <c r="A784" t="s">
        <v>4776</v>
      </c>
      <c r="B784" t="s">
        <v>23</v>
      </c>
      <c r="D784" t="s">
        <v>1189</v>
      </c>
      <c r="E784" t="s">
        <v>453</v>
      </c>
      <c r="F784" s="161" t="s">
        <v>4238</v>
      </c>
      <c r="H784" t="s">
        <v>208</v>
      </c>
    </row>
    <row r="785" spans="1:8">
      <c r="A785" t="s">
        <v>4776</v>
      </c>
      <c r="B785" t="s">
        <v>23</v>
      </c>
      <c r="D785" t="s">
        <v>4864</v>
      </c>
      <c r="E785" t="s">
        <v>453</v>
      </c>
      <c r="F785" s="161" t="s">
        <v>4111</v>
      </c>
      <c r="H785" t="s">
        <v>367</v>
      </c>
    </row>
    <row r="786" spans="1:8">
      <c r="A786" t="s">
        <v>4776</v>
      </c>
      <c r="B786" t="s">
        <v>23</v>
      </c>
      <c r="D786" t="s">
        <v>4228</v>
      </c>
      <c r="E786" t="s">
        <v>453</v>
      </c>
      <c r="F786" s="161" t="s">
        <v>4070</v>
      </c>
      <c r="H786" t="s">
        <v>261</v>
      </c>
    </row>
    <row r="787" spans="1:8">
      <c r="A787" t="s">
        <v>4776</v>
      </c>
      <c r="B787" t="s">
        <v>23</v>
      </c>
      <c r="D787" t="s">
        <v>4865</v>
      </c>
      <c r="E787" t="s">
        <v>453</v>
      </c>
      <c r="F787" s="161" t="s">
        <v>4238</v>
      </c>
      <c r="H787" t="s">
        <v>208</v>
      </c>
    </row>
    <row r="788" spans="1:8">
      <c r="A788" t="s">
        <v>4776</v>
      </c>
      <c r="B788" t="s">
        <v>23</v>
      </c>
      <c r="D788" t="s">
        <v>4866</v>
      </c>
      <c r="E788" t="s">
        <v>453</v>
      </c>
      <c r="F788" t="s">
        <v>4109</v>
      </c>
      <c r="H788" t="s">
        <v>412</v>
      </c>
    </row>
    <row r="789" spans="1:8">
      <c r="A789" t="s">
        <v>4776</v>
      </c>
      <c r="B789" t="s">
        <v>51</v>
      </c>
      <c r="D789" t="s">
        <v>4230</v>
      </c>
      <c r="E789" t="s">
        <v>4122</v>
      </c>
      <c r="F789" t="s">
        <v>4729</v>
      </c>
      <c r="H789" t="s">
        <v>402</v>
      </c>
    </row>
    <row r="790" spans="1:8">
      <c r="A790" t="s">
        <v>4776</v>
      </c>
      <c r="B790" t="s">
        <v>23</v>
      </c>
      <c r="D790" t="s">
        <v>4867</v>
      </c>
      <c r="E790" t="s">
        <v>453</v>
      </c>
      <c r="F790" s="161" t="s">
        <v>4089</v>
      </c>
      <c r="H790" t="s">
        <v>159</v>
      </c>
    </row>
    <row r="791" spans="1:8">
      <c r="A791" t="s">
        <v>4776</v>
      </c>
      <c r="B791" t="s">
        <v>23</v>
      </c>
      <c r="D791" t="s">
        <v>4246</v>
      </c>
      <c r="E791" t="s">
        <v>453</v>
      </c>
      <c r="F791" s="161" t="s">
        <v>4079</v>
      </c>
      <c r="H791" t="s">
        <v>160</v>
      </c>
    </row>
    <row r="792" spans="1:8">
      <c r="A792" t="s">
        <v>4776</v>
      </c>
      <c r="B792" t="s">
        <v>23</v>
      </c>
      <c r="D792" t="s">
        <v>464</v>
      </c>
      <c r="E792" t="s">
        <v>453</v>
      </c>
      <c r="F792" s="161" t="s">
        <v>4081</v>
      </c>
      <c r="H792" t="s">
        <v>178</v>
      </c>
    </row>
    <row r="793" spans="1:8">
      <c r="A793" t="s">
        <v>4776</v>
      </c>
      <c r="B793" t="s">
        <v>23</v>
      </c>
      <c r="D793" t="s">
        <v>454</v>
      </c>
      <c r="E793" t="s">
        <v>453</v>
      </c>
      <c r="F793" t="s">
        <v>4081</v>
      </c>
      <c r="H793" t="s">
        <v>178</v>
      </c>
    </row>
    <row r="794" spans="1:8">
      <c r="A794" t="s">
        <v>4776</v>
      </c>
      <c r="B794" t="s">
        <v>23</v>
      </c>
      <c r="D794" t="s">
        <v>4868</v>
      </c>
      <c r="E794" t="s">
        <v>453</v>
      </c>
      <c r="F794" s="161" t="s">
        <v>4081</v>
      </c>
      <c r="H794" t="s">
        <v>178</v>
      </c>
    </row>
    <row r="795" spans="1:8">
      <c r="A795" t="s">
        <v>4776</v>
      </c>
      <c r="B795" t="s">
        <v>23</v>
      </c>
      <c r="D795" t="s">
        <v>4276</v>
      </c>
      <c r="E795" t="s">
        <v>453</v>
      </c>
      <c r="F795" s="161" t="s">
        <v>4238</v>
      </c>
      <c r="H795" t="s">
        <v>208</v>
      </c>
    </row>
    <row r="796" spans="1:8">
      <c r="A796" t="s">
        <v>4776</v>
      </c>
      <c r="B796" t="s">
        <v>23</v>
      </c>
      <c r="D796" t="s">
        <v>4252</v>
      </c>
      <c r="E796" t="s">
        <v>453</v>
      </c>
      <c r="F796" t="s">
        <v>4818</v>
      </c>
      <c r="H796" t="s">
        <v>206</v>
      </c>
    </row>
    <row r="797" spans="1:8">
      <c r="A797" t="s">
        <v>4776</v>
      </c>
      <c r="B797" t="s">
        <v>23</v>
      </c>
      <c r="D797" t="s">
        <v>4260</v>
      </c>
      <c r="E797" t="s">
        <v>453</v>
      </c>
      <c r="F797" t="s">
        <v>4081</v>
      </c>
      <c r="H797" t="s">
        <v>178</v>
      </c>
    </row>
    <row r="798" spans="1:8">
      <c r="A798" t="s">
        <v>4776</v>
      </c>
      <c r="B798" t="s">
        <v>23</v>
      </c>
      <c r="D798" t="s">
        <v>4257</v>
      </c>
      <c r="E798" t="s">
        <v>453</v>
      </c>
      <c r="F798" s="161" t="s">
        <v>4081</v>
      </c>
      <c r="H798" t="s">
        <v>178</v>
      </c>
    </row>
    <row r="799" spans="1:8">
      <c r="A799" t="s">
        <v>4776</v>
      </c>
      <c r="B799" t="s">
        <v>23</v>
      </c>
      <c r="D799" t="s">
        <v>4578</v>
      </c>
      <c r="E799" t="s">
        <v>453</v>
      </c>
      <c r="F799" t="s">
        <v>4579</v>
      </c>
      <c r="H799" t="s">
        <v>172</v>
      </c>
    </row>
    <row r="800" spans="1:8">
      <c r="A800" t="s">
        <v>4776</v>
      </c>
      <c r="B800" t="s">
        <v>23</v>
      </c>
      <c r="D800" t="s">
        <v>4869</v>
      </c>
      <c r="E800" t="s">
        <v>453</v>
      </c>
      <c r="F800" s="161" t="s">
        <v>4081</v>
      </c>
      <c r="H800" t="s">
        <v>178</v>
      </c>
    </row>
    <row r="801" spans="1:8">
      <c r="A801" t="s">
        <v>4776</v>
      </c>
      <c r="B801" t="s">
        <v>23</v>
      </c>
      <c r="D801" t="s">
        <v>4870</v>
      </c>
      <c r="E801" t="s">
        <v>453</v>
      </c>
      <c r="F801" t="s">
        <v>4818</v>
      </c>
      <c r="H801" t="s">
        <v>206</v>
      </c>
    </row>
    <row r="802" spans="1:8">
      <c r="A802" t="s">
        <v>4776</v>
      </c>
      <c r="B802" t="s">
        <v>23</v>
      </c>
      <c r="D802" t="s">
        <v>4247</v>
      </c>
      <c r="E802" t="s">
        <v>453</v>
      </c>
      <c r="F802" t="s">
        <v>4081</v>
      </c>
      <c r="H802" t="s">
        <v>178</v>
      </c>
    </row>
    <row r="803" spans="1:8">
      <c r="A803" t="s">
        <v>4776</v>
      </c>
      <c r="B803" t="s">
        <v>23</v>
      </c>
      <c r="D803" t="s">
        <v>4871</v>
      </c>
      <c r="E803" t="s">
        <v>453</v>
      </c>
      <c r="F803" t="s">
        <v>4579</v>
      </c>
      <c r="H803" t="s">
        <v>172</v>
      </c>
    </row>
    <row r="804" spans="1:8">
      <c r="A804" t="s">
        <v>4776</v>
      </c>
      <c r="B804" t="s">
        <v>23</v>
      </c>
      <c r="D804" t="s">
        <v>4872</v>
      </c>
      <c r="E804" t="s">
        <v>453</v>
      </c>
      <c r="F804" t="s">
        <v>4111</v>
      </c>
      <c r="H804" t="s">
        <v>367</v>
      </c>
    </row>
    <row r="805" spans="1:8">
      <c r="A805" t="s">
        <v>4776</v>
      </c>
      <c r="B805" t="s">
        <v>23</v>
      </c>
      <c r="D805" t="s">
        <v>4273</v>
      </c>
      <c r="E805" t="s">
        <v>453</v>
      </c>
      <c r="F805" t="s">
        <v>4581</v>
      </c>
      <c r="H805" t="s">
        <v>316</v>
      </c>
    </row>
    <row r="806" spans="1:8">
      <c r="A806" t="s">
        <v>4776</v>
      </c>
      <c r="B806" t="s">
        <v>23</v>
      </c>
      <c r="D806" t="s">
        <v>4114</v>
      </c>
      <c r="E806" t="s">
        <v>453</v>
      </c>
      <c r="F806" t="s">
        <v>4115</v>
      </c>
      <c r="H806" t="s">
        <v>304</v>
      </c>
    </row>
    <row r="807" spans="1:8">
      <c r="A807" t="s">
        <v>4776</v>
      </c>
      <c r="B807" t="s">
        <v>23</v>
      </c>
      <c r="D807" t="s">
        <v>4580</v>
      </c>
      <c r="E807" t="s">
        <v>453</v>
      </c>
      <c r="F807" s="161" t="s">
        <v>4581</v>
      </c>
      <c r="H807" t="s">
        <v>316</v>
      </c>
    </row>
    <row r="808" spans="1:8">
      <c r="A808" t="s">
        <v>4776</v>
      </c>
      <c r="B808" t="s">
        <v>23</v>
      </c>
      <c r="D808" t="s">
        <v>4771</v>
      </c>
      <c r="E808" t="s">
        <v>453</v>
      </c>
      <c r="F808" t="s">
        <v>4079</v>
      </c>
      <c r="H808" t="s">
        <v>160</v>
      </c>
    </row>
    <row r="809" spans="1:8">
      <c r="A809" t="s">
        <v>4776</v>
      </c>
      <c r="B809" t="s">
        <v>23</v>
      </c>
      <c r="D809" t="s">
        <v>4250</v>
      </c>
      <c r="E809" t="s">
        <v>453</v>
      </c>
      <c r="F809" s="161" t="s">
        <v>4251</v>
      </c>
      <c r="H809" t="s">
        <v>340</v>
      </c>
    </row>
    <row r="810" spans="1:8">
      <c r="A810" t="s">
        <v>4776</v>
      </c>
      <c r="B810" t="s">
        <v>23</v>
      </c>
      <c r="D810" t="s">
        <v>4873</v>
      </c>
      <c r="E810" t="s">
        <v>453</v>
      </c>
      <c r="F810" s="161" t="s">
        <v>4579</v>
      </c>
      <c r="H810" t="s">
        <v>172</v>
      </c>
    </row>
    <row r="811" spans="1:8">
      <c r="A811" t="s">
        <v>4776</v>
      </c>
      <c r="B811" t="s">
        <v>51</v>
      </c>
      <c r="D811" t="s">
        <v>4538</v>
      </c>
      <c r="E811" t="s">
        <v>76</v>
      </c>
      <c r="F811" t="s">
        <v>4874</v>
      </c>
      <c r="H811" t="s">
        <v>21</v>
      </c>
    </row>
    <row r="812" spans="1:8">
      <c r="A812" t="s">
        <v>4776</v>
      </c>
      <c r="B812" t="s">
        <v>23</v>
      </c>
      <c r="D812" t="s">
        <v>4875</v>
      </c>
      <c r="E812" t="s">
        <v>453</v>
      </c>
      <c r="F812" t="s">
        <v>4093</v>
      </c>
      <c r="H812" t="s">
        <v>160</v>
      </c>
    </row>
    <row r="813" spans="1:8">
      <c r="A813" t="s">
        <v>4776</v>
      </c>
      <c r="B813" t="s">
        <v>23</v>
      </c>
      <c r="D813" t="s">
        <v>4876</v>
      </c>
      <c r="E813" t="s">
        <v>453</v>
      </c>
      <c r="F813" t="s">
        <v>4111</v>
      </c>
      <c r="H813" t="s">
        <v>367</v>
      </c>
    </row>
    <row r="814" spans="1:8">
      <c r="A814" t="s">
        <v>4776</v>
      </c>
      <c r="B814" t="s">
        <v>23</v>
      </c>
      <c r="D814" t="s">
        <v>4770</v>
      </c>
      <c r="E814" t="s">
        <v>453</v>
      </c>
      <c r="F814" t="s">
        <v>4079</v>
      </c>
      <c r="H814" t="s">
        <v>160</v>
      </c>
    </row>
    <row r="815" spans="1:8">
      <c r="A815" t="s">
        <v>4776</v>
      </c>
      <c r="B815" t="s">
        <v>23</v>
      </c>
      <c r="D815" t="s">
        <v>4877</v>
      </c>
      <c r="E815" t="s">
        <v>453</v>
      </c>
      <c r="F815" t="s">
        <v>4818</v>
      </c>
      <c r="H815" t="s">
        <v>206</v>
      </c>
    </row>
    <row r="816" spans="1:8">
      <c r="A816" t="s">
        <v>4776</v>
      </c>
      <c r="B816" t="s">
        <v>23</v>
      </c>
      <c r="D816" t="s">
        <v>4878</v>
      </c>
      <c r="E816" t="s">
        <v>453</v>
      </c>
      <c r="F816" s="161" t="s">
        <v>4093</v>
      </c>
      <c r="H816" t="s">
        <v>258</v>
      </c>
    </row>
    <row r="817" spans="1:8">
      <c r="A817" t="s">
        <v>4776</v>
      </c>
      <c r="B817" t="s">
        <v>23</v>
      </c>
      <c r="D817" t="s">
        <v>4240</v>
      </c>
      <c r="E817" t="s">
        <v>453</v>
      </c>
      <c r="F817" s="161" t="s">
        <v>4070</v>
      </c>
      <c r="H817" t="s">
        <v>261</v>
      </c>
    </row>
    <row r="818" spans="1:8">
      <c r="A818" t="s">
        <v>4776</v>
      </c>
      <c r="B818" t="s">
        <v>23</v>
      </c>
      <c r="D818" t="s">
        <v>4879</v>
      </c>
      <c r="E818" t="s">
        <v>453</v>
      </c>
      <c r="F818" s="161" t="s">
        <v>4880</v>
      </c>
      <c r="H818" t="s">
        <v>409</v>
      </c>
    </row>
    <row r="819" spans="1:8">
      <c r="A819" t="s">
        <v>4776</v>
      </c>
      <c r="B819" t="s">
        <v>23</v>
      </c>
      <c r="D819" t="s">
        <v>4262</v>
      </c>
      <c r="E819" t="s">
        <v>453</v>
      </c>
      <c r="F819" s="161" t="s">
        <v>4081</v>
      </c>
      <c r="H819" t="s">
        <v>178</v>
      </c>
    </row>
    <row r="820" spans="1:8">
      <c r="A820" t="s">
        <v>4776</v>
      </c>
      <c r="B820" t="s">
        <v>23</v>
      </c>
      <c r="D820" t="s">
        <v>4881</v>
      </c>
      <c r="E820" t="s">
        <v>453</v>
      </c>
      <c r="F820" t="s">
        <v>4184</v>
      </c>
      <c r="H820" t="s">
        <v>258</v>
      </c>
    </row>
    <row r="821" spans="1:8">
      <c r="A821" t="s">
        <v>4776</v>
      </c>
      <c r="B821" t="s">
        <v>23</v>
      </c>
      <c r="D821" t="s">
        <v>4763</v>
      </c>
      <c r="E821" t="s">
        <v>453</v>
      </c>
      <c r="F821" s="161" t="s">
        <v>4081</v>
      </c>
      <c r="H821" t="s">
        <v>178</v>
      </c>
    </row>
    <row r="822" spans="1:8">
      <c r="A822" t="s">
        <v>4776</v>
      </c>
      <c r="B822" t="s">
        <v>23</v>
      </c>
      <c r="D822" t="s">
        <v>4764</v>
      </c>
      <c r="E822" t="s">
        <v>453</v>
      </c>
      <c r="F822" t="s">
        <v>4081</v>
      </c>
      <c r="H822" t="s">
        <v>178</v>
      </c>
    </row>
    <row r="823" spans="1:8">
      <c r="A823" t="s">
        <v>4776</v>
      </c>
      <c r="B823" t="s">
        <v>23</v>
      </c>
      <c r="D823" t="s">
        <v>4765</v>
      </c>
      <c r="E823" t="s">
        <v>453</v>
      </c>
      <c r="F823" t="s">
        <v>4079</v>
      </c>
      <c r="H823" t="s">
        <v>160</v>
      </c>
    </row>
    <row r="824" spans="1:8">
      <c r="A824" t="s">
        <v>4776</v>
      </c>
      <c r="B824" t="s">
        <v>23</v>
      </c>
      <c r="D824" t="s">
        <v>1188</v>
      </c>
      <c r="E824" t="s">
        <v>453</v>
      </c>
      <c r="F824" s="161" t="s">
        <v>4187</v>
      </c>
      <c r="H824" t="s">
        <v>412</v>
      </c>
    </row>
    <row r="825" spans="1:8">
      <c r="A825" t="s">
        <v>4776</v>
      </c>
      <c r="B825" t="s">
        <v>23</v>
      </c>
      <c r="D825" t="s">
        <v>4773</v>
      </c>
      <c r="E825" t="s">
        <v>453</v>
      </c>
      <c r="F825" t="s">
        <v>4079</v>
      </c>
      <c r="H825" t="s">
        <v>160</v>
      </c>
    </row>
    <row r="826" spans="1:8">
      <c r="A826" t="s">
        <v>4776</v>
      </c>
      <c r="B826" t="s">
        <v>4117</v>
      </c>
      <c r="D826" t="s">
        <v>1185</v>
      </c>
      <c r="E826" t="s">
        <v>137</v>
      </c>
      <c r="F826" s="161" t="s">
        <v>4882</v>
      </c>
      <c r="H826" t="s">
        <v>362</v>
      </c>
    </row>
    <row r="827" spans="1:8" ht="100.8">
      <c r="A827" t="s">
        <v>4776</v>
      </c>
      <c r="B827" t="s">
        <v>4269</v>
      </c>
      <c r="D827" t="s">
        <v>4270</v>
      </c>
      <c r="E827" t="s">
        <v>76</v>
      </c>
      <c r="F827" s="161" t="s">
        <v>4271</v>
      </c>
      <c r="H827" t="s">
        <v>56</v>
      </c>
    </row>
    <row r="828" spans="1:8" ht="72">
      <c r="A828" t="s">
        <v>4776</v>
      </c>
      <c r="B828" t="s">
        <v>4159</v>
      </c>
      <c r="D828" t="s">
        <v>4267</v>
      </c>
      <c r="E828" t="s">
        <v>76</v>
      </c>
      <c r="F828" s="161" t="s">
        <v>4883</v>
      </c>
      <c r="H828" t="s">
        <v>56</v>
      </c>
    </row>
    <row r="829" spans="1:8">
      <c r="A829" t="s">
        <v>4776</v>
      </c>
      <c r="B829" t="s">
        <v>23</v>
      </c>
      <c r="D829" t="s">
        <v>4884</v>
      </c>
      <c r="E829" t="s">
        <v>453</v>
      </c>
      <c r="F829" t="s">
        <v>4081</v>
      </c>
      <c r="H829" t="s">
        <v>178</v>
      </c>
    </row>
    <row r="830" spans="1:8">
      <c r="A830" t="s">
        <v>4776</v>
      </c>
      <c r="B830" t="s">
        <v>51</v>
      </c>
      <c r="D830" t="s">
        <v>1191</v>
      </c>
      <c r="E830" t="s">
        <v>76</v>
      </c>
      <c r="F830" t="s">
        <v>4272</v>
      </c>
      <c r="H830" t="s">
        <v>671</v>
      </c>
    </row>
    <row r="831" spans="1:8">
      <c r="A831" t="s">
        <v>4776</v>
      </c>
      <c r="B831" t="s">
        <v>23</v>
      </c>
      <c r="D831" t="s">
        <v>4885</v>
      </c>
      <c r="E831" t="s">
        <v>453</v>
      </c>
      <c r="F831" s="161" t="s">
        <v>4818</v>
      </c>
      <c r="H831" t="s">
        <v>206</v>
      </c>
    </row>
  </sheetData>
  <autoFilter ref="A1:H831" xr:uid="{00000000-0009-0000-0000-000012000000}"/>
  <phoneticPr fontId="86" type="noConversion"/>
  <conditionalFormatting sqref="D1:E1048576">
    <cfRule type="duplicateValues" dxfId="78" priority="1"/>
  </conditionalFormatting>
  <pageMargins left="0.7" right="0.7" top="0.75" bottom="0.75" header="0.3" footer="0.3"/>
  <drawing r:id="rId1"/>
  <legacyDrawing r:id="rId2"/>
  <controls>
    <mc:AlternateContent xmlns:mc="http://schemas.openxmlformats.org/markup-compatibility/2006">
      <mc:Choice Requires="x14">
        <control shapeId="14343" r:id="rId3" name="CommandButton_删除整行">
          <controlPr defaultSize="0" autoPict="0" altText="" r:id="rId4">
            <anchor moveWithCells="1">
              <from>
                <xdr:col>4</xdr:col>
                <xdr:colOff>2034540</xdr:colOff>
                <xdr:row>831</xdr:row>
                <xdr:rowOff>0</xdr:rowOff>
              </from>
              <to>
                <xdr:col>5</xdr:col>
                <xdr:colOff>0</xdr:colOff>
                <xdr:row>832</xdr:row>
                <xdr:rowOff>60960</xdr:rowOff>
              </to>
            </anchor>
          </controlPr>
        </control>
      </mc:Choice>
      <mc:Fallback>
        <control shapeId="14343" r:id="rId3" name="CommandButton_删除整行"/>
      </mc:Fallback>
    </mc:AlternateContent>
    <mc:AlternateContent xmlns:mc="http://schemas.openxmlformats.org/markup-compatibility/2006">
      <mc:Choice Requires="x14">
        <control shapeId="14341" r:id="rId5" name="CommandButton2">
          <controlPr defaultSize="0" autoPict="0" altText="" r:id="rId6">
            <anchor moveWithCells="1" sizeWithCells="1">
              <from>
                <xdr:col>8</xdr:col>
                <xdr:colOff>144780</xdr:colOff>
                <xdr:row>8</xdr:row>
                <xdr:rowOff>7620</xdr:rowOff>
              </from>
              <to>
                <xdr:col>8</xdr:col>
                <xdr:colOff>937260</xdr:colOff>
                <xdr:row>10</xdr:row>
                <xdr:rowOff>99060</xdr:rowOff>
              </to>
            </anchor>
          </controlPr>
        </control>
      </mc:Choice>
      <mc:Fallback>
        <control shapeId="14341" r:id="rId5" name="CommandButton2"/>
      </mc:Fallback>
    </mc:AlternateContent>
    <mc:AlternateContent xmlns:mc="http://schemas.openxmlformats.org/markup-compatibility/2006">
      <mc:Choice Requires="x14">
        <control shapeId="14338" r:id="rId7" name="货主载入">
          <controlPr defaultSize="0" print="0" autoPict="0" altText="" r:id="rId8">
            <anchor moveWithCells="1" sizeWithCells="1">
              <from>
                <xdr:col>8</xdr:col>
                <xdr:colOff>144780</xdr:colOff>
                <xdr:row>2</xdr:row>
                <xdr:rowOff>83820</xdr:rowOff>
              </from>
              <to>
                <xdr:col>8</xdr:col>
                <xdr:colOff>937260</xdr:colOff>
                <xdr:row>5</xdr:row>
                <xdr:rowOff>38100</xdr:rowOff>
              </to>
            </anchor>
          </controlPr>
        </control>
      </mc:Choice>
      <mc:Fallback>
        <control shapeId="14338" r:id="rId7" name="货主载入"/>
      </mc:Fallback>
    </mc:AlternateContent>
    <mc:AlternateContent xmlns:mc="http://schemas.openxmlformats.org/markup-compatibility/2006">
      <mc:Choice Requires="x14">
        <control shapeId="14337" r:id="rId9" name="CommandButton1">
          <controlPr defaultSize="0" autoPict="0" altText="" r:id="rId10">
            <anchor moveWithCells="1" sizeWithCells="1">
              <from>
                <xdr:col>8</xdr:col>
                <xdr:colOff>137160</xdr:colOff>
                <xdr:row>5</xdr:row>
                <xdr:rowOff>45720</xdr:rowOff>
              </from>
              <to>
                <xdr:col>8</xdr:col>
                <xdr:colOff>929640</xdr:colOff>
                <xdr:row>8</xdr:row>
                <xdr:rowOff>0</xdr:rowOff>
              </to>
            </anchor>
          </controlPr>
        </control>
      </mc:Choice>
      <mc:Fallback>
        <control shapeId="14337" r:id="rId9"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B050"/>
    <pageSetUpPr fitToPage="1"/>
  </sheetPr>
  <dimension ref="A1:K9"/>
  <sheetViews>
    <sheetView zoomScale="85" zoomScaleNormal="85" workbookViewId="0">
      <selection activeCell="A2" sqref="A2:D2"/>
    </sheetView>
  </sheetViews>
  <sheetFormatPr defaultColWidth="9" defaultRowHeight="14.4"/>
  <cols>
    <col min="1" max="1" width="7.6640625" style="159" customWidth="1"/>
    <col min="2" max="2" width="9.6640625" style="159" customWidth="1"/>
    <col min="3" max="3" width="13.6640625" style="159" customWidth="1"/>
    <col min="4" max="4" width="5.6640625" style="160" customWidth="1"/>
    <col min="5" max="5" width="19.6640625" style="161" customWidth="1"/>
    <col min="6" max="6" width="21.6640625" style="161" customWidth="1"/>
    <col min="7" max="7" width="44.6640625" style="161" customWidth="1"/>
    <col min="8" max="8" width="25.6640625" style="161" customWidth="1"/>
    <col min="9" max="9" width="12.6640625" style="161" customWidth="1"/>
    <col min="10" max="10" width="10.6640625" style="160" customWidth="1"/>
    <col min="11" max="11" width="13.6640625" style="161" customWidth="1"/>
    <col min="12" max="16384" width="9" style="161"/>
  </cols>
  <sheetData>
    <row r="1" spans="1:11" s="157" customFormat="1" ht="29.1" customHeight="1">
      <c r="A1" s="686" t="s">
        <v>4886</v>
      </c>
      <c r="B1" s="687"/>
      <c r="C1" s="687"/>
      <c r="D1" s="687"/>
      <c r="E1" s="687"/>
      <c r="F1" s="687"/>
      <c r="G1" s="687"/>
      <c r="H1" s="687"/>
      <c r="I1" s="687"/>
      <c r="J1" s="687"/>
      <c r="K1" s="687"/>
    </row>
    <row r="2" spans="1:11" s="158" customFormat="1" ht="36" customHeight="1">
      <c r="A2" s="162" t="s">
        <v>719</v>
      </c>
      <c r="B2" s="162" t="s">
        <v>4887</v>
      </c>
      <c r="C2" s="162" t="s">
        <v>809</v>
      </c>
      <c r="D2" s="162" t="s">
        <v>810</v>
      </c>
      <c r="E2" s="162" t="s">
        <v>811</v>
      </c>
      <c r="F2" s="162" t="s">
        <v>812</v>
      </c>
      <c r="G2" s="162" t="s">
        <v>813</v>
      </c>
      <c r="H2" s="162" t="s">
        <v>816</v>
      </c>
      <c r="I2" s="162" t="s">
        <v>817</v>
      </c>
      <c r="J2" s="162" t="s">
        <v>818</v>
      </c>
      <c r="K2" s="162" t="s">
        <v>823</v>
      </c>
    </row>
    <row r="3" spans="1:11" ht="168.6" customHeight="1">
      <c r="A3" s="163">
        <v>315582</v>
      </c>
      <c r="B3" s="163" t="s">
        <v>4888</v>
      </c>
      <c r="C3" s="163" t="s">
        <v>4889</v>
      </c>
      <c r="D3" s="164" t="s">
        <v>4890</v>
      </c>
      <c r="E3" s="165" t="s">
        <v>4891</v>
      </c>
      <c r="F3" s="165" t="s">
        <v>4892</v>
      </c>
      <c r="G3" s="165" t="s">
        <v>4893</v>
      </c>
      <c r="H3" s="165" t="s">
        <v>4894</v>
      </c>
      <c r="I3" s="165" t="s">
        <v>4895</v>
      </c>
      <c r="J3" s="164" t="s">
        <v>4896</v>
      </c>
      <c r="K3" s="165"/>
    </row>
    <row r="4" spans="1:11" ht="168.6" customHeight="1">
      <c r="A4" s="163">
        <v>315597</v>
      </c>
      <c r="B4" s="163" t="s">
        <v>4897</v>
      </c>
      <c r="C4" s="163" t="s">
        <v>4898</v>
      </c>
      <c r="D4" s="164" t="s">
        <v>4890</v>
      </c>
      <c r="E4" s="165" t="s">
        <v>4891</v>
      </c>
      <c r="F4" s="165" t="s">
        <v>4892</v>
      </c>
      <c r="G4" s="165" t="s">
        <v>4899</v>
      </c>
      <c r="H4" s="165" t="s">
        <v>4894</v>
      </c>
      <c r="I4" s="165" t="s">
        <v>4895</v>
      </c>
      <c r="J4" s="164" t="s">
        <v>4896</v>
      </c>
      <c r="K4" s="165" t="s">
        <v>4900</v>
      </c>
    </row>
    <row r="5" spans="1:11" ht="222.6" customHeight="1">
      <c r="A5" s="163">
        <v>315784</v>
      </c>
      <c r="B5" s="163" t="s">
        <v>4901</v>
      </c>
      <c r="C5" s="163" t="s">
        <v>4902</v>
      </c>
      <c r="D5" s="164" t="s">
        <v>4890</v>
      </c>
      <c r="E5" s="165" t="s">
        <v>4903</v>
      </c>
      <c r="F5" s="165" t="s">
        <v>4892</v>
      </c>
      <c r="G5" s="165" t="s">
        <v>4904</v>
      </c>
      <c r="H5" s="165" t="s">
        <v>4905</v>
      </c>
      <c r="I5" s="165" t="s">
        <v>4906</v>
      </c>
      <c r="J5" s="164" t="s">
        <v>4907</v>
      </c>
      <c r="K5" s="165" t="s">
        <v>4908</v>
      </c>
    </row>
    <row r="6" spans="1:11" ht="236.1" customHeight="1">
      <c r="A6" s="163">
        <v>315972</v>
      </c>
      <c r="B6" s="163" t="s">
        <v>4909</v>
      </c>
      <c r="C6" s="163" t="s">
        <v>4910</v>
      </c>
      <c r="D6" s="164" t="s">
        <v>4890</v>
      </c>
      <c r="E6" s="165" t="s">
        <v>4911</v>
      </c>
      <c r="F6" s="165" t="s">
        <v>4892</v>
      </c>
      <c r="G6" s="165" t="s">
        <v>4912</v>
      </c>
      <c r="H6" s="165" t="s">
        <v>4913</v>
      </c>
      <c r="I6" s="165" t="s">
        <v>4914</v>
      </c>
      <c r="J6" s="164" t="s">
        <v>4915</v>
      </c>
      <c r="K6" s="165"/>
    </row>
    <row r="7" spans="1:11" ht="344.1" customHeight="1">
      <c r="A7" s="163">
        <v>316234</v>
      </c>
      <c r="B7" s="163" t="s">
        <v>4916</v>
      </c>
      <c r="C7" s="163" t="s">
        <v>4917</v>
      </c>
      <c r="D7" s="164" t="s">
        <v>34</v>
      </c>
      <c r="E7" s="165" t="s">
        <v>4918</v>
      </c>
      <c r="F7" s="165" t="s">
        <v>4919</v>
      </c>
      <c r="G7" s="165" t="s">
        <v>4920</v>
      </c>
      <c r="H7" s="165" t="s">
        <v>4921</v>
      </c>
      <c r="I7" s="165" t="s">
        <v>4922</v>
      </c>
      <c r="J7" s="164" t="s">
        <v>4915</v>
      </c>
      <c r="K7" s="165"/>
    </row>
    <row r="8" spans="1:11" ht="168.6" customHeight="1">
      <c r="A8" s="163">
        <v>316216</v>
      </c>
      <c r="B8" s="163" t="s">
        <v>4923</v>
      </c>
      <c r="C8" s="163" t="s">
        <v>4924</v>
      </c>
      <c r="D8" s="164" t="s">
        <v>34</v>
      </c>
      <c r="E8" s="165" t="s">
        <v>4925</v>
      </c>
      <c r="F8" s="165" t="s">
        <v>4919</v>
      </c>
      <c r="G8" s="165" t="s">
        <v>4926</v>
      </c>
      <c r="H8" s="165" t="s">
        <v>4927</v>
      </c>
      <c r="I8" s="165" t="s">
        <v>4906</v>
      </c>
      <c r="J8" s="164" t="s">
        <v>4915</v>
      </c>
      <c r="K8" s="165"/>
    </row>
    <row r="9" spans="1:11" ht="168.6" customHeight="1">
      <c r="A9" s="163">
        <v>316232</v>
      </c>
      <c r="B9" s="163" t="s">
        <v>4928</v>
      </c>
      <c r="C9" s="163" t="s">
        <v>4929</v>
      </c>
      <c r="D9" s="164" t="s">
        <v>34</v>
      </c>
      <c r="E9" s="165" t="s">
        <v>4930</v>
      </c>
      <c r="F9" s="165" t="s">
        <v>4919</v>
      </c>
      <c r="G9" s="165" t="s">
        <v>4931</v>
      </c>
      <c r="H9" s="165" t="s">
        <v>4932</v>
      </c>
      <c r="I9" s="165"/>
      <c r="J9" s="164" t="s">
        <v>4933</v>
      </c>
      <c r="K9" s="165"/>
    </row>
  </sheetData>
  <mergeCells count="1">
    <mergeCell ref="A1:K1"/>
  </mergeCells>
  <phoneticPr fontId="86" type="noConversion"/>
  <printOptions horizontalCentered="1"/>
  <pageMargins left="0.20833333333333301" right="0.20833333333333301" top="0.16666666666666699" bottom="0.16666666666666699" header="0.13888888888888901" footer="0.13888888888888901"/>
  <pageSetup paperSize="9" scale="66"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月计划查询">
                <anchor moveWithCells="1" sizeWithCells="1">
                  <from>
                    <xdr:col>12</xdr:col>
                    <xdr:colOff>45720</xdr:colOff>
                    <xdr:row>1</xdr:row>
                    <xdr:rowOff>7620</xdr:rowOff>
                  </from>
                  <to>
                    <xdr:col>14</xdr:col>
                    <xdr:colOff>335280</xdr:colOff>
                    <xdr:row>2</xdr:row>
                    <xdr:rowOff>160020</xdr:rowOff>
                  </to>
                </anchor>
              </controlPr>
            </control>
          </mc:Choice>
        </mc:AlternateContent>
        <mc:AlternateContent xmlns:mc="http://schemas.openxmlformats.org/markup-compatibility/2006">
          <mc:Choice Requires="x14">
            <control shapeId="30722" r:id="rId4" name="Button 2">
              <controlPr defaultSize="0" print="0" autoPict="0" macro="[0]!行高增">
                <anchor moveWithCells="1" sizeWithCells="1">
                  <from>
                    <xdr:col>12</xdr:col>
                    <xdr:colOff>45720</xdr:colOff>
                    <xdr:row>2</xdr:row>
                    <xdr:rowOff>190500</xdr:rowOff>
                  </from>
                  <to>
                    <xdr:col>14</xdr:col>
                    <xdr:colOff>335280</xdr:colOff>
                    <xdr:row>2</xdr:row>
                    <xdr:rowOff>678180</xdr:rowOff>
                  </to>
                </anchor>
              </controlPr>
            </control>
          </mc:Choice>
        </mc:AlternateContent>
        <mc:AlternateContent xmlns:mc="http://schemas.openxmlformats.org/markup-compatibility/2006">
          <mc:Choice Requires="x14">
            <control shapeId="30723" r:id="rId5" name="Button 3">
              <controlPr defaultSize="0" print="0" autoPict="0" macro="[0]!行高减">
                <anchor moveWithCells="1" sizeWithCells="1">
                  <from>
                    <xdr:col>12</xdr:col>
                    <xdr:colOff>45720</xdr:colOff>
                    <xdr:row>2</xdr:row>
                    <xdr:rowOff>723900</xdr:rowOff>
                  </from>
                  <to>
                    <xdr:col>14</xdr:col>
                    <xdr:colOff>335280</xdr:colOff>
                    <xdr:row>2</xdr:row>
                    <xdr:rowOff>1226820</xdr:rowOff>
                  </to>
                </anchor>
              </controlPr>
            </control>
          </mc:Choice>
        </mc:AlternateContent>
        <mc:AlternateContent xmlns:mc="http://schemas.openxmlformats.org/markup-compatibility/2006">
          <mc:Choice Requires="x14">
            <control shapeId="30724" r:id="rId6" name="Button 4">
              <controlPr defaultSize="0" print="0" autoPict="0" macro="[0]!行高还原">
                <anchor moveWithCells="1" sizeWithCells="1">
                  <from>
                    <xdr:col>12</xdr:col>
                    <xdr:colOff>45720</xdr:colOff>
                    <xdr:row>2</xdr:row>
                    <xdr:rowOff>1219200</xdr:rowOff>
                  </from>
                  <to>
                    <xdr:col>14</xdr:col>
                    <xdr:colOff>335280</xdr:colOff>
                    <xdr:row>3</xdr:row>
                    <xdr:rowOff>15240</xdr:rowOff>
                  </to>
                </anchor>
              </controlPr>
            </control>
          </mc:Choice>
        </mc:AlternateContent>
        <mc:AlternateContent xmlns:mc="http://schemas.openxmlformats.org/markup-compatibility/2006">
          <mc:Choice Requires="x14">
            <control shapeId="30725" r:id="rId7" name="Button 5">
              <controlPr defaultSize="0" print="0" autoPict="0" macro="[0]!行高自动">
                <anchor moveWithCells="1" sizeWithCells="1">
                  <from>
                    <xdr:col>12</xdr:col>
                    <xdr:colOff>45720</xdr:colOff>
                    <xdr:row>3</xdr:row>
                    <xdr:rowOff>45720</xdr:rowOff>
                  </from>
                  <to>
                    <xdr:col>14</xdr:col>
                    <xdr:colOff>335280</xdr:colOff>
                    <xdr:row>3</xdr:row>
                    <xdr:rowOff>563880</xdr:rowOff>
                  </to>
                </anchor>
              </controlPr>
            </control>
          </mc:Choice>
        </mc:AlternateContent>
        <mc:AlternateContent xmlns:mc="http://schemas.openxmlformats.org/markup-compatibility/2006">
          <mc:Choice Requires="x14">
            <control shapeId="30726" r:id="rId8" name="Button 6">
              <controlPr defaultSize="0" print="0" autoPict="0" macro="[0]!单元格区域保存为图片.单元格区域保存为图片">
                <anchor moveWithCells="1" sizeWithCells="1">
                  <from>
                    <xdr:col>12</xdr:col>
                    <xdr:colOff>45720</xdr:colOff>
                    <xdr:row>3</xdr:row>
                    <xdr:rowOff>594360</xdr:rowOff>
                  </from>
                  <to>
                    <xdr:col>14</xdr:col>
                    <xdr:colOff>335280</xdr:colOff>
                    <xdr:row>3</xdr:row>
                    <xdr:rowOff>1082040</xdr:rowOff>
                  </to>
                </anchor>
              </controlPr>
            </control>
          </mc:Choice>
        </mc:AlternateContent>
        <mc:AlternateContent xmlns:mc="http://schemas.openxmlformats.org/markup-compatibility/2006">
          <mc:Choice Requires="x14">
            <control shapeId="30727" r:id="rId9" name="Button 7">
              <controlPr defaultSize="0" print="0" autoPict="0" macro="[0]!施工概况提取">
                <anchor moveWithCells="1" sizeWithCells="1">
                  <from>
                    <xdr:col>12</xdr:col>
                    <xdr:colOff>45720</xdr:colOff>
                    <xdr:row>3</xdr:row>
                    <xdr:rowOff>1120140</xdr:rowOff>
                  </from>
                  <to>
                    <xdr:col>14</xdr:col>
                    <xdr:colOff>335280</xdr:colOff>
                    <xdr:row>3</xdr:row>
                    <xdr:rowOff>1607820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sheetPr>
  <dimension ref="A1:R85"/>
  <sheetViews>
    <sheetView topLeftCell="G1" zoomScale="175" zoomScaleNormal="175" workbookViewId="0">
      <selection activeCell="R15" sqref="R15"/>
    </sheetView>
  </sheetViews>
  <sheetFormatPr defaultColWidth="9" defaultRowHeight="14.4"/>
  <cols>
    <col min="5" max="5" width="24.21875" customWidth="1"/>
    <col min="6" max="6" width="9" style="113"/>
    <col min="7" max="7" width="19.33203125" style="145" customWidth="1"/>
    <col min="8" max="8" width="6.44140625" style="145" customWidth="1"/>
    <col min="9" max="9" width="18.33203125" style="145" customWidth="1"/>
    <col min="13" max="13" width="22.21875" customWidth="1"/>
    <col min="14" max="14" width="23" customWidth="1"/>
    <col min="15" max="15" width="21.77734375" customWidth="1"/>
  </cols>
  <sheetData>
    <row r="1" spans="1:18" ht="20.399999999999999">
      <c r="A1" s="3" t="s">
        <v>4934</v>
      </c>
      <c r="B1" s="146" t="s">
        <v>21</v>
      </c>
      <c r="D1" s="3" t="s">
        <v>4935</v>
      </c>
      <c r="E1" s="147" t="s">
        <v>4936</v>
      </c>
      <c r="F1" s="57"/>
      <c r="G1" s="145" t="s">
        <v>4937</v>
      </c>
      <c r="M1" s="152" t="s">
        <v>4938</v>
      </c>
      <c r="N1" s="152" t="s">
        <v>4939</v>
      </c>
      <c r="O1" s="152" t="s">
        <v>4940</v>
      </c>
    </row>
    <row r="2" spans="1:18">
      <c r="A2" s="692" t="s">
        <v>4941</v>
      </c>
      <c r="B2" s="149" t="s">
        <v>4942</v>
      </c>
      <c r="D2" s="148" t="s">
        <v>4943</v>
      </c>
      <c r="E2" s="149">
        <v>5028</v>
      </c>
      <c r="F2" s="57"/>
      <c r="G2" s="145" t="s">
        <v>4944</v>
      </c>
      <c r="H2" s="145" t="s">
        <v>4945</v>
      </c>
      <c r="I2" s="145" t="s">
        <v>4946</v>
      </c>
      <c r="M2" s="505" t="s">
        <v>18125</v>
      </c>
      <c r="N2" s="36">
        <v>2</v>
      </c>
      <c r="O2" s="36">
        <v>-1</v>
      </c>
      <c r="Q2" s="153" t="s">
        <v>4947</v>
      </c>
      <c r="R2" s="154">
        <v>-1</v>
      </c>
    </row>
    <row r="3" spans="1:18">
      <c r="A3" s="692"/>
      <c r="B3" s="149" t="s">
        <v>4948</v>
      </c>
      <c r="D3" s="7" t="s">
        <v>4949</v>
      </c>
      <c r="E3" s="150" t="s">
        <v>4950</v>
      </c>
      <c r="F3" s="57"/>
      <c r="G3" s="145" t="s">
        <v>4951</v>
      </c>
      <c r="H3" s="145" t="s">
        <v>4952</v>
      </c>
      <c r="I3" s="145" t="s">
        <v>4953</v>
      </c>
      <c r="M3" s="36" t="s">
        <v>4954</v>
      </c>
      <c r="N3" s="36">
        <v>2</v>
      </c>
      <c r="O3" s="36">
        <v>0</v>
      </c>
      <c r="Q3" s="155" t="s">
        <v>4955</v>
      </c>
      <c r="R3" s="156">
        <v>0</v>
      </c>
    </row>
    <row r="4" spans="1:18">
      <c r="A4" s="7" t="s">
        <v>4956</v>
      </c>
      <c r="B4" s="151" t="s">
        <v>34</v>
      </c>
      <c r="G4" s="145" t="s">
        <v>4957</v>
      </c>
      <c r="H4" s="145" t="s">
        <v>4958</v>
      </c>
      <c r="I4" s="145" t="s">
        <v>4959</v>
      </c>
      <c r="M4" s="36" t="s">
        <v>4960</v>
      </c>
      <c r="N4" s="36">
        <v>-1</v>
      </c>
      <c r="O4" s="36">
        <v>-1</v>
      </c>
      <c r="Q4" s="155" t="s">
        <v>4961</v>
      </c>
      <c r="R4" s="156">
        <v>2</v>
      </c>
    </row>
    <row r="5" spans="1:18">
      <c r="G5" s="145" t="s">
        <v>4962</v>
      </c>
      <c r="H5" s="145" t="s">
        <v>4963</v>
      </c>
      <c r="I5" s="145" t="s">
        <v>4964</v>
      </c>
      <c r="M5" s="36" t="s">
        <v>4965</v>
      </c>
      <c r="N5" s="36">
        <v>2</v>
      </c>
      <c r="O5" s="36">
        <v>2</v>
      </c>
      <c r="Q5" s="688" t="s">
        <v>2814</v>
      </c>
      <c r="R5" s="689"/>
    </row>
    <row r="6" spans="1:18">
      <c r="G6" s="145" t="s">
        <v>4966</v>
      </c>
      <c r="H6" s="145" t="s">
        <v>4967</v>
      </c>
      <c r="I6" s="145" t="s">
        <v>4968</v>
      </c>
      <c r="M6" s="36" t="s">
        <v>4969</v>
      </c>
      <c r="N6" s="36">
        <v>2</v>
      </c>
      <c r="O6" s="36">
        <v>-1</v>
      </c>
      <c r="Q6" s="690">
        <v>46325</v>
      </c>
      <c r="R6" s="691"/>
    </row>
    <row r="7" spans="1:18">
      <c r="G7" s="145" t="s">
        <v>4970</v>
      </c>
      <c r="H7" s="145" t="s">
        <v>4971</v>
      </c>
      <c r="I7" s="145" t="s">
        <v>4972</v>
      </c>
      <c r="M7" s="36" t="s">
        <v>4973</v>
      </c>
      <c r="N7" s="36">
        <v>2</v>
      </c>
      <c r="O7" s="36">
        <v>-1</v>
      </c>
    </row>
    <row r="8" spans="1:18">
      <c r="G8" s="145" t="s">
        <v>4974</v>
      </c>
      <c r="H8" s="145" t="s">
        <v>4975</v>
      </c>
      <c r="I8" s="145" t="s">
        <v>4976</v>
      </c>
      <c r="M8" s="36" t="s">
        <v>4977</v>
      </c>
      <c r="N8" s="36">
        <v>2</v>
      </c>
      <c r="O8" s="36">
        <v>-1</v>
      </c>
    </row>
    <row r="9" spans="1:18">
      <c r="G9" s="145" t="s">
        <v>4978</v>
      </c>
      <c r="H9" s="145" t="s">
        <v>4979</v>
      </c>
      <c r="I9" s="145" t="s">
        <v>4980</v>
      </c>
      <c r="M9" s="36" t="s">
        <v>4981</v>
      </c>
      <c r="N9" s="36">
        <v>2</v>
      </c>
      <c r="O9" s="36">
        <v>-1</v>
      </c>
    </row>
    <row r="10" spans="1:18">
      <c r="G10" s="145" t="s">
        <v>4982</v>
      </c>
      <c r="H10" s="145" t="s">
        <v>4983</v>
      </c>
      <c r="I10" s="145" t="s">
        <v>4984</v>
      </c>
      <c r="M10" s="36" t="s">
        <v>4985</v>
      </c>
      <c r="N10" s="36">
        <v>2</v>
      </c>
      <c r="O10" s="36">
        <v>-1</v>
      </c>
    </row>
    <row r="11" spans="1:18">
      <c r="G11" s="145" t="s">
        <v>4986</v>
      </c>
      <c r="H11" s="145" t="s">
        <v>4987</v>
      </c>
      <c r="I11" s="145" t="s">
        <v>4988</v>
      </c>
      <c r="M11" s="36" t="s">
        <v>4989</v>
      </c>
      <c r="N11" s="36">
        <v>2</v>
      </c>
      <c r="O11" s="36">
        <v>-1</v>
      </c>
    </row>
    <row r="12" spans="1:18">
      <c r="G12" s="145" t="s">
        <v>4990</v>
      </c>
      <c r="H12" s="145" t="s">
        <v>4991</v>
      </c>
      <c r="I12" s="145" t="s">
        <v>4992</v>
      </c>
      <c r="M12" s="36" t="s">
        <v>4993</v>
      </c>
      <c r="N12" s="36">
        <v>2</v>
      </c>
      <c r="O12" s="36">
        <v>-1</v>
      </c>
    </row>
    <row r="13" spans="1:18">
      <c r="G13" s="145" t="s">
        <v>4994</v>
      </c>
      <c r="H13" s="145" t="s">
        <v>4995</v>
      </c>
      <c r="I13" s="145" t="s">
        <v>4996</v>
      </c>
      <c r="M13" s="36" t="s">
        <v>4997</v>
      </c>
      <c r="N13" s="36">
        <v>2</v>
      </c>
      <c r="O13" s="36">
        <v>-1</v>
      </c>
    </row>
    <row r="14" spans="1:18">
      <c r="G14" s="145" t="s">
        <v>4998</v>
      </c>
      <c r="H14" s="145" t="s">
        <v>4999</v>
      </c>
      <c r="I14" s="145" t="s">
        <v>5000</v>
      </c>
      <c r="M14" s="36" t="s">
        <v>5001</v>
      </c>
      <c r="N14" s="36">
        <v>2</v>
      </c>
      <c r="O14" s="36">
        <v>-1</v>
      </c>
    </row>
    <row r="15" spans="1:18">
      <c r="G15" s="145" t="s">
        <v>5002</v>
      </c>
      <c r="H15" s="145" t="s">
        <v>5003</v>
      </c>
      <c r="I15" s="145" t="s">
        <v>5004</v>
      </c>
      <c r="M15" s="36" t="s">
        <v>1519</v>
      </c>
      <c r="N15" s="36">
        <v>2</v>
      </c>
      <c r="O15" s="36">
        <v>2</v>
      </c>
    </row>
    <row r="16" spans="1:18">
      <c r="G16" s="145" t="s">
        <v>5005</v>
      </c>
      <c r="H16" s="145" t="s">
        <v>5006</v>
      </c>
      <c r="I16" s="145" t="s">
        <v>5007</v>
      </c>
      <c r="M16" s="36" t="s">
        <v>5008</v>
      </c>
      <c r="N16" s="36">
        <v>2</v>
      </c>
      <c r="O16" s="36">
        <v>2</v>
      </c>
    </row>
    <row r="17" spans="7:15" customFormat="1">
      <c r="G17" s="145" t="s">
        <v>5009</v>
      </c>
      <c r="H17" s="145" t="s">
        <v>5010</v>
      </c>
      <c r="I17" s="145" t="s">
        <v>5011</v>
      </c>
      <c r="M17" s="36" t="s">
        <v>5012</v>
      </c>
      <c r="N17" s="36">
        <v>2</v>
      </c>
      <c r="O17" s="36">
        <v>0</v>
      </c>
    </row>
    <row r="18" spans="7:15" customFormat="1">
      <c r="G18" s="145" t="s">
        <v>5013</v>
      </c>
      <c r="H18" s="145" t="s">
        <v>5014</v>
      </c>
      <c r="I18" s="145" t="s">
        <v>5015</v>
      </c>
      <c r="M18" s="36" t="s">
        <v>5016</v>
      </c>
      <c r="N18" s="36">
        <v>2</v>
      </c>
      <c r="O18" s="36">
        <v>2</v>
      </c>
    </row>
    <row r="19" spans="7:15" customFormat="1">
      <c r="G19" s="145" t="s">
        <v>5017</v>
      </c>
      <c r="H19" s="145" t="s">
        <v>5018</v>
      </c>
      <c r="I19" s="145" t="s">
        <v>5019</v>
      </c>
      <c r="M19" s="36" t="s">
        <v>5020</v>
      </c>
      <c r="N19" s="36">
        <v>2</v>
      </c>
      <c r="O19" s="36">
        <v>2</v>
      </c>
    </row>
    <row r="20" spans="7:15" customFormat="1">
      <c r="G20" s="145" t="s">
        <v>5021</v>
      </c>
      <c r="H20" s="145" t="s">
        <v>5022</v>
      </c>
      <c r="I20" s="145" t="s">
        <v>5023</v>
      </c>
      <c r="M20" s="36" t="s">
        <v>5024</v>
      </c>
      <c r="N20" s="36">
        <v>2</v>
      </c>
      <c r="O20" s="36">
        <v>2</v>
      </c>
    </row>
    <row r="21" spans="7:15" customFormat="1">
      <c r="G21" s="145" t="s">
        <v>5025</v>
      </c>
      <c r="H21" s="145" t="s">
        <v>5026</v>
      </c>
      <c r="I21" s="145" t="s">
        <v>5027</v>
      </c>
      <c r="M21" s="36" t="s">
        <v>5028</v>
      </c>
      <c r="N21" s="36">
        <v>2</v>
      </c>
      <c r="O21" s="36">
        <v>2</v>
      </c>
    </row>
    <row r="22" spans="7:15" customFormat="1">
      <c r="G22" s="145" t="s">
        <v>5029</v>
      </c>
      <c r="H22" s="145" t="s">
        <v>5030</v>
      </c>
      <c r="I22" s="145" t="s">
        <v>5031</v>
      </c>
      <c r="M22" s="36" t="s">
        <v>5032</v>
      </c>
      <c r="N22" s="36">
        <v>2</v>
      </c>
      <c r="O22" s="36">
        <v>0</v>
      </c>
    </row>
    <row r="23" spans="7:15" customFormat="1">
      <c r="G23" s="145" t="s">
        <v>5033</v>
      </c>
      <c r="H23" s="145" t="s">
        <v>5034</v>
      </c>
      <c r="I23" s="145" t="s">
        <v>4953</v>
      </c>
      <c r="M23" s="36" t="s">
        <v>5035</v>
      </c>
      <c r="N23" s="36">
        <v>2</v>
      </c>
      <c r="O23" s="36">
        <v>0</v>
      </c>
    </row>
    <row r="24" spans="7:15" customFormat="1">
      <c r="G24" s="145" t="s">
        <v>5036</v>
      </c>
      <c r="H24" s="145" t="s">
        <v>5037</v>
      </c>
      <c r="I24" s="145" t="s">
        <v>5038</v>
      </c>
      <c r="M24" s="36" t="s">
        <v>5039</v>
      </c>
      <c r="N24" s="36">
        <v>2</v>
      </c>
      <c r="O24" s="36">
        <v>-1</v>
      </c>
    </row>
    <row r="25" spans="7:15" customFormat="1">
      <c r="G25" s="145" t="s">
        <v>5040</v>
      </c>
      <c r="H25" s="145" t="s">
        <v>5041</v>
      </c>
      <c r="I25" s="145" t="s">
        <v>5042</v>
      </c>
      <c r="M25" s="36" t="s">
        <v>5043</v>
      </c>
      <c r="N25" s="36">
        <v>2</v>
      </c>
      <c r="O25" s="36">
        <v>-1</v>
      </c>
    </row>
    <row r="26" spans="7:15" customFormat="1">
      <c r="G26" s="145" t="s">
        <v>5044</v>
      </c>
      <c r="H26" s="145" t="s">
        <v>5045</v>
      </c>
      <c r="I26" s="145" t="s">
        <v>5046</v>
      </c>
      <c r="M26" s="36" t="s">
        <v>5047</v>
      </c>
      <c r="N26" s="36">
        <v>2</v>
      </c>
      <c r="O26" s="36">
        <v>-1</v>
      </c>
    </row>
    <row r="27" spans="7:15" customFormat="1">
      <c r="G27" s="145" t="s">
        <v>5048</v>
      </c>
      <c r="H27" s="145" t="s">
        <v>5049</v>
      </c>
      <c r="I27" s="145" t="s">
        <v>5050</v>
      </c>
      <c r="M27" s="36" t="s">
        <v>5051</v>
      </c>
      <c r="N27" s="36">
        <v>2</v>
      </c>
      <c r="O27" s="36">
        <v>2</v>
      </c>
    </row>
    <row r="28" spans="7:15" customFormat="1">
      <c r="G28" s="145" t="s">
        <v>5052</v>
      </c>
      <c r="H28" s="145" t="s">
        <v>5053</v>
      </c>
      <c r="I28" s="145" t="s">
        <v>5054</v>
      </c>
      <c r="M28" s="36" t="s">
        <v>5055</v>
      </c>
      <c r="N28" s="36">
        <v>2</v>
      </c>
      <c r="O28" s="36">
        <v>-1</v>
      </c>
    </row>
    <row r="29" spans="7:15" customFormat="1">
      <c r="G29" s="145" t="s">
        <v>5056</v>
      </c>
      <c r="H29" s="145" t="s">
        <v>5057</v>
      </c>
      <c r="I29" s="145" t="s">
        <v>5058</v>
      </c>
      <c r="M29" s="36" t="s">
        <v>5059</v>
      </c>
      <c r="N29" s="36">
        <v>2</v>
      </c>
      <c r="O29" s="36">
        <v>2</v>
      </c>
    </row>
    <row r="30" spans="7:15" customFormat="1">
      <c r="G30" s="145" t="s">
        <v>5060</v>
      </c>
      <c r="H30" s="145" t="s">
        <v>5061</v>
      </c>
      <c r="I30" s="145" t="s">
        <v>5062</v>
      </c>
      <c r="M30" s="36" t="s">
        <v>5063</v>
      </c>
      <c r="N30" s="36">
        <v>2</v>
      </c>
      <c r="O30" s="36">
        <v>-1</v>
      </c>
    </row>
    <row r="31" spans="7:15" customFormat="1">
      <c r="G31" s="145" t="s">
        <v>5064</v>
      </c>
      <c r="H31" s="145" t="s">
        <v>5065</v>
      </c>
      <c r="I31" s="145" t="s">
        <v>5066</v>
      </c>
      <c r="M31" s="36" t="s">
        <v>5067</v>
      </c>
      <c r="N31" s="36">
        <v>2</v>
      </c>
      <c r="O31" s="36">
        <v>2</v>
      </c>
    </row>
    <row r="32" spans="7:15" customFormat="1">
      <c r="G32" s="145" t="s">
        <v>5068</v>
      </c>
      <c r="H32" s="145" t="s">
        <v>5069</v>
      </c>
      <c r="I32" s="145" t="s">
        <v>5070</v>
      </c>
      <c r="M32" s="36" t="s">
        <v>5071</v>
      </c>
      <c r="N32" s="36">
        <v>2</v>
      </c>
      <c r="O32" s="36">
        <v>2</v>
      </c>
    </row>
    <row r="33" spans="7:15" customFormat="1">
      <c r="G33" s="145" t="s">
        <v>5072</v>
      </c>
      <c r="H33" s="145" t="s">
        <v>5073</v>
      </c>
      <c r="I33" s="145" t="s">
        <v>5074</v>
      </c>
      <c r="M33" s="36" t="s">
        <v>5075</v>
      </c>
      <c r="N33" s="36">
        <v>2</v>
      </c>
      <c r="O33" s="36">
        <v>0</v>
      </c>
    </row>
    <row r="34" spans="7:15" customFormat="1">
      <c r="G34" s="145" t="s">
        <v>5076</v>
      </c>
      <c r="H34" s="145" t="s">
        <v>5077</v>
      </c>
      <c r="I34" s="145" t="s">
        <v>5078</v>
      </c>
    </row>
    <row r="35" spans="7:15" customFormat="1">
      <c r="G35" s="145" t="s">
        <v>5079</v>
      </c>
      <c r="H35" s="145" t="s">
        <v>5080</v>
      </c>
      <c r="I35" s="145" t="s">
        <v>5081</v>
      </c>
    </row>
    <row r="36" spans="7:15" customFormat="1">
      <c r="G36" s="145" t="s">
        <v>5082</v>
      </c>
      <c r="H36" s="145" t="s">
        <v>5083</v>
      </c>
      <c r="I36" s="145" t="s">
        <v>5084</v>
      </c>
    </row>
    <row r="37" spans="7:15" customFormat="1">
      <c r="G37" s="145" t="s">
        <v>5085</v>
      </c>
      <c r="H37" s="145" t="s">
        <v>5086</v>
      </c>
      <c r="I37" s="145" t="s">
        <v>5087</v>
      </c>
    </row>
    <row r="38" spans="7:15" customFormat="1">
      <c r="G38" s="145" t="s">
        <v>5088</v>
      </c>
      <c r="H38" s="145" t="s">
        <v>5089</v>
      </c>
      <c r="I38" s="145" t="s">
        <v>5090</v>
      </c>
    </row>
    <row r="39" spans="7:15" customFormat="1">
      <c r="G39" s="145" t="s">
        <v>5091</v>
      </c>
      <c r="H39" s="145" t="s">
        <v>5092</v>
      </c>
      <c r="I39" s="145" t="s">
        <v>5093</v>
      </c>
    </row>
    <row r="40" spans="7:15" customFormat="1">
      <c r="G40" s="145" t="s">
        <v>5094</v>
      </c>
      <c r="H40" s="145" t="s">
        <v>5095</v>
      </c>
      <c r="I40" s="145" t="s">
        <v>5096</v>
      </c>
    </row>
    <row r="41" spans="7:15" customFormat="1">
      <c r="G41" s="145" t="s">
        <v>5097</v>
      </c>
      <c r="H41" s="145" t="s">
        <v>5098</v>
      </c>
      <c r="I41" s="145" t="s">
        <v>5099</v>
      </c>
    </row>
    <row r="42" spans="7:15" customFormat="1">
      <c r="G42" s="145" t="s">
        <v>5100</v>
      </c>
      <c r="H42" s="145" t="s">
        <v>5101</v>
      </c>
      <c r="I42" s="145" t="s">
        <v>4953</v>
      </c>
    </row>
    <row r="43" spans="7:15" customFormat="1">
      <c r="G43" s="145" t="s">
        <v>5102</v>
      </c>
      <c r="H43" s="145" t="s">
        <v>5103</v>
      </c>
      <c r="I43" s="145" t="s">
        <v>5104</v>
      </c>
    </row>
    <row r="44" spans="7:15" customFormat="1">
      <c r="G44" s="145" t="s">
        <v>5105</v>
      </c>
      <c r="H44" s="145" t="s">
        <v>5106</v>
      </c>
      <c r="I44" s="145" t="s">
        <v>5107</v>
      </c>
    </row>
    <row r="45" spans="7:15" customFormat="1">
      <c r="G45" s="145" t="s">
        <v>5108</v>
      </c>
      <c r="H45" s="145" t="s">
        <v>5109</v>
      </c>
      <c r="I45" s="145" t="s">
        <v>5110</v>
      </c>
    </row>
    <row r="46" spans="7:15" customFormat="1">
      <c r="G46" s="145" t="s">
        <v>5111</v>
      </c>
      <c r="H46" s="145" t="s">
        <v>5112</v>
      </c>
      <c r="I46" s="145" t="s">
        <v>5113</v>
      </c>
    </row>
    <row r="47" spans="7:15" customFormat="1">
      <c r="G47" s="145" t="s">
        <v>5114</v>
      </c>
      <c r="H47" s="145" t="s">
        <v>5115</v>
      </c>
      <c r="I47" s="145" t="s">
        <v>5116</v>
      </c>
    </row>
    <row r="48" spans="7:15" customFormat="1">
      <c r="G48" s="145" t="s">
        <v>5117</v>
      </c>
      <c r="H48" s="145" t="s">
        <v>5118</v>
      </c>
      <c r="I48" s="145" t="s">
        <v>5119</v>
      </c>
    </row>
    <row r="49" spans="7:9" customFormat="1">
      <c r="G49" s="145" t="s">
        <v>5120</v>
      </c>
      <c r="H49" s="145" t="s">
        <v>5121</v>
      </c>
      <c r="I49" s="145" t="s">
        <v>5122</v>
      </c>
    </row>
    <row r="50" spans="7:9" customFormat="1">
      <c r="G50" s="145" t="s">
        <v>5123</v>
      </c>
      <c r="H50" s="145" t="s">
        <v>5124</v>
      </c>
      <c r="I50" s="145" t="s">
        <v>5125</v>
      </c>
    </row>
    <row r="51" spans="7:9" customFormat="1">
      <c r="G51" s="145" t="s">
        <v>5126</v>
      </c>
      <c r="H51" s="145" t="s">
        <v>5127</v>
      </c>
      <c r="I51" s="145" t="s">
        <v>5128</v>
      </c>
    </row>
    <row r="52" spans="7:9" customFormat="1">
      <c r="G52" s="145" t="s">
        <v>5129</v>
      </c>
      <c r="H52" s="145" t="s">
        <v>5130</v>
      </c>
      <c r="I52" s="145" t="s">
        <v>5131</v>
      </c>
    </row>
    <row r="53" spans="7:9" customFormat="1">
      <c r="G53" s="145" t="s">
        <v>5132</v>
      </c>
      <c r="H53" s="145" t="s">
        <v>5133</v>
      </c>
      <c r="I53" s="145" t="s">
        <v>5134</v>
      </c>
    </row>
    <row r="54" spans="7:9" customFormat="1">
      <c r="G54" s="145" t="s">
        <v>5135</v>
      </c>
      <c r="H54" s="145" t="s">
        <v>5136</v>
      </c>
      <c r="I54" s="145" t="s">
        <v>5137</v>
      </c>
    </row>
    <row r="55" spans="7:9" customFormat="1">
      <c r="G55" s="145" t="s">
        <v>5138</v>
      </c>
      <c r="H55" s="145" t="s">
        <v>5139</v>
      </c>
      <c r="I55" s="145" t="s">
        <v>5140</v>
      </c>
    </row>
    <row r="56" spans="7:9" customFormat="1">
      <c r="G56" s="145" t="s">
        <v>5141</v>
      </c>
      <c r="H56" s="145" t="s">
        <v>5142</v>
      </c>
      <c r="I56" s="145" t="s">
        <v>5143</v>
      </c>
    </row>
    <row r="57" spans="7:9" customFormat="1">
      <c r="G57" s="145" t="s">
        <v>5144</v>
      </c>
      <c r="H57" s="145" t="s">
        <v>5145</v>
      </c>
      <c r="I57" s="145" t="s">
        <v>5146</v>
      </c>
    </row>
    <row r="58" spans="7:9" customFormat="1">
      <c r="G58" s="145" t="s">
        <v>5147</v>
      </c>
      <c r="H58" s="145" t="s">
        <v>5148</v>
      </c>
      <c r="I58" s="145" t="s">
        <v>5149</v>
      </c>
    </row>
    <row r="59" spans="7:9" customFormat="1">
      <c r="G59" s="145" t="s">
        <v>5150</v>
      </c>
      <c r="H59" s="145" t="s">
        <v>5151</v>
      </c>
      <c r="I59" s="145" t="s">
        <v>5152</v>
      </c>
    </row>
    <row r="60" spans="7:9" customFormat="1">
      <c r="G60" s="145" t="s">
        <v>5153</v>
      </c>
      <c r="H60" s="145" t="s">
        <v>5154</v>
      </c>
      <c r="I60" s="145" t="s">
        <v>5155</v>
      </c>
    </row>
    <row r="61" spans="7:9" customFormat="1">
      <c r="G61" s="145" t="s">
        <v>5156</v>
      </c>
      <c r="H61" s="145" t="s">
        <v>5157</v>
      </c>
      <c r="I61" s="145" t="s">
        <v>5158</v>
      </c>
    </row>
    <row r="62" spans="7:9" customFormat="1">
      <c r="G62" s="145" t="s">
        <v>5159</v>
      </c>
      <c r="H62" s="145" t="s">
        <v>5160</v>
      </c>
      <c r="I62" s="145" t="s">
        <v>5161</v>
      </c>
    </row>
    <row r="63" spans="7:9" customFormat="1">
      <c r="G63" s="145" t="s">
        <v>5162</v>
      </c>
      <c r="H63" s="145" t="s">
        <v>5163</v>
      </c>
      <c r="I63" s="145" t="s">
        <v>5164</v>
      </c>
    </row>
    <row r="64" spans="7:9" customFormat="1">
      <c r="G64" s="145" t="s">
        <v>5165</v>
      </c>
      <c r="H64" s="145" t="s">
        <v>5166</v>
      </c>
      <c r="I64" s="145" t="s">
        <v>5167</v>
      </c>
    </row>
    <row r="65" spans="7:9" customFormat="1">
      <c r="G65" s="145" t="s">
        <v>5168</v>
      </c>
      <c r="H65" s="145" t="s">
        <v>5169</v>
      </c>
      <c r="I65" s="145" t="s">
        <v>5170</v>
      </c>
    </row>
    <row r="66" spans="7:9" customFormat="1">
      <c r="G66" s="145" t="s">
        <v>5171</v>
      </c>
      <c r="H66" s="145" t="s">
        <v>5172</v>
      </c>
      <c r="I66" s="145" t="s">
        <v>5173</v>
      </c>
    </row>
    <row r="67" spans="7:9" customFormat="1">
      <c r="G67" s="145" t="s">
        <v>5174</v>
      </c>
      <c r="H67" s="145" t="s">
        <v>5175</v>
      </c>
      <c r="I67" s="145" t="s">
        <v>5176</v>
      </c>
    </row>
    <row r="68" spans="7:9" customFormat="1">
      <c r="G68" s="145" t="s">
        <v>5177</v>
      </c>
      <c r="H68" s="145" t="s">
        <v>5178</v>
      </c>
      <c r="I68" s="145" t="s">
        <v>5179</v>
      </c>
    </row>
    <row r="69" spans="7:9" customFormat="1">
      <c r="G69" s="145" t="s">
        <v>5180</v>
      </c>
      <c r="H69" s="145" t="s">
        <v>5181</v>
      </c>
      <c r="I69" s="145" t="s">
        <v>5182</v>
      </c>
    </row>
    <row r="70" spans="7:9" customFormat="1">
      <c r="G70" s="145" t="s">
        <v>5183</v>
      </c>
      <c r="H70" s="145" t="s">
        <v>5184</v>
      </c>
      <c r="I70" s="145" t="s">
        <v>5185</v>
      </c>
    </row>
    <row r="71" spans="7:9" customFormat="1">
      <c r="G71" s="145" t="s">
        <v>5186</v>
      </c>
      <c r="H71" s="145" t="s">
        <v>5187</v>
      </c>
      <c r="I71" s="145" t="s">
        <v>5188</v>
      </c>
    </row>
    <row r="72" spans="7:9" customFormat="1">
      <c r="G72" s="145" t="s">
        <v>5189</v>
      </c>
      <c r="H72" s="145" t="s">
        <v>5190</v>
      </c>
      <c r="I72" s="145" t="s">
        <v>5191</v>
      </c>
    </row>
    <row r="73" spans="7:9" customFormat="1">
      <c r="G73" s="145" t="s">
        <v>5192</v>
      </c>
      <c r="H73" s="145" t="s">
        <v>5193</v>
      </c>
      <c r="I73" s="145" t="s">
        <v>5194</v>
      </c>
    </row>
    <row r="74" spans="7:9" customFormat="1">
      <c r="G74" s="145" t="s">
        <v>5195</v>
      </c>
      <c r="H74" s="145" t="s">
        <v>5196</v>
      </c>
      <c r="I74" s="145" t="s">
        <v>5197</v>
      </c>
    </row>
    <row r="75" spans="7:9" customFormat="1">
      <c r="G75" s="145" t="s">
        <v>5198</v>
      </c>
      <c r="H75" s="145" t="s">
        <v>5199</v>
      </c>
      <c r="I75" s="145" t="s">
        <v>5200</v>
      </c>
    </row>
    <row r="76" spans="7:9" customFormat="1">
      <c r="G76" s="145" t="s">
        <v>5201</v>
      </c>
      <c r="H76" s="145" t="s">
        <v>5202</v>
      </c>
      <c r="I76" s="145" t="s">
        <v>5203</v>
      </c>
    </row>
    <row r="77" spans="7:9" customFormat="1">
      <c r="G77" s="145" t="s">
        <v>5204</v>
      </c>
      <c r="H77" s="145" t="s">
        <v>5205</v>
      </c>
      <c r="I77" s="145" t="s">
        <v>5206</v>
      </c>
    </row>
    <row r="78" spans="7:9" customFormat="1">
      <c r="G78" s="145" t="s">
        <v>5207</v>
      </c>
      <c r="H78" s="145" t="s">
        <v>5208</v>
      </c>
      <c r="I78" s="145" t="s">
        <v>5209</v>
      </c>
    </row>
    <row r="79" spans="7:9" customFormat="1">
      <c r="G79" s="145" t="s">
        <v>5210</v>
      </c>
      <c r="H79" s="145" t="s">
        <v>5211</v>
      </c>
      <c r="I79" s="145" t="s">
        <v>5212</v>
      </c>
    </row>
    <row r="80" spans="7:9" customFormat="1">
      <c r="G80" s="145" t="s">
        <v>5213</v>
      </c>
      <c r="H80" s="145" t="s">
        <v>5214</v>
      </c>
      <c r="I80" s="145"/>
    </row>
    <row r="81" spans="7:8" customFormat="1">
      <c r="G81" s="145" t="s">
        <v>5215</v>
      </c>
      <c r="H81" s="145" t="s">
        <v>5216</v>
      </c>
    </row>
    <row r="82" spans="7:8" customFormat="1">
      <c r="G82" s="145" t="s">
        <v>5217</v>
      </c>
      <c r="H82" s="145" t="s">
        <v>5218</v>
      </c>
    </row>
    <row r="83" spans="7:8" customFormat="1">
      <c r="G83" s="145" t="s">
        <v>5219</v>
      </c>
      <c r="H83" s="145" t="s">
        <v>5220</v>
      </c>
    </row>
    <row r="84" spans="7:8" customFormat="1">
      <c r="G84" s="145" t="s">
        <v>5221</v>
      </c>
      <c r="H84" s="145" t="s">
        <v>5222</v>
      </c>
    </row>
    <row r="85" spans="7:8" customFormat="1">
      <c r="G85" s="145" t="s">
        <v>5223</v>
      </c>
      <c r="H85" s="145" t="s">
        <v>5224</v>
      </c>
    </row>
  </sheetData>
  <mergeCells count="3">
    <mergeCell ref="Q5:R5"/>
    <mergeCell ref="Q6:R6"/>
    <mergeCell ref="A2:A3"/>
  </mergeCells>
  <phoneticPr fontId="86" type="noConversion"/>
  <printOptions horizontalCentered="1" verticalCentered="1"/>
  <pageMargins left="0.196850393700787" right="0.196850393700787" top="0.196850393700787" bottom="0.196850393700787" header="0.31496062992126" footer="0.31496062992126"/>
  <pageSetup paperSize="9" orientation="landscape" horizontalDpi="2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J230"/>
  <sheetViews>
    <sheetView workbookViewId="0">
      <selection activeCell="F33" sqref="F33"/>
    </sheetView>
  </sheetViews>
  <sheetFormatPr defaultColWidth="9" defaultRowHeight="14.4"/>
  <cols>
    <col min="1" max="1" width="15.77734375" style="2" customWidth="1"/>
    <col min="2" max="2" width="34.88671875" style="2" customWidth="1"/>
    <col min="3" max="3" width="41.44140625" style="2" customWidth="1"/>
    <col min="4" max="4" width="15.109375" style="2" customWidth="1"/>
    <col min="5" max="5" width="13.33203125" style="2" customWidth="1"/>
    <col min="6" max="6" width="9" style="2"/>
    <col min="7" max="7" width="30.6640625" style="2" customWidth="1"/>
    <col min="8" max="9" width="15.6640625" style="2" customWidth="1"/>
    <col min="10" max="10" width="42.21875" customWidth="1"/>
  </cols>
  <sheetData>
    <row r="1" spans="1:10" ht="33.75" customHeight="1">
      <c r="A1" s="600" t="s">
        <v>5225</v>
      </c>
      <c r="B1" s="600"/>
      <c r="C1" s="600"/>
      <c r="D1" s="600"/>
      <c r="E1" s="600"/>
      <c r="F1" s="600"/>
      <c r="G1" s="135" t="s">
        <v>5226</v>
      </c>
      <c r="H1" s="693" t="s">
        <v>5227</v>
      </c>
      <c r="I1" s="693"/>
      <c r="J1" s="144" t="s">
        <v>5228</v>
      </c>
    </row>
    <row r="2" spans="1:10" ht="27" customHeight="1">
      <c r="A2" s="136" t="s">
        <v>720</v>
      </c>
      <c r="B2" s="136" t="s">
        <v>5229</v>
      </c>
      <c r="C2" s="137" t="s">
        <v>5230</v>
      </c>
      <c r="D2" s="138" t="s">
        <v>5231</v>
      </c>
      <c r="E2" s="139" t="s">
        <v>5232</v>
      </c>
      <c r="G2" s="140" t="s">
        <v>5233</v>
      </c>
      <c r="H2" s="141">
        <v>43626</v>
      </c>
      <c r="I2" s="141">
        <v>44925</v>
      </c>
      <c r="J2" s="36"/>
    </row>
    <row r="3" spans="1:10">
      <c r="A3" s="142"/>
    </row>
    <row r="4" spans="1:10">
      <c r="A4" s="142"/>
    </row>
    <row r="5" spans="1:10">
      <c r="A5" s="142"/>
    </row>
    <row r="6" spans="1:10">
      <c r="A6" s="142"/>
    </row>
    <row r="7" spans="1:10">
      <c r="A7" s="142"/>
    </row>
    <row r="8" spans="1:10">
      <c r="A8" s="142"/>
    </row>
    <row r="9" spans="1:10">
      <c r="A9" s="143"/>
    </row>
    <row r="10" spans="1:10">
      <c r="A10" s="143"/>
    </row>
    <row r="11" spans="1:10">
      <c r="A11" s="143"/>
    </row>
    <row r="12" spans="1:10">
      <c r="A12" s="143"/>
    </row>
    <row r="13" spans="1:10">
      <c r="A13" s="143"/>
    </row>
    <row r="14" spans="1:10">
      <c r="A14" s="143"/>
    </row>
    <row r="15" spans="1:10">
      <c r="A15" s="143"/>
    </row>
    <row r="16" spans="1:10">
      <c r="A16" s="143"/>
    </row>
    <row r="17" spans="1:1">
      <c r="A17" s="143"/>
    </row>
    <row r="18" spans="1:1">
      <c r="A18" s="143"/>
    </row>
    <row r="19" spans="1:1">
      <c r="A19" s="143"/>
    </row>
    <row r="20" spans="1:1">
      <c r="A20" s="143"/>
    </row>
    <row r="21" spans="1:1">
      <c r="A21" s="143"/>
    </row>
    <row r="22" spans="1:1">
      <c r="A22" s="143"/>
    </row>
    <row r="23" spans="1:1">
      <c r="A23" s="143"/>
    </row>
    <row r="24" spans="1:1">
      <c r="A24" s="143"/>
    </row>
    <row r="25" spans="1:1">
      <c r="A25" s="143"/>
    </row>
    <row r="26" spans="1:1">
      <c r="A26" s="143"/>
    </row>
    <row r="27" spans="1:1">
      <c r="A27" s="143"/>
    </row>
    <row r="28" spans="1:1">
      <c r="A28" s="143"/>
    </row>
    <row r="29" spans="1:1">
      <c r="A29" s="143"/>
    </row>
    <row r="30" spans="1:1">
      <c r="A30" s="143"/>
    </row>
    <row r="31" spans="1:1">
      <c r="A31" s="143"/>
    </row>
    <row r="32" spans="1:1">
      <c r="A32" s="143"/>
    </row>
    <row r="33" spans="1:1">
      <c r="A33" s="143"/>
    </row>
    <row r="34" spans="1:1">
      <c r="A34" s="143"/>
    </row>
    <row r="35" spans="1:1">
      <c r="A35" s="143"/>
    </row>
    <row r="36" spans="1:1">
      <c r="A36" s="143"/>
    </row>
    <row r="37" spans="1:1">
      <c r="A37" s="142"/>
    </row>
    <row r="38" spans="1:1">
      <c r="A38" s="142"/>
    </row>
    <row r="39" spans="1:1">
      <c r="A39" s="142"/>
    </row>
    <row r="40" spans="1:1">
      <c r="A40" s="142"/>
    </row>
    <row r="41" spans="1:1">
      <c r="A41" s="142"/>
    </row>
    <row r="42" spans="1:1">
      <c r="A42" s="142"/>
    </row>
    <row r="43" spans="1:1">
      <c r="A43" s="142"/>
    </row>
    <row r="44" spans="1:1">
      <c r="A44" s="142"/>
    </row>
    <row r="45" spans="1:1">
      <c r="A45" s="142"/>
    </row>
    <row r="46" spans="1:1">
      <c r="A46" s="142"/>
    </row>
    <row r="47" spans="1:1">
      <c r="A47" s="142"/>
    </row>
    <row r="48" spans="1:1">
      <c r="A48" s="142"/>
    </row>
    <row r="49" spans="1:1">
      <c r="A49" s="142"/>
    </row>
    <row r="50" spans="1:1">
      <c r="A50" s="142"/>
    </row>
    <row r="51" spans="1:1">
      <c r="A51" s="142"/>
    </row>
    <row r="52" spans="1:1">
      <c r="A52" s="142"/>
    </row>
    <row r="53" spans="1:1">
      <c r="A53" s="142"/>
    </row>
    <row r="54" spans="1:1">
      <c r="A54" s="142"/>
    </row>
    <row r="55" spans="1:1">
      <c r="A55" s="142"/>
    </row>
    <row r="56" spans="1:1">
      <c r="A56" s="142"/>
    </row>
    <row r="57" spans="1:1">
      <c r="A57" s="142"/>
    </row>
    <row r="58" spans="1:1">
      <c r="A58" s="142"/>
    </row>
    <row r="59" spans="1:1">
      <c r="A59" s="142"/>
    </row>
    <row r="60" spans="1:1">
      <c r="A60" s="142"/>
    </row>
    <row r="61" spans="1:1">
      <c r="A61" s="142"/>
    </row>
    <row r="62" spans="1:1">
      <c r="A62" s="142"/>
    </row>
    <row r="63" spans="1:1">
      <c r="A63" s="142"/>
    </row>
    <row r="64" spans="1:1">
      <c r="A64" s="142"/>
    </row>
    <row r="65" spans="1:1">
      <c r="A65" s="142"/>
    </row>
    <row r="66" spans="1:1">
      <c r="A66" s="142"/>
    </row>
    <row r="67" spans="1:1">
      <c r="A67" s="142"/>
    </row>
    <row r="68" spans="1:1">
      <c r="A68" s="142"/>
    </row>
    <row r="69" spans="1:1">
      <c r="A69" s="142"/>
    </row>
    <row r="70" spans="1:1">
      <c r="A70" s="142"/>
    </row>
    <row r="71" spans="1:1">
      <c r="A71" s="142"/>
    </row>
    <row r="72" spans="1:1">
      <c r="A72" s="142"/>
    </row>
    <row r="73" spans="1:1">
      <c r="A73" s="142"/>
    </row>
    <row r="74" spans="1:1">
      <c r="A74" s="142"/>
    </row>
    <row r="75" spans="1:1">
      <c r="A75" s="142"/>
    </row>
    <row r="76" spans="1:1">
      <c r="A76" s="142"/>
    </row>
    <row r="77" spans="1:1">
      <c r="A77" s="142"/>
    </row>
    <row r="78" spans="1:1">
      <c r="A78" s="142"/>
    </row>
    <row r="79" spans="1:1">
      <c r="A79" s="142"/>
    </row>
    <row r="80" spans="1:1">
      <c r="A80" s="142"/>
    </row>
    <row r="81" spans="1:1">
      <c r="A81" s="142"/>
    </row>
    <row r="82" spans="1:1">
      <c r="A82" s="142"/>
    </row>
    <row r="83" spans="1:1">
      <c r="A83" s="142"/>
    </row>
    <row r="84" spans="1:1">
      <c r="A84" s="142"/>
    </row>
    <row r="85" spans="1:1">
      <c r="A85" s="142"/>
    </row>
    <row r="86" spans="1:1">
      <c r="A86" s="142"/>
    </row>
    <row r="87" spans="1:1">
      <c r="A87" s="142"/>
    </row>
    <row r="88" spans="1:1">
      <c r="A88" s="142"/>
    </row>
    <row r="89" spans="1:1">
      <c r="A89" s="142"/>
    </row>
    <row r="90" spans="1:1">
      <c r="A90" s="142"/>
    </row>
    <row r="91" spans="1:1">
      <c r="A91" s="142"/>
    </row>
    <row r="92" spans="1:1">
      <c r="A92" s="142"/>
    </row>
    <row r="93" spans="1:1">
      <c r="A93" s="142"/>
    </row>
    <row r="94" spans="1:1">
      <c r="A94" s="142"/>
    </row>
    <row r="95" spans="1:1">
      <c r="A95" s="142"/>
    </row>
    <row r="96" spans="1:1">
      <c r="A96" s="142"/>
    </row>
    <row r="97" spans="1:1">
      <c r="A97" s="142"/>
    </row>
    <row r="98" spans="1:1">
      <c r="A98" s="142"/>
    </row>
    <row r="99" spans="1:1">
      <c r="A99" s="142"/>
    </row>
    <row r="100" spans="1:1">
      <c r="A100" s="142"/>
    </row>
    <row r="101" spans="1:1">
      <c r="A101" s="142"/>
    </row>
    <row r="102" spans="1:1">
      <c r="A102" s="142"/>
    </row>
    <row r="103" spans="1:1">
      <c r="A103" s="142"/>
    </row>
    <row r="104" spans="1:1">
      <c r="A104" s="142"/>
    </row>
    <row r="105" spans="1:1">
      <c r="A105" s="142"/>
    </row>
    <row r="106" spans="1:1">
      <c r="A106" s="142"/>
    </row>
    <row r="107" spans="1:1">
      <c r="A107" s="142"/>
    </row>
    <row r="108" spans="1:1">
      <c r="A108" s="142"/>
    </row>
    <row r="109" spans="1:1">
      <c r="A109" s="142"/>
    </row>
    <row r="110" spans="1:1">
      <c r="A110" s="142"/>
    </row>
    <row r="111" spans="1:1">
      <c r="A111" s="142"/>
    </row>
    <row r="112" spans="1:1">
      <c r="A112" s="142"/>
    </row>
    <row r="113" spans="1:1">
      <c r="A113" s="142"/>
    </row>
    <row r="114" spans="1:1">
      <c r="A114" s="142"/>
    </row>
    <row r="115" spans="1:1">
      <c r="A115" s="142"/>
    </row>
    <row r="116" spans="1:1">
      <c r="A116" s="142"/>
    </row>
    <row r="117" spans="1:1">
      <c r="A117" s="142"/>
    </row>
    <row r="118" spans="1:1">
      <c r="A118" s="142"/>
    </row>
    <row r="119" spans="1:1">
      <c r="A119" s="142"/>
    </row>
    <row r="120" spans="1:1">
      <c r="A120" s="142"/>
    </row>
    <row r="121" spans="1:1">
      <c r="A121" s="142"/>
    </row>
    <row r="122" spans="1:1">
      <c r="A122" s="142"/>
    </row>
    <row r="123" spans="1:1">
      <c r="A123" s="142"/>
    </row>
    <row r="124" spans="1:1">
      <c r="A124" s="142"/>
    </row>
    <row r="125" spans="1:1">
      <c r="A125" s="142"/>
    </row>
    <row r="126" spans="1:1">
      <c r="A126" s="142"/>
    </row>
    <row r="127" spans="1:1">
      <c r="A127" s="142"/>
    </row>
    <row r="128" spans="1:1">
      <c r="A128" s="142"/>
    </row>
    <row r="129" spans="1:1">
      <c r="A129" s="142"/>
    </row>
    <row r="130" spans="1:1">
      <c r="A130" s="142"/>
    </row>
    <row r="131" spans="1:1">
      <c r="A131" s="142"/>
    </row>
    <row r="132" spans="1:1">
      <c r="A132" s="142"/>
    </row>
    <row r="133" spans="1:1">
      <c r="A133" s="142"/>
    </row>
    <row r="134" spans="1:1">
      <c r="A134" s="142"/>
    </row>
    <row r="135" spans="1:1">
      <c r="A135" s="142"/>
    </row>
    <row r="136" spans="1:1">
      <c r="A136" s="142"/>
    </row>
    <row r="137" spans="1:1">
      <c r="A137" s="142"/>
    </row>
    <row r="138" spans="1:1">
      <c r="A138" s="142"/>
    </row>
    <row r="139" spans="1:1">
      <c r="A139" s="142"/>
    </row>
    <row r="140" spans="1:1">
      <c r="A140" s="142"/>
    </row>
    <row r="141" spans="1:1">
      <c r="A141" s="142"/>
    </row>
    <row r="142" spans="1:1">
      <c r="A142" s="142"/>
    </row>
    <row r="143" spans="1:1">
      <c r="A143" s="142"/>
    </row>
    <row r="144" spans="1:1">
      <c r="A144" s="142"/>
    </row>
    <row r="145" spans="1:1">
      <c r="A145" s="142"/>
    </row>
    <row r="146" spans="1:1">
      <c r="A146" s="142"/>
    </row>
    <row r="147" spans="1:1">
      <c r="A147" s="142"/>
    </row>
    <row r="148" spans="1:1">
      <c r="A148" s="142"/>
    </row>
    <row r="149" spans="1:1">
      <c r="A149" s="142"/>
    </row>
    <row r="150" spans="1:1">
      <c r="A150" s="142"/>
    </row>
    <row r="151" spans="1:1">
      <c r="A151" s="142"/>
    </row>
    <row r="152" spans="1:1">
      <c r="A152" s="142"/>
    </row>
    <row r="153" spans="1:1">
      <c r="A153" s="142"/>
    </row>
    <row r="154" spans="1:1">
      <c r="A154" s="142"/>
    </row>
    <row r="155" spans="1:1">
      <c r="A155" s="142"/>
    </row>
    <row r="156" spans="1:1">
      <c r="A156" s="142"/>
    </row>
    <row r="157" spans="1:1">
      <c r="A157" s="142"/>
    </row>
    <row r="158" spans="1:1">
      <c r="A158" s="142"/>
    </row>
    <row r="159" spans="1:1">
      <c r="A159" s="142"/>
    </row>
    <row r="160" spans="1:1">
      <c r="A160" s="142"/>
    </row>
    <row r="161" spans="1:1">
      <c r="A161" s="142"/>
    </row>
    <row r="162" spans="1:1">
      <c r="A162" s="142"/>
    </row>
    <row r="163" spans="1:1">
      <c r="A163" s="142"/>
    </row>
    <row r="164" spans="1:1">
      <c r="A164" s="142"/>
    </row>
    <row r="165" spans="1:1">
      <c r="A165" s="142"/>
    </row>
    <row r="166" spans="1:1">
      <c r="A166" s="142"/>
    </row>
    <row r="167" spans="1:1">
      <c r="A167" s="142"/>
    </row>
    <row r="168" spans="1:1">
      <c r="A168" s="142"/>
    </row>
    <row r="169" spans="1:1">
      <c r="A169" s="142"/>
    </row>
    <row r="170" spans="1:1">
      <c r="A170" s="142"/>
    </row>
    <row r="171" spans="1:1">
      <c r="A171" s="142"/>
    </row>
    <row r="172" spans="1:1">
      <c r="A172" s="142"/>
    </row>
    <row r="173" spans="1:1">
      <c r="A173" s="142"/>
    </row>
    <row r="174" spans="1:1">
      <c r="A174" s="142"/>
    </row>
    <row r="175" spans="1:1">
      <c r="A175" s="142"/>
    </row>
    <row r="176" spans="1:1">
      <c r="A176" s="142"/>
    </row>
    <row r="177" spans="1:1">
      <c r="A177" s="142"/>
    </row>
    <row r="178" spans="1:1">
      <c r="A178" s="142"/>
    </row>
    <row r="179" spans="1:1">
      <c r="A179" s="142"/>
    </row>
    <row r="180" spans="1:1">
      <c r="A180" s="142"/>
    </row>
    <row r="181" spans="1:1">
      <c r="A181" s="142"/>
    </row>
    <row r="182" spans="1:1">
      <c r="A182" s="142"/>
    </row>
    <row r="183" spans="1:1">
      <c r="A183" s="142"/>
    </row>
    <row r="184" spans="1:1">
      <c r="A184" s="142"/>
    </row>
    <row r="185" spans="1:1">
      <c r="A185" s="142"/>
    </row>
    <row r="186" spans="1:1">
      <c r="A186" s="142"/>
    </row>
    <row r="187" spans="1:1">
      <c r="A187" s="142"/>
    </row>
    <row r="188" spans="1:1">
      <c r="A188" s="142"/>
    </row>
    <row r="189" spans="1:1">
      <c r="A189" s="142"/>
    </row>
    <row r="190" spans="1:1">
      <c r="A190" s="142"/>
    </row>
    <row r="191" spans="1:1">
      <c r="A191" s="142"/>
    </row>
    <row r="192" spans="1:1">
      <c r="A192" s="142"/>
    </row>
    <row r="193" spans="1:1">
      <c r="A193" s="142"/>
    </row>
    <row r="194" spans="1:1">
      <c r="A194" s="142"/>
    </row>
    <row r="195" spans="1:1">
      <c r="A195" s="142"/>
    </row>
    <row r="196" spans="1:1">
      <c r="A196" s="142"/>
    </row>
    <row r="197" spans="1:1">
      <c r="A197" s="142"/>
    </row>
    <row r="198" spans="1:1">
      <c r="A198" s="142"/>
    </row>
    <row r="199" spans="1:1">
      <c r="A199" s="142"/>
    </row>
    <row r="200" spans="1:1">
      <c r="A200" s="142"/>
    </row>
    <row r="201" spans="1:1">
      <c r="A201" s="142"/>
    </row>
    <row r="202" spans="1:1">
      <c r="A202" s="142"/>
    </row>
    <row r="203" spans="1:1">
      <c r="A203" s="142"/>
    </row>
    <row r="204" spans="1:1">
      <c r="A204" s="142"/>
    </row>
    <row r="205" spans="1:1">
      <c r="A205" s="142"/>
    </row>
    <row r="206" spans="1:1">
      <c r="A206" s="142"/>
    </row>
    <row r="207" spans="1:1">
      <c r="A207" s="142"/>
    </row>
    <row r="208" spans="1:1">
      <c r="A208" s="142"/>
    </row>
    <row r="209" spans="1:1">
      <c r="A209" s="142"/>
    </row>
    <row r="210" spans="1:1">
      <c r="A210" s="142"/>
    </row>
    <row r="211" spans="1:1">
      <c r="A211" s="142"/>
    </row>
    <row r="212" spans="1:1">
      <c r="A212" s="142"/>
    </row>
    <row r="213" spans="1:1">
      <c r="A213" s="142"/>
    </row>
    <row r="214" spans="1:1">
      <c r="A214" s="142"/>
    </row>
    <row r="215" spans="1:1">
      <c r="A215" s="142"/>
    </row>
    <row r="216" spans="1:1">
      <c r="A216" s="142"/>
    </row>
    <row r="217" spans="1:1">
      <c r="A217" s="142"/>
    </row>
    <row r="218" spans="1:1">
      <c r="A218" s="142"/>
    </row>
    <row r="219" spans="1:1">
      <c r="A219" s="142"/>
    </row>
    <row r="220" spans="1:1">
      <c r="A220" s="142"/>
    </row>
    <row r="221" spans="1:1">
      <c r="A221" s="142"/>
    </row>
    <row r="222" spans="1:1">
      <c r="A222" s="142"/>
    </row>
    <row r="223" spans="1:1">
      <c r="A223" s="142"/>
    </row>
    <row r="224" spans="1:1">
      <c r="A224" s="142"/>
    </row>
    <row r="225" spans="1:1">
      <c r="A225" s="142"/>
    </row>
    <row r="226" spans="1:1">
      <c r="A226" s="142"/>
    </row>
    <row r="227" spans="1:1">
      <c r="A227" s="142"/>
    </row>
    <row r="228" spans="1:1">
      <c r="A228" s="142"/>
    </row>
    <row r="229" spans="1:1">
      <c r="A229" s="142"/>
    </row>
    <row r="230" spans="1:1">
      <c r="A230" s="142"/>
    </row>
  </sheetData>
  <mergeCells count="2">
    <mergeCell ref="A1:F1"/>
    <mergeCell ref="H1:I1"/>
  </mergeCells>
  <phoneticPr fontId="8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Pict="0" macro="[0]!人事命令按日期下载.下载人事命令">
                <anchor moveWithCells="1" sizeWithCells="1">
                  <from>
                    <xdr:col>5</xdr:col>
                    <xdr:colOff>15240</xdr:colOff>
                    <xdr:row>0</xdr:row>
                    <xdr:rowOff>335280</xdr:rowOff>
                  </from>
                  <to>
                    <xdr:col>5</xdr:col>
                    <xdr:colOff>541020</xdr:colOff>
                    <xdr:row>1</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8" tint="-0.249977111117893"/>
  </sheetPr>
  <dimension ref="A1:Q2389"/>
  <sheetViews>
    <sheetView workbookViewId="0">
      <selection activeCell="F15" sqref="F15"/>
    </sheetView>
  </sheetViews>
  <sheetFormatPr defaultColWidth="9" defaultRowHeight="14.4"/>
  <cols>
    <col min="1" max="1" width="74.21875" style="107" customWidth="1"/>
    <col min="2" max="2" width="14.21875" style="108" hidden="1" customWidth="1"/>
    <col min="3" max="3" width="30.6640625" style="108" hidden="1" customWidth="1"/>
    <col min="4" max="4" width="18.33203125" style="108" hidden="1" customWidth="1"/>
    <col min="5" max="5" width="5.44140625" style="109" customWidth="1"/>
    <col min="6" max="6" width="19.77734375" style="110" customWidth="1"/>
    <col min="7" max="7" width="5.44140625" style="108" customWidth="1"/>
    <col min="8" max="8" width="17.21875" style="109" customWidth="1"/>
    <col min="9" max="9" width="22.77734375" style="111" customWidth="1"/>
    <col min="10" max="10" width="10" style="108" customWidth="1"/>
    <col min="11" max="11" width="42.21875" style="108" customWidth="1"/>
    <col min="12" max="12" width="14.21875" style="112" customWidth="1"/>
    <col min="13" max="13" width="10" style="112" customWidth="1"/>
    <col min="14" max="16" width="14.21875" style="108" customWidth="1"/>
    <col min="17" max="17" width="27" style="113" hidden="1" customWidth="1"/>
    <col min="18" max="16384" width="9" style="113"/>
  </cols>
  <sheetData>
    <row r="1" spans="1:17" ht="29.25" customHeight="1">
      <c r="A1" s="114" t="s">
        <v>5234</v>
      </c>
      <c r="B1" s="115" t="s">
        <v>5235</v>
      </c>
      <c r="C1" s="115" t="s">
        <v>5236</v>
      </c>
      <c r="D1" s="115" t="s">
        <v>5237</v>
      </c>
      <c r="E1" s="113"/>
      <c r="F1" s="116" t="s">
        <v>5238</v>
      </c>
      <c r="G1" s="113"/>
      <c r="H1" s="117" t="s">
        <v>5239</v>
      </c>
      <c r="I1" s="129" t="s">
        <v>5240</v>
      </c>
      <c r="J1" s="129" t="s">
        <v>5241</v>
      </c>
      <c r="K1" s="129" t="s">
        <v>5242</v>
      </c>
      <c r="L1" s="117" t="s">
        <v>5243</v>
      </c>
      <c r="M1" s="117" t="s">
        <v>5039</v>
      </c>
      <c r="N1" s="117" t="s">
        <v>5244</v>
      </c>
      <c r="O1" s="117" t="s">
        <v>5245</v>
      </c>
      <c r="P1" s="117" t="s">
        <v>5246</v>
      </c>
      <c r="Q1" s="117" t="s">
        <v>5247</v>
      </c>
    </row>
    <row r="2" spans="1:17">
      <c r="A2"/>
      <c r="B2"/>
      <c r="C2"/>
      <c r="D2"/>
      <c r="F2" s="121" t="s">
        <v>5248</v>
      </c>
      <c r="G2" s="113"/>
      <c r="H2" s="122">
        <v>46043.8730671296</v>
      </c>
      <c r="I2" s="130" t="s">
        <v>5249</v>
      </c>
      <c r="J2" s="119" t="s">
        <v>5250</v>
      </c>
      <c r="K2" s="119" t="s">
        <v>5251</v>
      </c>
      <c r="L2" s="131">
        <v>86</v>
      </c>
      <c r="M2" s="131">
        <v>100</v>
      </c>
      <c r="N2" s="119" t="s">
        <v>5252</v>
      </c>
      <c r="O2" s="119" t="s">
        <v>5253</v>
      </c>
      <c r="P2" s="119" t="s">
        <v>5254</v>
      </c>
      <c r="Q2" s="50" t="s">
        <v>5255</v>
      </c>
    </row>
    <row r="3" spans="1:17">
      <c r="A3"/>
      <c r="B3"/>
      <c r="C3"/>
      <c r="D3"/>
      <c r="F3" s="123" t="s">
        <v>5257</v>
      </c>
      <c r="G3" s="113"/>
      <c r="H3" s="122">
        <v>46043.894328703696</v>
      </c>
      <c r="I3" s="130" t="s">
        <v>5258</v>
      </c>
      <c r="J3" s="119" t="s">
        <v>5259</v>
      </c>
      <c r="K3" s="119" t="s">
        <v>5251</v>
      </c>
      <c r="L3" s="131">
        <v>86</v>
      </c>
      <c r="M3" s="131">
        <v>100</v>
      </c>
      <c r="N3" s="119" t="s">
        <v>5260</v>
      </c>
      <c r="O3" s="119" t="s">
        <v>5253</v>
      </c>
      <c r="P3" s="119" t="s">
        <v>5254</v>
      </c>
      <c r="Q3" s="50" t="s">
        <v>5261</v>
      </c>
    </row>
    <row r="4" spans="1:17">
      <c r="A4"/>
      <c r="B4"/>
      <c r="C4"/>
      <c r="D4"/>
      <c r="F4" s="124">
        <v>1</v>
      </c>
      <c r="G4" s="113"/>
      <c r="H4" s="122">
        <v>46044.853935185201</v>
      </c>
      <c r="I4" s="130" t="s">
        <v>5262</v>
      </c>
      <c r="J4" s="119" t="s">
        <v>5263</v>
      </c>
      <c r="K4" s="119" t="s">
        <v>5264</v>
      </c>
      <c r="L4" s="131">
        <v>82</v>
      </c>
      <c r="M4" s="131">
        <v>100</v>
      </c>
      <c r="N4" s="119" t="s">
        <v>5265</v>
      </c>
      <c r="O4" s="119" t="s">
        <v>5253</v>
      </c>
      <c r="P4" s="119" t="s">
        <v>5254</v>
      </c>
      <c r="Q4" s="50" t="s">
        <v>5266</v>
      </c>
    </row>
    <row r="5" spans="1:17">
      <c r="A5"/>
      <c r="B5"/>
      <c r="C5"/>
      <c r="D5"/>
      <c r="F5" s="125"/>
      <c r="G5" s="113"/>
      <c r="H5" s="122">
        <v>46043.354976851799</v>
      </c>
      <c r="I5" s="130" t="s">
        <v>5267</v>
      </c>
      <c r="J5" s="119" t="s">
        <v>5268</v>
      </c>
      <c r="K5" s="119" t="s">
        <v>5264</v>
      </c>
      <c r="L5" s="131">
        <v>80</v>
      </c>
      <c r="M5" s="131">
        <v>100</v>
      </c>
      <c r="N5" s="119" t="s">
        <v>5269</v>
      </c>
      <c r="O5" s="119" t="s">
        <v>5253</v>
      </c>
      <c r="P5" s="119" t="s">
        <v>5254</v>
      </c>
      <c r="Q5" s="50" t="s">
        <v>5270</v>
      </c>
    </row>
    <row r="6" spans="1:17" ht="13.5" customHeight="1">
      <c r="A6"/>
      <c r="B6"/>
      <c r="C6"/>
      <c r="D6"/>
      <c r="F6" s="126" t="s">
        <v>5271</v>
      </c>
      <c r="G6" s="113"/>
      <c r="H6" s="122">
        <v>46042.356724537</v>
      </c>
      <c r="I6" s="130" t="s">
        <v>5272</v>
      </c>
      <c r="J6" s="119" t="s">
        <v>5273</v>
      </c>
      <c r="K6" s="119" t="s">
        <v>5264</v>
      </c>
      <c r="L6" s="131">
        <v>80</v>
      </c>
      <c r="M6" s="131">
        <v>100</v>
      </c>
      <c r="N6" s="119" t="s">
        <v>5274</v>
      </c>
      <c r="O6" s="119" t="s">
        <v>5253</v>
      </c>
      <c r="P6" s="119" t="s">
        <v>5254</v>
      </c>
      <c r="Q6" s="50" t="s">
        <v>5275</v>
      </c>
    </row>
    <row r="7" spans="1:17" ht="13.5" customHeight="1">
      <c r="A7"/>
      <c r="B7"/>
      <c r="C7"/>
      <c r="D7"/>
      <c r="F7" s="125"/>
      <c r="G7" s="113"/>
      <c r="H7" s="122">
        <v>46044.722893518498</v>
      </c>
      <c r="I7" s="130" t="s">
        <v>5276</v>
      </c>
      <c r="J7" s="119" t="s">
        <v>5277</v>
      </c>
      <c r="K7" s="119" t="s">
        <v>5251</v>
      </c>
      <c r="L7" s="131">
        <v>78</v>
      </c>
      <c r="M7" s="131">
        <v>100</v>
      </c>
      <c r="N7" s="119" t="s">
        <v>5278</v>
      </c>
      <c r="O7" s="119" t="s">
        <v>5253</v>
      </c>
      <c r="P7" s="119" t="s">
        <v>5254</v>
      </c>
      <c r="Q7" s="50" t="s">
        <v>5279</v>
      </c>
    </row>
    <row r="8" spans="1:17">
      <c r="A8"/>
      <c r="B8"/>
      <c r="C8"/>
      <c r="D8"/>
      <c r="F8" s="127"/>
      <c r="G8" s="113"/>
      <c r="H8" s="122">
        <v>46042.317893518499</v>
      </c>
      <c r="I8" s="130" t="s">
        <v>5280</v>
      </c>
      <c r="J8" s="119" t="s">
        <v>5281</v>
      </c>
      <c r="K8" s="119" t="s">
        <v>5264</v>
      </c>
      <c r="L8" s="131">
        <v>76</v>
      </c>
      <c r="M8" s="131">
        <v>100</v>
      </c>
      <c r="N8" s="119" t="s">
        <v>5282</v>
      </c>
      <c r="O8" s="119" t="s">
        <v>5253</v>
      </c>
      <c r="P8" s="119" t="s">
        <v>5254</v>
      </c>
      <c r="Q8" s="50" t="s">
        <v>5283</v>
      </c>
    </row>
    <row r="9" spans="1:17">
      <c r="A9"/>
      <c r="B9"/>
      <c r="C9"/>
      <c r="D9"/>
      <c r="F9" s="125"/>
      <c r="G9" s="113"/>
      <c r="H9" s="122">
        <v>46044.3684027778</v>
      </c>
      <c r="I9" s="130" t="s">
        <v>5284</v>
      </c>
      <c r="J9" s="119" t="s">
        <v>5285</v>
      </c>
      <c r="K9" s="119" t="s">
        <v>5264</v>
      </c>
      <c r="L9" s="131">
        <v>74</v>
      </c>
      <c r="M9" s="131">
        <v>100</v>
      </c>
      <c r="N9" s="119" t="s">
        <v>5286</v>
      </c>
      <c r="O9" s="119" t="s">
        <v>5253</v>
      </c>
      <c r="P9" s="119" t="s">
        <v>5254</v>
      </c>
      <c r="Q9" s="50" t="s">
        <v>5287</v>
      </c>
    </row>
    <row r="10" spans="1:17">
      <c r="A10"/>
      <c r="B10"/>
      <c r="C10"/>
      <c r="D10"/>
      <c r="F10" s="125"/>
      <c r="G10" s="113"/>
      <c r="H10" s="122">
        <v>46042.358263888898</v>
      </c>
      <c r="I10" s="130" t="s">
        <v>5288</v>
      </c>
      <c r="J10" s="119" t="s">
        <v>847</v>
      </c>
      <c r="K10" s="119" t="s">
        <v>5264</v>
      </c>
      <c r="L10" s="131">
        <v>74</v>
      </c>
      <c r="M10" s="131">
        <v>100</v>
      </c>
      <c r="N10" s="119" t="s">
        <v>5289</v>
      </c>
      <c r="O10" s="119" t="s">
        <v>5253</v>
      </c>
      <c r="P10" s="119" t="s">
        <v>5254</v>
      </c>
      <c r="Q10" s="50" t="s">
        <v>5290</v>
      </c>
    </row>
    <row r="11" spans="1:17">
      <c r="A11"/>
      <c r="B11"/>
      <c r="C11"/>
      <c r="D11"/>
      <c r="F11" s="59"/>
      <c r="G11" s="113"/>
      <c r="H11" s="122">
        <v>46044.833287037</v>
      </c>
      <c r="I11" s="130" t="s">
        <v>5291</v>
      </c>
      <c r="J11" s="119" t="s">
        <v>5292</v>
      </c>
      <c r="K11" s="119" t="s">
        <v>5264</v>
      </c>
      <c r="L11" s="131">
        <v>74</v>
      </c>
      <c r="M11" s="131">
        <v>100</v>
      </c>
      <c r="N11" s="119" t="s">
        <v>5293</v>
      </c>
      <c r="O11" s="119" t="s">
        <v>5253</v>
      </c>
      <c r="P11" s="119" t="s">
        <v>5254</v>
      </c>
      <c r="Q11" s="50" t="s">
        <v>5294</v>
      </c>
    </row>
    <row r="12" spans="1:17">
      <c r="A12"/>
      <c r="B12"/>
      <c r="C12"/>
      <c r="D12"/>
      <c r="F12" s="59"/>
      <c r="G12" s="113"/>
      <c r="H12" s="122">
        <v>46042.421134259297</v>
      </c>
      <c r="I12" s="130" t="s">
        <v>5295</v>
      </c>
      <c r="J12" s="119" t="s">
        <v>5296</v>
      </c>
      <c r="K12" s="119" t="s">
        <v>5297</v>
      </c>
      <c r="L12" s="131">
        <v>72</v>
      </c>
      <c r="M12" s="131">
        <v>100</v>
      </c>
      <c r="N12" s="119" t="s">
        <v>5298</v>
      </c>
      <c r="O12" s="119" t="s">
        <v>5253</v>
      </c>
      <c r="P12" s="119" t="s">
        <v>5254</v>
      </c>
      <c r="Q12" s="50" t="s">
        <v>5299</v>
      </c>
    </row>
    <row r="13" spans="1:17">
      <c r="A13"/>
      <c r="B13"/>
      <c r="C13"/>
      <c r="D13"/>
      <c r="F13" s="59"/>
      <c r="G13" s="113"/>
      <c r="H13" s="122">
        <v>46044.363611111097</v>
      </c>
      <c r="I13" s="130" t="s">
        <v>5300</v>
      </c>
      <c r="J13" s="119" t="s">
        <v>5301</v>
      </c>
      <c r="K13" s="119" t="s">
        <v>5302</v>
      </c>
      <c r="L13" s="131">
        <v>70</v>
      </c>
      <c r="M13" s="131">
        <v>100</v>
      </c>
      <c r="N13" s="119" t="s">
        <v>5303</v>
      </c>
      <c r="O13" s="119" t="s">
        <v>5253</v>
      </c>
      <c r="P13" s="119" t="s">
        <v>5254</v>
      </c>
      <c r="Q13" s="50" t="s">
        <v>5304</v>
      </c>
    </row>
    <row r="14" spans="1:17">
      <c r="A14"/>
      <c r="B14"/>
      <c r="C14"/>
      <c r="D14"/>
      <c r="F14" s="59"/>
      <c r="G14" s="113"/>
      <c r="H14" s="122">
        <v>46042.354629629597</v>
      </c>
      <c r="I14" s="130" t="s">
        <v>5305</v>
      </c>
      <c r="J14" s="119" t="s">
        <v>5306</v>
      </c>
      <c r="K14" s="119" t="s">
        <v>5307</v>
      </c>
      <c r="L14" s="131">
        <v>70</v>
      </c>
      <c r="M14" s="131">
        <v>100</v>
      </c>
      <c r="N14" s="119" t="s">
        <v>5308</v>
      </c>
      <c r="O14" s="119" t="s">
        <v>5253</v>
      </c>
      <c r="P14" s="119" t="s">
        <v>5254</v>
      </c>
      <c r="Q14" s="50" t="s">
        <v>5309</v>
      </c>
    </row>
    <row r="15" spans="1:17">
      <c r="A15"/>
      <c r="B15"/>
      <c r="C15"/>
      <c r="D15"/>
      <c r="F15" s="59"/>
      <c r="G15" s="113"/>
      <c r="H15" s="122">
        <v>46044.079641203702</v>
      </c>
      <c r="I15" s="130" t="s">
        <v>5310</v>
      </c>
      <c r="J15" s="119" t="s">
        <v>5311</v>
      </c>
      <c r="K15" s="119" t="s">
        <v>5297</v>
      </c>
      <c r="L15" s="131">
        <v>70</v>
      </c>
      <c r="M15" s="131">
        <v>100</v>
      </c>
      <c r="N15" s="119" t="s">
        <v>5312</v>
      </c>
      <c r="O15" s="119" t="s">
        <v>5253</v>
      </c>
      <c r="P15" s="119" t="s">
        <v>5254</v>
      </c>
      <c r="Q15" s="50" t="s">
        <v>5313</v>
      </c>
    </row>
    <row r="16" spans="1:17">
      <c r="A16"/>
      <c r="B16"/>
      <c r="C16"/>
      <c r="D16"/>
      <c r="F16" s="59"/>
      <c r="G16" s="113"/>
      <c r="H16" s="122">
        <v>46041.369178240697</v>
      </c>
      <c r="I16" s="130" t="s">
        <v>5314</v>
      </c>
      <c r="J16" s="119" t="s">
        <v>5315</v>
      </c>
      <c r="K16" s="119" t="s">
        <v>5264</v>
      </c>
      <c r="L16" s="131">
        <v>68</v>
      </c>
      <c r="M16" s="131">
        <v>100</v>
      </c>
      <c r="N16" s="119" t="s">
        <v>5316</v>
      </c>
      <c r="O16" s="119" t="s">
        <v>5253</v>
      </c>
      <c r="P16" s="119" t="s">
        <v>5254</v>
      </c>
      <c r="Q16" s="50" t="s">
        <v>5317</v>
      </c>
    </row>
    <row r="17" spans="1:17">
      <c r="A17"/>
      <c r="B17"/>
      <c r="C17"/>
      <c r="D17"/>
      <c r="F17" s="59"/>
      <c r="G17" s="113"/>
      <c r="H17" s="122">
        <v>46044.3675462963</v>
      </c>
      <c r="I17" s="130" t="s">
        <v>5318</v>
      </c>
      <c r="J17" s="119" t="s">
        <v>5319</v>
      </c>
      <c r="K17" s="119" t="s">
        <v>5264</v>
      </c>
      <c r="L17" s="131">
        <v>66</v>
      </c>
      <c r="M17" s="131">
        <v>100</v>
      </c>
      <c r="N17" s="119" t="s">
        <v>5320</v>
      </c>
      <c r="O17" s="119" t="s">
        <v>5253</v>
      </c>
      <c r="P17" s="119" t="s">
        <v>5254</v>
      </c>
      <c r="Q17" s="50" t="s">
        <v>5321</v>
      </c>
    </row>
    <row r="18" spans="1:17">
      <c r="A18"/>
      <c r="B18"/>
      <c r="C18"/>
      <c r="D18"/>
      <c r="F18" s="59"/>
      <c r="G18" s="113"/>
      <c r="H18" s="122">
        <v>46041.371041666702</v>
      </c>
      <c r="I18" s="130" t="s">
        <v>5322</v>
      </c>
      <c r="J18" s="119" t="s">
        <v>5323</v>
      </c>
      <c r="K18" s="119" t="s">
        <v>5264</v>
      </c>
      <c r="L18" s="131">
        <v>64</v>
      </c>
      <c r="M18" s="131">
        <v>100</v>
      </c>
      <c r="N18" s="119" t="s">
        <v>5324</v>
      </c>
      <c r="O18" s="119" t="s">
        <v>5253</v>
      </c>
      <c r="P18" s="119" t="s">
        <v>5254</v>
      </c>
      <c r="Q18" s="50" t="s">
        <v>5325</v>
      </c>
    </row>
    <row r="19" spans="1:17">
      <c r="A19"/>
      <c r="B19"/>
      <c r="C19"/>
      <c r="D19"/>
      <c r="F19" s="59"/>
      <c r="G19" s="113"/>
      <c r="H19" s="122">
        <v>46042.957222222198</v>
      </c>
      <c r="I19" s="130" t="s">
        <v>5326</v>
      </c>
      <c r="J19" s="119" t="s">
        <v>5327</v>
      </c>
      <c r="K19" s="119" t="s">
        <v>5297</v>
      </c>
      <c r="L19" s="131">
        <v>64</v>
      </c>
      <c r="M19" s="131">
        <v>100</v>
      </c>
      <c r="N19" s="119" t="s">
        <v>5328</v>
      </c>
      <c r="O19" s="119" t="s">
        <v>5253</v>
      </c>
      <c r="P19" s="119" t="s">
        <v>5254</v>
      </c>
      <c r="Q19" s="50" t="s">
        <v>5329</v>
      </c>
    </row>
    <row r="20" spans="1:17">
      <c r="A20"/>
      <c r="B20"/>
      <c r="C20"/>
      <c r="D20"/>
      <c r="F20" s="59"/>
      <c r="G20" s="113"/>
      <c r="H20" s="122">
        <v>46044.514826388899</v>
      </c>
      <c r="I20" s="130" t="s">
        <v>5330</v>
      </c>
      <c r="J20" s="119" t="s">
        <v>5331</v>
      </c>
      <c r="K20" s="119" t="s">
        <v>5251</v>
      </c>
      <c r="L20" s="131">
        <v>62</v>
      </c>
      <c r="M20" s="131">
        <v>100</v>
      </c>
      <c r="N20" s="119" t="s">
        <v>5332</v>
      </c>
      <c r="O20" s="119" t="s">
        <v>5253</v>
      </c>
      <c r="P20" s="119" t="s">
        <v>5254</v>
      </c>
      <c r="Q20" s="50" t="s">
        <v>5333</v>
      </c>
    </row>
    <row r="21" spans="1:17">
      <c r="A21"/>
      <c r="B21"/>
      <c r="C21"/>
      <c r="D21"/>
      <c r="F21" s="59"/>
      <c r="G21" s="113"/>
      <c r="H21" s="122">
        <v>46044.517951388902</v>
      </c>
      <c r="I21" s="130" t="s">
        <v>5334</v>
      </c>
      <c r="J21" s="119" t="s">
        <v>5335</v>
      </c>
      <c r="K21" s="119" t="s">
        <v>5302</v>
      </c>
      <c r="L21" s="131">
        <v>62</v>
      </c>
      <c r="M21" s="131">
        <v>100</v>
      </c>
      <c r="N21" s="119" t="s">
        <v>5336</v>
      </c>
      <c r="O21" s="119" t="s">
        <v>5253</v>
      </c>
      <c r="P21" s="119" t="s">
        <v>5254</v>
      </c>
      <c r="Q21" s="50" t="s">
        <v>5337</v>
      </c>
    </row>
    <row r="22" spans="1:17">
      <c r="A22"/>
      <c r="B22"/>
      <c r="C22"/>
      <c r="D22"/>
      <c r="F22" s="59"/>
      <c r="G22" s="113"/>
      <c r="H22" s="122">
        <v>46044.7484722222</v>
      </c>
      <c r="I22" s="130" t="s">
        <v>5338</v>
      </c>
      <c r="J22" s="119" t="s">
        <v>5339</v>
      </c>
      <c r="K22" s="119" t="s">
        <v>5302</v>
      </c>
      <c r="L22" s="131">
        <v>60</v>
      </c>
      <c r="M22" s="131">
        <v>100</v>
      </c>
      <c r="N22" s="119" t="s">
        <v>5340</v>
      </c>
      <c r="O22" s="119" t="s">
        <v>5253</v>
      </c>
      <c r="P22" s="119" t="s">
        <v>5254</v>
      </c>
      <c r="Q22" s="50" t="s">
        <v>5341</v>
      </c>
    </row>
    <row r="23" spans="1:17">
      <c r="A23"/>
      <c r="B23"/>
      <c r="C23"/>
      <c r="D23"/>
      <c r="F23" s="59"/>
      <c r="G23" s="113"/>
      <c r="H23" s="122">
        <v>46042.7429976852</v>
      </c>
      <c r="I23" s="130" t="s">
        <v>5342</v>
      </c>
      <c r="J23" s="119" t="s">
        <v>5343</v>
      </c>
      <c r="K23" s="119" t="s">
        <v>5302</v>
      </c>
      <c r="L23" s="131">
        <v>60</v>
      </c>
      <c r="M23" s="131">
        <v>100</v>
      </c>
      <c r="N23" s="119" t="s">
        <v>5344</v>
      </c>
      <c r="O23" s="119" t="s">
        <v>5253</v>
      </c>
      <c r="P23" s="119" t="s">
        <v>5254</v>
      </c>
      <c r="Q23" s="50" t="s">
        <v>5345</v>
      </c>
    </row>
    <row r="24" spans="1:17">
      <c r="A24"/>
      <c r="B24"/>
      <c r="C24"/>
      <c r="D24"/>
      <c r="F24" s="59"/>
      <c r="G24" s="113"/>
      <c r="H24" s="122">
        <v>46044.622986111099</v>
      </c>
      <c r="I24" s="130" t="s">
        <v>5346</v>
      </c>
      <c r="J24" s="119" t="s">
        <v>5347</v>
      </c>
      <c r="K24" s="119" t="s">
        <v>5297</v>
      </c>
      <c r="L24" s="131">
        <v>56</v>
      </c>
      <c r="M24" s="131">
        <v>56</v>
      </c>
      <c r="N24" s="119" t="s">
        <v>5348</v>
      </c>
      <c r="O24" s="119" t="s">
        <v>5349</v>
      </c>
      <c r="P24" s="119" t="s">
        <v>5254</v>
      </c>
      <c r="Q24" s="50" t="s">
        <v>5350</v>
      </c>
    </row>
    <row r="25" spans="1:17">
      <c r="A25"/>
      <c r="B25"/>
      <c r="C25"/>
      <c r="D25"/>
      <c r="F25" s="59"/>
      <c r="G25" s="113"/>
      <c r="H25" s="122">
        <v>46043.658530092602</v>
      </c>
      <c r="I25" s="130" t="s">
        <v>5351</v>
      </c>
      <c r="J25" s="119" t="s">
        <v>5352</v>
      </c>
      <c r="K25" s="119" t="s">
        <v>5297</v>
      </c>
      <c r="L25" s="131">
        <v>56</v>
      </c>
      <c r="M25" s="131">
        <v>56</v>
      </c>
      <c r="N25" s="119" t="s">
        <v>5353</v>
      </c>
      <c r="O25" s="119" t="s">
        <v>5349</v>
      </c>
      <c r="P25" s="119" t="s">
        <v>5254</v>
      </c>
      <c r="Q25" s="50" t="s">
        <v>5354</v>
      </c>
    </row>
    <row r="26" spans="1:17">
      <c r="A26"/>
      <c r="B26"/>
      <c r="C26"/>
      <c r="D26"/>
      <c r="F26" s="59"/>
      <c r="G26" s="113"/>
      <c r="H26" s="122">
        <v>46043.673796296302</v>
      </c>
      <c r="I26" s="130" t="s">
        <v>5355</v>
      </c>
      <c r="J26" s="119" t="s">
        <v>5356</v>
      </c>
      <c r="K26" s="119" t="s">
        <v>5251</v>
      </c>
      <c r="L26" s="131">
        <v>50</v>
      </c>
      <c r="M26" s="131">
        <v>50</v>
      </c>
      <c r="N26" s="119" t="s">
        <v>5357</v>
      </c>
      <c r="O26" s="119" t="s">
        <v>5349</v>
      </c>
      <c r="P26" s="119" t="s">
        <v>5254</v>
      </c>
      <c r="Q26" s="50" t="s">
        <v>5358</v>
      </c>
    </row>
    <row r="27" spans="1:17">
      <c r="A27"/>
      <c r="B27"/>
      <c r="C27"/>
      <c r="D27"/>
      <c r="F27" s="59"/>
      <c r="G27" s="113"/>
      <c r="H27" s="128"/>
      <c r="I27" s="132"/>
      <c r="J27" s="100"/>
      <c r="K27" s="100"/>
      <c r="L27" s="133"/>
      <c r="M27" s="133"/>
      <c r="N27" s="100"/>
      <c r="O27" s="100"/>
      <c r="P27" s="100"/>
      <c r="Q27"/>
    </row>
    <row r="28" spans="1:17">
      <c r="A28"/>
      <c r="B28"/>
      <c r="C28"/>
      <c r="D28"/>
      <c r="F28" s="59"/>
      <c r="G28" s="113"/>
      <c r="H28" s="128"/>
      <c r="I28" s="132"/>
      <c r="J28" s="100"/>
      <c r="K28" s="100"/>
      <c r="L28" s="133"/>
      <c r="M28" s="133"/>
      <c r="N28" s="100"/>
      <c r="O28" s="100"/>
      <c r="P28" s="100"/>
      <c r="Q28"/>
    </row>
    <row r="29" spans="1:17">
      <c r="A29"/>
      <c r="B29"/>
      <c r="C29"/>
      <c r="D29"/>
      <c r="F29" s="59"/>
      <c r="G29" s="113"/>
      <c r="H29" s="128"/>
      <c r="I29" s="132"/>
      <c r="J29" s="100"/>
      <c r="K29" s="100"/>
      <c r="L29" s="133"/>
      <c r="M29" s="133"/>
      <c r="N29" s="100"/>
      <c r="O29" s="100"/>
      <c r="P29" s="100"/>
      <c r="Q29"/>
    </row>
    <row r="30" spans="1:17">
      <c r="A30"/>
      <c r="B30"/>
      <c r="C30"/>
      <c r="D30"/>
      <c r="F30" s="59"/>
      <c r="G30" s="113"/>
      <c r="H30" s="128"/>
      <c r="I30" s="132"/>
      <c r="J30" s="100"/>
      <c r="K30" s="100"/>
      <c r="L30" s="133"/>
      <c r="M30" s="133"/>
      <c r="N30" s="100"/>
      <c r="O30" s="100"/>
      <c r="P30" s="100"/>
      <c r="Q30"/>
    </row>
    <row r="31" spans="1:17">
      <c r="A31"/>
      <c r="B31"/>
      <c r="C31"/>
      <c r="D31"/>
      <c r="F31" s="59"/>
      <c r="G31" s="113"/>
      <c r="H31" s="128"/>
      <c r="I31" s="132"/>
      <c r="J31" s="100"/>
      <c r="K31" s="100"/>
      <c r="L31" s="133"/>
      <c r="M31" s="133"/>
      <c r="N31" s="100"/>
      <c r="O31" s="100"/>
      <c r="P31" s="100"/>
      <c r="Q31"/>
    </row>
    <row r="32" spans="1:17">
      <c r="A32"/>
      <c r="B32"/>
      <c r="C32"/>
      <c r="D32"/>
      <c r="F32" s="59"/>
      <c r="G32" s="113"/>
      <c r="H32" s="128"/>
      <c r="I32" s="132"/>
      <c r="J32" s="100"/>
      <c r="K32" s="100"/>
      <c r="L32" s="133"/>
      <c r="M32" s="133"/>
      <c r="N32" s="100"/>
      <c r="O32" s="100"/>
      <c r="P32" s="100"/>
      <c r="Q32"/>
    </row>
    <row r="33" spans="1:17">
      <c r="A33"/>
      <c r="B33"/>
      <c r="C33"/>
      <c r="D33"/>
      <c r="F33" s="59"/>
      <c r="G33" s="113"/>
      <c r="H33" s="128"/>
      <c r="I33" s="132"/>
      <c r="J33" s="100"/>
      <c r="K33" s="100"/>
      <c r="L33" s="133"/>
      <c r="M33" s="133"/>
      <c r="N33" s="100"/>
      <c r="O33" s="100"/>
      <c r="P33" s="100"/>
      <c r="Q33"/>
    </row>
    <row r="34" spans="1:17">
      <c r="A34"/>
      <c r="B34"/>
      <c r="C34"/>
      <c r="D34"/>
      <c r="H34" s="128"/>
      <c r="I34" s="132"/>
      <c r="J34" s="100"/>
      <c r="K34" s="100"/>
      <c r="L34" s="133"/>
      <c r="M34" s="133"/>
      <c r="N34" s="100"/>
      <c r="O34" s="100"/>
      <c r="P34" s="100"/>
      <c r="Q34"/>
    </row>
    <row r="35" spans="1:17">
      <c r="A35"/>
      <c r="B35"/>
      <c r="C35"/>
      <c r="D35"/>
      <c r="H35" s="128"/>
      <c r="I35" s="132"/>
      <c r="J35" s="100"/>
      <c r="K35" s="100"/>
      <c r="L35" s="133"/>
      <c r="M35" s="133"/>
      <c r="N35" s="100"/>
      <c r="O35" s="100"/>
      <c r="P35" s="100"/>
      <c r="Q35"/>
    </row>
    <row r="36" spans="1:17">
      <c r="A36"/>
      <c r="B36"/>
      <c r="C36"/>
      <c r="D36"/>
      <c r="H36" s="128"/>
      <c r="I36" s="132"/>
      <c r="J36" s="100"/>
      <c r="K36" s="100"/>
      <c r="L36" s="133"/>
      <c r="M36" s="133"/>
      <c r="N36" s="100"/>
      <c r="O36" s="100"/>
      <c r="P36" s="100"/>
      <c r="Q36"/>
    </row>
    <row r="37" spans="1:17">
      <c r="A37"/>
      <c r="B37"/>
      <c r="C37"/>
      <c r="D37"/>
      <c r="H37" s="128"/>
      <c r="I37" s="132"/>
      <c r="J37" s="100"/>
      <c r="K37" s="100"/>
      <c r="L37" s="133"/>
      <c r="M37" s="133"/>
      <c r="N37" s="100"/>
      <c r="O37" s="100"/>
      <c r="P37" s="100"/>
      <c r="Q37"/>
    </row>
    <row r="38" spans="1:17">
      <c r="A38"/>
      <c r="B38"/>
      <c r="C38"/>
      <c r="D38"/>
      <c r="H38" s="128"/>
      <c r="I38" s="132"/>
      <c r="J38" s="100"/>
      <c r="K38" s="100"/>
      <c r="L38" s="133"/>
      <c r="M38" s="133"/>
      <c r="N38" s="100"/>
      <c r="O38" s="100"/>
      <c r="P38" s="100"/>
      <c r="Q38"/>
    </row>
    <row r="39" spans="1:17">
      <c r="A39"/>
      <c r="B39"/>
      <c r="C39"/>
      <c r="D39"/>
      <c r="H39" s="128"/>
      <c r="I39" s="132"/>
      <c r="J39" s="100"/>
      <c r="K39" s="100"/>
      <c r="L39" s="133"/>
      <c r="M39" s="133"/>
      <c r="N39" s="100"/>
      <c r="O39" s="100"/>
      <c r="P39" s="100"/>
      <c r="Q39"/>
    </row>
    <row r="40" spans="1:17">
      <c r="A40"/>
      <c r="B40"/>
      <c r="C40"/>
      <c r="D40"/>
      <c r="H40" s="128"/>
      <c r="I40" s="132"/>
      <c r="J40" s="100"/>
      <c r="K40" s="100"/>
      <c r="L40" s="133"/>
      <c r="M40" s="133"/>
      <c r="N40" s="100"/>
      <c r="O40" s="100"/>
      <c r="P40" s="100"/>
      <c r="Q40"/>
    </row>
    <row r="41" spans="1:17">
      <c r="A41"/>
      <c r="B41"/>
      <c r="C41"/>
      <c r="D41"/>
      <c r="H41" s="128"/>
      <c r="I41" s="132"/>
      <c r="J41" s="100"/>
      <c r="K41" s="100"/>
      <c r="L41" s="133"/>
      <c r="M41" s="133"/>
      <c r="N41" s="100"/>
      <c r="O41" s="100"/>
      <c r="P41" s="100"/>
      <c r="Q41"/>
    </row>
    <row r="42" spans="1:17">
      <c r="A42"/>
      <c r="B42"/>
      <c r="C42"/>
      <c r="D42"/>
      <c r="H42" s="128"/>
      <c r="I42" s="132"/>
      <c r="J42" s="100"/>
      <c r="K42" s="100"/>
      <c r="L42" s="133"/>
      <c r="M42" s="133"/>
      <c r="N42" s="100"/>
      <c r="O42" s="100"/>
      <c r="P42" s="100"/>
      <c r="Q42"/>
    </row>
    <row r="43" spans="1:17">
      <c r="A43"/>
      <c r="B43"/>
      <c r="C43"/>
      <c r="D43"/>
      <c r="H43" s="128"/>
      <c r="I43" s="132"/>
      <c r="J43" s="100"/>
      <c r="K43" s="100"/>
      <c r="L43" s="133"/>
      <c r="M43" s="133"/>
      <c r="N43" s="100"/>
      <c r="O43" s="100"/>
      <c r="P43" s="100"/>
      <c r="Q43"/>
    </row>
    <row r="44" spans="1:17">
      <c r="A44"/>
      <c r="B44"/>
      <c r="C44"/>
      <c r="D44"/>
      <c r="H44" s="128"/>
      <c r="I44" s="132"/>
      <c r="J44" s="100"/>
      <c r="K44" s="100"/>
      <c r="L44" s="133"/>
      <c r="M44" s="133"/>
      <c r="N44" s="100"/>
      <c r="O44" s="100"/>
      <c r="P44" s="100"/>
      <c r="Q44"/>
    </row>
    <row r="45" spans="1:17">
      <c r="A45" s="118"/>
      <c r="B45" s="36"/>
      <c r="C45" s="119"/>
      <c r="D45" s="120"/>
      <c r="H45" s="128"/>
      <c r="I45" s="132"/>
      <c r="J45" s="100"/>
      <c r="K45" s="100"/>
      <c r="L45" s="133"/>
      <c r="M45" s="133"/>
      <c r="N45" s="100"/>
      <c r="O45" s="100"/>
      <c r="P45" s="100"/>
      <c r="Q45"/>
    </row>
    <row r="46" spans="1:17">
      <c r="A46" s="118"/>
      <c r="B46" s="36"/>
      <c r="C46" s="119"/>
      <c r="D46" s="120"/>
      <c r="H46" s="128"/>
      <c r="I46" s="132"/>
      <c r="J46" s="100"/>
      <c r="K46" s="100"/>
      <c r="L46" s="133"/>
      <c r="M46" s="133"/>
      <c r="N46" s="100"/>
      <c r="O46" s="100"/>
      <c r="P46" s="100"/>
      <c r="Q46"/>
    </row>
    <row r="47" spans="1:17">
      <c r="A47" s="118"/>
      <c r="B47" s="36"/>
      <c r="C47" s="119"/>
      <c r="D47" s="120"/>
      <c r="H47" s="128"/>
      <c r="I47" s="132"/>
      <c r="J47" s="100"/>
      <c r="K47" s="100"/>
      <c r="L47" s="133"/>
      <c r="M47" s="133"/>
      <c r="N47" s="100"/>
      <c r="O47" s="100"/>
      <c r="P47" s="100"/>
      <c r="Q47"/>
    </row>
    <row r="48" spans="1:17">
      <c r="A48" s="118"/>
      <c r="B48" s="36"/>
      <c r="C48" s="119"/>
      <c r="D48" s="120"/>
      <c r="H48" s="128"/>
      <c r="I48" s="132"/>
      <c r="J48" s="100"/>
      <c r="K48" s="100"/>
      <c r="L48" s="133"/>
      <c r="M48" s="133"/>
      <c r="N48" s="100"/>
      <c r="O48" s="100"/>
      <c r="P48" s="100"/>
      <c r="Q48"/>
    </row>
    <row r="49" spans="1:17">
      <c r="A49" s="118"/>
      <c r="B49" s="36"/>
      <c r="C49" s="119"/>
      <c r="D49" s="120"/>
      <c r="H49" s="128"/>
      <c r="I49" s="132"/>
      <c r="J49" s="100"/>
      <c r="K49" s="100"/>
      <c r="L49" s="133"/>
      <c r="M49" s="133"/>
      <c r="N49" s="100"/>
      <c r="O49" s="100"/>
      <c r="P49" s="100"/>
      <c r="Q49"/>
    </row>
    <row r="50" spans="1:17">
      <c r="A50" s="118"/>
      <c r="B50" s="36"/>
      <c r="C50" s="119"/>
      <c r="D50" s="120"/>
      <c r="H50" s="128"/>
      <c r="I50" s="132"/>
      <c r="J50" s="100"/>
      <c r="K50" s="100"/>
      <c r="L50" s="133"/>
      <c r="M50" s="133"/>
      <c r="N50" s="100"/>
      <c r="O50" s="100"/>
      <c r="P50" s="100"/>
      <c r="Q50"/>
    </row>
    <row r="51" spans="1:17">
      <c r="A51" s="118"/>
      <c r="B51" s="36"/>
      <c r="C51" s="119"/>
      <c r="D51" s="120"/>
      <c r="H51" s="128"/>
      <c r="I51" s="132"/>
      <c r="J51" s="100"/>
      <c r="K51" s="100"/>
      <c r="L51" s="133"/>
      <c r="M51" s="133"/>
      <c r="N51" s="100"/>
      <c r="O51" s="100"/>
      <c r="P51" s="100"/>
      <c r="Q51"/>
    </row>
    <row r="52" spans="1:17">
      <c r="A52" s="118"/>
      <c r="B52" s="36"/>
      <c r="C52" s="119"/>
      <c r="D52" s="120"/>
      <c r="H52" s="128"/>
      <c r="I52" s="132"/>
      <c r="J52" s="100"/>
      <c r="K52" s="100"/>
      <c r="L52" s="133"/>
      <c r="M52" s="133"/>
      <c r="N52" s="100"/>
      <c r="O52" s="100"/>
      <c r="P52" s="100"/>
      <c r="Q52"/>
    </row>
    <row r="53" spans="1:17">
      <c r="A53" s="118"/>
      <c r="B53" s="36"/>
      <c r="C53" s="119"/>
      <c r="D53" s="120"/>
      <c r="H53" s="128"/>
      <c r="I53" s="132"/>
      <c r="J53" s="100"/>
      <c r="K53" s="100"/>
      <c r="L53" s="133"/>
      <c r="M53" s="133"/>
      <c r="N53" s="100"/>
      <c r="O53" s="100"/>
      <c r="P53" s="100"/>
      <c r="Q53"/>
    </row>
    <row r="54" spans="1:17">
      <c r="A54" s="118"/>
      <c r="B54" s="36"/>
      <c r="C54" s="119"/>
      <c r="D54" s="120"/>
      <c r="H54" s="128"/>
      <c r="I54" s="132"/>
      <c r="J54" s="100"/>
      <c r="K54" s="100"/>
      <c r="L54" s="133"/>
      <c r="M54" s="133"/>
      <c r="N54" s="100"/>
      <c r="O54" s="100"/>
      <c r="P54" s="100"/>
      <c r="Q54"/>
    </row>
    <row r="55" spans="1:17">
      <c r="A55" s="118"/>
      <c r="B55" s="36"/>
      <c r="C55" s="119"/>
      <c r="D55" s="120"/>
      <c r="H55" s="128"/>
      <c r="I55" s="132"/>
      <c r="J55" s="100"/>
      <c r="K55" s="100"/>
      <c r="L55" s="133"/>
      <c r="M55" s="133"/>
      <c r="N55" s="100"/>
      <c r="O55" s="100"/>
      <c r="P55" s="100"/>
      <c r="Q55"/>
    </row>
    <row r="56" spans="1:17">
      <c r="A56" s="118"/>
      <c r="B56" s="36"/>
      <c r="C56" s="119"/>
      <c r="D56" s="120"/>
      <c r="H56" s="128"/>
      <c r="I56" s="132"/>
      <c r="J56" s="100"/>
      <c r="K56" s="100"/>
      <c r="L56" s="133"/>
      <c r="M56" s="133"/>
      <c r="N56" s="100"/>
      <c r="O56" s="100"/>
      <c r="P56" s="100"/>
      <c r="Q56"/>
    </row>
    <row r="57" spans="1:17">
      <c r="A57" s="118"/>
      <c r="B57" s="36"/>
      <c r="C57" s="119"/>
      <c r="D57" s="120"/>
      <c r="H57" s="128"/>
      <c r="I57" s="132"/>
      <c r="J57" s="100"/>
      <c r="K57" s="100"/>
      <c r="L57" s="133"/>
      <c r="M57" s="133"/>
      <c r="N57" s="100"/>
      <c r="O57" s="100"/>
      <c r="P57" s="100"/>
      <c r="Q57"/>
    </row>
    <row r="58" spans="1:17">
      <c r="A58" s="118"/>
      <c r="B58" s="36"/>
      <c r="C58" s="119"/>
      <c r="D58" s="120"/>
      <c r="H58" s="128"/>
      <c r="I58" s="132"/>
      <c r="J58" s="100"/>
      <c r="K58" s="100"/>
      <c r="L58" s="133"/>
      <c r="M58" s="133"/>
      <c r="N58" s="100"/>
      <c r="O58" s="100"/>
      <c r="P58" s="100"/>
      <c r="Q58"/>
    </row>
    <row r="59" spans="1:17">
      <c r="A59" s="118"/>
      <c r="B59" s="36"/>
      <c r="C59" s="119"/>
      <c r="D59" s="120"/>
      <c r="H59" s="128"/>
      <c r="I59" s="132"/>
      <c r="J59" s="100"/>
      <c r="K59" s="100"/>
      <c r="L59" s="133"/>
      <c r="M59" s="133"/>
      <c r="N59" s="100"/>
      <c r="O59" s="100"/>
      <c r="P59" s="100"/>
      <c r="Q59"/>
    </row>
    <row r="60" spans="1:17">
      <c r="A60" s="118"/>
      <c r="B60" s="36"/>
      <c r="C60" s="119"/>
      <c r="D60" s="120"/>
      <c r="H60" s="128"/>
      <c r="I60" s="132"/>
      <c r="J60" s="100"/>
      <c r="K60" s="100"/>
      <c r="L60" s="133"/>
      <c r="M60" s="133"/>
      <c r="N60" s="100"/>
      <c r="O60" s="100"/>
      <c r="P60" s="100"/>
      <c r="Q60"/>
    </row>
    <row r="61" spans="1:17">
      <c r="A61" s="118"/>
      <c r="B61" s="36"/>
      <c r="C61" s="119"/>
      <c r="D61" s="120"/>
      <c r="H61" s="128"/>
      <c r="I61" s="132"/>
      <c r="J61" s="100"/>
      <c r="K61" s="100"/>
      <c r="L61" s="133"/>
      <c r="M61" s="133"/>
      <c r="N61" s="100"/>
      <c r="O61" s="100"/>
      <c r="P61" s="100"/>
      <c r="Q61"/>
    </row>
    <row r="62" spans="1:17">
      <c r="A62" s="118"/>
      <c r="B62" s="36"/>
      <c r="C62" s="119"/>
      <c r="D62" s="120"/>
      <c r="H62" s="128"/>
      <c r="I62" s="132"/>
      <c r="J62" s="100"/>
      <c r="K62" s="100"/>
      <c r="L62" s="133"/>
      <c r="M62" s="133"/>
      <c r="N62" s="100"/>
      <c r="O62" s="100"/>
      <c r="P62" s="100"/>
      <c r="Q62"/>
    </row>
    <row r="63" spans="1:17">
      <c r="A63" s="118"/>
      <c r="B63" s="36"/>
      <c r="C63" s="119"/>
      <c r="D63" s="120"/>
      <c r="H63" s="128"/>
      <c r="I63" s="132"/>
      <c r="J63" s="100"/>
      <c r="K63" s="100"/>
      <c r="L63" s="133"/>
      <c r="M63" s="133"/>
      <c r="N63" s="100"/>
      <c r="O63" s="100"/>
      <c r="P63" s="100"/>
      <c r="Q63"/>
    </row>
    <row r="64" spans="1:17">
      <c r="A64" s="118"/>
      <c r="B64" s="36"/>
      <c r="C64" s="119"/>
      <c r="D64" s="120"/>
      <c r="H64" s="128"/>
      <c r="I64" s="132"/>
      <c r="J64" s="100"/>
      <c r="K64" s="100"/>
      <c r="L64" s="133"/>
      <c r="M64" s="133"/>
      <c r="N64" s="100"/>
      <c r="O64" s="100"/>
      <c r="P64" s="100"/>
      <c r="Q64"/>
    </row>
    <row r="65" spans="1:17">
      <c r="A65" s="118"/>
      <c r="B65" s="36"/>
      <c r="C65" s="119"/>
      <c r="D65" s="120"/>
      <c r="H65" s="128"/>
      <c r="I65" s="132"/>
      <c r="J65" s="100"/>
      <c r="K65" s="100"/>
      <c r="L65" s="133"/>
      <c r="M65" s="133"/>
      <c r="N65" s="100"/>
      <c r="O65" s="100"/>
      <c r="P65" s="100"/>
      <c r="Q65"/>
    </row>
    <row r="66" spans="1:17">
      <c r="A66" s="118"/>
      <c r="B66" s="36"/>
      <c r="C66" s="119"/>
      <c r="D66" s="120"/>
      <c r="H66" s="128"/>
      <c r="I66" s="132"/>
      <c r="J66" s="100"/>
      <c r="K66" s="100"/>
      <c r="L66" s="133"/>
      <c r="M66" s="133"/>
      <c r="N66" s="100"/>
      <c r="O66" s="100"/>
      <c r="P66" s="100"/>
      <c r="Q66"/>
    </row>
    <row r="67" spans="1:17">
      <c r="A67" s="118"/>
      <c r="B67" s="36"/>
      <c r="C67" s="119"/>
      <c r="D67" s="120"/>
      <c r="H67" s="128"/>
      <c r="I67" s="132"/>
      <c r="J67" s="100"/>
      <c r="K67" s="100"/>
      <c r="L67" s="133"/>
      <c r="M67" s="133"/>
      <c r="N67" s="100"/>
      <c r="O67" s="100"/>
      <c r="P67" s="100"/>
      <c r="Q67"/>
    </row>
    <row r="68" spans="1:17">
      <c r="A68" s="118"/>
      <c r="B68" s="36"/>
      <c r="C68" s="119"/>
      <c r="D68" s="120"/>
      <c r="H68" s="128"/>
      <c r="I68" s="132"/>
      <c r="J68" s="100"/>
      <c r="K68" s="100"/>
      <c r="L68" s="133"/>
      <c r="M68" s="133"/>
      <c r="N68" s="100"/>
      <c r="O68" s="100"/>
      <c r="P68" s="100"/>
      <c r="Q68"/>
    </row>
    <row r="69" spans="1:17">
      <c r="A69" s="118"/>
      <c r="B69" s="36"/>
      <c r="C69" s="119"/>
      <c r="D69" s="120"/>
      <c r="H69" s="128"/>
      <c r="I69" s="132"/>
      <c r="J69" s="100"/>
      <c r="K69" s="100"/>
      <c r="L69" s="133"/>
      <c r="M69" s="133"/>
      <c r="N69" s="100"/>
      <c r="O69" s="100"/>
      <c r="P69" s="100"/>
      <c r="Q69"/>
    </row>
    <row r="70" spans="1:17">
      <c r="A70" s="118"/>
      <c r="B70" s="36"/>
      <c r="C70" s="119"/>
      <c r="D70" s="120"/>
      <c r="H70" s="128"/>
      <c r="I70" s="132"/>
      <c r="J70" s="100"/>
      <c r="K70" s="100"/>
      <c r="L70" s="133"/>
      <c r="M70" s="133"/>
      <c r="N70" s="100"/>
      <c r="O70" s="100"/>
      <c r="P70" s="100"/>
      <c r="Q70"/>
    </row>
    <row r="71" spans="1:17">
      <c r="A71" s="118"/>
      <c r="B71" s="36"/>
      <c r="C71" s="119"/>
      <c r="D71" s="120"/>
      <c r="H71" s="128"/>
      <c r="I71" s="132"/>
      <c r="J71" s="100"/>
      <c r="K71" s="100"/>
      <c r="L71" s="133"/>
      <c r="M71" s="133"/>
      <c r="N71" s="100"/>
      <c r="O71" s="100"/>
      <c r="P71" s="100"/>
      <c r="Q71"/>
    </row>
    <row r="72" spans="1:17">
      <c r="A72" s="118"/>
      <c r="B72" s="36"/>
      <c r="C72" s="119"/>
      <c r="D72" s="120"/>
      <c r="H72" s="128"/>
      <c r="I72" s="132"/>
      <c r="J72" s="100"/>
      <c r="K72" s="100"/>
      <c r="L72" s="133"/>
      <c r="M72" s="133"/>
      <c r="N72" s="100"/>
      <c r="O72" s="100"/>
      <c r="P72" s="100"/>
      <c r="Q72"/>
    </row>
    <row r="73" spans="1:17">
      <c r="A73" s="118"/>
      <c r="B73" s="36"/>
      <c r="C73" s="119"/>
      <c r="D73" s="120"/>
      <c r="H73" s="128"/>
      <c r="I73" s="132"/>
      <c r="J73" s="100"/>
      <c r="K73" s="100"/>
      <c r="L73" s="133"/>
      <c r="M73" s="133"/>
      <c r="N73" s="100"/>
      <c r="O73" s="100"/>
      <c r="P73" s="100"/>
      <c r="Q73"/>
    </row>
    <row r="74" spans="1:17">
      <c r="A74" s="118"/>
      <c r="B74" s="36"/>
      <c r="C74" s="119"/>
      <c r="D74" s="120"/>
      <c r="H74" s="128"/>
      <c r="I74" s="132"/>
      <c r="J74" s="100"/>
      <c r="K74" s="100"/>
      <c r="L74" s="133"/>
      <c r="M74" s="133"/>
      <c r="N74" s="100"/>
      <c r="O74" s="100"/>
      <c r="P74" s="100"/>
      <c r="Q74"/>
    </row>
    <row r="75" spans="1:17">
      <c r="A75" s="118"/>
      <c r="B75" s="36"/>
      <c r="C75" s="119"/>
      <c r="D75" s="120"/>
      <c r="H75" s="128"/>
      <c r="I75" s="132"/>
      <c r="J75" s="100"/>
      <c r="K75" s="100"/>
      <c r="L75" s="133"/>
      <c r="M75" s="133"/>
      <c r="N75" s="100"/>
      <c r="O75" s="100"/>
      <c r="P75" s="100"/>
      <c r="Q75"/>
    </row>
    <row r="76" spans="1:17">
      <c r="A76" s="118"/>
      <c r="B76" s="36"/>
      <c r="C76" s="119"/>
      <c r="D76" s="120"/>
      <c r="H76" s="128"/>
      <c r="I76" s="132"/>
      <c r="J76" s="100"/>
      <c r="K76" s="100"/>
      <c r="L76" s="133"/>
      <c r="M76" s="133"/>
      <c r="N76" s="100"/>
      <c r="O76" s="100"/>
      <c r="P76" s="100"/>
      <c r="Q76"/>
    </row>
    <row r="77" spans="1:17">
      <c r="A77" s="118"/>
      <c r="B77" s="36"/>
      <c r="C77" s="119"/>
      <c r="D77" s="120"/>
      <c r="H77" s="128"/>
      <c r="I77" s="132"/>
      <c r="J77" s="100"/>
      <c r="K77" s="100"/>
      <c r="L77" s="133"/>
      <c r="M77" s="133"/>
      <c r="N77" s="100"/>
      <c r="O77" s="100"/>
      <c r="P77" s="100"/>
      <c r="Q77"/>
    </row>
    <row r="78" spans="1:17">
      <c r="A78" s="118"/>
      <c r="B78" s="36"/>
      <c r="C78" s="119"/>
      <c r="D78" s="120"/>
      <c r="H78" s="128"/>
      <c r="I78" s="132"/>
      <c r="J78" s="100"/>
      <c r="K78" s="100"/>
      <c r="L78" s="133"/>
      <c r="M78" s="133"/>
      <c r="N78" s="100"/>
      <c r="O78" s="100"/>
      <c r="P78" s="100"/>
      <c r="Q78"/>
    </row>
    <row r="79" spans="1:17">
      <c r="A79" s="118"/>
      <c r="B79" s="36"/>
      <c r="C79" s="119"/>
      <c r="D79" s="120"/>
      <c r="H79" s="128"/>
      <c r="I79" s="132"/>
      <c r="J79" s="100"/>
      <c r="K79" s="100"/>
      <c r="L79" s="133"/>
      <c r="M79" s="133"/>
      <c r="N79" s="100"/>
      <c r="O79" s="100"/>
      <c r="P79" s="100"/>
      <c r="Q79"/>
    </row>
    <row r="80" spans="1:17">
      <c r="A80" s="118"/>
      <c r="B80" s="36"/>
      <c r="C80" s="119"/>
      <c r="D80" s="120"/>
      <c r="H80" s="128"/>
      <c r="I80" s="132"/>
      <c r="J80" s="100"/>
      <c r="K80" s="100"/>
      <c r="L80" s="133"/>
      <c r="M80" s="133"/>
      <c r="N80" s="100"/>
      <c r="O80" s="100"/>
      <c r="P80" s="100"/>
      <c r="Q80"/>
    </row>
    <row r="81" spans="1:17">
      <c r="A81" s="118"/>
      <c r="B81" s="36"/>
      <c r="C81" s="119"/>
      <c r="D81" s="120"/>
      <c r="H81" s="128"/>
      <c r="I81" s="132"/>
      <c r="J81" s="100"/>
      <c r="K81" s="100"/>
      <c r="L81" s="133"/>
      <c r="M81" s="133"/>
      <c r="N81" s="100"/>
      <c r="O81" s="100"/>
      <c r="P81" s="100"/>
      <c r="Q81"/>
    </row>
    <row r="82" spans="1:17">
      <c r="A82" s="118"/>
      <c r="B82" s="36"/>
      <c r="C82" s="119"/>
      <c r="D82" s="120"/>
      <c r="H82" s="128"/>
      <c r="I82" s="132"/>
      <c r="J82" s="100"/>
      <c r="K82" s="100"/>
      <c r="L82" s="133"/>
      <c r="M82" s="133"/>
      <c r="N82" s="100"/>
      <c r="O82" s="100"/>
      <c r="P82" s="100"/>
      <c r="Q82"/>
    </row>
    <row r="83" spans="1:17">
      <c r="A83" s="118"/>
      <c r="B83" s="36"/>
      <c r="C83" s="119"/>
      <c r="D83" s="120"/>
      <c r="H83" s="128"/>
      <c r="I83" s="132"/>
      <c r="J83" s="100"/>
      <c r="K83" s="100"/>
      <c r="L83" s="133"/>
      <c r="M83" s="133"/>
      <c r="N83" s="100"/>
      <c r="O83" s="100"/>
      <c r="P83" s="100"/>
      <c r="Q83"/>
    </row>
    <row r="84" spans="1:17">
      <c r="A84" s="118"/>
      <c r="B84" s="36"/>
      <c r="C84" s="119"/>
      <c r="D84" s="120"/>
      <c r="H84" s="128"/>
      <c r="I84" s="132"/>
      <c r="J84" s="100"/>
      <c r="K84" s="100"/>
      <c r="L84" s="133"/>
      <c r="M84" s="133"/>
      <c r="N84" s="100"/>
      <c r="O84" s="100"/>
      <c r="P84" s="100"/>
      <c r="Q84"/>
    </row>
    <row r="85" spans="1:17">
      <c r="A85" s="118"/>
      <c r="B85" s="36"/>
      <c r="C85" s="119"/>
      <c r="D85" s="120"/>
      <c r="H85" s="128"/>
      <c r="I85" s="132"/>
      <c r="J85" s="100"/>
      <c r="K85" s="100"/>
      <c r="L85" s="133"/>
      <c r="M85" s="133"/>
      <c r="N85" s="100"/>
      <c r="O85" s="100"/>
      <c r="P85" s="100"/>
      <c r="Q85"/>
    </row>
    <row r="86" spans="1:17">
      <c r="A86" s="118"/>
      <c r="B86" s="36"/>
      <c r="C86" s="119"/>
      <c r="D86" s="120"/>
      <c r="H86" s="128"/>
      <c r="I86" s="132"/>
      <c r="J86" s="100"/>
      <c r="K86" s="100"/>
      <c r="L86" s="133"/>
      <c r="M86" s="133"/>
      <c r="N86" s="100"/>
      <c r="O86" s="100"/>
      <c r="P86" s="100"/>
      <c r="Q86"/>
    </row>
    <row r="87" spans="1:17">
      <c r="A87" s="118"/>
      <c r="B87" s="36"/>
      <c r="C87" s="119"/>
      <c r="D87" s="120"/>
      <c r="H87" s="128"/>
      <c r="I87" s="132"/>
      <c r="J87" s="100"/>
      <c r="K87" s="100"/>
      <c r="L87" s="133"/>
      <c r="M87" s="133"/>
      <c r="N87" s="100"/>
      <c r="O87" s="100"/>
      <c r="P87" s="100"/>
      <c r="Q87"/>
    </row>
    <row r="88" spans="1:17">
      <c r="A88" s="118"/>
      <c r="B88" s="36"/>
      <c r="C88" s="119"/>
      <c r="D88" s="120"/>
      <c r="H88" s="128"/>
      <c r="I88" s="132"/>
      <c r="J88" s="100"/>
      <c r="K88" s="100"/>
      <c r="L88" s="133"/>
      <c r="M88" s="133"/>
      <c r="N88" s="100"/>
      <c r="O88" s="100"/>
      <c r="P88" s="100"/>
      <c r="Q88"/>
    </row>
    <row r="89" spans="1:17">
      <c r="A89" s="118"/>
      <c r="B89" s="36"/>
      <c r="C89" s="119"/>
      <c r="D89" s="120"/>
      <c r="H89" s="128"/>
      <c r="I89" s="132"/>
      <c r="J89" s="100"/>
      <c r="K89" s="100"/>
      <c r="L89" s="133"/>
      <c r="M89" s="133"/>
      <c r="N89" s="100"/>
      <c r="O89" s="100"/>
      <c r="P89" s="100"/>
      <c r="Q89"/>
    </row>
    <row r="90" spans="1:17">
      <c r="A90" s="118"/>
      <c r="B90" s="36"/>
      <c r="C90" s="119"/>
      <c r="D90" s="120"/>
      <c r="H90" s="128"/>
      <c r="I90" s="132"/>
      <c r="J90" s="100"/>
      <c r="K90" s="100"/>
      <c r="L90" s="133"/>
      <c r="M90" s="133"/>
      <c r="N90" s="100"/>
      <c r="O90" s="100"/>
      <c r="P90" s="100"/>
      <c r="Q90"/>
    </row>
    <row r="91" spans="1:17">
      <c r="A91" s="118"/>
      <c r="B91" s="36"/>
      <c r="C91" s="119"/>
      <c r="D91" s="120"/>
      <c r="H91" s="128"/>
      <c r="I91" s="132"/>
      <c r="J91" s="100"/>
      <c r="K91" s="100"/>
      <c r="L91" s="133"/>
      <c r="M91" s="133"/>
      <c r="N91" s="100"/>
      <c r="O91" s="100"/>
      <c r="P91" s="100"/>
      <c r="Q91"/>
    </row>
    <row r="92" spans="1:17">
      <c r="A92" s="118"/>
      <c r="B92" s="36"/>
      <c r="C92" s="119"/>
      <c r="D92" s="120"/>
      <c r="H92" s="128"/>
      <c r="I92" s="132"/>
      <c r="J92" s="100"/>
      <c r="K92" s="100"/>
      <c r="L92" s="133"/>
      <c r="M92" s="133"/>
      <c r="N92" s="100"/>
      <c r="O92" s="100"/>
      <c r="P92" s="100"/>
      <c r="Q92"/>
    </row>
    <row r="93" spans="1:17">
      <c r="A93" s="118"/>
      <c r="B93" s="36"/>
      <c r="C93" s="119"/>
      <c r="D93" s="120"/>
      <c r="H93" s="128"/>
      <c r="I93" s="132"/>
      <c r="J93" s="100"/>
      <c r="K93" s="100"/>
      <c r="L93" s="133"/>
      <c r="M93" s="133"/>
      <c r="N93" s="100"/>
      <c r="O93" s="100"/>
      <c r="P93" s="100"/>
      <c r="Q93"/>
    </row>
    <row r="94" spans="1:17">
      <c r="A94" s="118"/>
      <c r="B94" s="36"/>
      <c r="C94" s="119"/>
      <c r="D94" s="120"/>
      <c r="H94" s="128"/>
      <c r="I94" s="132"/>
      <c r="J94" s="100"/>
      <c r="K94" s="100"/>
      <c r="L94" s="133"/>
      <c r="M94" s="133"/>
      <c r="N94" s="100"/>
      <c r="O94" s="100"/>
      <c r="P94" s="100"/>
      <c r="Q94"/>
    </row>
    <row r="95" spans="1:17">
      <c r="A95" s="118"/>
      <c r="B95" s="36"/>
      <c r="C95" s="119"/>
      <c r="D95" s="120"/>
      <c r="H95" s="128"/>
      <c r="I95" s="132"/>
      <c r="J95" s="100"/>
      <c r="K95" s="100"/>
      <c r="L95" s="133"/>
      <c r="M95" s="133"/>
      <c r="N95" s="100"/>
      <c r="O95" s="100"/>
      <c r="P95" s="100"/>
      <c r="Q95"/>
    </row>
    <row r="96" spans="1:17">
      <c r="A96" s="118"/>
      <c r="B96" s="36"/>
      <c r="C96" s="119"/>
      <c r="D96" s="120"/>
      <c r="H96" s="128"/>
      <c r="I96" s="132"/>
      <c r="J96" s="100"/>
      <c r="K96" s="100"/>
      <c r="L96" s="133"/>
      <c r="M96" s="133"/>
      <c r="N96" s="100"/>
      <c r="O96" s="100"/>
      <c r="P96" s="100"/>
      <c r="Q96"/>
    </row>
    <row r="97" spans="1:17">
      <c r="A97" s="118"/>
      <c r="B97" s="36"/>
      <c r="C97" s="119"/>
      <c r="D97" s="120"/>
      <c r="H97" s="128"/>
      <c r="I97" s="132"/>
      <c r="J97" s="100"/>
      <c r="K97" s="100"/>
      <c r="L97" s="133"/>
      <c r="M97" s="133"/>
      <c r="N97" s="100"/>
      <c r="O97" s="100"/>
      <c r="P97" s="100"/>
      <c r="Q97"/>
    </row>
    <row r="98" spans="1:17">
      <c r="A98" s="118"/>
      <c r="B98" s="36"/>
      <c r="C98" s="119"/>
      <c r="D98" s="120"/>
      <c r="H98" s="128"/>
      <c r="I98" s="132"/>
      <c r="J98" s="100"/>
      <c r="K98" s="100"/>
      <c r="L98" s="133"/>
      <c r="M98" s="133"/>
      <c r="N98" s="100"/>
      <c r="O98" s="100"/>
      <c r="P98" s="100"/>
      <c r="Q98"/>
    </row>
    <row r="99" spans="1:17">
      <c r="A99" s="118"/>
      <c r="B99" s="36"/>
      <c r="C99" s="119"/>
      <c r="D99" s="120"/>
      <c r="H99" s="128"/>
      <c r="I99" s="132"/>
      <c r="J99" s="100"/>
      <c r="K99" s="100"/>
      <c r="L99" s="133"/>
      <c r="M99" s="133"/>
      <c r="N99" s="100"/>
      <c r="O99" s="100"/>
      <c r="P99" s="100"/>
      <c r="Q99"/>
    </row>
    <row r="100" spans="1:17">
      <c r="A100" s="118"/>
      <c r="B100" s="36"/>
      <c r="C100" s="119"/>
      <c r="D100" s="120"/>
      <c r="H100" s="128"/>
      <c r="I100" s="132"/>
      <c r="J100" s="100"/>
      <c r="K100" s="100"/>
      <c r="L100" s="133"/>
      <c r="M100" s="133"/>
      <c r="N100" s="100"/>
      <c r="O100" s="100"/>
      <c r="P100" s="100"/>
      <c r="Q100"/>
    </row>
    <row r="101" spans="1:17">
      <c r="A101" s="118"/>
      <c r="B101" s="36"/>
      <c r="C101" s="119"/>
      <c r="D101" s="120"/>
      <c r="H101" s="128"/>
      <c r="I101" s="132"/>
      <c r="J101" s="100"/>
      <c r="K101" s="100"/>
      <c r="L101" s="133"/>
      <c r="M101" s="133"/>
      <c r="N101" s="100"/>
      <c r="O101" s="100"/>
      <c r="P101" s="100"/>
      <c r="Q101"/>
    </row>
    <row r="102" spans="1:17">
      <c r="A102" s="118"/>
      <c r="B102" s="36"/>
      <c r="C102" s="119"/>
      <c r="D102" s="120"/>
      <c r="H102" s="128"/>
      <c r="I102" s="132"/>
      <c r="J102" s="100"/>
      <c r="K102" s="100"/>
      <c r="L102" s="133"/>
      <c r="M102" s="133"/>
      <c r="N102" s="100"/>
      <c r="O102" s="100"/>
      <c r="P102" s="100"/>
      <c r="Q102"/>
    </row>
    <row r="103" spans="1:17">
      <c r="A103" s="118"/>
      <c r="B103" s="36"/>
      <c r="C103" s="119"/>
      <c r="D103" s="120"/>
      <c r="H103" s="128"/>
      <c r="I103" s="132"/>
      <c r="J103" s="100"/>
      <c r="K103" s="100"/>
      <c r="L103" s="133"/>
      <c r="M103" s="133"/>
      <c r="N103" s="100"/>
      <c r="O103" s="100"/>
      <c r="P103" s="100"/>
      <c r="Q103"/>
    </row>
    <row r="104" spans="1:17">
      <c r="A104" s="118"/>
      <c r="B104" s="36"/>
      <c r="C104" s="119"/>
      <c r="D104" s="120"/>
      <c r="H104" s="128"/>
      <c r="I104" s="132"/>
      <c r="J104" s="100"/>
      <c r="K104" s="100"/>
      <c r="L104" s="133"/>
      <c r="M104" s="133"/>
      <c r="N104" s="100"/>
      <c r="O104" s="100"/>
      <c r="P104" s="100"/>
      <c r="Q104"/>
    </row>
    <row r="105" spans="1:17">
      <c r="A105" s="118"/>
      <c r="B105" s="36"/>
      <c r="C105" s="119"/>
      <c r="D105" s="120"/>
      <c r="H105" s="128"/>
      <c r="I105" s="132"/>
      <c r="J105" s="100"/>
      <c r="K105" s="100"/>
      <c r="L105" s="133"/>
      <c r="M105" s="133"/>
      <c r="N105" s="100"/>
      <c r="O105" s="100"/>
      <c r="P105" s="100"/>
      <c r="Q105"/>
    </row>
    <row r="106" spans="1:17">
      <c r="A106" s="118"/>
      <c r="B106" s="36"/>
      <c r="C106" s="119"/>
      <c r="D106" s="120"/>
      <c r="H106" s="128"/>
      <c r="I106" s="132"/>
      <c r="J106" s="100"/>
      <c r="K106" s="100"/>
      <c r="L106" s="133"/>
      <c r="M106" s="133"/>
      <c r="N106" s="100"/>
      <c r="O106" s="100"/>
      <c r="P106" s="100"/>
      <c r="Q106"/>
    </row>
    <row r="107" spans="1:17">
      <c r="A107" s="118"/>
      <c r="B107" s="36"/>
      <c r="C107" s="119"/>
      <c r="D107" s="120"/>
      <c r="H107" s="128"/>
      <c r="I107" s="132"/>
      <c r="J107" s="100"/>
      <c r="K107" s="100"/>
      <c r="L107" s="133"/>
      <c r="M107" s="133"/>
      <c r="N107" s="100"/>
      <c r="O107" s="100"/>
      <c r="P107" s="100"/>
      <c r="Q107"/>
    </row>
    <row r="108" spans="1:17">
      <c r="A108" s="118"/>
      <c r="B108" s="36"/>
      <c r="C108" s="119"/>
      <c r="D108" s="120"/>
      <c r="H108" s="128"/>
      <c r="I108" s="132"/>
      <c r="J108" s="100"/>
      <c r="K108" s="100"/>
      <c r="L108" s="133"/>
      <c r="M108" s="133"/>
      <c r="N108" s="100"/>
      <c r="O108" s="100"/>
      <c r="P108" s="100"/>
      <c r="Q108"/>
    </row>
    <row r="109" spans="1:17">
      <c r="A109" s="118"/>
      <c r="B109" s="36"/>
      <c r="C109" s="119"/>
      <c r="D109" s="120"/>
      <c r="H109" s="128"/>
      <c r="I109" s="132"/>
      <c r="J109" s="100"/>
      <c r="K109" s="100"/>
      <c r="L109" s="133"/>
      <c r="M109" s="133"/>
      <c r="N109" s="100"/>
      <c r="O109" s="100"/>
      <c r="P109" s="100"/>
      <c r="Q109"/>
    </row>
    <row r="110" spans="1:17">
      <c r="A110" s="118"/>
      <c r="B110" s="36"/>
      <c r="C110" s="119"/>
      <c r="D110" s="120"/>
      <c r="H110" s="128"/>
      <c r="I110" s="132"/>
      <c r="J110" s="100"/>
      <c r="K110" s="100"/>
      <c r="L110" s="133"/>
      <c r="M110" s="133"/>
      <c r="N110" s="100"/>
      <c r="O110" s="100"/>
      <c r="P110" s="100"/>
      <c r="Q110"/>
    </row>
    <row r="111" spans="1:17">
      <c r="A111" s="118"/>
      <c r="B111" s="36"/>
      <c r="C111" s="119"/>
      <c r="D111" s="120"/>
      <c r="H111" s="128"/>
      <c r="I111" s="132"/>
      <c r="J111" s="100"/>
      <c r="K111" s="100"/>
      <c r="L111" s="133"/>
      <c r="M111" s="133"/>
      <c r="N111" s="100"/>
      <c r="O111" s="100"/>
      <c r="P111" s="100"/>
      <c r="Q111"/>
    </row>
    <row r="112" spans="1:17">
      <c r="A112" s="118"/>
      <c r="B112" s="36"/>
      <c r="C112" s="119"/>
      <c r="D112" s="120"/>
      <c r="H112" s="128"/>
      <c r="I112" s="132"/>
      <c r="J112" s="100"/>
      <c r="K112" s="100"/>
      <c r="L112" s="133"/>
      <c r="M112" s="133"/>
      <c r="N112" s="100"/>
      <c r="O112" s="100"/>
      <c r="P112" s="100"/>
      <c r="Q112"/>
    </row>
    <row r="113" spans="1:17">
      <c r="A113" s="118"/>
      <c r="B113" s="36"/>
      <c r="C113" s="119"/>
      <c r="D113" s="120"/>
      <c r="H113" s="128"/>
      <c r="I113" s="132"/>
      <c r="J113" s="100"/>
      <c r="K113" s="100"/>
      <c r="L113" s="133"/>
      <c r="M113" s="133"/>
      <c r="N113" s="100"/>
      <c r="O113" s="100"/>
      <c r="P113" s="100"/>
      <c r="Q113"/>
    </row>
    <row r="114" spans="1:17">
      <c r="A114" s="118"/>
      <c r="B114" s="36"/>
      <c r="C114" s="119"/>
      <c r="D114" s="120"/>
      <c r="H114" s="128"/>
      <c r="I114" s="132"/>
      <c r="J114" s="100"/>
      <c r="K114" s="100"/>
      <c r="L114" s="133"/>
      <c r="M114" s="133"/>
      <c r="N114" s="100"/>
      <c r="O114" s="100"/>
      <c r="P114" s="100"/>
      <c r="Q114"/>
    </row>
    <row r="115" spans="1:17">
      <c r="A115" s="118"/>
      <c r="B115" s="36"/>
      <c r="C115" s="119"/>
      <c r="D115" s="120"/>
      <c r="H115" s="128"/>
      <c r="I115" s="132"/>
      <c r="J115" s="100"/>
      <c r="K115" s="100"/>
      <c r="L115" s="133"/>
      <c r="M115" s="133"/>
      <c r="N115" s="100"/>
      <c r="O115" s="100"/>
      <c r="P115" s="100"/>
      <c r="Q115"/>
    </row>
    <row r="116" spans="1:17">
      <c r="A116" s="118"/>
      <c r="B116" s="36"/>
      <c r="C116" s="119"/>
      <c r="D116" s="120"/>
      <c r="H116" s="128"/>
      <c r="I116" s="132"/>
      <c r="J116" s="100"/>
      <c r="K116" s="100"/>
      <c r="L116" s="133"/>
      <c r="M116" s="133"/>
      <c r="N116" s="100"/>
      <c r="O116" s="100"/>
      <c r="P116" s="100"/>
      <c r="Q116"/>
    </row>
    <row r="117" spans="1:17">
      <c r="A117" s="118"/>
      <c r="B117" s="36"/>
      <c r="C117" s="119"/>
      <c r="D117" s="120"/>
      <c r="H117" s="128"/>
      <c r="I117" s="132"/>
      <c r="J117" s="100"/>
      <c r="K117" s="100"/>
      <c r="L117" s="133"/>
      <c r="M117" s="133"/>
      <c r="N117" s="100"/>
      <c r="O117" s="100"/>
      <c r="P117" s="100"/>
      <c r="Q117"/>
    </row>
    <row r="118" spans="1:17">
      <c r="A118" s="118"/>
      <c r="B118" s="36"/>
      <c r="C118" s="119"/>
      <c r="D118" s="120"/>
      <c r="H118" s="128"/>
      <c r="I118" s="132"/>
      <c r="J118" s="100"/>
      <c r="K118" s="100"/>
      <c r="L118" s="133"/>
      <c r="M118" s="133"/>
      <c r="N118" s="100"/>
      <c r="O118" s="100"/>
      <c r="P118" s="100"/>
      <c r="Q118"/>
    </row>
    <row r="119" spans="1:17">
      <c r="A119" s="118"/>
      <c r="B119" s="36"/>
      <c r="C119" s="119"/>
      <c r="D119" s="120"/>
      <c r="H119" s="128"/>
      <c r="I119" s="132"/>
      <c r="J119" s="100"/>
      <c r="K119" s="100"/>
      <c r="L119" s="133"/>
      <c r="M119" s="133"/>
      <c r="N119" s="100"/>
      <c r="O119" s="100"/>
      <c r="P119" s="100"/>
      <c r="Q119"/>
    </row>
    <row r="120" spans="1:17">
      <c r="A120" s="118"/>
      <c r="B120" s="36"/>
      <c r="C120" s="119"/>
      <c r="D120" s="120"/>
      <c r="H120" s="128"/>
      <c r="I120" s="132"/>
      <c r="J120" s="100"/>
      <c r="K120" s="100"/>
      <c r="L120" s="133"/>
      <c r="M120" s="133"/>
      <c r="N120" s="100"/>
      <c r="O120" s="100"/>
      <c r="P120" s="100"/>
      <c r="Q120"/>
    </row>
    <row r="121" spans="1:17">
      <c r="A121" s="118"/>
      <c r="B121" s="36"/>
      <c r="C121" s="119"/>
      <c r="D121" s="120"/>
      <c r="H121" s="128"/>
      <c r="I121" s="132"/>
      <c r="J121" s="100"/>
      <c r="K121" s="100"/>
      <c r="L121" s="133"/>
      <c r="M121" s="133"/>
      <c r="N121" s="100"/>
      <c r="O121" s="100"/>
      <c r="P121" s="100"/>
      <c r="Q121"/>
    </row>
    <row r="122" spans="1:17">
      <c r="A122" s="118"/>
      <c r="B122" s="36"/>
      <c r="C122" s="119"/>
      <c r="D122" s="120"/>
      <c r="H122" s="128"/>
      <c r="I122" s="132"/>
      <c r="J122" s="100"/>
      <c r="K122" s="100"/>
      <c r="L122" s="133"/>
      <c r="M122" s="133"/>
      <c r="N122" s="100"/>
      <c r="O122" s="100"/>
      <c r="P122" s="100"/>
      <c r="Q122"/>
    </row>
    <row r="123" spans="1:17">
      <c r="A123" s="118"/>
      <c r="B123" s="36"/>
      <c r="C123" s="119"/>
      <c r="D123" s="120"/>
      <c r="H123" s="128"/>
      <c r="I123" s="132"/>
      <c r="J123" s="100"/>
      <c r="K123" s="100"/>
      <c r="L123" s="133"/>
      <c r="M123" s="133"/>
      <c r="N123" s="100"/>
      <c r="O123" s="100"/>
      <c r="P123" s="100"/>
      <c r="Q123"/>
    </row>
    <row r="124" spans="1:17">
      <c r="A124" s="118"/>
      <c r="B124" s="36"/>
      <c r="C124" s="119"/>
      <c r="D124" s="120"/>
      <c r="H124" s="128"/>
      <c r="I124" s="132"/>
      <c r="J124" s="100"/>
      <c r="K124" s="100"/>
      <c r="L124" s="133"/>
      <c r="M124" s="133"/>
      <c r="N124" s="100"/>
      <c r="O124" s="100"/>
      <c r="P124" s="100"/>
      <c r="Q124"/>
    </row>
    <row r="125" spans="1:17">
      <c r="A125" s="118"/>
      <c r="B125" s="36"/>
      <c r="C125" s="119"/>
      <c r="D125" s="120"/>
      <c r="H125" s="128"/>
      <c r="I125" s="132"/>
      <c r="J125" s="100"/>
      <c r="K125" s="100"/>
      <c r="L125" s="133"/>
      <c r="M125" s="133"/>
      <c r="N125" s="100"/>
      <c r="O125" s="100"/>
      <c r="P125" s="100"/>
      <c r="Q125"/>
    </row>
    <row r="126" spans="1:17">
      <c r="A126" s="118"/>
      <c r="B126" s="36"/>
      <c r="C126" s="119"/>
      <c r="D126" s="120"/>
      <c r="H126" s="128"/>
      <c r="I126" s="132"/>
      <c r="J126" s="100"/>
      <c r="K126" s="100"/>
      <c r="L126" s="133"/>
      <c r="M126" s="133"/>
      <c r="N126" s="100"/>
      <c r="O126" s="100"/>
      <c r="P126" s="100"/>
      <c r="Q126"/>
    </row>
    <row r="127" spans="1:17">
      <c r="A127" s="118"/>
      <c r="B127" s="36"/>
      <c r="C127" s="119"/>
      <c r="D127" s="120"/>
      <c r="H127" s="128"/>
      <c r="I127" s="132"/>
      <c r="J127" s="100"/>
      <c r="K127" s="100"/>
      <c r="L127" s="133"/>
      <c r="M127" s="133"/>
      <c r="N127" s="100"/>
      <c r="O127" s="100"/>
      <c r="P127" s="100"/>
      <c r="Q127"/>
    </row>
    <row r="128" spans="1:17">
      <c r="A128" s="118"/>
      <c r="B128" s="36"/>
      <c r="C128" s="119"/>
      <c r="D128" s="120"/>
      <c r="H128" s="128"/>
      <c r="I128" s="132"/>
      <c r="J128" s="100"/>
      <c r="K128" s="100"/>
      <c r="L128" s="133"/>
      <c r="M128" s="133"/>
      <c r="N128" s="100"/>
      <c r="O128" s="100"/>
      <c r="P128" s="100"/>
      <c r="Q128"/>
    </row>
    <row r="129" spans="1:17">
      <c r="A129" s="118"/>
      <c r="B129" s="36"/>
      <c r="C129" s="119"/>
      <c r="D129" s="120"/>
      <c r="H129" s="128"/>
      <c r="I129" s="132"/>
      <c r="J129" s="100"/>
      <c r="K129" s="100"/>
      <c r="L129" s="133"/>
      <c r="M129" s="133"/>
      <c r="N129" s="100"/>
      <c r="O129" s="100"/>
      <c r="P129" s="100"/>
      <c r="Q129"/>
    </row>
    <row r="130" spans="1:17">
      <c r="A130" s="118"/>
      <c r="B130" s="36"/>
      <c r="C130" s="119"/>
      <c r="D130" s="120"/>
      <c r="H130" s="128"/>
      <c r="I130" s="132"/>
      <c r="J130" s="100"/>
      <c r="K130" s="100"/>
      <c r="L130" s="133"/>
      <c r="M130" s="133"/>
      <c r="N130" s="100"/>
      <c r="O130" s="100"/>
      <c r="P130" s="100"/>
      <c r="Q130"/>
    </row>
    <row r="131" spans="1:17">
      <c r="A131" s="118"/>
      <c r="B131" s="36"/>
      <c r="C131" s="119"/>
      <c r="D131" s="120"/>
      <c r="H131" s="128"/>
      <c r="I131" s="132"/>
      <c r="J131" s="100"/>
      <c r="K131" s="100"/>
      <c r="L131" s="133"/>
      <c r="M131" s="133"/>
      <c r="N131" s="100"/>
      <c r="O131" s="100"/>
      <c r="P131" s="100"/>
      <c r="Q131"/>
    </row>
    <row r="132" spans="1:17">
      <c r="A132" s="118"/>
      <c r="B132" s="36"/>
      <c r="C132" s="119"/>
      <c r="D132" s="120"/>
      <c r="H132" s="128"/>
      <c r="I132" s="132"/>
      <c r="J132" s="100"/>
      <c r="K132" s="100"/>
      <c r="L132" s="133"/>
      <c r="M132" s="133"/>
      <c r="N132" s="100"/>
      <c r="O132" s="100"/>
      <c r="P132" s="100"/>
      <c r="Q132"/>
    </row>
    <row r="133" spans="1:17">
      <c r="A133" s="118"/>
      <c r="B133" s="36"/>
      <c r="C133" s="119"/>
      <c r="D133" s="120"/>
      <c r="H133" s="128"/>
      <c r="I133" s="132"/>
      <c r="J133" s="100"/>
      <c r="K133" s="100"/>
      <c r="L133" s="133"/>
      <c r="M133" s="133"/>
      <c r="N133" s="100"/>
      <c r="O133" s="100"/>
      <c r="P133" s="100"/>
      <c r="Q133"/>
    </row>
    <row r="134" spans="1:17">
      <c r="A134" s="118"/>
      <c r="B134" s="36"/>
      <c r="C134" s="119"/>
      <c r="D134" s="120"/>
      <c r="H134" s="128"/>
      <c r="I134" s="132"/>
      <c r="J134" s="100"/>
      <c r="K134" s="100"/>
      <c r="L134" s="133"/>
      <c r="M134" s="133"/>
      <c r="N134" s="100"/>
      <c r="O134" s="100"/>
      <c r="P134" s="100"/>
      <c r="Q134"/>
    </row>
    <row r="135" spans="1:17">
      <c r="A135" s="118"/>
      <c r="B135" s="36"/>
      <c r="C135" s="119"/>
      <c r="D135" s="120"/>
      <c r="H135" s="128"/>
      <c r="I135" s="132"/>
      <c r="J135" s="100"/>
      <c r="K135" s="100"/>
      <c r="L135" s="133"/>
      <c r="M135" s="133"/>
      <c r="N135" s="100"/>
      <c r="O135" s="100"/>
      <c r="P135" s="100"/>
      <c r="Q135"/>
    </row>
    <row r="136" spans="1:17">
      <c r="A136" s="118"/>
      <c r="B136" s="36"/>
      <c r="C136" s="119"/>
      <c r="D136" s="120"/>
      <c r="H136" s="128"/>
      <c r="I136" s="132"/>
      <c r="J136" s="100"/>
      <c r="K136" s="100"/>
      <c r="L136" s="133"/>
      <c r="M136" s="133"/>
      <c r="N136" s="100"/>
      <c r="O136" s="100"/>
      <c r="P136" s="100"/>
      <c r="Q136"/>
    </row>
    <row r="137" spans="1:17">
      <c r="A137" s="118"/>
      <c r="B137" s="36"/>
      <c r="C137" s="119"/>
      <c r="D137" s="120"/>
      <c r="H137" s="128"/>
      <c r="I137" s="132"/>
      <c r="J137" s="100"/>
      <c r="K137" s="100"/>
      <c r="L137" s="133"/>
      <c r="M137" s="133"/>
      <c r="N137" s="100"/>
      <c r="O137" s="100"/>
      <c r="P137" s="100"/>
      <c r="Q137"/>
    </row>
    <row r="138" spans="1:17">
      <c r="A138" s="118"/>
      <c r="B138" s="36"/>
      <c r="C138" s="119"/>
      <c r="D138" s="120"/>
      <c r="H138" s="128"/>
      <c r="I138" s="132"/>
      <c r="J138" s="100"/>
      <c r="K138" s="100"/>
      <c r="L138" s="133"/>
      <c r="M138" s="133"/>
      <c r="N138" s="100"/>
      <c r="O138" s="100"/>
      <c r="P138" s="100"/>
      <c r="Q138"/>
    </row>
    <row r="139" spans="1:17">
      <c r="A139" s="118"/>
      <c r="B139" s="36"/>
      <c r="C139" s="119"/>
      <c r="D139" s="120"/>
      <c r="H139" s="128"/>
      <c r="I139" s="132"/>
      <c r="J139" s="100"/>
      <c r="K139" s="100"/>
      <c r="L139" s="133"/>
      <c r="M139" s="133"/>
      <c r="N139" s="100"/>
      <c r="O139" s="100"/>
      <c r="P139" s="100"/>
      <c r="Q139"/>
    </row>
    <row r="140" spans="1:17">
      <c r="A140" s="134"/>
      <c r="B140" s="2"/>
      <c r="C140" s="100"/>
      <c r="D140" s="100"/>
      <c r="H140" s="128"/>
      <c r="I140" s="132"/>
      <c r="J140" s="100"/>
      <c r="K140" s="100"/>
      <c r="L140" s="133"/>
      <c r="M140" s="133"/>
      <c r="N140" s="100"/>
      <c r="O140" s="100"/>
      <c r="P140" s="100"/>
      <c r="Q140"/>
    </row>
    <row r="141" spans="1:17">
      <c r="A141" s="134"/>
      <c r="B141" s="2"/>
      <c r="C141" s="100"/>
      <c r="D141" s="100"/>
      <c r="H141" s="128"/>
      <c r="I141" s="132"/>
      <c r="J141" s="100"/>
      <c r="K141" s="100"/>
      <c r="L141" s="133"/>
      <c r="M141" s="133"/>
      <c r="N141" s="100"/>
      <c r="O141" s="100"/>
      <c r="P141" s="100"/>
      <c r="Q141"/>
    </row>
    <row r="142" spans="1:17">
      <c r="A142" s="134"/>
      <c r="B142" s="2"/>
      <c r="C142" s="100"/>
      <c r="D142" s="100"/>
      <c r="H142" s="128"/>
      <c r="I142" s="132"/>
      <c r="J142" s="100"/>
      <c r="K142" s="100"/>
      <c r="L142" s="133"/>
      <c r="M142" s="133"/>
      <c r="N142" s="100"/>
      <c r="O142" s="100"/>
      <c r="P142" s="100"/>
      <c r="Q142"/>
    </row>
    <row r="143" spans="1:17">
      <c r="A143" s="134"/>
      <c r="B143" s="2"/>
      <c r="C143" s="100"/>
      <c r="D143" s="100"/>
      <c r="H143" s="128"/>
      <c r="I143" s="132"/>
      <c r="J143" s="100"/>
      <c r="K143" s="100"/>
      <c r="L143" s="133"/>
      <c r="M143" s="133"/>
      <c r="N143" s="100"/>
      <c r="O143" s="100"/>
      <c r="P143" s="100"/>
      <c r="Q143"/>
    </row>
    <row r="144" spans="1:17">
      <c r="A144" s="134"/>
      <c r="B144" s="2"/>
      <c r="C144" s="100"/>
      <c r="D144" s="100"/>
      <c r="H144" s="128"/>
      <c r="I144" s="132"/>
      <c r="J144" s="100"/>
      <c r="K144" s="100"/>
      <c r="L144" s="133"/>
      <c r="M144" s="133"/>
      <c r="N144" s="100"/>
      <c r="O144" s="100"/>
      <c r="P144" s="100"/>
      <c r="Q144"/>
    </row>
    <row r="145" spans="1:17">
      <c r="A145" s="134"/>
      <c r="B145" s="2"/>
      <c r="C145" s="100"/>
      <c r="D145" s="100"/>
      <c r="H145" s="128"/>
      <c r="I145" s="132"/>
      <c r="J145" s="100"/>
      <c r="K145" s="100"/>
      <c r="L145" s="133"/>
      <c r="M145" s="133"/>
      <c r="N145" s="100"/>
      <c r="O145" s="100"/>
      <c r="P145" s="100"/>
      <c r="Q145"/>
    </row>
    <row r="146" spans="1:17">
      <c r="A146" s="134"/>
      <c r="B146" s="2"/>
      <c r="C146" s="100"/>
      <c r="D146" s="100"/>
      <c r="H146" s="128"/>
      <c r="I146" s="132"/>
      <c r="J146" s="100"/>
      <c r="K146" s="100"/>
      <c r="L146" s="133"/>
      <c r="M146" s="133"/>
      <c r="N146" s="100"/>
      <c r="O146" s="100"/>
      <c r="P146" s="100"/>
      <c r="Q146"/>
    </row>
    <row r="147" spans="1:17">
      <c r="A147" s="134"/>
      <c r="B147" s="2"/>
      <c r="C147" s="100"/>
      <c r="D147" s="100"/>
      <c r="H147" s="128"/>
      <c r="I147" s="132"/>
      <c r="J147" s="100"/>
      <c r="K147" s="100"/>
      <c r="L147" s="133"/>
      <c r="M147" s="133"/>
      <c r="N147" s="100"/>
      <c r="O147" s="100"/>
      <c r="P147" s="100"/>
      <c r="Q147"/>
    </row>
    <row r="148" spans="1:17">
      <c r="A148" s="134"/>
      <c r="B148" s="2"/>
      <c r="C148" s="100"/>
      <c r="D148" s="100"/>
      <c r="H148" s="128"/>
      <c r="I148" s="132"/>
      <c r="J148" s="100"/>
      <c r="K148" s="100"/>
      <c r="L148" s="133"/>
      <c r="M148" s="133"/>
      <c r="N148" s="100"/>
      <c r="O148" s="100"/>
      <c r="P148" s="100"/>
      <c r="Q148"/>
    </row>
    <row r="149" spans="1:17">
      <c r="A149" s="134"/>
      <c r="B149" s="2"/>
      <c r="C149" s="100"/>
      <c r="D149" s="100"/>
      <c r="H149" s="128"/>
      <c r="I149" s="132"/>
      <c r="J149" s="100"/>
      <c r="K149" s="100"/>
      <c r="L149" s="133"/>
      <c r="M149" s="133"/>
      <c r="N149" s="100"/>
      <c r="O149" s="100"/>
      <c r="P149" s="100"/>
      <c r="Q149"/>
    </row>
    <row r="150" spans="1:17">
      <c r="A150" s="134"/>
      <c r="B150" s="2"/>
      <c r="C150" s="100"/>
      <c r="D150" s="100"/>
      <c r="H150" s="128"/>
      <c r="I150" s="132"/>
      <c r="J150" s="100"/>
      <c r="K150" s="100"/>
      <c r="L150" s="133"/>
      <c r="M150" s="133"/>
      <c r="N150" s="100"/>
      <c r="O150" s="100"/>
      <c r="P150" s="100"/>
      <c r="Q150"/>
    </row>
    <row r="151" spans="1:17">
      <c r="A151" s="134"/>
      <c r="B151" s="2"/>
      <c r="C151" s="100"/>
      <c r="D151" s="100"/>
      <c r="H151" s="128"/>
      <c r="I151" s="132"/>
      <c r="J151" s="100"/>
      <c r="K151" s="100"/>
      <c r="L151" s="133"/>
      <c r="M151" s="133"/>
      <c r="N151" s="100"/>
      <c r="O151" s="100"/>
      <c r="P151" s="100"/>
      <c r="Q151"/>
    </row>
    <row r="152" spans="1:17">
      <c r="A152" s="134"/>
      <c r="B152" s="2"/>
      <c r="C152" s="100"/>
      <c r="D152" s="100"/>
      <c r="H152" s="128"/>
      <c r="I152" s="132"/>
      <c r="J152" s="100"/>
      <c r="K152" s="100"/>
      <c r="L152" s="133"/>
      <c r="M152" s="133"/>
      <c r="N152" s="100"/>
      <c r="O152" s="100"/>
      <c r="P152" s="100"/>
      <c r="Q152"/>
    </row>
    <row r="153" spans="1:17">
      <c r="A153" s="134"/>
      <c r="B153" s="2"/>
      <c r="C153" s="100"/>
      <c r="D153" s="100"/>
      <c r="H153" s="128"/>
      <c r="I153" s="132"/>
      <c r="J153" s="100"/>
      <c r="K153" s="100"/>
      <c r="L153" s="133"/>
      <c r="M153" s="133"/>
      <c r="N153" s="100"/>
      <c r="O153" s="100"/>
      <c r="P153" s="100"/>
      <c r="Q153"/>
    </row>
    <row r="154" spans="1:17">
      <c r="A154" s="134"/>
      <c r="B154" s="2"/>
      <c r="C154" s="100"/>
      <c r="D154" s="100"/>
      <c r="H154" s="128"/>
      <c r="I154" s="132"/>
      <c r="J154" s="100"/>
      <c r="K154" s="100"/>
      <c r="L154" s="133"/>
      <c r="M154" s="133"/>
      <c r="N154" s="100"/>
      <c r="O154" s="100"/>
      <c r="P154" s="100"/>
      <c r="Q154"/>
    </row>
    <row r="155" spans="1:17">
      <c r="A155" s="134"/>
      <c r="B155" s="2"/>
      <c r="C155" s="100"/>
      <c r="D155" s="100"/>
      <c r="H155" s="128"/>
      <c r="I155" s="132"/>
      <c r="J155" s="100"/>
      <c r="K155" s="100"/>
      <c r="L155" s="133"/>
      <c r="M155" s="133"/>
      <c r="N155" s="100"/>
      <c r="O155" s="100"/>
      <c r="P155" s="100"/>
      <c r="Q155"/>
    </row>
    <row r="156" spans="1:17">
      <c r="H156" s="128"/>
      <c r="I156" s="132"/>
      <c r="J156" s="100"/>
      <c r="K156" s="100"/>
      <c r="L156" s="133"/>
      <c r="M156" s="133"/>
      <c r="N156" s="100"/>
      <c r="O156" s="100"/>
      <c r="P156" s="100"/>
      <c r="Q156"/>
    </row>
    <row r="157" spans="1:17">
      <c r="H157" s="128"/>
      <c r="I157" s="132"/>
      <c r="J157" s="100"/>
      <c r="K157" s="100"/>
      <c r="L157" s="133"/>
      <c r="M157" s="133"/>
      <c r="N157" s="100"/>
      <c r="O157" s="100"/>
      <c r="P157" s="100"/>
      <c r="Q157"/>
    </row>
    <row r="158" spans="1:17">
      <c r="H158" s="128"/>
      <c r="I158" s="132"/>
      <c r="J158" s="100"/>
      <c r="K158" s="100"/>
      <c r="L158" s="133"/>
      <c r="M158" s="133"/>
      <c r="N158" s="100"/>
      <c r="O158" s="100"/>
      <c r="P158" s="100"/>
      <c r="Q158"/>
    </row>
    <row r="159" spans="1:17">
      <c r="H159" s="128"/>
      <c r="I159" s="132"/>
      <c r="J159" s="100"/>
      <c r="K159" s="100"/>
      <c r="L159" s="133"/>
      <c r="M159" s="133"/>
      <c r="N159" s="100"/>
      <c r="O159" s="100"/>
      <c r="P159" s="100"/>
      <c r="Q159"/>
    </row>
    <row r="160" spans="1:17">
      <c r="H160" s="128"/>
      <c r="I160" s="132"/>
      <c r="J160" s="100"/>
      <c r="K160" s="100"/>
      <c r="L160" s="133"/>
      <c r="M160" s="133"/>
      <c r="N160" s="100"/>
      <c r="O160" s="100"/>
      <c r="P160" s="100"/>
      <c r="Q160"/>
    </row>
    <row r="161" spans="8:17">
      <c r="H161" s="128"/>
      <c r="I161" s="132"/>
      <c r="J161" s="100"/>
      <c r="K161" s="100"/>
      <c r="L161" s="133"/>
      <c r="M161" s="133"/>
      <c r="N161" s="100"/>
      <c r="O161" s="100"/>
      <c r="P161" s="100"/>
      <c r="Q161"/>
    </row>
    <row r="162" spans="8:17">
      <c r="H162" s="128"/>
      <c r="I162" s="132"/>
      <c r="J162" s="100"/>
      <c r="K162" s="100"/>
      <c r="L162" s="133"/>
      <c r="M162" s="133"/>
      <c r="N162" s="100"/>
      <c r="O162" s="100"/>
      <c r="P162" s="100"/>
      <c r="Q162"/>
    </row>
    <row r="163" spans="8:17">
      <c r="H163" s="128"/>
      <c r="I163" s="132"/>
      <c r="J163" s="100"/>
      <c r="K163" s="100"/>
      <c r="L163" s="133"/>
      <c r="M163" s="133"/>
      <c r="N163" s="100"/>
      <c r="O163" s="100"/>
      <c r="P163" s="100"/>
      <c r="Q163"/>
    </row>
    <row r="164" spans="8:17">
      <c r="H164" s="128"/>
      <c r="I164" s="132"/>
      <c r="J164" s="100"/>
      <c r="K164" s="100"/>
      <c r="L164" s="133"/>
      <c r="M164" s="133"/>
      <c r="N164" s="100"/>
      <c r="O164" s="100"/>
      <c r="P164" s="100"/>
      <c r="Q164"/>
    </row>
    <row r="165" spans="8:17">
      <c r="H165" s="128"/>
      <c r="I165" s="132"/>
      <c r="J165" s="100"/>
      <c r="K165" s="100"/>
      <c r="L165" s="133"/>
      <c r="M165" s="133"/>
      <c r="N165" s="100"/>
      <c r="O165" s="100"/>
      <c r="P165" s="100"/>
      <c r="Q165"/>
    </row>
    <row r="166" spans="8:17">
      <c r="H166" s="128"/>
      <c r="I166" s="132"/>
      <c r="J166" s="100"/>
      <c r="K166" s="100"/>
      <c r="L166" s="133"/>
      <c r="M166" s="133"/>
      <c r="N166" s="100"/>
      <c r="O166" s="100"/>
      <c r="P166" s="100"/>
      <c r="Q166"/>
    </row>
    <row r="167" spans="8:17">
      <c r="H167" s="128"/>
      <c r="I167" s="132"/>
      <c r="J167" s="100"/>
      <c r="K167" s="100"/>
      <c r="L167" s="133"/>
      <c r="M167" s="133"/>
      <c r="N167" s="100"/>
      <c r="O167" s="100"/>
      <c r="P167" s="100"/>
      <c r="Q167"/>
    </row>
    <row r="168" spans="8:17">
      <c r="H168" s="128"/>
      <c r="I168" s="132"/>
      <c r="J168" s="100"/>
      <c r="K168" s="100"/>
      <c r="L168" s="133"/>
      <c r="M168" s="133"/>
      <c r="N168" s="100"/>
      <c r="O168" s="100"/>
      <c r="P168" s="100"/>
      <c r="Q168"/>
    </row>
    <row r="169" spans="8:17">
      <c r="H169" s="128"/>
      <c r="I169" s="132"/>
      <c r="J169" s="100"/>
      <c r="K169" s="100"/>
      <c r="L169" s="133"/>
      <c r="M169" s="133"/>
      <c r="N169" s="100"/>
      <c r="O169" s="100"/>
      <c r="P169" s="100"/>
      <c r="Q169"/>
    </row>
    <row r="170" spans="8:17">
      <c r="H170" s="128"/>
      <c r="I170" s="132"/>
      <c r="J170" s="100"/>
      <c r="K170" s="100"/>
      <c r="L170" s="133"/>
      <c r="M170" s="133"/>
      <c r="N170" s="100"/>
      <c r="O170" s="100"/>
      <c r="P170" s="100"/>
      <c r="Q170"/>
    </row>
    <row r="171" spans="8:17">
      <c r="H171" s="128"/>
      <c r="I171" s="132"/>
      <c r="J171" s="100"/>
      <c r="K171" s="100"/>
      <c r="L171" s="133"/>
      <c r="M171" s="133"/>
      <c r="N171" s="100"/>
      <c r="O171" s="100"/>
      <c r="P171" s="100"/>
      <c r="Q171"/>
    </row>
    <row r="172" spans="8:17">
      <c r="H172" s="128"/>
      <c r="I172" s="132"/>
      <c r="J172" s="100"/>
      <c r="K172" s="100"/>
      <c r="L172" s="133"/>
      <c r="M172" s="133"/>
      <c r="N172" s="100"/>
      <c r="O172" s="100"/>
      <c r="P172" s="100"/>
      <c r="Q172"/>
    </row>
    <row r="173" spans="8:17">
      <c r="H173" s="128"/>
      <c r="I173" s="132"/>
      <c r="J173" s="100"/>
      <c r="K173" s="100"/>
      <c r="L173" s="133"/>
      <c r="M173" s="133"/>
      <c r="N173" s="100"/>
      <c r="O173" s="100"/>
      <c r="P173" s="100"/>
      <c r="Q173"/>
    </row>
    <row r="174" spans="8:17">
      <c r="H174" s="128"/>
      <c r="I174" s="132"/>
      <c r="J174" s="100"/>
      <c r="K174" s="100"/>
      <c r="L174" s="133"/>
      <c r="M174" s="133"/>
      <c r="N174" s="100"/>
      <c r="O174" s="100"/>
      <c r="P174" s="100"/>
      <c r="Q174"/>
    </row>
    <row r="175" spans="8:17">
      <c r="H175" s="128"/>
      <c r="I175" s="132"/>
      <c r="J175" s="100"/>
      <c r="K175" s="100"/>
      <c r="L175" s="133"/>
      <c r="M175" s="133"/>
      <c r="N175" s="100"/>
      <c r="O175" s="100"/>
      <c r="P175" s="100"/>
      <c r="Q175"/>
    </row>
    <row r="176" spans="8:17">
      <c r="H176" s="128"/>
      <c r="I176" s="132"/>
      <c r="J176" s="100"/>
      <c r="K176" s="100"/>
      <c r="L176" s="133"/>
      <c r="M176" s="133"/>
      <c r="N176" s="100"/>
      <c r="O176" s="100"/>
      <c r="P176" s="100"/>
      <c r="Q176"/>
    </row>
    <row r="177" spans="8:17">
      <c r="H177" s="128"/>
      <c r="I177" s="132"/>
      <c r="J177" s="100"/>
      <c r="K177" s="100"/>
      <c r="L177" s="133"/>
      <c r="M177" s="133"/>
      <c r="N177" s="100"/>
      <c r="O177" s="100"/>
      <c r="P177" s="100"/>
      <c r="Q177"/>
    </row>
    <row r="178" spans="8:17">
      <c r="H178" s="128"/>
      <c r="I178" s="132"/>
      <c r="J178" s="100"/>
      <c r="K178" s="100"/>
      <c r="L178" s="133"/>
      <c r="M178" s="133"/>
      <c r="N178" s="100"/>
      <c r="O178" s="100"/>
      <c r="P178" s="100"/>
      <c r="Q178"/>
    </row>
    <row r="179" spans="8:17">
      <c r="H179" s="128"/>
      <c r="I179" s="132"/>
      <c r="J179" s="100"/>
      <c r="K179" s="100"/>
      <c r="L179" s="133"/>
      <c r="M179" s="133"/>
      <c r="N179" s="100"/>
      <c r="O179" s="100"/>
      <c r="P179" s="100"/>
      <c r="Q179"/>
    </row>
    <row r="180" spans="8:17">
      <c r="H180" s="128"/>
      <c r="I180" s="132"/>
      <c r="J180" s="100"/>
      <c r="K180" s="100"/>
      <c r="L180" s="133"/>
      <c r="M180" s="133"/>
      <c r="N180" s="100"/>
      <c r="O180" s="100"/>
      <c r="P180" s="100"/>
      <c r="Q180"/>
    </row>
    <row r="181" spans="8:17">
      <c r="H181" s="128"/>
      <c r="I181" s="132"/>
      <c r="J181" s="100"/>
      <c r="K181" s="100"/>
      <c r="L181" s="133"/>
      <c r="M181" s="133"/>
      <c r="N181" s="100"/>
      <c r="O181" s="100"/>
      <c r="P181" s="100"/>
      <c r="Q181"/>
    </row>
    <row r="182" spans="8:17">
      <c r="H182" s="128"/>
      <c r="I182" s="132"/>
      <c r="J182" s="100"/>
      <c r="K182" s="100"/>
      <c r="L182" s="133"/>
      <c r="M182" s="133"/>
      <c r="N182" s="100"/>
      <c r="O182" s="100"/>
      <c r="P182" s="100"/>
      <c r="Q182"/>
    </row>
    <row r="183" spans="8:17">
      <c r="H183" s="128"/>
      <c r="I183" s="132"/>
      <c r="J183" s="100"/>
      <c r="K183" s="100"/>
      <c r="L183" s="133"/>
      <c r="M183" s="133"/>
      <c r="N183" s="100"/>
      <c r="O183" s="100"/>
      <c r="P183" s="100"/>
      <c r="Q183"/>
    </row>
    <row r="184" spans="8:17">
      <c r="H184" s="128"/>
      <c r="I184" s="132"/>
      <c r="J184" s="100"/>
      <c r="K184" s="100"/>
      <c r="L184" s="133"/>
      <c r="M184" s="133"/>
      <c r="N184" s="100"/>
      <c r="O184" s="100"/>
      <c r="P184" s="100"/>
      <c r="Q184"/>
    </row>
    <row r="185" spans="8:17">
      <c r="H185" s="128"/>
      <c r="I185" s="132"/>
      <c r="J185" s="100"/>
      <c r="K185" s="100"/>
      <c r="L185" s="133"/>
      <c r="M185" s="133"/>
      <c r="N185" s="100"/>
      <c r="O185" s="100"/>
      <c r="P185" s="100"/>
      <c r="Q185"/>
    </row>
    <row r="186" spans="8:17">
      <c r="H186" s="128"/>
      <c r="I186" s="132"/>
      <c r="J186" s="100"/>
      <c r="K186" s="100"/>
      <c r="L186" s="133"/>
      <c r="M186" s="133"/>
      <c r="N186" s="100"/>
      <c r="O186" s="100"/>
      <c r="P186" s="100"/>
      <c r="Q186"/>
    </row>
    <row r="187" spans="8:17">
      <c r="H187" s="128"/>
      <c r="I187" s="132"/>
      <c r="J187" s="100"/>
      <c r="K187" s="100"/>
      <c r="L187" s="133"/>
      <c r="M187" s="133"/>
      <c r="N187" s="100"/>
      <c r="O187" s="100"/>
      <c r="P187" s="100"/>
      <c r="Q187"/>
    </row>
    <row r="188" spans="8:17">
      <c r="H188" s="128"/>
      <c r="I188" s="132"/>
      <c r="J188" s="100"/>
      <c r="K188" s="100"/>
      <c r="L188" s="133"/>
      <c r="M188" s="133"/>
      <c r="N188" s="100"/>
      <c r="O188" s="100"/>
      <c r="P188" s="100"/>
      <c r="Q188"/>
    </row>
    <row r="189" spans="8:17">
      <c r="H189" s="128"/>
      <c r="I189" s="132"/>
      <c r="J189" s="100"/>
      <c r="K189" s="100"/>
      <c r="L189" s="133"/>
      <c r="M189" s="133"/>
      <c r="N189" s="100"/>
      <c r="O189" s="100"/>
      <c r="P189" s="100"/>
      <c r="Q189"/>
    </row>
    <row r="190" spans="8:17">
      <c r="H190" s="128"/>
      <c r="I190" s="132"/>
      <c r="J190" s="100"/>
      <c r="K190" s="100"/>
      <c r="L190" s="133"/>
      <c r="M190" s="133"/>
      <c r="N190" s="100"/>
      <c r="O190" s="100"/>
      <c r="P190" s="100"/>
      <c r="Q190"/>
    </row>
    <row r="191" spans="8:17">
      <c r="H191" s="128"/>
      <c r="I191" s="132"/>
      <c r="J191" s="100"/>
      <c r="K191" s="100"/>
      <c r="L191" s="133"/>
      <c r="M191" s="133"/>
      <c r="N191" s="100"/>
      <c r="O191" s="100"/>
      <c r="P191" s="100"/>
      <c r="Q191"/>
    </row>
    <row r="192" spans="8:17">
      <c r="H192" s="128"/>
      <c r="I192" s="132"/>
      <c r="J192" s="100"/>
      <c r="K192" s="100"/>
      <c r="L192" s="133"/>
      <c r="M192" s="133"/>
      <c r="N192" s="100"/>
      <c r="O192" s="100"/>
      <c r="P192" s="100"/>
      <c r="Q192"/>
    </row>
    <row r="193" spans="8:17">
      <c r="H193" s="128"/>
      <c r="I193" s="132"/>
      <c r="J193" s="100"/>
      <c r="K193" s="100"/>
      <c r="L193" s="133"/>
      <c r="M193" s="133"/>
      <c r="N193" s="100"/>
      <c r="O193" s="100"/>
      <c r="P193" s="100"/>
      <c r="Q193"/>
    </row>
    <row r="194" spans="8:17">
      <c r="H194" s="128"/>
      <c r="I194" s="132"/>
      <c r="J194" s="100"/>
      <c r="K194" s="100"/>
      <c r="L194" s="133"/>
      <c r="M194" s="133"/>
      <c r="N194" s="100"/>
      <c r="O194" s="100"/>
      <c r="P194" s="100"/>
      <c r="Q194"/>
    </row>
    <row r="195" spans="8:17">
      <c r="H195" s="128"/>
      <c r="I195" s="132"/>
      <c r="J195" s="100"/>
      <c r="K195" s="100"/>
      <c r="L195" s="133"/>
      <c r="M195" s="133"/>
      <c r="N195" s="100"/>
      <c r="O195" s="100"/>
      <c r="P195" s="100"/>
      <c r="Q195"/>
    </row>
    <row r="196" spans="8:17">
      <c r="H196" s="128"/>
      <c r="I196" s="132"/>
      <c r="J196" s="100"/>
      <c r="K196" s="100"/>
      <c r="L196" s="133"/>
      <c r="M196" s="133"/>
      <c r="N196" s="100"/>
      <c r="O196" s="100"/>
      <c r="P196" s="100"/>
      <c r="Q196"/>
    </row>
    <row r="197" spans="8:17">
      <c r="H197" s="128"/>
      <c r="I197" s="132"/>
      <c r="J197" s="100"/>
      <c r="K197" s="100"/>
      <c r="L197" s="133"/>
      <c r="M197" s="133"/>
      <c r="N197" s="100"/>
      <c r="O197" s="100"/>
      <c r="P197" s="100"/>
      <c r="Q197"/>
    </row>
    <row r="198" spans="8:17">
      <c r="H198" s="128"/>
      <c r="I198" s="132"/>
      <c r="J198" s="100"/>
      <c r="K198" s="100"/>
      <c r="L198" s="133"/>
      <c r="M198" s="133"/>
      <c r="N198" s="100"/>
      <c r="O198" s="100"/>
      <c r="P198" s="100"/>
      <c r="Q198"/>
    </row>
    <row r="199" spans="8:17">
      <c r="H199" s="128"/>
      <c r="I199" s="132"/>
      <c r="J199" s="100"/>
      <c r="K199" s="100"/>
      <c r="L199" s="133"/>
      <c r="M199" s="133"/>
      <c r="N199" s="100"/>
      <c r="O199" s="100"/>
      <c r="P199" s="100"/>
      <c r="Q199"/>
    </row>
    <row r="200" spans="8:17">
      <c r="H200" s="128"/>
      <c r="I200" s="132"/>
      <c r="J200" s="100"/>
      <c r="K200" s="100"/>
      <c r="L200" s="133"/>
      <c r="M200" s="133"/>
      <c r="N200" s="100"/>
      <c r="O200" s="100"/>
      <c r="P200" s="100"/>
      <c r="Q200"/>
    </row>
    <row r="201" spans="8:17">
      <c r="H201" s="128"/>
      <c r="I201" s="132"/>
      <c r="J201" s="100"/>
      <c r="K201" s="100"/>
      <c r="L201" s="133"/>
      <c r="M201" s="133"/>
      <c r="N201" s="100"/>
      <c r="O201" s="100"/>
      <c r="P201" s="100"/>
      <c r="Q201"/>
    </row>
    <row r="202" spans="8:17">
      <c r="H202" s="128"/>
      <c r="I202" s="132"/>
      <c r="J202" s="100"/>
      <c r="K202" s="100"/>
      <c r="L202" s="133"/>
      <c r="M202" s="133"/>
      <c r="N202" s="100"/>
      <c r="O202" s="100"/>
      <c r="P202" s="100"/>
      <c r="Q202"/>
    </row>
    <row r="203" spans="8:17">
      <c r="H203" s="128"/>
      <c r="I203" s="132"/>
      <c r="J203" s="100"/>
      <c r="K203" s="100"/>
      <c r="L203" s="133"/>
      <c r="M203" s="133"/>
      <c r="N203" s="100"/>
      <c r="O203" s="100"/>
      <c r="P203" s="100"/>
      <c r="Q203"/>
    </row>
    <row r="204" spans="8:17">
      <c r="H204" s="128"/>
      <c r="I204" s="132"/>
      <c r="J204" s="100"/>
      <c r="K204" s="100"/>
      <c r="L204" s="133"/>
      <c r="M204" s="133"/>
      <c r="N204" s="100"/>
      <c r="O204" s="100"/>
      <c r="P204" s="100"/>
      <c r="Q204"/>
    </row>
    <row r="205" spans="8:17">
      <c r="H205" s="128"/>
      <c r="I205" s="132"/>
      <c r="J205" s="100"/>
      <c r="K205" s="100"/>
      <c r="L205" s="133"/>
      <c r="M205" s="133"/>
      <c r="N205" s="100"/>
      <c r="O205" s="100"/>
      <c r="P205" s="100"/>
      <c r="Q205"/>
    </row>
    <row r="206" spans="8:17">
      <c r="H206" s="128"/>
      <c r="I206" s="132"/>
      <c r="J206" s="100"/>
      <c r="K206" s="100"/>
      <c r="L206" s="133"/>
      <c r="M206" s="133"/>
      <c r="N206" s="100"/>
      <c r="O206" s="100"/>
      <c r="P206" s="100"/>
      <c r="Q206"/>
    </row>
    <row r="207" spans="8:17">
      <c r="H207" s="128"/>
      <c r="I207" s="132"/>
      <c r="J207" s="100"/>
      <c r="K207" s="100"/>
      <c r="L207" s="133"/>
      <c r="M207" s="133"/>
      <c r="N207" s="100"/>
      <c r="O207" s="100"/>
      <c r="P207" s="100"/>
      <c r="Q207"/>
    </row>
    <row r="208" spans="8:17">
      <c r="H208" s="128"/>
      <c r="I208" s="132"/>
      <c r="J208" s="100"/>
      <c r="K208" s="100"/>
      <c r="L208" s="133"/>
      <c r="M208" s="133"/>
      <c r="N208" s="100"/>
      <c r="O208" s="100"/>
      <c r="P208" s="100"/>
      <c r="Q208"/>
    </row>
    <row r="209" spans="8:17">
      <c r="H209" s="128"/>
      <c r="I209" s="132"/>
      <c r="J209" s="100"/>
      <c r="K209" s="100"/>
      <c r="L209" s="133"/>
      <c r="M209" s="133"/>
      <c r="N209" s="100"/>
      <c r="O209" s="100"/>
      <c r="P209" s="100"/>
      <c r="Q209"/>
    </row>
    <row r="210" spans="8:17">
      <c r="H210" s="128"/>
      <c r="I210" s="132"/>
      <c r="J210" s="100"/>
      <c r="K210" s="100"/>
      <c r="L210" s="133"/>
      <c r="M210" s="133"/>
      <c r="N210" s="100"/>
      <c r="O210" s="100"/>
      <c r="P210" s="100"/>
      <c r="Q210"/>
    </row>
    <row r="211" spans="8:17">
      <c r="H211" s="128"/>
      <c r="I211" s="132"/>
      <c r="J211" s="100"/>
      <c r="K211" s="100"/>
      <c r="L211" s="133"/>
      <c r="M211" s="133"/>
      <c r="N211" s="100"/>
      <c r="O211" s="100"/>
      <c r="P211" s="100"/>
      <c r="Q211"/>
    </row>
    <row r="212" spans="8:17">
      <c r="H212" s="128"/>
      <c r="I212" s="132"/>
      <c r="J212" s="100"/>
      <c r="K212" s="100"/>
      <c r="L212" s="133"/>
      <c r="M212" s="133"/>
      <c r="N212" s="100"/>
      <c r="O212" s="100"/>
      <c r="P212" s="100"/>
      <c r="Q212"/>
    </row>
    <row r="213" spans="8:17">
      <c r="H213" s="128"/>
      <c r="I213" s="132"/>
      <c r="J213" s="100"/>
      <c r="K213" s="100"/>
      <c r="L213" s="133"/>
      <c r="M213" s="133"/>
      <c r="N213" s="100"/>
      <c r="O213" s="100"/>
      <c r="P213" s="100"/>
      <c r="Q213"/>
    </row>
    <row r="214" spans="8:17">
      <c r="H214" s="128"/>
      <c r="I214" s="132"/>
      <c r="J214" s="100"/>
      <c r="K214" s="100"/>
      <c r="L214" s="133"/>
      <c r="M214" s="133"/>
      <c r="N214" s="100"/>
      <c r="O214" s="100"/>
      <c r="P214" s="100"/>
      <c r="Q214"/>
    </row>
    <row r="215" spans="8:17">
      <c r="H215" s="128"/>
      <c r="I215" s="132"/>
      <c r="J215" s="100"/>
      <c r="K215" s="100"/>
      <c r="L215" s="133"/>
      <c r="M215" s="133"/>
      <c r="N215" s="100"/>
      <c r="O215" s="100"/>
      <c r="P215" s="100"/>
      <c r="Q215"/>
    </row>
    <row r="216" spans="8:17">
      <c r="H216" s="128"/>
      <c r="I216" s="132"/>
      <c r="J216" s="100"/>
      <c r="K216" s="100"/>
      <c r="L216" s="133"/>
      <c r="M216" s="133"/>
      <c r="N216" s="100"/>
      <c r="O216" s="100"/>
      <c r="P216" s="100"/>
      <c r="Q216"/>
    </row>
    <row r="217" spans="8:17">
      <c r="H217" s="128"/>
      <c r="I217" s="132"/>
      <c r="J217" s="100"/>
      <c r="K217" s="100"/>
      <c r="L217" s="133"/>
      <c r="M217" s="133"/>
      <c r="N217" s="100"/>
      <c r="O217" s="100"/>
      <c r="P217" s="100"/>
      <c r="Q217"/>
    </row>
    <row r="218" spans="8:17">
      <c r="H218" s="128"/>
      <c r="I218" s="132"/>
      <c r="J218" s="100"/>
      <c r="K218" s="100"/>
      <c r="L218" s="133"/>
      <c r="M218" s="133"/>
      <c r="N218" s="100"/>
      <c r="O218" s="100"/>
      <c r="P218" s="100"/>
      <c r="Q218"/>
    </row>
    <row r="219" spans="8:17">
      <c r="H219" s="128"/>
      <c r="I219" s="132"/>
      <c r="J219" s="100"/>
      <c r="K219" s="100"/>
      <c r="L219" s="133"/>
      <c r="M219" s="133"/>
      <c r="N219" s="100"/>
      <c r="O219" s="100"/>
      <c r="P219" s="100"/>
      <c r="Q219"/>
    </row>
    <row r="220" spans="8:17">
      <c r="H220" s="128"/>
      <c r="I220" s="132"/>
      <c r="J220" s="100"/>
      <c r="K220" s="100"/>
      <c r="L220" s="133"/>
      <c r="M220" s="133"/>
      <c r="N220" s="100"/>
      <c r="O220" s="100"/>
      <c r="P220" s="100"/>
      <c r="Q220"/>
    </row>
    <row r="221" spans="8:17">
      <c r="H221" s="128"/>
      <c r="I221" s="132"/>
      <c r="J221" s="100"/>
      <c r="K221" s="100"/>
      <c r="L221" s="133"/>
      <c r="M221" s="133"/>
      <c r="N221" s="100"/>
      <c r="O221" s="100"/>
      <c r="P221" s="100"/>
      <c r="Q221"/>
    </row>
    <row r="222" spans="8:17">
      <c r="H222" s="128"/>
      <c r="I222" s="132"/>
      <c r="J222" s="100"/>
      <c r="K222" s="100"/>
      <c r="L222" s="133"/>
      <c r="M222" s="133"/>
      <c r="N222" s="100"/>
      <c r="O222" s="100"/>
      <c r="P222" s="100"/>
      <c r="Q222"/>
    </row>
    <row r="223" spans="8:17">
      <c r="H223" s="128"/>
      <c r="I223" s="132"/>
      <c r="J223" s="100"/>
      <c r="K223" s="100"/>
      <c r="L223" s="133"/>
      <c r="M223" s="133"/>
      <c r="N223" s="100"/>
      <c r="O223" s="100"/>
      <c r="P223" s="100"/>
      <c r="Q223"/>
    </row>
    <row r="224" spans="8:17">
      <c r="H224" s="128"/>
      <c r="I224" s="132"/>
      <c r="J224" s="100"/>
      <c r="K224" s="100"/>
      <c r="L224" s="133"/>
      <c r="M224" s="133"/>
      <c r="N224" s="100"/>
      <c r="O224" s="100"/>
      <c r="P224" s="100"/>
      <c r="Q224"/>
    </row>
    <row r="225" spans="8:17">
      <c r="H225" s="128"/>
      <c r="I225" s="132"/>
      <c r="J225" s="100"/>
      <c r="K225" s="100"/>
      <c r="L225" s="133"/>
      <c r="M225" s="133"/>
      <c r="N225" s="100"/>
      <c r="O225" s="100"/>
      <c r="P225" s="100"/>
      <c r="Q225"/>
    </row>
    <row r="226" spans="8:17">
      <c r="H226" s="128"/>
      <c r="I226" s="132"/>
      <c r="J226" s="100"/>
      <c r="K226" s="100"/>
      <c r="L226" s="133"/>
      <c r="M226" s="133"/>
      <c r="N226" s="100"/>
      <c r="O226" s="100"/>
      <c r="P226" s="100"/>
      <c r="Q226"/>
    </row>
    <row r="227" spans="8:17">
      <c r="H227" s="128"/>
      <c r="I227" s="132"/>
      <c r="J227" s="100"/>
      <c r="K227" s="100"/>
      <c r="L227" s="133"/>
      <c r="M227" s="133"/>
      <c r="N227" s="100"/>
      <c r="O227" s="100"/>
      <c r="P227" s="100"/>
      <c r="Q227"/>
    </row>
    <row r="228" spans="8:17">
      <c r="H228" s="128"/>
      <c r="I228" s="132"/>
      <c r="J228" s="100"/>
      <c r="K228" s="100"/>
      <c r="L228" s="133"/>
      <c r="M228" s="133"/>
      <c r="N228" s="100"/>
      <c r="O228" s="100"/>
      <c r="P228" s="100"/>
      <c r="Q228"/>
    </row>
    <row r="229" spans="8:17">
      <c r="H229" s="128"/>
      <c r="I229" s="132"/>
      <c r="J229" s="100"/>
      <c r="K229" s="100"/>
      <c r="L229" s="133"/>
      <c r="M229" s="133"/>
      <c r="N229" s="100"/>
      <c r="O229" s="100"/>
      <c r="P229" s="100"/>
      <c r="Q229"/>
    </row>
    <row r="230" spans="8:17">
      <c r="H230" s="128"/>
      <c r="I230" s="132"/>
      <c r="J230" s="100"/>
      <c r="K230" s="100"/>
      <c r="L230" s="133"/>
      <c r="M230" s="133"/>
      <c r="N230" s="100"/>
      <c r="O230" s="100"/>
      <c r="P230" s="100"/>
      <c r="Q230"/>
    </row>
    <row r="231" spans="8:17">
      <c r="H231" s="128"/>
      <c r="I231" s="132"/>
      <c r="J231" s="100"/>
      <c r="K231" s="100"/>
      <c r="L231" s="133"/>
      <c r="M231" s="133"/>
      <c r="N231" s="100"/>
      <c r="O231" s="100"/>
      <c r="P231" s="100"/>
      <c r="Q231"/>
    </row>
    <row r="232" spans="8:17">
      <c r="H232" s="128"/>
      <c r="I232" s="132"/>
      <c r="J232" s="100"/>
      <c r="K232" s="100"/>
      <c r="L232" s="133"/>
      <c r="M232" s="133"/>
      <c r="N232" s="100"/>
      <c r="O232" s="100"/>
      <c r="P232" s="100"/>
      <c r="Q232"/>
    </row>
    <row r="233" spans="8:17">
      <c r="H233" s="128"/>
      <c r="I233" s="132"/>
      <c r="J233" s="100"/>
      <c r="K233" s="100"/>
      <c r="L233" s="133"/>
      <c r="M233" s="133"/>
      <c r="N233" s="100"/>
      <c r="O233" s="100"/>
      <c r="P233" s="100"/>
      <c r="Q233"/>
    </row>
    <row r="234" spans="8:17">
      <c r="H234" s="128"/>
      <c r="I234" s="132"/>
      <c r="J234" s="100"/>
      <c r="K234" s="100"/>
      <c r="L234" s="133"/>
      <c r="M234" s="133"/>
      <c r="N234" s="100"/>
      <c r="O234" s="100"/>
      <c r="P234" s="100"/>
      <c r="Q234"/>
    </row>
    <row r="235" spans="8:17">
      <c r="H235" s="128"/>
      <c r="I235" s="132"/>
      <c r="J235" s="100"/>
      <c r="K235" s="100"/>
      <c r="L235" s="133"/>
      <c r="M235" s="133"/>
      <c r="N235" s="100"/>
      <c r="O235" s="100"/>
      <c r="P235" s="100"/>
      <c r="Q235"/>
    </row>
    <row r="236" spans="8:17">
      <c r="H236" s="128"/>
      <c r="I236" s="132"/>
      <c r="J236" s="100"/>
      <c r="K236" s="100"/>
      <c r="L236" s="133"/>
      <c r="M236" s="133"/>
      <c r="N236" s="100"/>
      <c r="O236" s="100"/>
      <c r="P236" s="100"/>
      <c r="Q236"/>
    </row>
    <row r="237" spans="8:17">
      <c r="H237" s="128"/>
      <c r="I237" s="132"/>
      <c r="J237" s="100"/>
      <c r="K237" s="100"/>
      <c r="L237" s="133"/>
      <c r="M237" s="133"/>
      <c r="N237" s="100"/>
      <c r="O237" s="100"/>
      <c r="P237" s="100"/>
      <c r="Q237"/>
    </row>
    <row r="238" spans="8:17">
      <c r="H238" s="128"/>
      <c r="I238" s="132"/>
      <c r="J238" s="100"/>
      <c r="K238" s="100"/>
      <c r="L238" s="133"/>
      <c r="M238" s="133"/>
      <c r="N238" s="100"/>
      <c r="O238" s="100"/>
      <c r="P238" s="100"/>
      <c r="Q238"/>
    </row>
    <row r="239" spans="8:17">
      <c r="H239" s="128"/>
      <c r="I239" s="132"/>
      <c r="J239" s="100"/>
      <c r="K239" s="100"/>
      <c r="L239" s="133"/>
      <c r="M239" s="133"/>
      <c r="N239" s="100"/>
      <c r="O239" s="100"/>
      <c r="P239" s="100"/>
      <c r="Q239"/>
    </row>
    <row r="240" spans="8:17">
      <c r="H240" s="128"/>
      <c r="I240" s="132"/>
      <c r="J240" s="100"/>
      <c r="K240" s="100"/>
      <c r="L240" s="133"/>
      <c r="M240" s="133"/>
      <c r="N240" s="100"/>
      <c r="O240" s="100"/>
      <c r="P240" s="100"/>
      <c r="Q240"/>
    </row>
    <row r="241" spans="8:17">
      <c r="H241" s="128"/>
      <c r="I241" s="132"/>
      <c r="J241" s="100"/>
      <c r="K241" s="100"/>
      <c r="L241" s="133"/>
      <c r="M241" s="133"/>
      <c r="N241" s="100"/>
      <c r="O241" s="100"/>
      <c r="P241" s="100"/>
      <c r="Q241"/>
    </row>
    <row r="242" spans="8:17">
      <c r="H242" s="128"/>
      <c r="I242" s="132"/>
      <c r="J242" s="100"/>
      <c r="K242" s="100"/>
      <c r="L242" s="133"/>
      <c r="M242" s="133"/>
      <c r="N242" s="100"/>
      <c r="O242" s="100"/>
      <c r="P242" s="100"/>
      <c r="Q242"/>
    </row>
    <row r="243" spans="8:17">
      <c r="H243" s="128"/>
      <c r="I243" s="132"/>
      <c r="J243" s="100"/>
      <c r="K243" s="100"/>
      <c r="L243" s="133"/>
      <c r="M243" s="133"/>
      <c r="N243" s="100"/>
      <c r="O243" s="100"/>
      <c r="P243" s="100"/>
      <c r="Q243"/>
    </row>
    <row r="244" spans="8:17">
      <c r="H244" s="128"/>
      <c r="I244" s="132"/>
      <c r="J244" s="100"/>
      <c r="K244" s="100"/>
      <c r="L244" s="133"/>
      <c r="M244" s="133"/>
      <c r="N244" s="100"/>
      <c r="O244" s="100"/>
      <c r="P244" s="100"/>
      <c r="Q244"/>
    </row>
    <row r="245" spans="8:17">
      <c r="H245" s="128"/>
      <c r="I245" s="132"/>
      <c r="J245" s="100"/>
      <c r="K245" s="100"/>
      <c r="L245" s="133"/>
      <c r="M245" s="133"/>
      <c r="N245" s="100"/>
      <c r="O245" s="100"/>
      <c r="P245" s="100"/>
      <c r="Q245"/>
    </row>
    <row r="246" spans="8:17">
      <c r="H246" s="128"/>
      <c r="I246" s="132"/>
      <c r="J246" s="100"/>
      <c r="K246" s="100"/>
      <c r="L246" s="133"/>
      <c r="M246" s="133"/>
      <c r="N246" s="100"/>
      <c r="O246" s="100"/>
      <c r="P246" s="100"/>
      <c r="Q246"/>
    </row>
    <row r="247" spans="8:17">
      <c r="H247" s="128"/>
      <c r="I247" s="132"/>
      <c r="J247" s="100"/>
      <c r="K247" s="100"/>
      <c r="L247" s="133"/>
      <c r="M247" s="133"/>
      <c r="N247" s="100"/>
      <c r="O247" s="100"/>
      <c r="P247" s="100"/>
      <c r="Q247"/>
    </row>
    <row r="248" spans="8:17">
      <c r="H248" s="128"/>
      <c r="I248" s="132"/>
      <c r="J248" s="100"/>
      <c r="K248" s="100"/>
      <c r="L248" s="133"/>
      <c r="M248" s="133"/>
      <c r="N248" s="100"/>
      <c r="O248" s="100"/>
      <c r="P248" s="100"/>
      <c r="Q248"/>
    </row>
    <row r="249" spans="8:17">
      <c r="H249" s="128"/>
      <c r="I249" s="132"/>
      <c r="J249" s="100"/>
      <c r="K249" s="100"/>
      <c r="L249" s="133"/>
      <c r="M249" s="133"/>
      <c r="N249" s="100"/>
      <c r="O249" s="100"/>
      <c r="P249" s="100"/>
      <c r="Q249"/>
    </row>
    <row r="250" spans="8:17">
      <c r="H250" s="128"/>
      <c r="I250" s="132"/>
      <c r="J250" s="100"/>
      <c r="K250" s="100"/>
      <c r="L250" s="133"/>
      <c r="M250" s="133"/>
      <c r="N250" s="100"/>
      <c r="O250" s="100"/>
      <c r="P250" s="100"/>
      <c r="Q250"/>
    </row>
    <row r="251" spans="8:17">
      <c r="H251" s="128"/>
      <c r="I251" s="132"/>
      <c r="J251" s="100"/>
      <c r="K251" s="100"/>
      <c r="L251" s="133"/>
      <c r="M251" s="133"/>
      <c r="N251" s="100"/>
      <c r="O251" s="100"/>
      <c r="P251" s="100"/>
      <c r="Q251"/>
    </row>
    <row r="252" spans="8:17">
      <c r="H252" s="128"/>
      <c r="I252" s="132"/>
      <c r="J252" s="100"/>
      <c r="K252" s="100"/>
      <c r="L252" s="133"/>
      <c r="M252" s="133"/>
      <c r="N252" s="100"/>
      <c r="O252" s="100"/>
      <c r="P252" s="100"/>
      <c r="Q252"/>
    </row>
    <row r="253" spans="8:17">
      <c r="H253" s="128"/>
      <c r="I253" s="132"/>
      <c r="J253" s="100"/>
      <c r="K253" s="100"/>
      <c r="L253" s="133"/>
      <c r="M253" s="133"/>
      <c r="N253" s="100"/>
      <c r="O253" s="100"/>
      <c r="P253" s="100"/>
      <c r="Q253"/>
    </row>
    <row r="254" spans="8:17">
      <c r="H254" s="128"/>
      <c r="I254" s="132"/>
      <c r="J254" s="100"/>
      <c r="K254" s="100"/>
      <c r="L254" s="133"/>
      <c r="M254" s="133"/>
      <c r="N254" s="100"/>
      <c r="O254" s="100"/>
      <c r="P254" s="100"/>
      <c r="Q254"/>
    </row>
    <row r="255" spans="8:17">
      <c r="H255" s="128"/>
      <c r="I255" s="132"/>
      <c r="J255" s="100"/>
      <c r="K255" s="100"/>
      <c r="L255" s="133"/>
      <c r="M255" s="133"/>
      <c r="N255" s="100"/>
      <c r="O255" s="100"/>
      <c r="P255" s="100"/>
      <c r="Q255"/>
    </row>
    <row r="256" spans="8:17">
      <c r="H256" s="128"/>
      <c r="I256" s="132"/>
      <c r="J256" s="100"/>
      <c r="K256" s="100"/>
      <c r="L256" s="133"/>
      <c r="M256" s="133"/>
      <c r="N256" s="100"/>
      <c r="O256" s="100"/>
      <c r="P256" s="100"/>
      <c r="Q256"/>
    </row>
    <row r="257" spans="8:17">
      <c r="H257" s="128"/>
      <c r="I257" s="132"/>
      <c r="J257" s="100"/>
      <c r="K257" s="100"/>
      <c r="L257" s="133"/>
      <c r="M257" s="133"/>
      <c r="N257" s="100"/>
      <c r="O257" s="100"/>
      <c r="P257" s="100"/>
      <c r="Q257"/>
    </row>
    <row r="258" spans="8:17">
      <c r="H258" s="128"/>
      <c r="I258" s="132"/>
      <c r="J258" s="100"/>
      <c r="K258" s="100"/>
      <c r="L258" s="133"/>
      <c r="M258" s="133"/>
      <c r="N258" s="100"/>
      <c r="O258" s="100"/>
      <c r="P258" s="100"/>
      <c r="Q258"/>
    </row>
    <row r="259" spans="8:17">
      <c r="H259" s="128"/>
      <c r="I259" s="132"/>
      <c r="J259" s="100"/>
      <c r="K259" s="100"/>
      <c r="L259" s="133"/>
      <c r="M259" s="133"/>
      <c r="N259" s="100"/>
      <c r="O259" s="100"/>
      <c r="P259" s="100"/>
      <c r="Q259"/>
    </row>
    <row r="260" spans="8:17">
      <c r="H260" s="128"/>
      <c r="I260" s="132"/>
      <c r="J260" s="100"/>
      <c r="K260" s="100"/>
      <c r="L260" s="133"/>
      <c r="M260" s="133"/>
      <c r="N260" s="100"/>
      <c r="O260" s="100"/>
      <c r="P260" s="100"/>
      <c r="Q260"/>
    </row>
    <row r="261" spans="8:17">
      <c r="H261" s="128"/>
      <c r="I261" s="132"/>
      <c r="J261" s="100"/>
      <c r="K261" s="100"/>
      <c r="L261" s="133"/>
      <c r="M261" s="133"/>
      <c r="N261" s="100"/>
      <c r="O261" s="100"/>
      <c r="P261" s="100"/>
      <c r="Q261"/>
    </row>
    <row r="262" spans="8:17">
      <c r="H262" s="128"/>
      <c r="I262" s="132"/>
      <c r="J262" s="100"/>
      <c r="K262" s="100"/>
      <c r="L262" s="133"/>
      <c r="M262" s="133"/>
      <c r="N262" s="100"/>
      <c r="O262" s="100"/>
      <c r="P262" s="100"/>
      <c r="Q262"/>
    </row>
    <row r="263" spans="8:17">
      <c r="H263" s="128"/>
      <c r="I263" s="132"/>
      <c r="J263" s="100"/>
      <c r="K263" s="100"/>
      <c r="L263" s="133"/>
      <c r="M263" s="133"/>
      <c r="N263" s="100"/>
      <c r="O263" s="100"/>
      <c r="P263" s="100"/>
      <c r="Q263"/>
    </row>
    <row r="264" spans="8:17">
      <c r="H264" s="128"/>
      <c r="I264" s="132"/>
      <c r="J264" s="100"/>
      <c r="K264" s="100"/>
      <c r="L264" s="133"/>
      <c r="M264" s="133"/>
      <c r="N264" s="100"/>
      <c r="O264" s="100"/>
      <c r="P264" s="100"/>
      <c r="Q264"/>
    </row>
    <row r="265" spans="8:17">
      <c r="H265" s="128"/>
      <c r="I265" s="132"/>
      <c r="J265" s="100"/>
      <c r="K265" s="100"/>
      <c r="L265" s="133"/>
      <c r="M265" s="133"/>
      <c r="N265" s="100"/>
      <c r="O265" s="100"/>
      <c r="P265" s="100"/>
      <c r="Q265"/>
    </row>
    <row r="266" spans="8:17">
      <c r="H266" s="128"/>
      <c r="I266" s="132"/>
      <c r="J266" s="100"/>
      <c r="K266" s="100"/>
      <c r="L266" s="133"/>
      <c r="M266" s="133"/>
      <c r="N266" s="100"/>
      <c r="O266" s="100"/>
      <c r="P266" s="100"/>
      <c r="Q266"/>
    </row>
    <row r="267" spans="8:17">
      <c r="H267" s="128"/>
      <c r="I267" s="132"/>
      <c r="J267" s="100"/>
      <c r="K267" s="100"/>
      <c r="L267" s="133"/>
      <c r="M267" s="133"/>
      <c r="N267" s="100"/>
      <c r="O267" s="100"/>
      <c r="P267" s="100"/>
      <c r="Q267"/>
    </row>
    <row r="268" spans="8:17">
      <c r="H268" s="128"/>
      <c r="I268" s="132"/>
      <c r="J268" s="100"/>
      <c r="K268" s="100"/>
      <c r="L268" s="133"/>
      <c r="M268" s="133"/>
      <c r="N268" s="100"/>
      <c r="O268" s="100"/>
      <c r="P268" s="100"/>
      <c r="Q268"/>
    </row>
    <row r="269" spans="8:17">
      <c r="H269" s="128"/>
      <c r="I269" s="132"/>
      <c r="J269" s="100"/>
      <c r="K269" s="100"/>
      <c r="L269" s="133"/>
      <c r="M269" s="133"/>
      <c r="N269" s="100"/>
      <c r="O269" s="100"/>
      <c r="P269" s="100"/>
      <c r="Q269"/>
    </row>
    <row r="270" spans="8:17">
      <c r="H270" s="128"/>
      <c r="I270" s="132"/>
      <c r="J270" s="100"/>
      <c r="K270" s="100"/>
      <c r="L270" s="133"/>
      <c r="M270" s="133"/>
      <c r="N270" s="100"/>
      <c r="O270" s="100"/>
      <c r="P270" s="100"/>
      <c r="Q270"/>
    </row>
    <row r="271" spans="8:17">
      <c r="H271" s="128"/>
      <c r="I271" s="132"/>
      <c r="J271" s="100"/>
      <c r="K271" s="100"/>
      <c r="L271" s="133"/>
      <c r="M271" s="133"/>
      <c r="N271" s="100"/>
      <c r="O271" s="100"/>
      <c r="P271" s="100"/>
      <c r="Q271"/>
    </row>
    <row r="272" spans="8:17">
      <c r="H272" s="128"/>
      <c r="I272" s="132"/>
      <c r="J272" s="100"/>
      <c r="K272" s="100"/>
      <c r="L272" s="133"/>
      <c r="M272" s="133"/>
      <c r="N272" s="100"/>
      <c r="O272" s="100"/>
      <c r="P272" s="100"/>
      <c r="Q272"/>
    </row>
    <row r="273" spans="8:17">
      <c r="H273" s="128"/>
      <c r="I273" s="132"/>
      <c r="J273" s="100"/>
      <c r="K273" s="100"/>
      <c r="L273" s="133"/>
      <c r="M273" s="133"/>
      <c r="N273" s="100"/>
      <c r="O273" s="100"/>
      <c r="P273" s="100"/>
      <c r="Q273"/>
    </row>
    <row r="274" spans="8:17">
      <c r="H274" s="128"/>
      <c r="I274" s="132"/>
      <c r="J274" s="100"/>
      <c r="K274" s="100"/>
      <c r="L274" s="133"/>
      <c r="M274" s="133"/>
      <c r="N274" s="100"/>
      <c r="O274" s="100"/>
      <c r="P274" s="100"/>
      <c r="Q274"/>
    </row>
    <row r="275" spans="8:17">
      <c r="H275" s="128"/>
      <c r="I275" s="132"/>
      <c r="J275" s="100"/>
      <c r="K275" s="100"/>
      <c r="L275" s="133"/>
      <c r="M275" s="133"/>
      <c r="N275" s="100"/>
      <c r="O275" s="100"/>
      <c r="P275" s="100"/>
      <c r="Q275"/>
    </row>
    <row r="276" spans="8:17">
      <c r="H276" s="128"/>
      <c r="I276" s="132"/>
      <c r="J276" s="100"/>
      <c r="K276" s="100"/>
      <c r="L276" s="133"/>
      <c r="M276" s="133"/>
      <c r="N276" s="100"/>
      <c r="O276" s="100"/>
      <c r="P276" s="100"/>
      <c r="Q276"/>
    </row>
    <row r="277" spans="8:17">
      <c r="H277" s="128"/>
      <c r="I277" s="132"/>
      <c r="J277" s="100"/>
      <c r="K277" s="100"/>
      <c r="L277" s="133"/>
      <c r="M277" s="133"/>
      <c r="N277" s="100"/>
      <c r="O277" s="100"/>
      <c r="P277" s="100"/>
      <c r="Q277"/>
    </row>
    <row r="278" spans="8:17">
      <c r="H278" s="128"/>
      <c r="I278" s="132"/>
      <c r="J278" s="100"/>
      <c r="K278" s="100"/>
      <c r="L278" s="133"/>
      <c r="M278" s="133"/>
      <c r="N278" s="100"/>
      <c r="O278" s="100"/>
      <c r="P278" s="100"/>
      <c r="Q278"/>
    </row>
    <row r="279" spans="8:17">
      <c r="H279" s="128"/>
      <c r="I279" s="132"/>
      <c r="J279" s="100"/>
      <c r="K279" s="100"/>
      <c r="L279" s="133"/>
      <c r="M279" s="133"/>
      <c r="N279" s="100"/>
      <c r="O279" s="100"/>
      <c r="P279" s="100"/>
      <c r="Q279"/>
    </row>
    <row r="280" spans="8:17">
      <c r="H280" s="128"/>
      <c r="I280" s="132"/>
      <c r="J280" s="100"/>
      <c r="K280" s="100"/>
      <c r="L280" s="133"/>
      <c r="M280" s="133"/>
      <c r="N280" s="100"/>
      <c r="O280" s="100"/>
      <c r="P280" s="100"/>
      <c r="Q280"/>
    </row>
    <row r="281" spans="8:17">
      <c r="H281" s="128"/>
      <c r="I281" s="132"/>
      <c r="J281" s="100"/>
      <c r="K281" s="100"/>
      <c r="L281" s="133"/>
      <c r="M281" s="133"/>
      <c r="N281" s="100"/>
      <c r="O281" s="100"/>
      <c r="P281" s="100"/>
      <c r="Q281"/>
    </row>
    <row r="282" spans="8:17">
      <c r="H282" s="128"/>
      <c r="I282" s="132"/>
      <c r="J282" s="100"/>
      <c r="K282" s="100"/>
      <c r="L282" s="133"/>
      <c r="M282" s="133"/>
      <c r="N282" s="100"/>
      <c r="O282" s="100"/>
      <c r="P282" s="100"/>
      <c r="Q282"/>
    </row>
    <row r="283" spans="8:17">
      <c r="H283" s="128"/>
      <c r="I283" s="132"/>
      <c r="J283" s="100"/>
      <c r="K283" s="100"/>
      <c r="L283" s="133"/>
      <c r="M283" s="133"/>
      <c r="N283" s="100"/>
      <c r="O283" s="100"/>
      <c r="P283" s="100"/>
      <c r="Q283"/>
    </row>
    <row r="284" spans="8:17">
      <c r="H284" s="128"/>
      <c r="I284" s="132"/>
      <c r="J284" s="100"/>
      <c r="K284" s="100"/>
      <c r="L284" s="133"/>
      <c r="M284" s="133"/>
      <c r="N284" s="100"/>
      <c r="O284" s="100"/>
      <c r="P284" s="100"/>
      <c r="Q284"/>
    </row>
    <row r="285" spans="8:17">
      <c r="H285" s="128"/>
      <c r="I285" s="132"/>
      <c r="J285" s="100"/>
      <c r="K285" s="100"/>
      <c r="L285" s="133"/>
      <c r="M285" s="133"/>
      <c r="N285" s="100"/>
      <c r="O285" s="100"/>
      <c r="P285" s="100"/>
      <c r="Q285"/>
    </row>
    <row r="286" spans="8:17">
      <c r="H286" s="128"/>
      <c r="I286" s="132"/>
      <c r="J286" s="100"/>
      <c r="K286" s="100"/>
      <c r="L286" s="133"/>
      <c r="M286" s="133"/>
      <c r="N286" s="100"/>
      <c r="O286" s="100"/>
      <c r="P286" s="100"/>
      <c r="Q286"/>
    </row>
    <row r="287" spans="8:17">
      <c r="H287" s="128"/>
      <c r="I287" s="132"/>
      <c r="J287" s="100"/>
      <c r="K287" s="100"/>
      <c r="L287" s="133"/>
      <c r="M287" s="133"/>
      <c r="N287" s="100"/>
      <c r="O287" s="100"/>
      <c r="P287" s="100"/>
      <c r="Q287"/>
    </row>
    <row r="288" spans="8:17">
      <c r="H288" s="128"/>
      <c r="I288" s="132"/>
      <c r="J288" s="100"/>
      <c r="K288" s="100"/>
      <c r="L288" s="133"/>
      <c r="M288" s="133"/>
      <c r="N288" s="100"/>
      <c r="O288" s="100"/>
      <c r="P288" s="100"/>
      <c r="Q288"/>
    </row>
    <row r="289" spans="8:17">
      <c r="H289" s="128"/>
      <c r="I289" s="132"/>
      <c r="J289" s="100"/>
      <c r="K289" s="100"/>
      <c r="L289" s="133"/>
      <c r="M289" s="133"/>
      <c r="N289" s="100"/>
      <c r="O289" s="100"/>
      <c r="P289" s="100"/>
      <c r="Q289"/>
    </row>
    <row r="290" spans="8:17">
      <c r="H290" s="128"/>
      <c r="I290" s="132"/>
      <c r="J290" s="100"/>
      <c r="K290" s="100"/>
      <c r="L290" s="133"/>
      <c r="M290" s="133"/>
      <c r="N290" s="100"/>
      <c r="O290" s="100"/>
      <c r="P290" s="100"/>
      <c r="Q290"/>
    </row>
    <row r="291" spans="8:17">
      <c r="H291" s="128"/>
      <c r="I291" s="132"/>
      <c r="J291" s="100"/>
      <c r="K291" s="100"/>
      <c r="L291" s="133"/>
      <c r="M291" s="133"/>
      <c r="N291" s="100"/>
      <c r="O291" s="100"/>
      <c r="P291" s="100"/>
      <c r="Q291"/>
    </row>
    <row r="292" spans="8:17">
      <c r="H292" s="128"/>
      <c r="I292" s="132"/>
      <c r="J292" s="100"/>
      <c r="K292" s="100"/>
      <c r="L292" s="133"/>
      <c r="M292" s="133"/>
      <c r="N292" s="100"/>
      <c r="O292" s="100"/>
      <c r="P292" s="100"/>
      <c r="Q292"/>
    </row>
    <row r="293" spans="8:17">
      <c r="H293" s="128"/>
      <c r="I293" s="132"/>
      <c r="J293" s="100"/>
      <c r="K293" s="100"/>
      <c r="L293" s="133"/>
      <c r="M293" s="133"/>
      <c r="N293" s="100"/>
      <c r="O293" s="100"/>
      <c r="P293" s="100"/>
      <c r="Q293"/>
    </row>
    <row r="294" spans="8:17">
      <c r="H294" s="128"/>
      <c r="I294" s="132"/>
      <c r="J294" s="100"/>
      <c r="K294" s="100"/>
      <c r="L294" s="133"/>
      <c r="M294" s="133"/>
      <c r="N294" s="100"/>
      <c r="O294" s="100"/>
      <c r="P294" s="100"/>
      <c r="Q294"/>
    </row>
    <row r="295" spans="8:17">
      <c r="H295" s="128"/>
      <c r="I295" s="132"/>
      <c r="J295" s="100"/>
      <c r="K295" s="100"/>
      <c r="L295" s="133"/>
      <c r="M295" s="133"/>
      <c r="N295" s="100"/>
      <c r="O295" s="100"/>
      <c r="P295" s="100"/>
      <c r="Q295"/>
    </row>
    <row r="296" spans="8:17">
      <c r="H296" s="128"/>
      <c r="I296" s="132"/>
      <c r="J296" s="100"/>
      <c r="K296" s="100"/>
      <c r="L296" s="133"/>
      <c r="M296" s="133"/>
      <c r="N296" s="100"/>
      <c r="O296" s="100"/>
      <c r="P296" s="100"/>
      <c r="Q296"/>
    </row>
    <row r="297" spans="8:17">
      <c r="H297" s="128"/>
      <c r="I297" s="132"/>
      <c r="J297" s="100"/>
      <c r="K297" s="100"/>
      <c r="L297" s="133"/>
      <c r="M297" s="133"/>
      <c r="N297" s="100"/>
      <c r="O297" s="100"/>
      <c r="P297" s="100"/>
      <c r="Q297"/>
    </row>
    <row r="298" spans="8:17">
      <c r="H298" s="128"/>
      <c r="I298" s="132"/>
      <c r="J298" s="100"/>
      <c r="K298" s="100"/>
      <c r="L298" s="133"/>
      <c r="M298" s="133"/>
      <c r="N298" s="100"/>
      <c r="O298" s="100"/>
      <c r="P298" s="100"/>
      <c r="Q298"/>
    </row>
    <row r="299" spans="8:17">
      <c r="H299" s="128"/>
      <c r="I299" s="132"/>
      <c r="J299" s="100"/>
      <c r="K299" s="100"/>
      <c r="L299" s="133"/>
      <c r="M299" s="133"/>
      <c r="N299" s="100"/>
      <c r="O299" s="100"/>
      <c r="P299" s="100"/>
      <c r="Q299"/>
    </row>
    <row r="300" spans="8:17">
      <c r="H300" s="128"/>
      <c r="I300" s="132"/>
      <c r="J300" s="100"/>
      <c r="K300" s="100"/>
      <c r="L300" s="133"/>
      <c r="M300" s="133"/>
      <c r="N300" s="100"/>
      <c r="O300" s="100"/>
      <c r="P300" s="100"/>
      <c r="Q300"/>
    </row>
    <row r="301" spans="8:17">
      <c r="H301" s="128"/>
      <c r="I301" s="132"/>
      <c r="J301" s="100"/>
      <c r="K301" s="100"/>
      <c r="L301" s="133"/>
      <c r="M301" s="133"/>
      <c r="N301" s="100"/>
      <c r="O301" s="100"/>
      <c r="P301" s="100"/>
      <c r="Q301"/>
    </row>
    <row r="302" spans="8:17">
      <c r="H302" s="128"/>
      <c r="I302" s="132"/>
      <c r="J302" s="100"/>
      <c r="K302" s="100"/>
      <c r="L302" s="133"/>
      <c r="M302" s="133"/>
      <c r="N302" s="100"/>
      <c r="O302" s="100"/>
      <c r="P302" s="100"/>
      <c r="Q302"/>
    </row>
    <row r="303" spans="8:17">
      <c r="H303" s="128"/>
      <c r="I303" s="132"/>
      <c r="J303" s="100"/>
      <c r="K303" s="100"/>
      <c r="L303" s="133"/>
      <c r="M303" s="133"/>
      <c r="N303" s="100"/>
      <c r="O303" s="100"/>
      <c r="P303" s="100"/>
      <c r="Q303"/>
    </row>
    <row r="304" spans="8:17">
      <c r="H304" s="128"/>
      <c r="I304" s="132"/>
      <c r="J304" s="100"/>
      <c r="K304" s="100"/>
      <c r="L304" s="133"/>
      <c r="M304" s="133"/>
      <c r="N304" s="100"/>
      <c r="O304" s="100"/>
      <c r="P304" s="100"/>
      <c r="Q304"/>
    </row>
    <row r="305" spans="8:17">
      <c r="H305" s="128"/>
      <c r="I305" s="132"/>
      <c r="J305" s="100"/>
      <c r="K305" s="100"/>
      <c r="L305" s="133"/>
      <c r="M305" s="133"/>
      <c r="N305" s="100"/>
      <c r="O305" s="100"/>
      <c r="P305" s="100"/>
      <c r="Q305"/>
    </row>
    <row r="306" spans="8:17">
      <c r="H306" s="128"/>
      <c r="I306" s="132"/>
      <c r="J306" s="100"/>
      <c r="K306" s="100"/>
      <c r="L306" s="133"/>
      <c r="M306" s="133"/>
      <c r="N306" s="100"/>
      <c r="O306" s="100"/>
      <c r="P306" s="100"/>
      <c r="Q306"/>
    </row>
    <row r="307" spans="8:17">
      <c r="H307" s="128"/>
      <c r="I307" s="132"/>
      <c r="J307" s="100"/>
      <c r="K307" s="100"/>
      <c r="L307" s="133"/>
      <c r="M307" s="133"/>
      <c r="N307" s="100"/>
      <c r="O307" s="100"/>
      <c r="P307" s="100"/>
      <c r="Q307"/>
    </row>
    <row r="308" spans="8:17">
      <c r="H308" s="128"/>
      <c r="I308" s="132"/>
      <c r="J308" s="100"/>
      <c r="K308" s="100"/>
      <c r="L308" s="133"/>
      <c r="M308" s="133"/>
      <c r="N308" s="100"/>
      <c r="O308" s="100"/>
      <c r="P308" s="100"/>
      <c r="Q308"/>
    </row>
    <row r="309" spans="8:17">
      <c r="H309" s="128"/>
      <c r="I309" s="132"/>
      <c r="J309" s="100"/>
      <c r="K309" s="100"/>
      <c r="L309" s="133"/>
      <c r="M309" s="133"/>
      <c r="N309" s="100"/>
      <c r="O309" s="100"/>
      <c r="P309" s="100"/>
      <c r="Q309"/>
    </row>
    <row r="310" spans="8:17">
      <c r="H310" s="128"/>
      <c r="I310" s="132"/>
      <c r="J310" s="100"/>
      <c r="K310" s="100"/>
      <c r="L310" s="133"/>
      <c r="M310" s="133"/>
      <c r="N310" s="100"/>
      <c r="O310" s="100"/>
      <c r="P310" s="100"/>
      <c r="Q310"/>
    </row>
    <row r="311" spans="8:17">
      <c r="H311" s="128"/>
      <c r="I311" s="132"/>
      <c r="J311" s="100"/>
      <c r="K311" s="100"/>
      <c r="L311" s="133"/>
      <c r="M311" s="133"/>
      <c r="N311" s="100"/>
      <c r="O311" s="100"/>
      <c r="P311" s="100"/>
      <c r="Q311"/>
    </row>
    <row r="312" spans="8:17">
      <c r="H312" s="128"/>
      <c r="I312" s="132"/>
      <c r="J312" s="100"/>
      <c r="K312" s="100"/>
      <c r="L312" s="133"/>
      <c r="M312" s="133"/>
      <c r="N312" s="100"/>
      <c r="O312" s="100"/>
      <c r="P312" s="100"/>
      <c r="Q312"/>
    </row>
    <row r="313" spans="8:17">
      <c r="H313" s="128"/>
      <c r="I313" s="132"/>
      <c r="J313" s="100"/>
      <c r="K313" s="100"/>
      <c r="L313" s="133"/>
      <c r="M313" s="133"/>
      <c r="N313" s="100"/>
      <c r="O313" s="100"/>
      <c r="P313" s="100"/>
      <c r="Q313"/>
    </row>
    <row r="314" spans="8:17">
      <c r="H314" s="128"/>
      <c r="I314" s="132"/>
      <c r="J314" s="100"/>
      <c r="K314" s="100"/>
      <c r="L314" s="133"/>
      <c r="M314" s="133"/>
      <c r="N314" s="100"/>
      <c r="O314" s="100"/>
      <c r="P314" s="100"/>
      <c r="Q314"/>
    </row>
    <row r="315" spans="8:17">
      <c r="H315" s="128"/>
      <c r="I315" s="132"/>
      <c r="J315" s="100"/>
      <c r="K315" s="100"/>
      <c r="L315" s="133"/>
      <c r="M315" s="133"/>
      <c r="N315" s="100"/>
      <c r="O315" s="100"/>
      <c r="P315" s="100"/>
      <c r="Q315"/>
    </row>
    <row r="316" spans="8:17">
      <c r="H316" s="128"/>
      <c r="I316" s="132"/>
      <c r="J316" s="100"/>
      <c r="K316" s="100"/>
      <c r="L316" s="133"/>
      <c r="M316" s="133"/>
      <c r="N316" s="100"/>
      <c r="O316" s="100"/>
      <c r="P316" s="100"/>
      <c r="Q316"/>
    </row>
    <row r="317" spans="8:17">
      <c r="H317" s="128"/>
      <c r="I317" s="132"/>
      <c r="J317" s="100"/>
      <c r="K317" s="100"/>
      <c r="L317" s="133"/>
      <c r="M317" s="133"/>
      <c r="N317" s="100"/>
      <c r="O317" s="100"/>
      <c r="P317" s="100"/>
      <c r="Q317"/>
    </row>
    <row r="318" spans="8:17">
      <c r="H318" s="128"/>
      <c r="I318" s="132"/>
      <c r="J318" s="100"/>
      <c r="K318" s="100"/>
      <c r="L318" s="133"/>
      <c r="M318" s="133"/>
      <c r="N318" s="100"/>
      <c r="O318" s="100"/>
      <c r="P318" s="100"/>
      <c r="Q318"/>
    </row>
    <row r="319" spans="8:17">
      <c r="H319" s="128"/>
      <c r="I319" s="132"/>
      <c r="J319" s="100"/>
      <c r="K319" s="100"/>
      <c r="L319" s="133"/>
      <c r="M319" s="133"/>
      <c r="N319" s="100"/>
      <c r="O319" s="100"/>
      <c r="P319" s="100"/>
      <c r="Q319"/>
    </row>
    <row r="320" spans="8:17">
      <c r="H320" s="128"/>
      <c r="I320" s="132"/>
      <c r="J320" s="100"/>
      <c r="K320" s="100"/>
      <c r="L320" s="133"/>
      <c r="M320" s="133"/>
      <c r="N320" s="100"/>
      <c r="O320" s="100"/>
      <c r="P320" s="100"/>
      <c r="Q320"/>
    </row>
    <row r="321" spans="8:17">
      <c r="H321" s="128"/>
      <c r="I321" s="132"/>
      <c r="J321" s="100"/>
      <c r="K321" s="100"/>
      <c r="L321" s="133"/>
      <c r="M321" s="133"/>
      <c r="N321" s="100"/>
      <c r="O321" s="100"/>
      <c r="P321" s="100"/>
      <c r="Q321"/>
    </row>
    <row r="322" spans="8:17">
      <c r="H322" s="128"/>
      <c r="I322" s="132"/>
      <c r="J322" s="100"/>
      <c r="K322" s="100"/>
      <c r="L322" s="133"/>
      <c r="M322" s="133"/>
      <c r="N322" s="100"/>
      <c r="O322" s="100"/>
      <c r="P322" s="100"/>
      <c r="Q322"/>
    </row>
    <row r="323" spans="8:17">
      <c r="H323" s="128"/>
      <c r="I323" s="132"/>
      <c r="J323" s="100"/>
      <c r="K323" s="100"/>
      <c r="L323" s="133"/>
      <c r="M323" s="133"/>
      <c r="N323" s="100"/>
      <c r="O323" s="100"/>
      <c r="P323" s="100"/>
      <c r="Q323"/>
    </row>
    <row r="324" spans="8:17">
      <c r="H324" s="128"/>
      <c r="I324" s="132"/>
      <c r="J324" s="100"/>
      <c r="K324" s="100"/>
      <c r="L324" s="133"/>
      <c r="M324" s="133"/>
      <c r="N324" s="100"/>
      <c r="O324" s="100"/>
      <c r="P324" s="100"/>
      <c r="Q324"/>
    </row>
    <row r="325" spans="8:17">
      <c r="H325" s="128"/>
      <c r="I325" s="132"/>
      <c r="J325" s="100"/>
      <c r="K325" s="100"/>
      <c r="L325" s="133"/>
      <c r="M325" s="133"/>
      <c r="N325" s="100"/>
      <c r="O325" s="100"/>
      <c r="P325" s="100"/>
      <c r="Q325"/>
    </row>
    <row r="326" spans="8:17">
      <c r="H326" s="128"/>
      <c r="I326" s="132"/>
      <c r="J326" s="100"/>
      <c r="K326" s="100"/>
      <c r="L326" s="133"/>
      <c r="M326" s="133"/>
      <c r="N326" s="100"/>
      <c r="O326" s="100"/>
      <c r="P326" s="100"/>
      <c r="Q326"/>
    </row>
    <row r="327" spans="8:17">
      <c r="H327" s="128"/>
      <c r="I327" s="132"/>
      <c r="J327" s="100"/>
      <c r="K327" s="100"/>
      <c r="L327" s="133"/>
      <c r="M327" s="133"/>
      <c r="N327" s="100"/>
      <c r="O327" s="100"/>
      <c r="P327" s="100"/>
      <c r="Q327"/>
    </row>
    <row r="328" spans="8:17">
      <c r="H328" s="128"/>
      <c r="I328" s="132"/>
      <c r="J328" s="100"/>
      <c r="K328" s="100"/>
      <c r="L328" s="133"/>
      <c r="M328" s="133"/>
      <c r="N328" s="100"/>
      <c r="O328" s="100"/>
      <c r="P328" s="100"/>
      <c r="Q328"/>
    </row>
    <row r="329" spans="8:17">
      <c r="H329" s="128"/>
      <c r="I329" s="132"/>
      <c r="J329" s="100"/>
      <c r="K329" s="100"/>
      <c r="L329" s="133"/>
      <c r="M329" s="133"/>
      <c r="N329" s="100"/>
      <c r="O329" s="100"/>
      <c r="P329" s="100"/>
      <c r="Q329"/>
    </row>
    <row r="330" spans="8:17">
      <c r="H330" s="128"/>
      <c r="I330" s="132"/>
      <c r="J330" s="100"/>
      <c r="K330" s="100"/>
      <c r="L330" s="133"/>
      <c r="M330" s="133"/>
      <c r="N330" s="100"/>
      <c r="O330" s="100"/>
      <c r="P330" s="100"/>
      <c r="Q330"/>
    </row>
    <row r="331" spans="8:17">
      <c r="H331" s="128"/>
      <c r="I331" s="132"/>
      <c r="J331" s="100"/>
      <c r="K331" s="100"/>
      <c r="L331" s="133"/>
      <c r="M331" s="133"/>
      <c r="N331" s="100"/>
      <c r="O331" s="100"/>
      <c r="P331" s="100"/>
      <c r="Q331"/>
    </row>
    <row r="332" spans="8:17">
      <c r="H332" s="128"/>
      <c r="I332" s="132"/>
      <c r="J332" s="100"/>
      <c r="K332" s="100"/>
      <c r="L332" s="133"/>
      <c r="M332" s="133"/>
      <c r="N332" s="100"/>
      <c r="O332" s="100"/>
      <c r="P332" s="100"/>
      <c r="Q332"/>
    </row>
    <row r="333" spans="8:17">
      <c r="H333" s="128"/>
      <c r="I333" s="132"/>
      <c r="J333" s="100"/>
      <c r="K333" s="100"/>
      <c r="L333" s="133"/>
      <c r="M333" s="133"/>
      <c r="N333" s="100"/>
      <c r="O333" s="100"/>
      <c r="P333" s="100"/>
      <c r="Q333"/>
    </row>
    <row r="334" spans="8:17">
      <c r="H334" s="128"/>
      <c r="I334" s="132"/>
      <c r="J334" s="100"/>
      <c r="K334" s="100"/>
      <c r="L334" s="133"/>
      <c r="M334" s="133"/>
      <c r="N334" s="100"/>
      <c r="O334" s="100"/>
      <c r="P334" s="100"/>
      <c r="Q334"/>
    </row>
    <row r="335" spans="8:17">
      <c r="H335" s="128"/>
      <c r="I335" s="132"/>
      <c r="J335" s="100"/>
      <c r="K335" s="100"/>
      <c r="L335" s="133"/>
      <c r="M335" s="133"/>
      <c r="N335" s="100"/>
      <c r="O335" s="100"/>
      <c r="P335" s="100"/>
      <c r="Q335"/>
    </row>
    <row r="336" spans="8:17">
      <c r="H336" s="128"/>
      <c r="I336" s="132"/>
      <c r="J336" s="100"/>
      <c r="K336" s="100"/>
      <c r="L336" s="133"/>
      <c r="M336" s="133"/>
      <c r="N336" s="100"/>
      <c r="O336" s="100"/>
      <c r="P336" s="100"/>
      <c r="Q336"/>
    </row>
    <row r="337" spans="8:17">
      <c r="H337" s="128"/>
      <c r="I337" s="132"/>
      <c r="J337" s="100"/>
      <c r="K337" s="100"/>
      <c r="L337" s="133"/>
      <c r="M337" s="133"/>
      <c r="N337" s="100"/>
      <c r="O337" s="100"/>
      <c r="P337" s="100"/>
      <c r="Q337"/>
    </row>
    <row r="338" spans="8:17">
      <c r="H338" s="128"/>
      <c r="I338" s="132"/>
      <c r="J338" s="100"/>
      <c r="K338" s="100"/>
      <c r="L338" s="133"/>
      <c r="M338" s="133"/>
      <c r="N338" s="100"/>
      <c r="O338" s="100"/>
      <c r="P338" s="100"/>
      <c r="Q338"/>
    </row>
    <row r="339" spans="8:17">
      <c r="H339" s="128"/>
      <c r="I339" s="132"/>
      <c r="J339" s="100"/>
      <c r="K339" s="100"/>
      <c r="L339" s="133"/>
      <c r="M339" s="133"/>
      <c r="N339" s="100"/>
      <c r="O339" s="100"/>
      <c r="P339" s="100"/>
      <c r="Q339"/>
    </row>
    <row r="340" spans="8:17">
      <c r="H340" s="128"/>
      <c r="I340" s="132"/>
      <c r="J340" s="100"/>
      <c r="K340" s="100"/>
      <c r="L340" s="133"/>
      <c r="M340" s="133"/>
      <c r="N340" s="100"/>
      <c r="O340" s="100"/>
      <c r="P340" s="100"/>
      <c r="Q340"/>
    </row>
    <row r="341" spans="8:17">
      <c r="H341" s="128"/>
      <c r="I341" s="132"/>
      <c r="J341" s="100"/>
      <c r="K341" s="100"/>
      <c r="L341" s="133"/>
      <c r="M341" s="133"/>
      <c r="N341" s="100"/>
      <c r="O341" s="100"/>
      <c r="P341" s="100"/>
      <c r="Q341"/>
    </row>
    <row r="342" spans="8:17">
      <c r="H342" s="128"/>
      <c r="I342" s="132"/>
      <c r="J342" s="100"/>
      <c r="K342" s="100"/>
      <c r="L342" s="133"/>
      <c r="M342" s="133"/>
      <c r="N342" s="100"/>
      <c r="O342" s="100"/>
      <c r="P342" s="100"/>
      <c r="Q342"/>
    </row>
    <row r="343" spans="8:17">
      <c r="H343" s="128"/>
      <c r="I343" s="132"/>
      <c r="J343" s="100"/>
      <c r="K343" s="100"/>
      <c r="L343" s="133"/>
      <c r="M343" s="133"/>
      <c r="N343" s="100"/>
      <c r="O343" s="100"/>
      <c r="P343" s="100"/>
      <c r="Q343"/>
    </row>
    <row r="344" spans="8:17">
      <c r="H344" s="128"/>
      <c r="I344" s="132"/>
      <c r="J344" s="100"/>
      <c r="K344" s="100"/>
      <c r="L344" s="133"/>
      <c r="M344" s="133"/>
      <c r="N344" s="100"/>
      <c r="O344" s="100"/>
      <c r="P344" s="100"/>
      <c r="Q344"/>
    </row>
    <row r="345" spans="8:17">
      <c r="H345" s="128"/>
      <c r="I345" s="132"/>
      <c r="J345" s="100"/>
      <c r="K345" s="100"/>
      <c r="L345" s="133"/>
      <c r="M345" s="133"/>
      <c r="N345" s="100"/>
      <c r="O345" s="100"/>
      <c r="P345" s="100"/>
      <c r="Q345"/>
    </row>
    <row r="346" spans="8:17">
      <c r="H346" s="128"/>
      <c r="I346" s="132"/>
      <c r="J346" s="100"/>
      <c r="K346" s="100"/>
      <c r="L346" s="133"/>
      <c r="M346" s="133"/>
      <c r="N346" s="100"/>
      <c r="O346" s="100"/>
      <c r="P346" s="100"/>
      <c r="Q346"/>
    </row>
    <row r="347" spans="8:17">
      <c r="H347" s="128"/>
      <c r="I347" s="132"/>
      <c r="J347" s="100"/>
      <c r="K347" s="100"/>
      <c r="L347" s="133"/>
      <c r="M347" s="133"/>
      <c r="N347" s="100"/>
      <c r="O347" s="100"/>
      <c r="P347" s="100"/>
      <c r="Q347"/>
    </row>
    <row r="348" spans="8:17">
      <c r="H348" s="128"/>
      <c r="I348" s="132"/>
      <c r="J348" s="100"/>
      <c r="K348" s="100"/>
      <c r="L348" s="133"/>
      <c r="M348" s="133"/>
      <c r="N348" s="100"/>
      <c r="O348" s="100"/>
      <c r="P348" s="100"/>
      <c r="Q348"/>
    </row>
    <row r="349" spans="8:17">
      <c r="H349" s="128"/>
      <c r="I349" s="132"/>
      <c r="J349" s="100"/>
      <c r="K349" s="100"/>
      <c r="L349" s="133"/>
      <c r="M349" s="133"/>
      <c r="N349" s="100"/>
      <c r="O349" s="100"/>
      <c r="P349" s="100"/>
      <c r="Q349"/>
    </row>
    <row r="350" spans="8:17">
      <c r="H350" s="128"/>
      <c r="I350" s="132"/>
      <c r="J350" s="100"/>
      <c r="K350" s="100"/>
      <c r="L350" s="133"/>
      <c r="M350" s="133"/>
      <c r="N350" s="100"/>
      <c r="O350" s="100"/>
      <c r="P350" s="100"/>
      <c r="Q350"/>
    </row>
    <row r="351" spans="8:17">
      <c r="H351" s="128"/>
      <c r="I351" s="132"/>
      <c r="J351" s="100"/>
      <c r="K351" s="100"/>
      <c r="L351" s="133"/>
      <c r="M351" s="133"/>
      <c r="N351" s="100"/>
      <c r="O351" s="100"/>
      <c r="P351" s="100"/>
      <c r="Q351"/>
    </row>
    <row r="352" spans="8:17">
      <c r="H352" s="128"/>
      <c r="I352" s="132"/>
      <c r="J352" s="100"/>
      <c r="K352" s="100"/>
      <c r="L352" s="133"/>
      <c r="M352" s="133"/>
      <c r="N352" s="100"/>
      <c r="O352" s="100"/>
      <c r="P352" s="100"/>
      <c r="Q352"/>
    </row>
    <row r="353" spans="8:17">
      <c r="H353" s="128"/>
      <c r="I353" s="132"/>
      <c r="J353" s="100"/>
      <c r="K353" s="100"/>
      <c r="L353" s="133"/>
      <c r="M353" s="133"/>
      <c r="N353" s="100"/>
      <c r="O353" s="100"/>
      <c r="P353" s="100"/>
      <c r="Q353"/>
    </row>
    <row r="354" spans="8:17">
      <c r="H354" s="128"/>
      <c r="I354" s="132"/>
      <c r="J354" s="100"/>
      <c r="K354" s="100"/>
      <c r="L354" s="133"/>
      <c r="M354" s="133"/>
      <c r="N354" s="100"/>
      <c r="O354" s="100"/>
      <c r="P354" s="100"/>
      <c r="Q354"/>
    </row>
    <row r="355" spans="8:17">
      <c r="H355" s="128"/>
      <c r="I355" s="132"/>
      <c r="J355" s="100"/>
      <c r="K355" s="100"/>
      <c r="L355" s="133"/>
      <c r="M355" s="133"/>
      <c r="N355" s="100"/>
      <c r="O355" s="100"/>
      <c r="P355" s="100"/>
      <c r="Q355"/>
    </row>
    <row r="356" spans="8:17">
      <c r="H356" s="128"/>
      <c r="I356" s="132"/>
      <c r="J356" s="100"/>
      <c r="K356" s="100"/>
      <c r="L356" s="133"/>
      <c r="M356" s="133"/>
      <c r="N356" s="100"/>
      <c r="O356" s="100"/>
      <c r="P356" s="100"/>
      <c r="Q356"/>
    </row>
    <row r="357" spans="8:17">
      <c r="H357" s="128"/>
      <c r="I357" s="132"/>
      <c r="J357" s="100"/>
      <c r="K357" s="100"/>
      <c r="L357" s="133"/>
      <c r="M357" s="133"/>
      <c r="N357" s="100"/>
      <c r="O357" s="100"/>
      <c r="P357" s="100"/>
      <c r="Q357"/>
    </row>
    <row r="358" spans="8:17">
      <c r="H358" s="128"/>
      <c r="I358" s="132"/>
      <c r="J358" s="100"/>
      <c r="K358" s="100"/>
      <c r="L358" s="133"/>
      <c r="M358" s="133"/>
      <c r="N358" s="100"/>
      <c r="O358" s="100"/>
      <c r="P358" s="100"/>
      <c r="Q358"/>
    </row>
    <row r="359" spans="8:17">
      <c r="H359" s="128"/>
      <c r="I359" s="132"/>
      <c r="J359" s="100"/>
      <c r="K359" s="100"/>
      <c r="L359" s="133"/>
      <c r="M359" s="133"/>
      <c r="N359" s="100"/>
      <c r="O359" s="100"/>
      <c r="P359" s="100"/>
      <c r="Q359"/>
    </row>
    <row r="360" spans="8:17">
      <c r="H360" s="128"/>
      <c r="I360" s="132"/>
      <c r="J360" s="100"/>
      <c r="K360" s="100"/>
      <c r="L360" s="133"/>
      <c r="M360" s="133"/>
      <c r="N360" s="100"/>
      <c r="O360" s="100"/>
      <c r="P360" s="100"/>
      <c r="Q360"/>
    </row>
    <row r="361" spans="8:17">
      <c r="H361" s="128"/>
      <c r="I361" s="132"/>
      <c r="J361" s="100"/>
      <c r="K361" s="100"/>
      <c r="L361" s="133"/>
      <c r="M361" s="133"/>
      <c r="N361" s="100"/>
      <c r="O361" s="100"/>
      <c r="P361" s="100"/>
      <c r="Q361"/>
    </row>
    <row r="362" spans="8:17">
      <c r="H362" s="128"/>
      <c r="I362" s="132"/>
      <c r="J362" s="100"/>
      <c r="K362" s="100"/>
      <c r="L362" s="133"/>
      <c r="M362" s="133"/>
      <c r="N362" s="100"/>
      <c r="O362" s="100"/>
      <c r="P362" s="100"/>
      <c r="Q362"/>
    </row>
    <row r="363" spans="8:17">
      <c r="H363" s="128"/>
      <c r="I363" s="132"/>
      <c r="J363" s="100"/>
      <c r="K363" s="100"/>
      <c r="L363" s="133"/>
      <c r="M363" s="133"/>
      <c r="N363" s="100"/>
      <c r="O363" s="100"/>
      <c r="P363" s="100"/>
      <c r="Q363"/>
    </row>
    <row r="364" spans="8:17">
      <c r="H364" s="128"/>
      <c r="I364" s="132"/>
      <c r="J364" s="100"/>
      <c r="K364" s="100"/>
      <c r="L364" s="133"/>
      <c r="M364" s="133"/>
      <c r="N364" s="100"/>
      <c r="O364" s="100"/>
      <c r="P364" s="100"/>
      <c r="Q364"/>
    </row>
    <row r="365" spans="8:17">
      <c r="H365" s="128"/>
      <c r="I365" s="132"/>
      <c r="J365" s="100"/>
      <c r="K365" s="100"/>
      <c r="L365" s="133"/>
      <c r="M365" s="133"/>
      <c r="N365" s="100"/>
      <c r="O365" s="100"/>
      <c r="P365" s="100"/>
      <c r="Q365"/>
    </row>
    <row r="366" spans="8:17">
      <c r="H366" s="128"/>
      <c r="I366" s="132"/>
      <c r="J366" s="100"/>
      <c r="K366" s="100"/>
      <c r="L366" s="133"/>
      <c r="M366" s="133"/>
      <c r="N366" s="100"/>
      <c r="O366" s="100"/>
      <c r="P366" s="100"/>
      <c r="Q366"/>
    </row>
    <row r="367" spans="8:17">
      <c r="H367" s="128"/>
      <c r="I367" s="132"/>
      <c r="J367" s="100"/>
      <c r="K367" s="100"/>
      <c r="L367" s="133"/>
      <c r="M367" s="133"/>
      <c r="N367" s="100"/>
      <c r="O367" s="100"/>
      <c r="P367" s="100"/>
      <c r="Q367"/>
    </row>
    <row r="368" spans="8:17">
      <c r="H368" s="128"/>
      <c r="I368" s="132"/>
      <c r="J368" s="100"/>
      <c r="K368" s="100"/>
      <c r="L368" s="133"/>
      <c r="M368" s="133"/>
      <c r="N368" s="100"/>
      <c r="O368" s="100"/>
      <c r="P368" s="100"/>
      <c r="Q368"/>
    </row>
    <row r="369" spans="8:17">
      <c r="H369" s="128"/>
      <c r="I369" s="132"/>
      <c r="J369" s="100"/>
      <c r="K369" s="100"/>
      <c r="L369" s="133"/>
      <c r="M369" s="133"/>
      <c r="N369" s="100"/>
      <c r="O369" s="100"/>
      <c r="P369" s="100"/>
      <c r="Q369"/>
    </row>
    <row r="370" spans="8:17">
      <c r="H370" s="128"/>
      <c r="I370" s="132"/>
      <c r="J370" s="100"/>
      <c r="K370" s="100"/>
      <c r="L370" s="133"/>
      <c r="M370" s="133"/>
      <c r="N370" s="100"/>
      <c r="O370" s="100"/>
      <c r="P370" s="100"/>
      <c r="Q370"/>
    </row>
    <row r="371" spans="8:17">
      <c r="H371" s="128"/>
      <c r="I371" s="132"/>
      <c r="J371" s="100"/>
      <c r="K371" s="100"/>
      <c r="L371" s="133"/>
      <c r="M371" s="133"/>
      <c r="N371" s="100"/>
      <c r="O371" s="100"/>
      <c r="P371" s="100"/>
      <c r="Q371"/>
    </row>
    <row r="372" spans="8:17">
      <c r="H372" s="128"/>
      <c r="I372" s="132"/>
      <c r="J372" s="100"/>
      <c r="K372" s="100"/>
      <c r="L372" s="133"/>
      <c r="M372" s="133"/>
      <c r="N372" s="100"/>
      <c r="O372" s="100"/>
      <c r="P372" s="100"/>
      <c r="Q372"/>
    </row>
    <row r="373" spans="8:17">
      <c r="H373" s="128"/>
      <c r="I373" s="132"/>
      <c r="J373" s="100"/>
      <c r="K373" s="100"/>
      <c r="L373" s="133"/>
      <c r="M373" s="133"/>
      <c r="N373" s="100"/>
      <c r="O373" s="100"/>
      <c r="P373" s="100"/>
      <c r="Q373"/>
    </row>
    <row r="374" spans="8:17">
      <c r="H374" s="128"/>
      <c r="I374" s="132"/>
      <c r="J374" s="100"/>
      <c r="K374" s="100"/>
      <c r="L374" s="133"/>
      <c r="M374" s="133"/>
      <c r="N374" s="100"/>
      <c r="O374" s="100"/>
      <c r="P374" s="100"/>
      <c r="Q374"/>
    </row>
    <row r="375" spans="8:17">
      <c r="H375" s="128"/>
      <c r="I375" s="132"/>
      <c r="J375" s="100"/>
      <c r="K375" s="100"/>
      <c r="L375" s="133"/>
      <c r="M375" s="133"/>
      <c r="N375" s="100"/>
      <c r="O375" s="100"/>
      <c r="P375" s="100"/>
      <c r="Q375"/>
    </row>
    <row r="376" spans="8:17">
      <c r="H376" s="128"/>
      <c r="I376" s="132"/>
      <c r="J376" s="100"/>
      <c r="K376" s="100"/>
      <c r="L376" s="133"/>
      <c r="M376" s="133"/>
      <c r="N376" s="100"/>
      <c r="O376" s="100"/>
      <c r="P376" s="100"/>
      <c r="Q376"/>
    </row>
    <row r="377" spans="8:17">
      <c r="H377" s="128"/>
      <c r="I377" s="132"/>
      <c r="J377" s="100"/>
      <c r="K377" s="100"/>
      <c r="L377" s="133"/>
      <c r="M377" s="133"/>
      <c r="N377" s="100"/>
      <c r="O377" s="100"/>
      <c r="P377" s="100"/>
      <c r="Q377"/>
    </row>
    <row r="378" spans="8:17">
      <c r="H378" s="128"/>
      <c r="I378" s="132"/>
      <c r="J378" s="100"/>
      <c r="K378" s="100"/>
      <c r="L378" s="133"/>
      <c r="M378" s="133"/>
      <c r="N378" s="100"/>
      <c r="O378" s="100"/>
      <c r="P378" s="100"/>
      <c r="Q378"/>
    </row>
    <row r="379" spans="8:17">
      <c r="H379" s="128"/>
      <c r="I379" s="132"/>
      <c r="J379" s="100"/>
      <c r="K379" s="100"/>
      <c r="L379" s="133"/>
      <c r="M379" s="133"/>
      <c r="N379" s="100"/>
      <c r="O379" s="100"/>
      <c r="P379" s="100"/>
      <c r="Q379"/>
    </row>
    <row r="380" spans="8:17">
      <c r="H380" s="128"/>
      <c r="I380" s="132"/>
      <c r="J380" s="100"/>
      <c r="K380" s="100"/>
      <c r="L380" s="133"/>
      <c r="M380" s="133"/>
      <c r="N380" s="100"/>
      <c r="O380" s="100"/>
      <c r="P380" s="100"/>
      <c r="Q380"/>
    </row>
    <row r="381" spans="8:17">
      <c r="H381" s="128"/>
      <c r="I381" s="132"/>
      <c r="J381" s="100"/>
      <c r="K381" s="100"/>
      <c r="L381" s="133"/>
      <c r="M381" s="133"/>
      <c r="N381" s="100"/>
      <c r="O381" s="100"/>
      <c r="P381" s="100"/>
      <c r="Q381"/>
    </row>
    <row r="382" spans="8:17">
      <c r="H382" s="128"/>
      <c r="I382" s="132"/>
      <c r="J382" s="100"/>
      <c r="K382" s="100"/>
      <c r="L382" s="133"/>
      <c r="M382" s="133"/>
      <c r="N382" s="100"/>
      <c r="O382" s="100"/>
      <c r="P382" s="100"/>
      <c r="Q382"/>
    </row>
    <row r="383" spans="8:17">
      <c r="H383" s="128"/>
      <c r="I383" s="132"/>
      <c r="J383" s="100"/>
      <c r="K383" s="100"/>
      <c r="L383" s="133"/>
      <c r="M383" s="133"/>
      <c r="N383" s="100"/>
      <c r="O383" s="100"/>
      <c r="P383" s="100"/>
      <c r="Q383"/>
    </row>
    <row r="384" spans="8:17">
      <c r="H384" s="128"/>
      <c r="I384" s="132"/>
      <c r="J384" s="100"/>
      <c r="K384" s="100"/>
      <c r="L384" s="133"/>
      <c r="M384" s="133"/>
      <c r="N384" s="100"/>
      <c r="O384" s="100"/>
      <c r="P384" s="100"/>
      <c r="Q384"/>
    </row>
    <row r="385" spans="8:17">
      <c r="H385" s="128"/>
      <c r="I385" s="132"/>
      <c r="J385" s="100"/>
      <c r="K385" s="100"/>
      <c r="L385" s="133"/>
      <c r="M385" s="133"/>
      <c r="N385" s="100"/>
      <c r="O385" s="100"/>
      <c r="P385" s="100"/>
      <c r="Q385"/>
    </row>
    <row r="386" spans="8:17">
      <c r="H386" s="128"/>
      <c r="I386" s="132"/>
      <c r="J386" s="100"/>
      <c r="K386" s="100"/>
      <c r="L386" s="133"/>
      <c r="M386" s="133"/>
      <c r="N386" s="100"/>
      <c r="O386" s="100"/>
      <c r="P386" s="100"/>
      <c r="Q386"/>
    </row>
    <row r="387" spans="8:17">
      <c r="H387" s="128"/>
      <c r="I387" s="132"/>
      <c r="J387" s="100"/>
      <c r="K387" s="100"/>
      <c r="L387" s="133"/>
      <c r="M387" s="133"/>
      <c r="N387" s="100"/>
      <c r="O387" s="100"/>
      <c r="P387" s="100"/>
      <c r="Q387"/>
    </row>
    <row r="388" spans="8:17">
      <c r="H388" s="128"/>
      <c r="I388" s="132"/>
      <c r="J388" s="100"/>
      <c r="K388" s="100"/>
      <c r="L388" s="133"/>
      <c r="M388" s="133"/>
      <c r="N388" s="100"/>
      <c r="O388" s="100"/>
      <c r="P388" s="100"/>
      <c r="Q388"/>
    </row>
    <row r="389" spans="8:17">
      <c r="H389" s="128"/>
      <c r="I389" s="132"/>
      <c r="J389" s="100"/>
      <c r="K389" s="100"/>
      <c r="L389" s="133"/>
      <c r="M389" s="133"/>
      <c r="N389" s="100"/>
      <c r="O389" s="100"/>
      <c r="P389" s="100"/>
      <c r="Q389"/>
    </row>
    <row r="390" spans="8:17">
      <c r="H390" s="128"/>
      <c r="I390" s="132"/>
      <c r="J390" s="100"/>
      <c r="K390" s="100"/>
      <c r="L390" s="133"/>
      <c r="M390" s="133"/>
      <c r="N390" s="100"/>
      <c r="O390" s="100"/>
      <c r="P390" s="100"/>
      <c r="Q390"/>
    </row>
    <row r="391" spans="8:17">
      <c r="H391" s="128"/>
      <c r="I391" s="132"/>
      <c r="J391" s="100"/>
      <c r="K391" s="100"/>
      <c r="L391" s="133"/>
      <c r="M391" s="133"/>
      <c r="N391" s="100"/>
      <c r="O391" s="100"/>
      <c r="P391" s="100"/>
      <c r="Q391"/>
    </row>
    <row r="392" spans="8:17">
      <c r="H392" s="128"/>
      <c r="I392" s="132"/>
      <c r="J392" s="100"/>
      <c r="K392" s="100"/>
      <c r="L392" s="133"/>
      <c r="M392" s="133"/>
      <c r="N392" s="100"/>
      <c r="O392" s="100"/>
      <c r="P392" s="100"/>
      <c r="Q392"/>
    </row>
    <row r="393" spans="8:17">
      <c r="H393" s="128"/>
      <c r="I393" s="132"/>
      <c r="J393" s="100"/>
      <c r="K393" s="100"/>
      <c r="L393" s="133"/>
      <c r="M393" s="133"/>
      <c r="N393" s="100"/>
      <c r="O393" s="100"/>
      <c r="P393" s="100"/>
      <c r="Q393"/>
    </row>
    <row r="394" spans="8:17">
      <c r="H394" s="128"/>
      <c r="I394" s="132"/>
      <c r="J394" s="100"/>
      <c r="K394" s="100"/>
      <c r="L394" s="133"/>
      <c r="M394" s="133"/>
      <c r="N394" s="100"/>
      <c r="O394" s="100"/>
      <c r="P394" s="100"/>
      <c r="Q394"/>
    </row>
    <row r="395" spans="8:17">
      <c r="H395" s="128"/>
      <c r="I395" s="132"/>
      <c r="J395" s="100"/>
      <c r="K395" s="100"/>
      <c r="L395" s="133"/>
      <c r="M395" s="133"/>
      <c r="N395" s="100"/>
      <c r="O395" s="100"/>
      <c r="P395" s="100"/>
      <c r="Q395"/>
    </row>
    <row r="396" spans="8:17">
      <c r="H396" s="128"/>
      <c r="I396" s="132"/>
      <c r="J396" s="100"/>
      <c r="K396" s="100"/>
      <c r="L396" s="133"/>
      <c r="M396" s="133"/>
      <c r="N396" s="100"/>
      <c r="O396" s="100"/>
      <c r="P396" s="100"/>
      <c r="Q396"/>
    </row>
    <row r="397" spans="8:17">
      <c r="H397" s="128"/>
      <c r="I397" s="132"/>
      <c r="J397" s="100"/>
      <c r="K397" s="100"/>
      <c r="L397" s="133"/>
      <c r="M397" s="133"/>
      <c r="N397" s="100"/>
      <c r="O397" s="100"/>
      <c r="P397" s="100"/>
      <c r="Q397"/>
    </row>
    <row r="398" spans="8:17">
      <c r="H398" s="128"/>
      <c r="I398" s="132"/>
      <c r="J398" s="100"/>
      <c r="K398" s="100"/>
      <c r="L398" s="133"/>
      <c r="M398" s="133"/>
      <c r="N398" s="100"/>
      <c r="O398" s="100"/>
      <c r="P398" s="100"/>
      <c r="Q398"/>
    </row>
    <row r="399" spans="8:17">
      <c r="H399" s="128"/>
      <c r="I399" s="132"/>
      <c r="J399" s="100"/>
      <c r="K399" s="100"/>
      <c r="L399" s="133"/>
      <c r="M399" s="133"/>
      <c r="N399" s="100"/>
      <c r="O399" s="100"/>
      <c r="P399" s="100"/>
      <c r="Q399"/>
    </row>
    <row r="400" spans="8:17">
      <c r="H400" s="128"/>
      <c r="I400" s="132"/>
      <c r="J400" s="100"/>
      <c r="K400" s="100"/>
      <c r="L400" s="133"/>
      <c r="M400" s="133"/>
      <c r="N400" s="100"/>
      <c r="O400" s="100"/>
      <c r="P400" s="100"/>
      <c r="Q400"/>
    </row>
    <row r="401" spans="8:17">
      <c r="H401" s="128"/>
      <c r="I401" s="132"/>
      <c r="J401" s="100"/>
      <c r="K401" s="100"/>
      <c r="L401" s="133"/>
      <c r="M401" s="133"/>
      <c r="N401" s="100"/>
      <c r="O401" s="100"/>
      <c r="P401" s="100"/>
      <c r="Q401"/>
    </row>
    <row r="402" spans="8:17">
      <c r="H402" s="128"/>
      <c r="I402" s="132"/>
      <c r="J402" s="100"/>
      <c r="K402" s="100"/>
      <c r="L402" s="133"/>
      <c r="M402" s="133"/>
      <c r="N402" s="100"/>
      <c r="O402" s="100"/>
      <c r="P402" s="100"/>
      <c r="Q402"/>
    </row>
    <row r="403" spans="8:17">
      <c r="H403" s="128"/>
      <c r="I403" s="132"/>
      <c r="J403" s="100"/>
      <c r="K403" s="100"/>
      <c r="L403" s="133"/>
      <c r="M403" s="133"/>
      <c r="N403" s="100"/>
      <c r="O403" s="100"/>
      <c r="P403" s="100"/>
      <c r="Q403"/>
    </row>
    <row r="404" spans="8:17">
      <c r="H404" s="128"/>
      <c r="I404" s="132"/>
      <c r="J404" s="100"/>
      <c r="K404" s="100"/>
      <c r="L404" s="133"/>
      <c r="M404" s="133"/>
      <c r="N404" s="100"/>
      <c r="O404" s="100"/>
      <c r="P404" s="100"/>
      <c r="Q404"/>
    </row>
    <row r="405" spans="8:17">
      <c r="H405" s="128"/>
      <c r="I405" s="132"/>
      <c r="J405" s="100"/>
      <c r="K405" s="100"/>
      <c r="L405" s="133"/>
      <c r="M405" s="133"/>
      <c r="N405" s="100"/>
      <c r="O405" s="100"/>
      <c r="P405" s="100"/>
      <c r="Q405"/>
    </row>
    <row r="406" spans="8:17">
      <c r="H406" s="128"/>
      <c r="I406" s="132"/>
      <c r="J406" s="100"/>
      <c r="K406" s="100"/>
      <c r="L406" s="133"/>
      <c r="M406" s="133"/>
      <c r="N406" s="100"/>
      <c r="O406" s="100"/>
      <c r="P406" s="100"/>
      <c r="Q406"/>
    </row>
    <row r="407" spans="8:17">
      <c r="H407" s="128"/>
      <c r="I407" s="132"/>
      <c r="J407" s="100"/>
      <c r="K407" s="100"/>
      <c r="L407" s="133"/>
      <c r="M407" s="133"/>
      <c r="N407" s="100"/>
      <c r="O407" s="100"/>
      <c r="P407" s="100"/>
      <c r="Q407"/>
    </row>
    <row r="408" spans="8:17">
      <c r="H408" s="128"/>
      <c r="I408" s="132"/>
      <c r="J408" s="100"/>
      <c r="K408" s="100"/>
      <c r="L408" s="133"/>
      <c r="M408" s="133"/>
      <c r="N408" s="100"/>
      <c r="O408" s="100"/>
      <c r="P408" s="100"/>
      <c r="Q408"/>
    </row>
    <row r="409" spans="8:17">
      <c r="H409" s="128"/>
      <c r="I409" s="132"/>
      <c r="J409" s="100"/>
      <c r="K409" s="100"/>
      <c r="L409" s="133"/>
      <c r="M409" s="133"/>
      <c r="N409" s="100"/>
      <c r="O409" s="100"/>
      <c r="P409" s="100"/>
      <c r="Q409"/>
    </row>
    <row r="410" spans="8:17">
      <c r="H410" s="128"/>
      <c r="I410" s="132"/>
      <c r="J410" s="100"/>
      <c r="K410" s="100"/>
      <c r="L410" s="133"/>
      <c r="M410" s="133"/>
      <c r="N410" s="100"/>
      <c r="O410" s="100"/>
      <c r="P410" s="100"/>
      <c r="Q410"/>
    </row>
    <row r="411" spans="8:17">
      <c r="H411" s="128"/>
      <c r="I411" s="132"/>
      <c r="J411" s="100"/>
      <c r="K411" s="100"/>
      <c r="L411" s="133"/>
      <c r="M411" s="133"/>
      <c r="N411" s="100"/>
      <c r="O411" s="100"/>
      <c r="P411" s="100"/>
      <c r="Q411"/>
    </row>
    <row r="412" spans="8:17">
      <c r="H412" s="128"/>
      <c r="I412" s="132"/>
      <c r="J412" s="100"/>
      <c r="K412" s="100"/>
      <c r="L412" s="133"/>
      <c r="M412" s="133"/>
      <c r="N412" s="100"/>
      <c r="O412" s="100"/>
      <c r="P412" s="100"/>
      <c r="Q412"/>
    </row>
    <row r="413" spans="8:17">
      <c r="H413" s="128"/>
      <c r="I413" s="132"/>
      <c r="J413" s="100"/>
      <c r="K413" s="100"/>
      <c r="L413" s="133"/>
      <c r="M413" s="133"/>
      <c r="N413" s="100"/>
      <c r="O413" s="100"/>
      <c r="P413" s="100"/>
      <c r="Q413"/>
    </row>
    <row r="414" spans="8:17">
      <c r="H414" s="128"/>
      <c r="I414" s="132"/>
      <c r="J414" s="100"/>
      <c r="K414" s="100"/>
      <c r="L414" s="133"/>
      <c r="M414" s="133"/>
      <c r="N414" s="100"/>
      <c r="O414" s="100"/>
      <c r="P414" s="100"/>
      <c r="Q414"/>
    </row>
    <row r="415" spans="8:17">
      <c r="H415" s="128"/>
      <c r="I415" s="132"/>
      <c r="J415" s="100"/>
      <c r="K415" s="100"/>
      <c r="L415" s="133"/>
      <c r="M415" s="133"/>
      <c r="N415" s="100"/>
      <c r="O415" s="100"/>
      <c r="P415" s="100"/>
      <c r="Q415"/>
    </row>
    <row r="416" spans="8:17">
      <c r="H416" s="128"/>
      <c r="I416" s="132"/>
      <c r="J416" s="100"/>
      <c r="K416" s="100"/>
      <c r="L416" s="133"/>
      <c r="M416" s="133"/>
      <c r="N416" s="100"/>
      <c r="O416" s="100"/>
      <c r="P416" s="100"/>
      <c r="Q416"/>
    </row>
    <row r="417" spans="8:17">
      <c r="H417" s="128"/>
      <c r="I417" s="132"/>
      <c r="J417" s="100"/>
      <c r="K417" s="100"/>
      <c r="L417" s="133"/>
      <c r="M417" s="133"/>
      <c r="N417" s="100"/>
      <c r="O417" s="100"/>
      <c r="P417" s="100"/>
      <c r="Q417"/>
    </row>
    <row r="418" spans="8:17">
      <c r="H418" s="128"/>
      <c r="I418" s="132"/>
      <c r="J418" s="100"/>
      <c r="K418" s="100"/>
      <c r="L418" s="133"/>
      <c r="M418" s="133"/>
      <c r="N418" s="100"/>
      <c r="O418" s="100"/>
      <c r="P418" s="100"/>
      <c r="Q418"/>
    </row>
    <row r="419" spans="8:17">
      <c r="H419" s="128"/>
      <c r="I419" s="132"/>
      <c r="J419" s="100"/>
      <c r="K419" s="100"/>
      <c r="L419" s="133"/>
      <c r="M419" s="133"/>
      <c r="N419" s="100"/>
      <c r="O419" s="100"/>
      <c r="P419" s="100"/>
      <c r="Q419"/>
    </row>
    <row r="420" spans="8:17">
      <c r="H420" s="128"/>
      <c r="I420" s="132"/>
      <c r="J420" s="100"/>
      <c r="K420" s="100"/>
      <c r="L420" s="133"/>
      <c r="M420" s="133"/>
      <c r="N420" s="100"/>
      <c r="O420" s="100"/>
      <c r="P420" s="100"/>
      <c r="Q420"/>
    </row>
    <row r="421" spans="8:17">
      <c r="H421" s="128"/>
      <c r="I421" s="132"/>
      <c r="J421" s="100"/>
      <c r="K421" s="100"/>
      <c r="L421" s="133"/>
      <c r="M421" s="133"/>
      <c r="N421" s="100"/>
      <c r="O421" s="100"/>
      <c r="P421" s="100"/>
      <c r="Q421"/>
    </row>
    <row r="422" spans="8:17">
      <c r="H422" s="128"/>
      <c r="I422" s="132"/>
      <c r="J422" s="100"/>
      <c r="K422" s="100"/>
      <c r="L422" s="133"/>
      <c r="M422" s="133"/>
      <c r="N422" s="100"/>
      <c r="O422" s="100"/>
      <c r="P422" s="100"/>
      <c r="Q422"/>
    </row>
    <row r="423" spans="8:17">
      <c r="H423" s="128"/>
      <c r="I423" s="132"/>
      <c r="J423" s="100"/>
      <c r="K423" s="100"/>
      <c r="L423" s="133"/>
      <c r="M423" s="133"/>
      <c r="N423" s="100"/>
      <c r="O423" s="100"/>
      <c r="P423" s="100"/>
      <c r="Q423"/>
    </row>
    <row r="424" spans="8:17">
      <c r="H424" s="128"/>
      <c r="I424" s="132"/>
      <c r="J424" s="100"/>
      <c r="K424" s="100"/>
      <c r="L424" s="133"/>
      <c r="M424" s="133"/>
      <c r="N424" s="100"/>
      <c r="O424" s="100"/>
      <c r="P424" s="100"/>
      <c r="Q424"/>
    </row>
    <row r="425" spans="8:17">
      <c r="H425" s="128"/>
      <c r="I425" s="132"/>
      <c r="J425" s="100"/>
      <c r="K425" s="100"/>
      <c r="L425" s="133"/>
      <c r="M425" s="133"/>
      <c r="N425" s="100"/>
      <c r="O425" s="100"/>
      <c r="P425" s="100"/>
      <c r="Q425"/>
    </row>
    <row r="426" spans="8:17">
      <c r="H426" s="128"/>
      <c r="I426" s="132"/>
      <c r="J426" s="100"/>
      <c r="K426" s="100"/>
      <c r="L426" s="133"/>
      <c r="M426" s="133"/>
      <c r="N426" s="100"/>
      <c r="O426" s="100"/>
      <c r="P426" s="100"/>
      <c r="Q426"/>
    </row>
    <row r="427" spans="8:17">
      <c r="H427" s="128"/>
      <c r="I427" s="132"/>
      <c r="J427" s="100"/>
      <c r="K427" s="100"/>
      <c r="L427" s="133"/>
      <c r="M427" s="133"/>
      <c r="N427" s="100"/>
      <c r="O427" s="100"/>
      <c r="P427" s="100"/>
      <c r="Q427"/>
    </row>
    <row r="428" spans="8:17">
      <c r="H428" s="128"/>
      <c r="I428" s="132"/>
      <c r="J428" s="100"/>
      <c r="K428" s="100"/>
      <c r="L428" s="133"/>
      <c r="M428" s="133"/>
      <c r="N428" s="100"/>
      <c r="O428" s="100"/>
      <c r="P428" s="100"/>
      <c r="Q428"/>
    </row>
    <row r="429" spans="8:17">
      <c r="H429" s="128"/>
      <c r="I429" s="132"/>
      <c r="J429" s="100"/>
      <c r="K429" s="100"/>
      <c r="L429" s="133"/>
      <c r="M429" s="133"/>
      <c r="N429" s="100"/>
      <c r="O429" s="100"/>
      <c r="P429" s="100"/>
      <c r="Q429"/>
    </row>
    <row r="430" spans="8:17">
      <c r="H430" s="128"/>
      <c r="I430" s="132"/>
      <c r="J430" s="100"/>
      <c r="K430" s="100"/>
      <c r="L430" s="133"/>
      <c r="M430" s="133"/>
      <c r="N430" s="100"/>
      <c r="O430" s="100"/>
      <c r="P430" s="100"/>
      <c r="Q430"/>
    </row>
    <row r="431" spans="8:17">
      <c r="H431" s="128"/>
      <c r="I431" s="132"/>
      <c r="J431" s="100"/>
      <c r="K431" s="100"/>
      <c r="L431" s="133"/>
      <c r="M431" s="133"/>
      <c r="N431" s="100"/>
      <c r="O431" s="100"/>
      <c r="P431" s="100"/>
      <c r="Q431"/>
    </row>
    <row r="432" spans="8:17">
      <c r="H432" s="128"/>
      <c r="I432" s="132"/>
      <c r="J432" s="100"/>
      <c r="K432" s="100"/>
      <c r="L432" s="133"/>
      <c r="M432" s="133"/>
      <c r="N432" s="100"/>
      <c r="O432" s="100"/>
      <c r="P432" s="100"/>
      <c r="Q432"/>
    </row>
    <row r="433" spans="8:17">
      <c r="H433" s="128"/>
      <c r="I433" s="132"/>
      <c r="J433" s="100"/>
      <c r="K433" s="100"/>
      <c r="L433" s="133"/>
      <c r="M433" s="133"/>
      <c r="N433" s="100"/>
      <c r="O433" s="100"/>
      <c r="P433" s="100"/>
      <c r="Q433"/>
    </row>
    <row r="434" spans="8:17">
      <c r="H434" s="128"/>
      <c r="I434" s="132"/>
      <c r="J434" s="100"/>
      <c r="K434" s="100"/>
      <c r="L434" s="133"/>
      <c r="M434" s="133"/>
      <c r="N434" s="100"/>
      <c r="O434" s="100"/>
      <c r="P434" s="100"/>
      <c r="Q434"/>
    </row>
    <row r="435" spans="8:17">
      <c r="H435" s="128"/>
      <c r="I435" s="132"/>
      <c r="J435" s="100"/>
      <c r="K435" s="100"/>
      <c r="L435" s="133"/>
      <c r="M435" s="133"/>
      <c r="N435" s="100"/>
      <c r="O435" s="100"/>
      <c r="P435" s="100"/>
      <c r="Q435"/>
    </row>
    <row r="436" spans="8:17">
      <c r="H436" s="128"/>
      <c r="I436" s="132"/>
      <c r="J436" s="100"/>
      <c r="K436" s="100"/>
      <c r="L436" s="133"/>
      <c r="M436" s="133"/>
      <c r="N436" s="100"/>
      <c r="O436" s="100"/>
      <c r="P436" s="100"/>
      <c r="Q436"/>
    </row>
    <row r="437" spans="8:17">
      <c r="H437" s="128"/>
      <c r="I437" s="132"/>
      <c r="J437" s="100"/>
      <c r="K437" s="100"/>
      <c r="L437" s="133"/>
      <c r="M437" s="133"/>
      <c r="N437" s="100"/>
      <c r="O437" s="100"/>
      <c r="P437" s="100"/>
      <c r="Q437"/>
    </row>
    <row r="438" spans="8:17">
      <c r="H438" s="128"/>
      <c r="I438" s="132"/>
      <c r="J438" s="100"/>
      <c r="K438" s="100"/>
      <c r="L438" s="133"/>
      <c r="M438" s="133"/>
      <c r="N438" s="100"/>
      <c r="O438" s="100"/>
      <c r="P438" s="100"/>
      <c r="Q438"/>
    </row>
    <row r="439" spans="8:17">
      <c r="H439" s="128"/>
      <c r="I439" s="132"/>
      <c r="J439" s="100"/>
      <c r="K439" s="100"/>
      <c r="L439" s="133"/>
      <c r="M439" s="133"/>
      <c r="N439" s="100"/>
      <c r="O439" s="100"/>
      <c r="P439" s="100"/>
      <c r="Q439"/>
    </row>
    <row r="440" spans="8:17">
      <c r="H440" s="128"/>
      <c r="I440" s="132"/>
      <c r="J440" s="100"/>
      <c r="K440" s="100"/>
      <c r="L440" s="133"/>
      <c r="M440" s="133"/>
      <c r="N440" s="100"/>
      <c r="O440" s="100"/>
      <c r="P440" s="100"/>
      <c r="Q440"/>
    </row>
    <row r="441" spans="8:17">
      <c r="H441" s="128"/>
      <c r="I441" s="132"/>
      <c r="J441" s="100"/>
      <c r="K441" s="100"/>
      <c r="L441" s="133"/>
      <c r="M441" s="133"/>
      <c r="N441" s="100"/>
      <c r="O441" s="100"/>
      <c r="P441" s="100"/>
      <c r="Q441"/>
    </row>
    <row r="442" spans="8:17">
      <c r="H442" s="128"/>
      <c r="I442" s="132"/>
      <c r="J442" s="100"/>
      <c r="K442" s="100"/>
      <c r="L442" s="133"/>
      <c r="M442" s="133"/>
      <c r="N442" s="100"/>
      <c r="O442" s="100"/>
      <c r="P442" s="100"/>
      <c r="Q442"/>
    </row>
    <row r="443" spans="8:17">
      <c r="H443" s="128"/>
      <c r="I443" s="132"/>
      <c r="J443" s="100"/>
      <c r="K443" s="100"/>
      <c r="L443" s="133"/>
      <c r="M443" s="133"/>
      <c r="N443" s="100"/>
      <c r="O443" s="100"/>
      <c r="P443" s="100"/>
      <c r="Q443"/>
    </row>
    <row r="444" spans="8:17">
      <c r="H444" s="128"/>
      <c r="I444" s="132"/>
      <c r="J444" s="100"/>
      <c r="K444" s="100"/>
      <c r="L444" s="133"/>
      <c r="M444" s="133"/>
      <c r="N444" s="100"/>
      <c r="O444" s="100"/>
      <c r="P444" s="100"/>
      <c r="Q444"/>
    </row>
    <row r="445" spans="8:17">
      <c r="H445" s="128"/>
      <c r="I445" s="132"/>
      <c r="J445" s="100"/>
      <c r="K445" s="100"/>
      <c r="L445" s="133"/>
      <c r="M445" s="133"/>
      <c r="N445" s="100"/>
      <c r="O445" s="100"/>
      <c r="P445" s="100"/>
      <c r="Q445"/>
    </row>
    <row r="446" spans="8:17">
      <c r="H446" s="128"/>
      <c r="I446" s="132"/>
      <c r="J446" s="100"/>
      <c r="K446" s="100"/>
      <c r="L446" s="133"/>
      <c r="M446" s="133"/>
      <c r="N446" s="100"/>
      <c r="O446" s="100"/>
      <c r="P446" s="100"/>
      <c r="Q446"/>
    </row>
    <row r="447" spans="8:17">
      <c r="H447" s="128"/>
      <c r="I447" s="132"/>
      <c r="J447" s="100"/>
      <c r="K447" s="100"/>
      <c r="L447" s="133"/>
      <c r="M447" s="133"/>
      <c r="N447" s="100"/>
      <c r="O447" s="100"/>
      <c r="P447" s="100"/>
      <c r="Q447"/>
    </row>
    <row r="448" spans="8:17">
      <c r="H448" s="128"/>
      <c r="I448" s="132"/>
      <c r="J448" s="100"/>
      <c r="K448" s="100"/>
      <c r="L448" s="133"/>
      <c r="M448" s="133"/>
      <c r="N448" s="100"/>
      <c r="O448" s="100"/>
      <c r="P448" s="100"/>
      <c r="Q448"/>
    </row>
    <row r="449" spans="8:17">
      <c r="H449" s="128"/>
      <c r="I449" s="132"/>
      <c r="J449" s="100"/>
      <c r="K449" s="100"/>
      <c r="L449" s="133"/>
      <c r="M449" s="133"/>
      <c r="N449" s="100"/>
      <c r="O449" s="100"/>
      <c r="P449" s="100"/>
      <c r="Q449"/>
    </row>
    <row r="450" spans="8:17">
      <c r="H450" s="128"/>
      <c r="I450" s="132"/>
      <c r="J450" s="100"/>
      <c r="K450" s="100"/>
      <c r="L450" s="133"/>
      <c r="M450" s="133"/>
      <c r="N450" s="100"/>
      <c r="O450" s="100"/>
      <c r="P450" s="100"/>
      <c r="Q450"/>
    </row>
    <row r="451" spans="8:17">
      <c r="H451" s="128"/>
      <c r="I451" s="132"/>
      <c r="J451" s="100"/>
      <c r="K451" s="100"/>
      <c r="L451" s="133"/>
      <c r="M451" s="133"/>
      <c r="N451" s="100"/>
      <c r="O451" s="100"/>
      <c r="P451" s="100"/>
      <c r="Q451"/>
    </row>
    <row r="452" spans="8:17">
      <c r="H452" s="128"/>
      <c r="I452" s="132"/>
      <c r="J452" s="100"/>
      <c r="K452" s="100"/>
      <c r="L452" s="133"/>
      <c r="M452" s="133"/>
      <c r="N452" s="100"/>
      <c r="O452" s="100"/>
      <c r="P452" s="100"/>
      <c r="Q452"/>
    </row>
    <row r="453" spans="8:17">
      <c r="H453" s="128"/>
      <c r="I453" s="132"/>
      <c r="J453" s="100"/>
      <c r="K453" s="100"/>
      <c r="L453" s="133"/>
      <c r="M453" s="133"/>
      <c r="N453" s="100"/>
      <c r="O453" s="100"/>
      <c r="P453" s="100"/>
      <c r="Q453"/>
    </row>
    <row r="454" spans="8:17">
      <c r="H454" s="128"/>
      <c r="I454" s="132"/>
      <c r="J454" s="100"/>
      <c r="K454" s="100"/>
      <c r="L454" s="133"/>
      <c r="M454" s="133"/>
      <c r="N454" s="100"/>
      <c r="O454" s="100"/>
      <c r="P454" s="100"/>
      <c r="Q454"/>
    </row>
    <row r="455" spans="8:17">
      <c r="H455" s="128"/>
      <c r="I455" s="132"/>
      <c r="J455" s="100"/>
      <c r="K455" s="100"/>
      <c r="L455" s="133"/>
      <c r="M455" s="133"/>
      <c r="N455" s="100"/>
      <c r="O455" s="100"/>
      <c r="P455" s="100"/>
      <c r="Q455"/>
    </row>
    <row r="456" spans="8:17">
      <c r="H456" s="128"/>
      <c r="I456" s="132"/>
      <c r="J456" s="100"/>
      <c r="K456" s="100"/>
      <c r="L456" s="133"/>
      <c r="M456" s="133"/>
      <c r="N456" s="100"/>
      <c r="O456" s="100"/>
      <c r="P456" s="100"/>
      <c r="Q456"/>
    </row>
    <row r="457" spans="8:17">
      <c r="H457" s="128"/>
      <c r="I457" s="132"/>
      <c r="J457" s="100"/>
      <c r="K457" s="100"/>
      <c r="L457" s="133"/>
      <c r="M457" s="133"/>
      <c r="N457" s="100"/>
      <c r="O457" s="100"/>
      <c r="P457" s="100"/>
      <c r="Q457"/>
    </row>
    <row r="458" spans="8:17">
      <c r="H458" s="128"/>
      <c r="I458" s="132"/>
      <c r="J458" s="100"/>
      <c r="K458" s="100"/>
      <c r="L458" s="133"/>
      <c r="M458" s="133"/>
      <c r="N458" s="100"/>
      <c r="O458" s="100"/>
      <c r="P458" s="100"/>
      <c r="Q458"/>
    </row>
    <row r="459" spans="8:17">
      <c r="H459" s="128"/>
      <c r="I459" s="132"/>
      <c r="J459" s="100"/>
      <c r="K459" s="100"/>
      <c r="L459" s="133"/>
      <c r="M459" s="133"/>
      <c r="N459" s="100"/>
      <c r="O459" s="100"/>
      <c r="P459" s="100"/>
      <c r="Q459"/>
    </row>
    <row r="460" spans="8:17">
      <c r="H460" s="128"/>
      <c r="I460" s="132"/>
      <c r="J460" s="100"/>
      <c r="K460" s="100"/>
      <c r="L460" s="133"/>
      <c r="M460" s="133"/>
      <c r="N460" s="100"/>
      <c r="O460" s="100"/>
      <c r="P460" s="100"/>
      <c r="Q460"/>
    </row>
    <row r="461" spans="8:17">
      <c r="H461" s="128"/>
      <c r="I461" s="132"/>
      <c r="J461" s="100"/>
      <c r="K461" s="100"/>
      <c r="L461" s="133"/>
      <c r="M461" s="133"/>
      <c r="N461" s="100"/>
      <c r="O461" s="100"/>
      <c r="P461" s="100"/>
      <c r="Q461"/>
    </row>
    <row r="462" spans="8:17">
      <c r="H462" s="128"/>
      <c r="I462" s="132"/>
      <c r="J462" s="100"/>
      <c r="K462" s="100"/>
      <c r="L462" s="133"/>
      <c r="M462" s="133"/>
      <c r="N462" s="100"/>
      <c r="O462" s="100"/>
      <c r="P462" s="100"/>
      <c r="Q462"/>
    </row>
    <row r="463" spans="8:17">
      <c r="H463" s="128"/>
      <c r="I463" s="132"/>
      <c r="J463" s="100"/>
      <c r="K463" s="100"/>
      <c r="L463" s="133"/>
      <c r="M463" s="133"/>
      <c r="N463" s="100"/>
      <c r="O463" s="100"/>
      <c r="P463" s="100"/>
      <c r="Q463"/>
    </row>
    <row r="464" spans="8:17">
      <c r="H464" s="128"/>
      <c r="I464" s="132"/>
      <c r="J464" s="100"/>
      <c r="K464" s="100"/>
      <c r="L464" s="133"/>
      <c r="M464" s="133"/>
      <c r="N464" s="100"/>
      <c r="O464" s="100"/>
      <c r="P464" s="100"/>
      <c r="Q464"/>
    </row>
    <row r="465" spans="8:17">
      <c r="H465" s="128"/>
      <c r="I465" s="132"/>
      <c r="J465" s="100"/>
      <c r="K465" s="100"/>
      <c r="L465" s="133"/>
      <c r="M465" s="133"/>
      <c r="N465" s="100"/>
      <c r="O465" s="100"/>
      <c r="P465" s="100"/>
      <c r="Q465"/>
    </row>
    <row r="466" spans="8:17">
      <c r="H466" s="128"/>
      <c r="I466" s="132"/>
      <c r="J466" s="100"/>
      <c r="K466" s="100"/>
      <c r="L466" s="133"/>
      <c r="M466" s="133"/>
      <c r="N466" s="100"/>
      <c r="O466" s="100"/>
      <c r="P466" s="100"/>
      <c r="Q466"/>
    </row>
    <row r="467" spans="8:17">
      <c r="H467" s="128"/>
      <c r="I467" s="132"/>
      <c r="J467" s="100"/>
      <c r="K467" s="100"/>
      <c r="L467" s="133"/>
      <c r="M467" s="133"/>
      <c r="N467" s="100"/>
      <c r="O467" s="100"/>
      <c r="P467" s="100"/>
      <c r="Q467"/>
    </row>
    <row r="468" spans="8:17">
      <c r="H468" s="128"/>
      <c r="I468" s="132"/>
      <c r="J468" s="100"/>
      <c r="K468" s="100"/>
      <c r="L468" s="133"/>
      <c r="M468" s="133"/>
      <c r="N468" s="100"/>
      <c r="O468" s="100"/>
      <c r="P468" s="100"/>
      <c r="Q468"/>
    </row>
    <row r="469" spans="8:17">
      <c r="H469" s="128"/>
      <c r="I469" s="132"/>
      <c r="J469" s="100"/>
      <c r="K469" s="100"/>
      <c r="L469" s="133"/>
      <c r="M469" s="133"/>
      <c r="N469" s="100"/>
      <c r="O469" s="100"/>
      <c r="P469" s="100"/>
      <c r="Q469"/>
    </row>
    <row r="470" spans="8:17">
      <c r="H470" s="128"/>
      <c r="I470" s="132"/>
      <c r="J470" s="100"/>
      <c r="K470" s="100"/>
      <c r="L470" s="133"/>
      <c r="M470" s="133"/>
      <c r="N470" s="100"/>
      <c r="O470" s="100"/>
      <c r="P470" s="100"/>
      <c r="Q470"/>
    </row>
    <row r="471" spans="8:17">
      <c r="H471" s="128"/>
      <c r="I471" s="132"/>
      <c r="J471" s="100"/>
      <c r="K471" s="100"/>
      <c r="L471" s="133"/>
      <c r="M471" s="133"/>
      <c r="N471" s="100"/>
      <c r="O471" s="100"/>
      <c r="P471" s="100"/>
      <c r="Q471"/>
    </row>
    <row r="472" spans="8:17">
      <c r="H472" s="128"/>
      <c r="I472" s="132"/>
      <c r="J472" s="100"/>
      <c r="K472" s="100"/>
      <c r="L472" s="133"/>
      <c r="M472" s="133"/>
      <c r="N472" s="100"/>
      <c r="O472" s="100"/>
      <c r="P472" s="100"/>
      <c r="Q472"/>
    </row>
    <row r="473" spans="8:17">
      <c r="H473" s="128"/>
      <c r="I473" s="132"/>
      <c r="J473" s="100"/>
      <c r="K473" s="100"/>
      <c r="L473" s="133"/>
      <c r="M473" s="133"/>
      <c r="N473" s="100"/>
      <c r="O473" s="100"/>
      <c r="P473" s="100"/>
      <c r="Q473"/>
    </row>
    <row r="474" spans="8:17">
      <c r="H474" s="128"/>
      <c r="I474" s="132"/>
      <c r="J474" s="100"/>
      <c r="K474" s="100"/>
      <c r="L474" s="133"/>
      <c r="M474" s="133"/>
      <c r="N474" s="100"/>
      <c r="O474" s="100"/>
      <c r="P474" s="100"/>
      <c r="Q474"/>
    </row>
    <row r="475" spans="8:17">
      <c r="H475" s="128"/>
      <c r="I475" s="132"/>
      <c r="J475" s="100"/>
      <c r="K475" s="100"/>
      <c r="L475" s="133"/>
      <c r="M475" s="133"/>
      <c r="N475" s="100"/>
      <c r="O475" s="100"/>
      <c r="P475" s="100"/>
      <c r="Q475"/>
    </row>
    <row r="476" spans="8:17">
      <c r="H476" s="128"/>
      <c r="I476" s="132"/>
      <c r="J476" s="100"/>
      <c r="K476" s="100"/>
      <c r="L476" s="133"/>
      <c r="M476" s="133"/>
      <c r="N476" s="100"/>
      <c r="O476" s="100"/>
      <c r="P476" s="100"/>
      <c r="Q476"/>
    </row>
    <row r="477" spans="8:17">
      <c r="H477" s="128"/>
      <c r="I477" s="132"/>
      <c r="J477" s="100"/>
      <c r="K477" s="100"/>
      <c r="L477" s="133"/>
      <c r="M477" s="133"/>
      <c r="N477" s="100"/>
      <c r="O477" s="100"/>
      <c r="P477" s="100"/>
      <c r="Q477"/>
    </row>
    <row r="478" spans="8:17">
      <c r="H478" s="128"/>
      <c r="I478" s="132"/>
      <c r="J478" s="100"/>
      <c r="K478" s="100"/>
      <c r="L478" s="133"/>
      <c r="M478" s="133"/>
      <c r="N478" s="100"/>
      <c r="O478" s="100"/>
      <c r="P478" s="100"/>
      <c r="Q478"/>
    </row>
    <row r="479" spans="8:17">
      <c r="H479" s="128"/>
      <c r="I479" s="132"/>
      <c r="J479" s="100"/>
      <c r="K479" s="100"/>
      <c r="L479" s="133"/>
      <c r="M479" s="133"/>
      <c r="N479" s="100"/>
      <c r="O479" s="100"/>
      <c r="P479" s="100"/>
      <c r="Q479"/>
    </row>
    <row r="480" spans="8:17">
      <c r="H480" s="128"/>
      <c r="I480" s="132"/>
      <c r="J480" s="100"/>
      <c r="K480" s="100"/>
      <c r="L480" s="133"/>
      <c r="M480" s="133"/>
      <c r="N480" s="100"/>
      <c r="O480" s="100"/>
      <c r="P480" s="100"/>
      <c r="Q480"/>
    </row>
    <row r="481" spans="8:17">
      <c r="H481" s="128"/>
      <c r="I481" s="132"/>
      <c r="J481" s="100"/>
      <c r="K481" s="100"/>
      <c r="L481" s="133"/>
      <c r="M481" s="133"/>
      <c r="N481" s="100"/>
      <c r="O481" s="100"/>
      <c r="P481" s="100"/>
      <c r="Q481"/>
    </row>
    <row r="482" spans="8:17">
      <c r="H482" s="128"/>
      <c r="I482" s="132"/>
      <c r="J482" s="100"/>
      <c r="K482" s="100"/>
      <c r="L482" s="133"/>
      <c r="M482" s="133"/>
      <c r="N482" s="100"/>
      <c r="O482" s="100"/>
      <c r="P482" s="100"/>
      <c r="Q482"/>
    </row>
    <row r="483" spans="8:17">
      <c r="H483" s="128"/>
      <c r="I483" s="132"/>
      <c r="J483" s="100"/>
      <c r="K483" s="100"/>
      <c r="L483" s="133"/>
      <c r="M483" s="133"/>
      <c r="N483" s="100"/>
      <c r="O483" s="100"/>
      <c r="P483" s="100"/>
      <c r="Q483"/>
    </row>
    <row r="484" spans="8:17">
      <c r="H484" s="128"/>
      <c r="I484" s="132"/>
      <c r="J484" s="100"/>
      <c r="K484" s="100"/>
      <c r="L484" s="133"/>
      <c r="M484" s="133"/>
      <c r="N484" s="100"/>
      <c r="O484" s="100"/>
      <c r="P484" s="100"/>
      <c r="Q484"/>
    </row>
    <row r="485" spans="8:17">
      <c r="H485" s="128"/>
      <c r="I485" s="132"/>
      <c r="J485" s="100"/>
      <c r="K485" s="100"/>
      <c r="L485" s="133"/>
      <c r="M485" s="133"/>
      <c r="N485" s="100"/>
      <c r="O485" s="100"/>
      <c r="P485" s="100"/>
      <c r="Q485"/>
    </row>
    <row r="486" spans="8:17">
      <c r="H486" s="128"/>
      <c r="I486" s="132"/>
      <c r="J486" s="100"/>
      <c r="K486" s="100"/>
      <c r="L486" s="133"/>
      <c r="M486" s="133"/>
      <c r="N486" s="100"/>
      <c r="O486" s="100"/>
      <c r="P486" s="100"/>
      <c r="Q486"/>
    </row>
    <row r="487" spans="8:17">
      <c r="H487" s="128"/>
      <c r="I487" s="132"/>
      <c r="J487" s="100"/>
      <c r="K487" s="100"/>
      <c r="L487" s="133"/>
      <c r="M487" s="133"/>
      <c r="N487" s="100"/>
      <c r="O487" s="100"/>
      <c r="P487" s="100"/>
      <c r="Q487"/>
    </row>
    <row r="488" spans="8:17">
      <c r="H488" s="128"/>
      <c r="I488" s="132"/>
      <c r="J488" s="100"/>
      <c r="K488" s="100"/>
      <c r="L488" s="133"/>
      <c r="M488" s="133"/>
      <c r="N488" s="100"/>
      <c r="O488" s="100"/>
      <c r="P488" s="100"/>
      <c r="Q488"/>
    </row>
    <row r="489" spans="8:17">
      <c r="H489" s="128"/>
      <c r="I489" s="132"/>
      <c r="J489" s="100"/>
      <c r="K489" s="100"/>
      <c r="L489" s="133"/>
      <c r="M489" s="133"/>
      <c r="N489" s="100"/>
      <c r="O489" s="100"/>
      <c r="P489" s="100"/>
      <c r="Q489"/>
    </row>
    <row r="490" spans="8:17">
      <c r="H490" s="128"/>
      <c r="I490" s="132"/>
      <c r="J490" s="100"/>
      <c r="K490" s="100"/>
      <c r="L490" s="133"/>
      <c r="M490" s="133"/>
      <c r="N490" s="100"/>
      <c r="O490" s="100"/>
      <c r="P490" s="100"/>
      <c r="Q490"/>
    </row>
    <row r="491" spans="8:17">
      <c r="H491" s="128"/>
      <c r="I491" s="132"/>
      <c r="J491" s="100"/>
      <c r="K491" s="100"/>
      <c r="L491" s="133"/>
      <c r="M491" s="133"/>
      <c r="N491" s="100"/>
      <c r="O491" s="100"/>
      <c r="P491" s="100"/>
      <c r="Q491"/>
    </row>
    <row r="492" spans="8:17">
      <c r="H492" s="128"/>
      <c r="I492" s="132"/>
      <c r="J492" s="100"/>
      <c r="K492" s="100"/>
      <c r="L492" s="133"/>
      <c r="M492" s="133"/>
      <c r="N492" s="100"/>
      <c r="O492" s="100"/>
      <c r="P492" s="100"/>
      <c r="Q492"/>
    </row>
    <row r="493" spans="8:17">
      <c r="H493" s="128"/>
      <c r="I493" s="132"/>
      <c r="J493" s="100"/>
      <c r="K493" s="100"/>
      <c r="L493" s="133"/>
      <c r="M493" s="133"/>
      <c r="N493" s="100"/>
      <c r="O493" s="100"/>
      <c r="P493" s="100"/>
      <c r="Q493"/>
    </row>
    <row r="494" spans="8:17">
      <c r="H494" s="128"/>
      <c r="I494" s="132"/>
      <c r="J494" s="100"/>
      <c r="K494" s="100"/>
      <c r="L494" s="133"/>
      <c r="M494" s="133"/>
      <c r="N494" s="100"/>
      <c r="O494" s="100"/>
      <c r="P494" s="100"/>
      <c r="Q494"/>
    </row>
    <row r="495" spans="8:17">
      <c r="H495" s="128"/>
      <c r="I495" s="132"/>
      <c r="J495" s="100"/>
      <c r="K495" s="100"/>
      <c r="L495" s="133"/>
      <c r="M495" s="133"/>
      <c r="N495" s="100"/>
      <c r="O495" s="100"/>
      <c r="P495" s="100"/>
      <c r="Q495"/>
    </row>
    <row r="496" spans="8:17">
      <c r="H496" s="128"/>
      <c r="I496" s="132"/>
      <c r="J496" s="100"/>
      <c r="K496" s="100"/>
      <c r="L496" s="133"/>
      <c r="M496" s="133"/>
      <c r="N496" s="100"/>
      <c r="O496" s="100"/>
      <c r="P496" s="100"/>
      <c r="Q496"/>
    </row>
    <row r="497" spans="8:17">
      <c r="H497" s="128"/>
      <c r="I497" s="132"/>
      <c r="J497" s="100"/>
      <c r="K497" s="100"/>
      <c r="L497" s="133"/>
      <c r="M497" s="133"/>
      <c r="N497" s="100"/>
      <c r="O497" s="100"/>
      <c r="P497" s="100"/>
      <c r="Q497"/>
    </row>
    <row r="498" spans="8:17">
      <c r="H498" s="128"/>
      <c r="I498" s="132"/>
      <c r="J498" s="100"/>
      <c r="K498" s="100"/>
      <c r="L498" s="133"/>
      <c r="M498" s="133"/>
      <c r="N498" s="100"/>
      <c r="O498" s="100"/>
      <c r="P498" s="100"/>
      <c r="Q498"/>
    </row>
    <row r="499" spans="8:17">
      <c r="H499" s="128"/>
      <c r="I499" s="132"/>
      <c r="J499" s="100"/>
      <c r="K499" s="100"/>
      <c r="L499" s="133"/>
      <c r="M499" s="133"/>
      <c r="N499" s="100"/>
      <c r="O499" s="100"/>
      <c r="P499" s="100"/>
      <c r="Q499"/>
    </row>
    <row r="500" spans="8:17">
      <c r="H500" s="128"/>
      <c r="I500" s="132"/>
      <c r="J500" s="100"/>
      <c r="K500" s="100"/>
      <c r="L500" s="133"/>
      <c r="M500" s="133"/>
      <c r="N500" s="100"/>
      <c r="O500" s="100"/>
      <c r="P500" s="100"/>
      <c r="Q500"/>
    </row>
    <row r="501" spans="8:17">
      <c r="H501" s="128"/>
      <c r="I501" s="132"/>
      <c r="J501" s="100"/>
      <c r="K501" s="100"/>
      <c r="L501" s="133"/>
      <c r="M501" s="133"/>
      <c r="N501" s="100"/>
      <c r="O501" s="100"/>
      <c r="P501" s="100"/>
      <c r="Q501"/>
    </row>
    <row r="502" spans="8:17">
      <c r="H502" s="128"/>
      <c r="I502" s="132"/>
      <c r="J502" s="100"/>
      <c r="K502" s="100"/>
      <c r="L502" s="133"/>
      <c r="M502" s="133"/>
      <c r="N502" s="100"/>
      <c r="O502" s="100"/>
      <c r="P502" s="100"/>
      <c r="Q502"/>
    </row>
    <row r="503" spans="8:17">
      <c r="H503" s="128"/>
      <c r="I503" s="132"/>
      <c r="J503" s="100"/>
      <c r="K503" s="100"/>
      <c r="L503" s="133"/>
      <c r="M503" s="133"/>
      <c r="N503" s="100"/>
      <c r="O503" s="100"/>
      <c r="P503" s="100"/>
      <c r="Q503"/>
    </row>
    <row r="504" spans="8:17">
      <c r="H504" s="128"/>
      <c r="I504" s="132"/>
      <c r="J504" s="100"/>
      <c r="K504" s="100"/>
      <c r="L504" s="133"/>
      <c r="M504" s="133"/>
      <c r="N504" s="100"/>
      <c r="O504" s="100"/>
      <c r="P504" s="100"/>
      <c r="Q504"/>
    </row>
    <row r="505" spans="8:17">
      <c r="H505" s="128"/>
      <c r="I505" s="132"/>
      <c r="J505" s="100"/>
      <c r="K505" s="100"/>
      <c r="L505" s="133"/>
      <c r="M505" s="133"/>
      <c r="N505" s="100"/>
      <c r="O505" s="100"/>
      <c r="P505" s="100"/>
      <c r="Q505"/>
    </row>
    <row r="506" spans="8:17">
      <c r="H506" s="128"/>
      <c r="I506" s="132"/>
      <c r="J506" s="100"/>
      <c r="K506" s="100"/>
      <c r="L506" s="133"/>
      <c r="M506" s="133"/>
      <c r="N506" s="100"/>
      <c r="O506" s="100"/>
      <c r="P506" s="100"/>
      <c r="Q506"/>
    </row>
    <row r="507" spans="8:17">
      <c r="H507" s="128"/>
      <c r="I507" s="132"/>
      <c r="J507" s="100"/>
      <c r="K507" s="100"/>
      <c r="L507" s="133"/>
      <c r="M507" s="133"/>
      <c r="N507" s="100"/>
      <c r="O507" s="100"/>
      <c r="P507" s="100"/>
      <c r="Q507"/>
    </row>
    <row r="508" spans="8:17">
      <c r="H508" s="128"/>
      <c r="I508" s="132"/>
      <c r="J508" s="100"/>
      <c r="K508" s="100"/>
      <c r="L508" s="133"/>
      <c r="M508" s="133"/>
      <c r="N508" s="100"/>
      <c r="O508" s="100"/>
      <c r="P508" s="100"/>
      <c r="Q508"/>
    </row>
    <row r="509" spans="8:17">
      <c r="H509" s="128"/>
      <c r="I509" s="132"/>
      <c r="J509" s="100"/>
      <c r="K509" s="100"/>
      <c r="L509" s="133"/>
      <c r="M509" s="133"/>
      <c r="N509" s="100"/>
      <c r="O509" s="100"/>
      <c r="P509" s="100"/>
      <c r="Q509"/>
    </row>
    <row r="510" spans="8:17">
      <c r="H510" s="128"/>
      <c r="I510" s="132"/>
      <c r="J510" s="100"/>
      <c r="K510" s="100"/>
      <c r="L510" s="133"/>
      <c r="M510" s="133"/>
      <c r="N510" s="100"/>
      <c r="O510" s="100"/>
      <c r="P510" s="100"/>
      <c r="Q510"/>
    </row>
    <row r="511" spans="8:17">
      <c r="H511" s="128"/>
      <c r="I511" s="132"/>
      <c r="J511" s="100"/>
      <c r="K511" s="100"/>
      <c r="L511" s="133"/>
      <c r="M511" s="133"/>
      <c r="N511" s="100"/>
      <c r="O511" s="100"/>
      <c r="P511" s="100"/>
      <c r="Q511"/>
    </row>
    <row r="512" spans="8:17">
      <c r="H512" s="128"/>
      <c r="I512" s="132"/>
      <c r="J512" s="100"/>
      <c r="K512" s="100"/>
      <c r="L512" s="133"/>
      <c r="M512" s="133"/>
      <c r="N512" s="100"/>
      <c r="O512" s="100"/>
      <c r="P512" s="100"/>
      <c r="Q512"/>
    </row>
    <row r="513" spans="8:17">
      <c r="H513" s="128"/>
      <c r="I513" s="132"/>
      <c r="J513" s="100"/>
      <c r="K513" s="100"/>
      <c r="L513" s="133"/>
      <c r="M513" s="133"/>
      <c r="N513" s="100"/>
      <c r="O513" s="100"/>
      <c r="P513" s="100"/>
      <c r="Q513"/>
    </row>
    <row r="514" spans="8:17">
      <c r="H514" s="128"/>
      <c r="I514" s="132"/>
      <c r="J514" s="100"/>
      <c r="K514" s="100"/>
      <c r="L514" s="133"/>
      <c r="M514" s="133"/>
      <c r="N514" s="100"/>
      <c r="O514" s="100"/>
      <c r="P514" s="100"/>
      <c r="Q514"/>
    </row>
    <row r="515" spans="8:17">
      <c r="H515" s="128"/>
      <c r="I515" s="132"/>
      <c r="J515" s="100"/>
      <c r="K515" s="100"/>
      <c r="L515" s="133"/>
      <c r="M515" s="133"/>
      <c r="N515" s="100"/>
      <c r="O515" s="100"/>
      <c r="P515" s="100"/>
      <c r="Q515"/>
    </row>
    <row r="516" spans="8:17">
      <c r="H516" s="128"/>
      <c r="I516" s="132"/>
      <c r="J516" s="100"/>
      <c r="K516" s="100"/>
      <c r="L516" s="133"/>
      <c r="M516" s="133"/>
      <c r="N516" s="100"/>
      <c r="O516" s="100"/>
      <c r="P516" s="100"/>
      <c r="Q516"/>
    </row>
    <row r="517" spans="8:17">
      <c r="H517" s="128"/>
      <c r="I517" s="132"/>
      <c r="J517" s="100"/>
      <c r="K517" s="100"/>
      <c r="L517" s="133"/>
      <c r="M517" s="133"/>
      <c r="N517" s="100"/>
      <c r="O517" s="100"/>
      <c r="P517" s="100"/>
      <c r="Q517"/>
    </row>
    <row r="518" spans="8:17">
      <c r="H518" s="128"/>
      <c r="I518" s="132"/>
      <c r="J518" s="100"/>
      <c r="K518" s="100"/>
      <c r="L518" s="133"/>
      <c r="M518" s="133"/>
      <c r="N518" s="100"/>
      <c r="O518" s="100"/>
      <c r="P518" s="100"/>
      <c r="Q518"/>
    </row>
    <row r="519" spans="8:17">
      <c r="H519" s="128"/>
      <c r="I519" s="132"/>
      <c r="J519" s="100"/>
      <c r="K519" s="100"/>
      <c r="L519" s="133"/>
      <c r="M519" s="133"/>
      <c r="N519" s="100"/>
      <c r="O519" s="100"/>
      <c r="P519" s="100"/>
      <c r="Q519"/>
    </row>
    <row r="520" spans="8:17">
      <c r="H520" s="128"/>
      <c r="I520" s="132"/>
      <c r="J520" s="100"/>
      <c r="K520" s="100"/>
      <c r="L520" s="133"/>
      <c r="M520" s="133"/>
      <c r="N520" s="100"/>
      <c r="O520" s="100"/>
      <c r="P520" s="100"/>
      <c r="Q520"/>
    </row>
    <row r="521" spans="8:17">
      <c r="H521" s="128"/>
      <c r="I521" s="132"/>
      <c r="J521" s="100"/>
      <c r="K521" s="100"/>
      <c r="L521" s="133"/>
      <c r="M521" s="133"/>
      <c r="N521" s="100"/>
      <c r="O521" s="100"/>
      <c r="P521" s="100"/>
      <c r="Q521"/>
    </row>
    <row r="522" spans="8:17">
      <c r="H522" s="128"/>
      <c r="I522" s="132"/>
      <c r="J522" s="100"/>
      <c r="K522" s="100"/>
      <c r="L522" s="133"/>
      <c r="M522" s="133"/>
      <c r="N522" s="100"/>
      <c r="O522" s="100"/>
      <c r="P522" s="100"/>
      <c r="Q522"/>
    </row>
    <row r="523" spans="8:17">
      <c r="H523" s="128"/>
      <c r="I523" s="132"/>
      <c r="J523" s="100"/>
      <c r="K523" s="100"/>
      <c r="L523" s="133"/>
      <c r="M523" s="133"/>
      <c r="N523" s="100"/>
      <c r="O523" s="100"/>
      <c r="P523" s="100"/>
      <c r="Q523"/>
    </row>
    <row r="524" spans="8:17">
      <c r="H524" s="128"/>
      <c r="I524" s="132"/>
      <c r="J524" s="100"/>
      <c r="K524" s="100"/>
      <c r="L524" s="133"/>
      <c r="M524" s="133"/>
      <c r="N524" s="100"/>
      <c r="O524" s="100"/>
      <c r="P524" s="100"/>
      <c r="Q524"/>
    </row>
    <row r="525" spans="8:17">
      <c r="H525" s="128"/>
      <c r="I525" s="132"/>
      <c r="J525" s="100"/>
      <c r="K525" s="100"/>
      <c r="L525" s="133"/>
      <c r="M525" s="133"/>
      <c r="N525" s="100"/>
      <c r="O525" s="100"/>
      <c r="P525" s="100"/>
      <c r="Q525"/>
    </row>
    <row r="526" spans="8:17">
      <c r="H526" s="128"/>
      <c r="I526" s="132"/>
      <c r="J526" s="100"/>
      <c r="K526" s="100"/>
      <c r="L526" s="133"/>
      <c r="M526" s="133"/>
      <c r="N526" s="100"/>
      <c r="O526" s="100"/>
      <c r="P526" s="100"/>
      <c r="Q526"/>
    </row>
    <row r="527" spans="8:17">
      <c r="H527" s="128"/>
      <c r="I527" s="132"/>
      <c r="J527" s="100"/>
      <c r="K527" s="100"/>
      <c r="L527" s="133"/>
      <c r="M527" s="133"/>
      <c r="N527" s="100"/>
      <c r="O527" s="100"/>
      <c r="P527" s="100"/>
      <c r="Q527"/>
    </row>
    <row r="528" spans="8:17">
      <c r="H528" s="128"/>
      <c r="I528" s="132"/>
      <c r="J528" s="100"/>
      <c r="K528" s="100"/>
      <c r="L528" s="133"/>
      <c r="M528" s="133"/>
      <c r="N528" s="100"/>
      <c r="O528" s="100"/>
      <c r="P528" s="100"/>
      <c r="Q528"/>
    </row>
    <row r="529" spans="8:17">
      <c r="H529" s="128"/>
      <c r="I529" s="132"/>
      <c r="J529" s="100"/>
      <c r="K529" s="100"/>
      <c r="L529" s="133"/>
      <c r="M529" s="133"/>
      <c r="N529" s="100"/>
      <c r="O529" s="100"/>
      <c r="P529" s="100"/>
      <c r="Q529"/>
    </row>
    <row r="530" spans="8:17">
      <c r="H530" s="128"/>
      <c r="I530" s="132"/>
      <c r="J530" s="100"/>
      <c r="K530" s="100"/>
      <c r="L530" s="133"/>
      <c r="M530" s="133"/>
      <c r="N530" s="100"/>
      <c r="O530" s="100"/>
      <c r="P530" s="100"/>
      <c r="Q530"/>
    </row>
    <row r="531" spans="8:17">
      <c r="H531" s="128"/>
      <c r="I531" s="132"/>
      <c r="J531" s="100"/>
      <c r="K531" s="100"/>
      <c r="L531" s="133"/>
      <c r="M531" s="133"/>
      <c r="N531" s="100"/>
      <c r="O531" s="100"/>
      <c r="P531" s="100"/>
      <c r="Q531"/>
    </row>
    <row r="532" spans="8:17">
      <c r="H532" s="128"/>
      <c r="I532" s="132"/>
      <c r="J532" s="100"/>
      <c r="K532" s="100"/>
      <c r="L532" s="133"/>
      <c r="M532" s="133"/>
      <c r="N532" s="100"/>
      <c r="O532" s="100"/>
      <c r="P532" s="100"/>
      <c r="Q532"/>
    </row>
    <row r="533" spans="8:17">
      <c r="H533" s="128"/>
      <c r="I533" s="132"/>
      <c r="J533" s="100"/>
      <c r="K533" s="100"/>
      <c r="L533" s="133"/>
      <c r="M533" s="133"/>
      <c r="N533" s="100"/>
      <c r="O533" s="100"/>
      <c r="P533" s="100"/>
      <c r="Q533"/>
    </row>
    <row r="534" spans="8:17">
      <c r="H534" s="128"/>
      <c r="I534" s="132"/>
      <c r="J534" s="100"/>
      <c r="K534" s="100"/>
      <c r="L534" s="133"/>
      <c r="M534" s="133"/>
      <c r="N534" s="100"/>
      <c r="O534" s="100"/>
      <c r="P534" s="100"/>
      <c r="Q534"/>
    </row>
    <row r="535" spans="8:17">
      <c r="H535" s="128"/>
      <c r="I535" s="132"/>
      <c r="J535" s="100"/>
      <c r="K535" s="100"/>
      <c r="L535" s="133"/>
      <c r="M535" s="133"/>
      <c r="N535" s="100"/>
      <c r="O535" s="100"/>
      <c r="P535" s="100"/>
      <c r="Q535"/>
    </row>
    <row r="536" spans="8:17">
      <c r="H536" s="128"/>
      <c r="I536" s="132"/>
      <c r="J536" s="100"/>
      <c r="K536" s="100"/>
      <c r="L536" s="133"/>
      <c r="M536" s="133"/>
      <c r="N536" s="100"/>
      <c r="O536" s="100"/>
      <c r="P536" s="100"/>
      <c r="Q536"/>
    </row>
    <row r="537" spans="8:17">
      <c r="H537" s="128"/>
      <c r="I537" s="132"/>
      <c r="J537" s="100"/>
      <c r="K537" s="100"/>
      <c r="L537" s="133"/>
      <c r="M537" s="133"/>
      <c r="N537" s="100"/>
      <c r="O537" s="100"/>
      <c r="P537" s="100"/>
      <c r="Q537"/>
    </row>
    <row r="538" spans="8:17">
      <c r="H538" s="128"/>
      <c r="I538" s="132"/>
      <c r="J538" s="100"/>
      <c r="K538" s="100"/>
      <c r="L538" s="133"/>
      <c r="M538" s="133"/>
      <c r="N538" s="100"/>
      <c r="O538" s="100"/>
      <c r="P538" s="100"/>
      <c r="Q538"/>
    </row>
    <row r="539" spans="8:17">
      <c r="H539" s="128"/>
      <c r="I539" s="132"/>
      <c r="J539" s="100"/>
      <c r="K539" s="100"/>
      <c r="L539" s="133"/>
      <c r="M539" s="133"/>
      <c r="N539" s="100"/>
      <c r="O539" s="100"/>
      <c r="P539" s="100"/>
      <c r="Q539"/>
    </row>
    <row r="540" spans="8:17">
      <c r="H540" s="128"/>
      <c r="I540" s="132"/>
      <c r="J540" s="100"/>
      <c r="K540" s="100"/>
      <c r="L540" s="133"/>
      <c r="M540" s="133"/>
      <c r="N540" s="100"/>
      <c r="O540" s="100"/>
      <c r="P540" s="100"/>
      <c r="Q540"/>
    </row>
    <row r="541" spans="8:17">
      <c r="H541" s="128"/>
      <c r="I541" s="132"/>
      <c r="J541" s="100"/>
      <c r="K541" s="100"/>
      <c r="L541" s="133"/>
      <c r="M541" s="133"/>
      <c r="N541" s="100"/>
      <c r="O541" s="100"/>
      <c r="P541" s="100"/>
      <c r="Q541"/>
    </row>
    <row r="542" spans="8:17">
      <c r="H542" s="128"/>
      <c r="I542" s="132"/>
      <c r="J542" s="100"/>
      <c r="K542" s="100"/>
      <c r="L542" s="133"/>
      <c r="M542" s="133"/>
      <c r="N542" s="100"/>
      <c r="O542" s="100"/>
      <c r="P542" s="100"/>
      <c r="Q542"/>
    </row>
    <row r="543" spans="8:17">
      <c r="H543" s="128"/>
      <c r="I543" s="132"/>
      <c r="J543" s="100"/>
      <c r="K543" s="100"/>
      <c r="L543" s="133"/>
      <c r="M543" s="133"/>
      <c r="N543" s="100"/>
      <c r="O543" s="100"/>
      <c r="P543" s="100"/>
      <c r="Q543"/>
    </row>
    <row r="544" spans="8:17">
      <c r="H544" s="128"/>
      <c r="I544" s="132"/>
      <c r="J544" s="100"/>
      <c r="K544" s="100"/>
      <c r="L544" s="133"/>
      <c r="M544" s="133"/>
      <c r="N544" s="100"/>
      <c r="O544" s="100"/>
      <c r="P544" s="100"/>
      <c r="Q544"/>
    </row>
    <row r="545" spans="8:17">
      <c r="H545" s="128"/>
      <c r="I545" s="132"/>
      <c r="J545" s="100"/>
      <c r="K545" s="100"/>
      <c r="L545" s="133"/>
      <c r="M545" s="133"/>
      <c r="N545" s="100"/>
      <c r="O545" s="100"/>
      <c r="P545" s="100"/>
      <c r="Q545"/>
    </row>
    <row r="546" spans="8:17">
      <c r="H546" s="128"/>
      <c r="I546" s="132"/>
      <c r="J546" s="100"/>
      <c r="K546" s="100"/>
      <c r="L546" s="133"/>
      <c r="M546" s="133"/>
      <c r="N546" s="100"/>
      <c r="O546" s="100"/>
      <c r="P546" s="100"/>
      <c r="Q546"/>
    </row>
    <row r="547" spans="8:17">
      <c r="H547" s="128"/>
      <c r="I547" s="132"/>
      <c r="J547" s="100"/>
      <c r="K547" s="100"/>
      <c r="L547" s="133"/>
      <c r="M547" s="133"/>
      <c r="N547" s="100"/>
      <c r="O547" s="100"/>
      <c r="P547" s="100"/>
      <c r="Q547"/>
    </row>
    <row r="548" spans="8:17">
      <c r="H548" s="128"/>
      <c r="I548" s="132"/>
      <c r="J548" s="100"/>
      <c r="K548" s="100"/>
      <c r="L548" s="133"/>
      <c r="M548" s="133"/>
      <c r="N548" s="100"/>
      <c r="O548" s="100"/>
      <c r="P548" s="100"/>
      <c r="Q548"/>
    </row>
    <row r="549" spans="8:17">
      <c r="H549" s="128"/>
      <c r="I549" s="132"/>
      <c r="J549" s="100"/>
      <c r="K549" s="100"/>
      <c r="L549" s="133"/>
      <c r="M549" s="133"/>
      <c r="N549" s="100"/>
      <c r="O549" s="100"/>
      <c r="P549" s="100"/>
      <c r="Q549"/>
    </row>
    <row r="550" spans="8:17">
      <c r="H550" s="128"/>
      <c r="I550" s="132"/>
      <c r="J550" s="100"/>
      <c r="K550" s="100"/>
      <c r="L550" s="133"/>
      <c r="M550" s="133"/>
      <c r="N550" s="100"/>
      <c r="O550" s="100"/>
      <c r="P550" s="100"/>
      <c r="Q550"/>
    </row>
    <row r="551" spans="8:17">
      <c r="H551" s="128"/>
      <c r="I551" s="132"/>
      <c r="J551" s="100"/>
      <c r="K551" s="100"/>
      <c r="L551" s="133"/>
      <c r="M551" s="133"/>
      <c r="N551" s="100"/>
      <c r="O551" s="100"/>
      <c r="P551" s="100"/>
      <c r="Q551"/>
    </row>
    <row r="552" spans="8:17">
      <c r="H552" s="128"/>
      <c r="I552" s="132"/>
      <c r="J552" s="100"/>
      <c r="K552" s="100"/>
      <c r="L552" s="133"/>
      <c r="M552" s="133"/>
      <c r="N552" s="100"/>
      <c r="O552" s="100"/>
      <c r="P552" s="100"/>
      <c r="Q552"/>
    </row>
    <row r="553" spans="8:17">
      <c r="H553" s="128"/>
      <c r="I553" s="132"/>
      <c r="J553" s="100"/>
      <c r="K553" s="100"/>
      <c r="L553" s="133"/>
      <c r="M553" s="133"/>
      <c r="N553" s="100"/>
      <c r="O553" s="100"/>
      <c r="P553" s="100"/>
      <c r="Q553"/>
    </row>
    <row r="554" spans="8:17">
      <c r="H554" s="128"/>
      <c r="I554" s="132"/>
      <c r="J554" s="100"/>
      <c r="K554" s="100"/>
      <c r="L554" s="133"/>
      <c r="M554" s="133"/>
      <c r="N554" s="100"/>
      <c r="O554" s="100"/>
      <c r="P554" s="100"/>
      <c r="Q554"/>
    </row>
    <row r="555" spans="8:17">
      <c r="H555" s="128"/>
      <c r="I555" s="132"/>
      <c r="J555" s="100"/>
      <c r="K555" s="100"/>
      <c r="L555" s="133"/>
      <c r="M555" s="133"/>
      <c r="N555" s="100"/>
      <c r="O555" s="100"/>
      <c r="P555" s="100"/>
      <c r="Q555"/>
    </row>
    <row r="556" spans="8:17">
      <c r="H556" s="128"/>
      <c r="I556" s="132"/>
      <c r="J556" s="100"/>
      <c r="K556" s="100"/>
      <c r="L556" s="133"/>
      <c r="M556" s="133"/>
      <c r="N556" s="100"/>
      <c r="O556" s="100"/>
      <c r="P556" s="100"/>
      <c r="Q556"/>
    </row>
    <row r="557" spans="8:17">
      <c r="H557" s="128"/>
      <c r="I557" s="132"/>
      <c r="J557" s="100"/>
      <c r="K557" s="100"/>
      <c r="L557" s="133"/>
      <c r="M557" s="133"/>
      <c r="N557" s="100"/>
      <c r="O557" s="100"/>
      <c r="P557" s="100"/>
      <c r="Q557"/>
    </row>
    <row r="558" spans="8:17">
      <c r="H558" s="128"/>
      <c r="I558" s="132"/>
      <c r="J558" s="100"/>
      <c r="K558" s="100"/>
      <c r="L558" s="133"/>
      <c r="M558" s="133"/>
      <c r="N558" s="100"/>
      <c r="O558" s="100"/>
      <c r="P558" s="100"/>
      <c r="Q558"/>
    </row>
    <row r="559" spans="8:17">
      <c r="H559" s="128"/>
      <c r="I559" s="132"/>
      <c r="J559" s="100"/>
      <c r="K559" s="100"/>
      <c r="L559" s="133"/>
      <c r="M559" s="133"/>
      <c r="N559" s="100"/>
      <c r="O559" s="100"/>
      <c r="P559" s="100"/>
      <c r="Q559"/>
    </row>
    <row r="560" spans="8:17">
      <c r="H560" s="128"/>
      <c r="I560" s="132"/>
      <c r="J560" s="100"/>
      <c r="K560" s="100"/>
      <c r="L560" s="133"/>
      <c r="M560" s="133"/>
      <c r="N560" s="100"/>
      <c r="O560" s="100"/>
      <c r="P560" s="100"/>
      <c r="Q560"/>
    </row>
    <row r="561" spans="8:17">
      <c r="H561" s="128"/>
      <c r="I561" s="132"/>
      <c r="J561" s="100"/>
      <c r="K561" s="100"/>
      <c r="L561" s="133"/>
      <c r="M561" s="133"/>
      <c r="N561" s="100"/>
      <c r="O561" s="100"/>
      <c r="P561" s="100"/>
      <c r="Q561"/>
    </row>
    <row r="562" spans="8:17">
      <c r="H562" s="128"/>
      <c r="I562" s="132"/>
      <c r="J562" s="100"/>
      <c r="K562" s="100"/>
      <c r="L562" s="133"/>
      <c r="M562" s="133"/>
      <c r="N562" s="100"/>
      <c r="O562" s="100"/>
      <c r="P562" s="100"/>
      <c r="Q562"/>
    </row>
    <row r="563" spans="8:17">
      <c r="H563" s="128"/>
      <c r="I563" s="132"/>
      <c r="J563" s="100"/>
      <c r="K563" s="100"/>
      <c r="L563" s="133"/>
      <c r="M563" s="133"/>
      <c r="N563" s="100"/>
      <c r="O563" s="100"/>
      <c r="P563" s="100"/>
      <c r="Q563"/>
    </row>
    <row r="564" spans="8:17">
      <c r="H564" s="128"/>
      <c r="I564" s="132"/>
      <c r="J564" s="100"/>
      <c r="K564" s="100"/>
      <c r="L564" s="133"/>
      <c r="M564" s="133"/>
      <c r="N564" s="100"/>
      <c r="O564" s="100"/>
      <c r="P564" s="100"/>
      <c r="Q564"/>
    </row>
    <row r="565" spans="8:17">
      <c r="H565" s="128"/>
      <c r="I565" s="132"/>
      <c r="J565" s="100"/>
      <c r="K565" s="100"/>
      <c r="L565" s="133"/>
      <c r="M565" s="133"/>
      <c r="N565" s="100"/>
      <c r="O565" s="100"/>
      <c r="P565" s="100"/>
      <c r="Q565"/>
    </row>
    <row r="566" spans="8:17">
      <c r="H566" s="128"/>
      <c r="I566" s="132"/>
      <c r="J566" s="100"/>
      <c r="K566" s="100"/>
      <c r="L566" s="133"/>
      <c r="M566" s="133"/>
      <c r="N566" s="100"/>
      <c r="O566" s="100"/>
      <c r="P566" s="100"/>
      <c r="Q566"/>
    </row>
    <row r="567" spans="8:17">
      <c r="H567" s="128"/>
      <c r="I567" s="132"/>
      <c r="J567" s="100"/>
      <c r="K567" s="100"/>
      <c r="L567" s="133"/>
      <c r="M567" s="133"/>
      <c r="N567" s="100"/>
      <c r="O567" s="100"/>
      <c r="P567" s="100"/>
      <c r="Q567"/>
    </row>
    <row r="568" spans="8:17">
      <c r="H568" s="128"/>
      <c r="I568" s="132"/>
      <c r="J568" s="100"/>
      <c r="K568" s="100"/>
      <c r="L568" s="133"/>
      <c r="M568" s="133"/>
      <c r="N568" s="100"/>
      <c r="O568" s="100"/>
      <c r="P568" s="100"/>
      <c r="Q568"/>
    </row>
    <row r="569" spans="8:17">
      <c r="H569" s="128"/>
      <c r="I569" s="132"/>
      <c r="J569" s="100"/>
      <c r="K569" s="100"/>
      <c r="L569" s="133"/>
      <c r="M569" s="133"/>
      <c r="N569" s="100"/>
      <c r="O569" s="100"/>
      <c r="P569" s="100"/>
      <c r="Q569"/>
    </row>
    <row r="570" spans="8:17">
      <c r="H570" s="128"/>
      <c r="I570" s="132"/>
      <c r="J570" s="100"/>
      <c r="K570" s="100"/>
      <c r="L570" s="133"/>
      <c r="M570" s="133"/>
      <c r="N570" s="100"/>
      <c r="O570" s="100"/>
      <c r="P570" s="100"/>
      <c r="Q570"/>
    </row>
    <row r="571" spans="8:17">
      <c r="H571" s="128"/>
      <c r="I571" s="132"/>
      <c r="J571" s="100"/>
      <c r="K571" s="100"/>
      <c r="L571" s="133"/>
      <c r="M571" s="133"/>
      <c r="N571" s="100"/>
      <c r="O571" s="100"/>
      <c r="P571" s="100"/>
      <c r="Q571"/>
    </row>
    <row r="572" spans="8:17">
      <c r="H572" s="128"/>
      <c r="I572" s="132"/>
      <c r="J572" s="100"/>
      <c r="K572" s="100"/>
      <c r="L572" s="133"/>
      <c r="M572" s="133"/>
      <c r="N572" s="100"/>
      <c r="O572" s="100"/>
      <c r="P572" s="100"/>
      <c r="Q572"/>
    </row>
    <row r="573" spans="8:17">
      <c r="H573" s="128"/>
      <c r="I573" s="132"/>
      <c r="J573" s="100"/>
      <c r="K573" s="100"/>
      <c r="L573" s="133"/>
      <c r="M573" s="133"/>
      <c r="N573" s="100"/>
      <c r="O573" s="100"/>
      <c r="P573" s="100"/>
      <c r="Q573"/>
    </row>
    <row r="574" spans="8:17">
      <c r="H574" s="128"/>
      <c r="I574" s="132"/>
      <c r="J574" s="100"/>
      <c r="K574" s="100"/>
      <c r="L574" s="133"/>
      <c r="M574" s="133"/>
      <c r="N574" s="100"/>
      <c r="O574" s="100"/>
      <c r="P574" s="100"/>
      <c r="Q574"/>
    </row>
    <row r="575" spans="8:17">
      <c r="H575" s="128"/>
      <c r="I575" s="132"/>
      <c r="J575" s="100"/>
      <c r="K575" s="100"/>
      <c r="L575" s="133"/>
      <c r="M575" s="133"/>
      <c r="N575" s="100"/>
      <c r="O575" s="100"/>
      <c r="P575" s="100"/>
      <c r="Q575"/>
    </row>
    <row r="576" spans="8:17">
      <c r="H576" s="128"/>
      <c r="I576" s="132"/>
      <c r="J576" s="100"/>
      <c r="K576" s="100"/>
      <c r="L576" s="133"/>
      <c r="M576" s="133"/>
      <c r="N576" s="100"/>
      <c r="O576" s="100"/>
      <c r="P576" s="100"/>
      <c r="Q576"/>
    </row>
    <row r="577" spans="8:17">
      <c r="H577" s="128"/>
      <c r="I577" s="132"/>
      <c r="J577" s="100"/>
      <c r="K577" s="100"/>
      <c r="L577" s="133"/>
      <c r="M577" s="133"/>
      <c r="N577" s="100"/>
      <c r="O577" s="100"/>
      <c r="P577" s="100"/>
      <c r="Q577"/>
    </row>
    <row r="578" spans="8:17">
      <c r="H578" s="128"/>
      <c r="I578" s="132"/>
      <c r="J578" s="100"/>
      <c r="K578" s="100"/>
      <c r="L578" s="133"/>
      <c r="M578" s="133"/>
      <c r="N578" s="100"/>
      <c r="O578" s="100"/>
      <c r="P578" s="100"/>
      <c r="Q578"/>
    </row>
    <row r="579" spans="8:17">
      <c r="H579" s="128"/>
      <c r="I579" s="132"/>
      <c r="J579" s="100"/>
      <c r="K579" s="100"/>
      <c r="L579" s="133"/>
      <c r="M579" s="133"/>
      <c r="N579" s="100"/>
      <c r="O579" s="100"/>
      <c r="P579" s="100"/>
      <c r="Q579"/>
    </row>
    <row r="580" spans="8:17">
      <c r="H580" s="128"/>
      <c r="I580" s="132"/>
      <c r="J580" s="100"/>
      <c r="K580" s="100"/>
      <c r="L580" s="133"/>
      <c r="M580" s="133"/>
      <c r="N580" s="100"/>
      <c r="O580" s="100"/>
      <c r="P580" s="100"/>
      <c r="Q580"/>
    </row>
    <row r="581" spans="8:17">
      <c r="H581" s="128"/>
      <c r="I581" s="132"/>
      <c r="J581" s="100"/>
      <c r="K581" s="100"/>
      <c r="L581" s="133"/>
      <c r="M581" s="133"/>
      <c r="N581" s="100"/>
      <c r="O581" s="100"/>
      <c r="P581" s="100"/>
      <c r="Q581"/>
    </row>
    <row r="582" spans="8:17">
      <c r="H582" s="128"/>
      <c r="I582" s="132"/>
      <c r="J582" s="100"/>
      <c r="K582" s="100"/>
      <c r="L582" s="133"/>
      <c r="M582" s="133"/>
      <c r="N582" s="100"/>
      <c r="O582" s="100"/>
      <c r="P582" s="100"/>
      <c r="Q582"/>
    </row>
    <row r="583" spans="8:17">
      <c r="H583" s="128"/>
      <c r="I583" s="132"/>
      <c r="J583" s="100"/>
      <c r="K583" s="100"/>
      <c r="L583" s="133"/>
      <c r="M583" s="133"/>
      <c r="N583" s="100"/>
      <c r="O583" s="100"/>
      <c r="P583" s="100"/>
      <c r="Q583"/>
    </row>
    <row r="584" spans="8:17">
      <c r="H584" s="128"/>
      <c r="I584" s="132"/>
      <c r="J584" s="100"/>
      <c r="K584" s="100"/>
      <c r="L584" s="133"/>
      <c r="M584" s="133"/>
      <c r="N584" s="100"/>
      <c r="O584" s="100"/>
      <c r="P584" s="100"/>
      <c r="Q584"/>
    </row>
    <row r="585" spans="8:17">
      <c r="H585" s="128"/>
      <c r="I585" s="132"/>
      <c r="J585" s="100"/>
      <c r="K585" s="100"/>
      <c r="L585" s="133"/>
      <c r="M585" s="133"/>
      <c r="N585" s="100"/>
      <c r="O585" s="100"/>
      <c r="P585" s="100"/>
      <c r="Q585"/>
    </row>
    <row r="586" spans="8:17">
      <c r="H586" s="128"/>
      <c r="I586" s="132"/>
      <c r="J586" s="100"/>
      <c r="K586" s="100"/>
      <c r="L586" s="133"/>
      <c r="M586" s="133"/>
      <c r="N586" s="100"/>
      <c r="O586" s="100"/>
      <c r="P586" s="100"/>
      <c r="Q586"/>
    </row>
    <row r="587" spans="8:17">
      <c r="H587" s="128"/>
      <c r="I587" s="132"/>
      <c r="J587" s="100"/>
      <c r="K587" s="100"/>
      <c r="L587" s="133"/>
      <c r="M587" s="133"/>
      <c r="N587" s="100"/>
      <c r="O587" s="100"/>
      <c r="P587" s="100"/>
      <c r="Q587"/>
    </row>
    <row r="588" spans="8:17">
      <c r="H588" s="128"/>
      <c r="I588" s="132"/>
      <c r="J588" s="100"/>
      <c r="K588" s="100"/>
      <c r="L588" s="133"/>
      <c r="M588" s="133"/>
      <c r="N588" s="100"/>
      <c r="O588" s="100"/>
      <c r="P588" s="100"/>
      <c r="Q588"/>
    </row>
    <row r="589" spans="8:17">
      <c r="H589" s="128"/>
      <c r="I589" s="132"/>
      <c r="J589" s="100"/>
      <c r="K589" s="100"/>
      <c r="L589" s="133"/>
      <c r="M589" s="133"/>
      <c r="N589" s="100"/>
      <c r="O589" s="100"/>
      <c r="P589" s="100"/>
      <c r="Q589"/>
    </row>
    <row r="590" spans="8:17">
      <c r="H590" s="128"/>
      <c r="I590" s="132"/>
      <c r="J590" s="100"/>
      <c r="K590" s="100"/>
      <c r="L590" s="133"/>
      <c r="M590" s="133"/>
      <c r="N590" s="100"/>
      <c r="O590" s="100"/>
      <c r="P590" s="100"/>
      <c r="Q590"/>
    </row>
    <row r="591" spans="8:17">
      <c r="H591" s="128"/>
      <c r="I591" s="132"/>
      <c r="J591" s="100"/>
      <c r="K591" s="100"/>
      <c r="L591" s="133"/>
      <c r="M591" s="133"/>
      <c r="N591" s="100"/>
      <c r="O591" s="100"/>
      <c r="P591" s="100"/>
      <c r="Q591"/>
    </row>
    <row r="592" spans="8:17">
      <c r="H592" s="128"/>
      <c r="I592" s="132"/>
      <c r="J592" s="100"/>
      <c r="K592" s="100"/>
      <c r="L592" s="133"/>
      <c r="M592" s="133"/>
      <c r="N592" s="100"/>
      <c r="O592" s="100"/>
      <c r="P592" s="100"/>
      <c r="Q592"/>
    </row>
    <row r="593" spans="8:17">
      <c r="H593" s="128"/>
      <c r="I593" s="132"/>
      <c r="J593" s="100"/>
      <c r="K593" s="100"/>
      <c r="L593" s="133"/>
      <c r="M593" s="133"/>
      <c r="N593" s="100"/>
      <c r="O593" s="100"/>
      <c r="P593" s="100"/>
      <c r="Q593"/>
    </row>
    <row r="594" spans="8:17">
      <c r="H594" s="128"/>
      <c r="I594" s="132"/>
      <c r="J594" s="100"/>
      <c r="K594" s="100"/>
      <c r="L594" s="133"/>
      <c r="M594" s="133"/>
      <c r="N594" s="100"/>
      <c r="O594" s="100"/>
      <c r="P594" s="100"/>
      <c r="Q594"/>
    </row>
    <row r="595" spans="8:17">
      <c r="H595" s="128"/>
      <c r="I595" s="132"/>
      <c r="J595" s="100"/>
      <c r="K595" s="100"/>
      <c r="L595" s="133"/>
      <c r="M595" s="133"/>
      <c r="N595" s="100"/>
      <c r="O595" s="100"/>
      <c r="P595" s="100"/>
      <c r="Q595"/>
    </row>
    <row r="596" spans="8:17">
      <c r="H596" s="128"/>
      <c r="I596" s="132"/>
      <c r="J596" s="100"/>
      <c r="K596" s="100"/>
      <c r="L596" s="133"/>
      <c r="M596" s="133"/>
      <c r="N596" s="100"/>
      <c r="O596" s="100"/>
      <c r="P596" s="100"/>
      <c r="Q596"/>
    </row>
    <row r="597" spans="8:17">
      <c r="H597" s="128"/>
      <c r="I597" s="132"/>
      <c r="J597" s="100"/>
      <c r="K597" s="100"/>
      <c r="L597" s="133"/>
      <c r="M597" s="133"/>
      <c r="N597" s="100"/>
      <c r="O597" s="100"/>
      <c r="P597" s="100"/>
      <c r="Q597"/>
    </row>
    <row r="598" spans="8:17">
      <c r="H598" s="128"/>
      <c r="I598" s="132"/>
      <c r="J598" s="100"/>
      <c r="K598" s="100"/>
      <c r="L598" s="133"/>
      <c r="M598" s="133"/>
      <c r="N598" s="100"/>
      <c r="O598" s="100"/>
      <c r="P598" s="100"/>
      <c r="Q598"/>
    </row>
    <row r="599" spans="8:17">
      <c r="H599" s="128"/>
      <c r="I599" s="132"/>
      <c r="J599" s="100"/>
      <c r="K599" s="100"/>
      <c r="L599" s="133"/>
      <c r="M599" s="133"/>
      <c r="N599" s="100"/>
      <c r="O599" s="100"/>
      <c r="P599" s="100"/>
      <c r="Q599"/>
    </row>
    <row r="600" spans="8:17">
      <c r="H600" s="128"/>
      <c r="I600" s="132"/>
      <c r="J600" s="100"/>
      <c r="K600" s="100"/>
      <c r="L600" s="133"/>
      <c r="M600" s="133"/>
      <c r="N600" s="100"/>
      <c r="O600" s="100"/>
      <c r="P600" s="100"/>
      <c r="Q600"/>
    </row>
    <row r="601" spans="8:17">
      <c r="H601" s="128"/>
      <c r="I601" s="132"/>
      <c r="J601" s="100"/>
      <c r="K601" s="100"/>
      <c r="L601" s="133"/>
      <c r="M601" s="133"/>
      <c r="N601" s="100"/>
      <c r="O601" s="100"/>
      <c r="P601" s="100"/>
      <c r="Q601"/>
    </row>
    <row r="602" spans="8:17">
      <c r="H602" s="128"/>
      <c r="I602" s="132"/>
      <c r="J602" s="100"/>
      <c r="K602" s="100"/>
      <c r="L602" s="133"/>
      <c r="M602" s="133"/>
      <c r="N602" s="100"/>
      <c r="O602" s="100"/>
      <c r="P602" s="100"/>
      <c r="Q602"/>
    </row>
    <row r="603" spans="8:17">
      <c r="H603" s="128"/>
      <c r="I603" s="132"/>
      <c r="J603" s="100"/>
      <c r="K603" s="100"/>
      <c r="L603" s="133"/>
      <c r="M603" s="133"/>
      <c r="N603" s="100"/>
      <c r="O603" s="100"/>
      <c r="P603" s="100"/>
      <c r="Q603"/>
    </row>
    <row r="604" spans="8:17">
      <c r="H604" s="128"/>
      <c r="I604" s="132"/>
      <c r="J604" s="100"/>
      <c r="K604" s="100"/>
      <c r="L604" s="133"/>
      <c r="M604" s="133"/>
      <c r="N604" s="100"/>
      <c r="O604" s="100"/>
      <c r="P604" s="100"/>
      <c r="Q604"/>
    </row>
    <row r="605" spans="8:17">
      <c r="H605" s="128"/>
      <c r="I605" s="132"/>
      <c r="J605" s="100"/>
      <c r="K605" s="100"/>
      <c r="L605" s="133"/>
      <c r="M605" s="133"/>
      <c r="N605" s="100"/>
      <c r="O605" s="100"/>
      <c r="P605" s="100"/>
      <c r="Q605"/>
    </row>
    <row r="606" spans="8:17">
      <c r="H606" s="128"/>
      <c r="I606" s="132"/>
      <c r="J606" s="100"/>
      <c r="K606" s="100"/>
      <c r="L606" s="133"/>
      <c r="M606" s="133"/>
      <c r="N606" s="100"/>
      <c r="O606" s="100"/>
      <c r="P606" s="100"/>
      <c r="Q606"/>
    </row>
    <row r="607" spans="8:17">
      <c r="H607" s="128"/>
      <c r="I607" s="132"/>
      <c r="J607" s="100"/>
      <c r="K607" s="100"/>
      <c r="L607" s="133"/>
      <c r="M607" s="133"/>
      <c r="N607" s="100"/>
      <c r="O607" s="100"/>
      <c r="P607" s="100"/>
      <c r="Q607"/>
    </row>
    <row r="608" spans="8:17">
      <c r="H608" s="128"/>
      <c r="I608" s="132"/>
      <c r="J608" s="100"/>
      <c r="K608" s="100"/>
      <c r="L608" s="133"/>
      <c r="M608" s="133"/>
      <c r="N608" s="100"/>
      <c r="O608" s="100"/>
      <c r="P608" s="100"/>
      <c r="Q608"/>
    </row>
    <row r="609" spans="8:17">
      <c r="H609" s="128"/>
      <c r="I609" s="132"/>
      <c r="J609" s="100"/>
      <c r="K609" s="100"/>
      <c r="L609" s="133"/>
      <c r="M609" s="133"/>
      <c r="N609" s="100"/>
      <c r="O609" s="100"/>
      <c r="P609" s="100"/>
      <c r="Q609"/>
    </row>
    <row r="610" spans="8:17">
      <c r="H610" s="128"/>
      <c r="I610" s="132"/>
      <c r="J610" s="100"/>
      <c r="K610" s="100"/>
      <c r="L610" s="133"/>
      <c r="M610" s="133"/>
      <c r="N610" s="100"/>
      <c r="O610" s="100"/>
      <c r="P610" s="100"/>
      <c r="Q610"/>
    </row>
    <row r="611" spans="8:17">
      <c r="H611" s="128"/>
      <c r="I611" s="132"/>
      <c r="J611" s="100"/>
      <c r="K611" s="100"/>
      <c r="L611" s="133"/>
      <c r="M611" s="133"/>
      <c r="N611" s="100"/>
      <c r="O611" s="100"/>
      <c r="P611" s="100"/>
      <c r="Q611"/>
    </row>
    <row r="612" spans="8:17">
      <c r="H612" s="128"/>
      <c r="I612" s="132"/>
      <c r="J612" s="100"/>
      <c r="K612" s="100"/>
      <c r="L612" s="133"/>
      <c r="M612" s="133"/>
      <c r="N612" s="100"/>
      <c r="O612" s="100"/>
      <c r="P612" s="100"/>
      <c r="Q612"/>
    </row>
    <row r="613" spans="8:17">
      <c r="H613" s="128"/>
      <c r="I613" s="132"/>
      <c r="J613" s="100"/>
      <c r="K613" s="100"/>
      <c r="L613" s="133"/>
      <c r="M613" s="133"/>
      <c r="N613" s="100"/>
      <c r="O613" s="100"/>
      <c r="P613" s="100"/>
      <c r="Q613"/>
    </row>
    <row r="614" spans="8:17">
      <c r="H614" s="128"/>
      <c r="I614" s="132"/>
      <c r="J614" s="100"/>
      <c r="K614" s="100"/>
      <c r="L614" s="133"/>
      <c r="M614" s="133"/>
      <c r="N614" s="100"/>
      <c r="O614" s="100"/>
      <c r="P614" s="100"/>
      <c r="Q614"/>
    </row>
    <row r="615" spans="8:17">
      <c r="H615" s="128"/>
      <c r="I615" s="132"/>
      <c r="J615" s="100"/>
      <c r="K615" s="100"/>
      <c r="L615" s="133"/>
      <c r="M615" s="133"/>
      <c r="N615" s="100"/>
      <c r="O615" s="100"/>
      <c r="P615" s="100"/>
      <c r="Q615"/>
    </row>
    <row r="616" spans="8:17">
      <c r="H616" s="128"/>
      <c r="I616" s="132"/>
      <c r="J616" s="100"/>
      <c r="K616" s="100"/>
      <c r="L616" s="133"/>
      <c r="M616" s="133"/>
      <c r="N616" s="100"/>
      <c r="O616" s="100"/>
      <c r="P616" s="100"/>
      <c r="Q616"/>
    </row>
    <row r="617" spans="8:17">
      <c r="H617" s="128"/>
      <c r="I617" s="132"/>
      <c r="J617" s="100"/>
      <c r="K617" s="100"/>
      <c r="L617" s="133"/>
      <c r="M617" s="133"/>
      <c r="N617" s="100"/>
      <c r="O617" s="100"/>
      <c r="P617" s="100"/>
      <c r="Q617"/>
    </row>
    <row r="618" spans="8:17">
      <c r="H618" s="128"/>
      <c r="I618" s="132"/>
      <c r="J618" s="100"/>
      <c r="K618" s="100"/>
      <c r="L618" s="133"/>
      <c r="M618" s="133"/>
      <c r="N618" s="100"/>
      <c r="O618" s="100"/>
      <c r="P618" s="100"/>
      <c r="Q618"/>
    </row>
    <row r="619" spans="8:17">
      <c r="H619" s="128"/>
      <c r="I619" s="132"/>
      <c r="J619" s="100"/>
      <c r="K619" s="100"/>
      <c r="L619" s="133"/>
      <c r="M619" s="133"/>
      <c r="N619" s="100"/>
      <c r="O619" s="100"/>
      <c r="P619" s="100"/>
      <c r="Q619"/>
    </row>
    <row r="620" spans="8:17">
      <c r="H620" s="128"/>
      <c r="I620" s="132"/>
      <c r="J620" s="100"/>
      <c r="K620" s="100"/>
      <c r="L620" s="133"/>
      <c r="M620" s="133"/>
      <c r="N620" s="100"/>
      <c r="O620" s="100"/>
      <c r="P620" s="100"/>
      <c r="Q620"/>
    </row>
    <row r="621" spans="8:17">
      <c r="H621" s="128"/>
      <c r="I621" s="132"/>
      <c r="J621" s="100"/>
      <c r="K621" s="100"/>
      <c r="L621" s="133"/>
      <c r="M621" s="133"/>
      <c r="N621" s="100"/>
      <c r="O621" s="100"/>
      <c r="P621" s="100"/>
      <c r="Q621"/>
    </row>
    <row r="622" spans="8:17">
      <c r="H622" s="128"/>
      <c r="I622" s="132"/>
      <c r="J622" s="100"/>
      <c r="K622" s="100"/>
      <c r="L622" s="133"/>
      <c r="M622" s="133"/>
      <c r="N622" s="100"/>
      <c r="O622" s="100"/>
      <c r="P622" s="100"/>
      <c r="Q622"/>
    </row>
    <row r="623" spans="8:17">
      <c r="H623" s="128"/>
      <c r="I623" s="132"/>
      <c r="J623" s="100"/>
      <c r="K623" s="100"/>
      <c r="L623" s="133"/>
      <c r="M623" s="133"/>
      <c r="N623" s="100"/>
      <c r="O623" s="100"/>
      <c r="P623" s="100"/>
      <c r="Q623"/>
    </row>
    <row r="624" spans="8:17">
      <c r="H624" s="128"/>
      <c r="I624" s="132"/>
      <c r="J624" s="100"/>
      <c r="K624" s="100"/>
      <c r="L624" s="133"/>
      <c r="M624" s="133"/>
      <c r="N624" s="100"/>
      <c r="O624" s="100"/>
      <c r="P624" s="100"/>
      <c r="Q624"/>
    </row>
    <row r="625" spans="8:17">
      <c r="H625" s="128"/>
      <c r="I625" s="132"/>
      <c r="J625" s="100"/>
      <c r="K625" s="100"/>
      <c r="L625" s="133"/>
      <c r="M625" s="133"/>
      <c r="N625" s="100"/>
      <c r="O625" s="100"/>
      <c r="P625" s="100"/>
      <c r="Q625"/>
    </row>
    <row r="626" spans="8:17">
      <c r="H626" s="128"/>
      <c r="I626" s="132"/>
      <c r="J626" s="100"/>
      <c r="K626" s="100"/>
      <c r="L626" s="133"/>
      <c r="M626" s="133"/>
      <c r="N626" s="100"/>
      <c r="O626" s="100"/>
      <c r="P626" s="100"/>
      <c r="Q626"/>
    </row>
    <row r="627" spans="8:17">
      <c r="H627" s="128"/>
      <c r="I627" s="132"/>
      <c r="J627" s="100"/>
      <c r="K627" s="100"/>
      <c r="L627" s="133"/>
      <c r="M627" s="133"/>
      <c r="N627" s="100"/>
      <c r="O627" s="100"/>
      <c r="P627" s="100"/>
      <c r="Q627"/>
    </row>
    <row r="628" spans="8:17">
      <c r="H628" s="128"/>
      <c r="I628" s="132"/>
      <c r="J628" s="100"/>
      <c r="K628" s="100"/>
      <c r="L628" s="133"/>
      <c r="M628" s="133"/>
      <c r="N628" s="100"/>
      <c r="O628" s="100"/>
      <c r="P628" s="100"/>
      <c r="Q628"/>
    </row>
    <row r="629" spans="8:17">
      <c r="H629" s="128"/>
      <c r="I629" s="132"/>
      <c r="J629" s="100"/>
      <c r="K629" s="100"/>
      <c r="L629" s="133"/>
      <c r="M629" s="133"/>
      <c r="N629" s="100"/>
      <c r="O629" s="100"/>
      <c r="P629" s="100"/>
      <c r="Q629"/>
    </row>
    <row r="630" spans="8:17">
      <c r="H630" s="128"/>
      <c r="I630" s="132"/>
      <c r="J630" s="100"/>
      <c r="K630" s="100"/>
      <c r="L630" s="133"/>
      <c r="M630" s="133"/>
      <c r="N630" s="100"/>
      <c r="O630" s="100"/>
      <c r="P630" s="100"/>
      <c r="Q630"/>
    </row>
    <row r="631" spans="8:17">
      <c r="H631" s="128"/>
      <c r="I631" s="132"/>
      <c r="J631" s="100"/>
      <c r="K631" s="100"/>
      <c r="L631" s="133"/>
      <c r="M631" s="133"/>
      <c r="N631" s="100"/>
      <c r="O631" s="100"/>
      <c r="P631" s="100"/>
      <c r="Q631"/>
    </row>
    <row r="632" spans="8:17">
      <c r="H632" s="128"/>
      <c r="I632" s="132"/>
      <c r="J632" s="100"/>
      <c r="K632" s="100"/>
      <c r="L632" s="133"/>
      <c r="M632" s="133"/>
      <c r="N632" s="100"/>
      <c r="O632" s="100"/>
      <c r="P632" s="100"/>
      <c r="Q632"/>
    </row>
    <row r="633" spans="8:17">
      <c r="H633" s="128"/>
      <c r="I633" s="132"/>
      <c r="J633" s="100"/>
      <c r="K633" s="100"/>
      <c r="L633" s="133"/>
      <c r="M633" s="133"/>
      <c r="N633" s="100"/>
      <c r="O633" s="100"/>
      <c r="P633" s="100"/>
      <c r="Q633"/>
    </row>
    <row r="634" spans="8:17">
      <c r="H634" s="128"/>
      <c r="I634" s="132"/>
      <c r="J634" s="100"/>
      <c r="K634" s="100"/>
      <c r="L634" s="133"/>
      <c r="M634" s="133"/>
      <c r="N634" s="100"/>
      <c r="O634" s="100"/>
      <c r="P634" s="100"/>
      <c r="Q634"/>
    </row>
    <row r="635" spans="8:17">
      <c r="H635" s="128"/>
      <c r="I635" s="132"/>
      <c r="J635" s="100"/>
      <c r="K635" s="100"/>
      <c r="L635" s="133"/>
      <c r="M635" s="133"/>
      <c r="N635" s="100"/>
      <c r="O635" s="100"/>
      <c r="P635" s="100"/>
      <c r="Q635"/>
    </row>
    <row r="636" spans="8:17">
      <c r="H636" s="128"/>
      <c r="I636" s="132"/>
      <c r="J636" s="100"/>
      <c r="K636" s="100"/>
      <c r="L636" s="133"/>
      <c r="M636" s="133"/>
      <c r="N636" s="100"/>
      <c r="O636" s="100"/>
      <c r="P636" s="100"/>
      <c r="Q636"/>
    </row>
    <row r="637" spans="8:17">
      <c r="H637" s="128"/>
      <c r="I637" s="132"/>
      <c r="J637" s="100"/>
      <c r="K637" s="100"/>
      <c r="L637" s="133"/>
      <c r="M637" s="133"/>
      <c r="N637" s="100"/>
      <c r="O637" s="100"/>
      <c r="P637" s="100"/>
      <c r="Q637"/>
    </row>
    <row r="638" spans="8:17">
      <c r="H638" s="128"/>
      <c r="I638" s="132"/>
      <c r="J638" s="100"/>
      <c r="K638" s="100"/>
      <c r="L638" s="133"/>
      <c r="M638" s="133"/>
      <c r="N638" s="100"/>
      <c r="O638" s="100"/>
      <c r="P638" s="100"/>
      <c r="Q638"/>
    </row>
    <row r="639" spans="8:17">
      <c r="H639" s="128"/>
      <c r="I639" s="132"/>
      <c r="J639" s="100"/>
      <c r="K639" s="100"/>
      <c r="L639" s="133"/>
      <c r="M639" s="133"/>
      <c r="N639" s="100"/>
      <c r="O639" s="100"/>
      <c r="P639" s="100"/>
      <c r="Q639"/>
    </row>
    <row r="640" spans="8:17">
      <c r="H640" s="128"/>
      <c r="I640" s="132"/>
      <c r="J640" s="100"/>
      <c r="K640" s="100"/>
      <c r="L640" s="133"/>
      <c r="M640" s="133"/>
      <c r="N640" s="100"/>
      <c r="O640" s="100"/>
      <c r="P640" s="100"/>
      <c r="Q640"/>
    </row>
    <row r="641" spans="8:17">
      <c r="H641" s="128"/>
      <c r="I641" s="132"/>
      <c r="J641" s="100"/>
      <c r="K641" s="100"/>
      <c r="L641" s="133"/>
      <c r="M641" s="133"/>
      <c r="N641" s="100"/>
      <c r="O641" s="100"/>
      <c r="P641" s="100"/>
      <c r="Q641"/>
    </row>
    <row r="642" spans="8:17">
      <c r="H642" s="128"/>
      <c r="I642" s="132"/>
      <c r="J642" s="100"/>
      <c r="K642" s="100"/>
      <c r="L642" s="133"/>
      <c r="M642" s="133"/>
      <c r="N642" s="100"/>
      <c r="O642" s="100"/>
      <c r="P642" s="100"/>
      <c r="Q642"/>
    </row>
    <row r="643" spans="8:17">
      <c r="H643" s="128"/>
      <c r="I643" s="132"/>
      <c r="J643" s="100"/>
      <c r="K643" s="100"/>
      <c r="L643" s="133"/>
      <c r="M643" s="133"/>
      <c r="N643" s="100"/>
      <c r="O643" s="100"/>
      <c r="P643" s="100"/>
      <c r="Q643"/>
    </row>
    <row r="644" spans="8:17">
      <c r="H644" s="128"/>
      <c r="I644" s="132"/>
      <c r="J644" s="100"/>
      <c r="K644" s="100"/>
      <c r="L644" s="133"/>
      <c r="M644" s="133"/>
      <c r="N644" s="100"/>
      <c r="O644" s="100"/>
      <c r="P644" s="100"/>
      <c r="Q644"/>
    </row>
    <row r="645" spans="8:17">
      <c r="H645" s="128"/>
      <c r="I645" s="132"/>
      <c r="J645" s="100"/>
      <c r="K645" s="100"/>
      <c r="L645" s="133"/>
      <c r="M645" s="133"/>
      <c r="N645" s="100"/>
      <c r="O645" s="100"/>
      <c r="P645" s="100"/>
      <c r="Q645"/>
    </row>
    <row r="646" spans="8:17">
      <c r="H646" s="128"/>
      <c r="I646" s="132"/>
      <c r="J646" s="100"/>
      <c r="K646" s="100"/>
      <c r="L646" s="133"/>
      <c r="M646" s="133"/>
      <c r="N646" s="100"/>
      <c r="O646" s="100"/>
      <c r="P646" s="100"/>
      <c r="Q646"/>
    </row>
    <row r="647" spans="8:17">
      <c r="H647" s="128"/>
      <c r="I647" s="132"/>
      <c r="J647" s="100"/>
      <c r="K647" s="100"/>
      <c r="L647" s="133"/>
      <c r="M647" s="133"/>
      <c r="N647" s="100"/>
      <c r="O647" s="100"/>
      <c r="P647" s="100"/>
      <c r="Q647"/>
    </row>
    <row r="648" spans="8:17">
      <c r="H648" s="128"/>
      <c r="I648" s="132"/>
      <c r="J648" s="100"/>
      <c r="K648" s="100"/>
      <c r="L648" s="133"/>
      <c r="M648" s="133"/>
      <c r="N648" s="100"/>
      <c r="O648" s="100"/>
      <c r="P648" s="100"/>
      <c r="Q648"/>
    </row>
    <row r="649" spans="8:17">
      <c r="H649" s="128"/>
      <c r="I649" s="132"/>
      <c r="J649" s="100"/>
      <c r="K649" s="100"/>
      <c r="L649" s="133"/>
      <c r="M649" s="133"/>
      <c r="N649" s="100"/>
      <c r="O649" s="100"/>
      <c r="P649" s="100"/>
      <c r="Q649"/>
    </row>
    <row r="650" spans="8:17">
      <c r="H650" s="128"/>
      <c r="I650" s="132"/>
      <c r="J650" s="100"/>
      <c r="K650" s="100"/>
      <c r="L650" s="133"/>
      <c r="M650" s="133"/>
      <c r="N650" s="100"/>
      <c r="O650" s="100"/>
      <c r="P650" s="100"/>
      <c r="Q650"/>
    </row>
    <row r="651" spans="8:17">
      <c r="H651" s="128"/>
      <c r="I651" s="132"/>
      <c r="J651" s="100"/>
      <c r="K651" s="100"/>
      <c r="L651" s="133"/>
      <c r="M651" s="133"/>
      <c r="N651" s="100"/>
      <c r="O651" s="100"/>
      <c r="P651" s="100"/>
      <c r="Q651"/>
    </row>
    <row r="652" spans="8:17">
      <c r="H652" s="128"/>
      <c r="I652" s="132"/>
      <c r="J652" s="100"/>
      <c r="K652" s="100"/>
      <c r="L652" s="133"/>
      <c r="M652" s="133"/>
      <c r="N652" s="100"/>
      <c r="O652" s="100"/>
      <c r="P652" s="100"/>
      <c r="Q652"/>
    </row>
    <row r="653" spans="8:17">
      <c r="H653" s="128"/>
      <c r="I653" s="132"/>
      <c r="J653" s="100"/>
      <c r="K653" s="100"/>
      <c r="L653" s="133"/>
      <c r="M653" s="133"/>
      <c r="N653" s="100"/>
      <c r="O653" s="100"/>
      <c r="P653" s="100"/>
      <c r="Q653"/>
    </row>
    <row r="654" spans="8:17">
      <c r="H654" s="128"/>
      <c r="I654" s="132"/>
      <c r="J654" s="100"/>
      <c r="K654" s="100"/>
      <c r="L654" s="133"/>
      <c r="M654" s="133"/>
      <c r="N654" s="100"/>
      <c r="O654" s="100"/>
      <c r="P654" s="100"/>
      <c r="Q654"/>
    </row>
    <row r="655" spans="8:17">
      <c r="H655" s="128"/>
      <c r="I655" s="132"/>
      <c r="J655" s="100"/>
      <c r="K655" s="100"/>
      <c r="L655" s="133"/>
      <c r="M655" s="133"/>
      <c r="N655" s="100"/>
      <c r="O655" s="100"/>
      <c r="P655" s="100"/>
      <c r="Q655"/>
    </row>
    <row r="656" spans="8:17">
      <c r="H656" s="128"/>
      <c r="I656" s="132"/>
      <c r="J656" s="100"/>
      <c r="K656" s="100"/>
      <c r="L656" s="133"/>
      <c r="M656" s="133"/>
      <c r="N656" s="100"/>
      <c r="O656" s="100"/>
      <c r="P656" s="100"/>
      <c r="Q656"/>
    </row>
    <row r="657" spans="8:17">
      <c r="H657" s="128"/>
      <c r="I657" s="132"/>
      <c r="J657" s="100"/>
      <c r="K657" s="100"/>
      <c r="L657" s="133"/>
      <c r="M657" s="133"/>
      <c r="N657" s="100"/>
      <c r="O657" s="100"/>
      <c r="P657" s="100"/>
      <c r="Q657"/>
    </row>
    <row r="658" spans="8:17">
      <c r="H658" s="128"/>
      <c r="I658" s="132"/>
      <c r="J658" s="100"/>
      <c r="K658" s="100"/>
      <c r="L658" s="133"/>
      <c r="M658" s="133"/>
      <c r="N658" s="100"/>
      <c r="O658" s="100"/>
      <c r="P658" s="100"/>
      <c r="Q658"/>
    </row>
    <row r="659" spans="8:17">
      <c r="H659" s="128"/>
      <c r="I659" s="132"/>
      <c r="J659" s="100"/>
      <c r="K659" s="100"/>
      <c r="L659" s="133"/>
      <c r="M659" s="133"/>
      <c r="N659" s="100"/>
      <c r="O659" s="100"/>
      <c r="P659" s="100"/>
      <c r="Q659"/>
    </row>
    <row r="660" spans="8:17">
      <c r="H660" s="128"/>
      <c r="I660" s="132"/>
      <c r="J660" s="100"/>
      <c r="K660" s="100"/>
      <c r="L660" s="133"/>
      <c r="M660" s="133"/>
      <c r="N660" s="100"/>
      <c r="O660" s="100"/>
      <c r="P660" s="100"/>
      <c r="Q660"/>
    </row>
    <row r="661" spans="8:17">
      <c r="H661" s="128"/>
      <c r="I661" s="132"/>
      <c r="J661" s="100"/>
      <c r="K661" s="100"/>
      <c r="L661" s="133"/>
      <c r="M661" s="133"/>
      <c r="N661" s="100"/>
      <c r="O661" s="100"/>
      <c r="P661" s="100"/>
      <c r="Q661"/>
    </row>
    <row r="662" spans="8:17">
      <c r="H662" s="128"/>
      <c r="I662" s="132"/>
      <c r="J662" s="100"/>
      <c r="K662" s="100"/>
      <c r="L662" s="133"/>
      <c r="M662" s="133"/>
      <c r="N662" s="100"/>
      <c r="O662" s="100"/>
      <c r="P662" s="100"/>
      <c r="Q662"/>
    </row>
    <row r="663" spans="8:17">
      <c r="H663" s="128"/>
      <c r="I663" s="132"/>
      <c r="J663" s="100"/>
      <c r="K663" s="100"/>
      <c r="L663" s="133"/>
      <c r="M663" s="133"/>
      <c r="N663" s="100"/>
      <c r="O663" s="100"/>
      <c r="P663" s="100"/>
      <c r="Q663"/>
    </row>
    <row r="664" spans="8:17">
      <c r="H664" s="128"/>
      <c r="I664" s="132"/>
      <c r="J664" s="100"/>
      <c r="K664" s="100"/>
      <c r="L664" s="133"/>
      <c r="M664" s="133"/>
      <c r="N664" s="100"/>
      <c r="O664" s="100"/>
      <c r="P664" s="100"/>
      <c r="Q664"/>
    </row>
    <row r="665" spans="8:17">
      <c r="H665" s="128"/>
      <c r="I665" s="132"/>
      <c r="J665" s="100"/>
      <c r="K665" s="100"/>
      <c r="L665" s="133"/>
      <c r="M665" s="133"/>
      <c r="N665" s="100"/>
      <c r="O665" s="100"/>
      <c r="P665" s="100"/>
      <c r="Q665"/>
    </row>
    <row r="666" spans="8:17">
      <c r="H666" s="128"/>
      <c r="I666" s="132"/>
      <c r="J666" s="100"/>
      <c r="K666" s="100"/>
      <c r="L666" s="133"/>
      <c r="M666" s="133"/>
      <c r="N666" s="100"/>
      <c r="O666" s="100"/>
      <c r="P666" s="100"/>
      <c r="Q666"/>
    </row>
    <row r="667" spans="8:17">
      <c r="H667" s="128"/>
      <c r="I667" s="132"/>
      <c r="J667" s="100"/>
      <c r="K667" s="100"/>
      <c r="L667" s="133"/>
      <c r="M667" s="133"/>
      <c r="N667" s="100"/>
      <c r="O667" s="100"/>
      <c r="P667" s="100"/>
      <c r="Q667"/>
    </row>
    <row r="668" spans="8:17">
      <c r="H668" s="128"/>
      <c r="I668" s="132"/>
      <c r="J668" s="100"/>
      <c r="K668" s="100"/>
      <c r="L668" s="133"/>
      <c r="M668" s="133"/>
      <c r="N668" s="100"/>
      <c r="O668" s="100"/>
      <c r="P668" s="100"/>
      <c r="Q668"/>
    </row>
    <row r="669" spans="8:17">
      <c r="H669" s="128"/>
      <c r="I669" s="132"/>
      <c r="J669" s="100"/>
      <c r="K669" s="100"/>
      <c r="L669" s="133"/>
      <c r="M669" s="133"/>
      <c r="N669" s="100"/>
      <c r="O669" s="100"/>
      <c r="P669" s="100"/>
      <c r="Q669"/>
    </row>
    <row r="670" spans="8:17">
      <c r="H670" s="128"/>
      <c r="I670" s="132"/>
      <c r="J670" s="100"/>
      <c r="K670" s="100"/>
      <c r="L670" s="133"/>
      <c r="M670" s="133"/>
      <c r="N670" s="100"/>
      <c r="O670" s="100"/>
      <c r="P670" s="100"/>
      <c r="Q670"/>
    </row>
    <row r="671" spans="8:17">
      <c r="H671" s="128"/>
      <c r="I671" s="132"/>
      <c r="J671" s="100"/>
      <c r="K671" s="100"/>
      <c r="L671" s="133"/>
      <c r="M671" s="133"/>
      <c r="N671" s="100"/>
      <c r="O671" s="100"/>
      <c r="P671" s="100"/>
      <c r="Q671"/>
    </row>
    <row r="672" spans="8:17">
      <c r="H672" s="128"/>
      <c r="I672" s="132"/>
      <c r="J672" s="100"/>
      <c r="K672" s="100"/>
      <c r="L672" s="133"/>
      <c r="M672" s="133"/>
      <c r="N672" s="100"/>
      <c r="O672" s="100"/>
      <c r="P672" s="100"/>
      <c r="Q672"/>
    </row>
    <row r="673" spans="8:17">
      <c r="H673" s="128"/>
      <c r="I673" s="132"/>
      <c r="J673" s="100"/>
      <c r="K673" s="100"/>
      <c r="L673" s="133"/>
      <c r="M673" s="133"/>
      <c r="N673" s="100"/>
      <c r="O673" s="100"/>
      <c r="P673" s="100"/>
      <c r="Q673"/>
    </row>
    <row r="674" spans="8:17">
      <c r="H674" s="128"/>
      <c r="I674" s="132"/>
      <c r="J674" s="100"/>
      <c r="K674" s="100"/>
      <c r="L674" s="133"/>
      <c r="M674" s="133"/>
      <c r="N674" s="100"/>
      <c r="O674" s="100"/>
      <c r="P674" s="100"/>
      <c r="Q674"/>
    </row>
    <row r="675" spans="8:17">
      <c r="H675" s="128"/>
      <c r="I675" s="132"/>
      <c r="J675" s="100"/>
      <c r="K675" s="100"/>
      <c r="L675" s="133"/>
      <c r="M675" s="133"/>
      <c r="N675" s="100"/>
      <c r="O675" s="100"/>
      <c r="P675" s="100"/>
      <c r="Q675"/>
    </row>
    <row r="676" spans="8:17">
      <c r="H676" s="128"/>
      <c r="I676" s="132"/>
      <c r="J676" s="100"/>
      <c r="K676" s="100"/>
      <c r="L676" s="133"/>
      <c r="M676" s="133"/>
      <c r="N676" s="100"/>
      <c r="O676" s="100"/>
      <c r="P676" s="100"/>
      <c r="Q676"/>
    </row>
    <row r="677" spans="8:17">
      <c r="H677" s="128"/>
      <c r="I677" s="132"/>
      <c r="J677" s="100"/>
      <c r="K677" s="100"/>
      <c r="L677" s="133"/>
      <c r="M677" s="133"/>
      <c r="N677" s="100"/>
      <c r="O677" s="100"/>
      <c r="P677" s="100"/>
      <c r="Q677"/>
    </row>
    <row r="678" spans="8:17">
      <c r="H678" s="128"/>
      <c r="I678" s="132"/>
      <c r="J678" s="100"/>
      <c r="K678" s="100"/>
      <c r="L678" s="133"/>
      <c r="M678" s="133"/>
      <c r="N678" s="100"/>
      <c r="O678" s="100"/>
      <c r="P678" s="100"/>
      <c r="Q678"/>
    </row>
    <row r="679" spans="8:17">
      <c r="H679" s="128"/>
      <c r="I679" s="132"/>
      <c r="J679" s="100"/>
      <c r="K679" s="100"/>
      <c r="L679" s="133"/>
      <c r="M679" s="133"/>
      <c r="N679" s="100"/>
      <c r="O679" s="100"/>
      <c r="P679" s="100"/>
      <c r="Q679"/>
    </row>
    <row r="680" spans="8:17">
      <c r="H680" s="128"/>
      <c r="I680" s="132"/>
      <c r="J680" s="100"/>
      <c r="K680" s="100"/>
      <c r="L680" s="133"/>
      <c r="M680" s="133"/>
      <c r="N680" s="100"/>
      <c r="O680" s="100"/>
      <c r="P680" s="100"/>
      <c r="Q680"/>
    </row>
    <row r="681" spans="8:17">
      <c r="H681" s="128"/>
      <c r="I681" s="132"/>
      <c r="J681" s="100"/>
      <c r="K681" s="100"/>
      <c r="L681" s="133"/>
      <c r="M681" s="133"/>
      <c r="N681" s="100"/>
      <c r="O681" s="100"/>
      <c r="P681" s="100"/>
      <c r="Q681"/>
    </row>
    <row r="682" spans="8:17">
      <c r="H682" s="128"/>
      <c r="I682" s="132"/>
      <c r="J682" s="100"/>
      <c r="K682" s="100"/>
      <c r="L682" s="133"/>
      <c r="M682" s="133"/>
      <c r="N682" s="100"/>
      <c r="O682" s="100"/>
      <c r="P682" s="100"/>
      <c r="Q682"/>
    </row>
    <row r="683" spans="8:17">
      <c r="H683" s="128"/>
      <c r="I683" s="132"/>
      <c r="J683" s="100"/>
      <c r="K683" s="100"/>
      <c r="L683" s="133"/>
      <c r="M683" s="133"/>
      <c r="N683" s="100"/>
      <c r="O683" s="100"/>
      <c r="P683" s="100"/>
      <c r="Q683"/>
    </row>
    <row r="684" spans="8:17">
      <c r="H684" s="128"/>
      <c r="I684" s="132"/>
      <c r="J684" s="100"/>
      <c r="K684" s="100"/>
      <c r="L684" s="133"/>
      <c r="M684" s="133"/>
      <c r="N684" s="100"/>
      <c r="O684" s="100"/>
      <c r="P684" s="100"/>
      <c r="Q684"/>
    </row>
    <row r="685" spans="8:17">
      <c r="H685" s="128"/>
      <c r="I685" s="132"/>
      <c r="J685" s="100"/>
      <c r="K685" s="100"/>
      <c r="L685" s="133"/>
      <c r="M685" s="133"/>
      <c r="N685" s="100"/>
      <c r="O685" s="100"/>
      <c r="P685" s="100"/>
      <c r="Q685"/>
    </row>
    <row r="686" spans="8:17">
      <c r="H686" s="128"/>
      <c r="I686" s="132"/>
      <c r="J686" s="100"/>
      <c r="K686" s="100"/>
      <c r="L686" s="133"/>
      <c r="M686" s="133"/>
      <c r="N686" s="100"/>
      <c r="O686" s="100"/>
      <c r="P686" s="100"/>
      <c r="Q686"/>
    </row>
    <row r="687" spans="8:17">
      <c r="H687" s="128"/>
      <c r="I687" s="132"/>
      <c r="J687" s="100"/>
      <c r="K687" s="100"/>
      <c r="L687" s="133"/>
      <c r="M687" s="133"/>
      <c r="N687" s="100"/>
      <c r="O687" s="100"/>
      <c r="P687" s="100"/>
      <c r="Q687"/>
    </row>
    <row r="688" spans="8:17">
      <c r="H688" s="128"/>
      <c r="I688" s="132"/>
      <c r="J688" s="100"/>
      <c r="K688" s="100"/>
      <c r="L688" s="133"/>
      <c r="M688" s="133"/>
      <c r="N688" s="100"/>
      <c r="O688" s="100"/>
      <c r="P688" s="100"/>
      <c r="Q688"/>
    </row>
    <row r="689" spans="8:17">
      <c r="H689" s="128"/>
      <c r="I689" s="132"/>
      <c r="J689" s="100"/>
      <c r="K689" s="100"/>
      <c r="L689" s="133"/>
      <c r="M689" s="133"/>
      <c r="N689" s="100"/>
      <c r="O689" s="100"/>
      <c r="P689" s="100"/>
      <c r="Q689"/>
    </row>
    <row r="690" spans="8:17">
      <c r="H690" s="128"/>
      <c r="I690" s="132"/>
      <c r="J690" s="100"/>
      <c r="K690" s="100"/>
      <c r="L690" s="133"/>
      <c r="M690" s="133"/>
      <c r="N690" s="100"/>
      <c r="O690" s="100"/>
      <c r="P690" s="100"/>
      <c r="Q690"/>
    </row>
    <row r="691" spans="8:17">
      <c r="H691" s="128"/>
      <c r="I691" s="132"/>
      <c r="J691" s="100"/>
      <c r="K691" s="100"/>
      <c r="L691" s="133"/>
      <c r="M691" s="133"/>
      <c r="N691" s="100"/>
      <c r="O691" s="100"/>
      <c r="P691" s="100"/>
      <c r="Q691"/>
    </row>
    <row r="692" spans="8:17">
      <c r="H692" s="128"/>
      <c r="I692" s="132"/>
      <c r="J692" s="100"/>
      <c r="K692" s="100"/>
      <c r="L692" s="133"/>
      <c r="M692" s="133"/>
      <c r="N692" s="100"/>
      <c r="O692" s="100"/>
      <c r="P692" s="100"/>
      <c r="Q692"/>
    </row>
    <row r="693" spans="8:17">
      <c r="H693" s="128"/>
      <c r="I693" s="132"/>
      <c r="J693" s="100"/>
      <c r="K693" s="100"/>
      <c r="L693" s="133"/>
      <c r="M693" s="133"/>
      <c r="N693" s="100"/>
      <c r="O693" s="100"/>
      <c r="P693" s="100"/>
      <c r="Q693"/>
    </row>
    <row r="694" spans="8:17">
      <c r="H694" s="128"/>
      <c r="I694" s="132"/>
      <c r="J694" s="100"/>
      <c r="K694" s="100"/>
      <c r="L694" s="133"/>
      <c r="M694" s="133"/>
      <c r="N694" s="100"/>
      <c r="O694" s="100"/>
      <c r="P694" s="100"/>
      <c r="Q694"/>
    </row>
    <row r="695" spans="8:17">
      <c r="H695" s="128"/>
      <c r="I695" s="132"/>
      <c r="J695" s="100"/>
      <c r="K695" s="100"/>
      <c r="L695" s="133"/>
      <c r="M695" s="133"/>
      <c r="N695" s="100"/>
      <c r="O695" s="100"/>
      <c r="P695" s="100"/>
      <c r="Q695"/>
    </row>
    <row r="696" spans="8:17">
      <c r="H696" s="128"/>
      <c r="I696" s="132"/>
      <c r="J696" s="100"/>
      <c r="K696" s="100"/>
      <c r="L696" s="133"/>
      <c r="M696" s="133"/>
      <c r="N696" s="100"/>
      <c r="O696" s="100"/>
      <c r="P696" s="100"/>
      <c r="Q696"/>
    </row>
    <row r="697" spans="8:17">
      <c r="H697" s="128"/>
      <c r="I697" s="132"/>
      <c r="J697" s="100"/>
      <c r="K697" s="100"/>
      <c r="L697" s="133"/>
      <c r="M697" s="133"/>
      <c r="N697" s="100"/>
      <c r="O697" s="100"/>
      <c r="P697" s="100"/>
      <c r="Q697"/>
    </row>
    <row r="698" spans="8:17">
      <c r="H698" s="128"/>
      <c r="I698" s="132"/>
      <c r="J698" s="100"/>
      <c r="K698" s="100"/>
      <c r="L698" s="133"/>
      <c r="M698" s="133"/>
      <c r="N698" s="100"/>
      <c r="O698" s="100"/>
      <c r="P698" s="100"/>
      <c r="Q698"/>
    </row>
    <row r="699" spans="8:17">
      <c r="H699" s="128"/>
      <c r="I699" s="132"/>
      <c r="J699" s="100"/>
      <c r="K699" s="100"/>
      <c r="L699" s="133"/>
      <c r="M699" s="133"/>
      <c r="N699" s="100"/>
      <c r="O699" s="100"/>
      <c r="P699" s="100"/>
      <c r="Q699"/>
    </row>
    <row r="700" spans="8:17">
      <c r="H700" s="128"/>
      <c r="I700" s="132"/>
      <c r="J700" s="100"/>
      <c r="K700" s="100"/>
      <c r="L700" s="133"/>
      <c r="M700" s="133"/>
      <c r="N700" s="100"/>
      <c r="O700" s="100"/>
      <c r="P700" s="100"/>
      <c r="Q700"/>
    </row>
    <row r="701" spans="8:17">
      <c r="H701" s="128"/>
      <c r="I701" s="132"/>
      <c r="J701" s="100"/>
      <c r="K701" s="100"/>
      <c r="L701" s="133"/>
      <c r="M701" s="133"/>
      <c r="N701" s="100"/>
      <c r="O701" s="100"/>
      <c r="P701" s="100"/>
      <c r="Q701"/>
    </row>
    <row r="702" spans="8:17">
      <c r="H702" s="128"/>
      <c r="I702" s="132"/>
      <c r="J702" s="100"/>
      <c r="K702" s="100"/>
      <c r="L702" s="133"/>
      <c r="M702" s="133"/>
      <c r="N702" s="100"/>
      <c r="O702" s="100"/>
      <c r="P702" s="100"/>
      <c r="Q702"/>
    </row>
    <row r="703" spans="8:17">
      <c r="H703" s="128"/>
      <c r="I703" s="132"/>
      <c r="J703" s="100"/>
      <c r="K703" s="100"/>
      <c r="L703" s="133"/>
      <c r="M703" s="133"/>
      <c r="N703" s="100"/>
      <c r="O703" s="100"/>
      <c r="P703" s="100"/>
      <c r="Q703"/>
    </row>
    <row r="704" spans="8:17">
      <c r="H704" s="128"/>
      <c r="I704" s="132"/>
      <c r="J704" s="100"/>
      <c r="K704" s="100"/>
      <c r="L704" s="133"/>
      <c r="M704" s="133"/>
      <c r="N704" s="100"/>
      <c r="O704" s="100"/>
      <c r="P704" s="100"/>
      <c r="Q704"/>
    </row>
    <row r="705" spans="8:17">
      <c r="H705" s="128"/>
      <c r="I705" s="132"/>
      <c r="J705" s="100"/>
      <c r="K705" s="100"/>
      <c r="L705" s="133"/>
      <c r="M705" s="133"/>
      <c r="N705" s="100"/>
      <c r="O705" s="100"/>
      <c r="P705" s="100"/>
      <c r="Q705"/>
    </row>
    <row r="706" spans="8:17">
      <c r="H706" s="128"/>
      <c r="I706" s="132"/>
      <c r="J706" s="100"/>
      <c r="K706" s="100"/>
      <c r="L706" s="133"/>
      <c r="M706" s="133"/>
      <c r="N706" s="100"/>
      <c r="O706" s="100"/>
      <c r="P706" s="100"/>
      <c r="Q706"/>
    </row>
    <row r="707" spans="8:17">
      <c r="H707" s="128"/>
      <c r="I707" s="132"/>
      <c r="J707" s="100"/>
      <c r="K707" s="100"/>
      <c r="L707" s="133"/>
      <c r="M707" s="133"/>
      <c r="N707" s="100"/>
      <c r="O707" s="100"/>
      <c r="P707" s="100"/>
      <c r="Q707"/>
    </row>
    <row r="708" spans="8:17">
      <c r="H708" s="128"/>
      <c r="I708" s="132"/>
      <c r="J708" s="100"/>
      <c r="K708" s="100"/>
      <c r="L708" s="133"/>
      <c r="M708" s="133"/>
      <c r="N708" s="100"/>
      <c r="O708" s="100"/>
      <c r="P708" s="100"/>
      <c r="Q708"/>
    </row>
    <row r="709" spans="8:17">
      <c r="H709" s="128"/>
      <c r="I709" s="132"/>
      <c r="J709" s="100"/>
      <c r="K709" s="100"/>
      <c r="L709" s="133"/>
      <c r="M709" s="133"/>
      <c r="N709" s="100"/>
      <c r="O709" s="100"/>
      <c r="P709" s="100"/>
      <c r="Q709"/>
    </row>
    <row r="710" spans="8:17">
      <c r="H710" s="128"/>
      <c r="I710" s="132"/>
      <c r="J710" s="100"/>
      <c r="K710" s="100"/>
      <c r="L710" s="133"/>
      <c r="M710" s="133"/>
      <c r="N710" s="100"/>
      <c r="O710" s="100"/>
      <c r="P710" s="100"/>
      <c r="Q710"/>
    </row>
    <row r="711" spans="8:17">
      <c r="H711" s="128"/>
      <c r="I711" s="132"/>
      <c r="J711" s="100"/>
      <c r="K711" s="100"/>
      <c r="L711" s="133"/>
      <c r="M711" s="133"/>
      <c r="N711" s="100"/>
      <c r="O711" s="100"/>
      <c r="P711" s="100"/>
      <c r="Q711"/>
    </row>
    <row r="712" spans="8:17">
      <c r="H712" s="128"/>
      <c r="I712" s="132"/>
      <c r="J712" s="100"/>
      <c r="K712" s="100"/>
      <c r="L712" s="133"/>
      <c r="M712" s="133"/>
      <c r="N712" s="100"/>
      <c r="O712" s="100"/>
      <c r="P712" s="100"/>
      <c r="Q712"/>
    </row>
    <row r="713" spans="8:17">
      <c r="H713" s="128"/>
      <c r="I713" s="132"/>
      <c r="J713" s="100"/>
      <c r="K713" s="100"/>
      <c r="L713" s="133"/>
      <c r="M713" s="133"/>
      <c r="N713" s="100"/>
      <c r="O713" s="100"/>
      <c r="P713" s="100"/>
      <c r="Q713"/>
    </row>
    <row r="714" spans="8:17">
      <c r="H714" s="128"/>
      <c r="I714" s="132"/>
      <c r="J714" s="100"/>
      <c r="K714" s="100"/>
      <c r="L714" s="133"/>
      <c r="M714" s="133"/>
      <c r="N714" s="100"/>
      <c r="O714" s="100"/>
      <c r="P714" s="100"/>
      <c r="Q714"/>
    </row>
    <row r="715" spans="8:17">
      <c r="H715" s="128"/>
      <c r="I715" s="132"/>
      <c r="J715" s="100"/>
      <c r="K715" s="100"/>
      <c r="L715" s="133"/>
      <c r="M715" s="133"/>
      <c r="N715" s="100"/>
      <c r="O715" s="100"/>
      <c r="P715" s="100"/>
      <c r="Q715"/>
    </row>
    <row r="716" spans="8:17">
      <c r="H716" s="128"/>
      <c r="I716" s="132"/>
      <c r="J716" s="100"/>
      <c r="K716" s="100"/>
      <c r="L716" s="133"/>
      <c r="M716" s="133"/>
      <c r="N716" s="100"/>
      <c r="O716" s="100"/>
      <c r="P716" s="100"/>
      <c r="Q716"/>
    </row>
    <row r="717" spans="8:17">
      <c r="H717" s="128"/>
      <c r="I717" s="132"/>
      <c r="J717" s="100"/>
      <c r="K717" s="100"/>
      <c r="L717" s="133"/>
      <c r="M717" s="133"/>
      <c r="N717" s="100"/>
      <c r="O717" s="100"/>
      <c r="P717" s="100"/>
      <c r="Q717"/>
    </row>
    <row r="718" spans="8:17">
      <c r="H718" s="128"/>
      <c r="I718" s="132"/>
      <c r="J718" s="100"/>
      <c r="K718" s="100"/>
      <c r="L718" s="133"/>
      <c r="M718" s="133"/>
      <c r="N718" s="100"/>
      <c r="O718" s="100"/>
      <c r="P718" s="100"/>
      <c r="Q718"/>
    </row>
    <row r="719" spans="8:17">
      <c r="H719" s="128"/>
      <c r="I719" s="132"/>
      <c r="J719" s="100"/>
      <c r="K719" s="100"/>
      <c r="L719" s="133"/>
      <c r="M719" s="133"/>
      <c r="N719" s="100"/>
      <c r="O719" s="100"/>
      <c r="P719" s="100"/>
      <c r="Q719"/>
    </row>
    <row r="720" spans="8:17">
      <c r="H720" s="128"/>
      <c r="I720" s="132"/>
      <c r="J720" s="100"/>
      <c r="K720" s="100"/>
      <c r="L720" s="133"/>
      <c r="M720" s="133"/>
      <c r="N720" s="100"/>
      <c r="O720" s="100"/>
      <c r="P720" s="100"/>
      <c r="Q720"/>
    </row>
    <row r="721" spans="8:17">
      <c r="H721" s="128"/>
      <c r="I721" s="132"/>
      <c r="J721" s="100"/>
      <c r="K721" s="100"/>
      <c r="L721" s="133"/>
      <c r="M721" s="133"/>
      <c r="N721" s="100"/>
      <c r="O721" s="100"/>
      <c r="P721" s="100"/>
      <c r="Q721"/>
    </row>
    <row r="722" spans="8:17">
      <c r="H722" s="128"/>
      <c r="I722" s="132"/>
      <c r="J722" s="100"/>
      <c r="K722" s="100"/>
      <c r="L722" s="133"/>
      <c r="M722" s="133"/>
      <c r="N722" s="100"/>
      <c r="O722" s="100"/>
      <c r="P722" s="100"/>
      <c r="Q722"/>
    </row>
    <row r="723" spans="8:17">
      <c r="H723" s="128"/>
      <c r="I723" s="132"/>
      <c r="J723" s="100"/>
      <c r="K723" s="100"/>
      <c r="L723" s="133"/>
      <c r="M723" s="133"/>
      <c r="N723" s="100"/>
      <c r="O723" s="100"/>
      <c r="P723" s="100"/>
      <c r="Q723"/>
    </row>
    <row r="724" spans="8:17">
      <c r="H724" s="128"/>
      <c r="I724" s="132"/>
      <c r="J724" s="100"/>
      <c r="K724" s="100"/>
      <c r="L724" s="133"/>
      <c r="M724" s="133"/>
      <c r="N724" s="100"/>
      <c r="O724" s="100"/>
      <c r="P724" s="100"/>
      <c r="Q724"/>
    </row>
    <row r="725" spans="8:17">
      <c r="H725" s="128"/>
      <c r="I725" s="132"/>
      <c r="J725" s="100"/>
      <c r="K725" s="100"/>
      <c r="L725" s="133"/>
      <c r="M725" s="133"/>
      <c r="N725" s="100"/>
      <c r="O725" s="100"/>
      <c r="P725" s="100"/>
      <c r="Q725"/>
    </row>
    <row r="726" spans="8:17">
      <c r="H726" s="128"/>
      <c r="I726" s="132"/>
      <c r="J726" s="100"/>
      <c r="K726" s="100"/>
      <c r="L726" s="133"/>
      <c r="M726" s="133"/>
      <c r="N726" s="100"/>
      <c r="O726" s="100"/>
      <c r="P726" s="100"/>
      <c r="Q726"/>
    </row>
    <row r="727" spans="8:17">
      <c r="H727" s="128"/>
      <c r="I727" s="132"/>
      <c r="J727" s="100"/>
      <c r="K727" s="100"/>
      <c r="L727" s="133"/>
      <c r="M727" s="133"/>
      <c r="N727" s="100"/>
      <c r="O727" s="100"/>
      <c r="P727" s="100"/>
      <c r="Q727"/>
    </row>
    <row r="728" spans="8:17">
      <c r="H728" s="128"/>
      <c r="I728" s="132"/>
      <c r="J728" s="100"/>
      <c r="K728" s="100"/>
      <c r="L728" s="133"/>
      <c r="M728" s="133"/>
      <c r="N728" s="100"/>
      <c r="O728" s="100"/>
      <c r="P728" s="100"/>
      <c r="Q728"/>
    </row>
    <row r="729" spans="8:17">
      <c r="H729" s="128"/>
      <c r="I729" s="132"/>
      <c r="J729" s="100"/>
      <c r="K729" s="100"/>
      <c r="L729" s="133"/>
      <c r="M729" s="133"/>
      <c r="N729" s="100"/>
      <c r="O729" s="100"/>
      <c r="P729" s="100"/>
      <c r="Q729"/>
    </row>
    <row r="730" spans="8:17">
      <c r="H730" s="128"/>
      <c r="I730" s="132"/>
      <c r="J730" s="100"/>
      <c r="K730" s="100"/>
      <c r="L730" s="133"/>
      <c r="M730" s="133"/>
      <c r="N730" s="100"/>
      <c r="O730" s="100"/>
      <c r="P730" s="100"/>
      <c r="Q730"/>
    </row>
    <row r="731" spans="8:17">
      <c r="H731" s="128"/>
      <c r="I731" s="132"/>
      <c r="J731" s="100"/>
      <c r="K731" s="100"/>
      <c r="L731" s="133"/>
      <c r="M731" s="133"/>
      <c r="N731" s="100"/>
      <c r="O731" s="100"/>
      <c r="P731" s="100"/>
      <c r="Q731"/>
    </row>
    <row r="732" spans="8:17">
      <c r="H732" s="128"/>
      <c r="I732" s="132"/>
      <c r="J732" s="100"/>
      <c r="K732" s="100"/>
      <c r="L732" s="133"/>
      <c r="M732" s="133"/>
      <c r="N732" s="100"/>
      <c r="O732" s="100"/>
      <c r="P732" s="100"/>
      <c r="Q732"/>
    </row>
    <row r="733" spans="8:17">
      <c r="H733" s="128"/>
      <c r="I733" s="132"/>
      <c r="J733" s="100"/>
      <c r="K733" s="100"/>
      <c r="L733" s="133"/>
      <c r="M733" s="133"/>
      <c r="N733" s="100"/>
      <c r="O733" s="100"/>
      <c r="P733" s="100"/>
      <c r="Q733"/>
    </row>
    <row r="734" spans="8:17">
      <c r="H734" s="128"/>
      <c r="I734" s="132"/>
      <c r="J734" s="100"/>
      <c r="K734" s="100"/>
      <c r="L734" s="133"/>
      <c r="M734" s="133"/>
      <c r="N734" s="100"/>
      <c r="O734" s="100"/>
      <c r="P734" s="100"/>
      <c r="Q734"/>
    </row>
    <row r="735" spans="8:17">
      <c r="H735" s="128"/>
      <c r="I735" s="132"/>
      <c r="J735" s="100"/>
      <c r="K735" s="100"/>
      <c r="L735" s="133"/>
      <c r="M735" s="133"/>
      <c r="N735" s="100"/>
      <c r="O735" s="100"/>
      <c r="P735" s="100"/>
      <c r="Q735"/>
    </row>
    <row r="736" spans="8:17">
      <c r="H736" s="128"/>
      <c r="I736" s="132"/>
      <c r="J736" s="100"/>
      <c r="K736" s="100"/>
      <c r="L736" s="133"/>
      <c r="M736" s="133"/>
      <c r="N736" s="100"/>
      <c r="O736" s="100"/>
      <c r="P736" s="100"/>
      <c r="Q736"/>
    </row>
    <row r="737" spans="8:17">
      <c r="H737" s="128"/>
      <c r="I737" s="132"/>
      <c r="J737" s="100"/>
      <c r="K737" s="100"/>
      <c r="L737" s="133"/>
      <c r="M737" s="133"/>
      <c r="N737" s="100"/>
      <c r="O737" s="100"/>
      <c r="P737" s="100"/>
      <c r="Q737"/>
    </row>
    <row r="738" spans="8:17">
      <c r="H738" s="128"/>
      <c r="I738" s="132"/>
      <c r="J738" s="100"/>
      <c r="K738" s="100"/>
      <c r="L738" s="133"/>
      <c r="M738" s="133"/>
      <c r="N738" s="100"/>
      <c r="O738" s="100"/>
      <c r="P738" s="100"/>
      <c r="Q738"/>
    </row>
    <row r="739" spans="8:17">
      <c r="H739" s="128"/>
      <c r="I739" s="132"/>
      <c r="J739" s="100"/>
      <c r="K739" s="100"/>
      <c r="L739" s="133"/>
      <c r="M739" s="133"/>
      <c r="N739" s="100"/>
      <c r="O739" s="100"/>
      <c r="P739" s="100"/>
      <c r="Q739"/>
    </row>
    <row r="740" spans="8:17">
      <c r="H740" s="128"/>
      <c r="I740" s="132"/>
      <c r="J740" s="100"/>
      <c r="K740" s="100"/>
      <c r="L740" s="133"/>
      <c r="M740" s="133"/>
      <c r="N740" s="100"/>
      <c r="O740" s="100"/>
      <c r="P740" s="100"/>
      <c r="Q740"/>
    </row>
    <row r="741" spans="8:17">
      <c r="H741" s="128"/>
      <c r="I741" s="132"/>
      <c r="J741" s="100"/>
      <c r="K741" s="100"/>
      <c r="L741" s="133"/>
      <c r="M741" s="133"/>
      <c r="N741" s="100"/>
      <c r="O741" s="100"/>
      <c r="P741" s="100"/>
      <c r="Q741"/>
    </row>
    <row r="742" spans="8:17">
      <c r="H742" s="128"/>
      <c r="I742" s="132"/>
      <c r="J742" s="100"/>
      <c r="K742" s="100"/>
      <c r="L742" s="133"/>
      <c r="M742" s="133"/>
      <c r="N742" s="100"/>
      <c r="O742" s="100"/>
      <c r="P742" s="100"/>
      <c r="Q742"/>
    </row>
    <row r="743" spans="8:17">
      <c r="H743" s="128"/>
      <c r="I743" s="132"/>
      <c r="J743" s="100"/>
      <c r="K743" s="100"/>
      <c r="L743" s="133"/>
      <c r="M743" s="133"/>
      <c r="N743" s="100"/>
      <c r="O743" s="100"/>
      <c r="P743" s="100"/>
      <c r="Q743"/>
    </row>
    <row r="744" spans="8:17">
      <c r="H744" s="128"/>
      <c r="I744" s="132"/>
      <c r="J744" s="100"/>
      <c r="K744" s="100"/>
      <c r="L744" s="133"/>
      <c r="M744" s="133"/>
      <c r="N744" s="100"/>
      <c r="O744" s="100"/>
      <c r="P744" s="100"/>
      <c r="Q744"/>
    </row>
    <row r="745" spans="8:17">
      <c r="H745" s="128"/>
      <c r="I745" s="132"/>
      <c r="J745" s="100"/>
      <c r="K745" s="100"/>
      <c r="L745" s="133"/>
      <c r="M745" s="133"/>
      <c r="N745" s="100"/>
      <c r="O745" s="100"/>
      <c r="P745" s="100"/>
      <c r="Q745"/>
    </row>
    <row r="746" spans="8:17">
      <c r="H746" s="128"/>
      <c r="I746" s="132"/>
      <c r="J746" s="100"/>
      <c r="K746" s="100"/>
      <c r="L746" s="133"/>
      <c r="M746" s="133"/>
      <c r="N746" s="100"/>
      <c r="O746" s="100"/>
      <c r="P746" s="100"/>
      <c r="Q746"/>
    </row>
    <row r="747" spans="8:17">
      <c r="H747" s="128"/>
      <c r="I747" s="132"/>
      <c r="J747" s="100"/>
      <c r="K747" s="100"/>
      <c r="L747" s="133"/>
      <c r="M747" s="133"/>
      <c r="N747" s="100"/>
      <c r="O747" s="100"/>
      <c r="P747" s="100"/>
      <c r="Q747"/>
    </row>
    <row r="748" spans="8:17">
      <c r="H748" s="128"/>
      <c r="I748" s="132"/>
      <c r="J748" s="100"/>
      <c r="K748" s="100"/>
      <c r="L748" s="133"/>
      <c r="M748" s="133"/>
      <c r="N748" s="100"/>
      <c r="O748" s="100"/>
      <c r="P748" s="100"/>
      <c r="Q748"/>
    </row>
    <row r="749" spans="8:17">
      <c r="H749" s="128"/>
      <c r="I749" s="132"/>
      <c r="J749" s="100"/>
      <c r="K749" s="100"/>
      <c r="L749" s="133"/>
      <c r="M749" s="133"/>
      <c r="N749" s="100"/>
      <c r="O749" s="100"/>
      <c r="P749" s="100"/>
      <c r="Q749"/>
    </row>
    <row r="750" spans="8:17">
      <c r="H750" s="128"/>
      <c r="I750" s="132"/>
      <c r="J750" s="100"/>
      <c r="K750" s="100"/>
      <c r="L750" s="133"/>
      <c r="M750" s="133"/>
      <c r="N750" s="100"/>
      <c r="O750" s="100"/>
      <c r="P750" s="100"/>
      <c r="Q750"/>
    </row>
    <row r="751" spans="8:17">
      <c r="H751" s="128"/>
      <c r="I751" s="132"/>
      <c r="J751" s="100"/>
      <c r="K751" s="100"/>
      <c r="L751" s="133"/>
      <c r="M751" s="133"/>
      <c r="N751" s="100"/>
      <c r="O751" s="100"/>
      <c r="P751" s="100"/>
      <c r="Q751"/>
    </row>
    <row r="752" spans="8:17">
      <c r="H752" s="128"/>
      <c r="I752" s="132"/>
      <c r="J752" s="100"/>
      <c r="K752" s="100"/>
      <c r="L752" s="133"/>
      <c r="M752" s="133"/>
      <c r="N752" s="100"/>
      <c r="O752" s="100"/>
      <c r="P752" s="100"/>
      <c r="Q752"/>
    </row>
    <row r="753" spans="8:17">
      <c r="H753" s="128"/>
      <c r="I753" s="132"/>
      <c r="J753" s="100"/>
      <c r="K753" s="100"/>
      <c r="L753" s="133"/>
      <c r="M753" s="133"/>
      <c r="N753" s="100"/>
      <c r="O753" s="100"/>
      <c r="P753" s="100"/>
      <c r="Q753"/>
    </row>
    <row r="754" spans="8:17">
      <c r="H754" s="128"/>
      <c r="I754" s="132"/>
      <c r="J754" s="100"/>
      <c r="K754" s="100"/>
      <c r="L754" s="133"/>
      <c r="M754" s="133"/>
      <c r="N754" s="100"/>
      <c r="O754" s="100"/>
      <c r="P754" s="100"/>
      <c r="Q754"/>
    </row>
    <row r="755" spans="8:17">
      <c r="H755" s="128"/>
      <c r="I755" s="132"/>
      <c r="J755" s="100"/>
      <c r="K755" s="100"/>
      <c r="L755" s="133"/>
      <c r="M755" s="133"/>
      <c r="N755" s="100"/>
      <c r="O755" s="100"/>
      <c r="P755" s="100"/>
      <c r="Q755"/>
    </row>
    <row r="756" spans="8:17">
      <c r="H756" s="128"/>
      <c r="I756" s="132"/>
      <c r="J756" s="100"/>
      <c r="K756" s="100"/>
      <c r="L756" s="133"/>
      <c r="M756" s="133"/>
      <c r="N756" s="100"/>
      <c r="O756" s="100"/>
      <c r="P756" s="100"/>
      <c r="Q756"/>
    </row>
    <row r="757" spans="8:17">
      <c r="H757" s="128"/>
      <c r="I757" s="132"/>
      <c r="J757" s="100"/>
      <c r="K757" s="100"/>
      <c r="L757" s="133"/>
      <c r="M757" s="133"/>
      <c r="N757" s="100"/>
      <c r="O757" s="100"/>
      <c r="P757" s="100"/>
      <c r="Q757"/>
    </row>
    <row r="758" spans="8:17">
      <c r="H758" s="128"/>
      <c r="I758" s="132"/>
      <c r="J758" s="100"/>
      <c r="K758" s="100"/>
      <c r="L758" s="133"/>
      <c r="M758" s="133"/>
      <c r="N758" s="100"/>
      <c r="O758" s="100"/>
      <c r="P758" s="100"/>
      <c r="Q758"/>
    </row>
    <row r="759" spans="8:17">
      <c r="H759" s="128"/>
      <c r="I759" s="132"/>
      <c r="J759" s="100"/>
      <c r="K759" s="100"/>
      <c r="L759" s="133"/>
      <c r="M759" s="133"/>
      <c r="N759" s="100"/>
      <c r="O759" s="100"/>
      <c r="P759" s="100"/>
      <c r="Q759"/>
    </row>
    <row r="760" spans="8:17">
      <c r="H760" s="128"/>
      <c r="I760" s="132"/>
      <c r="J760" s="100"/>
      <c r="K760" s="100"/>
      <c r="L760" s="133"/>
      <c r="M760" s="133"/>
      <c r="N760" s="100"/>
      <c r="O760" s="100"/>
      <c r="P760" s="100"/>
      <c r="Q760"/>
    </row>
    <row r="761" spans="8:17">
      <c r="H761" s="128"/>
      <c r="I761" s="132"/>
      <c r="J761" s="100"/>
      <c r="K761" s="100"/>
      <c r="L761" s="133"/>
      <c r="M761" s="133"/>
      <c r="N761" s="100"/>
      <c r="O761" s="100"/>
      <c r="P761" s="100"/>
      <c r="Q761"/>
    </row>
    <row r="762" spans="8:17">
      <c r="H762" s="128"/>
      <c r="I762" s="132"/>
      <c r="J762" s="100"/>
      <c r="K762" s="100"/>
      <c r="L762" s="133"/>
      <c r="M762" s="133"/>
      <c r="N762" s="100"/>
      <c r="O762" s="100"/>
      <c r="P762" s="100"/>
      <c r="Q762"/>
    </row>
    <row r="763" spans="8:17">
      <c r="H763" s="128"/>
      <c r="I763" s="132"/>
      <c r="J763" s="100"/>
      <c r="K763" s="100"/>
      <c r="L763" s="133"/>
      <c r="M763" s="133"/>
      <c r="N763" s="100"/>
      <c r="O763" s="100"/>
      <c r="P763" s="100"/>
      <c r="Q763"/>
    </row>
    <row r="764" spans="8:17">
      <c r="H764" s="128"/>
      <c r="I764" s="132"/>
      <c r="J764" s="100"/>
      <c r="K764" s="100"/>
      <c r="L764" s="133"/>
      <c r="M764" s="133"/>
      <c r="N764" s="100"/>
      <c r="O764" s="100"/>
      <c r="P764" s="100"/>
      <c r="Q764"/>
    </row>
    <row r="765" spans="8:17">
      <c r="H765" s="128"/>
      <c r="I765" s="132"/>
      <c r="J765" s="100"/>
      <c r="K765" s="100"/>
      <c r="L765" s="133"/>
      <c r="M765" s="133"/>
      <c r="N765" s="100"/>
      <c r="O765" s="100"/>
      <c r="P765" s="100"/>
      <c r="Q765"/>
    </row>
    <row r="766" spans="8:17">
      <c r="H766" s="128"/>
      <c r="I766" s="132"/>
      <c r="J766" s="100"/>
      <c r="K766" s="100"/>
      <c r="L766" s="133"/>
      <c r="M766" s="133"/>
      <c r="N766" s="100"/>
      <c r="O766" s="100"/>
      <c r="P766" s="100"/>
      <c r="Q766"/>
    </row>
    <row r="767" spans="8:17">
      <c r="H767" s="128"/>
      <c r="I767" s="132"/>
      <c r="J767" s="100"/>
      <c r="K767" s="100"/>
      <c r="L767" s="133"/>
      <c r="M767" s="133"/>
      <c r="N767" s="100"/>
      <c r="O767" s="100"/>
      <c r="P767" s="100"/>
      <c r="Q767"/>
    </row>
    <row r="768" spans="8:17">
      <c r="H768" s="128"/>
      <c r="I768" s="132"/>
      <c r="J768" s="100"/>
      <c r="K768" s="100"/>
      <c r="L768" s="133"/>
      <c r="M768" s="133"/>
      <c r="N768" s="100"/>
      <c r="O768" s="100"/>
      <c r="P768" s="100"/>
      <c r="Q768"/>
    </row>
    <row r="769" spans="8:17">
      <c r="H769" s="128"/>
      <c r="I769" s="132"/>
      <c r="J769" s="100"/>
      <c r="K769" s="100"/>
      <c r="L769" s="133"/>
      <c r="M769" s="133"/>
      <c r="N769" s="100"/>
      <c r="O769" s="100"/>
      <c r="P769" s="100"/>
      <c r="Q769"/>
    </row>
    <row r="770" spans="8:17">
      <c r="H770" s="128"/>
      <c r="I770" s="132"/>
      <c r="J770" s="100"/>
      <c r="K770" s="100"/>
      <c r="L770" s="133"/>
      <c r="M770" s="133"/>
      <c r="N770" s="100"/>
      <c r="O770" s="100"/>
      <c r="P770" s="100"/>
      <c r="Q770"/>
    </row>
    <row r="771" spans="8:17">
      <c r="H771" s="128"/>
      <c r="I771" s="132"/>
      <c r="J771" s="100"/>
      <c r="K771" s="100"/>
      <c r="L771" s="133"/>
      <c r="M771" s="133"/>
      <c r="N771" s="100"/>
      <c r="O771" s="100"/>
      <c r="P771" s="100"/>
      <c r="Q771"/>
    </row>
    <row r="772" spans="8:17">
      <c r="H772" s="128"/>
      <c r="I772" s="132"/>
      <c r="J772" s="100"/>
      <c r="K772" s="100"/>
      <c r="L772" s="133"/>
      <c r="M772" s="133"/>
      <c r="N772" s="100"/>
      <c r="O772" s="100"/>
      <c r="P772" s="100"/>
      <c r="Q772"/>
    </row>
    <row r="773" spans="8:17">
      <c r="H773" s="128"/>
      <c r="I773" s="132"/>
      <c r="J773" s="100"/>
      <c r="K773" s="100"/>
      <c r="L773" s="133"/>
      <c r="M773" s="133"/>
      <c r="N773" s="100"/>
      <c r="O773" s="100"/>
      <c r="P773" s="100"/>
      <c r="Q773"/>
    </row>
    <row r="774" spans="8:17">
      <c r="H774" s="128"/>
      <c r="I774" s="132"/>
      <c r="J774" s="100"/>
      <c r="K774" s="100"/>
      <c r="L774" s="133"/>
      <c r="M774" s="133"/>
      <c r="N774" s="100"/>
      <c r="O774" s="100"/>
      <c r="P774" s="100"/>
      <c r="Q774"/>
    </row>
    <row r="775" spans="8:17">
      <c r="H775" s="128"/>
      <c r="I775" s="132"/>
      <c r="J775" s="100"/>
      <c r="K775" s="100"/>
      <c r="L775" s="133"/>
      <c r="M775" s="133"/>
      <c r="N775" s="100"/>
      <c r="O775" s="100"/>
      <c r="P775" s="100"/>
      <c r="Q775"/>
    </row>
    <row r="776" spans="8:17">
      <c r="H776" s="128"/>
      <c r="I776" s="132"/>
      <c r="J776" s="100"/>
      <c r="K776" s="100"/>
      <c r="L776" s="133"/>
      <c r="M776" s="133"/>
      <c r="N776" s="100"/>
      <c r="O776" s="100"/>
      <c r="P776" s="100"/>
      <c r="Q776"/>
    </row>
    <row r="777" spans="8:17">
      <c r="H777" s="128"/>
      <c r="I777" s="132"/>
      <c r="J777" s="100"/>
      <c r="K777" s="100"/>
      <c r="L777" s="133"/>
      <c r="M777" s="133"/>
      <c r="N777" s="100"/>
      <c r="O777" s="100"/>
      <c r="P777" s="100"/>
      <c r="Q777"/>
    </row>
    <row r="778" spans="8:17">
      <c r="H778" s="128"/>
      <c r="I778" s="132"/>
      <c r="J778" s="100"/>
      <c r="K778" s="100"/>
      <c r="L778" s="133"/>
      <c r="M778" s="133"/>
      <c r="N778" s="100"/>
      <c r="O778" s="100"/>
      <c r="P778" s="100"/>
      <c r="Q778"/>
    </row>
    <row r="779" spans="8:17">
      <c r="H779" s="128"/>
      <c r="I779" s="132"/>
      <c r="J779" s="100"/>
      <c r="K779" s="100"/>
      <c r="L779" s="133"/>
      <c r="M779" s="133"/>
      <c r="N779" s="100"/>
      <c r="O779" s="100"/>
      <c r="P779" s="100"/>
      <c r="Q779"/>
    </row>
    <row r="780" spans="8:17">
      <c r="H780" s="128"/>
      <c r="I780" s="132"/>
      <c r="J780" s="100"/>
      <c r="K780" s="100"/>
      <c r="L780" s="133"/>
      <c r="M780" s="133"/>
      <c r="N780" s="100"/>
      <c r="O780" s="100"/>
      <c r="P780" s="100"/>
      <c r="Q780"/>
    </row>
    <row r="781" spans="8:17">
      <c r="H781" s="128"/>
      <c r="I781" s="132"/>
      <c r="J781" s="100"/>
      <c r="K781" s="100"/>
      <c r="L781" s="133"/>
      <c r="M781" s="133"/>
      <c r="N781" s="100"/>
      <c r="O781" s="100"/>
      <c r="P781" s="100"/>
      <c r="Q781"/>
    </row>
    <row r="782" spans="8:17">
      <c r="H782" s="128"/>
      <c r="I782" s="132"/>
      <c r="J782" s="100"/>
      <c r="K782" s="100"/>
      <c r="L782" s="133"/>
      <c r="M782" s="133"/>
      <c r="N782" s="100"/>
      <c r="O782" s="100"/>
      <c r="P782" s="100"/>
      <c r="Q782"/>
    </row>
    <row r="783" spans="8:17">
      <c r="H783" s="128"/>
      <c r="I783" s="132"/>
      <c r="J783" s="100"/>
      <c r="K783" s="100"/>
      <c r="L783" s="133"/>
      <c r="M783" s="133"/>
      <c r="N783" s="100"/>
      <c r="O783" s="100"/>
      <c r="P783" s="100"/>
      <c r="Q783"/>
    </row>
    <row r="784" spans="8:17">
      <c r="H784" s="128"/>
      <c r="I784" s="132"/>
      <c r="J784" s="100"/>
      <c r="K784" s="100"/>
      <c r="L784" s="133"/>
      <c r="M784" s="133"/>
      <c r="N784" s="100"/>
      <c r="O784" s="100"/>
      <c r="P784" s="100"/>
      <c r="Q784"/>
    </row>
    <row r="785" spans="8:17">
      <c r="H785" s="128"/>
      <c r="I785" s="132"/>
      <c r="J785" s="100"/>
      <c r="K785" s="100"/>
      <c r="L785" s="133"/>
      <c r="M785" s="133"/>
      <c r="N785" s="100"/>
      <c r="O785" s="100"/>
      <c r="P785" s="100"/>
      <c r="Q785"/>
    </row>
    <row r="786" spans="8:17">
      <c r="H786" s="128"/>
      <c r="I786" s="132"/>
      <c r="J786" s="100"/>
      <c r="K786" s="100"/>
      <c r="L786" s="133"/>
      <c r="M786" s="133"/>
      <c r="N786" s="100"/>
      <c r="O786" s="100"/>
      <c r="P786" s="100"/>
      <c r="Q786"/>
    </row>
    <row r="787" spans="8:17">
      <c r="H787" s="128"/>
      <c r="I787" s="132"/>
      <c r="J787" s="100"/>
      <c r="K787" s="100"/>
      <c r="L787" s="133"/>
      <c r="M787" s="133"/>
      <c r="N787" s="100"/>
      <c r="O787" s="100"/>
      <c r="P787" s="100"/>
      <c r="Q787"/>
    </row>
    <row r="788" spans="8:17">
      <c r="H788" s="128"/>
      <c r="I788" s="132"/>
      <c r="J788" s="100"/>
      <c r="K788" s="100"/>
      <c r="L788" s="133"/>
      <c r="M788" s="133"/>
      <c r="N788" s="100"/>
      <c r="O788" s="100"/>
      <c r="P788" s="100"/>
      <c r="Q788"/>
    </row>
    <row r="789" spans="8:17">
      <c r="H789" s="128"/>
      <c r="I789" s="132"/>
      <c r="J789" s="100"/>
      <c r="K789" s="100"/>
      <c r="L789" s="133"/>
      <c r="M789" s="133"/>
      <c r="N789" s="100"/>
      <c r="O789" s="100"/>
      <c r="P789" s="100"/>
      <c r="Q789"/>
    </row>
    <row r="790" spans="8:17">
      <c r="H790" s="128"/>
      <c r="I790" s="132"/>
      <c r="J790" s="100"/>
      <c r="K790" s="100"/>
      <c r="L790" s="133"/>
      <c r="M790" s="133"/>
      <c r="N790" s="100"/>
      <c r="O790" s="100"/>
      <c r="P790" s="100"/>
      <c r="Q790"/>
    </row>
    <row r="791" spans="8:17">
      <c r="H791" s="128"/>
      <c r="I791" s="132"/>
      <c r="J791" s="100"/>
      <c r="K791" s="100"/>
      <c r="L791" s="133"/>
      <c r="M791" s="133"/>
      <c r="N791" s="100"/>
      <c r="O791" s="100"/>
      <c r="P791" s="100"/>
      <c r="Q791"/>
    </row>
    <row r="792" spans="8:17">
      <c r="H792" s="128"/>
      <c r="I792" s="132"/>
      <c r="J792" s="100"/>
      <c r="K792" s="100"/>
      <c r="L792" s="133"/>
      <c r="M792" s="133"/>
      <c r="N792" s="100"/>
      <c r="O792" s="100"/>
      <c r="P792" s="100"/>
      <c r="Q792"/>
    </row>
    <row r="793" spans="8:17">
      <c r="H793" s="128"/>
      <c r="I793" s="132"/>
      <c r="J793" s="100"/>
      <c r="K793" s="100"/>
      <c r="L793" s="133"/>
      <c r="M793" s="133"/>
      <c r="N793" s="100"/>
      <c r="O793" s="100"/>
      <c r="P793" s="100"/>
      <c r="Q793"/>
    </row>
    <row r="794" spans="8:17">
      <c r="H794" s="128"/>
      <c r="I794" s="132"/>
      <c r="J794" s="100"/>
      <c r="K794" s="100"/>
      <c r="L794" s="133"/>
      <c r="M794" s="133"/>
      <c r="N794" s="100"/>
      <c r="O794" s="100"/>
      <c r="P794" s="100"/>
      <c r="Q794"/>
    </row>
    <row r="795" spans="8:17">
      <c r="H795" s="128"/>
      <c r="I795" s="132"/>
      <c r="J795" s="100"/>
      <c r="K795" s="100"/>
      <c r="L795" s="133"/>
      <c r="M795" s="133"/>
      <c r="N795" s="100"/>
      <c r="O795" s="100"/>
      <c r="P795" s="100"/>
      <c r="Q795"/>
    </row>
    <row r="796" spans="8:17">
      <c r="H796" s="128"/>
      <c r="I796" s="132"/>
      <c r="J796" s="100"/>
      <c r="K796" s="100"/>
      <c r="L796" s="133"/>
      <c r="M796" s="133"/>
      <c r="N796" s="100"/>
      <c r="O796" s="100"/>
      <c r="P796" s="100"/>
      <c r="Q796"/>
    </row>
    <row r="797" spans="8:17">
      <c r="H797" s="128"/>
      <c r="I797" s="132"/>
      <c r="J797" s="100"/>
      <c r="K797" s="100"/>
      <c r="L797" s="133"/>
      <c r="M797" s="133"/>
      <c r="N797" s="100"/>
      <c r="O797" s="100"/>
      <c r="P797" s="100"/>
      <c r="Q797"/>
    </row>
    <row r="798" spans="8:17">
      <c r="H798" s="128"/>
      <c r="I798" s="132"/>
      <c r="J798" s="100"/>
      <c r="K798" s="100"/>
      <c r="L798" s="133"/>
      <c r="M798" s="133"/>
      <c r="N798" s="100"/>
      <c r="O798" s="100"/>
      <c r="P798" s="100"/>
      <c r="Q798"/>
    </row>
    <row r="799" spans="8:17">
      <c r="H799" s="128"/>
      <c r="I799" s="132"/>
      <c r="J799" s="100"/>
      <c r="K799" s="100"/>
      <c r="L799" s="133"/>
      <c r="M799" s="133"/>
      <c r="N799" s="100"/>
      <c r="O799" s="100"/>
      <c r="P799" s="100"/>
      <c r="Q799"/>
    </row>
    <row r="800" spans="8:17">
      <c r="H800" s="128"/>
      <c r="I800" s="132"/>
      <c r="J800" s="100"/>
      <c r="K800" s="100"/>
      <c r="L800" s="133"/>
      <c r="M800" s="133"/>
      <c r="N800" s="100"/>
      <c r="O800" s="100"/>
      <c r="P800" s="100"/>
      <c r="Q800"/>
    </row>
    <row r="801" spans="8:17">
      <c r="H801" s="128"/>
      <c r="I801" s="132"/>
      <c r="J801" s="100"/>
      <c r="K801" s="100"/>
      <c r="L801" s="133"/>
      <c r="M801" s="133"/>
      <c r="N801" s="100"/>
      <c r="O801" s="100"/>
      <c r="P801" s="100"/>
      <c r="Q801"/>
    </row>
    <row r="802" spans="8:17">
      <c r="H802" s="128"/>
      <c r="I802" s="132"/>
      <c r="J802" s="100"/>
      <c r="K802" s="100"/>
      <c r="L802" s="133"/>
      <c r="M802" s="133"/>
      <c r="N802" s="100"/>
      <c r="O802" s="100"/>
      <c r="P802" s="100"/>
      <c r="Q802"/>
    </row>
    <row r="803" spans="8:17">
      <c r="H803" s="128"/>
      <c r="I803" s="132"/>
      <c r="J803" s="100"/>
      <c r="K803" s="100"/>
      <c r="L803" s="133"/>
      <c r="M803" s="133"/>
      <c r="N803" s="100"/>
      <c r="O803" s="100"/>
      <c r="P803" s="100"/>
      <c r="Q803"/>
    </row>
    <row r="804" spans="8:17">
      <c r="H804" s="128"/>
      <c r="I804" s="132"/>
      <c r="J804" s="100"/>
      <c r="K804" s="100"/>
      <c r="L804" s="133"/>
      <c r="M804" s="133"/>
      <c r="N804" s="100"/>
      <c r="O804" s="100"/>
      <c r="P804" s="100"/>
      <c r="Q804"/>
    </row>
    <row r="805" spans="8:17">
      <c r="H805" s="128"/>
      <c r="I805" s="132"/>
      <c r="J805" s="100"/>
      <c r="K805" s="100"/>
      <c r="L805" s="133"/>
      <c r="M805" s="133"/>
      <c r="N805" s="100"/>
      <c r="O805" s="100"/>
      <c r="P805" s="100"/>
      <c r="Q805"/>
    </row>
    <row r="806" spans="8:17">
      <c r="H806" s="128"/>
      <c r="I806" s="132"/>
      <c r="J806" s="100"/>
      <c r="K806" s="100"/>
      <c r="L806" s="133"/>
      <c r="M806" s="133"/>
      <c r="N806" s="100"/>
      <c r="O806" s="100"/>
      <c r="P806" s="100"/>
      <c r="Q806"/>
    </row>
    <row r="807" spans="8:17">
      <c r="H807" s="128"/>
      <c r="I807" s="132"/>
      <c r="J807" s="100"/>
      <c r="K807" s="100"/>
      <c r="L807" s="133"/>
      <c r="M807" s="133"/>
      <c r="N807" s="100"/>
      <c r="O807" s="100"/>
      <c r="P807" s="100"/>
      <c r="Q807"/>
    </row>
    <row r="808" spans="8:17">
      <c r="H808" s="128"/>
      <c r="I808" s="132"/>
      <c r="J808" s="100"/>
      <c r="K808" s="100"/>
      <c r="L808" s="133"/>
      <c r="M808" s="133"/>
      <c r="N808" s="100"/>
      <c r="O808" s="100"/>
      <c r="P808" s="100"/>
      <c r="Q808"/>
    </row>
    <row r="809" spans="8:17">
      <c r="H809" s="128"/>
      <c r="I809" s="132"/>
      <c r="J809" s="100"/>
      <c r="K809" s="100"/>
      <c r="L809" s="133"/>
      <c r="M809" s="133"/>
      <c r="N809" s="100"/>
      <c r="O809" s="100"/>
      <c r="P809" s="100"/>
      <c r="Q809"/>
    </row>
    <row r="810" spans="8:17">
      <c r="H810" s="128"/>
      <c r="I810" s="132"/>
      <c r="J810" s="100"/>
      <c r="K810" s="100"/>
      <c r="L810" s="133"/>
      <c r="M810" s="133"/>
      <c r="N810" s="100"/>
      <c r="O810" s="100"/>
      <c r="P810" s="100"/>
      <c r="Q810"/>
    </row>
    <row r="811" spans="8:17">
      <c r="H811" s="128"/>
      <c r="I811" s="132"/>
      <c r="J811" s="100"/>
      <c r="K811" s="100"/>
      <c r="L811" s="133"/>
      <c r="M811" s="133"/>
      <c r="N811" s="100"/>
      <c r="O811" s="100"/>
      <c r="P811" s="100"/>
      <c r="Q811"/>
    </row>
    <row r="812" spans="8:17">
      <c r="H812" s="128"/>
      <c r="I812" s="132"/>
      <c r="J812" s="100"/>
      <c r="K812" s="100"/>
      <c r="L812" s="133"/>
      <c r="M812" s="133"/>
      <c r="N812" s="100"/>
      <c r="O812" s="100"/>
      <c r="P812" s="100"/>
      <c r="Q812"/>
    </row>
    <row r="813" spans="8:17">
      <c r="H813" s="128"/>
      <c r="I813" s="132"/>
      <c r="J813" s="100"/>
      <c r="K813" s="100"/>
      <c r="L813" s="133"/>
      <c r="M813" s="133"/>
      <c r="N813" s="100"/>
      <c r="O813" s="100"/>
      <c r="P813" s="100"/>
      <c r="Q813"/>
    </row>
    <row r="814" spans="8:17">
      <c r="H814" s="128"/>
      <c r="I814" s="132"/>
      <c r="J814" s="100"/>
      <c r="K814" s="100"/>
      <c r="L814" s="133"/>
      <c r="M814" s="133"/>
      <c r="N814" s="100"/>
      <c r="O814" s="100"/>
      <c r="P814" s="100"/>
      <c r="Q814"/>
    </row>
    <row r="815" spans="8:17">
      <c r="H815" s="128"/>
      <c r="I815" s="132"/>
      <c r="J815" s="100"/>
      <c r="K815" s="100"/>
      <c r="L815" s="133"/>
      <c r="M815" s="133"/>
      <c r="N815" s="100"/>
      <c r="O815" s="100"/>
      <c r="P815" s="100"/>
      <c r="Q815"/>
    </row>
    <row r="816" spans="8:17">
      <c r="H816" s="128"/>
      <c r="I816" s="132"/>
      <c r="J816" s="100"/>
      <c r="K816" s="100"/>
      <c r="L816" s="133"/>
      <c r="M816" s="133"/>
      <c r="N816" s="100"/>
      <c r="O816" s="100"/>
      <c r="P816" s="100"/>
      <c r="Q816"/>
    </row>
    <row r="817" spans="8:17">
      <c r="H817" s="128"/>
      <c r="I817" s="132"/>
      <c r="J817" s="100"/>
      <c r="K817" s="100"/>
      <c r="L817" s="133"/>
      <c r="M817" s="133"/>
      <c r="N817" s="100"/>
      <c r="O817" s="100"/>
      <c r="P817" s="100"/>
      <c r="Q817"/>
    </row>
    <row r="818" spans="8:17">
      <c r="H818" s="128"/>
      <c r="I818" s="132"/>
      <c r="J818" s="100"/>
      <c r="K818" s="100"/>
      <c r="L818" s="133"/>
      <c r="M818" s="133"/>
      <c r="N818" s="100"/>
      <c r="O818" s="100"/>
      <c r="P818" s="100"/>
      <c r="Q818"/>
    </row>
    <row r="819" spans="8:17">
      <c r="H819" s="128"/>
      <c r="I819" s="132"/>
      <c r="J819" s="100"/>
      <c r="K819" s="100"/>
      <c r="L819" s="133"/>
      <c r="M819" s="133"/>
      <c r="N819" s="100"/>
      <c r="O819" s="100"/>
      <c r="P819" s="100"/>
      <c r="Q819"/>
    </row>
    <row r="820" spans="8:17">
      <c r="H820" s="128"/>
      <c r="I820" s="132"/>
      <c r="J820" s="100"/>
      <c r="K820" s="100"/>
      <c r="L820" s="133"/>
      <c r="M820" s="133"/>
      <c r="N820" s="100"/>
      <c r="O820" s="100"/>
      <c r="P820" s="100"/>
      <c r="Q820"/>
    </row>
    <row r="821" spans="8:17">
      <c r="H821" s="128"/>
      <c r="I821" s="132"/>
      <c r="J821" s="100"/>
      <c r="K821" s="100"/>
      <c r="L821" s="133"/>
      <c r="M821" s="133"/>
      <c r="N821" s="100"/>
      <c r="O821" s="100"/>
      <c r="P821" s="100"/>
      <c r="Q821"/>
    </row>
    <row r="822" spans="8:17">
      <c r="H822" s="128"/>
      <c r="I822" s="132"/>
      <c r="J822" s="100"/>
      <c r="K822" s="100"/>
      <c r="L822" s="133"/>
      <c r="M822" s="133"/>
      <c r="N822" s="100"/>
      <c r="O822" s="100"/>
      <c r="P822" s="100"/>
      <c r="Q822"/>
    </row>
    <row r="823" spans="8:17">
      <c r="H823" s="128"/>
      <c r="I823" s="132"/>
      <c r="J823" s="100"/>
      <c r="K823" s="100"/>
      <c r="L823" s="133"/>
      <c r="M823" s="133"/>
      <c r="N823" s="100"/>
      <c r="O823" s="100"/>
      <c r="P823" s="100"/>
      <c r="Q823"/>
    </row>
    <row r="824" spans="8:17">
      <c r="H824" s="128"/>
      <c r="I824" s="132"/>
      <c r="J824" s="100"/>
      <c r="K824" s="100"/>
      <c r="L824" s="133"/>
      <c r="M824" s="133"/>
      <c r="N824" s="100"/>
      <c r="O824" s="100"/>
      <c r="P824" s="100"/>
      <c r="Q824"/>
    </row>
    <row r="825" spans="8:17">
      <c r="H825" s="128"/>
      <c r="I825" s="132"/>
      <c r="J825" s="100"/>
      <c r="K825" s="100"/>
      <c r="L825" s="133"/>
      <c r="M825" s="133"/>
      <c r="N825" s="100"/>
      <c r="O825" s="100"/>
      <c r="P825" s="100"/>
      <c r="Q825"/>
    </row>
    <row r="826" spans="8:17">
      <c r="H826" s="128"/>
      <c r="I826" s="132"/>
      <c r="J826" s="100"/>
      <c r="K826" s="100"/>
      <c r="L826" s="133"/>
      <c r="M826" s="133"/>
      <c r="N826" s="100"/>
      <c r="O826" s="100"/>
      <c r="P826" s="100"/>
      <c r="Q826"/>
    </row>
    <row r="827" spans="8:17">
      <c r="H827" s="128"/>
      <c r="I827" s="132"/>
      <c r="J827" s="100"/>
      <c r="K827" s="100"/>
      <c r="L827" s="133"/>
      <c r="M827" s="133"/>
      <c r="N827" s="100"/>
      <c r="O827" s="100"/>
      <c r="P827" s="100"/>
      <c r="Q827"/>
    </row>
    <row r="828" spans="8:17">
      <c r="H828" s="128"/>
      <c r="I828" s="132"/>
      <c r="J828" s="100"/>
      <c r="K828" s="100"/>
      <c r="L828" s="133"/>
      <c r="M828" s="133"/>
      <c r="N828" s="100"/>
      <c r="O828" s="100"/>
      <c r="P828" s="100"/>
      <c r="Q828"/>
    </row>
    <row r="829" spans="8:17">
      <c r="H829" s="128"/>
      <c r="I829" s="132"/>
      <c r="J829" s="100"/>
      <c r="K829" s="100"/>
      <c r="L829" s="133"/>
      <c r="M829" s="133"/>
      <c r="N829" s="100"/>
      <c r="O829" s="100"/>
      <c r="P829" s="100"/>
      <c r="Q829"/>
    </row>
    <row r="830" spans="8:17">
      <c r="H830" s="128"/>
      <c r="I830" s="132"/>
      <c r="J830" s="100"/>
      <c r="K830" s="100"/>
      <c r="L830" s="133"/>
      <c r="M830" s="133"/>
      <c r="N830" s="100"/>
      <c r="O830" s="100"/>
      <c r="P830" s="100"/>
      <c r="Q830"/>
    </row>
    <row r="831" spans="8:17">
      <c r="H831" s="128"/>
      <c r="I831" s="132"/>
      <c r="J831" s="100"/>
      <c r="K831" s="100"/>
      <c r="L831" s="133"/>
      <c r="M831" s="133"/>
      <c r="N831" s="100"/>
      <c r="O831" s="100"/>
      <c r="P831" s="100"/>
      <c r="Q831"/>
    </row>
    <row r="832" spans="8:17">
      <c r="H832" s="128"/>
      <c r="I832" s="132"/>
      <c r="J832" s="100"/>
      <c r="K832" s="100"/>
      <c r="L832" s="133"/>
      <c r="M832" s="133"/>
      <c r="N832" s="100"/>
      <c r="O832" s="100"/>
      <c r="P832" s="100"/>
      <c r="Q832"/>
    </row>
    <row r="833" spans="8:17">
      <c r="H833" s="128"/>
      <c r="I833" s="132"/>
      <c r="J833" s="100"/>
      <c r="K833" s="100"/>
      <c r="L833" s="133"/>
      <c r="M833" s="133"/>
      <c r="N833" s="100"/>
      <c r="O833" s="100"/>
      <c r="P833" s="100"/>
      <c r="Q833"/>
    </row>
    <row r="834" spans="8:17">
      <c r="H834" s="128"/>
      <c r="I834" s="132"/>
      <c r="J834" s="100"/>
      <c r="K834" s="100"/>
      <c r="L834" s="133"/>
      <c r="M834" s="133"/>
      <c r="N834" s="100"/>
      <c r="O834" s="100"/>
      <c r="P834" s="100"/>
      <c r="Q834"/>
    </row>
    <row r="835" spans="8:17">
      <c r="H835" s="128"/>
      <c r="I835" s="132"/>
      <c r="J835" s="100"/>
      <c r="K835" s="100"/>
      <c r="L835" s="133"/>
      <c r="M835" s="133"/>
      <c r="N835" s="100"/>
      <c r="O835" s="100"/>
      <c r="P835" s="100"/>
      <c r="Q835"/>
    </row>
    <row r="836" spans="8:17">
      <c r="H836" s="128"/>
      <c r="I836" s="132"/>
      <c r="J836" s="100"/>
      <c r="K836" s="100"/>
      <c r="L836" s="133"/>
      <c r="M836" s="133"/>
      <c r="N836" s="100"/>
      <c r="O836" s="100"/>
      <c r="P836" s="100"/>
      <c r="Q836"/>
    </row>
    <row r="837" spans="8:17">
      <c r="H837" s="128"/>
      <c r="I837" s="132"/>
      <c r="J837" s="100"/>
      <c r="K837" s="100"/>
      <c r="L837" s="133"/>
      <c r="M837" s="133"/>
      <c r="N837" s="100"/>
      <c r="O837" s="100"/>
      <c r="P837" s="100"/>
      <c r="Q837"/>
    </row>
    <row r="838" spans="8:17">
      <c r="H838" s="128"/>
      <c r="I838" s="132"/>
      <c r="J838" s="100"/>
      <c r="K838" s="100"/>
      <c r="L838" s="133"/>
      <c r="M838" s="133"/>
      <c r="N838" s="100"/>
      <c r="O838" s="100"/>
      <c r="P838" s="100"/>
      <c r="Q838"/>
    </row>
    <row r="839" spans="8:17">
      <c r="H839" s="128"/>
      <c r="I839" s="132"/>
      <c r="J839" s="100"/>
      <c r="K839" s="100"/>
      <c r="L839" s="133"/>
      <c r="M839" s="133"/>
      <c r="N839" s="100"/>
      <c r="O839" s="100"/>
      <c r="P839" s="100"/>
      <c r="Q839"/>
    </row>
    <row r="840" spans="8:17">
      <c r="H840" s="128"/>
      <c r="I840" s="132"/>
      <c r="J840" s="100"/>
      <c r="K840" s="100"/>
      <c r="L840" s="133"/>
      <c r="M840" s="133"/>
      <c r="N840" s="100"/>
      <c r="O840" s="100"/>
      <c r="P840" s="100"/>
      <c r="Q840"/>
    </row>
    <row r="841" spans="8:17">
      <c r="H841" s="128"/>
      <c r="I841" s="132"/>
      <c r="J841" s="100"/>
      <c r="K841" s="100"/>
      <c r="L841" s="133"/>
      <c r="M841" s="133"/>
      <c r="N841" s="100"/>
      <c r="O841" s="100"/>
      <c r="P841" s="100"/>
      <c r="Q841"/>
    </row>
    <row r="842" spans="8:17">
      <c r="H842" s="128"/>
      <c r="I842" s="132"/>
      <c r="J842" s="100"/>
      <c r="K842" s="100"/>
      <c r="L842" s="133"/>
      <c r="M842" s="133"/>
      <c r="N842" s="100"/>
      <c r="O842" s="100"/>
      <c r="P842" s="100"/>
      <c r="Q842"/>
    </row>
    <row r="843" spans="8:17">
      <c r="H843" s="128"/>
      <c r="I843" s="132"/>
      <c r="J843" s="100"/>
      <c r="K843" s="100"/>
      <c r="L843" s="133"/>
      <c r="M843" s="133"/>
      <c r="N843" s="100"/>
      <c r="O843" s="100"/>
      <c r="P843" s="100"/>
      <c r="Q843"/>
    </row>
    <row r="844" spans="8:17">
      <c r="H844" s="128"/>
      <c r="I844" s="132"/>
      <c r="J844" s="100"/>
      <c r="K844" s="100"/>
      <c r="L844" s="133"/>
      <c r="M844" s="133"/>
      <c r="N844" s="100"/>
      <c r="O844" s="100"/>
      <c r="P844" s="100"/>
      <c r="Q844"/>
    </row>
    <row r="845" spans="8:17">
      <c r="H845" s="128"/>
      <c r="I845" s="132"/>
      <c r="J845" s="100"/>
      <c r="K845" s="100"/>
      <c r="L845" s="133"/>
      <c r="M845" s="133"/>
      <c r="N845" s="100"/>
      <c r="O845" s="100"/>
      <c r="P845" s="100"/>
      <c r="Q845"/>
    </row>
    <row r="846" spans="8:17">
      <c r="H846" s="128"/>
      <c r="I846" s="132"/>
      <c r="J846" s="100"/>
      <c r="K846" s="100"/>
      <c r="L846" s="133"/>
      <c r="M846" s="133"/>
      <c r="N846" s="100"/>
      <c r="O846" s="100"/>
      <c r="P846" s="100"/>
      <c r="Q846"/>
    </row>
    <row r="847" spans="8:17">
      <c r="H847" s="128"/>
      <c r="I847" s="132"/>
      <c r="J847" s="100"/>
      <c r="K847" s="100"/>
      <c r="L847" s="133"/>
      <c r="M847" s="133"/>
      <c r="N847" s="100"/>
      <c r="O847" s="100"/>
      <c r="P847" s="100"/>
      <c r="Q847"/>
    </row>
    <row r="848" spans="8:17">
      <c r="H848" s="128"/>
      <c r="I848" s="132"/>
      <c r="J848" s="100"/>
      <c r="K848" s="100"/>
      <c r="L848" s="133"/>
      <c r="M848" s="133"/>
      <c r="N848" s="100"/>
      <c r="O848" s="100"/>
      <c r="P848" s="100"/>
      <c r="Q848"/>
    </row>
    <row r="849" spans="8:17">
      <c r="H849" s="128"/>
      <c r="I849" s="132"/>
      <c r="J849" s="100"/>
      <c r="K849" s="100"/>
      <c r="L849" s="133"/>
      <c r="M849" s="133"/>
      <c r="N849" s="100"/>
      <c r="O849" s="100"/>
      <c r="P849" s="100"/>
      <c r="Q849"/>
    </row>
    <row r="850" spans="8:17">
      <c r="H850" s="128"/>
      <c r="I850" s="132"/>
      <c r="J850" s="100"/>
      <c r="K850" s="100"/>
      <c r="L850" s="133"/>
      <c r="M850" s="133"/>
      <c r="N850" s="100"/>
      <c r="O850" s="100"/>
      <c r="P850" s="100"/>
      <c r="Q850"/>
    </row>
    <row r="851" spans="8:17">
      <c r="H851" s="128"/>
      <c r="I851" s="132"/>
      <c r="J851" s="100"/>
      <c r="K851" s="100"/>
      <c r="L851" s="133"/>
      <c r="M851" s="133"/>
      <c r="N851" s="100"/>
      <c r="O851" s="100"/>
      <c r="P851" s="100"/>
      <c r="Q851"/>
    </row>
    <row r="852" spans="8:17">
      <c r="H852" s="128"/>
      <c r="I852" s="132"/>
      <c r="J852" s="100"/>
      <c r="K852" s="100"/>
      <c r="L852" s="133"/>
      <c r="M852" s="133"/>
      <c r="N852" s="100"/>
      <c r="O852" s="100"/>
      <c r="P852" s="100"/>
      <c r="Q852"/>
    </row>
    <row r="853" spans="8:17">
      <c r="H853" s="128"/>
      <c r="I853" s="132"/>
      <c r="J853" s="100"/>
      <c r="K853" s="100"/>
      <c r="L853" s="133"/>
      <c r="M853" s="133"/>
      <c r="N853" s="100"/>
      <c r="O853" s="100"/>
      <c r="P853" s="100"/>
      <c r="Q853"/>
    </row>
    <row r="854" spans="8:17">
      <c r="H854" s="128"/>
      <c r="I854" s="132"/>
      <c r="J854" s="100"/>
      <c r="K854" s="100"/>
      <c r="L854" s="133"/>
      <c r="M854" s="133"/>
      <c r="N854" s="100"/>
      <c r="O854" s="100"/>
      <c r="P854" s="100"/>
      <c r="Q854"/>
    </row>
    <row r="855" spans="8:17">
      <c r="H855" s="128"/>
      <c r="I855" s="132"/>
      <c r="J855" s="100"/>
      <c r="K855" s="100"/>
      <c r="L855" s="133"/>
      <c r="M855" s="133"/>
      <c r="N855" s="100"/>
      <c r="O855" s="100"/>
      <c r="P855" s="100"/>
      <c r="Q855"/>
    </row>
    <row r="856" spans="8:17">
      <c r="H856" s="128"/>
      <c r="I856" s="132"/>
      <c r="J856" s="100"/>
      <c r="K856" s="100"/>
      <c r="L856" s="133"/>
      <c r="M856" s="133"/>
      <c r="N856" s="100"/>
      <c r="O856" s="100"/>
      <c r="P856" s="100"/>
      <c r="Q856"/>
    </row>
    <row r="857" spans="8:17">
      <c r="H857" s="128"/>
      <c r="I857" s="132"/>
      <c r="J857" s="100"/>
      <c r="K857" s="100"/>
      <c r="L857" s="133"/>
      <c r="M857" s="133"/>
      <c r="N857" s="100"/>
      <c r="O857" s="100"/>
      <c r="P857" s="100"/>
      <c r="Q857"/>
    </row>
    <row r="858" spans="8:17">
      <c r="H858" s="128"/>
      <c r="I858" s="132"/>
      <c r="J858" s="100"/>
      <c r="K858" s="100"/>
      <c r="L858" s="133"/>
      <c r="M858" s="133"/>
      <c r="N858" s="100"/>
      <c r="O858" s="100"/>
      <c r="P858" s="100"/>
      <c r="Q858"/>
    </row>
    <row r="859" spans="8:17">
      <c r="H859" s="128"/>
      <c r="I859" s="132"/>
      <c r="J859" s="100"/>
      <c r="K859" s="100"/>
      <c r="L859" s="133"/>
      <c r="M859" s="133"/>
      <c r="N859" s="100"/>
      <c r="O859" s="100"/>
      <c r="P859" s="100"/>
      <c r="Q859"/>
    </row>
    <row r="860" spans="8:17">
      <c r="H860" s="128"/>
      <c r="I860" s="132"/>
      <c r="J860" s="100"/>
      <c r="K860" s="100"/>
      <c r="L860" s="133"/>
      <c r="M860" s="133"/>
      <c r="N860" s="100"/>
      <c r="O860" s="100"/>
      <c r="P860" s="100"/>
      <c r="Q860"/>
    </row>
    <row r="861" spans="8:17">
      <c r="H861" s="128"/>
      <c r="I861" s="132"/>
      <c r="J861" s="100"/>
      <c r="K861" s="100"/>
      <c r="L861" s="133"/>
      <c r="M861" s="133"/>
      <c r="N861" s="100"/>
      <c r="O861" s="100"/>
      <c r="P861" s="100"/>
      <c r="Q861"/>
    </row>
    <row r="862" spans="8:17">
      <c r="H862" s="128"/>
      <c r="I862" s="132"/>
      <c r="J862" s="100"/>
      <c r="K862" s="100"/>
      <c r="L862" s="133"/>
      <c r="M862" s="133"/>
      <c r="N862" s="100"/>
      <c r="O862" s="100"/>
      <c r="P862" s="100"/>
      <c r="Q862"/>
    </row>
    <row r="863" spans="8:17">
      <c r="H863" s="128"/>
      <c r="I863" s="132"/>
      <c r="J863" s="100"/>
      <c r="K863" s="100"/>
      <c r="L863" s="133"/>
      <c r="M863" s="133"/>
      <c r="N863" s="100"/>
      <c r="O863" s="100"/>
      <c r="P863" s="100"/>
      <c r="Q863"/>
    </row>
    <row r="864" spans="8:17">
      <c r="H864" s="128"/>
      <c r="I864" s="132"/>
      <c r="J864" s="100"/>
      <c r="K864" s="100"/>
      <c r="L864" s="133"/>
      <c r="M864" s="133"/>
      <c r="N864" s="100"/>
      <c r="O864" s="100"/>
      <c r="P864" s="100"/>
      <c r="Q864"/>
    </row>
    <row r="865" spans="8:17">
      <c r="H865" s="128"/>
      <c r="I865" s="132"/>
      <c r="J865" s="100"/>
      <c r="K865" s="100"/>
      <c r="L865" s="133"/>
      <c r="M865" s="133"/>
      <c r="N865" s="100"/>
      <c r="O865" s="100"/>
      <c r="P865" s="100"/>
      <c r="Q865"/>
    </row>
    <row r="866" spans="8:17">
      <c r="H866" s="128"/>
      <c r="I866" s="132"/>
      <c r="J866" s="100"/>
      <c r="K866" s="100"/>
      <c r="L866" s="133"/>
      <c r="M866" s="133"/>
      <c r="N866" s="100"/>
      <c r="O866" s="100"/>
      <c r="P866" s="100"/>
      <c r="Q866"/>
    </row>
    <row r="867" spans="8:17">
      <c r="H867" s="128"/>
      <c r="I867" s="132"/>
      <c r="J867" s="100"/>
      <c r="K867" s="100"/>
      <c r="L867" s="133"/>
      <c r="M867" s="133"/>
      <c r="N867" s="100"/>
      <c r="O867" s="100"/>
      <c r="P867" s="100"/>
      <c r="Q867"/>
    </row>
    <row r="868" spans="8:17">
      <c r="H868" s="128"/>
      <c r="I868" s="132"/>
      <c r="J868" s="100"/>
      <c r="K868" s="100"/>
      <c r="L868" s="133"/>
      <c r="M868" s="133"/>
      <c r="N868" s="100"/>
      <c r="O868" s="100"/>
      <c r="P868" s="100"/>
      <c r="Q868"/>
    </row>
    <row r="869" spans="8:17">
      <c r="H869" s="128"/>
      <c r="I869" s="132"/>
      <c r="J869" s="100"/>
      <c r="K869" s="100"/>
      <c r="L869" s="133"/>
      <c r="M869" s="133"/>
      <c r="N869" s="100"/>
      <c r="O869" s="100"/>
      <c r="P869" s="100"/>
      <c r="Q869"/>
    </row>
    <row r="870" spans="8:17">
      <c r="H870" s="128"/>
      <c r="I870" s="132"/>
      <c r="J870" s="100"/>
      <c r="K870" s="100"/>
      <c r="L870" s="133"/>
      <c r="M870" s="133"/>
      <c r="N870" s="100"/>
      <c r="O870" s="100"/>
      <c r="P870" s="100"/>
      <c r="Q870"/>
    </row>
    <row r="871" spans="8:17">
      <c r="H871" s="128"/>
      <c r="I871" s="132"/>
      <c r="J871" s="100"/>
      <c r="K871" s="100"/>
      <c r="L871" s="133"/>
      <c r="M871" s="133"/>
      <c r="N871" s="100"/>
      <c r="O871" s="100"/>
      <c r="P871" s="100"/>
      <c r="Q871"/>
    </row>
    <row r="872" spans="8:17">
      <c r="H872" s="128"/>
      <c r="I872" s="132"/>
      <c r="J872" s="100"/>
      <c r="K872" s="100"/>
      <c r="L872" s="133"/>
      <c r="M872" s="133"/>
      <c r="N872" s="100"/>
      <c r="O872" s="100"/>
      <c r="P872" s="100"/>
      <c r="Q872"/>
    </row>
    <row r="873" spans="8:17">
      <c r="H873" s="128"/>
      <c r="I873" s="132"/>
      <c r="J873" s="100"/>
      <c r="K873" s="100"/>
      <c r="L873" s="133"/>
      <c r="M873" s="133"/>
      <c r="N873" s="100"/>
      <c r="O873" s="100"/>
      <c r="P873" s="100"/>
      <c r="Q873"/>
    </row>
    <row r="874" spans="8:17">
      <c r="H874" s="128"/>
      <c r="I874" s="132"/>
      <c r="J874" s="100"/>
      <c r="K874" s="100"/>
      <c r="L874" s="133"/>
      <c r="M874" s="133"/>
      <c r="N874" s="100"/>
      <c r="O874" s="100"/>
      <c r="P874" s="100"/>
      <c r="Q874"/>
    </row>
    <row r="875" spans="8:17">
      <c r="H875" s="128"/>
      <c r="I875" s="132"/>
      <c r="J875" s="100"/>
      <c r="K875" s="100"/>
      <c r="L875" s="133"/>
      <c r="M875" s="133"/>
      <c r="N875" s="100"/>
      <c r="O875" s="100"/>
      <c r="P875" s="100"/>
      <c r="Q875"/>
    </row>
    <row r="876" spans="8:17">
      <c r="H876" s="128"/>
      <c r="I876" s="132"/>
      <c r="J876" s="100"/>
      <c r="K876" s="100"/>
      <c r="L876" s="133"/>
      <c r="M876" s="133"/>
      <c r="N876" s="100"/>
      <c r="O876" s="100"/>
      <c r="P876" s="100"/>
      <c r="Q876"/>
    </row>
    <row r="877" spans="8:17">
      <c r="H877" s="128"/>
      <c r="I877" s="132"/>
      <c r="J877" s="100"/>
      <c r="K877" s="100"/>
      <c r="L877" s="133"/>
      <c r="M877" s="133"/>
      <c r="N877" s="100"/>
      <c r="O877" s="100"/>
      <c r="P877" s="100"/>
      <c r="Q877"/>
    </row>
    <row r="878" spans="8:17">
      <c r="H878" s="128"/>
      <c r="I878" s="132"/>
      <c r="J878" s="100"/>
      <c r="K878" s="100"/>
      <c r="L878" s="133"/>
      <c r="M878" s="133"/>
      <c r="N878" s="100"/>
      <c r="O878" s="100"/>
      <c r="P878" s="100"/>
      <c r="Q878"/>
    </row>
    <row r="879" spans="8:17">
      <c r="H879" s="128"/>
      <c r="I879" s="132"/>
      <c r="J879" s="100"/>
      <c r="K879" s="100"/>
      <c r="L879" s="133"/>
      <c r="M879" s="133"/>
      <c r="N879" s="100"/>
      <c r="O879" s="100"/>
      <c r="P879" s="100"/>
      <c r="Q879"/>
    </row>
    <row r="880" spans="8:17">
      <c r="H880" s="128"/>
      <c r="I880" s="132"/>
      <c r="J880" s="100"/>
      <c r="K880" s="100"/>
      <c r="L880" s="133"/>
      <c r="M880" s="133"/>
      <c r="N880" s="100"/>
      <c r="O880" s="100"/>
      <c r="P880" s="100"/>
      <c r="Q880"/>
    </row>
    <row r="881" spans="8:17">
      <c r="H881" s="128"/>
      <c r="I881" s="132"/>
      <c r="J881" s="100"/>
      <c r="K881" s="100"/>
      <c r="L881" s="133"/>
      <c r="M881" s="133"/>
      <c r="N881" s="100"/>
      <c r="O881" s="100"/>
      <c r="P881" s="100"/>
      <c r="Q881"/>
    </row>
    <row r="882" spans="8:17">
      <c r="H882" s="128"/>
      <c r="I882" s="132"/>
      <c r="J882" s="100"/>
      <c r="K882" s="100"/>
      <c r="L882" s="133"/>
      <c r="M882" s="133"/>
      <c r="N882" s="100"/>
      <c r="O882" s="100"/>
      <c r="P882" s="100"/>
      <c r="Q882"/>
    </row>
    <row r="883" spans="8:17">
      <c r="H883" s="128"/>
      <c r="I883" s="132"/>
      <c r="J883" s="100"/>
      <c r="K883" s="100"/>
      <c r="L883" s="133"/>
      <c r="M883" s="133"/>
      <c r="N883" s="100"/>
      <c r="O883" s="100"/>
      <c r="P883" s="100"/>
      <c r="Q883"/>
    </row>
    <row r="884" spans="8:17">
      <c r="H884" s="128"/>
      <c r="I884" s="132"/>
      <c r="J884" s="100"/>
      <c r="K884" s="100"/>
      <c r="L884" s="133"/>
      <c r="M884" s="133"/>
      <c r="N884" s="100"/>
      <c r="O884" s="100"/>
      <c r="P884" s="100"/>
      <c r="Q884"/>
    </row>
    <row r="885" spans="8:17">
      <c r="H885" s="128"/>
      <c r="I885" s="132"/>
      <c r="J885" s="100"/>
      <c r="K885" s="100"/>
      <c r="L885" s="133"/>
      <c r="M885" s="133"/>
      <c r="N885" s="100"/>
      <c r="O885" s="100"/>
      <c r="P885" s="100"/>
      <c r="Q885"/>
    </row>
    <row r="886" spans="8:17">
      <c r="H886" s="128"/>
      <c r="I886" s="132"/>
      <c r="J886" s="100"/>
      <c r="K886" s="100"/>
      <c r="L886" s="133"/>
      <c r="M886" s="133"/>
      <c r="N886" s="100"/>
      <c r="O886" s="100"/>
      <c r="P886" s="100"/>
      <c r="Q886"/>
    </row>
    <row r="887" spans="8:17">
      <c r="H887" s="128"/>
      <c r="I887" s="132"/>
      <c r="J887" s="100"/>
      <c r="K887" s="100"/>
      <c r="L887" s="133"/>
      <c r="M887" s="133"/>
      <c r="N887" s="100"/>
      <c r="O887" s="100"/>
      <c r="P887" s="100"/>
      <c r="Q887"/>
    </row>
    <row r="888" spans="8:17">
      <c r="H888" s="128"/>
      <c r="I888" s="132"/>
      <c r="J888" s="100"/>
      <c r="K888" s="100"/>
      <c r="L888" s="133"/>
      <c r="M888" s="133"/>
      <c r="N888" s="100"/>
      <c r="O888" s="100"/>
      <c r="P888" s="100"/>
      <c r="Q888"/>
    </row>
    <row r="889" spans="8:17">
      <c r="H889" s="128"/>
      <c r="I889" s="132"/>
      <c r="J889" s="100"/>
      <c r="K889" s="100"/>
      <c r="L889" s="133"/>
      <c r="M889" s="133"/>
      <c r="N889" s="100"/>
      <c r="O889" s="100"/>
      <c r="P889" s="100"/>
      <c r="Q889"/>
    </row>
    <row r="890" spans="8:17">
      <c r="H890" s="128"/>
      <c r="I890" s="132"/>
      <c r="J890" s="100"/>
      <c r="K890" s="100"/>
      <c r="L890" s="133"/>
      <c r="M890" s="133"/>
      <c r="N890" s="100"/>
      <c r="O890" s="100"/>
      <c r="P890" s="100"/>
      <c r="Q890"/>
    </row>
    <row r="891" spans="8:17">
      <c r="H891" s="128"/>
      <c r="I891" s="132"/>
      <c r="J891" s="100"/>
      <c r="K891" s="100"/>
      <c r="L891" s="133"/>
      <c r="M891" s="133"/>
      <c r="N891" s="100"/>
      <c r="O891" s="100"/>
      <c r="P891" s="100"/>
      <c r="Q891"/>
    </row>
    <row r="892" spans="8:17">
      <c r="H892" s="128"/>
      <c r="I892" s="132"/>
      <c r="J892" s="100"/>
      <c r="K892" s="100"/>
      <c r="L892" s="133"/>
      <c r="M892" s="133"/>
      <c r="N892" s="100"/>
      <c r="O892" s="100"/>
      <c r="P892" s="100"/>
      <c r="Q892"/>
    </row>
    <row r="893" spans="8:17">
      <c r="H893" s="128"/>
      <c r="I893" s="132"/>
      <c r="J893" s="100"/>
      <c r="K893" s="100"/>
      <c r="L893" s="133"/>
      <c r="M893" s="133"/>
      <c r="N893" s="100"/>
      <c r="O893" s="100"/>
      <c r="P893" s="100"/>
      <c r="Q893"/>
    </row>
    <row r="894" spans="8:17">
      <c r="H894" s="128"/>
      <c r="I894" s="132"/>
      <c r="J894" s="100"/>
      <c r="K894" s="100"/>
      <c r="L894" s="133"/>
      <c r="M894" s="133"/>
      <c r="N894" s="100"/>
      <c r="O894" s="100"/>
      <c r="P894" s="100"/>
      <c r="Q894"/>
    </row>
    <row r="895" spans="8:17">
      <c r="H895" s="128"/>
      <c r="I895" s="132"/>
      <c r="J895" s="100"/>
      <c r="K895" s="100"/>
      <c r="L895" s="133"/>
      <c r="M895" s="133"/>
      <c r="N895" s="100"/>
      <c r="O895" s="100"/>
      <c r="P895" s="100"/>
      <c r="Q895"/>
    </row>
    <row r="896" spans="8:17">
      <c r="H896" s="128"/>
      <c r="I896" s="132"/>
      <c r="J896" s="100"/>
      <c r="K896" s="100"/>
      <c r="L896" s="133"/>
      <c r="M896" s="133"/>
      <c r="N896" s="100"/>
      <c r="O896" s="100"/>
      <c r="P896" s="100"/>
      <c r="Q896"/>
    </row>
    <row r="897" spans="8:17">
      <c r="H897" s="128"/>
      <c r="I897" s="132"/>
      <c r="J897" s="100"/>
      <c r="K897" s="100"/>
      <c r="L897" s="133"/>
      <c r="M897" s="133"/>
      <c r="N897" s="100"/>
      <c r="O897" s="100"/>
      <c r="P897" s="100"/>
      <c r="Q897"/>
    </row>
    <row r="898" spans="8:17">
      <c r="H898" s="128"/>
      <c r="I898" s="132"/>
      <c r="J898" s="100"/>
      <c r="K898" s="100"/>
      <c r="L898" s="133"/>
      <c r="M898" s="133"/>
      <c r="N898" s="100"/>
      <c r="O898" s="100"/>
      <c r="P898" s="100"/>
      <c r="Q898"/>
    </row>
    <row r="899" spans="8:17">
      <c r="H899" s="128"/>
      <c r="I899" s="132"/>
      <c r="J899" s="100"/>
      <c r="K899" s="100"/>
      <c r="L899" s="133"/>
      <c r="M899" s="133"/>
      <c r="N899" s="100"/>
      <c r="O899" s="100"/>
      <c r="P899" s="100"/>
      <c r="Q899"/>
    </row>
    <row r="900" spans="8:17">
      <c r="H900" s="128"/>
      <c r="I900" s="132"/>
      <c r="J900" s="100"/>
      <c r="K900" s="100"/>
      <c r="L900" s="133"/>
      <c r="M900" s="133"/>
      <c r="N900" s="100"/>
      <c r="O900" s="100"/>
      <c r="P900" s="100"/>
      <c r="Q900"/>
    </row>
    <row r="901" spans="8:17">
      <c r="H901" s="128"/>
      <c r="I901" s="132"/>
      <c r="J901" s="100"/>
      <c r="K901" s="100"/>
      <c r="L901" s="133"/>
      <c r="M901" s="133"/>
      <c r="N901" s="100"/>
      <c r="O901" s="100"/>
      <c r="P901" s="100"/>
      <c r="Q901"/>
    </row>
    <row r="902" spans="8:17">
      <c r="H902" s="128"/>
      <c r="I902" s="132"/>
      <c r="J902" s="100"/>
      <c r="K902" s="100"/>
      <c r="L902" s="133"/>
      <c r="M902" s="133"/>
      <c r="N902" s="100"/>
      <c r="O902" s="100"/>
      <c r="P902" s="100"/>
      <c r="Q902"/>
    </row>
    <row r="903" spans="8:17">
      <c r="H903" s="128"/>
      <c r="I903" s="132"/>
      <c r="J903" s="100"/>
      <c r="K903" s="100"/>
      <c r="L903" s="133"/>
      <c r="M903" s="133"/>
      <c r="N903" s="100"/>
      <c r="O903" s="100"/>
      <c r="P903" s="100"/>
      <c r="Q903"/>
    </row>
    <row r="904" spans="8:17">
      <c r="H904" s="128"/>
      <c r="I904" s="132"/>
      <c r="J904" s="100"/>
      <c r="K904" s="100"/>
      <c r="L904" s="133"/>
      <c r="M904" s="133"/>
      <c r="N904" s="100"/>
      <c r="O904" s="100"/>
      <c r="P904" s="100"/>
      <c r="Q904"/>
    </row>
    <row r="905" spans="8:17">
      <c r="H905" s="128"/>
      <c r="I905" s="132"/>
      <c r="J905" s="100"/>
      <c r="K905" s="100"/>
      <c r="L905" s="133"/>
      <c r="M905" s="133"/>
      <c r="N905" s="100"/>
      <c r="O905" s="100"/>
      <c r="P905" s="100"/>
      <c r="Q905"/>
    </row>
    <row r="906" spans="8:17">
      <c r="H906" s="128"/>
      <c r="I906" s="132"/>
      <c r="J906" s="100"/>
      <c r="K906" s="100"/>
      <c r="L906" s="133"/>
      <c r="M906" s="133"/>
      <c r="N906" s="100"/>
      <c r="O906" s="100"/>
      <c r="P906" s="100"/>
      <c r="Q906"/>
    </row>
    <row r="907" spans="8:17">
      <c r="H907" s="128"/>
      <c r="I907" s="132"/>
      <c r="J907" s="100"/>
      <c r="K907" s="100"/>
      <c r="L907" s="133"/>
      <c r="M907" s="133"/>
      <c r="N907" s="100"/>
      <c r="O907" s="100"/>
      <c r="P907" s="100"/>
      <c r="Q907"/>
    </row>
    <row r="908" spans="8:17">
      <c r="H908" s="128"/>
      <c r="I908" s="132"/>
      <c r="J908" s="100"/>
      <c r="K908" s="100"/>
      <c r="L908" s="133"/>
      <c r="M908" s="133"/>
      <c r="N908" s="100"/>
      <c r="O908" s="100"/>
      <c r="P908" s="100"/>
      <c r="Q908"/>
    </row>
    <row r="909" spans="8:17">
      <c r="H909" s="128"/>
      <c r="I909" s="132"/>
      <c r="J909" s="100"/>
      <c r="K909" s="100"/>
      <c r="L909" s="133"/>
      <c r="M909" s="133"/>
      <c r="N909" s="100"/>
      <c r="O909" s="100"/>
      <c r="P909" s="100"/>
      <c r="Q909"/>
    </row>
    <row r="910" spans="8:17">
      <c r="H910" s="128"/>
      <c r="I910" s="132"/>
      <c r="J910" s="100"/>
      <c r="K910" s="100"/>
      <c r="L910" s="133"/>
      <c r="M910" s="133"/>
      <c r="N910" s="100"/>
      <c r="O910" s="100"/>
      <c r="P910" s="100"/>
      <c r="Q910"/>
    </row>
    <row r="911" spans="8:17">
      <c r="H911" s="128"/>
      <c r="I911" s="132"/>
      <c r="J911" s="100"/>
      <c r="K911" s="100"/>
      <c r="L911" s="133"/>
      <c r="M911" s="133"/>
      <c r="N911" s="100"/>
      <c r="O911" s="100"/>
      <c r="P911" s="100"/>
      <c r="Q911"/>
    </row>
    <row r="912" spans="8:17">
      <c r="H912" s="128"/>
      <c r="I912" s="132"/>
      <c r="J912" s="100"/>
      <c r="K912" s="100"/>
      <c r="L912" s="133"/>
      <c r="M912" s="133"/>
      <c r="N912" s="100"/>
      <c r="O912" s="100"/>
      <c r="P912" s="100"/>
      <c r="Q912"/>
    </row>
    <row r="913" spans="8:17">
      <c r="H913" s="128"/>
      <c r="I913" s="132"/>
      <c r="J913" s="100"/>
      <c r="K913" s="100"/>
      <c r="L913" s="133"/>
      <c r="M913" s="133"/>
      <c r="N913" s="100"/>
      <c r="O913" s="100"/>
      <c r="P913" s="100"/>
      <c r="Q913"/>
    </row>
    <row r="914" spans="8:17">
      <c r="H914" s="128"/>
      <c r="I914" s="132"/>
      <c r="J914" s="100"/>
      <c r="K914" s="100"/>
      <c r="L914" s="133"/>
      <c r="M914" s="133"/>
      <c r="N914" s="100"/>
      <c r="O914" s="100"/>
      <c r="P914" s="100"/>
      <c r="Q914"/>
    </row>
    <row r="915" spans="8:17">
      <c r="H915" s="128"/>
      <c r="I915" s="132"/>
      <c r="J915" s="100"/>
      <c r="K915" s="100"/>
      <c r="L915" s="133"/>
      <c r="M915" s="133"/>
      <c r="N915" s="100"/>
      <c r="O915" s="100"/>
      <c r="P915" s="100"/>
      <c r="Q915"/>
    </row>
    <row r="916" spans="8:17">
      <c r="H916" s="128"/>
      <c r="I916" s="132"/>
      <c r="J916" s="100"/>
      <c r="K916" s="100"/>
      <c r="L916" s="133"/>
      <c r="M916" s="133"/>
      <c r="N916" s="100"/>
      <c r="O916" s="100"/>
      <c r="P916" s="100"/>
      <c r="Q916"/>
    </row>
    <row r="917" spans="8:17">
      <c r="H917" s="128"/>
      <c r="I917" s="132"/>
      <c r="J917" s="100"/>
      <c r="K917" s="100"/>
      <c r="L917" s="133"/>
      <c r="M917" s="133"/>
      <c r="N917" s="100"/>
      <c r="O917" s="100"/>
      <c r="P917" s="100"/>
      <c r="Q917"/>
    </row>
    <row r="918" spans="8:17">
      <c r="H918" s="128"/>
      <c r="I918" s="132"/>
      <c r="J918" s="100"/>
      <c r="K918" s="100"/>
      <c r="L918" s="133"/>
      <c r="M918" s="133"/>
      <c r="N918" s="100"/>
      <c r="O918" s="100"/>
      <c r="P918" s="100"/>
      <c r="Q918"/>
    </row>
    <row r="919" spans="8:17">
      <c r="H919" s="128"/>
      <c r="I919" s="132"/>
      <c r="J919" s="100"/>
      <c r="K919" s="100"/>
      <c r="L919" s="133"/>
      <c r="M919" s="133"/>
      <c r="N919" s="100"/>
      <c r="O919" s="100"/>
      <c r="P919" s="100"/>
      <c r="Q919"/>
    </row>
    <row r="920" spans="8:17">
      <c r="H920" s="128"/>
      <c r="I920" s="132"/>
      <c r="J920" s="100"/>
      <c r="K920" s="100"/>
      <c r="L920" s="133"/>
      <c r="M920" s="133"/>
      <c r="N920" s="100"/>
      <c r="O920" s="100"/>
      <c r="P920" s="100"/>
      <c r="Q920"/>
    </row>
    <row r="921" spans="8:17">
      <c r="H921" s="128"/>
      <c r="I921" s="132"/>
      <c r="J921" s="100"/>
      <c r="K921" s="100"/>
      <c r="L921" s="133"/>
      <c r="M921" s="133"/>
      <c r="N921" s="100"/>
      <c r="O921" s="100"/>
      <c r="P921" s="100"/>
      <c r="Q921"/>
    </row>
    <row r="922" spans="8:17">
      <c r="H922" s="128"/>
      <c r="I922" s="132"/>
      <c r="J922" s="100"/>
      <c r="K922" s="100"/>
      <c r="L922" s="133"/>
      <c r="M922" s="133"/>
      <c r="N922" s="100"/>
      <c r="O922" s="100"/>
      <c r="P922" s="100"/>
      <c r="Q922"/>
    </row>
    <row r="923" spans="8:17">
      <c r="H923" s="128"/>
      <c r="I923" s="132"/>
      <c r="J923" s="100"/>
      <c r="K923" s="100"/>
      <c r="L923" s="133"/>
      <c r="M923" s="133"/>
      <c r="N923" s="100"/>
      <c r="O923" s="100"/>
      <c r="P923" s="100"/>
      <c r="Q923"/>
    </row>
    <row r="924" spans="8:17">
      <c r="H924" s="128"/>
      <c r="I924" s="132"/>
      <c r="J924" s="100"/>
      <c r="K924" s="100"/>
      <c r="L924" s="133"/>
      <c r="M924" s="133"/>
      <c r="N924" s="100"/>
      <c r="O924" s="100"/>
      <c r="P924" s="100"/>
      <c r="Q924"/>
    </row>
    <row r="925" spans="8:17">
      <c r="H925" s="128"/>
      <c r="I925" s="132"/>
      <c r="J925" s="100"/>
      <c r="K925" s="100"/>
      <c r="L925" s="133"/>
      <c r="M925" s="133"/>
      <c r="N925" s="100"/>
      <c r="O925" s="100"/>
      <c r="P925" s="100"/>
      <c r="Q925"/>
    </row>
    <row r="926" spans="8:17">
      <c r="H926" s="128"/>
      <c r="I926" s="132"/>
      <c r="J926" s="100"/>
      <c r="K926" s="100"/>
      <c r="L926" s="133"/>
      <c r="M926" s="133"/>
      <c r="N926" s="100"/>
      <c r="O926" s="100"/>
      <c r="P926" s="100"/>
      <c r="Q926"/>
    </row>
    <row r="927" spans="8:17">
      <c r="H927" s="128"/>
      <c r="I927" s="132"/>
      <c r="J927" s="100"/>
      <c r="K927" s="100"/>
      <c r="L927" s="133"/>
      <c r="M927" s="133"/>
      <c r="N927" s="100"/>
      <c r="O927" s="100"/>
      <c r="P927" s="100"/>
      <c r="Q927"/>
    </row>
    <row r="928" spans="8:17">
      <c r="H928" s="128"/>
      <c r="I928" s="132"/>
      <c r="J928" s="100"/>
      <c r="K928" s="100"/>
      <c r="L928" s="133"/>
      <c r="M928" s="133"/>
      <c r="N928" s="100"/>
      <c r="O928" s="100"/>
      <c r="P928" s="100"/>
      <c r="Q928"/>
    </row>
    <row r="929" spans="8:17">
      <c r="H929" s="128"/>
      <c r="I929" s="132"/>
      <c r="J929" s="100"/>
      <c r="K929" s="100"/>
      <c r="L929" s="133"/>
      <c r="M929" s="133"/>
      <c r="N929" s="100"/>
      <c r="O929" s="100"/>
      <c r="P929" s="100"/>
      <c r="Q929"/>
    </row>
    <row r="930" spans="8:17">
      <c r="H930" s="128"/>
      <c r="I930" s="132"/>
      <c r="J930" s="100"/>
      <c r="K930" s="100"/>
      <c r="L930" s="133"/>
      <c r="M930" s="133"/>
      <c r="N930" s="100"/>
      <c r="O930" s="100"/>
      <c r="P930" s="100"/>
      <c r="Q930"/>
    </row>
    <row r="931" spans="8:17">
      <c r="H931" s="128"/>
      <c r="I931" s="132"/>
      <c r="J931" s="100"/>
      <c r="K931" s="100"/>
      <c r="L931" s="133"/>
      <c r="M931" s="133"/>
      <c r="N931" s="100"/>
      <c r="O931" s="100"/>
      <c r="P931" s="100"/>
      <c r="Q931"/>
    </row>
    <row r="932" spans="8:17">
      <c r="H932" s="128"/>
      <c r="I932" s="132"/>
      <c r="J932" s="100"/>
      <c r="K932" s="100"/>
      <c r="L932" s="133"/>
      <c r="M932" s="133"/>
      <c r="N932" s="100"/>
      <c r="O932" s="100"/>
      <c r="P932" s="100"/>
      <c r="Q932"/>
    </row>
    <row r="933" spans="8:17">
      <c r="H933" s="128"/>
      <c r="I933" s="132"/>
      <c r="J933" s="100"/>
      <c r="K933" s="100"/>
      <c r="L933" s="133"/>
      <c r="M933" s="133"/>
      <c r="N933" s="100"/>
      <c r="O933" s="100"/>
      <c r="P933" s="100"/>
      <c r="Q933"/>
    </row>
    <row r="934" spans="8:17">
      <c r="H934" s="128"/>
      <c r="I934" s="132"/>
      <c r="J934" s="100"/>
      <c r="K934" s="100"/>
      <c r="L934" s="133"/>
      <c r="M934" s="133"/>
      <c r="N934" s="100"/>
      <c r="O934" s="100"/>
      <c r="P934" s="100"/>
      <c r="Q934"/>
    </row>
    <row r="935" spans="8:17">
      <c r="H935" s="128"/>
      <c r="I935" s="132"/>
      <c r="J935" s="100"/>
      <c r="K935" s="100"/>
      <c r="L935" s="133"/>
      <c r="M935" s="133"/>
      <c r="N935" s="100"/>
      <c r="O935" s="100"/>
      <c r="P935" s="100"/>
      <c r="Q935"/>
    </row>
    <row r="936" spans="8:17">
      <c r="H936" s="128"/>
      <c r="I936" s="132"/>
      <c r="J936" s="100"/>
      <c r="K936" s="100"/>
      <c r="L936" s="133"/>
      <c r="M936" s="133"/>
      <c r="N936" s="100"/>
      <c r="O936" s="100"/>
      <c r="P936" s="100"/>
      <c r="Q936"/>
    </row>
    <row r="937" spans="8:17">
      <c r="H937" s="128"/>
      <c r="I937" s="132"/>
      <c r="J937" s="100"/>
      <c r="K937" s="100"/>
      <c r="L937" s="133"/>
      <c r="M937" s="133"/>
      <c r="N937" s="100"/>
      <c r="O937" s="100"/>
      <c r="P937" s="100"/>
      <c r="Q937"/>
    </row>
    <row r="938" spans="8:17">
      <c r="H938" s="128"/>
      <c r="I938" s="132"/>
      <c r="J938" s="100"/>
      <c r="K938" s="100"/>
      <c r="L938" s="133"/>
      <c r="M938" s="133"/>
      <c r="N938" s="100"/>
      <c r="O938" s="100"/>
      <c r="P938" s="100"/>
      <c r="Q938"/>
    </row>
    <row r="939" spans="8:17">
      <c r="H939" s="128"/>
      <c r="I939" s="132"/>
      <c r="J939" s="100"/>
      <c r="K939" s="100"/>
      <c r="L939" s="133"/>
      <c r="M939" s="133"/>
      <c r="N939" s="100"/>
      <c r="O939" s="100"/>
      <c r="P939" s="100"/>
      <c r="Q939"/>
    </row>
    <row r="940" spans="8:17">
      <c r="H940" s="128"/>
      <c r="I940" s="132"/>
      <c r="J940" s="100"/>
      <c r="K940" s="100"/>
      <c r="L940" s="133"/>
      <c r="M940" s="133"/>
      <c r="N940" s="100"/>
      <c r="O940" s="100"/>
      <c r="P940" s="100"/>
      <c r="Q940"/>
    </row>
    <row r="941" spans="8:17">
      <c r="H941" s="128"/>
      <c r="I941" s="132"/>
      <c r="J941" s="100"/>
      <c r="K941" s="100"/>
      <c r="L941" s="133"/>
      <c r="M941" s="133"/>
      <c r="N941" s="100"/>
      <c r="O941" s="100"/>
      <c r="P941" s="100"/>
      <c r="Q941"/>
    </row>
    <row r="942" spans="8:17">
      <c r="H942" s="128"/>
      <c r="I942" s="132"/>
      <c r="J942" s="100"/>
      <c r="K942" s="100"/>
      <c r="L942" s="133"/>
      <c r="M942" s="133"/>
      <c r="N942" s="100"/>
      <c r="O942" s="100"/>
      <c r="P942" s="100"/>
      <c r="Q942"/>
    </row>
    <row r="943" spans="8:17">
      <c r="H943" s="128"/>
      <c r="I943" s="132"/>
      <c r="J943" s="100"/>
      <c r="K943" s="100"/>
      <c r="L943" s="133"/>
      <c r="M943" s="133"/>
      <c r="N943" s="100"/>
      <c r="O943" s="100"/>
      <c r="P943" s="100"/>
      <c r="Q943"/>
    </row>
    <row r="944" spans="8:17">
      <c r="H944" s="128"/>
      <c r="I944" s="132"/>
      <c r="J944" s="100"/>
      <c r="K944" s="100"/>
      <c r="L944" s="133"/>
      <c r="M944" s="133"/>
      <c r="N944" s="100"/>
      <c r="O944" s="100"/>
      <c r="P944" s="100"/>
      <c r="Q944"/>
    </row>
    <row r="945" spans="8:17">
      <c r="H945" s="128"/>
      <c r="I945" s="132"/>
      <c r="J945" s="100"/>
      <c r="K945" s="100"/>
      <c r="L945" s="133"/>
      <c r="M945" s="133"/>
      <c r="N945" s="100"/>
      <c r="O945" s="100"/>
      <c r="P945" s="100"/>
      <c r="Q945"/>
    </row>
    <row r="946" spans="8:17">
      <c r="H946" s="128"/>
      <c r="I946" s="132"/>
      <c r="J946" s="100"/>
      <c r="K946" s="100"/>
      <c r="L946" s="133"/>
      <c r="M946" s="133"/>
      <c r="N946" s="100"/>
      <c r="O946" s="100"/>
      <c r="P946" s="100"/>
      <c r="Q946"/>
    </row>
    <row r="947" spans="8:17">
      <c r="H947" s="128"/>
      <c r="I947" s="132"/>
      <c r="J947" s="100"/>
      <c r="K947" s="100"/>
      <c r="L947" s="133"/>
      <c r="M947" s="133"/>
      <c r="N947" s="100"/>
      <c r="O947" s="100"/>
      <c r="P947" s="100"/>
      <c r="Q947"/>
    </row>
    <row r="948" spans="8:17">
      <c r="H948" s="128"/>
      <c r="I948" s="132"/>
      <c r="J948" s="100"/>
      <c r="K948" s="100"/>
      <c r="L948" s="133"/>
      <c r="M948" s="133"/>
      <c r="N948" s="100"/>
      <c r="O948" s="100"/>
      <c r="P948" s="100"/>
      <c r="Q948"/>
    </row>
    <row r="949" spans="8:17">
      <c r="H949" s="128"/>
      <c r="I949" s="132"/>
      <c r="J949" s="100"/>
      <c r="K949" s="100"/>
      <c r="L949" s="133"/>
      <c r="M949" s="133"/>
      <c r="N949" s="100"/>
      <c r="O949" s="100"/>
      <c r="P949" s="100"/>
      <c r="Q949"/>
    </row>
    <row r="950" spans="8:17">
      <c r="H950" s="128"/>
      <c r="I950" s="132"/>
      <c r="J950" s="100"/>
      <c r="K950" s="100"/>
      <c r="L950" s="133"/>
      <c r="M950" s="133"/>
      <c r="N950" s="100"/>
      <c r="O950" s="100"/>
      <c r="P950" s="100"/>
      <c r="Q950"/>
    </row>
    <row r="951" spans="8:17">
      <c r="H951" s="128"/>
      <c r="I951" s="132"/>
      <c r="J951" s="100"/>
      <c r="K951" s="100"/>
      <c r="L951" s="133"/>
      <c r="M951" s="133"/>
      <c r="N951" s="100"/>
      <c r="O951" s="100"/>
      <c r="P951" s="100"/>
      <c r="Q951"/>
    </row>
    <row r="952" spans="8:17">
      <c r="H952" s="128"/>
      <c r="I952" s="132"/>
      <c r="J952" s="100"/>
      <c r="K952" s="100"/>
      <c r="L952" s="133"/>
      <c r="M952" s="133"/>
      <c r="N952" s="100"/>
      <c r="O952" s="100"/>
      <c r="P952" s="100"/>
      <c r="Q952"/>
    </row>
    <row r="953" spans="8:17">
      <c r="H953" s="128"/>
      <c r="I953" s="132"/>
      <c r="J953" s="100"/>
      <c r="K953" s="100"/>
      <c r="L953" s="133"/>
      <c r="M953" s="133"/>
      <c r="N953" s="100"/>
      <c r="O953" s="100"/>
      <c r="P953" s="100"/>
      <c r="Q953"/>
    </row>
    <row r="954" spans="8:17">
      <c r="H954" s="128"/>
      <c r="I954" s="132"/>
      <c r="J954" s="100"/>
      <c r="K954" s="100"/>
      <c r="L954" s="133"/>
      <c r="M954" s="133"/>
      <c r="N954" s="100"/>
      <c r="O954" s="100"/>
      <c r="P954" s="100"/>
      <c r="Q954"/>
    </row>
    <row r="955" spans="8:17">
      <c r="H955" s="128"/>
      <c r="I955" s="132"/>
      <c r="J955" s="100"/>
      <c r="K955" s="100"/>
      <c r="L955" s="133"/>
      <c r="M955" s="133"/>
      <c r="N955" s="100"/>
      <c r="O955" s="100"/>
      <c r="P955" s="100"/>
      <c r="Q955"/>
    </row>
    <row r="956" spans="8:17">
      <c r="H956" s="128"/>
      <c r="I956" s="132"/>
      <c r="J956" s="100"/>
      <c r="K956" s="100"/>
      <c r="L956" s="133"/>
      <c r="M956" s="133"/>
      <c r="N956" s="100"/>
      <c r="O956" s="100"/>
      <c r="P956" s="100"/>
      <c r="Q956"/>
    </row>
    <row r="957" spans="8:17">
      <c r="H957" s="128"/>
      <c r="I957" s="132"/>
      <c r="J957" s="100"/>
      <c r="K957" s="100"/>
      <c r="L957" s="133"/>
      <c r="M957" s="133"/>
      <c r="N957" s="100"/>
      <c r="O957" s="100"/>
      <c r="P957" s="100"/>
      <c r="Q957"/>
    </row>
    <row r="958" spans="8:17">
      <c r="H958" s="128"/>
      <c r="I958" s="132"/>
      <c r="J958" s="100"/>
      <c r="K958" s="100"/>
      <c r="L958" s="133"/>
      <c r="M958" s="133"/>
      <c r="N958" s="100"/>
      <c r="O958" s="100"/>
      <c r="P958" s="100"/>
      <c r="Q958"/>
    </row>
    <row r="959" spans="8:17">
      <c r="H959" s="128"/>
      <c r="I959" s="132"/>
      <c r="J959" s="100"/>
      <c r="K959" s="100"/>
      <c r="L959" s="133"/>
      <c r="M959" s="133"/>
      <c r="N959" s="100"/>
      <c r="O959" s="100"/>
      <c r="P959" s="100"/>
      <c r="Q959"/>
    </row>
    <row r="960" spans="8:17">
      <c r="H960" s="128"/>
      <c r="I960" s="132"/>
      <c r="J960" s="100"/>
      <c r="K960" s="100"/>
      <c r="L960" s="133"/>
      <c r="M960" s="133"/>
      <c r="N960" s="100"/>
      <c r="O960" s="100"/>
      <c r="P960" s="100"/>
      <c r="Q960"/>
    </row>
    <row r="961" spans="8:17">
      <c r="H961" s="128"/>
      <c r="I961" s="132"/>
      <c r="J961" s="100"/>
      <c r="K961" s="100"/>
      <c r="L961" s="133"/>
      <c r="M961" s="133"/>
      <c r="N961" s="100"/>
      <c r="O961" s="100"/>
      <c r="P961" s="100"/>
      <c r="Q961"/>
    </row>
    <row r="962" spans="8:17">
      <c r="H962" s="128"/>
      <c r="I962" s="132"/>
      <c r="J962" s="100"/>
      <c r="K962" s="100"/>
      <c r="L962" s="133"/>
      <c r="M962" s="133"/>
      <c r="N962" s="100"/>
      <c r="O962" s="100"/>
      <c r="P962" s="100"/>
      <c r="Q962"/>
    </row>
    <row r="963" spans="8:17">
      <c r="H963" s="128"/>
      <c r="I963" s="132"/>
      <c r="J963" s="100"/>
      <c r="K963" s="100"/>
      <c r="L963" s="133"/>
      <c r="M963" s="133"/>
      <c r="N963" s="100"/>
      <c r="O963" s="100"/>
      <c r="P963" s="100"/>
      <c r="Q963"/>
    </row>
    <row r="964" spans="8:17">
      <c r="H964" s="128"/>
      <c r="I964" s="132"/>
      <c r="J964" s="100"/>
      <c r="K964" s="100"/>
      <c r="L964" s="133"/>
      <c r="M964" s="133"/>
      <c r="N964" s="100"/>
      <c r="O964" s="100"/>
      <c r="P964" s="100"/>
      <c r="Q964"/>
    </row>
    <row r="965" spans="8:17">
      <c r="H965" s="128"/>
      <c r="I965" s="132"/>
      <c r="J965" s="100"/>
      <c r="K965" s="100"/>
      <c r="L965" s="133"/>
      <c r="M965" s="133"/>
      <c r="N965" s="100"/>
      <c r="O965" s="100"/>
      <c r="P965" s="100"/>
      <c r="Q965"/>
    </row>
    <row r="966" spans="8:17">
      <c r="H966" s="128"/>
      <c r="I966" s="132"/>
      <c r="J966" s="100"/>
      <c r="K966" s="100"/>
      <c r="L966" s="133"/>
      <c r="M966" s="133"/>
      <c r="N966" s="100"/>
      <c r="O966" s="100"/>
      <c r="P966" s="100"/>
      <c r="Q966"/>
    </row>
    <row r="967" spans="8:17">
      <c r="H967" s="128"/>
      <c r="I967" s="132"/>
      <c r="J967" s="100"/>
      <c r="K967" s="100"/>
      <c r="L967" s="133"/>
      <c r="M967" s="133"/>
      <c r="N967" s="100"/>
      <c r="O967" s="100"/>
      <c r="P967" s="100"/>
      <c r="Q967"/>
    </row>
    <row r="968" spans="8:17">
      <c r="H968" s="128"/>
      <c r="I968" s="132"/>
      <c r="J968" s="100"/>
      <c r="K968" s="100"/>
      <c r="L968" s="133"/>
      <c r="M968" s="133"/>
      <c r="N968" s="100"/>
      <c r="O968" s="100"/>
      <c r="P968" s="100"/>
      <c r="Q968"/>
    </row>
    <row r="969" spans="8:17">
      <c r="H969" s="128"/>
      <c r="I969" s="132"/>
      <c r="J969" s="100"/>
      <c r="K969" s="100"/>
      <c r="L969" s="133"/>
      <c r="M969" s="133"/>
      <c r="N969" s="100"/>
      <c r="O969" s="100"/>
      <c r="P969" s="100"/>
      <c r="Q969"/>
    </row>
    <row r="970" spans="8:17">
      <c r="H970" s="128"/>
      <c r="I970" s="132"/>
      <c r="J970" s="100"/>
      <c r="K970" s="100"/>
      <c r="L970" s="133"/>
      <c r="M970" s="133"/>
      <c r="N970" s="100"/>
      <c r="O970" s="100"/>
      <c r="P970" s="100"/>
      <c r="Q970"/>
    </row>
    <row r="971" spans="8:17">
      <c r="H971" s="128"/>
      <c r="I971" s="132"/>
      <c r="J971" s="100"/>
      <c r="K971" s="100"/>
      <c r="L971" s="133"/>
      <c r="M971" s="133"/>
      <c r="N971" s="100"/>
      <c r="O971" s="100"/>
      <c r="P971" s="100"/>
      <c r="Q971"/>
    </row>
    <row r="972" spans="8:17">
      <c r="H972" s="128"/>
      <c r="I972" s="132"/>
      <c r="J972" s="100"/>
      <c r="K972" s="100"/>
      <c r="L972" s="133"/>
      <c r="M972" s="133"/>
      <c r="N972" s="100"/>
      <c r="O972" s="100"/>
      <c r="P972" s="100"/>
      <c r="Q972"/>
    </row>
    <row r="973" spans="8:17">
      <c r="H973" s="128"/>
      <c r="I973" s="132"/>
      <c r="J973" s="100"/>
      <c r="K973" s="100"/>
      <c r="L973" s="133"/>
      <c r="M973" s="133"/>
      <c r="N973" s="100"/>
      <c r="O973" s="100"/>
      <c r="P973" s="100"/>
      <c r="Q973"/>
    </row>
    <row r="974" spans="8:17">
      <c r="H974" s="128"/>
      <c r="I974" s="132"/>
      <c r="J974" s="100"/>
      <c r="K974" s="100"/>
      <c r="L974" s="133"/>
      <c r="M974" s="133"/>
      <c r="N974" s="100"/>
      <c r="O974" s="100"/>
      <c r="P974" s="100"/>
      <c r="Q974"/>
    </row>
    <row r="975" spans="8:17">
      <c r="H975" s="128"/>
      <c r="I975" s="132"/>
      <c r="J975" s="100"/>
      <c r="K975" s="100"/>
      <c r="L975" s="133"/>
      <c r="M975" s="133"/>
      <c r="N975" s="100"/>
      <c r="O975" s="100"/>
      <c r="P975" s="100"/>
      <c r="Q975"/>
    </row>
    <row r="976" spans="8:17">
      <c r="H976" s="128"/>
      <c r="I976" s="132"/>
      <c r="J976" s="100"/>
      <c r="K976" s="100"/>
      <c r="L976" s="133"/>
      <c r="M976" s="133"/>
      <c r="N976" s="100"/>
      <c r="O976" s="100"/>
      <c r="P976" s="100"/>
      <c r="Q976"/>
    </row>
    <row r="977" spans="8:17">
      <c r="H977" s="128"/>
      <c r="I977" s="132"/>
      <c r="J977" s="100"/>
      <c r="K977" s="100"/>
      <c r="L977" s="133"/>
      <c r="M977" s="133"/>
      <c r="N977" s="100"/>
      <c r="O977" s="100"/>
      <c r="P977" s="100"/>
      <c r="Q977"/>
    </row>
    <row r="978" spans="8:17">
      <c r="H978" s="128"/>
      <c r="I978" s="132"/>
      <c r="J978" s="100"/>
      <c r="K978" s="100"/>
      <c r="L978" s="133"/>
      <c r="M978" s="133"/>
      <c r="N978" s="100"/>
      <c r="O978" s="100"/>
      <c r="P978" s="100"/>
      <c r="Q978"/>
    </row>
    <row r="979" spans="8:17">
      <c r="H979" s="128"/>
      <c r="I979" s="132"/>
      <c r="J979" s="100"/>
      <c r="K979" s="100"/>
      <c r="L979" s="133"/>
      <c r="M979" s="133"/>
      <c r="N979" s="100"/>
      <c r="O979" s="100"/>
      <c r="P979" s="100"/>
      <c r="Q979"/>
    </row>
    <row r="980" spans="8:17">
      <c r="H980" s="128"/>
      <c r="I980" s="132"/>
      <c r="J980" s="100"/>
      <c r="K980" s="100"/>
      <c r="L980" s="133"/>
      <c r="M980" s="133"/>
      <c r="N980" s="100"/>
      <c r="O980" s="100"/>
      <c r="P980" s="100"/>
      <c r="Q980"/>
    </row>
    <row r="981" spans="8:17">
      <c r="H981" s="128"/>
      <c r="I981" s="132"/>
      <c r="J981" s="100"/>
      <c r="K981" s="100"/>
      <c r="L981" s="133"/>
      <c r="M981" s="133"/>
      <c r="N981" s="100"/>
      <c r="O981" s="100"/>
      <c r="P981" s="100"/>
      <c r="Q981"/>
    </row>
    <row r="982" spans="8:17">
      <c r="H982" s="128"/>
      <c r="I982" s="132"/>
      <c r="J982" s="100"/>
      <c r="K982" s="100"/>
      <c r="L982" s="133"/>
      <c r="M982" s="133"/>
      <c r="N982" s="100"/>
      <c r="O982" s="100"/>
      <c r="P982" s="100"/>
      <c r="Q982"/>
    </row>
    <row r="983" spans="8:17">
      <c r="H983" s="128"/>
      <c r="I983" s="132"/>
      <c r="J983" s="100"/>
      <c r="K983" s="100"/>
      <c r="L983" s="133"/>
      <c r="M983" s="133"/>
      <c r="N983" s="100"/>
      <c r="O983" s="100"/>
      <c r="P983" s="100"/>
      <c r="Q983"/>
    </row>
    <row r="984" spans="8:17">
      <c r="H984" s="128"/>
      <c r="I984" s="132"/>
      <c r="J984" s="100"/>
      <c r="K984" s="100"/>
      <c r="L984" s="133"/>
      <c r="M984" s="133"/>
      <c r="N984" s="100"/>
      <c r="O984" s="100"/>
      <c r="P984" s="100"/>
      <c r="Q984"/>
    </row>
    <row r="985" spans="8:17">
      <c r="H985" s="128"/>
      <c r="I985" s="132"/>
      <c r="J985" s="100"/>
      <c r="K985" s="100"/>
      <c r="L985" s="133"/>
      <c r="M985" s="133"/>
      <c r="N985" s="100"/>
      <c r="O985" s="100"/>
      <c r="P985" s="100"/>
      <c r="Q985"/>
    </row>
    <row r="986" spans="8:17">
      <c r="H986" s="128"/>
      <c r="I986" s="132"/>
      <c r="J986" s="100"/>
      <c r="K986" s="100"/>
      <c r="L986" s="133"/>
      <c r="M986" s="133"/>
      <c r="N986" s="100"/>
      <c r="O986" s="100"/>
      <c r="P986" s="100"/>
      <c r="Q986"/>
    </row>
    <row r="987" spans="8:17">
      <c r="H987" s="128"/>
      <c r="I987" s="132"/>
      <c r="J987" s="100"/>
      <c r="K987" s="100"/>
      <c r="L987" s="133"/>
      <c r="M987" s="133"/>
      <c r="N987" s="100"/>
      <c r="O987" s="100"/>
      <c r="P987" s="100"/>
      <c r="Q987"/>
    </row>
    <row r="988" spans="8:17">
      <c r="H988" s="128"/>
      <c r="I988" s="132"/>
      <c r="J988" s="100"/>
      <c r="K988" s="100"/>
      <c r="L988" s="133"/>
      <c r="M988" s="133"/>
      <c r="N988" s="100"/>
      <c r="O988" s="100"/>
      <c r="P988" s="100"/>
      <c r="Q988"/>
    </row>
    <row r="989" spans="8:17">
      <c r="H989" s="128"/>
      <c r="I989" s="132"/>
      <c r="J989" s="100"/>
      <c r="K989" s="100"/>
      <c r="L989" s="133"/>
      <c r="M989" s="133"/>
      <c r="N989" s="100"/>
      <c r="O989" s="100"/>
      <c r="P989" s="100"/>
      <c r="Q989"/>
    </row>
    <row r="990" spans="8:17">
      <c r="H990" s="128"/>
      <c r="I990" s="132"/>
      <c r="J990" s="100"/>
      <c r="K990" s="100"/>
      <c r="L990" s="133"/>
      <c r="M990" s="133"/>
      <c r="N990" s="100"/>
      <c r="O990" s="100"/>
      <c r="P990" s="100"/>
      <c r="Q990"/>
    </row>
    <row r="991" spans="8:17">
      <c r="H991" s="128"/>
      <c r="I991" s="132"/>
      <c r="J991" s="100"/>
      <c r="K991" s="100"/>
      <c r="L991" s="133"/>
      <c r="M991" s="133"/>
      <c r="N991" s="100"/>
      <c r="O991" s="100"/>
      <c r="P991" s="100"/>
      <c r="Q991"/>
    </row>
    <row r="992" spans="8:17">
      <c r="H992" s="128"/>
      <c r="I992" s="132"/>
      <c r="J992" s="100"/>
      <c r="K992" s="100"/>
      <c r="L992" s="133"/>
      <c r="M992" s="133"/>
      <c r="N992" s="100"/>
      <c r="O992" s="100"/>
      <c r="P992" s="100"/>
      <c r="Q992"/>
    </row>
    <row r="993" spans="8:17">
      <c r="H993" s="128"/>
      <c r="I993" s="132"/>
      <c r="J993" s="100"/>
      <c r="K993" s="100"/>
      <c r="L993" s="133"/>
      <c r="M993" s="133"/>
      <c r="N993" s="100"/>
      <c r="O993" s="100"/>
      <c r="P993" s="100"/>
      <c r="Q993"/>
    </row>
    <row r="994" spans="8:17">
      <c r="H994" s="128"/>
      <c r="I994" s="132"/>
      <c r="J994" s="100"/>
      <c r="K994" s="100"/>
      <c r="L994" s="133"/>
      <c r="M994" s="133"/>
      <c r="N994" s="100"/>
      <c r="O994" s="100"/>
      <c r="P994" s="100"/>
      <c r="Q994"/>
    </row>
    <row r="995" spans="8:17">
      <c r="H995" s="128"/>
      <c r="I995" s="132"/>
      <c r="J995" s="100"/>
      <c r="K995" s="100"/>
      <c r="L995" s="133"/>
      <c r="M995" s="133"/>
      <c r="N995" s="100"/>
      <c r="O995" s="100"/>
      <c r="P995" s="100"/>
      <c r="Q995"/>
    </row>
    <row r="996" spans="8:17">
      <c r="H996" s="128"/>
      <c r="I996" s="132"/>
      <c r="J996" s="100"/>
      <c r="K996" s="100"/>
      <c r="L996" s="133"/>
      <c r="M996" s="133"/>
      <c r="N996" s="100"/>
      <c r="O996" s="100"/>
      <c r="P996" s="100"/>
      <c r="Q996"/>
    </row>
    <row r="997" spans="8:17">
      <c r="H997" s="128"/>
      <c r="I997" s="132"/>
      <c r="J997" s="100"/>
      <c r="K997" s="100"/>
      <c r="L997" s="133"/>
      <c r="M997" s="133"/>
      <c r="N997" s="100"/>
      <c r="O997" s="100"/>
      <c r="P997" s="100"/>
      <c r="Q997"/>
    </row>
    <row r="998" spans="8:17">
      <c r="H998" s="128"/>
      <c r="I998" s="132"/>
      <c r="J998" s="100"/>
      <c r="K998" s="100"/>
      <c r="L998" s="133"/>
      <c r="M998" s="133"/>
      <c r="N998" s="100"/>
      <c r="O998" s="100"/>
      <c r="P998" s="100"/>
      <c r="Q998"/>
    </row>
    <row r="999" spans="8:17">
      <c r="H999" s="128"/>
      <c r="I999" s="132"/>
      <c r="J999" s="100"/>
      <c r="K999" s="100"/>
      <c r="L999" s="133"/>
      <c r="M999" s="133"/>
      <c r="N999" s="100"/>
      <c r="O999" s="100"/>
      <c r="P999" s="100"/>
      <c r="Q999"/>
    </row>
    <row r="1000" spans="8:17">
      <c r="H1000" s="128"/>
      <c r="I1000" s="132"/>
      <c r="J1000" s="100"/>
      <c r="K1000" s="100"/>
      <c r="L1000" s="133"/>
      <c r="M1000" s="133"/>
      <c r="N1000" s="100"/>
      <c r="O1000" s="100"/>
      <c r="P1000" s="100"/>
      <c r="Q1000"/>
    </row>
    <row r="1001" spans="8:17">
      <c r="H1001" s="128"/>
      <c r="I1001" s="132"/>
      <c r="J1001" s="100"/>
      <c r="K1001" s="100"/>
      <c r="L1001" s="133"/>
      <c r="M1001" s="133"/>
      <c r="N1001" s="100"/>
      <c r="O1001" s="100"/>
      <c r="P1001" s="100"/>
      <c r="Q1001"/>
    </row>
    <row r="1002" spans="8:17">
      <c r="H1002" s="128"/>
      <c r="I1002" s="132"/>
      <c r="J1002" s="100"/>
      <c r="K1002" s="100"/>
      <c r="L1002" s="133"/>
      <c r="M1002" s="133"/>
      <c r="N1002" s="100"/>
      <c r="O1002" s="100"/>
      <c r="P1002" s="100"/>
      <c r="Q1002"/>
    </row>
    <row r="1003" spans="8:17">
      <c r="H1003" s="128"/>
      <c r="I1003" s="132"/>
      <c r="J1003" s="100"/>
      <c r="K1003" s="100"/>
      <c r="L1003" s="133"/>
      <c r="M1003" s="133"/>
      <c r="N1003" s="100"/>
      <c r="O1003" s="100"/>
      <c r="P1003" s="100"/>
      <c r="Q1003"/>
    </row>
    <row r="1004" spans="8:17">
      <c r="H1004" s="128"/>
      <c r="I1004" s="132"/>
      <c r="J1004" s="100"/>
      <c r="K1004" s="100"/>
      <c r="L1004" s="133"/>
      <c r="M1004" s="133"/>
      <c r="N1004" s="100"/>
      <c r="O1004" s="100"/>
      <c r="P1004" s="100"/>
      <c r="Q1004"/>
    </row>
    <row r="1005" spans="8:17">
      <c r="H1005" s="128"/>
      <c r="I1005" s="132"/>
      <c r="J1005" s="100"/>
      <c r="K1005" s="100"/>
      <c r="L1005" s="133"/>
      <c r="M1005" s="133"/>
      <c r="N1005" s="100"/>
      <c r="O1005" s="100"/>
      <c r="P1005" s="100"/>
      <c r="Q1005"/>
    </row>
    <row r="1006" spans="8:17">
      <c r="H1006" s="128"/>
      <c r="I1006" s="132"/>
      <c r="J1006" s="100"/>
      <c r="K1006" s="100"/>
      <c r="L1006" s="133"/>
      <c r="M1006" s="133"/>
      <c r="N1006" s="100"/>
      <c r="O1006" s="100"/>
      <c r="P1006" s="100"/>
      <c r="Q1006"/>
    </row>
    <row r="1007" spans="8:17">
      <c r="H1007" s="128"/>
      <c r="I1007" s="132"/>
      <c r="J1007" s="100"/>
      <c r="K1007" s="100"/>
      <c r="L1007" s="133"/>
      <c r="M1007" s="133"/>
      <c r="N1007" s="100"/>
      <c r="O1007" s="100"/>
      <c r="P1007" s="100"/>
      <c r="Q1007"/>
    </row>
    <row r="1008" spans="8:17">
      <c r="H1008" s="128"/>
      <c r="I1008" s="132"/>
      <c r="J1008" s="100"/>
      <c r="K1008" s="100"/>
      <c r="L1008" s="133"/>
      <c r="M1008" s="133"/>
      <c r="N1008" s="100"/>
      <c r="O1008" s="100"/>
      <c r="P1008" s="100"/>
      <c r="Q1008"/>
    </row>
    <row r="1009" spans="8:17">
      <c r="H1009" s="128"/>
      <c r="I1009" s="132"/>
      <c r="J1009" s="100"/>
      <c r="K1009" s="100"/>
      <c r="L1009" s="133"/>
      <c r="M1009" s="133"/>
      <c r="N1009" s="100"/>
      <c r="O1009" s="100"/>
      <c r="P1009" s="100"/>
      <c r="Q1009"/>
    </row>
    <row r="1010" spans="8:17">
      <c r="H1010" s="128"/>
      <c r="I1010" s="132"/>
      <c r="J1010" s="100"/>
      <c r="K1010" s="100"/>
      <c r="L1010" s="133"/>
      <c r="M1010" s="133"/>
      <c r="N1010" s="100"/>
      <c r="O1010" s="100"/>
      <c r="P1010" s="100"/>
      <c r="Q1010"/>
    </row>
    <row r="1011" spans="8:17">
      <c r="H1011" s="128"/>
      <c r="I1011" s="132"/>
      <c r="J1011" s="100"/>
      <c r="K1011" s="100"/>
      <c r="L1011" s="133"/>
      <c r="M1011" s="133"/>
      <c r="N1011" s="100"/>
      <c r="O1011" s="100"/>
      <c r="P1011" s="100"/>
      <c r="Q1011"/>
    </row>
    <row r="1012" spans="8:17">
      <c r="H1012" s="128"/>
      <c r="I1012" s="132"/>
      <c r="J1012" s="100"/>
      <c r="K1012" s="100"/>
      <c r="L1012" s="133"/>
      <c r="M1012" s="133"/>
      <c r="N1012" s="100"/>
      <c r="O1012" s="100"/>
      <c r="P1012" s="100"/>
      <c r="Q1012"/>
    </row>
    <row r="1013" spans="8:17">
      <c r="H1013" s="128"/>
      <c r="I1013" s="132"/>
      <c r="J1013" s="100"/>
      <c r="K1013" s="100"/>
      <c r="L1013" s="133"/>
      <c r="M1013" s="133"/>
      <c r="N1013" s="100"/>
      <c r="O1013" s="100"/>
      <c r="P1013" s="100"/>
      <c r="Q1013"/>
    </row>
    <row r="1014" spans="8:17">
      <c r="H1014" s="128"/>
      <c r="I1014" s="132"/>
      <c r="J1014" s="100"/>
      <c r="K1014" s="100"/>
      <c r="L1014" s="133"/>
      <c r="M1014" s="133"/>
      <c r="N1014" s="100"/>
      <c r="O1014" s="100"/>
      <c r="P1014" s="100"/>
      <c r="Q1014"/>
    </row>
    <row r="1015" spans="8:17">
      <c r="H1015" s="128"/>
      <c r="I1015" s="132"/>
      <c r="J1015" s="100"/>
      <c r="K1015" s="100"/>
      <c r="L1015" s="133"/>
      <c r="M1015" s="133"/>
      <c r="N1015" s="100"/>
      <c r="O1015" s="100"/>
      <c r="P1015" s="100"/>
      <c r="Q1015"/>
    </row>
    <row r="1016" spans="8:17">
      <c r="H1016" s="128"/>
      <c r="I1016" s="132"/>
      <c r="J1016" s="100"/>
      <c r="K1016" s="100"/>
      <c r="L1016" s="133"/>
      <c r="M1016" s="133"/>
      <c r="N1016" s="100"/>
      <c r="O1016" s="100"/>
      <c r="P1016" s="100"/>
      <c r="Q1016"/>
    </row>
    <row r="1017" spans="8:17">
      <c r="H1017" s="128"/>
      <c r="I1017" s="132"/>
      <c r="J1017" s="100"/>
      <c r="K1017" s="100"/>
      <c r="L1017" s="133"/>
      <c r="M1017" s="133"/>
      <c r="N1017" s="100"/>
      <c r="O1017" s="100"/>
      <c r="P1017" s="100"/>
      <c r="Q1017"/>
    </row>
    <row r="1018" spans="8:17">
      <c r="H1018" s="128"/>
      <c r="I1018" s="132"/>
      <c r="J1018" s="100"/>
      <c r="K1018" s="100"/>
      <c r="L1018" s="133"/>
      <c r="M1018" s="133"/>
      <c r="N1018" s="100"/>
      <c r="O1018" s="100"/>
      <c r="P1018" s="100"/>
      <c r="Q1018"/>
    </row>
    <row r="1019" spans="8:17">
      <c r="H1019" s="128"/>
      <c r="I1019" s="132"/>
      <c r="J1019" s="100"/>
      <c r="K1019" s="100"/>
      <c r="L1019" s="133"/>
      <c r="M1019" s="133"/>
      <c r="N1019" s="100"/>
      <c r="O1019" s="100"/>
      <c r="P1019" s="100"/>
      <c r="Q1019"/>
    </row>
    <row r="1020" spans="8:17">
      <c r="H1020" s="128"/>
      <c r="I1020" s="132"/>
      <c r="J1020" s="100"/>
      <c r="K1020" s="100"/>
      <c r="L1020" s="133"/>
      <c r="M1020" s="133"/>
      <c r="N1020" s="100"/>
      <c r="O1020" s="100"/>
      <c r="P1020" s="100"/>
      <c r="Q1020"/>
    </row>
    <row r="1021" spans="8:17">
      <c r="H1021" s="128"/>
      <c r="I1021" s="132"/>
      <c r="J1021" s="100"/>
      <c r="K1021" s="100"/>
      <c r="L1021" s="133"/>
      <c r="M1021" s="133"/>
      <c r="N1021" s="100"/>
      <c r="O1021" s="100"/>
      <c r="P1021" s="100"/>
      <c r="Q1021"/>
    </row>
    <row r="1022" spans="8:17">
      <c r="H1022" s="128"/>
      <c r="I1022" s="132"/>
      <c r="J1022" s="100"/>
      <c r="K1022" s="100"/>
      <c r="L1022" s="133"/>
      <c r="M1022" s="133"/>
      <c r="N1022" s="100"/>
      <c r="O1022" s="100"/>
      <c r="P1022" s="100"/>
      <c r="Q1022"/>
    </row>
    <row r="1023" spans="8:17">
      <c r="H1023" s="128"/>
      <c r="I1023" s="132"/>
      <c r="J1023" s="100"/>
      <c r="K1023" s="100"/>
      <c r="L1023" s="133"/>
      <c r="M1023" s="133"/>
      <c r="N1023" s="100"/>
      <c r="O1023" s="100"/>
      <c r="P1023" s="100"/>
      <c r="Q1023"/>
    </row>
    <row r="1024" spans="8:17">
      <c r="H1024" s="128"/>
      <c r="I1024" s="132"/>
      <c r="J1024" s="100"/>
      <c r="K1024" s="100"/>
      <c r="L1024" s="133"/>
      <c r="M1024" s="133"/>
      <c r="N1024" s="100"/>
      <c r="O1024" s="100"/>
      <c r="P1024" s="100"/>
      <c r="Q1024"/>
    </row>
    <row r="1025" spans="8:17">
      <c r="H1025" s="128"/>
      <c r="I1025" s="132"/>
      <c r="J1025" s="100"/>
      <c r="K1025" s="100"/>
      <c r="L1025" s="133"/>
      <c r="M1025" s="133"/>
      <c r="N1025" s="100"/>
      <c r="O1025" s="100"/>
      <c r="P1025" s="100"/>
      <c r="Q1025"/>
    </row>
    <row r="1026" spans="8:17">
      <c r="H1026" s="128"/>
      <c r="I1026" s="132"/>
      <c r="J1026" s="100"/>
      <c r="K1026" s="100"/>
      <c r="L1026" s="133"/>
      <c r="M1026" s="133"/>
      <c r="N1026" s="100"/>
      <c r="O1026" s="100"/>
      <c r="P1026" s="100"/>
      <c r="Q1026"/>
    </row>
    <row r="1027" spans="8:17">
      <c r="H1027" s="128"/>
      <c r="I1027" s="132"/>
      <c r="J1027" s="100"/>
      <c r="K1027" s="100"/>
      <c r="L1027" s="133"/>
      <c r="M1027" s="133"/>
      <c r="N1027" s="100"/>
      <c r="O1027" s="100"/>
      <c r="P1027" s="100"/>
      <c r="Q1027"/>
    </row>
    <row r="1028" spans="8:17">
      <c r="H1028" s="128"/>
      <c r="I1028" s="132"/>
      <c r="J1028" s="100"/>
      <c r="K1028" s="100"/>
      <c r="L1028" s="133"/>
      <c r="M1028" s="133"/>
      <c r="N1028" s="100"/>
      <c r="O1028" s="100"/>
      <c r="P1028" s="100"/>
      <c r="Q1028"/>
    </row>
    <row r="1029" spans="8:17">
      <c r="H1029" s="128"/>
      <c r="I1029" s="132"/>
      <c r="J1029" s="100"/>
      <c r="K1029" s="100"/>
      <c r="L1029" s="133"/>
      <c r="M1029" s="133"/>
      <c r="N1029" s="100"/>
      <c r="O1029" s="100"/>
      <c r="P1029" s="100"/>
      <c r="Q1029"/>
    </row>
    <row r="1030" spans="8:17">
      <c r="H1030" s="128"/>
      <c r="I1030" s="132"/>
      <c r="J1030" s="100"/>
      <c r="K1030" s="100"/>
      <c r="L1030" s="133"/>
      <c r="M1030" s="133"/>
      <c r="N1030" s="100"/>
      <c r="O1030" s="100"/>
      <c r="P1030" s="100"/>
      <c r="Q1030"/>
    </row>
    <row r="1031" spans="8:17">
      <c r="H1031" s="128"/>
      <c r="I1031" s="132"/>
      <c r="J1031" s="100"/>
      <c r="K1031" s="100"/>
      <c r="L1031" s="133"/>
      <c r="M1031" s="133"/>
      <c r="N1031" s="100"/>
      <c r="O1031" s="100"/>
      <c r="P1031" s="100"/>
      <c r="Q1031"/>
    </row>
    <row r="1032" spans="8:17">
      <c r="H1032" s="128"/>
      <c r="I1032" s="132"/>
      <c r="J1032" s="100"/>
      <c r="K1032" s="100"/>
      <c r="L1032" s="133"/>
      <c r="M1032" s="133"/>
      <c r="N1032" s="100"/>
      <c r="O1032" s="100"/>
      <c r="P1032" s="100"/>
      <c r="Q1032"/>
    </row>
    <row r="1033" spans="8:17">
      <c r="H1033" s="128"/>
      <c r="I1033" s="132"/>
      <c r="J1033" s="100"/>
      <c r="K1033" s="100"/>
      <c r="L1033" s="133"/>
      <c r="M1033" s="133"/>
      <c r="N1033" s="100"/>
      <c r="O1033" s="100"/>
      <c r="P1033" s="100"/>
      <c r="Q1033"/>
    </row>
    <row r="1034" spans="8:17">
      <c r="H1034" s="128"/>
      <c r="I1034" s="132"/>
      <c r="J1034" s="100"/>
      <c r="K1034" s="100"/>
      <c r="L1034" s="133"/>
      <c r="M1034" s="133"/>
      <c r="N1034" s="100"/>
      <c r="O1034" s="100"/>
      <c r="P1034" s="100"/>
      <c r="Q1034"/>
    </row>
    <row r="1035" spans="8:17">
      <c r="H1035" s="128"/>
      <c r="I1035" s="132"/>
      <c r="J1035" s="100"/>
      <c r="K1035" s="100"/>
      <c r="L1035" s="133"/>
      <c r="M1035" s="133"/>
      <c r="N1035" s="100"/>
      <c r="O1035" s="100"/>
      <c r="P1035" s="100"/>
      <c r="Q1035"/>
    </row>
    <row r="1036" spans="8:17">
      <c r="H1036" s="128"/>
      <c r="I1036" s="132"/>
      <c r="J1036" s="100"/>
      <c r="K1036" s="100"/>
      <c r="L1036" s="133"/>
      <c r="M1036" s="133"/>
      <c r="N1036" s="100"/>
      <c r="O1036" s="100"/>
      <c r="P1036" s="100"/>
      <c r="Q1036"/>
    </row>
    <row r="1037" spans="8:17">
      <c r="H1037" s="128"/>
      <c r="I1037" s="132"/>
      <c r="J1037" s="100"/>
      <c r="K1037" s="100"/>
      <c r="L1037" s="133"/>
      <c r="M1037" s="133"/>
      <c r="N1037" s="100"/>
      <c r="O1037" s="100"/>
      <c r="P1037" s="100"/>
      <c r="Q1037"/>
    </row>
    <row r="1038" spans="8:17">
      <c r="H1038" s="128"/>
      <c r="I1038" s="132"/>
      <c r="J1038" s="100"/>
      <c r="K1038" s="100"/>
      <c r="L1038" s="133"/>
      <c r="M1038" s="133"/>
      <c r="N1038" s="100"/>
      <c r="O1038" s="100"/>
      <c r="P1038" s="100"/>
      <c r="Q1038"/>
    </row>
    <row r="1039" spans="8:17">
      <c r="H1039" s="128"/>
      <c r="I1039" s="132"/>
      <c r="J1039" s="100"/>
      <c r="K1039" s="100"/>
      <c r="L1039" s="133"/>
      <c r="M1039" s="133"/>
      <c r="N1039" s="100"/>
      <c r="O1039" s="100"/>
      <c r="P1039" s="100"/>
      <c r="Q1039"/>
    </row>
    <row r="1040" spans="8:17">
      <c r="H1040" s="128"/>
      <c r="I1040" s="132"/>
      <c r="J1040" s="100"/>
      <c r="K1040" s="100"/>
      <c r="L1040" s="133"/>
      <c r="M1040" s="133"/>
      <c r="N1040" s="100"/>
      <c r="O1040" s="100"/>
      <c r="P1040" s="100"/>
      <c r="Q1040"/>
    </row>
    <row r="1041" spans="8:17">
      <c r="H1041" s="128"/>
      <c r="I1041" s="132"/>
      <c r="J1041" s="100"/>
      <c r="K1041" s="100"/>
      <c r="L1041" s="133"/>
      <c r="M1041" s="133"/>
      <c r="N1041" s="100"/>
      <c r="O1041" s="100"/>
      <c r="P1041" s="100"/>
      <c r="Q1041"/>
    </row>
    <row r="1042" spans="8:17">
      <c r="H1042" s="128"/>
      <c r="I1042" s="132"/>
      <c r="J1042" s="100"/>
      <c r="K1042" s="100"/>
      <c r="L1042" s="133"/>
      <c r="M1042" s="133"/>
      <c r="N1042" s="100"/>
      <c r="O1042" s="100"/>
      <c r="P1042" s="100"/>
      <c r="Q1042"/>
    </row>
    <row r="1043" spans="8:17">
      <c r="H1043" s="128"/>
      <c r="I1043" s="132"/>
      <c r="J1043" s="100"/>
      <c r="K1043" s="100"/>
      <c r="L1043" s="133"/>
      <c r="M1043" s="133"/>
      <c r="N1043" s="100"/>
      <c r="O1043" s="100"/>
      <c r="P1043" s="100"/>
      <c r="Q1043"/>
    </row>
    <row r="1044" spans="8:17">
      <c r="H1044" s="128"/>
      <c r="I1044" s="132"/>
      <c r="J1044" s="100"/>
      <c r="K1044" s="100"/>
      <c r="L1044" s="133"/>
      <c r="M1044" s="133"/>
      <c r="N1044" s="100"/>
      <c r="O1044" s="100"/>
      <c r="P1044" s="100"/>
      <c r="Q1044"/>
    </row>
    <row r="1045" spans="8:17">
      <c r="H1045" s="128"/>
      <c r="I1045" s="132"/>
      <c r="J1045" s="100"/>
      <c r="K1045" s="100"/>
      <c r="L1045" s="133"/>
      <c r="M1045" s="133"/>
      <c r="N1045" s="100"/>
      <c r="O1045" s="100"/>
      <c r="P1045" s="100"/>
      <c r="Q1045"/>
    </row>
    <row r="1046" spans="8:17">
      <c r="H1046" s="128"/>
      <c r="I1046" s="132"/>
      <c r="J1046" s="100"/>
      <c r="K1046" s="100"/>
      <c r="L1046" s="133"/>
      <c r="M1046" s="133"/>
      <c r="N1046" s="100"/>
      <c r="O1046" s="100"/>
      <c r="P1046" s="100"/>
      <c r="Q1046"/>
    </row>
    <row r="1047" spans="8:17">
      <c r="H1047" s="128"/>
      <c r="I1047" s="132"/>
      <c r="J1047" s="100"/>
      <c r="K1047" s="100"/>
      <c r="L1047" s="133"/>
      <c r="M1047" s="133"/>
      <c r="N1047" s="100"/>
      <c r="O1047" s="100"/>
      <c r="P1047" s="100"/>
      <c r="Q1047"/>
    </row>
    <row r="1048" spans="8:17">
      <c r="H1048" s="128"/>
      <c r="I1048" s="132"/>
      <c r="J1048" s="100"/>
      <c r="K1048" s="100"/>
      <c r="L1048" s="133"/>
      <c r="M1048" s="133"/>
      <c r="N1048" s="100"/>
      <c r="O1048" s="100"/>
      <c r="P1048" s="100"/>
      <c r="Q1048"/>
    </row>
    <row r="1049" spans="8:17">
      <c r="H1049" s="128"/>
      <c r="I1049" s="132"/>
      <c r="J1049" s="100"/>
      <c r="K1049" s="100"/>
      <c r="L1049" s="133"/>
      <c r="M1049" s="133"/>
      <c r="N1049" s="100"/>
      <c r="O1049" s="100"/>
      <c r="P1049" s="100"/>
      <c r="Q1049"/>
    </row>
    <row r="1050" spans="8:17">
      <c r="H1050" s="128"/>
      <c r="I1050" s="132"/>
      <c r="J1050" s="100"/>
      <c r="K1050" s="100"/>
      <c r="L1050" s="133"/>
      <c r="M1050" s="133"/>
      <c r="N1050" s="100"/>
      <c r="O1050" s="100"/>
      <c r="P1050" s="100"/>
      <c r="Q1050"/>
    </row>
    <row r="1051" spans="8:17">
      <c r="H1051" s="128"/>
      <c r="I1051" s="132"/>
      <c r="J1051" s="100"/>
      <c r="K1051" s="100"/>
      <c r="L1051" s="133"/>
      <c r="M1051" s="133"/>
      <c r="N1051" s="100"/>
      <c r="O1051" s="100"/>
      <c r="P1051" s="100"/>
      <c r="Q1051"/>
    </row>
    <row r="1052" spans="8:17">
      <c r="H1052" s="128"/>
      <c r="I1052" s="132"/>
      <c r="J1052" s="100"/>
      <c r="K1052" s="100"/>
      <c r="L1052" s="133"/>
      <c r="M1052" s="133"/>
      <c r="N1052" s="100"/>
      <c r="O1052" s="100"/>
      <c r="P1052" s="100"/>
      <c r="Q1052"/>
    </row>
    <row r="1053" spans="8:17">
      <c r="H1053" s="128"/>
      <c r="I1053" s="132"/>
      <c r="J1053" s="100"/>
      <c r="K1053" s="100"/>
      <c r="L1053" s="133"/>
      <c r="M1053" s="133"/>
      <c r="N1053" s="100"/>
      <c r="O1053" s="100"/>
      <c r="P1053" s="100"/>
      <c r="Q1053"/>
    </row>
    <row r="1054" spans="8:17">
      <c r="H1054" s="128"/>
      <c r="I1054" s="132"/>
      <c r="J1054" s="100"/>
      <c r="K1054" s="100"/>
      <c r="L1054" s="133"/>
      <c r="M1054" s="133"/>
      <c r="N1054" s="100"/>
      <c r="O1054" s="100"/>
      <c r="P1054" s="100"/>
      <c r="Q1054"/>
    </row>
    <row r="1055" spans="8:17">
      <c r="H1055" s="128"/>
      <c r="I1055" s="132"/>
      <c r="J1055" s="100"/>
      <c r="K1055" s="100"/>
      <c r="L1055" s="133"/>
      <c r="M1055" s="133"/>
      <c r="N1055" s="100"/>
      <c r="O1055" s="100"/>
      <c r="P1055" s="100"/>
      <c r="Q1055"/>
    </row>
    <row r="1056" spans="8:17">
      <c r="H1056" s="128"/>
      <c r="I1056" s="132"/>
      <c r="J1056" s="100"/>
      <c r="K1056" s="100"/>
      <c r="L1056" s="133"/>
      <c r="M1056" s="133"/>
      <c r="N1056" s="100"/>
      <c r="O1056" s="100"/>
      <c r="P1056" s="100"/>
      <c r="Q1056"/>
    </row>
    <row r="1057" spans="8:17">
      <c r="H1057" s="128"/>
      <c r="I1057" s="132"/>
      <c r="J1057" s="100"/>
      <c r="K1057" s="100"/>
      <c r="L1057" s="133"/>
      <c r="M1057" s="133"/>
      <c r="N1057" s="100"/>
      <c r="O1057" s="100"/>
      <c r="P1057" s="100"/>
      <c r="Q1057"/>
    </row>
    <row r="1058" spans="8:17">
      <c r="H1058" s="128"/>
      <c r="I1058" s="132"/>
      <c r="J1058" s="100"/>
      <c r="K1058" s="100"/>
      <c r="L1058" s="133"/>
      <c r="M1058" s="133"/>
      <c r="N1058" s="100"/>
      <c r="O1058" s="100"/>
      <c r="P1058" s="100"/>
      <c r="Q1058"/>
    </row>
    <row r="1059" spans="8:17">
      <c r="H1059" s="128"/>
      <c r="I1059" s="132"/>
      <c r="J1059" s="100"/>
      <c r="K1059" s="100"/>
      <c r="L1059" s="133"/>
      <c r="M1059" s="133"/>
      <c r="N1059" s="100"/>
      <c r="O1059" s="100"/>
      <c r="P1059" s="100"/>
      <c r="Q1059"/>
    </row>
    <row r="1060" spans="8:17">
      <c r="H1060" s="128"/>
      <c r="I1060" s="132"/>
      <c r="J1060" s="100"/>
      <c r="K1060" s="100"/>
      <c r="L1060" s="133"/>
      <c r="M1060" s="133"/>
      <c r="N1060" s="100"/>
      <c r="O1060" s="100"/>
      <c r="P1060" s="100"/>
      <c r="Q1060"/>
    </row>
    <row r="1061" spans="8:17">
      <c r="H1061" s="128"/>
      <c r="I1061" s="132"/>
      <c r="J1061" s="100"/>
      <c r="K1061" s="100"/>
      <c r="L1061" s="133"/>
      <c r="M1061" s="133"/>
      <c r="N1061" s="100"/>
      <c r="O1061" s="100"/>
      <c r="P1061" s="100"/>
      <c r="Q1061"/>
    </row>
    <row r="1062" spans="8:17">
      <c r="H1062" s="128"/>
      <c r="I1062" s="132"/>
      <c r="J1062" s="100"/>
      <c r="K1062" s="100"/>
      <c r="L1062" s="133"/>
      <c r="M1062" s="133"/>
      <c r="N1062" s="100"/>
      <c r="O1062" s="100"/>
      <c r="P1062" s="100"/>
      <c r="Q1062"/>
    </row>
    <row r="1063" spans="8:17">
      <c r="H1063" s="128"/>
      <c r="I1063" s="132"/>
      <c r="J1063" s="100"/>
      <c r="K1063" s="100"/>
      <c r="L1063" s="133"/>
      <c r="M1063" s="133"/>
      <c r="N1063" s="100"/>
      <c r="O1063" s="100"/>
      <c r="P1063" s="100"/>
      <c r="Q1063"/>
    </row>
    <row r="1064" spans="8:17">
      <c r="H1064" s="128"/>
      <c r="I1064" s="132"/>
      <c r="J1064" s="100"/>
      <c r="K1064" s="100"/>
      <c r="L1064" s="133"/>
      <c r="M1064" s="133"/>
      <c r="N1064" s="100"/>
      <c r="O1064" s="100"/>
      <c r="P1064" s="100"/>
      <c r="Q1064"/>
    </row>
    <row r="1065" spans="8:17">
      <c r="H1065" s="128"/>
      <c r="I1065" s="132"/>
      <c r="J1065" s="100"/>
      <c r="K1065" s="100"/>
      <c r="L1065" s="133"/>
      <c r="M1065" s="133"/>
      <c r="N1065" s="100"/>
      <c r="O1065" s="100"/>
      <c r="P1065" s="100"/>
      <c r="Q1065"/>
    </row>
    <row r="1066" spans="8:17">
      <c r="H1066" s="128"/>
      <c r="I1066" s="132"/>
      <c r="J1066" s="100"/>
      <c r="K1066" s="100"/>
      <c r="L1066" s="133"/>
      <c r="M1066" s="133"/>
      <c r="N1066" s="100"/>
      <c r="O1066" s="100"/>
      <c r="P1066" s="100"/>
      <c r="Q1066"/>
    </row>
    <row r="1067" spans="8:17">
      <c r="H1067" s="128"/>
      <c r="I1067" s="132"/>
      <c r="J1067" s="100"/>
      <c r="K1067" s="100"/>
      <c r="L1067" s="133"/>
      <c r="M1067" s="133"/>
      <c r="N1067" s="100"/>
      <c r="O1067" s="100"/>
      <c r="P1067" s="100"/>
      <c r="Q1067"/>
    </row>
    <row r="1068" spans="8:17">
      <c r="H1068" s="128"/>
      <c r="I1068" s="132"/>
      <c r="J1068" s="100"/>
      <c r="K1068" s="100"/>
      <c r="L1068" s="133"/>
      <c r="M1068" s="133"/>
      <c r="N1068" s="100"/>
      <c r="O1068" s="100"/>
      <c r="P1068" s="100"/>
      <c r="Q1068"/>
    </row>
    <row r="1069" spans="8:17">
      <c r="H1069" s="128"/>
      <c r="I1069" s="132"/>
      <c r="J1069" s="100"/>
      <c r="K1069" s="100"/>
      <c r="L1069" s="133"/>
      <c r="M1069" s="133"/>
      <c r="N1069" s="100"/>
      <c r="O1069" s="100"/>
      <c r="P1069" s="100"/>
      <c r="Q1069"/>
    </row>
    <row r="1070" spans="8:17">
      <c r="H1070" s="128"/>
      <c r="I1070" s="132"/>
      <c r="J1070" s="100"/>
      <c r="K1070" s="100"/>
      <c r="L1070" s="133"/>
      <c r="M1070" s="133"/>
      <c r="N1070" s="100"/>
      <c r="O1070" s="100"/>
      <c r="P1070" s="100"/>
      <c r="Q1070"/>
    </row>
    <row r="1071" spans="8:17">
      <c r="H1071" s="128"/>
      <c r="I1071" s="132"/>
      <c r="J1071" s="100"/>
      <c r="K1071" s="100"/>
      <c r="L1071" s="133"/>
      <c r="M1071" s="133"/>
      <c r="N1071" s="100"/>
      <c r="O1071" s="100"/>
      <c r="P1071" s="100"/>
      <c r="Q1071"/>
    </row>
    <row r="1072" spans="8:17">
      <c r="H1072" s="128"/>
      <c r="I1072" s="132"/>
      <c r="J1072" s="100"/>
      <c r="K1072" s="100"/>
      <c r="L1072" s="133"/>
      <c r="M1072" s="133"/>
      <c r="N1072" s="100"/>
      <c r="O1072" s="100"/>
      <c r="P1072" s="100"/>
      <c r="Q1072"/>
    </row>
    <row r="1073" spans="8:17">
      <c r="H1073" s="128"/>
      <c r="I1073" s="132"/>
      <c r="J1073" s="100"/>
      <c r="K1073" s="100"/>
      <c r="L1073" s="133"/>
      <c r="M1073" s="133"/>
      <c r="N1073" s="100"/>
      <c r="O1073" s="100"/>
      <c r="P1073" s="100"/>
      <c r="Q1073"/>
    </row>
    <row r="1074" spans="8:17">
      <c r="H1074" s="128"/>
      <c r="I1074" s="132"/>
      <c r="J1074" s="100"/>
      <c r="K1074" s="100"/>
      <c r="L1074" s="133"/>
      <c r="M1074" s="133"/>
      <c r="N1074" s="100"/>
      <c r="O1074" s="100"/>
      <c r="P1074" s="100"/>
      <c r="Q1074"/>
    </row>
    <row r="1075" spans="8:17">
      <c r="H1075" s="128"/>
      <c r="I1075" s="132"/>
      <c r="J1075" s="100"/>
      <c r="K1075" s="100"/>
      <c r="L1075" s="133"/>
      <c r="M1075" s="133"/>
      <c r="N1075" s="100"/>
      <c r="O1075" s="100"/>
      <c r="P1075" s="100"/>
      <c r="Q1075"/>
    </row>
    <row r="1076" spans="8:17">
      <c r="H1076" s="128"/>
      <c r="I1076" s="132"/>
      <c r="J1076" s="100"/>
      <c r="K1076" s="100"/>
      <c r="L1076" s="133"/>
      <c r="M1076" s="133"/>
      <c r="N1076" s="100"/>
      <c r="O1076" s="100"/>
      <c r="P1076" s="100"/>
      <c r="Q1076"/>
    </row>
    <row r="1077" spans="8:17">
      <c r="H1077" s="128"/>
      <c r="I1077" s="132"/>
      <c r="J1077" s="100"/>
      <c r="K1077" s="100"/>
      <c r="L1077" s="133"/>
      <c r="M1077" s="133"/>
      <c r="N1077" s="100"/>
      <c r="O1077" s="100"/>
      <c r="P1077" s="100"/>
      <c r="Q1077"/>
    </row>
    <row r="1078" spans="8:17">
      <c r="H1078" s="128"/>
      <c r="I1078" s="132"/>
      <c r="J1078" s="100"/>
      <c r="K1078" s="100"/>
      <c r="L1078" s="133"/>
      <c r="M1078" s="133"/>
      <c r="N1078" s="100"/>
      <c r="O1078" s="100"/>
      <c r="P1078" s="100"/>
      <c r="Q1078"/>
    </row>
    <row r="1079" spans="8:17">
      <c r="H1079" s="128"/>
      <c r="I1079" s="132"/>
      <c r="J1079" s="100"/>
      <c r="K1079" s="100"/>
      <c r="L1079" s="133"/>
      <c r="M1079" s="133"/>
      <c r="N1079" s="100"/>
      <c r="O1079" s="100"/>
      <c r="P1079" s="100"/>
      <c r="Q1079"/>
    </row>
    <row r="1080" spans="8:17">
      <c r="H1080" s="128"/>
      <c r="I1080" s="132"/>
      <c r="J1080" s="100"/>
      <c r="K1080" s="100"/>
      <c r="L1080" s="133"/>
      <c r="M1080" s="133"/>
      <c r="N1080" s="100"/>
      <c r="O1080" s="100"/>
      <c r="P1080" s="100"/>
      <c r="Q1080"/>
    </row>
    <row r="1081" spans="8:17">
      <c r="H1081" s="128"/>
      <c r="I1081" s="132"/>
      <c r="J1081" s="100"/>
      <c r="K1081" s="100"/>
      <c r="L1081" s="133"/>
      <c r="M1081" s="133"/>
      <c r="N1081" s="100"/>
      <c r="O1081" s="100"/>
      <c r="P1081" s="100"/>
      <c r="Q1081"/>
    </row>
    <row r="1082" spans="8:17">
      <c r="H1082" s="128"/>
      <c r="I1082" s="132"/>
      <c r="J1082" s="100"/>
      <c r="K1082" s="100"/>
      <c r="L1082" s="133"/>
      <c r="M1082" s="133"/>
      <c r="N1082" s="100"/>
      <c r="O1082" s="100"/>
      <c r="P1082" s="100"/>
      <c r="Q1082"/>
    </row>
    <row r="1083" spans="8:17">
      <c r="H1083" s="128"/>
      <c r="I1083" s="132"/>
      <c r="J1083" s="100"/>
      <c r="K1083" s="100"/>
      <c r="L1083" s="133"/>
      <c r="M1083" s="133"/>
      <c r="N1083" s="100"/>
      <c r="O1083" s="100"/>
      <c r="P1083" s="100"/>
      <c r="Q1083"/>
    </row>
    <row r="1084" spans="8:17">
      <c r="H1084" s="128"/>
      <c r="I1084" s="132"/>
      <c r="J1084" s="100"/>
      <c r="K1084" s="100"/>
      <c r="L1084" s="133"/>
      <c r="M1084" s="133"/>
      <c r="N1084" s="100"/>
      <c r="O1084" s="100"/>
      <c r="P1084" s="100"/>
      <c r="Q1084"/>
    </row>
    <row r="1085" spans="8:17">
      <c r="H1085" s="128"/>
      <c r="I1085" s="132"/>
      <c r="J1085" s="100"/>
      <c r="K1085" s="100"/>
      <c r="L1085" s="133"/>
      <c r="M1085" s="133"/>
      <c r="N1085" s="100"/>
      <c r="O1085" s="100"/>
      <c r="P1085" s="100"/>
      <c r="Q1085"/>
    </row>
    <row r="1086" spans="8:17">
      <c r="H1086" s="128"/>
      <c r="I1086" s="132"/>
      <c r="J1086" s="100"/>
      <c r="K1086" s="100"/>
      <c r="L1086" s="133"/>
      <c r="M1086" s="133"/>
      <c r="N1086" s="100"/>
      <c r="O1086" s="100"/>
      <c r="P1086" s="100"/>
      <c r="Q1086"/>
    </row>
    <row r="1087" spans="8:17">
      <c r="H1087" s="128"/>
      <c r="I1087" s="132"/>
      <c r="J1087" s="100"/>
      <c r="K1087" s="100"/>
      <c r="L1087" s="133"/>
      <c r="M1087" s="133"/>
      <c r="N1087" s="100"/>
      <c r="O1087" s="100"/>
      <c r="P1087" s="100"/>
      <c r="Q1087"/>
    </row>
    <row r="1088" spans="8:17">
      <c r="H1088" s="128"/>
      <c r="I1088" s="132"/>
      <c r="J1088" s="100"/>
      <c r="K1088" s="100"/>
      <c r="L1088" s="133"/>
      <c r="M1088" s="133"/>
      <c r="N1088" s="100"/>
      <c r="O1088" s="100"/>
      <c r="P1088" s="100"/>
      <c r="Q1088"/>
    </row>
    <row r="1089" spans="8:17">
      <c r="H1089" s="128"/>
      <c r="I1089" s="132"/>
      <c r="J1089" s="100"/>
      <c r="K1089" s="100"/>
      <c r="L1089" s="133"/>
      <c r="M1089" s="133"/>
      <c r="N1089" s="100"/>
      <c r="O1089" s="100"/>
      <c r="P1089" s="100"/>
      <c r="Q1089"/>
    </row>
    <row r="1090" spans="8:17">
      <c r="H1090" s="128"/>
      <c r="I1090" s="132"/>
      <c r="J1090" s="100"/>
      <c r="K1090" s="100"/>
      <c r="L1090" s="133"/>
      <c r="M1090" s="133"/>
      <c r="N1090" s="100"/>
      <c r="O1090" s="100"/>
      <c r="P1090" s="100"/>
      <c r="Q1090"/>
    </row>
    <row r="1091" spans="8:17">
      <c r="H1091" s="128"/>
      <c r="I1091" s="132"/>
      <c r="J1091" s="100"/>
      <c r="K1091" s="100"/>
      <c r="L1091" s="133"/>
      <c r="M1091" s="133"/>
      <c r="N1091" s="100"/>
      <c r="O1091" s="100"/>
      <c r="P1091" s="100"/>
      <c r="Q1091"/>
    </row>
    <row r="1092" spans="8:17">
      <c r="H1092" s="128"/>
      <c r="I1092" s="132"/>
      <c r="J1092" s="100"/>
      <c r="K1092" s="100"/>
      <c r="L1092" s="133"/>
      <c r="M1092" s="133"/>
      <c r="N1092" s="100"/>
      <c r="O1092" s="100"/>
      <c r="P1092" s="100"/>
      <c r="Q1092"/>
    </row>
    <row r="1093" spans="8:17">
      <c r="H1093" s="128"/>
      <c r="I1093" s="132"/>
      <c r="J1093" s="100"/>
      <c r="K1093" s="100"/>
      <c r="L1093" s="133"/>
      <c r="M1093" s="133"/>
      <c r="N1093" s="100"/>
      <c r="O1093" s="100"/>
      <c r="P1093" s="100"/>
      <c r="Q1093"/>
    </row>
    <row r="1094" spans="8:17">
      <c r="H1094" s="128"/>
      <c r="I1094" s="132"/>
      <c r="J1094" s="100"/>
      <c r="K1094" s="100"/>
      <c r="L1094" s="133"/>
      <c r="M1094" s="133"/>
      <c r="N1094" s="100"/>
      <c r="O1094" s="100"/>
      <c r="P1094" s="100"/>
      <c r="Q1094"/>
    </row>
    <row r="1095" spans="8:17">
      <c r="H1095" s="128"/>
      <c r="I1095" s="132"/>
      <c r="J1095" s="100"/>
      <c r="K1095" s="100"/>
      <c r="L1095" s="133"/>
      <c r="M1095" s="133"/>
      <c r="N1095" s="100"/>
      <c r="O1095" s="100"/>
      <c r="P1095" s="100"/>
      <c r="Q1095"/>
    </row>
    <row r="1096" spans="8:17">
      <c r="H1096" s="128"/>
      <c r="I1096" s="132"/>
      <c r="J1096" s="100"/>
      <c r="K1096" s="100"/>
      <c r="L1096" s="133"/>
      <c r="M1096" s="133"/>
      <c r="N1096" s="100"/>
      <c r="O1096" s="100"/>
      <c r="P1096" s="100"/>
      <c r="Q1096"/>
    </row>
    <row r="1097" spans="8:17">
      <c r="H1097" s="128"/>
      <c r="I1097" s="132"/>
      <c r="J1097" s="100"/>
      <c r="K1097" s="100"/>
      <c r="L1097" s="133"/>
      <c r="M1097" s="133"/>
      <c r="N1097" s="100"/>
      <c r="O1097" s="100"/>
      <c r="P1097" s="100"/>
      <c r="Q1097"/>
    </row>
    <row r="1098" spans="8:17">
      <c r="H1098" s="128"/>
      <c r="I1098" s="132"/>
      <c r="J1098" s="100"/>
      <c r="K1098" s="100"/>
      <c r="L1098" s="133"/>
      <c r="M1098" s="133"/>
      <c r="N1098" s="100"/>
      <c r="O1098" s="100"/>
      <c r="P1098" s="100"/>
      <c r="Q1098"/>
    </row>
    <row r="1099" spans="8:17">
      <c r="H1099" s="128"/>
      <c r="I1099" s="132"/>
      <c r="J1099" s="100"/>
      <c r="K1099" s="100"/>
      <c r="L1099" s="133"/>
      <c r="M1099" s="133"/>
      <c r="N1099" s="100"/>
      <c r="O1099" s="100"/>
      <c r="P1099" s="100"/>
      <c r="Q1099"/>
    </row>
    <row r="1100" spans="8:17">
      <c r="H1100" s="128"/>
      <c r="I1100" s="132"/>
      <c r="J1100" s="100"/>
      <c r="K1100" s="100"/>
      <c r="L1100" s="133"/>
      <c r="M1100" s="133"/>
      <c r="N1100" s="100"/>
      <c r="O1100" s="100"/>
      <c r="P1100" s="100"/>
      <c r="Q1100"/>
    </row>
    <row r="1101" spans="8:17">
      <c r="H1101" s="128"/>
      <c r="I1101" s="132"/>
      <c r="J1101" s="100"/>
      <c r="K1101" s="100"/>
      <c r="L1101" s="133"/>
      <c r="M1101" s="133"/>
      <c r="N1101" s="100"/>
      <c r="O1101" s="100"/>
      <c r="P1101" s="100"/>
      <c r="Q1101"/>
    </row>
    <row r="1102" spans="8:17">
      <c r="H1102" s="128"/>
      <c r="I1102" s="132"/>
      <c r="J1102" s="100"/>
      <c r="K1102" s="100"/>
      <c r="L1102" s="133"/>
      <c r="M1102" s="133"/>
      <c r="N1102" s="100"/>
      <c r="O1102" s="100"/>
      <c r="P1102" s="100"/>
      <c r="Q1102"/>
    </row>
    <row r="1103" spans="8:17">
      <c r="H1103" s="128"/>
      <c r="I1103" s="132"/>
      <c r="J1103" s="100"/>
      <c r="K1103" s="100"/>
      <c r="L1103" s="133"/>
      <c r="M1103" s="133"/>
      <c r="N1103" s="100"/>
      <c r="O1103" s="100"/>
      <c r="P1103" s="100"/>
      <c r="Q1103"/>
    </row>
    <row r="1104" spans="8:17">
      <c r="H1104" s="128"/>
      <c r="I1104" s="132"/>
      <c r="J1104" s="100"/>
      <c r="K1104" s="100"/>
      <c r="L1104" s="133"/>
      <c r="M1104" s="133"/>
      <c r="N1104" s="100"/>
      <c r="O1104" s="100"/>
      <c r="P1104" s="100"/>
      <c r="Q1104"/>
    </row>
    <row r="1105" spans="8:17">
      <c r="H1105" s="128"/>
      <c r="I1105" s="132"/>
      <c r="J1105" s="100"/>
      <c r="K1105" s="100"/>
      <c r="L1105" s="133"/>
      <c r="M1105" s="133"/>
      <c r="N1105" s="100"/>
      <c r="O1105" s="100"/>
      <c r="P1105" s="100"/>
      <c r="Q1105"/>
    </row>
    <row r="1106" spans="8:17">
      <c r="H1106" s="128"/>
      <c r="I1106" s="132"/>
      <c r="J1106" s="100"/>
      <c r="K1106" s="100"/>
      <c r="L1106" s="133"/>
      <c r="M1106" s="133"/>
      <c r="N1106" s="100"/>
      <c r="O1106" s="100"/>
      <c r="P1106" s="100"/>
      <c r="Q1106"/>
    </row>
    <row r="1107" spans="8:17">
      <c r="H1107" s="128"/>
      <c r="I1107" s="132"/>
      <c r="J1107" s="100"/>
      <c r="K1107" s="100"/>
      <c r="L1107" s="133"/>
      <c r="M1107" s="133"/>
      <c r="N1107" s="100"/>
      <c r="O1107" s="100"/>
      <c r="P1107" s="100"/>
      <c r="Q1107"/>
    </row>
    <row r="1108" spans="8:17">
      <c r="H1108" s="128"/>
      <c r="I1108" s="132"/>
      <c r="J1108" s="100"/>
      <c r="K1108" s="100"/>
      <c r="L1108" s="133"/>
      <c r="M1108" s="133"/>
      <c r="N1108" s="100"/>
      <c r="O1108" s="100"/>
      <c r="P1108" s="100"/>
      <c r="Q1108"/>
    </row>
    <row r="1109" spans="8:17">
      <c r="H1109" s="128"/>
      <c r="I1109" s="132"/>
      <c r="J1109" s="100"/>
      <c r="K1109" s="100"/>
      <c r="L1109" s="133"/>
      <c r="M1109" s="133"/>
      <c r="N1109" s="100"/>
      <c r="O1109" s="100"/>
      <c r="P1109" s="100"/>
      <c r="Q1109"/>
    </row>
    <row r="1110" spans="8:17">
      <c r="H1110" s="128"/>
      <c r="I1110" s="132"/>
      <c r="J1110" s="100"/>
      <c r="K1110" s="100"/>
      <c r="L1110" s="133"/>
      <c r="M1110" s="133"/>
      <c r="N1110" s="100"/>
      <c r="O1110" s="100"/>
      <c r="P1110" s="100"/>
      <c r="Q1110"/>
    </row>
    <row r="1111" spans="8:17">
      <c r="H1111" s="128"/>
      <c r="I1111" s="132"/>
      <c r="J1111" s="100"/>
      <c r="K1111" s="100"/>
      <c r="L1111" s="133"/>
      <c r="M1111" s="133"/>
      <c r="N1111" s="100"/>
      <c r="O1111" s="100"/>
      <c r="P1111" s="100"/>
      <c r="Q1111"/>
    </row>
    <row r="1112" spans="8:17">
      <c r="H1112" s="128"/>
      <c r="I1112" s="132"/>
      <c r="J1112" s="100"/>
      <c r="K1112" s="100"/>
      <c r="L1112" s="133"/>
      <c r="M1112" s="133"/>
      <c r="N1112" s="100"/>
      <c r="O1112" s="100"/>
      <c r="P1112" s="100"/>
      <c r="Q1112"/>
    </row>
    <row r="1113" spans="8:17">
      <c r="H1113" s="128"/>
      <c r="I1113" s="132"/>
      <c r="J1113" s="100"/>
      <c r="K1113" s="100"/>
      <c r="L1113" s="133"/>
      <c r="M1113" s="133"/>
      <c r="N1113" s="100"/>
      <c r="O1113" s="100"/>
      <c r="P1113" s="100"/>
      <c r="Q1113"/>
    </row>
    <row r="1114" spans="8:17">
      <c r="H1114" s="128"/>
      <c r="I1114" s="132"/>
      <c r="J1114" s="100"/>
      <c r="K1114" s="100"/>
      <c r="L1114" s="133"/>
      <c r="M1114" s="133"/>
      <c r="N1114" s="100"/>
      <c r="O1114" s="100"/>
      <c r="P1114" s="100"/>
      <c r="Q1114"/>
    </row>
    <row r="1115" spans="8:17">
      <c r="H1115" s="128"/>
      <c r="I1115" s="132"/>
      <c r="J1115" s="100"/>
      <c r="K1115" s="100"/>
      <c r="L1115" s="133"/>
      <c r="M1115" s="133"/>
      <c r="N1115" s="100"/>
      <c r="O1115" s="100"/>
      <c r="P1115" s="100"/>
      <c r="Q1115"/>
    </row>
    <row r="1116" spans="8:17">
      <c r="H1116" s="128"/>
      <c r="I1116" s="132"/>
      <c r="J1116" s="100"/>
      <c r="K1116" s="100"/>
      <c r="L1116" s="133"/>
      <c r="M1116" s="133"/>
      <c r="N1116" s="100"/>
      <c r="O1116" s="100"/>
      <c r="P1116" s="100"/>
      <c r="Q1116"/>
    </row>
    <row r="1117" spans="8:17">
      <c r="H1117" s="128"/>
      <c r="I1117" s="132"/>
      <c r="J1117" s="100"/>
      <c r="K1117" s="100"/>
      <c r="L1117" s="133"/>
      <c r="M1117" s="133"/>
      <c r="N1117" s="100"/>
      <c r="O1117" s="100"/>
      <c r="P1117" s="100"/>
      <c r="Q1117"/>
    </row>
    <row r="1118" spans="8:17">
      <c r="H1118" s="128"/>
      <c r="I1118" s="132"/>
      <c r="J1118" s="100"/>
      <c r="K1118" s="100"/>
      <c r="L1118" s="133"/>
      <c r="M1118" s="133"/>
      <c r="N1118" s="100"/>
      <c r="O1118" s="100"/>
      <c r="P1118" s="100"/>
      <c r="Q1118"/>
    </row>
    <row r="1119" spans="8:17">
      <c r="H1119" s="128"/>
      <c r="I1119" s="132"/>
      <c r="J1119" s="100"/>
      <c r="K1119" s="100"/>
      <c r="L1119" s="133"/>
      <c r="M1119" s="133"/>
      <c r="N1119" s="100"/>
      <c r="O1119" s="100"/>
      <c r="P1119" s="100"/>
      <c r="Q1119"/>
    </row>
    <row r="1120" spans="8:17">
      <c r="H1120" s="128"/>
      <c r="I1120" s="132"/>
      <c r="J1120" s="100"/>
      <c r="K1120" s="100"/>
      <c r="L1120" s="133"/>
      <c r="M1120" s="133"/>
      <c r="N1120" s="100"/>
      <c r="O1120" s="100"/>
      <c r="P1120" s="100"/>
      <c r="Q1120"/>
    </row>
    <row r="1121" spans="8:17">
      <c r="H1121" s="128"/>
      <c r="I1121" s="132"/>
      <c r="J1121" s="100"/>
      <c r="K1121" s="100"/>
      <c r="L1121" s="133"/>
      <c r="M1121" s="133"/>
      <c r="N1121" s="100"/>
      <c r="O1121" s="100"/>
      <c r="P1121" s="100"/>
      <c r="Q1121"/>
    </row>
    <row r="1122" spans="8:17">
      <c r="H1122" s="128"/>
      <c r="I1122" s="132"/>
      <c r="J1122" s="100"/>
      <c r="K1122" s="100"/>
      <c r="L1122" s="133"/>
      <c r="M1122" s="133"/>
      <c r="N1122" s="100"/>
      <c r="O1122" s="100"/>
      <c r="P1122" s="100"/>
      <c r="Q1122"/>
    </row>
    <row r="1123" spans="8:17">
      <c r="H1123" s="128"/>
      <c r="I1123" s="132"/>
      <c r="J1123" s="100"/>
      <c r="K1123" s="100"/>
      <c r="L1123" s="133"/>
      <c r="M1123" s="133"/>
      <c r="N1123" s="100"/>
      <c r="O1123" s="100"/>
      <c r="P1123" s="100"/>
      <c r="Q1123"/>
    </row>
    <row r="1124" spans="8:17">
      <c r="H1124" s="128"/>
      <c r="I1124" s="132"/>
      <c r="J1124" s="100"/>
      <c r="K1124" s="100"/>
      <c r="L1124" s="133"/>
      <c r="M1124" s="133"/>
      <c r="N1124" s="100"/>
      <c r="O1124" s="100"/>
      <c r="P1124" s="100"/>
      <c r="Q1124"/>
    </row>
    <row r="1125" spans="8:17">
      <c r="H1125" s="128"/>
      <c r="I1125" s="132"/>
      <c r="J1125" s="100"/>
      <c r="K1125" s="100"/>
      <c r="L1125" s="133"/>
      <c r="M1125" s="133"/>
      <c r="N1125" s="100"/>
      <c r="O1125" s="100"/>
      <c r="P1125" s="100"/>
      <c r="Q1125"/>
    </row>
    <row r="1126" spans="8:17">
      <c r="H1126" s="128"/>
      <c r="I1126" s="132"/>
      <c r="J1126" s="100"/>
      <c r="K1126" s="100"/>
      <c r="L1126" s="133"/>
      <c r="M1126" s="133"/>
      <c r="N1126" s="100"/>
      <c r="O1126" s="100"/>
      <c r="P1126" s="100"/>
      <c r="Q1126"/>
    </row>
    <row r="1127" spans="8:17">
      <c r="H1127" s="128"/>
      <c r="I1127" s="132"/>
      <c r="J1127" s="100"/>
      <c r="K1127" s="100"/>
      <c r="L1127" s="133"/>
      <c r="M1127" s="133"/>
      <c r="N1127" s="100"/>
      <c r="O1127" s="100"/>
      <c r="P1127" s="100"/>
      <c r="Q1127"/>
    </row>
    <row r="1128" spans="8:17">
      <c r="H1128" s="128"/>
      <c r="I1128" s="132"/>
      <c r="J1128" s="100"/>
      <c r="K1128" s="100"/>
      <c r="L1128" s="133"/>
      <c r="M1128" s="133"/>
      <c r="N1128" s="100"/>
      <c r="O1128" s="100"/>
      <c r="P1128" s="100"/>
      <c r="Q1128"/>
    </row>
    <row r="1129" spans="8:17">
      <c r="H1129" s="128"/>
      <c r="I1129" s="132"/>
      <c r="J1129" s="100"/>
      <c r="K1129" s="100"/>
      <c r="L1129" s="133"/>
      <c r="M1129" s="133"/>
      <c r="N1129" s="100"/>
      <c r="O1129" s="100"/>
      <c r="P1129" s="100"/>
      <c r="Q1129"/>
    </row>
    <row r="1130" spans="8:17">
      <c r="H1130" s="128"/>
      <c r="I1130" s="132"/>
      <c r="J1130" s="100"/>
      <c r="K1130" s="100"/>
      <c r="L1130" s="133"/>
      <c r="M1130" s="133"/>
      <c r="N1130" s="100"/>
      <c r="O1130" s="100"/>
      <c r="P1130" s="100"/>
      <c r="Q1130"/>
    </row>
    <row r="1131" spans="8:17">
      <c r="H1131" s="128"/>
      <c r="I1131" s="132"/>
      <c r="J1131" s="100"/>
      <c r="K1131" s="100"/>
      <c r="L1131" s="133"/>
      <c r="M1131" s="133"/>
      <c r="N1131" s="100"/>
      <c r="O1131" s="100"/>
      <c r="P1131" s="100"/>
      <c r="Q1131"/>
    </row>
    <row r="1132" spans="8:17">
      <c r="H1132" s="128"/>
      <c r="I1132" s="132"/>
      <c r="J1132" s="100"/>
      <c r="K1132" s="100"/>
      <c r="L1132" s="133"/>
      <c r="M1132" s="133"/>
      <c r="N1132" s="100"/>
      <c r="O1132" s="100"/>
      <c r="P1132" s="100"/>
      <c r="Q1132"/>
    </row>
    <row r="1133" spans="8:17">
      <c r="H1133" s="128"/>
      <c r="I1133" s="132"/>
      <c r="J1133" s="100"/>
      <c r="K1133" s="100"/>
      <c r="L1133" s="133"/>
      <c r="M1133" s="133"/>
      <c r="N1133" s="100"/>
      <c r="O1133" s="100"/>
      <c r="P1133" s="100"/>
      <c r="Q1133"/>
    </row>
    <row r="1134" spans="8:17">
      <c r="H1134" s="128"/>
      <c r="I1134" s="132"/>
      <c r="J1134" s="100"/>
      <c r="K1134" s="100"/>
      <c r="L1134" s="133"/>
      <c r="M1134" s="133"/>
      <c r="N1134" s="100"/>
      <c r="O1134" s="100"/>
      <c r="P1134" s="100"/>
      <c r="Q1134"/>
    </row>
    <row r="1135" spans="8:17">
      <c r="H1135" s="128"/>
      <c r="I1135" s="132"/>
      <c r="J1135" s="100"/>
      <c r="K1135" s="100"/>
      <c r="L1135" s="133"/>
      <c r="M1135" s="133"/>
      <c r="N1135" s="100"/>
      <c r="O1135" s="100"/>
      <c r="P1135" s="100"/>
      <c r="Q1135"/>
    </row>
    <row r="1136" spans="8:17">
      <c r="H1136" s="128"/>
      <c r="I1136" s="132"/>
      <c r="J1136" s="100"/>
      <c r="K1136" s="100"/>
      <c r="L1136" s="133"/>
      <c r="M1136" s="133"/>
      <c r="N1136" s="100"/>
      <c r="O1136" s="100"/>
      <c r="P1136" s="100"/>
      <c r="Q1136"/>
    </row>
    <row r="1137" spans="8:17">
      <c r="H1137" s="128"/>
      <c r="I1137" s="132"/>
      <c r="J1137" s="100"/>
      <c r="K1137" s="100"/>
      <c r="L1137" s="133"/>
      <c r="M1137" s="133"/>
      <c r="N1137" s="100"/>
      <c r="O1137" s="100"/>
      <c r="P1137" s="100"/>
      <c r="Q1137"/>
    </row>
    <row r="1138" spans="8:17">
      <c r="H1138" s="128"/>
      <c r="I1138" s="132"/>
      <c r="J1138" s="100"/>
      <c r="K1138" s="100"/>
      <c r="L1138" s="133"/>
      <c r="M1138" s="133"/>
      <c r="N1138" s="100"/>
      <c r="O1138" s="100"/>
      <c r="P1138" s="100"/>
      <c r="Q1138"/>
    </row>
    <row r="1139" spans="8:17">
      <c r="H1139" s="128"/>
      <c r="I1139" s="132"/>
      <c r="J1139" s="100"/>
      <c r="K1139" s="100"/>
      <c r="L1139" s="133"/>
      <c r="M1139" s="133"/>
      <c r="N1139" s="100"/>
      <c r="O1139" s="100"/>
      <c r="P1139" s="100"/>
      <c r="Q1139"/>
    </row>
    <row r="1140" spans="8:17">
      <c r="H1140" s="128"/>
      <c r="I1140" s="132"/>
      <c r="J1140" s="100"/>
      <c r="K1140" s="100"/>
      <c r="L1140" s="133"/>
      <c r="M1140" s="133"/>
      <c r="N1140" s="100"/>
      <c r="O1140" s="100"/>
      <c r="P1140" s="100"/>
      <c r="Q1140"/>
    </row>
    <row r="1141" spans="8:17">
      <c r="H1141" s="128"/>
      <c r="I1141" s="132"/>
      <c r="J1141" s="100"/>
      <c r="K1141" s="100"/>
      <c r="L1141" s="133"/>
      <c r="M1141" s="133"/>
      <c r="N1141" s="100"/>
      <c r="O1141" s="100"/>
      <c r="P1141" s="100"/>
      <c r="Q1141"/>
    </row>
    <row r="1142" spans="8:17">
      <c r="H1142" s="128"/>
      <c r="I1142" s="132"/>
      <c r="J1142" s="100"/>
      <c r="K1142" s="100"/>
      <c r="L1142" s="133"/>
      <c r="M1142" s="133"/>
      <c r="N1142" s="100"/>
      <c r="O1142" s="100"/>
      <c r="P1142" s="100"/>
      <c r="Q1142"/>
    </row>
    <row r="1143" spans="8:17">
      <c r="H1143" s="128"/>
      <c r="I1143" s="132"/>
      <c r="J1143" s="100"/>
      <c r="K1143" s="100"/>
      <c r="L1143" s="133"/>
      <c r="M1143" s="133"/>
      <c r="N1143" s="100"/>
      <c r="O1143" s="100"/>
      <c r="P1143" s="100"/>
      <c r="Q1143"/>
    </row>
    <row r="1144" spans="8:17">
      <c r="H1144" s="128"/>
      <c r="I1144" s="132"/>
      <c r="J1144" s="100"/>
      <c r="K1144" s="100"/>
      <c r="L1144" s="133"/>
      <c r="M1144" s="133"/>
      <c r="N1144" s="100"/>
      <c r="O1144" s="100"/>
      <c r="P1144" s="100"/>
      <c r="Q1144"/>
    </row>
    <row r="1145" spans="8:17">
      <c r="H1145" s="128"/>
      <c r="I1145" s="132"/>
      <c r="J1145" s="100"/>
      <c r="K1145" s="100"/>
      <c r="L1145" s="133"/>
      <c r="M1145" s="133"/>
      <c r="N1145" s="100"/>
      <c r="O1145" s="100"/>
      <c r="P1145" s="100"/>
      <c r="Q1145"/>
    </row>
    <row r="1146" spans="8:17">
      <c r="H1146" s="128"/>
      <c r="I1146" s="132"/>
      <c r="J1146" s="100"/>
      <c r="K1146" s="100"/>
      <c r="L1146" s="133"/>
      <c r="M1146" s="133"/>
      <c r="N1146" s="100"/>
      <c r="O1146" s="100"/>
      <c r="P1146" s="100"/>
      <c r="Q1146"/>
    </row>
    <row r="1147" spans="8:17">
      <c r="H1147" s="128"/>
      <c r="I1147" s="132"/>
      <c r="J1147" s="100"/>
      <c r="K1147" s="100"/>
      <c r="L1147" s="133"/>
      <c r="M1147" s="133"/>
      <c r="N1147" s="100"/>
      <c r="O1147" s="100"/>
      <c r="P1147" s="100"/>
      <c r="Q1147"/>
    </row>
    <row r="1148" spans="8:17">
      <c r="H1148" s="128"/>
      <c r="I1148" s="132"/>
      <c r="J1148" s="100"/>
      <c r="K1148" s="100"/>
      <c r="L1148" s="133"/>
      <c r="M1148" s="133"/>
      <c r="N1148" s="100"/>
      <c r="O1148" s="100"/>
      <c r="P1148" s="100"/>
      <c r="Q1148"/>
    </row>
    <row r="1149" spans="8:17">
      <c r="H1149" s="128"/>
      <c r="I1149" s="132"/>
      <c r="J1149" s="100"/>
      <c r="K1149" s="100"/>
      <c r="L1149" s="133"/>
      <c r="M1149" s="133"/>
      <c r="N1149" s="100"/>
      <c r="O1149" s="100"/>
      <c r="P1149" s="100"/>
      <c r="Q1149"/>
    </row>
    <row r="1150" spans="8:17">
      <c r="H1150" s="128"/>
      <c r="I1150" s="132"/>
      <c r="J1150" s="100"/>
      <c r="K1150" s="100"/>
      <c r="L1150" s="133"/>
      <c r="M1150" s="133"/>
      <c r="N1150" s="100"/>
      <c r="O1150" s="100"/>
      <c r="P1150" s="100"/>
      <c r="Q1150"/>
    </row>
    <row r="1151" spans="8:17">
      <c r="H1151" s="128"/>
      <c r="I1151" s="132"/>
      <c r="J1151" s="100"/>
      <c r="K1151" s="100"/>
      <c r="L1151" s="133"/>
      <c r="M1151" s="133"/>
      <c r="N1151" s="100"/>
      <c r="O1151" s="100"/>
      <c r="P1151" s="100"/>
      <c r="Q1151"/>
    </row>
    <row r="1152" spans="8:17">
      <c r="H1152" s="128"/>
      <c r="I1152" s="132"/>
      <c r="J1152" s="100"/>
      <c r="K1152" s="100"/>
      <c r="L1152" s="133"/>
      <c r="M1152" s="133"/>
      <c r="N1152" s="100"/>
      <c r="O1152" s="100"/>
      <c r="P1152" s="100"/>
      <c r="Q1152"/>
    </row>
    <row r="1153" spans="8:17">
      <c r="H1153" s="128"/>
      <c r="I1153" s="132"/>
      <c r="J1153" s="100"/>
      <c r="K1153" s="100"/>
      <c r="L1153" s="133"/>
      <c r="M1153" s="133"/>
      <c r="N1153" s="100"/>
      <c r="O1153" s="100"/>
      <c r="P1153" s="100"/>
      <c r="Q1153"/>
    </row>
    <row r="1154" spans="8:17">
      <c r="H1154" s="128"/>
      <c r="I1154" s="132"/>
      <c r="J1154" s="100"/>
      <c r="K1154" s="100"/>
      <c r="L1154" s="133"/>
      <c r="M1154" s="133"/>
      <c r="N1154" s="100"/>
      <c r="O1154" s="100"/>
      <c r="P1154" s="100"/>
      <c r="Q1154"/>
    </row>
    <row r="1155" spans="8:17">
      <c r="H1155" s="128"/>
      <c r="I1155" s="132"/>
      <c r="J1155" s="100"/>
      <c r="K1155" s="100"/>
      <c r="L1155" s="133"/>
      <c r="M1155" s="133"/>
      <c r="N1155" s="100"/>
      <c r="O1155" s="100"/>
      <c r="P1155" s="100"/>
      <c r="Q1155"/>
    </row>
    <row r="1156" spans="8:17">
      <c r="H1156" s="128"/>
      <c r="I1156" s="132"/>
      <c r="J1156" s="100"/>
      <c r="K1156" s="100"/>
      <c r="L1156" s="133"/>
      <c r="M1156" s="133"/>
      <c r="N1156" s="100"/>
      <c r="O1156" s="100"/>
      <c r="P1156" s="100"/>
      <c r="Q1156"/>
    </row>
    <row r="1157" spans="8:17">
      <c r="H1157" s="128"/>
      <c r="I1157" s="132"/>
      <c r="J1157" s="100"/>
      <c r="K1157" s="100"/>
      <c r="L1157" s="133"/>
      <c r="M1157" s="133"/>
      <c r="N1157" s="100"/>
      <c r="O1157" s="100"/>
      <c r="P1157" s="100"/>
      <c r="Q1157"/>
    </row>
    <row r="1158" spans="8:17">
      <c r="H1158" s="128"/>
      <c r="I1158" s="132"/>
      <c r="J1158" s="100"/>
      <c r="K1158" s="100"/>
      <c r="L1158" s="133"/>
      <c r="M1158" s="133"/>
      <c r="N1158" s="100"/>
      <c r="O1158" s="100"/>
      <c r="P1158" s="100"/>
      <c r="Q1158"/>
    </row>
    <row r="1159" spans="8:17">
      <c r="H1159" s="128"/>
      <c r="I1159" s="132"/>
      <c r="J1159" s="100"/>
      <c r="K1159" s="100"/>
      <c r="L1159" s="133"/>
      <c r="M1159" s="133"/>
      <c r="N1159" s="100"/>
      <c r="O1159" s="100"/>
      <c r="P1159" s="100"/>
      <c r="Q1159"/>
    </row>
    <row r="1160" spans="8:17">
      <c r="H1160" s="128"/>
      <c r="I1160" s="132"/>
      <c r="J1160" s="100"/>
      <c r="K1160" s="100"/>
      <c r="L1160" s="133"/>
      <c r="M1160" s="133"/>
      <c r="N1160" s="100"/>
      <c r="O1160" s="100"/>
      <c r="P1160" s="100"/>
      <c r="Q1160"/>
    </row>
    <row r="1161" spans="8:17">
      <c r="H1161" s="128"/>
      <c r="I1161" s="132"/>
      <c r="J1161" s="100"/>
      <c r="K1161" s="100"/>
      <c r="L1161" s="133"/>
      <c r="M1161" s="133"/>
      <c r="N1161" s="100"/>
      <c r="O1161" s="100"/>
      <c r="P1161" s="100"/>
      <c r="Q1161"/>
    </row>
    <row r="1162" spans="8:17">
      <c r="H1162" s="128"/>
      <c r="I1162" s="132"/>
      <c r="J1162" s="100"/>
      <c r="K1162" s="100"/>
      <c r="L1162" s="133"/>
      <c r="M1162" s="133"/>
      <c r="N1162" s="100"/>
      <c r="O1162" s="100"/>
      <c r="P1162" s="100"/>
      <c r="Q1162"/>
    </row>
    <row r="1163" spans="8:17">
      <c r="H1163" s="128"/>
      <c r="I1163" s="132"/>
      <c r="J1163" s="100"/>
      <c r="K1163" s="100"/>
      <c r="L1163" s="133"/>
      <c r="M1163" s="133"/>
      <c r="N1163" s="100"/>
      <c r="O1163" s="100"/>
      <c r="P1163" s="100"/>
      <c r="Q1163"/>
    </row>
    <row r="1164" spans="8:17">
      <c r="H1164" s="128"/>
      <c r="I1164" s="132"/>
      <c r="J1164" s="100"/>
      <c r="K1164" s="100"/>
      <c r="L1164" s="133"/>
      <c r="M1164" s="133"/>
      <c r="N1164" s="100"/>
      <c r="O1164" s="100"/>
      <c r="P1164" s="100"/>
      <c r="Q1164"/>
    </row>
    <row r="1165" spans="8:17">
      <c r="H1165" s="128"/>
      <c r="I1165" s="132"/>
      <c r="J1165" s="100"/>
      <c r="K1165" s="100"/>
      <c r="L1165" s="133"/>
      <c r="M1165" s="133"/>
      <c r="N1165" s="100"/>
      <c r="O1165" s="100"/>
      <c r="P1165" s="100"/>
      <c r="Q1165"/>
    </row>
    <row r="1166" spans="8:17">
      <c r="H1166" s="128"/>
      <c r="I1166" s="132"/>
      <c r="J1166" s="100"/>
      <c r="K1166" s="100"/>
      <c r="L1166" s="133"/>
      <c r="M1166" s="133"/>
      <c r="N1166" s="100"/>
      <c r="O1166" s="100"/>
      <c r="P1166" s="100"/>
      <c r="Q1166"/>
    </row>
    <row r="1167" spans="8:17">
      <c r="H1167" s="128"/>
      <c r="I1167" s="132"/>
      <c r="J1167" s="100"/>
      <c r="K1167" s="100"/>
      <c r="L1167" s="133"/>
      <c r="M1167" s="133"/>
      <c r="N1167" s="100"/>
      <c r="O1167" s="100"/>
      <c r="P1167" s="100"/>
      <c r="Q1167"/>
    </row>
    <row r="1168" spans="8:17">
      <c r="H1168" s="128"/>
      <c r="I1168" s="132"/>
      <c r="J1168" s="100"/>
      <c r="K1168" s="100"/>
      <c r="L1168" s="133"/>
      <c r="M1168" s="133"/>
      <c r="N1168" s="100"/>
      <c r="O1168" s="100"/>
      <c r="P1168" s="100"/>
      <c r="Q1168"/>
    </row>
    <row r="1169" spans="8:17">
      <c r="H1169" s="128"/>
      <c r="I1169" s="132"/>
      <c r="J1169" s="100"/>
      <c r="K1169" s="100"/>
      <c r="L1169" s="133"/>
      <c r="M1169" s="133"/>
      <c r="N1169" s="100"/>
      <c r="O1169" s="100"/>
      <c r="P1169" s="100"/>
      <c r="Q1169"/>
    </row>
    <row r="1170" spans="8:17">
      <c r="H1170" s="128"/>
      <c r="I1170" s="132"/>
      <c r="J1170" s="100"/>
      <c r="K1170" s="100"/>
      <c r="L1170" s="133"/>
      <c r="M1170" s="133"/>
      <c r="N1170" s="100"/>
      <c r="O1170" s="100"/>
      <c r="P1170" s="100"/>
      <c r="Q1170"/>
    </row>
    <row r="1171" spans="8:17">
      <c r="H1171" s="128"/>
      <c r="I1171" s="132"/>
      <c r="J1171" s="100"/>
      <c r="K1171" s="100"/>
      <c r="L1171" s="133"/>
      <c r="M1171" s="133"/>
      <c r="N1171" s="100"/>
      <c r="O1171" s="100"/>
      <c r="P1171" s="100"/>
      <c r="Q1171"/>
    </row>
    <row r="1172" spans="8:17">
      <c r="H1172" s="128"/>
      <c r="I1172" s="132"/>
      <c r="J1172" s="100"/>
      <c r="K1172" s="100"/>
      <c r="L1172" s="133"/>
      <c r="M1172" s="133"/>
      <c r="N1172" s="100"/>
      <c r="O1172" s="100"/>
      <c r="P1172" s="100"/>
      <c r="Q1172"/>
    </row>
    <row r="1173" spans="8:17">
      <c r="H1173" s="128"/>
      <c r="I1173" s="132"/>
      <c r="J1173" s="100"/>
      <c r="K1173" s="100"/>
      <c r="L1173" s="133"/>
      <c r="M1173" s="133"/>
      <c r="N1173" s="100"/>
      <c r="O1173" s="100"/>
      <c r="P1173" s="100"/>
      <c r="Q1173"/>
    </row>
    <row r="1174" spans="8:17">
      <c r="H1174" s="128"/>
      <c r="I1174" s="132"/>
      <c r="J1174" s="100"/>
      <c r="K1174" s="100"/>
      <c r="L1174" s="133"/>
      <c r="M1174" s="133"/>
      <c r="N1174" s="100"/>
      <c r="O1174" s="100"/>
      <c r="P1174" s="100"/>
      <c r="Q1174"/>
    </row>
    <row r="1175" spans="8:17">
      <c r="H1175" s="128"/>
      <c r="I1175" s="132"/>
      <c r="J1175" s="100"/>
      <c r="K1175" s="100"/>
      <c r="L1175" s="133"/>
      <c r="M1175" s="133"/>
      <c r="N1175" s="100"/>
      <c r="O1175" s="100"/>
      <c r="P1175" s="100"/>
      <c r="Q1175"/>
    </row>
    <row r="1176" spans="8:17">
      <c r="H1176" s="128"/>
      <c r="I1176" s="132"/>
      <c r="J1176" s="100"/>
      <c r="K1176" s="100"/>
      <c r="L1176" s="133"/>
      <c r="M1176" s="133"/>
      <c r="N1176" s="100"/>
      <c r="O1176" s="100"/>
      <c r="P1176" s="100"/>
      <c r="Q1176"/>
    </row>
    <row r="1177" spans="8:17">
      <c r="H1177" s="128"/>
      <c r="I1177" s="132"/>
      <c r="J1177" s="100"/>
      <c r="K1177" s="100"/>
      <c r="L1177" s="133"/>
      <c r="M1177" s="133"/>
      <c r="N1177" s="100"/>
      <c r="O1177" s="100"/>
      <c r="P1177" s="100"/>
      <c r="Q1177"/>
    </row>
    <row r="1178" spans="8:17">
      <c r="H1178" s="128"/>
      <c r="I1178" s="132"/>
      <c r="J1178" s="100"/>
      <c r="K1178" s="100"/>
      <c r="L1178" s="133"/>
      <c r="M1178" s="133"/>
      <c r="N1178" s="100"/>
      <c r="O1178" s="100"/>
      <c r="P1178" s="100"/>
      <c r="Q1178"/>
    </row>
    <row r="1179" spans="8:17">
      <c r="H1179" s="128"/>
      <c r="I1179" s="132"/>
      <c r="J1179" s="100"/>
      <c r="K1179" s="100"/>
      <c r="L1179" s="133"/>
      <c r="M1179" s="133"/>
      <c r="N1179" s="100"/>
      <c r="O1179" s="100"/>
      <c r="P1179" s="100"/>
      <c r="Q1179"/>
    </row>
    <row r="1180" spans="8:17">
      <c r="H1180" s="128"/>
      <c r="I1180" s="132"/>
      <c r="J1180" s="100"/>
      <c r="K1180" s="100"/>
      <c r="L1180" s="133"/>
      <c r="M1180" s="133"/>
      <c r="N1180" s="100"/>
      <c r="O1180" s="100"/>
      <c r="P1180" s="100"/>
      <c r="Q1180"/>
    </row>
    <row r="1181" spans="8:17">
      <c r="H1181" s="128"/>
      <c r="I1181" s="132"/>
      <c r="J1181" s="100"/>
      <c r="K1181" s="100"/>
      <c r="L1181" s="133"/>
      <c r="M1181" s="133"/>
      <c r="N1181" s="100"/>
      <c r="O1181" s="100"/>
      <c r="P1181" s="100"/>
      <c r="Q1181"/>
    </row>
    <row r="1182" spans="8:17">
      <c r="H1182" s="128"/>
      <c r="I1182" s="132"/>
      <c r="J1182" s="100"/>
      <c r="K1182" s="100"/>
      <c r="L1182" s="133"/>
      <c r="M1182" s="133"/>
      <c r="N1182" s="100"/>
      <c r="O1182" s="100"/>
      <c r="P1182" s="100"/>
      <c r="Q1182"/>
    </row>
    <row r="1183" spans="8:17">
      <c r="H1183" s="128"/>
      <c r="I1183" s="132"/>
      <c r="J1183" s="100"/>
      <c r="K1183" s="100"/>
      <c r="L1183" s="133"/>
      <c r="M1183" s="133"/>
      <c r="N1183" s="100"/>
      <c r="O1183" s="100"/>
      <c r="P1183" s="100"/>
      <c r="Q1183"/>
    </row>
    <row r="1184" spans="8:17">
      <c r="H1184" s="128"/>
      <c r="I1184" s="132"/>
      <c r="J1184" s="100"/>
      <c r="K1184" s="100"/>
      <c r="L1184" s="133"/>
      <c r="M1184" s="133"/>
      <c r="N1184" s="100"/>
      <c r="O1184" s="100"/>
      <c r="P1184" s="100"/>
      <c r="Q1184"/>
    </row>
    <row r="1185" spans="8:17">
      <c r="H1185" s="128"/>
      <c r="I1185" s="132"/>
      <c r="J1185" s="100"/>
      <c r="K1185" s="100"/>
      <c r="L1185" s="133"/>
      <c r="M1185" s="133"/>
      <c r="N1185" s="100"/>
      <c r="O1185" s="100"/>
      <c r="P1185" s="100"/>
      <c r="Q1185"/>
    </row>
    <row r="1186" spans="8:17">
      <c r="H1186" s="128"/>
      <c r="I1186" s="132"/>
      <c r="J1186" s="100"/>
      <c r="K1186" s="100"/>
      <c r="L1186" s="133"/>
      <c r="M1186" s="133"/>
      <c r="N1186" s="100"/>
      <c r="O1186" s="100"/>
      <c r="P1186" s="100"/>
      <c r="Q1186"/>
    </row>
    <row r="1187" spans="8:17">
      <c r="H1187" s="128"/>
      <c r="I1187" s="132"/>
      <c r="J1187" s="100"/>
      <c r="K1187" s="100"/>
      <c r="L1187" s="133"/>
      <c r="M1187" s="133"/>
      <c r="N1187" s="100"/>
      <c r="O1187" s="100"/>
      <c r="P1187" s="100"/>
      <c r="Q1187"/>
    </row>
    <row r="1188" spans="8:17">
      <c r="H1188" s="128"/>
      <c r="I1188" s="132"/>
      <c r="J1188" s="100"/>
      <c r="K1188" s="100"/>
      <c r="L1188" s="133"/>
      <c r="M1188" s="133"/>
      <c r="N1188" s="100"/>
      <c r="O1188" s="100"/>
      <c r="P1188" s="100"/>
      <c r="Q1188"/>
    </row>
    <row r="1189" spans="8:17">
      <c r="H1189" s="128"/>
      <c r="I1189" s="132"/>
      <c r="J1189" s="100"/>
      <c r="K1189" s="100"/>
      <c r="L1189" s="133"/>
      <c r="M1189" s="133"/>
      <c r="N1189" s="100"/>
      <c r="O1189" s="100"/>
      <c r="P1189" s="100"/>
      <c r="Q1189"/>
    </row>
    <row r="1190" spans="8:17">
      <c r="H1190" s="128"/>
      <c r="I1190" s="132"/>
      <c r="J1190" s="100"/>
      <c r="K1190" s="100"/>
      <c r="L1190" s="133"/>
      <c r="M1190" s="133"/>
      <c r="N1190" s="100"/>
      <c r="O1190" s="100"/>
      <c r="P1190" s="100"/>
      <c r="Q1190"/>
    </row>
    <row r="1191" spans="8:17">
      <c r="H1191" s="128"/>
      <c r="I1191" s="132"/>
      <c r="J1191" s="100"/>
      <c r="K1191" s="100"/>
      <c r="L1191" s="133"/>
      <c r="M1191" s="133"/>
      <c r="N1191" s="100"/>
      <c r="O1191" s="100"/>
      <c r="P1191" s="100"/>
      <c r="Q1191"/>
    </row>
    <row r="1192" spans="8:17">
      <c r="H1192" s="128"/>
      <c r="I1192" s="132"/>
      <c r="J1192" s="100"/>
      <c r="K1192" s="100"/>
      <c r="L1192" s="133"/>
      <c r="M1192" s="133"/>
      <c r="N1192" s="100"/>
      <c r="O1192" s="100"/>
      <c r="P1192" s="100"/>
      <c r="Q1192"/>
    </row>
    <row r="1193" spans="8:17">
      <c r="H1193" s="128"/>
      <c r="I1193" s="132"/>
      <c r="J1193" s="100"/>
      <c r="K1193" s="100"/>
      <c r="L1193" s="133"/>
      <c r="M1193" s="133"/>
      <c r="N1193" s="100"/>
      <c r="O1193" s="100"/>
      <c r="P1193" s="100"/>
      <c r="Q1193"/>
    </row>
    <row r="1194" spans="8:17">
      <c r="H1194" s="128"/>
      <c r="I1194" s="132"/>
      <c r="J1194" s="100"/>
      <c r="K1194" s="100"/>
      <c r="L1194" s="133"/>
      <c r="M1194" s="133"/>
      <c r="N1194" s="100"/>
      <c r="O1194" s="100"/>
      <c r="P1194" s="100"/>
      <c r="Q1194"/>
    </row>
    <row r="1195" spans="8:17">
      <c r="H1195" s="128"/>
      <c r="I1195" s="132"/>
      <c r="J1195" s="100"/>
      <c r="K1195" s="100"/>
      <c r="L1195" s="133"/>
      <c r="M1195" s="133"/>
      <c r="N1195" s="100"/>
      <c r="O1195" s="100"/>
      <c r="P1195" s="100"/>
      <c r="Q1195"/>
    </row>
    <row r="1196" spans="8:17">
      <c r="H1196" s="128"/>
      <c r="I1196" s="132"/>
      <c r="J1196" s="100"/>
      <c r="K1196" s="100"/>
      <c r="L1196" s="133"/>
      <c r="M1196" s="133"/>
      <c r="N1196" s="100"/>
      <c r="O1196" s="100"/>
      <c r="P1196" s="100"/>
      <c r="Q1196"/>
    </row>
    <row r="1197" spans="8:17">
      <c r="H1197" s="128"/>
      <c r="I1197" s="132"/>
      <c r="J1197" s="100"/>
      <c r="K1197" s="100"/>
      <c r="L1197" s="133"/>
      <c r="M1197" s="133"/>
      <c r="N1197" s="100"/>
      <c r="O1197" s="100"/>
      <c r="P1197" s="100"/>
      <c r="Q1197"/>
    </row>
    <row r="1198" spans="8:17">
      <c r="H1198" s="128"/>
      <c r="I1198" s="132"/>
      <c r="J1198" s="100"/>
      <c r="K1198" s="100"/>
      <c r="L1198" s="133"/>
      <c r="M1198" s="133"/>
      <c r="N1198" s="100"/>
      <c r="O1198" s="100"/>
      <c r="P1198" s="100"/>
      <c r="Q1198"/>
    </row>
    <row r="1199" spans="8:17">
      <c r="H1199" s="128"/>
      <c r="I1199" s="132"/>
      <c r="J1199" s="100"/>
      <c r="K1199" s="100"/>
      <c r="L1199" s="133"/>
      <c r="M1199" s="133"/>
      <c r="N1199" s="100"/>
      <c r="O1199" s="100"/>
      <c r="P1199" s="100"/>
      <c r="Q1199"/>
    </row>
    <row r="1200" spans="8:17">
      <c r="H1200" s="128"/>
      <c r="I1200" s="132"/>
      <c r="J1200" s="100"/>
      <c r="K1200" s="100"/>
      <c r="L1200" s="133"/>
      <c r="M1200" s="133"/>
      <c r="N1200" s="100"/>
      <c r="O1200" s="100"/>
      <c r="P1200" s="100"/>
      <c r="Q1200"/>
    </row>
    <row r="1201" spans="8:17">
      <c r="H1201" s="128"/>
      <c r="I1201" s="132"/>
      <c r="J1201" s="100"/>
      <c r="K1201" s="100"/>
      <c r="L1201" s="133"/>
      <c r="M1201" s="133"/>
      <c r="N1201" s="100"/>
      <c r="O1201" s="100"/>
      <c r="P1201" s="100"/>
      <c r="Q1201"/>
    </row>
    <row r="1202" spans="8:17">
      <c r="H1202" s="128"/>
      <c r="I1202" s="132"/>
      <c r="J1202" s="100"/>
      <c r="K1202" s="100"/>
      <c r="L1202" s="133"/>
      <c r="M1202" s="133"/>
      <c r="N1202" s="100"/>
      <c r="O1202" s="100"/>
      <c r="P1202" s="100"/>
      <c r="Q1202"/>
    </row>
    <row r="1203" spans="8:17">
      <c r="H1203" s="128"/>
      <c r="I1203" s="132"/>
      <c r="J1203" s="100"/>
      <c r="K1203" s="100"/>
      <c r="L1203" s="133"/>
      <c r="M1203" s="133"/>
      <c r="N1203" s="100"/>
      <c r="O1203" s="100"/>
      <c r="P1203" s="100"/>
      <c r="Q1203"/>
    </row>
    <row r="1204" spans="8:17">
      <c r="H1204" s="128"/>
      <c r="I1204" s="132"/>
      <c r="J1204" s="100"/>
      <c r="K1204" s="100"/>
      <c r="L1204" s="133"/>
      <c r="M1204" s="133"/>
      <c r="N1204" s="100"/>
      <c r="O1204" s="100"/>
      <c r="P1204" s="100"/>
      <c r="Q1204"/>
    </row>
    <row r="1205" spans="8:17">
      <c r="H1205" s="128"/>
      <c r="I1205" s="132"/>
      <c r="J1205" s="100"/>
      <c r="K1205" s="100"/>
      <c r="L1205" s="133"/>
      <c r="M1205" s="133"/>
      <c r="N1205" s="100"/>
      <c r="O1205" s="100"/>
      <c r="P1205" s="100"/>
      <c r="Q1205"/>
    </row>
    <row r="1206" spans="8:17">
      <c r="H1206" s="128"/>
      <c r="I1206" s="132"/>
      <c r="J1206" s="100"/>
      <c r="K1206" s="100"/>
      <c r="L1206" s="133"/>
      <c r="M1206" s="133"/>
      <c r="N1206" s="100"/>
      <c r="O1206" s="100"/>
      <c r="P1206" s="100"/>
      <c r="Q1206"/>
    </row>
    <row r="1207" spans="8:17">
      <c r="H1207" s="128"/>
      <c r="I1207" s="132"/>
      <c r="J1207" s="100"/>
      <c r="K1207" s="100"/>
      <c r="L1207" s="133"/>
      <c r="M1207" s="133"/>
      <c r="N1207" s="100"/>
      <c r="O1207" s="100"/>
      <c r="P1207" s="100"/>
      <c r="Q1207"/>
    </row>
    <row r="1208" spans="8:17">
      <c r="H1208" s="128"/>
      <c r="I1208" s="132"/>
      <c r="J1208" s="100"/>
      <c r="K1208" s="100"/>
      <c r="L1208" s="133"/>
      <c r="M1208" s="133"/>
      <c r="N1208" s="100"/>
      <c r="O1208" s="100"/>
      <c r="P1208" s="100"/>
      <c r="Q1208"/>
    </row>
    <row r="1209" spans="8:17">
      <c r="H1209" s="128"/>
      <c r="I1209" s="132"/>
      <c r="J1209" s="100"/>
      <c r="K1209" s="100"/>
      <c r="L1209" s="133"/>
      <c r="M1209" s="133"/>
      <c r="N1209" s="100"/>
      <c r="O1209" s="100"/>
      <c r="P1209" s="100"/>
      <c r="Q1209"/>
    </row>
    <row r="1210" spans="8:17">
      <c r="H1210" s="128"/>
      <c r="I1210" s="132"/>
      <c r="J1210" s="100"/>
      <c r="K1210" s="100"/>
      <c r="L1210" s="133"/>
      <c r="M1210" s="133"/>
      <c r="N1210" s="100"/>
      <c r="O1210" s="100"/>
      <c r="P1210" s="100"/>
      <c r="Q1210"/>
    </row>
    <row r="1211" spans="8:17">
      <c r="H1211" s="128"/>
      <c r="I1211" s="132"/>
      <c r="J1211" s="100"/>
      <c r="K1211" s="100"/>
      <c r="L1211" s="133"/>
      <c r="M1211" s="133"/>
      <c r="N1211" s="100"/>
      <c r="O1211" s="100"/>
      <c r="P1211" s="100"/>
      <c r="Q1211"/>
    </row>
    <row r="1212" spans="8:17">
      <c r="H1212" s="128"/>
      <c r="I1212" s="132"/>
      <c r="J1212" s="100"/>
      <c r="K1212" s="100"/>
      <c r="L1212" s="133"/>
      <c r="M1212" s="133"/>
      <c r="N1212" s="100"/>
      <c r="O1212" s="100"/>
      <c r="P1212" s="100"/>
      <c r="Q1212"/>
    </row>
    <row r="1213" spans="8:17">
      <c r="H1213" s="128"/>
      <c r="I1213" s="132"/>
      <c r="J1213" s="100"/>
      <c r="K1213" s="100"/>
      <c r="L1213" s="133"/>
      <c r="M1213" s="133"/>
      <c r="N1213" s="100"/>
      <c r="O1213" s="100"/>
      <c r="P1213" s="100"/>
      <c r="Q1213"/>
    </row>
    <row r="1214" spans="8:17">
      <c r="H1214" s="128"/>
      <c r="I1214" s="132"/>
      <c r="J1214" s="100"/>
      <c r="K1214" s="100"/>
      <c r="L1214" s="133"/>
      <c r="M1214" s="133"/>
      <c r="N1214" s="100"/>
      <c r="O1214" s="100"/>
      <c r="P1214" s="100"/>
      <c r="Q1214"/>
    </row>
    <row r="1215" spans="8:17">
      <c r="H1215" s="128"/>
      <c r="I1215" s="132"/>
      <c r="J1215" s="100"/>
      <c r="K1215" s="100"/>
      <c r="L1215" s="133"/>
      <c r="M1215" s="133"/>
      <c r="N1215" s="100"/>
      <c r="O1215" s="100"/>
      <c r="P1215" s="100"/>
      <c r="Q1215"/>
    </row>
    <row r="1216" spans="8:17">
      <c r="H1216" s="128"/>
      <c r="I1216" s="132"/>
      <c r="J1216" s="100"/>
      <c r="K1216" s="100"/>
      <c r="L1216" s="133"/>
      <c r="M1216" s="133"/>
      <c r="N1216" s="100"/>
      <c r="O1216" s="100"/>
      <c r="P1216" s="100"/>
      <c r="Q1216"/>
    </row>
    <row r="1217" spans="8:17">
      <c r="H1217" s="128"/>
      <c r="I1217" s="132"/>
      <c r="J1217" s="100"/>
      <c r="K1217" s="100"/>
      <c r="L1217" s="133"/>
      <c r="M1217" s="133"/>
      <c r="N1217" s="100"/>
      <c r="O1217" s="100"/>
      <c r="P1217" s="100"/>
      <c r="Q1217"/>
    </row>
    <row r="1218" spans="8:17">
      <c r="H1218" s="128"/>
      <c r="I1218" s="132"/>
      <c r="J1218" s="100"/>
      <c r="K1218" s="100"/>
      <c r="L1218" s="133"/>
      <c r="M1218" s="133"/>
      <c r="N1218" s="100"/>
      <c r="O1218" s="100"/>
      <c r="P1218" s="100"/>
      <c r="Q1218"/>
    </row>
    <row r="1219" spans="8:17">
      <c r="H1219" s="128"/>
      <c r="I1219" s="132"/>
      <c r="J1219" s="100"/>
      <c r="K1219" s="100"/>
      <c r="L1219" s="133"/>
      <c r="M1219" s="133"/>
      <c r="N1219" s="100"/>
      <c r="O1219" s="100"/>
      <c r="P1219" s="100"/>
      <c r="Q1219"/>
    </row>
    <row r="1220" spans="8:17">
      <c r="H1220" s="128"/>
      <c r="I1220" s="132"/>
      <c r="J1220" s="100"/>
      <c r="K1220" s="100"/>
      <c r="L1220" s="133"/>
      <c r="M1220" s="133"/>
      <c r="N1220" s="100"/>
      <c r="O1220" s="100"/>
      <c r="P1220" s="100"/>
      <c r="Q1220"/>
    </row>
    <row r="1221" spans="8:17">
      <c r="H1221" s="128"/>
      <c r="I1221" s="132"/>
      <c r="J1221" s="100"/>
      <c r="K1221" s="100"/>
      <c r="L1221" s="133"/>
      <c r="M1221" s="133"/>
      <c r="N1221" s="100"/>
      <c r="O1221" s="100"/>
      <c r="P1221" s="100"/>
      <c r="Q1221"/>
    </row>
    <row r="1222" spans="8:17">
      <c r="H1222" s="128"/>
      <c r="I1222" s="132"/>
      <c r="J1222" s="100"/>
      <c r="K1222" s="100"/>
      <c r="L1222" s="133"/>
      <c r="M1222" s="133"/>
      <c r="N1222" s="100"/>
      <c r="O1222" s="100"/>
      <c r="P1222" s="100"/>
      <c r="Q1222"/>
    </row>
    <row r="1223" spans="8:17">
      <c r="H1223" s="128"/>
      <c r="I1223" s="132"/>
      <c r="J1223" s="100"/>
      <c r="K1223" s="100"/>
      <c r="L1223" s="133"/>
      <c r="M1223" s="133"/>
      <c r="N1223" s="100"/>
      <c r="O1223" s="100"/>
      <c r="P1223" s="100"/>
      <c r="Q1223"/>
    </row>
    <row r="1224" spans="8:17">
      <c r="H1224" s="128"/>
      <c r="I1224" s="132"/>
      <c r="J1224" s="100"/>
      <c r="K1224" s="100"/>
      <c r="L1224" s="133"/>
      <c r="M1224" s="133"/>
      <c r="N1224" s="100"/>
      <c r="O1224" s="100"/>
      <c r="P1224" s="100"/>
      <c r="Q1224"/>
    </row>
    <row r="1225" spans="8:17">
      <c r="H1225" s="128"/>
      <c r="I1225" s="132"/>
      <c r="J1225" s="100"/>
      <c r="K1225" s="100"/>
      <c r="L1225" s="133"/>
      <c r="M1225" s="133"/>
      <c r="N1225" s="100"/>
      <c r="O1225" s="100"/>
      <c r="P1225" s="100"/>
      <c r="Q1225"/>
    </row>
    <row r="1226" spans="8:17">
      <c r="H1226" s="128"/>
      <c r="I1226" s="132"/>
      <c r="J1226" s="100"/>
      <c r="K1226" s="100"/>
      <c r="L1226" s="133"/>
      <c r="M1226" s="133"/>
      <c r="N1226" s="100"/>
      <c r="O1226" s="100"/>
      <c r="P1226" s="100"/>
      <c r="Q1226"/>
    </row>
    <row r="1227" spans="8:17">
      <c r="H1227" s="128"/>
      <c r="I1227" s="132"/>
      <c r="J1227" s="100"/>
      <c r="K1227" s="100"/>
      <c r="L1227" s="133"/>
      <c r="M1227" s="133"/>
      <c r="N1227" s="100"/>
      <c r="O1227" s="100"/>
      <c r="P1227" s="100"/>
      <c r="Q1227"/>
    </row>
    <row r="1228" spans="8:17">
      <c r="H1228" s="128"/>
      <c r="I1228" s="132"/>
      <c r="J1228" s="100"/>
      <c r="K1228" s="100"/>
      <c r="L1228" s="133"/>
      <c r="M1228" s="133"/>
      <c r="N1228" s="100"/>
      <c r="O1228" s="100"/>
      <c r="P1228" s="100"/>
      <c r="Q1228"/>
    </row>
    <row r="1229" spans="8:17">
      <c r="H1229" s="128"/>
      <c r="I1229" s="132"/>
      <c r="J1229" s="100"/>
      <c r="K1229" s="100"/>
      <c r="L1229" s="133"/>
      <c r="M1229" s="133"/>
      <c r="N1229" s="100"/>
      <c r="O1229" s="100"/>
      <c r="P1229" s="100"/>
      <c r="Q1229"/>
    </row>
    <row r="1230" spans="8:17">
      <c r="H1230" s="128"/>
      <c r="I1230" s="132"/>
      <c r="J1230" s="100"/>
      <c r="K1230" s="100"/>
      <c r="L1230" s="133"/>
      <c r="M1230" s="133"/>
      <c r="N1230" s="100"/>
      <c r="O1230" s="100"/>
      <c r="P1230" s="100"/>
      <c r="Q1230"/>
    </row>
    <row r="1231" spans="8:17">
      <c r="H1231" s="128"/>
      <c r="I1231" s="132"/>
      <c r="J1231" s="100"/>
      <c r="K1231" s="100"/>
      <c r="L1231" s="133"/>
      <c r="M1231" s="133"/>
      <c r="N1231" s="100"/>
      <c r="O1231" s="100"/>
      <c r="P1231" s="100"/>
      <c r="Q1231"/>
    </row>
    <row r="1232" spans="8:17">
      <c r="H1232" s="128"/>
      <c r="I1232" s="132"/>
      <c r="J1232" s="100"/>
      <c r="K1232" s="100"/>
      <c r="L1232" s="133"/>
      <c r="M1232" s="133"/>
      <c r="N1232" s="100"/>
      <c r="O1232" s="100"/>
      <c r="P1232" s="100"/>
      <c r="Q1232"/>
    </row>
    <row r="1233" spans="8:17">
      <c r="H1233" s="128"/>
      <c r="I1233" s="132"/>
      <c r="J1233" s="100"/>
      <c r="K1233" s="100"/>
      <c r="L1233" s="133"/>
      <c r="M1233" s="133"/>
      <c r="N1233" s="100"/>
      <c r="O1233" s="100"/>
      <c r="P1233" s="100"/>
      <c r="Q1233"/>
    </row>
    <row r="1234" spans="8:17">
      <c r="H1234" s="128"/>
      <c r="I1234" s="132"/>
      <c r="J1234" s="100"/>
      <c r="K1234" s="100"/>
      <c r="L1234" s="133"/>
      <c r="M1234" s="133"/>
      <c r="N1234" s="100"/>
      <c r="O1234" s="100"/>
      <c r="P1234" s="100"/>
      <c r="Q1234"/>
    </row>
    <row r="1235" spans="8:17">
      <c r="H1235" s="128"/>
      <c r="I1235" s="132"/>
      <c r="J1235" s="100"/>
      <c r="K1235" s="100"/>
      <c r="L1235" s="133"/>
      <c r="M1235" s="133"/>
      <c r="N1235" s="100"/>
      <c r="O1235" s="100"/>
      <c r="P1235" s="100"/>
      <c r="Q1235"/>
    </row>
    <row r="1236" spans="8:17">
      <c r="H1236" s="128"/>
      <c r="I1236" s="132"/>
      <c r="J1236" s="100"/>
      <c r="K1236" s="100"/>
      <c r="L1236" s="133"/>
      <c r="M1236" s="133"/>
      <c r="N1236" s="100"/>
      <c r="O1236" s="100"/>
      <c r="P1236" s="100"/>
      <c r="Q1236"/>
    </row>
    <row r="1237" spans="8:17">
      <c r="H1237" s="128"/>
      <c r="I1237" s="132"/>
      <c r="J1237" s="100"/>
      <c r="K1237" s="100"/>
      <c r="L1237" s="133"/>
      <c r="M1237" s="133"/>
      <c r="N1237" s="100"/>
      <c r="O1237" s="100"/>
      <c r="P1237" s="100"/>
      <c r="Q1237"/>
    </row>
    <row r="1238" spans="8:17">
      <c r="H1238" s="128"/>
      <c r="I1238" s="132"/>
      <c r="J1238" s="100"/>
      <c r="K1238" s="100"/>
      <c r="L1238" s="133"/>
      <c r="M1238" s="133"/>
      <c r="N1238" s="100"/>
      <c r="O1238" s="100"/>
      <c r="P1238" s="100"/>
      <c r="Q1238"/>
    </row>
    <row r="1239" spans="8:17">
      <c r="H1239" s="128"/>
      <c r="I1239" s="132"/>
      <c r="J1239" s="100"/>
      <c r="K1239" s="100"/>
      <c r="L1239" s="133"/>
      <c r="M1239" s="133"/>
      <c r="N1239" s="100"/>
      <c r="O1239" s="100"/>
      <c r="P1239" s="100"/>
      <c r="Q1239"/>
    </row>
    <row r="1240" spans="8:17">
      <c r="H1240" s="128"/>
      <c r="I1240" s="132"/>
      <c r="J1240" s="100"/>
      <c r="K1240" s="100"/>
      <c r="L1240" s="133"/>
      <c r="M1240" s="133"/>
      <c r="N1240" s="100"/>
      <c r="O1240" s="100"/>
      <c r="P1240" s="100"/>
      <c r="Q1240"/>
    </row>
    <row r="1241" spans="8:17">
      <c r="H1241" s="128"/>
      <c r="I1241" s="132"/>
      <c r="J1241" s="100"/>
      <c r="K1241" s="100"/>
      <c r="L1241" s="133"/>
      <c r="M1241" s="133"/>
      <c r="N1241" s="100"/>
      <c r="O1241" s="100"/>
      <c r="P1241" s="100"/>
      <c r="Q1241"/>
    </row>
    <row r="1242" spans="8:17">
      <c r="H1242" s="128"/>
      <c r="I1242" s="132"/>
      <c r="J1242" s="100"/>
      <c r="K1242" s="100"/>
      <c r="L1242" s="133"/>
      <c r="M1242" s="133"/>
      <c r="N1242" s="100"/>
      <c r="O1242" s="100"/>
      <c r="P1242" s="100"/>
      <c r="Q1242"/>
    </row>
    <row r="1243" spans="8:17">
      <c r="H1243" s="128"/>
      <c r="I1243" s="132"/>
      <c r="J1243" s="100"/>
      <c r="K1243" s="100"/>
      <c r="L1243" s="133"/>
      <c r="M1243" s="133"/>
      <c r="N1243" s="100"/>
      <c r="O1243" s="100"/>
      <c r="P1243" s="100"/>
      <c r="Q1243"/>
    </row>
    <row r="1244" spans="8:17">
      <c r="H1244" s="128"/>
      <c r="I1244" s="132"/>
      <c r="J1244" s="100"/>
      <c r="K1244" s="100"/>
      <c r="L1244" s="133"/>
      <c r="M1244" s="133"/>
      <c r="N1244" s="100"/>
      <c r="O1244" s="100"/>
      <c r="P1244" s="100"/>
      <c r="Q1244"/>
    </row>
    <row r="1245" spans="8:17">
      <c r="H1245" s="128"/>
      <c r="I1245" s="132"/>
      <c r="J1245" s="100"/>
      <c r="K1245" s="100"/>
      <c r="L1245" s="133"/>
      <c r="M1245" s="133"/>
      <c r="N1245" s="100"/>
      <c r="O1245" s="100"/>
      <c r="P1245" s="100"/>
      <c r="Q1245"/>
    </row>
    <row r="1246" spans="8:17">
      <c r="H1246" s="128"/>
      <c r="I1246" s="132"/>
      <c r="J1246" s="100"/>
      <c r="K1246" s="100"/>
      <c r="L1246" s="133"/>
      <c r="M1246" s="133"/>
      <c r="N1246" s="100"/>
      <c r="O1246" s="100"/>
      <c r="P1246" s="100"/>
      <c r="Q1246"/>
    </row>
    <row r="1247" spans="8:17">
      <c r="H1247" s="128"/>
      <c r="I1247" s="132"/>
      <c r="J1247" s="100"/>
      <c r="K1247" s="100"/>
      <c r="L1247" s="133"/>
      <c r="M1247" s="133"/>
      <c r="N1247" s="100"/>
      <c r="O1247" s="100"/>
      <c r="P1247" s="100"/>
      <c r="Q1247"/>
    </row>
    <row r="1248" spans="8:17">
      <c r="H1248" s="128"/>
      <c r="I1248" s="132"/>
      <c r="J1248" s="100"/>
      <c r="K1248" s="100"/>
      <c r="L1248" s="133"/>
      <c r="M1248" s="133"/>
      <c r="N1248" s="100"/>
      <c r="O1248" s="100"/>
      <c r="P1248" s="100"/>
      <c r="Q1248"/>
    </row>
    <row r="1249" spans="8:17">
      <c r="H1249" s="128"/>
      <c r="I1249" s="132"/>
      <c r="J1249" s="100"/>
      <c r="K1249" s="100"/>
      <c r="L1249" s="133"/>
      <c r="M1249" s="133"/>
      <c r="N1249" s="100"/>
      <c r="O1249" s="100"/>
      <c r="P1249" s="100"/>
      <c r="Q1249"/>
    </row>
    <row r="1250" spans="8:17">
      <c r="H1250" s="128"/>
      <c r="I1250" s="132"/>
      <c r="J1250" s="100"/>
      <c r="K1250" s="100"/>
      <c r="L1250" s="133"/>
      <c r="M1250" s="133"/>
      <c r="N1250" s="100"/>
      <c r="O1250" s="100"/>
      <c r="P1250" s="100"/>
      <c r="Q1250"/>
    </row>
    <row r="1251" spans="8:17">
      <c r="H1251" s="128"/>
      <c r="I1251" s="132"/>
      <c r="J1251" s="100"/>
      <c r="K1251" s="100"/>
      <c r="L1251" s="133"/>
      <c r="M1251" s="133"/>
      <c r="N1251" s="100"/>
      <c r="O1251" s="100"/>
      <c r="P1251" s="100"/>
      <c r="Q1251"/>
    </row>
    <row r="1252" spans="8:17">
      <c r="H1252" s="128"/>
      <c r="I1252" s="132"/>
      <c r="J1252" s="100"/>
      <c r="K1252" s="100"/>
      <c r="L1252" s="133"/>
      <c r="M1252" s="133"/>
      <c r="N1252" s="100"/>
      <c r="O1252" s="100"/>
      <c r="P1252" s="100"/>
      <c r="Q1252"/>
    </row>
    <row r="1253" spans="8:17">
      <c r="H1253" s="128"/>
      <c r="I1253" s="132"/>
      <c r="J1253" s="100"/>
      <c r="K1253" s="100"/>
      <c r="L1253" s="133"/>
      <c r="M1253" s="133"/>
      <c r="N1253" s="100"/>
      <c r="O1253" s="100"/>
      <c r="P1253" s="100"/>
      <c r="Q1253"/>
    </row>
    <row r="1254" spans="8:17">
      <c r="H1254" s="128"/>
      <c r="I1254" s="132"/>
      <c r="J1254" s="100"/>
      <c r="K1254" s="100"/>
      <c r="L1254" s="133"/>
      <c r="M1254" s="133"/>
      <c r="N1254" s="100"/>
      <c r="O1254" s="100"/>
      <c r="P1254" s="100"/>
      <c r="Q1254"/>
    </row>
    <row r="1255" spans="8:17">
      <c r="H1255" s="128"/>
      <c r="I1255" s="132"/>
      <c r="J1255" s="100"/>
      <c r="K1255" s="100"/>
      <c r="L1255" s="133"/>
      <c r="M1255" s="133"/>
      <c r="N1255" s="100"/>
      <c r="O1255" s="100"/>
      <c r="P1255" s="100"/>
      <c r="Q1255"/>
    </row>
    <row r="1256" spans="8:17">
      <c r="H1256" s="128"/>
      <c r="I1256" s="132"/>
      <c r="J1256" s="100"/>
      <c r="K1256" s="100"/>
      <c r="L1256" s="133"/>
      <c r="M1256" s="133"/>
      <c r="N1256" s="100"/>
      <c r="O1256" s="100"/>
      <c r="P1256" s="100"/>
      <c r="Q1256"/>
    </row>
    <row r="1257" spans="8:17">
      <c r="H1257" s="128"/>
      <c r="I1257" s="132"/>
      <c r="J1257" s="100"/>
      <c r="K1257" s="100"/>
      <c r="L1257" s="133"/>
      <c r="M1257" s="133"/>
      <c r="N1257" s="100"/>
      <c r="O1257" s="100"/>
      <c r="P1257" s="100"/>
      <c r="Q1257"/>
    </row>
    <row r="1258" spans="8:17">
      <c r="H1258" s="128"/>
      <c r="I1258" s="132"/>
      <c r="J1258" s="100"/>
      <c r="K1258" s="100"/>
      <c r="L1258" s="133"/>
      <c r="M1258" s="133"/>
      <c r="N1258" s="100"/>
      <c r="O1258" s="100"/>
      <c r="P1258" s="100"/>
      <c r="Q1258"/>
    </row>
    <row r="1259" spans="8:17">
      <c r="H1259" s="128"/>
      <c r="I1259" s="132"/>
      <c r="J1259" s="100"/>
      <c r="K1259" s="100"/>
      <c r="L1259" s="133"/>
      <c r="M1259" s="133"/>
      <c r="N1259" s="100"/>
      <c r="O1259" s="100"/>
      <c r="P1259" s="100"/>
      <c r="Q1259"/>
    </row>
    <row r="1260" spans="8:17">
      <c r="H1260" s="128"/>
      <c r="I1260" s="132"/>
      <c r="J1260" s="100"/>
      <c r="K1260" s="100"/>
      <c r="L1260" s="133"/>
      <c r="M1260" s="133"/>
      <c r="N1260" s="100"/>
      <c r="O1260" s="100"/>
      <c r="P1260" s="100"/>
      <c r="Q1260"/>
    </row>
    <row r="1261" spans="8:17">
      <c r="H1261" s="128"/>
      <c r="I1261" s="132"/>
      <c r="J1261" s="100"/>
      <c r="K1261" s="100"/>
      <c r="L1261" s="133"/>
      <c r="M1261" s="133"/>
      <c r="N1261" s="100"/>
      <c r="O1261" s="100"/>
      <c r="P1261" s="100"/>
      <c r="Q1261"/>
    </row>
    <row r="1262" spans="8:17">
      <c r="H1262" s="128"/>
      <c r="I1262" s="132"/>
      <c r="J1262" s="100"/>
      <c r="K1262" s="100"/>
      <c r="L1262" s="133"/>
      <c r="M1262" s="133"/>
      <c r="N1262" s="100"/>
      <c r="O1262" s="100"/>
      <c r="P1262" s="100"/>
      <c r="Q1262"/>
    </row>
    <row r="1263" spans="8:17">
      <c r="H1263" s="128"/>
      <c r="I1263" s="132"/>
      <c r="J1263" s="100"/>
      <c r="K1263" s="100"/>
      <c r="L1263" s="133"/>
      <c r="M1263" s="133"/>
      <c r="N1263" s="100"/>
      <c r="O1263" s="100"/>
      <c r="P1263" s="100"/>
      <c r="Q1263"/>
    </row>
    <row r="1264" spans="8:17">
      <c r="H1264" s="128"/>
      <c r="I1264" s="132"/>
      <c r="J1264" s="100"/>
      <c r="K1264" s="100"/>
      <c r="L1264" s="133"/>
      <c r="M1264" s="133"/>
      <c r="N1264" s="100"/>
      <c r="O1264" s="100"/>
      <c r="P1264" s="100"/>
      <c r="Q1264"/>
    </row>
    <row r="1265" spans="8:17">
      <c r="H1265" s="128"/>
      <c r="I1265" s="132"/>
      <c r="J1265" s="100"/>
      <c r="K1265" s="100"/>
      <c r="L1265" s="133"/>
      <c r="M1265" s="133"/>
      <c r="N1265" s="100"/>
      <c r="O1265" s="100"/>
      <c r="P1265" s="100"/>
      <c r="Q1265"/>
    </row>
    <row r="1266" spans="8:17">
      <c r="H1266" s="128"/>
      <c r="I1266" s="132"/>
      <c r="J1266" s="100"/>
      <c r="K1266" s="100"/>
      <c r="L1266" s="133"/>
      <c r="M1266" s="133"/>
      <c r="N1266" s="100"/>
      <c r="O1266" s="100"/>
      <c r="P1266" s="100"/>
      <c r="Q1266"/>
    </row>
    <row r="1267" spans="8:17">
      <c r="H1267" s="128"/>
      <c r="I1267" s="132"/>
      <c r="J1267" s="100"/>
      <c r="K1267" s="100"/>
      <c r="L1267" s="133"/>
      <c r="M1267" s="133"/>
      <c r="N1267" s="100"/>
      <c r="O1267" s="100"/>
      <c r="P1267" s="100"/>
      <c r="Q1267"/>
    </row>
    <row r="1268" spans="8:17">
      <c r="H1268" s="128"/>
      <c r="I1268" s="132"/>
      <c r="J1268" s="100"/>
      <c r="K1268" s="100"/>
      <c r="L1268" s="133"/>
      <c r="M1268" s="133"/>
      <c r="N1268" s="100"/>
      <c r="O1268" s="100"/>
      <c r="P1268" s="100"/>
      <c r="Q1268"/>
    </row>
    <row r="1269" spans="8:17">
      <c r="H1269" s="128"/>
      <c r="I1269" s="132"/>
      <c r="J1269" s="100"/>
      <c r="K1269" s="100"/>
      <c r="L1269" s="133"/>
      <c r="M1269" s="133"/>
      <c r="N1269" s="100"/>
      <c r="O1269" s="100"/>
      <c r="P1269" s="100"/>
      <c r="Q1269"/>
    </row>
    <row r="1270" spans="8:17">
      <c r="H1270" s="128"/>
      <c r="I1270" s="132"/>
      <c r="J1270" s="100"/>
      <c r="K1270" s="100"/>
      <c r="L1270" s="133"/>
      <c r="M1270" s="133"/>
      <c r="N1270" s="100"/>
      <c r="O1270" s="100"/>
      <c r="P1270" s="100"/>
      <c r="Q1270"/>
    </row>
    <row r="1271" spans="8:17">
      <c r="H1271" s="128"/>
      <c r="I1271" s="132"/>
      <c r="J1271" s="100"/>
      <c r="K1271" s="100"/>
      <c r="L1271" s="133"/>
      <c r="M1271" s="133"/>
      <c r="N1271" s="100"/>
      <c r="O1271" s="100"/>
      <c r="P1271" s="100"/>
      <c r="Q1271"/>
    </row>
    <row r="1272" spans="8:17">
      <c r="H1272" s="128"/>
      <c r="I1272" s="132"/>
      <c r="J1272" s="100"/>
      <c r="K1272" s="100"/>
      <c r="L1272" s="133"/>
      <c r="M1272" s="133"/>
      <c r="N1272" s="100"/>
      <c r="O1272" s="100"/>
      <c r="P1272" s="100"/>
      <c r="Q1272"/>
    </row>
    <row r="1273" spans="8:17">
      <c r="H1273" s="128"/>
      <c r="I1273" s="132"/>
      <c r="J1273" s="100"/>
      <c r="K1273" s="100"/>
      <c r="L1273" s="133"/>
      <c r="M1273" s="133"/>
      <c r="N1273" s="100"/>
      <c r="O1273" s="100"/>
      <c r="P1273" s="100"/>
      <c r="Q1273"/>
    </row>
    <row r="1274" spans="8:17">
      <c r="H1274" s="128"/>
      <c r="I1274" s="132"/>
      <c r="J1274" s="100"/>
      <c r="K1274" s="100"/>
      <c r="L1274" s="133"/>
      <c r="M1274" s="133"/>
      <c r="N1274" s="100"/>
      <c r="O1274" s="100"/>
      <c r="P1274" s="100"/>
      <c r="Q1274"/>
    </row>
    <row r="1275" spans="8:17">
      <c r="H1275" s="128"/>
      <c r="I1275" s="132"/>
      <c r="J1275" s="100"/>
      <c r="K1275" s="100"/>
      <c r="L1275" s="133"/>
      <c r="M1275" s="133"/>
      <c r="N1275" s="100"/>
      <c r="O1275" s="100"/>
      <c r="P1275" s="100"/>
      <c r="Q1275"/>
    </row>
    <row r="1276" spans="8:17">
      <c r="H1276" s="128"/>
      <c r="I1276" s="132"/>
      <c r="J1276" s="100"/>
      <c r="K1276" s="100"/>
      <c r="L1276" s="133"/>
      <c r="M1276" s="133"/>
      <c r="N1276" s="100"/>
      <c r="O1276" s="100"/>
      <c r="P1276" s="100"/>
      <c r="Q1276"/>
    </row>
    <row r="1277" spans="8:17">
      <c r="H1277" s="128"/>
      <c r="I1277" s="132"/>
      <c r="J1277" s="100"/>
      <c r="K1277" s="100"/>
      <c r="L1277" s="133"/>
      <c r="M1277" s="133"/>
      <c r="N1277" s="100"/>
      <c r="O1277" s="100"/>
      <c r="P1277" s="100"/>
      <c r="Q1277"/>
    </row>
    <row r="1278" spans="8:17">
      <c r="H1278" s="128"/>
      <c r="I1278" s="132"/>
      <c r="J1278" s="100"/>
      <c r="K1278" s="100"/>
      <c r="L1278" s="133"/>
      <c r="M1278" s="133"/>
      <c r="N1278" s="100"/>
      <c r="O1278" s="100"/>
      <c r="P1278" s="100"/>
      <c r="Q1278"/>
    </row>
    <row r="1279" spans="8:17">
      <c r="H1279" s="128"/>
      <c r="I1279" s="132"/>
      <c r="J1279" s="100"/>
      <c r="K1279" s="100"/>
      <c r="L1279" s="133"/>
      <c r="M1279" s="133"/>
      <c r="N1279" s="100"/>
      <c r="O1279" s="100"/>
      <c r="P1279" s="100"/>
      <c r="Q1279"/>
    </row>
    <row r="1280" spans="8:17">
      <c r="H1280" s="128"/>
      <c r="I1280" s="132"/>
      <c r="J1280" s="100"/>
      <c r="K1280" s="100"/>
      <c r="L1280" s="133"/>
      <c r="M1280" s="133"/>
      <c r="N1280" s="100"/>
      <c r="O1280" s="100"/>
      <c r="P1280" s="100"/>
      <c r="Q1280"/>
    </row>
    <row r="1281" spans="8:17">
      <c r="H1281" s="128"/>
      <c r="I1281" s="132"/>
      <c r="J1281" s="100"/>
      <c r="K1281" s="100"/>
      <c r="L1281" s="133"/>
      <c r="M1281" s="133"/>
      <c r="N1281" s="100"/>
      <c r="O1281" s="100"/>
      <c r="P1281" s="100"/>
      <c r="Q1281"/>
    </row>
    <row r="1282" spans="8:17">
      <c r="H1282" s="128"/>
      <c r="I1282" s="132"/>
      <c r="J1282" s="100"/>
      <c r="K1282" s="100"/>
      <c r="L1282" s="133"/>
      <c r="M1282" s="133"/>
      <c r="N1282" s="100"/>
      <c r="O1282" s="100"/>
      <c r="P1282" s="100"/>
      <c r="Q1282"/>
    </row>
    <row r="1283" spans="8:17">
      <c r="H1283" s="128"/>
      <c r="I1283" s="132"/>
      <c r="J1283" s="100"/>
      <c r="K1283" s="100"/>
      <c r="L1283" s="133"/>
      <c r="M1283" s="133"/>
      <c r="N1283" s="100"/>
      <c r="O1283" s="100"/>
      <c r="P1283" s="100"/>
      <c r="Q1283"/>
    </row>
    <row r="1284" spans="8:17">
      <c r="H1284" s="128"/>
      <c r="I1284" s="132"/>
      <c r="J1284" s="100"/>
      <c r="K1284" s="100"/>
      <c r="L1284" s="133"/>
      <c r="M1284" s="133"/>
      <c r="N1284" s="100"/>
      <c r="O1284" s="100"/>
      <c r="P1284" s="100"/>
      <c r="Q1284"/>
    </row>
    <row r="1285" spans="8:17">
      <c r="H1285" s="128"/>
      <c r="I1285" s="132"/>
      <c r="J1285" s="100"/>
      <c r="K1285" s="100"/>
      <c r="L1285" s="133"/>
      <c r="M1285" s="133"/>
      <c r="N1285" s="100"/>
      <c r="O1285" s="100"/>
      <c r="P1285" s="100"/>
      <c r="Q1285"/>
    </row>
    <row r="1286" spans="8:17">
      <c r="H1286" s="128"/>
      <c r="I1286" s="132"/>
      <c r="J1286" s="100"/>
      <c r="K1286" s="100"/>
      <c r="L1286" s="133"/>
      <c r="M1286" s="133"/>
      <c r="N1286" s="100"/>
      <c r="O1286" s="100"/>
      <c r="P1286" s="100"/>
      <c r="Q1286"/>
    </row>
    <row r="1287" spans="8:17">
      <c r="H1287" s="128"/>
      <c r="I1287" s="132"/>
      <c r="J1287" s="100"/>
      <c r="K1287" s="100"/>
      <c r="L1287" s="133"/>
      <c r="M1287" s="133"/>
      <c r="N1287" s="100"/>
      <c r="O1287" s="100"/>
      <c r="P1287" s="100"/>
      <c r="Q1287"/>
    </row>
    <row r="1288" spans="8:17">
      <c r="H1288" s="128"/>
      <c r="I1288" s="132"/>
      <c r="J1288" s="100"/>
      <c r="K1288" s="100"/>
      <c r="L1288" s="133"/>
      <c r="M1288" s="133"/>
      <c r="N1288" s="100"/>
      <c r="O1288" s="100"/>
      <c r="P1288" s="100"/>
      <c r="Q1288"/>
    </row>
    <row r="1289" spans="8:17">
      <c r="H1289" s="128"/>
      <c r="I1289" s="132"/>
      <c r="J1289" s="100"/>
      <c r="K1289" s="100"/>
      <c r="L1289" s="133"/>
      <c r="M1289" s="133"/>
      <c r="N1289" s="100"/>
      <c r="O1289" s="100"/>
      <c r="P1289" s="100"/>
      <c r="Q1289"/>
    </row>
    <row r="1290" spans="8:17">
      <c r="H1290" s="128"/>
      <c r="I1290" s="132"/>
      <c r="J1290" s="100"/>
      <c r="K1290" s="100"/>
      <c r="L1290" s="133"/>
      <c r="M1290" s="133"/>
      <c r="N1290" s="100"/>
      <c r="O1290" s="100"/>
      <c r="P1290" s="100"/>
      <c r="Q1290"/>
    </row>
    <row r="1291" spans="8:17">
      <c r="H1291" s="128"/>
      <c r="I1291" s="132"/>
      <c r="J1291" s="100"/>
      <c r="K1291" s="100"/>
      <c r="L1291" s="133"/>
      <c r="M1291" s="133"/>
      <c r="N1291" s="100"/>
      <c r="O1291" s="100"/>
      <c r="P1291" s="100"/>
      <c r="Q1291"/>
    </row>
    <row r="1292" spans="8:17">
      <c r="H1292" s="128"/>
      <c r="I1292" s="132"/>
      <c r="J1292" s="100"/>
      <c r="K1292" s="100"/>
      <c r="L1292" s="133"/>
      <c r="M1292" s="133"/>
      <c r="N1292" s="100"/>
      <c r="O1292" s="100"/>
      <c r="P1292" s="100"/>
      <c r="Q1292"/>
    </row>
    <row r="1293" spans="8:17">
      <c r="H1293" s="128"/>
      <c r="I1293" s="132"/>
      <c r="J1293" s="100"/>
      <c r="K1293" s="100"/>
      <c r="L1293" s="133"/>
      <c r="M1293" s="133"/>
      <c r="N1293" s="100"/>
      <c r="O1293" s="100"/>
      <c r="P1293" s="100"/>
      <c r="Q1293"/>
    </row>
    <row r="1294" spans="8:17">
      <c r="H1294" s="128"/>
      <c r="I1294" s="132"/>
      <c r="J1294" s="100"/>
      <c r="K1294" s="100"/>
      <c r="L1294" s="133"/>
      <c r="M1294" s="133"/>
      <c r="N1294" s="100"/>
      <c r="O1294" s="100"/>
      <c r="P1294" s="100"/>
      <c r="Q1294"/>
    </row>
    <row r="1295" spans="8:17">
      <c r="H1295" s="128"/>
      <c r="I1295" s="132"/>
      <c r="J1295" s="100"/>
      <c r="K1295" s="100"/>
      <c r="L1295" s="133"/>
      <c r="M1295" s="133"/>
      <c r="N1295" s="100"/>
      <c r="O1295" s="100"/>
      <c r="P1295" s="100"/>
      <c r="Q1295"/>
    </row>
    <row r="1296" spans="8:17">
      <c r="H1296" s="128"/>
      <c r="I1296" s="132"/>
      <c r="J1296" s="100"/>
      <c r="K1296" s="100"/>
      <c r="L1296" s="133"/>
      <c r="M1296" s="133"/>
      <c r="N1296" s="100"/>
      <c r="O1296" s="100"/>
      <c r="P1296" s="100"/>
      <c r="Q1296"/>
    </row>
    <row r="1297" spans="8:17">
      <c r="H1297" s="128"/>
      <c r="I1297" s="132"/>
      <c r="J1297" s="100"/>
      <c r="K1297" s="100"/>
      <c r="L1297" s="133"/>
      <c r="M1297" s="133"/>
      <c r="N1297" s="100"/>
      <c r="O1297" s="100"/>
      <c r="P1297" s="100"/>
      <c r="Q1297"/>
    </row>
    <row r="1298" spans="8:17">
      <c r="H1298" s="128"/>
      <c r="I1298" s="132"/>
      <c r="J1298" s="100"/>
      <c r="K1298" s="100"/>
      <c r="L1298" s="133"/>
      <c r="M1298" s="133"/>
      <c r="N1298" s="100"/>
      <c r="O1298" s="100"/>
      <c r="P1298" s="100"/>
      <c r="Q1298"/>
    </row>
    <row r="1299" spans="8:17">
      <c r="H1299" s="128"/>
      <c r="I1299" s="132"/>
      <c r="J1299" s="100"/>
      <c r="K1299" s="100"/>
      <c r="L1299" s="133"/>
      <c r="M1299" s="133"/>
      <c r="N1299" s="100"/>
      <c r="O1299" s="100"/>
      <c r="P1299" s="100"/>
      <c r="Q1299"/>
    </row>
    <row r="1300" spans="8:17">
      <c r="H1300" s="128"/>
      <c r="I1300" s="132"/>
      <c r="J1300" s="100"/>
      <c r="K1300" s="100"/>
      <c r="L1300" s="133"/>
      <c r="M1300" s="133"/>
      <c r="N1300" s="100"/>
      <c r="O1300" s="100"/>
      <c r="P1300" s="100"/>
      <c r="Q1300"/>
    </row>
    <row r="1301" spans="8:17">
      <c r="H1301" s="128"/>
      <c r="I1301" s="132"/>
      <c r="J1301" s="100"/>
      <c r="K1301" s="100"/>
      <c r="L1301" s="133"/>
      <c r="M1301" s="133"/>
      <c r="N1301" s="100"/>
      <c r="O1301" s="100"/>
      <c r="P1301" s="100"/>
      <c r="Q1301"/>
    </row>
    <row r="1302" spans="8:17">
      <c r="H1302" s="128"/>
      <c r="I1302" s="132"/>
      <c r="J1302" s="100"/>
      <c r="K1302" s="100"/>
      <c r="L1302" s="133"/>
      <c r="M1302" s="133"/>
      <c r="N1302" s="100"/>
      <c r="O1302" s="100"/>
      <c r="P1302" s="100"/>
      <c r="Q1302"/>
    </row>
    <row r="1303" spans="8:17">
      <c r="H1303" s="128"/>
      <c r="I1303" s="132"/>
      <c r="J1303" s="100"/>
      <c r="K1303" s="100"/>
      <c r="L1303" s="133"/>
      <c r="M1303" s="133"/>
      <c r="N1303" s="100"/>
      <c r="O1303" s="100"/>
      <c r="P1303" s="100"/>
      <c r="Q1303"/>
    </row>
    <row r="1304" spans="8:17">
      <c r="H1304" s="128"/>
      <c r="I1304" s="132"/>
      <c r="J1304" s="100"/>
      <c r="K1304" s="100"/>
      <c r="L1304" s="133"/>
      <c r="M1304" s="133"/>
      <c r="N1304" s="100"/>
      <c r="O1304" s="100"/>
      <c r="P1304" s="100"/>
      <c r="Q1304"/>
    </row>
    <row r="1305" spans="8:17">
      <c r="H1305" s="128"/>
      <c r="I1305" s="132"/>
      <c r="J1305" s="100"/>
      <c r="K1305" s="100"/>
      <c r="L1305" s="133"/>
      <c r="M1305" s="133"/>
      <c r="N1305" s="100"/>
      <c r="O1305" s="100"/>
      <c r="P1305" s="100"/>
      <c r="Q1305"/>
    </row>
    <row r="1306" spans="8:17">
      <c r="H1306" s="128"/>
      <c r="I1306" s="132"/>
      <c r="J1306" s="100"/>
      <c r="K1306" s="100"/>
      <c r="L1306" s="133"/>
      <c r="M1306" s="133"/>
      <c r="N1306" s="100"/>
      <c r="O1306" s="100"/>
      <c r="P1306" s="100"/>
      <c r="Q1306"/>
    </row>
    <row r="1307" spans="8:17">
      <c r="H1307" s="128"/>
      <c r="I1307" s="132"/>
      <c r="J1307" s="100"/>
      <c r="K1307" s="100"/>
      <c r="L1307" s="133"/>
      <c r="M1307" s="133"/>
      <c r="N1307" s="100"/>
      <c r="O1307" s="100"/>
      <c r="P1307" s="100"/>
      <c r="Q1307"/>
    </row>
    <row r="1308" spans="8:17">
      <c r="H1308" s="128"/>
      <c r="I1308" s="132"/>
      <c r="J1308" s="100"/>
      <c r="K1308" s="100"/>
      <c r="L1308" s="133"/>
      <c r="M1308" s="133"/>
      <c r="N1308" s="100"/>
      <c r="O1308" s="100"/>
      <c r="P1308" s="100"/>
      <c r="Q1308"/>
    </row>
    <row r="1309" spans="8:17">
      <c r="H1309" s="128"/>
      <c r="I1309" s="132"/>
      <c r="J1309" s="100"/>
      <c r="K1309" s="100"/>
      <c r="L1309" s="133"/>
      <c r="M1309" s="133"/>
      <c r="N1309" s="100"/>
      <c r="O1309" s="100"/>
      <c r="P1309" s="100"/>
      <c r="Q1309"/>
    </row>
    <row r="1310" spans="8:17">
      <c r="H1310" s="128"/>
      <c r="I1310" s="132"/>
      <c r="J1310" s="100"/>
      <c r="K1310" s="100"/>
      <c r="L1310" s="133"/>
      <c r="M1310" s="133"/>
      <c r="N1310" s="100"/>
      <c r="O1310" s="100"/>
      <c r="P1310" s="100"/>
      <c r="Q1310"/>
    </row>
    <row r="1311" spans="8:17">
      <c r="H1311" s="128"/>
      <c r="I1311" s="132"/>
      <c r="J1311" s="100"/>
      <c r="K1311" s="100"/>
      <c r="L1311" s="133"/>
      <c r="M1311" s="133"/>
      <c r="N1311" s="100"/>
      <c r="O1311" s="100"/>
      <c r="P1311" s="100"/>
      <c r="Q1311"/>
    </row>
    <row r="1312" spans="8:17">
      <c r="H1312" s="128"/>
      <c r="I1312" s="132"/>
      <c r="J1312" s="100"/>
      <c r="K1312" s="100"/>
      <c r="L1312" s="133"/>
      <c r="M1312" s="133"/>
      <c r="N1312" s="100"/>
      <c r="O1312" s="100"/>
      <c r="P1312" s="100"/>
      <c r="Q1312"/>
    </row>
    <row r="1313" spans="8:17">
      <c r="H1313" s="128"/>
      <c r="I1313" s="132"/>
      <c r="J1313" s="100"/>
      <c r="K1313" s="100"/>
      <c r="L1313" s="133"/>
      <c r="M1313" s="133"/>
      <c r="N1313" s="100"/>
      <c r="O1313" s="100"/>
      <c r="P1313" s="100"/>
      <c r="Q1313"/>
    </row>
    <row r="1314" spans="8:17">
      <c r="H1314" s="128"/>
      <c r="I1314" s="132"/>
      <c r="J1314" s="100"/>
      <c r="K1314" s="100"/>
      <c r="L1314" s="133"/>
      <c r="M1314" s="133"/>
      <c r="N1314" s="100"/>
      <c r="O1314" s="100"/>
      <c r="P1314" s="100"/>
      <c r="Q1314"/>
    </row>
    <row r="1315" spans="8:17">
      <c r="H1315" s="128"/>
      <c r="I1315" s="132"/>
      <c r="J1315" s="100"/>
      <c r="K1315" s="100"/>
      <c r="L1315" s="133"/>
      <c r="M1315" s="133"/>
      <c r="N1315" s="100"/>
      <c r="O1315" s="100"/>
      <c r="P1315" s="100"/>
      <c r="Q1315"/>
    </row>
    <row r="1316" spans="8:17">
      <c r="H1316" s="128"/>
      <c r="I1316" s="132"/>
      <c r="J1316" s="100"/>
      <c r="K1316" s="100"/>
      <c r="L1316" s="133"/>
      <c r="M1316" s="133"/>
      <c r="N1316" s="100"/>
      <c r="O1316" s="100"/>
      <c r="P1316" s="100"/>
      <c r="Q1316"/>
    </row>
    <row r="1317" spans="8:17">
      <c r="H1317" s="128"/>
      <c r="I1317" s="132"/>
      <c r="J1317" s="100"/>
      <c r="K1317" s="100"/>
      <c r="L1317" s="133"/>
      <c r="M1317" s="133"/>
      <c r="N1317" s="100"/>
      <c r="O1317" s="100"/>
      <c r="P1317" s="100"/>
      <c r="Q1317"/>
    </row>
    <row r="1318" spans="8:17">
      <c r="H1318" s="128"/>
      <c r="I1318" s="132"/>
      <c r="J1318" s="100"/>
      <c r="K1318" s="100"/>
      <c r="L1318" s="133"/>
      <c r="M1318" s="133"/>
      <c r="N1318" s="100"/>
      <c r="O1318" s="100"/>
      <c r="P1318" s="100"/>
      <c r="Q1318"/>
    </row>
    <row r="1319" spans="8:17">
      <c r="H1319" s="128"/>
      <c r="I1319" s="132"/>
      <c r="J1319" s="100"/>
      <c r="K1319" s="100"/>
      <c r="L1319" s="133"/>
      <c r="M1319" s="133"/>
      <c r="N1319" s="100"/>
      <c r="O1319" s="100"/>
      <c r="P1319" s="100"/>
      <c r="Q1319"/>
    </row>
    <row r="1320" spans="8:17">
      <c r="H1320" s="128"/>
      <c r="I1320" s="132"/>
      <c r="J1320" s="100"/>
      <c r="K1320" s="100"/>
      <c r="L1320" s="133"/>
      <c r="M1320" s="133"/>
      <c r="N1320" s="100"/>
      <c r="O1320" s="100"/>
      <c r="P1320" s="100"/>
      <c r="Q1320"/>
    </row>
    <row r="1321" spans="8:17">
      <c r="H1321" s="128"/>
      <c r="I1321" s="132"/>
      <c r="J1321" s="100"/>
      <c r="K1321" s="100"/>
      <c r="L1321" s="133"/>
      <c r="M1321" s="133"/>
      <c r="N1321" s="100"/>
      <c r="O1321" s="100"/>
      <c r="P1321" s="100"/>
      <c r="Q1321"/>
    </row>
    <row r="1322" spans="8:17">
      <c r="H1322" s="128"/>
      <c r="I1322" s="132"/>
      <c r="J1322" s="100"/>
      <c r="K1322" s="100"/>
      <c r="L1322" s="133"/>
      <c r="M1322" s="133"/>
      <c r="N1322" s="100"/>
      <c r="O1322" s="100"/>
      <c r="P1322" s="100"/>
      <c r="Q1322"/>
    </row>
    <row r="1323" spans="8:17">
      <c r="H1323" s="128"/>
      <c r="I1323" s="132"/>
      <c r="J1323" s="100"/>
      <c r="K1323" s="100"/>
      <c r="L1323" s="133"/>
      <c r="M1323" s="133"/>
      <c r="N1323" s="100"/>
      <c r="O1323" s="100"/>
      <c r="P1323" s="100"/>
      <c r="Q1323"/>
    </row>
    <row r="1324" spans="8:17">
      <c r="H1324" s="128"/>
      <c r="I1324" s="132"/>
      <c r="J1324" s="100"/>
      <c r="K1324" s="100"/>
      <c r="L1324" s="133"/>
      <c r="M1324" s="133"/>
      <c r="N1324" s="100"/>
      <c r="O1324" s="100"/>
      <c r="P1324" s="100"/>
      <c r="Q1324"/>
    </row>
    <row r="1325" spans="8:17">
      <c r="H1325" s="128"/>
      <c r="I1325" s="132"/>
      <c r="J1325" s="100"/>
      <c r="K1325" s="100"/>
      <c r="L1325" s="133"/>
      <c r="M1325" s="133"/>
      <c r="N1325" s="100"/>
      <c r="O1325" s="100"/>
      <c r="P1325" s="100"/>
      <c r="Q1325"/>
    </row>
    <row r="1326" spans="8:17">
      <c r="H1326" s="128"/>
      <c r="I1326" s="132"/>
      <c r="J1326" s="100"/>
      <c r="K1326" s="100"/>
      <c r="L1326" s="133"/>
      <c r="M1326" s="133"/>
      <c r="N1326" s="100"/>
      <c r="O1326" s="100"/>
      <c r="P1326" s="100"/>
      <c r="Q1326"/>
    </row>
    <row r="1327" spans="8:17">
      <c r="H1327" s="128"/>
      <c r="I1327" s="132"/>
      <c r="J1327" s="100"/>
      <c r="K1327" s="100"/>
      <c r="L1327" s="133"/>
      <c r="M1327" s="133"/>
      <c r="N1327" s="100"/>
      <c r="O1327" s="100"/>
      <c r="P1327" s="100"/>
      <c r="Q1327"/>
    </row>
    <row r="1328" spans="8:17">
      <c r="H1328" s="128"/>
      <c r="I1328" s="132"/>
      <c r="J1328" s="100"/>
      <c r="K1328" s="100"/>
      <c r="L1328" s="133"/>
      <c r="M1328" s="133"/>
      <c r="N1328" s="100"/>
      <c r="O1328" s="100"/>
      <c r="P1328" s="100"/>
      <c r="Q1328"/>
    </row>
    <row r="1329" spans="8:17">
      <c r="H1329" s="128"/>
      <c r="I1329" s="132"/>
      <c r="J1329" s="100"/>
      <c r="K1329" s="100"/>
      <c r="L1329" s="133"/>
      <c r="M1329" s="133"/>
      <c r="N1329" s="100"/>
      <c r="O1329" s="100"/>
      <c r="P1329" s="100"/>
      <c r="Q1329"/>
    </row>
    <row r="1330" spans="8:17">
      <c r="H1330" s="128"/>
      <c r="I1330" s="132"/>
      <c r="J1330" s="100"/>
      <c r="K1330" s="100"/>
      <c r="L1330" s="133"/>
      <c r="M1330" s="133"/>
      <c r="N1330" s="100"/>
      <c r="O1330" s="100"/>
      <c r="P1330" s="100"/>
      <c r="Q1330"/>
    </row>
    <row r="1331" spans="8:17">
      <c r="H1331" s="128"/>
      <c r="I1331" s="132"/>
      <c r="J1331" s="100"/>
      <c r="K1331" s="100"/>
      <c r="L1331" s="133"/>
      <c r="M1331" s="133"/>
      <c r="N1331" s="100"/>
      <c r="O1331" s="100"/>
      <c r="P1331" s="100"/>
      <c r="Q1331"/>
    </row>
    <row r="1332" spans="8:17">
      <c r="H1332" s="128"/>
      <c r="I1332" s="132"/>
      <c r="J1332" s="100"/>
      <c r="K1332" s="100"/>
      <c r="L1332" s="133"/>
      <c r="M1332" s="133"/>
      <c r="N1332" s="100"/>
      <c r="O1332" s="100"/>
      <c r="P1332" s="100"/>
      <c r="Q1332"/>
    </row>
    <row r="1333" spans="8:17">
      <c r="H1333" s="128"/>
      <c r="I1333" s="132"/>
      <c r="J1333" s="100"/>
      <c r="K1333" s="100"/>
      <c r="L1333" s="133"/>
      <c r="M1333" s="133"/>
      <c r="N1333" s="100"/>
      <c r="O1333" s="100"/>
      <c r="P1333" s="100"/>
      <c r="Q1333"/>
    </row>
    <row r="1334" spans="8:17">
      <c r="H1334" s="128"/>
      <c r="I1334" s="132"/>
      <c r="J1334" s="100"/>
      <c r="K1334" s="100"/>
      <c r="L1334" s="133"/>
      <c r="M1334" s="133"/>
      <c r="N1334" s="100"/>
      <c r="O1334" s="100"/>
      <c r="P1334" s="100"/>
      <c r="Q1334"/>
    </row>
    <row r="1335" spans="8:17">
      <c r="H1335" s="128"/>
      <c r="I1335" s="132"/>
      <c r="J1335" s="100"/>
      <c r="K1335" s="100"/>
      <c r="L1335" s="133"/>
      <c r="M1335" s="133"/>
      <c r="N1335" s="100"/>
      <c r="O1335" s="100"/>
      <c r="P1335" s="100"/>
      <c r="Q1335"/>
    </row>
    <row r="1336" spans="8:17">
      <c r="H1336" s="128"/>
      <c r="I1336" s="132"/>
      <c r="J1336" s="100"/>
      <c r="K1336" s="100"/>
      <c r="L1336" s="133"/>
      <c r="M1336" s="133"/>
      <c r="N1336" s="100"/>
      <c r="O1336" s="100"/>
      <c r="P1336" s="100"/>
      <c r="Q1336"/>
    </row>
    <row r="1337" spans="8:17">
      <c r="H1337" s="128"/>
      <c r="I1337" s="132"/>
      <c r="J1337" s="100"/>
      <c r="K1337" s="100"/>
      <c r="L1337" s="133"/>
      <c r="M1337" s="133"/>
      <c r="N1337" s="100"/>
      <c r="O1337" s="100"/>
      <c r="P1337" s="100"/>
      <c r="Q1337"/>
    </row>
    <row r="1338" spans="8:17">
      <c r="H1338" s="128"/>
      <c r="I1338" s="132"/>
      <c r="J1338" s="100"/>
      <c r="K1338" s="100"/>
      <c r="L1338" s="133"/>
      <c r="M1338" s="133"/>
      <c r="N1338" s="100"/>
      <c r="O1338" s="100"/>
      <c r="P1338" s="100"/>
      <c r="Q1338"/>
    </row>
    <row r="1339" spans="8:17">
      <c r="H1339" s="128"/>
      <c r="I1339" s="132"/>
      <c r="J1339" s="100"/>
      <c r="K1339" s="100"/>
      <c r="L1339" s="133"/>
      <c r="M1339" s="133"/>
      <c r="N1339" s="100"/>
      <c r="O1339" s="100"/>
      <c r="P1339" s="100"/>
      <c r="Q1339"/>
    </row>
    <row r="1340" spans="8:17">
      <c r="H1340" s="128"/>
      <c r="I1340" s="132"/>
      <c r="J1340" s="100"/>
      <c r="K1340" s="100"/>
      <c r="L1340" s="133"/>
      <c r="M1340" s="133"/>
      <c r="N1340" s="100"/>
      <c r="O1340" s="100"/>
      <c r="P1340" s="100"/>
      <c r="Q1340"/>
    </row>
    <row r="1341" spans="8:17">
      <c r="H1341" s="128"/>
      <c r="I1341" s="132"/>
      <c r="J1341" s="100"/>
      <c r="K1341" s="100"/>
      <c r="L1341" s="133"/>
      <c r="M1341" s="133"/>
      <c r="N1341" s="100"/>
      <c r="O1341" s="100"/>
      <c r="P1341" s="100"/>
      <c r="Q1341"/>
    </row>
    <row r="1342" spans="8:17">
      <c r="H1342" s="128"/>
      <c r="I1342" s="132"/>
      <c r="J1342" s="100"/>
      <c r="K1342" s="100"/>
      <c r="L1342" s="133"/>
      <c r="M1342" s="133"/>
      <c r="N1342" s="100"/>
      <c r="O1342" s="100"/>
      <c r="P1342" s="100"/>
      <c r="Q1342"/>
    </row>
    <row r="1343" spans="8:17">
      <c r="H1343" s="128"/>
      <c r="I1343" s="132"/>
      <c r="J1343" s="100"/>
      <c r="K1343" s="100"/>
      <c r="L1343" s="133"/>
      <c r="M1343" s="133"/>
      <c r="N1343" s="100"/>
      <c r="O1343" s="100"/>
      <c r="P1343" s="100"/>
      <c r="Q1343"/>
    </row>
    <row r="1344" spans="8:17">
      <c r="H1344" s="128"/>
      <c r="I1344" s="132"/>
      <c r="J1344" s="100"/>
      <c r="K1344" s="100"/>
      <c r="L1344" s="133"/>
      <c r="M1344" s="133"/>
      <c r="N1344" s="100"/>
      <c r="O1344" s="100"/>
      <c r="P1344" s="100"/>
      <c r="Q1344"/>
    </row>
    <row r="1345" spans="8:17">
      <c r="H1345" s="128"/>
      <c r="I1345" s="132"/>
      <c r="J1345" s="100"/>
      <c r="K1345" s="100"/>
      <c r="L1345" s="133"/>
      <c r="M1345" s="133"/>
      <c r="N1345" s="100"/>
      <c r="O1345" s="100"/>
      <c r="P1345" s="100"/>
      <c r="Q1345"/>
    </row>
    <row r="1346" spans="8:17">
      <c r="H1346" s="128"/>
      <c r="I1346" s="132"/>
      <c r="J1346" s="100"/>
      <c r="K1346" s="100"/>
      <c r="L1346" s="133"/>
      <c r="M1346" s="133"/>
      <c r="N1346" s="100"/>
      <c r="O1346" s="100"/>
      <c r="P1346" s="100"/>
      <c r="Q1346"/>
    </row>
    <row r="1347" spans="8:17">
      <c r="H1347" s="128"/>
      <c r="I1347" s="132"/>
      <c r="J1347" s="100"/>
      <c r="K1347" s="100"/>
      <c r="L1347" s="133"/>
      <c r="M1347" s="133"/>
      <c r="N1347" s="100"/>
      <c r="O1347" s="100"/>
      <c r="P1347" s="100"/>
      <c r="Q1347"/>
    </row>
    <row r="1348" spans="8:17">
      <c r="H1348" s="128"/>
      <c r="I1348" s="132"/>
      <c r="J1348" s="100"/>
      <c r="K1348" s="100"/>
      <c r="L1348" s="133"/>
      <c r="M1348" s="133"/>
      <c r="N1348" s="100"/>
      <c r="O1348" s="100"/>
      <c r="P1348" s="100"/>
      <c r="Q1348"/>
    </row>
    <row r="1349" spans="8:17">
      <c r="H1349" s="128"/>
      <c r="I1349" s="132"/>
      <c r="J1349" s="100"/>
      <c r="K1349" s="100"/>
      <c r="L1349" s="133"/>
      <c r="M1349" s="133"/>
      <c r="N1349" s="100"/>
      <c r="O1349" s="100"/>
      <c r="P1349" s="100"/>
      <c r="Q1349"/>
    </row>
    <row r="1350" spans="8:17">
      <c r="H1350" s="128"/>
      <c r="I1350" s="132"/>
      <c r="J1350" s="100"/>
      <c r="K1350" s="100"/>
      <c r="L1350" s="133"/>
      <c r="M1350" s="133"/>
      <c r="N1350" s="100"/>
      <c r="O1350" s="100"/>
      <c r="P1350" s="100"/>
      <c r="Q1350"/>
    </row>
    <row r="1351" spans="8:17">
      <c r="H1351" s="128"/>
      <c r="I1351" s="132"/>
      <c r="J1351" s="100"/>
      <c r="K1351" s="100"/>
      <c r="L1351" s="133"/>
      <c r="M1351" s="133"/>
      <c r="N1351" s="100"/>
      <c r="O1351" s="100"/>
      <c r="P1351" s="100"/>
      <c r="Q1351"/>
    </row>
    <row r="1352" spans="8:17">
      <c r="H1352" s="128"/>
      <c r="I1352" s="132"/>
      <c r="J1352" s="100"/>
      <c r="K1352" s="100"/>
      <c r="L1352" s="133"/>
      <c r="M1352" s="133"/>
      <c r="N1352" s="100"/>
      <c r="O1352" s="100"/>
      <c r="P1352" s="100"/>
      <c r="Q1352"/>
    </row>
    <row r="1353" spans="8:17">
      <c r="H1353" s="128"/>
      <c r="I1353" s="132"/>
      <c r="J1353" s="100"/>
      <c r="K1353" s="100"/>
      <c r="L1353" s="133"/>
      <c r="M1353" s="133"/>
      <c r="N1353" s="100"/>
      <c r="O1353" s="100"/>
      <c r="P1353" s="100"/>
      <c r="Q1353"/>
    </row>
    <row r="1354" spans="8:17">
      <c r="H1354" s="128"/>
      <c r="I1354" s="132"/>
      <c r="J1354" s="100"/>
      <c r="K1354" s="100"/>
      <c r="L1354" s="133"/>
      <c r="M1354" s="133"/>
      <c r="N1354" s="100"/>
      <c r="O1354" s="100"/>
      <c r="P1354" s="100"/>
      <c r="Q1354"/>
    </row>
    <row r="1355" spans="8:17">
      <c r="H1355" s="128"/>
      <c r="I1355" s="132"/>
      <c r="J1355" s="100"/>
      <c r="K1355" s="100"/>
      <c r="L1355" s="133"/>
      <c r="M1355" s="133"/>
      <c r="N1355" s="100"/>
      <c r="O1355" s="100"/>
      <c r="P1355" s="100"/>
      <c r="Q1355"/>
    </row>
    <row r="1356" spans="8:17">
      <c r="H1356" s="128"/>
      <c r="I1356" s="132"/>
      <c r="J1356" s="100"/>
      <c r="K1356" s="100"/>
      <c r="L1356" s="133"/>
      <c r="M1356" s="133"/>
      <c r="N1356" s="100"/>
      <c r="O1356" s="100"/>
      <c r="P1356" s="100"/>
      <c r="Q1356"/>
    </row>
    <row r="1357" spans="8:17">
      <c r="H1357" s="128"/>
      <c r="I1357" s="132"/>
      <c r="J1357" s="100"/>
      <c r="K1357" s="100"/>
      <c r="L1357" s="133"/>
      <c r="M1357" s="133"/>
      <c r="N1357" s="100"/>
      <c r="O1357" s="100"/>
      <c r="P1357" s="100"/>
      <c r="Q1357"/>
    </row>
    <row r="1358" spans="8:17">
      <c r="H1358" s="128"/>
      <c r="I1358" s="132"/>
      <c r="J1358" s="100"/>
      <c r="K1358" s="100"/>
      <c r="L1358" s="133"/>
      <c r="M1358" s="133"/>
      <c r="N1358" s="100"/>
      <c r="O1358" s="100"/>
      <c r="P1358" s="100"/>
      <c r="Q1358"/>
    </row>
    <row r="1359" spans="8:17">
      <c r="H1359" s="128"/>
      <c r="I1359" s="132"/>
      <c r="J1359" s="100"/>
      <c r="K1359" s="100"/>
      <c r="L1359" s="133"/>
      <c r="M1359" s="133"/>
      <c r="N1359" s="100"/>
      <c r="O1359" s="100"/>
      <c r="P1359" s="100"/>
      <c r="Q1359"/>
    </row>
    <row r="1360" spans="8:17">
      <c r="H1360" s="128"/>
      <c r="I1360" s="132"/>
      <c r="J1360" s="100"/>
      <c r="K1360" s="100"/>
      <c r="L1360" s="133"/>
      <c r="M1360" s="133"/>
      <c r="N1360" s="100"/>
      <c r="O1360" s="100"/>
      <c r="P1360" s="100"/>
      <c r="Q1360"/>
    </row>
    <row r="1361" spans="8:17">
      <c r="H1361" s="128"/>
      <c r="I1361" s="132"/>
      <c r="J1361" s="100"/>
      <c r="K1361" s="100"/>
      <c r="L1361" s="133"/>
      <c r="M1361" s="133"/>
      <c r="N1361" s="100"/>
      <c r="O1361" s="100"/>
      <c r="P1361" s="100"/>
      <c r="Q1361"/>
    </row>
    <row r="1362" spans="8:17">
      <c r="H1362" s="128"/>
      <c r="I1362" s="132"/>
      <c r="J1362" s="100"/>
      <c r="K1362" s="100"/>
      <c r="L1362" s="133"/>
      <c r="M1362" s="133"/>
      <c r="N1362" s="100"/>
      <c r="O1362" s="100"/>
      <c r="P1362" s="100"/>
      <c r="Q1362"/>
    </row>
    <row r="1363" spans="8:17">
      <c r="H1363" s="128"/>
      <c r="I1363" s="132"/>
      <c r="J1363" s="100"/>
      <c r="K1363" s="100"/>
      <c r="L1363" s="133"/>
      <c r="M1363" s="133"/>
      <c r="N1363" s="100"/>
      <c r="O1363" s="100"/>
      <c r="P1363" s="100"/>
      <c r="Q1363"/>
    </row>
    <row r="1364" spans="8:17">
      <c r="H1364" s="128"/>
      <c r="I1364" s="132"/>
      <c r="J1364" s="100"/>
      <c r="K1364" s="100"/>
      <c r="L1364" s="133"/>
      <c r="M1364" s="133"/>
      <c r="N1364" s="100"/>
      <c r="O1364" s="100"/>
      <c r="P1364" s="100"/>
      <c r="Q1364"/>
    </row>
    <row r="1365" spans="8:17">
      <c r="H1365" s="128"/>
      <c r="I1365" s="132"/>
      <c r="J1365" s="100"/>
      <c r="K1365" s="100"/>
      <c r="L1365" s="133"/>
      <c r="M1365" s="133"/>
      <c r="N1365" s="100"/>
      <c r="O1365" s="100"/>
      <c r="P1365" s="100"/>
      <c r="Q1365"/>
    </row>
    <row r="1366" spans="8:17">
      <c r="H1366" s="128"/>
      <c r="I1366" s="132"/>
      <c r="J1366" s="100"/>
      <c r="K1366" s="100"/>
      <c r="L1366" s="133"/>
      <c r="M1366" s="133"/>
      <c r="N1366" s="100"/>
      <c r="O1366" s="100"/>
      <c r="P1366" s="100"/>
      <c r="Q1366"/>
    </row>
    <row r="1367" spans="8:17">
      <c r="H1367" s="128"/>
      <c r="I1367" s="132"/>
      <c r="J1367" s="100"/>
      <c r="K1367" s="100"/>
      <c r="L1367" s="133"/>
      <c r="M1367" s="133"/>
      <c r="N1367" s="100"/>
      <c r="O1367" s="100"/>
      <c r="P1367" s="100"/>
      <c r="Q1367"/>
    </row>
    <row r="1368" spans="8:17">
      <c r="H1368" s="128"/>
      <c r="I1368" s="132"/>
      <c r="J1368" s="100"/>
      <c r="K1368" s="100"/>
      <c r="L1368" s="133"/>
      <c r="M1368" s="133"/>
      <c r="N1368" s="100"/>
      <c r="O1368" s="100"/>
      <c r="P1368" s="100"/>
      <c r="Q1368"/>
    </row>
    <row r="1369" spans="8:17">
      <c r="H1369" s="128"/>
      <c r="I1369" s="132"/>
      <c r="J1369" s="100"/>
      <c r="K1369" s="100"/>
      <c r="L1369" s="133"/>
      <c r="M1369" s="133"/>
      <c r="N1369" s="100"/>
      <c r="O1369" s="100"/>
      <c r="P1369" s="100"/>
      <c r="Q1369"/>
    </row>
    <row r="1370" spans="8:17">
      <c r="H1370" s="128"/>
      <c r="I1370" s="132"/>
      <c r="J1370" s="100"/>
      <c r="K1370" s="100"/>
      <c r="L1370" s="133"/>
      <c r="M1370" s="133"/>
      <c r="N1370" s="100"/>
      <c r="O1370" s="100"/>
      <c r="P1370" s="100"/>
      <c r="Q1370"/>
    </row>
    <row r="1371" spans="8:17">
      <c r="H1371" s="128"/>
      <c r="I1371" s="132"/>
      <c r="J1371" s="100"/>
      <c r="K1371" s="100"/>
      <c r="L1371" s="133"/>
      <c r="M1371" s="133"/>
      <c r="N1371" s="100"/>
      <c r="O1371" s="100"/>
      <c r="P1371" s="100"/>
      <c r="Q1371"/>
    </row>
    <row r="1372" spans="8:17">
      <c r="H1372" s="128"/>
      <c r="I1372" s="132"/>
      <c r="J1372" s="100"/>
      <c r="K1372" s="100"/>
      <c r="L1372" s="133"/>
      <c r="M1372" s="133"/>
      <c r="N1372" s="100"/>
      <c r="O1372" s="100"/>
      <c r="P1372" s="100"/>
      <c r="Q1372"/>
    </row>
    <row r="1373" spans="8:17">
      <c r="H1373" s="128"/>
      <c r="I1373" s="132"/>
      <c r="J1373" s="100"/>
      <c r="K1373" s="100"/>
      <c r="L1373" s="133"/>
      <c r="M1373" s="133"/>
      <c r="N1373" s="100"/>
      <c r="O1373" s="100"/>
      <c r="P1373" s="100"/>
      <c r="Q1373"/>
    </row>
    <row r="1374" spans="8:17">
      <c r="H1374" s="128"/>
      <c r="I1374" s="132"/>
      <c r="J1374" s="100"/>
      <c r="K1374" s="100"/>
      <c r="L1374" s="133"/>
      <c r="M1374" s="133"/>
      <c r="N1374" s="100"/>
      <c r="O1374" s="100"/>
      <c r="P1374" s="100"/>
      <c r="Q1374"/>
    </row>
    <row r="1375" spans="8:17">
      <c r="H1375" s="128"/>
      <c r="I1375" s="132"/>
      <c r="J1375" s="100"/>
      <c r="K1375" s="100"/>
      <c r="L1375" s="133"/>
      <c r="M1375" s="133"/>
      <c r="N1375" s="100"/>
      <c r="O1375" s="100"/>
      <c r="P1375" s="100"/>
      <c r="Q1375"/>
    </row>
    <row r="1376" spans="8:17">
      <c r="H1376" s="128"/>
      <c r="I1376" s="132"/>
      <c r="J1376" s="100"/>
      <c r="K1376" s="100"/>
      <c r="L1376" s="133"/>
      <c r="M1376" s="133"/>
      <c r="N1376" s="100"/>
      <c r="O1376" s="100"/>
      <c r="P1376" s="100"/>
      <c r="Q1376"/>
    </row>
    <row r="1377" spans="8:17">
      <c r="H1377" s="128"/>
      <c r="I1377" s="132"/>
      <c r="J1377" s="100"/>
      <c r="K1377" s="100"/>
      <c r="L1377" s="133"/>
      <c r="M1377" s="133"/>
      <c r="N1377" s="100"/>
      <c r="O1377" s="100"/>
      <c r="P1377" s="100"/>
      <c r="Q1377"/>
    </row>
    <row r="1378" spans="8:17">
      <c r="H1378" s="128"/>
      <c r="I1378" s="132"/>
      <c r="J1378" s="100"/>
      <c r="K1378" s="100"/>
      <c r="L1378" s="133"/>
      <c r="M1378" s="133"/>
      <c r="N1378" s="100"/>
      <c r="O1378" s="100"/>
      <c r="P1378" s="100"/>
      <c r="Q1378"/>
    </row>
    <row r="1379" spans="8:17">
      <c r="H1379" s="128"/>
      <c r="I1379" s="132"/>
      <c r="J1379" s="100"/>
      <c r="K1379" s="100"/>
      <c r="L1379" s="133"/>
      <c r="M1379" s="133"/>
      <c r="N1379" s="100"/>
      <c r="O1379" s="100"/>
      <c r="P1379" s="100"/>
      <c r="Q1379"/>
    </row>
    <row r="1380" spans="8:17">
      <c r="H1380" s="128"/>
      <c r="I1380" s="132"/>
      <c r="J1380" s="100"/>
      <c r="K1380" s="100"/>
      <c r="L1380" s="133"/>
      <c r="M1380" s="133"/>
      <c r="N1380" s="100"/>
      <c r="O1380" s="100"/>
      <c r="P1380" s="100"/>
      <c r="Q1380"/>
    </row>
    <row r="1381" spans="8:17">
      <c r="H1381" s="128"/>
      <c r="I1381" s="132"/>
      <c r="J1381" s="100"/>
      <c r="K1381" s="100"/>
      <c r="L1381" s="133"/>
      <c r="M1381" s="133"/>
      <c r="N1381" s="100"/>
      <c r="O1381" s="100"/>
      <c r="P1381" s="100"/>
      <c r="Q1381"/>
    </row>
    <row r="1382" spans="8:17">
      <c r="H1382" s="128"/>
      <c r="I1382" s="132"/>
      <c r="J1382" s="100"/>
      <c r="K1382" s="100"/>
      <c r="L1382" s="133"/>
      <c r="M1382" s="133"/>
      <c r="N1382" s="100"/>
      <c r="O1382" s="100"/>
      <c r="P1382" s="100"/>
      <c r="Q1382"/>
    </row>
    <row r="1383" spans="8:17">
      <c r="H1383" s="128"/>
      <c r="I1383" s="132"/>
      <c r="J1383" s="100"/>
      <c r="K1383" s="100"/>
      <c r="L1383" s="133"/>
      <c r="M1383" s="133"/>
      <c r="N1383" s="100"/>
      <c r="O1383" s="100"/>
      <c r="P1383" s="100"/>
      <c r="Q1383"/>
    </row>
    <row r="1384" spans="8:17">
      <c r="H1384" s="128"/>
      <c r="I1384" s="132"/>
      <c r="J1384" s="100"/>
      <c r="K1384" s="100"/>
      <c r="L1384" s="133"/>
      <c r="M1384" s="133"/>
      <c r="N1384" s="100"/>
      <c r="O1384" s="100"/>
      <c r="P1384" s="100"/>
      <c r="Q1384"/>
    </row>
    <row r="1385" spans="8:17">
      <c r="H1385" s="128"/>
      <c r="I1385" s="132"/>
      <c r="J1385" s="100"/>
      <c r="K1385" s="100"/>
      <c r="L1385" s="133"/>
      <c r="M1385" s="133"/>
      <c r="N1385" s="100"/>
      <c r="O1385" s="100"/>
      <c r="P1385" s="100"/>
      <c r="Q1385"/>
    </row>
    <row r="1386" spans="8:17">
      <c r="H1386" s="128"/>
      <c r="I1386" s="132"/>
      <c r="J1386" s="100"/>
      <c r="K1386" s="100"/>
      <c r="L1386" s="133"/>
      <c r="M1386" s="133"/>
      <c r="N1386" s="100"/>
      <c r="O1386" s="100"/>
      <c r="P1386" s="100"/>
      <c r="Q1386"/>
    </row>
    <row r="1387" spans="8:17">
      <c r="H1387" s="128"/>
      <c r="I1387" s="132"/>
      <c r="J1387" s="100"/>
      <c r="K1387" s="100"/>
      <c r="L1387" s="133"/>
      <c r="M1387" s="133"/>
      <c r="N1387" s="100"/>
      <c r="O1387" s="100"/>
      <c r="P1387" s="100"/>
      <c r="Q1387"/>
    </row>
    <row r="1388" spans="8:17">
      <c r="H1388" s="128"/>
      <c r="I1388" s="132"/>
      <c r="J1388" s="100"/>
      <c r="K1388" s="100"/>
      <c r="L1388" s="133"/>
      <c r="M1388" s="133"/>
      <c r="N1388" s="100"/>
      <c r="O1388" s="100"/>
      <c r="P1388" s="100"/>
      <c r="Q1388"/>
    </row>
    <row r="1389" spans="8:17">
      <c r="H1389" s="128"/>
      <c r="I1389" s="132"/>
      <c r="J1389" s="100"/>
      <c r="K1389" s="100"/>
      <c r="L1389" s="133"/>
      <c r="M1389" s="133"/>
      <c r="N1389" s="100"/>
      <c r="O1389" s="100"/>
      <c r="P1389" s="100"/>
      <c r="Q1389"/>
    </row>
    <row r="1390" spans="8:17">
      <c r="H1390" s="128"/>
      <c r="I1390" s="132"/>
      <c r="J1390" s="100"/>
      <c r="K1390" s="100"/>
      <c r="L1390" s="133"/>
      <c r="M1390" s="133"/>
      <c r="N1390" s="100"/>
      <c r="O1390" s="100"/>
      <c r="P1390" s="100"/>
      <c r="Q1390"/>
    </row>
    <row r="1391" spans="8:17">
      <c r="H1391" s="128"/>
      <c r="I1391" s="132"/>
      <c r="J1391" s="100"/>
      <c r="K1391" s="100"/>
      <c r="L1391" s="133"/>
      <c r="M1391" s="133"/>
      <c r="N1391" s="100"/>
      <c r="O1391" s="100"/>
      <c r="P1391" s="100"/>
      <c r="Q1391"/>
    </row>
    <row r="1392" spans="8:17">
      <c r="H1392" s="128"/>
      <c r="I1392" s="132"/>
      <c r="J1392" s="100"/>
      <c r="K1392" s="100"/>
      <c r="L1392" s="133"/>
      <c r="M1392" s="133"/>
      <c r="N1392" s="100"/>
      <c r="O1392" s="100"/>
      <c r="P1392" s="100"/>
      <c r="Q1392"/>
    </row>
    <row r="1393" spans="8:17">
      <c r="H1393" s="128"/>
      <c r="I1393" s="132"/>
      <c r="J1393" s="100"/>
      <c r="K1393" s="100"/>
      <c r="L1393" s="133"/>
      <c r="M1393" s="133"/>
      <c r="N1393" s="100"/>
      <c r="O1393" s="100"/>
      <c r="P1393" s="100"/>
      <c r="Q1393"/>
    </row>
    <row r="1394" spans="8:17">
      <c r="H1394" s="128"/>
      <c r="I1394" s="132"/>
      <c r="J1394" s="100"/>
      <c r="K1394" s="100"/>
      <c r="L1394" s="133"/>
      <c r="M1394" s="133"/>
      <c r="N1394" s="100"/>
      <c r="O1394" s="100"/>
      <c r="P1394" s="100"/>
      <c r="Q1394"/>
    </row>
    <row r="1395" spans="8:17">
      <c r="H1395" s="128"/>
      <c r="I1395" s="132"/>
      <c r="J1395" s="100"/>
      <c r="K1395" s="100"/>
      <c r="L1395" s="133"/>
      <c r="M1395" s="133"/>
      <c r="N1395" s="100"/>
      <c r="O1395" s="100"/>
      <c r="P1395" s="100"/>
      <c r="Q1395"/>
    </row>
    <row r="1396" spans="8:17">
      <c r="H1396" s="128"/>
      <c r="I1396" s="132"/>
      <c r="J1396" s="100"/>
      <c r="K1396" s="100"/>
      <c r="L1396" s="133"/>
      <c r="M1396" s="133"/>
      <c r="N1396" s="100"/>
      <c r="O1396" s="100"/>
      <c r="P1396" s="100"/>
      <c r="Q1396"/>
    </row>
    <row r="1397" spans="8:17">
      <c r="H1397" s="128"/>
      <c r="I1397" s="132"/>
      <c r="J1397" s="100"/>
      <c r="K1397" s="100"/>
      <c r="L1397" s="133"/>
      <c r="M1397" s="133"/>
      <c r="N1397" s="100"/>
      <c r="O1397" s="100"/>
      <c r="P1397" s="100"/>
      <c r="Q1397"/>
    </row>
    <row r="1398" spans="8:17">
      <c r="H1398" s="128"/>
      <c r="I1398" s="132"/>
      <c r="J1398" s="100"/>
      <c r="K1398" s="100"/>
      <c r="L1398" s="133"/>
      <c r="M1398" s="133"/>
      <c r="N1398" s="100"/>
      <c r="O1398" s="100"/>
      <c r="P1398" s="100"/>
      <c r="Q1398"/>
    </row>
    <row r="1399" spans="8:17">
      <c r="H1399" s="128"/>
      <c r="I1399" s="132"/>
      <c r="J1399" s="100"/>
      <c r="K1399" s="100"/>
      <c r="L1399" s="133"/>
      <c r="M1399" s="133"/>
      <c r="N1399" s="100"/>
      <c r="O1399" s="100"/>
      <c r="P1399" s="100"/>
      <c r="Q1399"/>
    </row>
    <row r="1400" spans="8:17">
      <c r="H1400" s="128"/>
      <c r="I1400" s="132"/>
      <c r="J1400" s="100"/>
      <c r="K1400" s="100"/>
      <c r="L1400" s="133"/>
      <c r="M1400" s="133"/>
      <c r="N1400" s="100"/>
      <c r="O1400" s="100"/>
      <c r="P1400" s="100"/>
      <c r="Q1400"/>
    </row>
    <row r="1401" spans="8:17">
      <c r="H1401" s="128"/>
      <c r="I1401" s="132"/>
      <c r="J1401" s="100"/>
      <c r="K1401" s="100"/>
      <c r="L1401" s="133"/>
      <c r="M1401" s="133"/>
      <c r="N1401" s="100"/>
      <c r="O1401" s="100"/>
      <c r="P1401" s="100"/>
      <c r="Q1401"/>
    </row>
    <row r="1402" spans="8:17">
      <c r="H1402" s="128"/>
      <c r="I1402" s="132"/>
      <c r="J1402" s="100"/>
      <c r="K1402" s="100"/>
      <c r="L1402" s="133"/>
      <c r="M1402" s="133"/>
      <c r="N1402" s="100"/>
      <c r="O1402" s="100"/>
      <c r="P1402" s="100"/>
      <c r="Q1402"/>
    </row>
    <row r="1403" spans="8:17">
      <c r="H1403" s="128"/>
      <c r="I1403" s="132"/>
      <c r="J1403" s="100"/>
      <c r="K1403" s="100"/>
      <c r="L1403" s="133"/>
      <c r="M1403" s="133"/>
      <c r="N1403" s="100"/>
      <c r="O1403" s="100"/>
      <c r="P1403" s="100"/>
      <c r="Q1403"/>
    </row>
    <row r="1404" spans="8:17">
      <c r="H1404" s="128"/>
      <c r="I1404" s="132"/>
      <c r="J1404" s="100"/>
      <c r="K1404" s="100"/>
      <c r="L1404" s="133"/>
      <c r="M1404" s="133"/>
      <c r="N1404" s="100"/>
      <c r="O1404" s="100"/>
      <c r="P1404" s="100"/>
      <c r="Q1404"/>
    </row>
    <row r="1405" spans="8:17">
      <c r="H1405" s="128"/>
      <c r="I1405" s="132"/>
      <c r="J1405" s="100"/>
      <c r="K1405" s="100"/>
      <c r="L1405" s="133"/>
      <c r="M1405" s="133"/>
      <c r="N1405" s="100"/>
      <c r="O1405" s="100"/>
      <c r="P1405" s="100"/>
      <c r="Q1405"/>
    </row>
    <row r="1406" spans="8:17">
      <c r="H1406" s="128"/>
      <c r="I1406" s="132"/>
      <c r="J1406" s="100"/>
      <c r="K1406" s="100"/>
      <c r="L1406" s="133"/>
      <c r="M1406" s="133"/>
      <c r="N1406" s="100"/>
      <c r="O1406" s="100"/>
      <c r="P1406" s="100"/>
      <c r="Q1406"/>
    </row>
    <row r="1407" spans="8:17">
      <c r="H1407" s="128"/>
      <c r="I1407" s="132"/>
      <c r="J1407" s="100"/>
      <c r="K1407" s="100"/>
      <c r="L1407" s="133"/>
      <c r="M1407" s="133"/>
      <c r="N1407" s="100"/>
      <c r="O1407" s="100"/>
      <c r="P1407" s="100"/>
      <c r="Q1407"/>
    </row>
    <row r="1408" spans="8:17">
      <c r="H1408" s="128"/>
      <c r="I1408" s="132"/>
      <c r="J1408" s="100"/>
      <c r="K1408" s="100"/>
      <c r="L1408" s="133"/>
      <c r="M1408" s="133"/>
      <c r="N1408" s="100"/>
      <c r="O1408" s="100"/>
      <c r="P1408" s="100"/>
      <c r="Q1408"/>
    </row>
    <row r="1409" spans="8:17">
      <c r="H1409" s="128"/>
      <c r="I1409" s="132"/>
      <c r="J1409" s="100"/>
      <c r="K1409" s="100"/>
      <c r="L1409" s="133"/>
      <c r="M1409" s="133"/>
      <c r="N1409" s="100"/>
      <c r="O1409" s="100"/>
      <c r="P1409" s="100"/>
      <c r="Q1409"/>
    </row>
    <row r="1410" spans="8:17">
      <c r="H1410" s="128"/>
      <c r="I1410" s="132"/>
      <c r="J1410" s="100"/>
      <c r="K1410" s="100"/>
      <c r="L1410" s="133"/>
      <c r="M1410" s="133"/>
      <c r="N1410" s="100"/>
      <c r="O1410" s="100"/>
      <c r="P1410" s="100"/>
      <c r="Q1410"/>
    </row>
    <row r="1411" spans="8:17">
      <c r="H1411" s="128"/>
      <c r="I1411" s="132"/>
      <c r="J1411" s="100"/>
      <c r="K1411" s="100"/>
      <c r="L1411" s="133"/>
      <c r="M1411" s="133"/>
      <c r="N1411" s="100"/>
      <c r="O1411" s="100"/>
      <c r="P1411" s="100"/>
      <c r="Q1411"/>
    </row>
    <row r="1412" spans="8:17">
      <c r="H1412" s="128"/>
      <c r="I1412" s="132"/>
      <c r="J1412" s="100"/>
      <c r="K1412" s="100"/>
      <c r="L1412" s="133"/>
      <c r="M1412" s="133"/>
      <c r="N1412" s="100"/>
      <c r="O1412" s="100"/>
      <c r="P1412" s="100"/>
      <c r="Q1412"/>
    </row>
    <row r="1413" spans="8:17">
      <c r="H1413" s="128"/>
      <c r="I1413" s="132"/>
      <c r="J1413" s="100"/>
      <c r="K1413" s="100"/>
      <c r="L1413" s="133"/>
      <c r="M1413" s="133"/>
      <c r="N1413" s="100"/>
      <c r="O1413" s="100"/>
      <c r="P1413" s="100"/>
      <c r="Q1413"/>
    </row>
    <row r="1414" spans="8:17">
      <c r="H1414" s="128"/>
      <c r="I1414" s="132"/>
      <c r="J1414" s="100"/>
      <c r="K1414" s="100"/>
      <c r="L1414" s="133"/>
      <c r="M1414" s="133"/>
      <c r="N1414" s="100"/>
      <c r="O1414" s="100"/>
      <c r="P1414" s="100"/>
      <c r="Q1414"/>
    </row>
    <row r="1415" spans="8:17">
      <c r="H1415" s="128"/>
      <c r="I1415" s="132"/>
      <c r="J1415" s="100"/>
      <c r="K1415" s="100"/>
      <c r="L1415" s="133"/>
      <c r="M1415" s="133"/>
      <c r="N1415" s="100"/>
      <c r="O1415" s="100"/>
      <c r="P1415" s="100"/>
      <c r="Q1415"/>
    </row>
    <row r="1416" spans="8:17">
      <c r="H1416" s="128"/>
      <c r="I1416" s="132"/>
      <c r="J1416" s="100"/>
      <c r="K1416" s="100"/>
      <c r="L1416" s="133"/>
      <c r="M1416" s="133"/>
      <c r="N1416" s="100"/>
      <c r="O1416" s="100"/>
      <c r="P1416" s="100"/>
      <c r="Q1416"/>
    </row>
    <row r="1417" spans="8:17">
      <c r="H1417" s="128"/>
      <c r="I1417" s="132"/>
      <c r="J1417" s="100"/>
      <c r="K1417" s="100"/>
      <c r="L1417" s="133"/>
      <c r="M1417" s="133"/>
      <c r="N1417" s="100"/>
      <c r="O1417" s="100"/>
      <c r="P1417" s="100"/>
      <c r="Q1417"/>
    </row>
    <row r="1418" spans="8:17">
      <c r="H1418" s="128"/>
      <c r="I1418" s="132"/>
      <c r="J1418" s="100"/>
      <c r="K1418" s="100"/>
      <c r="L1418" s="133"/>
      <c r="M1418" s="133"/>
      <c r="N1418" s="100"/>
      <c r="O1418" s="100"/>
      <c r="P1418" s="100"/>
      <c r="Q1418"/>
    </row>
    <row r="1419" spans="8:17">
      <c r="H1419" s="128"/>
      <c r="I1419" s="132"/>
      <c r="J1419" s="100"/>
      <c r="K1419" s="100"/>
      <c r="L1419" s="133"/>
      <c r="M1419" s="133"/>
      <c r="N1419" s="100"/>
      <c r="O1419" s="100"/>
      <c r="P1419" s="100"/>
      <c r="Q1419"/>
    </row>
    <row r="1420" spans="8:17">
      <c r="H1420" s="128"/>
      <c r="I1420" s="132"/>
      <c r="J1420" s="100"/>
      <c r="K1420" s="100"/>
      <c r="L1420" s="133"/>
      <c r="M1420" s="133"/>
      <c r="N1420" s="100"/>
      <c r="O1420" s="100"/>
      <c r="P1420" s="100"/>
      <c r="Q1420"/>
    </row>
    <row r="1421" spans="8:17">
      <c r="H1421" s="128"/>
      <c r="I1421" s="132"/>
      <c r="J1421" s="100"/>
      <c r="K1421" s="100"/>
      <c r="L1421" s="133"/>
      <c r="M1421" s="133"/>
      <c r="N1421" s="100"/>
      <c r="O1421" s="100"/>
      <c r="P1421" s="100"/>
      <c r="Q1421"/>
    </row>
    <row r="1422" spans="8:17">
      <c r="H1422" s="128"/>
      <c r="I1422" s="132"/>
      <c r="J1422" s="100"/>
      <c r="K1422" s="100"/>
      <c r="L1422" s="133"/>
      <c r="M1422" s="133"/>
      <c r="N1422" s="100"/>
      <c r="O1422" s="100"/>
      <c r="P1422" s="100"/>
      <c r="Q1422"/>
    </row>
    <row r="1423" spans="8:17">
      <c r="H1423" s="128"/>
      <c r="I1423" s="132"/>
      <c r="J1423" s="100"/>
      <c r="K1423" s="100"/>
      <c r="L1423" s="133"/>
      <c r="M1423" s="133"/>
      <c r="N1423" s="100"/>
      <c r="O1423" s="100"/>
      <c r="P1423" s="100"/>
      <c r="Q1423"/>
    </row>
    <row r="1424" spans="8:17">
      <c r="H1424" s="128"/>
      <c r="I1424" s="132"/>
      <c r="J1424" s="100"/>
      <c r="K1424" s="100"/>
      <c r="L1424" s="133"/>
      <c r="M1424" s="133"/>
      <c r="N1424" s="100"/>
      <c r="O1424" s="100"/>
      <c r="P1424" s="100"/>
      <c r="Q1424"/>
    </row>
    <row r="1425" spans="8:17">
      <c r="H1425" s="128"/>
      <c r="I1425" s="132"/>
      <c r="J1425" s="100"/>
      <c r="K1425" s="100"/>
      <c r="L1425" s="133"/>
      <c r="M1425" s="133"/>
      <c r="N1425" s="100"/>
      <c r="O1425" s="100"/>
      <c r="P1425" s="100"/>
      <c r="Q1425"/>
    </row>
    <row r="1426" spans="8:17">
      <c r="H1426" s="128"/>
      <c r="I1426" s="132"/>
      <c r="J1426" s="100"/>
      <c r="K1426" s="100"/>
      <c r="L1426" s="133"/>
      <c r="M1426" s="133"/>
      <c r="N1426" s="100"/>
      <c r="O1426" s="100"/>
      <c r="P1426" s="100"/>
      <c r="Q1426"/>
    </row>
    <row r="1427" spans="8:17">
      <c r="H1427" s="128"/>
      <c r="I1427" s="132"/>
      <c r="J1427" s="100"/>
      <c r="K1427" s="100"/>
      <c r="L1427" s="133"/>
      <c r="M1427" s="133"/>
      <c r="N1427" s="100"/>
      <c r="O1427" s="100"/>
      <c r="P1427" s="100"/>
      <c r="Q1427"/>
    </row>
    <row r="1428" spans="8:17">
      <c r="H1428" s="128"/>
      <c r="I1428" s="132"/>
      <c r="J1428" s="100"/>
      <c r="K1428" s="100"/>
      <c r="L1428" s="133"/>
      <c r="M1428" s="133"/>
      <c r="N1428" s="100"/>
      <c r="O1428" s="100"/>
      <c r="P1428" s="100"/>
      <c r="Q1428"/>
    </row>
    <row r="1429" spans="8:17">
      <c r="H1429" s="128"/>
      <c r="I1429" s="132"/>
      <c r="J1429" s="100"/>
      <c r="K1429" s="100"/>
      <c r="L1429" s="133"/>
      <c r="M1429" s="133"/>
      <c r="N1429" s="100"/>
      <c r="O1429" s="100"/>
      <c r="P1429" s="100"/>
      <c r="Q1429"/>
    </row>
    <row r="1430" spans="8:17">
      <c r="H1430" s="128"/>
      <c r="I1430" s="132"/>
      <c r="J1430" s="100"/>
      <c r="K1430" s="100"/>
      <c r="L1430" s="133"/>
      <c r="M1430" s="133"/>
      <c r="N1430" s="100"/>
      <c r="O1430" s="100"/>
      <c r="P1430" s="100"/>
      <c r="Q1430"/>
    </row>
    <row r="1431" spans="8:17">
      <c r="H1431" s="128"/>
      <c r="I1431" s="132"/>
      <c r="J1431" s="100"/>
      <c r="K1431" s="100"/>
      <c r="L1431" s="133"/>
      <c r="M1431" s="133"/>
      <c r="N1431" s="100"/>
      <c r="O1431" s="100"/>
      <c r="P1431" s="100"/>
      <c r="Q1431"/>
    </row>
    <row r="1432" spans="8:17">
      <c r="H1432" s="128"/>
      <c r="I1432" s="132"/>
      <c r="J1432" s="100"/>
      <c r="K1432" s="100"/>
      <c r="L1432" s="133"/>
      <c r="M1432" s="133"/>
      <c r="N1432" s="100"/>
      <c r="O1432" s="100"/>
      <c r="P1432" s="100"/>
      <c r="Q1432"/>
    </row>
    <row r="1433" spans="8:17">
      <c r="H1433" s="128"/>
      <c r="I1433" s="132"/>
      <c r="J1433" s="100"/>
      <c r="K1433" s="100"/>
      <c r="L1433" s="133"/>
      <c r="M1433" s="133"/>
      <c r="N1433" s="100"/>
      <c r="O1433" s="100"/>
      <c r="P1433" s="100"/>
      <c r="Q1433"/>
    </row>
    <row r="1434" spans="8:17">
      <c r="H1434" s="128"/>
      <c r="I1434" s="132"/>
      <c r="J1434" s="100"/>
      <c r="K1434" s="100"/>
      <c r="L1434" s="133"/>
      <c r="M1434" s="133"/>
      <c r="N1434" s="100"/>
      <c r="O1434" s="100"/>
      <c r="P1434" s="100"/>
      <c r="Q1434"/>
    </row>
    <row r="1435" spans="8:17">
      <c r="H1435" s="128"/>
      <c r="I1435" s="132"/>
      <c r="J1435" s="100"/>
      <c r="K1435" s="100"/>
      <c r="L1435" s="133"/>
      <c r="M1435" s="133"/>
      <c r="N1435" s="100"/>
      <c r="O1435" s="100"/>
      <c r="P1435" s="100"/>
      <c r="Q1435"/>
    </row>
    <row r="1436" spans="8:17">
      <c r="H1436" s="128"/>
      <c r="I1436" s="132"/>
      <c r="J1436" s="100"/>
      <c r="K1436" s="100"/>
      <c r="L1436" s="133"/>
      <c r="M1436" s="133"/>
      <c r="N1436" s="100"/>
      <c r="O1436" s="100"/>
      <c r="P1436" s="100"/>
      <c r="Q1436"/>
    </row>
    <row r="1437" spans="8:17">
      <c r="H1437" s="128"/>
      <c r="I1437" s="132"/>
      <c r="J1437" s="100"/>
      <c r="K1437" s="100"/>
      <c r="L1437" s="133"/>
      <c r="M1437" s="133"/>
      <c r="N1437" s="100"/>
      <c r="O1437" s="100"/>
      <c r="P1437" s="100"/>
      <c r="Q1437"/>
    </row>
    <row r="1438" spans="8:17">
      <c r="H1438" s="128"/>
      <c r="I1438" s="132"/>
      <c r="J1438" s="100"/>
      <c r="K1438" s="100"/>
      <c r="L1438" s="133"/>
      <c r="M1438" s="133"/>
      <c r="N1438" s="100"/>
      <c r="O1438" s="100"/>
      <c r="P1438" s="100"/>
      <c r="Q1438"/>
    </row>
    <row r="1439" spans="8:17">
      <c r="H1439" s="128"/>
      <c r="I1439" s="132"/>
      <c r="J1439" s="100"/>
      <c r="K1439" s="100"/>
      <c r="L1439" s="133"/>
      <c r="M1439" s="133"/>
      <c r="N1439" s="100"/>
      <c r="O1439" s="100"/>
      <c r="P1439" s="100"/>
      <c r="Q1439"/>
    </row>
    <row r="1440" spans="8:17">
      <c r="H1440" s="128"/>
      <c r="I1440" s="132"/>
      <c r="J1440" s="100"/>
      <c r="K1440" s="100"/>
      <c r="L1440" s="133"/>
      <c r="M1440" s="133"/>
      <c r="N1440" s="100"/>
      <c r="O1440" s="100"/>
      <c r="P1440" s="100"/>
      <c r="Q1440"/>
    </row>
    <row r="1441" spans="8:17">
      <c r="H1441" s="128"/>
      <c r="I1441" s="132"/>
      <c r="J1441" s="100"/>
      <c r="K1441" s="100"/>
      <c r="L1441" s="133"/>
      <c r="M1441" s="133"/>
      <c r="N1441" s="100"/>
      <c r="O1441" s="100"/>
      <c r="P1441" s="100"/>
      <c r="Q1441"/>
    </row>
    <row r="1442" spans="8:17">
      <c r="H1442" s="128"/>
      <c r="I1442" s="132"/>
      <c r="J1442" s="100"/>
      <c r="K1442" s="100"/>
      <c r="L1442" s="133"/>
      <c r="M1442" s="133"/>
      <c r="N1442" s="100"/>
      <c r="O1442" s="100"/>
      <c r="P1442" s="100"/>
      <c r="Q1442"/>
    </row>
    <row r="1443" spans="8:17">
      <c r="H1443" s="128"/>
      <c r="I1443" s="132"/>
      <c r="J1443" s="100"/>
      <c r="K1443" s="100"/>
      <c r="L1443" s="133"/>
      <c r="M1443" s="133"/>
      <c r="N1443" s="100"/>
      <c r="O1443" s="100"/>
      <c r="P1443" s="100"/>
      <c r="Q1443"/>
    </row>
    <row r="1444" spans="8:17">
      <c r="H1444" s="128"/>
      <c r="I1444" s="132"/>
      <c r="J1444" s="100"/>
      <c r="K1444" s="100"/>
      <c r="L1444" s="133"/>
      <c r="M1444" s="133"/>
      <c r="N1444" s="100"/>
      <c r="O1444" s="100"/>
      <c r="P1444" s="100"/>
      <c r="Q1444"/>
    </row>
    <row r="1445" spans="8:17">
      <c r="H1445" s="128"/>
      <c r="I1445" s="132"/>
      <c r="J1445" s="100"/>
      <c r="K1445" s="100"/>
      <c r="L1445" s="133"/>
      <c r="M1445" s="133"/>
      <c r="N1445" s="100"/>
      <c r="O1445" s="100"/>
      <c r="P1445" s="100"/>
      <c r="Q1445"/>
    </row>
    <row r="1446" spans="8:17">
      <c r="H1446" s="128"/>
      <c r="I1446" s="132"/>
      <c r="J1446" s="100"/>
      <c r="K1446" s="100"/>
      <c r="L1446" s="133"/>
      <c r="M1446" s="133"/>
      <c r="N1446" s="100"/>
      <c r="O1446" s="100"/>
      <c r="P1446" s="100"/>
      <c r="Q1446"/>
    </row>
    <row r="1447" spans="8:17">
      <c r="H1447" s="128"/>
      <c r="I1447" s="132"/>
      <c r="J1447" s="100"/>
      <c r="K1447" s="100"/>
      <c r="L1447" s="133"/>
      <c r="M1447" s="133"/>
      <c r="N1447" s="100"/>
      <c r="O1447" s="100"/>
      <c r="P1447" s="100"/>
      <c r="Q1447"/>
    </row>
    <row r="1448" spans="8:17">
      <c r="H1448" s="128"/>
      <c r="I1448" s="132"/>
      <c r="J1448" s="100"/>
      <c r="K1448" s="100"/>
      <c r="L1448" s="133"/>
      <c r="M1448" s="133"/>
      <c r="N1448" s="100"/>
      <c r="O1448" s="100"/>
      <c r="P1448" s="100"/>
      <c r="Q1448"/>
    </row>
    <row r="1449" spans="8:17">
      <c r="H1449" s="128"/>
      <c r="I1449" s="132"/>
      <c r="J1449" s="100"/>
      <c r="K1449" s="100"/>
      <c r="L1449" s="133"/>
      <c r="M1449" s="133"/>
      <c r="N1449" s="100"/>
      <c r="O1449" s="100"/>
      <c r="P1449" s="100"/>
      <c r="Q1449"/>
    </row>
    <row r="1450" spans="8:17">
      <c r="H1450" s="128"/>
      <c r="I1450" s="132"/>
      <c r="J1450" s="100"/>
      <c r="K1450" s="100"/>
      <c r="L1450" s="133"/>
      <c r="M1450" s="133"/>
      <c r="N1450" s="100"/>
      <c r="O1450" s="100"/>
      <c r="P1450" s="100"/>
      <c r="Q1450"/>
    </row>
    <row r="1451" spans="8:17">
      <c r="H1451" s="128"/>
      <c r="I1451" s="132"/>
      <c r="J1451" s="100"/>
      <c r="K1451" s="100"/>
      <c r="L1451" s="133"/>
      <c r="M1451" s="133"/>
      <c r="N1451" s="100"/>
      <c r="O1451" s="100"/>
      <c r="P1451" s="100"/>
      <c r="Q1451"/>
    </row>
    <row r="1452" spans="8:17">
      <c r="H1452" s="128"/>
      <c r="I1452" s="132"/>
      <c r="J1452" s="100"/>
      <c r="K1452" s="100"/>
      <c r="L1452" s="133"/>
      <c r="M1452" s="133"/>
      <c r="N1452" s="100"/>
      <c r="O1452" s="100"/>
      <c r="P1452" s="100"/>
      <c r="Q1452"/>
    </row>
    <row r="1453" spans="8:17">
      <c r="H1453" s="128"/>
      <c r="I1453" s="132"/>
      <c r="J1453" s="100"/>
      <c r="K1453" s="100"/>
      <c r="L1453" s="133"/>
      <c r="M1453" s="133"/>
      <c r="N1453" s="100"/>
      <c r="O1453" s="100"/>
      <c r="P1453" s="100"/>
      <c r="Q1453"/>
    </row>
    <row r="1454" spans="8:17">
      <c r="H1454" s="128"/>
      <c r="I1454" s="132"/>
      <c r="J1454" s="100"/>
      <c r="K1454" s="100"/>
      <c r="L1454" s="133"/>
      <c r="M1454" s="133"/>
      <c r="N1454" s="100"/>
      <c r="O1454" s="100"/>
      <c r="P1454" s="100"/>
      <c r="Q1454"/>
    </row>
    <row r="1455" spans="8:17">
      <c r="H1455" s="128"/>
      <c r="I1455" s="132"/>
      <c r="J1455" s="100"/>
      <c r="K1455" s="100"/>
      <c r="L1455" s="133"/>
      <c r="M1455" s="133"/>
      <c r="N1455" s="100"/>
      <c r="O1455" s="100"/>
      <c r="P1455" s="100"/>
      <c r="Q1455"/>
    </row>
    <row r="1456" spans="8:17">
      <c r="H1456" s="128"/>
      <c r="I1456" s="132"/>
      <c r="J1456" s="100"/>
      <c r="K1456" s="100"/>
      <c r="L1456" s="133"/>
      <c r="M1456" s="133"/>
      <c r="N1456" s="100"/>
      <c r="O1456" s="100"/>
      <c r="P1456" s="100"/>
      <c r="Q1456"/>
    </row>
    <row r="1457" spans="8:17">
      <c r="H1457" s="128"/>
      <c r="I1457" s="132"/>
      <c r="J1457" s="100"/>
      <c r="K1457" s="100"/>
      <c r="L1457" s="133"/>
      <c r="M1457" s="133"/>
      <c r="N1457" s="100"/>
      <c r="O1457" s="100"/>
      <c r="P1457" s="100"/>
      <c r="Q1457"/>
    </row>
    <row r="1458" spans="8:17">
      <c r="H1458" s="128"/>
      <c r="I1458" s="132"/>
      <c r="J1458" s="100"/>
      <c r="K1458" s="100"/>
      <c r="L1458" s="133"/>
      <c r="M1458" s="133"/>
      <c r="N1458" s="100"/>
      <c r="O1458" s="100"/>
      <c r="P1458" s="100"/>
      <c r="Q1458"/>
    </row>
    <row r="1459" spans="8:17">
      <c r="H1459" s="128"/>
      <c r="I1459" s="132"/>
      <c r="J1459" s="100"/>
      <c r="K1459" s="100"/>
      <c r="L1459" s="133"/>
      <c r="M1459" s="133"/>
      <c r="N1459" s="100"/>
      <c r="O1459" s="100"/>
      <c r="P1459" s="100"/>
      <c r="Q1459"/>
    </row>
    <row r="1460" spans="8:17">
      <c r="H1460" s="128"/>
      <c r="I1460" s="132"/>
      <c r="J1460" s="100"/>
      <c r="K1460" s="100"/>
      <c r="L1460" s="133"/>
      <c r="M1460" s="133"/>
      <c r="N1460" s="100"/>
      <c r="O1460" s="100"/>
      <c r="P1460" s="100"/>
      <c r="Q1460"/>
    </row>
    <row r="1461" spans="8:17">
      <c r="H1461" s="128"/>
      <c r="I1461" s="132"/>
      <c r="J1461" s="100"/>
      <c r="K1461" s="100"/>
      <c r="L1461" s="133"/>
      <c r="M1461" s="133"/>
      <c r="N1461" s="100"/>
      <c r="O1461" s="100"/>
      <c r="P1461" s="100"/>
      <c r="Q1461"/>
    </row>
    <row r="1462" spans="8:17">
      <c r="H1462" s="128"/>
      <c r="I1462" s="132"/>
      <c r="J1462" s="100"/>
      <c r="K1462" s="100"/>
      <c r="L1462" s="133"/>
      <c r="M1462" s="133"/>
      <c r="N1462" s="100"/>
      <c r="O1462" s="100"/>
      <c r="P1462" s="100"/>
      <c r="Q1462"/>
    </row>
    <row r="1463" spans="8:17">
      <c r="H1463" s="128"/>
      <c r="I1463" s="132"/>
      <c r="J1463" s="100"/>
      <c r="K1463" s="100"/>
      <c r="L1463" s="133"/>
      <c r="M1463" s="133"/>
      <c r="N1463" s="100"/>
      <c r="O1463" s="100"/>
      <c r="P1463" s="100"/>
      <c r="Q1463"/>
    </row>
    <row r="1464" spans="8:17">
      <c r="H1464" s="128"/>
      <c r="I1464" s="132"/>
      <c r="J1464" s="100"/>
      <c r="K1464" s="100"/>
      <c r="L1464" s="133"/>
      <c r="M1464" s="133"/>
      <c r="N1464" s="100"/>
      <c r="O1464" s="100"/>
      <c r="P1464" s="100"/>
      <c r="Q1464"/>
    </row>
    <row r="1465" spans="8:17">
      <c r="H1465" s="128"/>
      <c r="I1465" s="132"/>
      <c r="J1465" s="100"/>
      <c r="K1465" s="100"/>
      <c r="L1465" s="133"/>
      <c r="M1465" s="133"/>
      <c r="N1465" s="100"/>
      <c r="O1465" s="100"/>
      <c r="P1465" s="100"/>
      <c r="Q1465"/>
    </row>
    <row r="1466" spans="8:17">
      <c r="H1466" s="128"/>
      <c r="I1466" s="132"/>
      <c r="J1466" s="100"/>
      <c r="K1466" s="100"/>
      <c r="L1466" s="133"/>
      <c r="M1466" s="133"/>
      <c r="N1466" s="100"/>
      <c r="O1466" s="100"/>
      <c r="P1466" s="100"/>
      <c r="Q1466"/>
    </row>
    <row r="1467" spans="8:17">
      <c r="H1467" s="128"/>
      <c r="I1467" s="132"/>
      <c r="J1467" s="100"/>
      <c r="K1467" s="100"/>
      <c r="L1467" s="133"/>
      <c r="M1467" s="133"/>
      <c r="N1467" s="100"/>
      <c r="O1467" s="100"/>
      <c r="P1467" s="100"/>
      <c r="Q1467"/>
    </row>
    <row r="1468" spans="8:17">
      <c r="H1468" s="128"/>
      <c r="I1468" s="132"/>
      <c r="J1468" s="100"/>
      <c r="K1468" s="100"/>
      <c r="L1468" s="133"/>
      <c r="M1468" s="133"/>
      <c r="N1468" s="100"/>
      <c r="O1468" s="100"/>
      <c r="P1468" s="100"/>
      <c r="Q1468"/>
    </row>
    <row r="1469" spans="8:17">
      <c r="H1469" s="128"/>
      <c r="I1469" s="132"/>
      <c r="J1469" s="100"/>
      <c r="K1469" s="100"/>
      <c r="L1469" s="133"/>
      <c r="M1469" s="133"/>
      <c r="N1469" s="100"/>
      <c r="O1469" s="100"/>
      <c r="P1469" s="100"/>
      <c r="Q1469"/>
    </row>
    <row r="1470" spans="8:17">
      <c r="H1470" s="128"/>
      <c r="I1470" s="132"/>
      <c r="J1470" s="100"/>
      <c r="K1470" s="100"/>
      <c r="L1470" s="133"/>
      <c r="M1470" s="133"/>
      <c r="N1470" s="100"/>
      <c r="O1470" s="100"/>
      <c r="P1470" s="100"/>
      <c r="Q1470"/>
    </row>
    <row r="1471" spans="8:17">
      <c r="H1471" s="128"/>
      <c r="I1471" s="132"/>
      <c r="J1471" s="100"/>
      <c r="K1471" s="100"/>
      <c r="L1471" s="133"/>
      <c r="M1471" s="133"/>
      <c r="N1471" s="100"/>
      <c r="O1471" s="100"/>
      <c r="P1471" s="100"/>
      <c r="Q1471"/>
    </row>
    <row r="1472" spans="8:17">
      <c r="H1472" s="128"/>
      <c r="I1472" s="132"/>
      <c r="J1472" s="100"/>
      <c r="K1472" s="100"/>
      <c r="L1472" s="133"/>
      <c r="M1472" s="133"/>
      <c r="N1472" s="100"/>
      <c r="O1472" s="100"/>
      <c r="P1472" s="100"/>
      <c r="Q1472"/>
    </row>
    <row r="1473" spans="8:17">
      <c r="H1473" s="128"/>
      <c r="I1473" s="132"/>
      <c r="J1473" s="100"/>
      <c r="K1473" s="100"/>
      <c r="L1473" s="133"/>
      <c r="M1473" s="133"/>
      <c r="N1473" s="100"/>
      <c r="O1473" s="100"/>
      <c r="P1473" s="100"/>
      <c r="Q1473"/>
    </row>
    <row r="1474" spans="8:17">
      <c r="H1474" s="128"/>
      <c r="I1474" s="132"/>
      <c r="J1474" s="100"/>
      <c r="K1474" s="100"/>
      <c r="L1474" s="133"/>
      <c r="M1474" s="133"/>
      <c r="N1474" s="100"/>
      <c r="O1474" s="100"/>
      <c r="P1474" s="100"/>
      <c r="Q1474"/>
    </row>
    <row r="1475" spans="8:17">
      <c r="H1475" s="128"/>
      <c r="I1475" s="132"/>
      <c r="J1475" s="100"/>
      <c r="K1475" s="100"/>
      <c r="L1475" s="133"/>
      <c r="M1475" s="133"/>
      <c r="N1475" s="100"/>
      <c r="O1475" s="100"/>
      <c r="P1475" s="100"/>
      <c r="Q1475"/>
    </row>
    <row r="1476" spans="8:17">
      <c r="H1476" s="128"/>
      <c r="I1476" s="132"/>
      <c r="J1476" s="100"/>
      <c r="K1476" s="100"/>
      <c r="L1476" s="133"/>
      <c r="M1476" s="133"/>
      <c r="N1476" s="100"/>
      <c r="O1476" s="100"/>
      <c r="P1476" s="100"/>
      <c r="Q1476"/>
    </row>
    <row r="1477" spans="8:17">
      <c r="H1477" s="128"/>
      <c r="I1477" s="132"/>
      <c r="J1477" s="100"/>
      <c r="K1477" s="100"/>
      <c r="L1477" s="133"/>
      <c r="M1477" s="133"/>
      <c r="N1477" s="100"/>
      <c r="O1477" s="100"/>
      <c r="P1477" s="100"/>
      <c r="Q1477"/>
    </row>
    <row r="1478" spans="8:17">
      <c r="H1478" s="128"/>
      <c r="I1478" s="132"/>
      <c r="J1478" s="100"/>
      <c r="K1478" s="100"/>
      <c r="L1478" s="133"/>
      <c r="M1478" s="133"/>
      <c r="N1478" s="100"/>
      <c r="O1478" s="100"/>
      <c r="P1478" s="100"/>
      <c r="Q1478"/>
    </row>
    <row r="1479" spans="8:17">
      <c r="H1479" s="128"/>
      <c r="I1479" s="132"/>
      <c r="J1479" s="100"/>
      <c r="K1479" s="100"/>
      <c r="L1479" s="133"/>
      <c r="M1479" s="133"/>
      <c r="N1479" s="100"/>
      <c r="O1479" s="100"/>
      <c r="P1479" s="100"/>
      <c r="Q1479"/>
    </row>
    <row r="1480" spans="8:17">
      <c r="H1480" s="128"/>
      <c r="I1480" s="132"/>
      <c r="J1480" s="100"/>
      <c r="K1480" s="100"/>
      <c r="L1480" s="133"/>
      <c r="M1480" s="133"/>
      <c r="N1480" s="100"/>
      <c r="O1480" s="100"/>
      <c r="P1480" s="100"/>
      <c r="Q1480"/>
    </row>
    <row r="1481" spans="8:17">
      <c r="H1481" s="128"/>
      <c r="I1481" s="132"/>
      <c r="J1481" s="100"/>
      <c r="K1481" s="100"/>
      <c r="L1481" s="133"/>
      <c r="M1481" s="133"/>
      <c r="N1481" s="100"/>
      <c r="O1481" s="100"/>
      <c r="P1481" s="100"/>
      <c r="Q1481"/>
    </row>
    <row r="1482" spans="8:17">
      <c r="H1482" s="128"/>
      <c r="I1482" s="132"/>
      <c r="J1482" s="100"/>
      <c r="K1482" s="100"/>
      <c r="L1482" s="133"/>
      <c r="M1482" s="133"/>
      <c r="N1482" s="100"/>
      <c r="O1482" s="100"/>
      <c r="P1482" s="100"/>
      <c r="Q1482"/>
    </row>
    <row r="1483" spans="8:17">
      <c r="H1483" s="128"/>
      <c r="I1483" s="132"/>
      <c r="J1483" s="100"/>
      <c r="K1483" s="100"/>
      <c r="L1483" s="133"/>
      <c r="M1483" s="133"/>
      <c r="N1483" s="100"/>
      <c r="O1483" s="100"/>
      <c r="P1483" s="100"/>
      <c r="Q1483"/>
    </row>
    <row r="1484" spans="8:17">
      <c r="H1484" s="128"/>
      <c r="I1484" s="132"/>
      <c r="J1484" s="100"/>
      <c r="K1484" s="100"/>
      <c r="L1484" s="133"/>
      <c r="M1484" s="133"/>
      <c r="N1484" s="100"/>
      <c r="O1484" s="100"/>
      <c r="P1484" s="100"/>
      <c r="Q1484"/>
    </row>
    <row r="1485" spans="8:17">
      <c r="H1485" s="128"/>
      <c r="I1485" s="132"/>
      <c r="J1485" s="100"/>
      <c r="K1485" s="100"/>
      <c r="L1485" s="133"/>
      <c r="M1485" s="133"/>
      <c r="N1485" s="100"/>
      <c r="O1485" s="100"/>
      <c r="P1485" s="100"/>
      <c r="Q1485"/>
    </row>
    <row r="1486" spans="8:17">
      <c r="H1486" s="128"/>
      <c r="I1486" s="132"/>
      <c r="J1486" s="100"/>
      <c r="K1486" s="100"/>
      <c r="L1486" s="133"/>
      <c r="M1486" s="133"/>
      <c r="N1486" s="100"/>
      <c r="O1486" s="100"/>
      <c r="P1486" s="100"/>
      <c r="Q1486"/>
    </row>
    <row r="1487" spans="8:17">
      <c r="H1487" s="128"/>
      <c r="I1487" s="132"/>
      <c r="J1487" s="100"/>
      <c r="K1487" s="100"/>
      <c r="L1487" s="133"/>
      <c r="M1487" s="133"/>
      <c r="N1487" s="100"/>
      <c r="O1487" s="100"/>
      <c r="P1487" s="100"/>
      <c r="Q1487"/>
    </row>
    <row r="1488" spans="8:17">
      <c r="H1488" s="128"/>
      <c r="I1488" s="132"/>
      <c r="J1488" s="100"/>
      <c r="K1488" s="100"/>
      <c r="L1488" s="133"/>
      <c r="M1488" s="133"/>
      <c r="N1488" s="100"/>
      <c r="O1488" s="100"/>
      <c r="P1488" s="100"/>
      <c r="Q1488"/>
    </row>
    <row r="1489" spans="8:17">
      <c r="H1489" s="128"/>
      <c r="I1489" s="132"/>
      <c r="J1489" s="100"/>
      <c r="K1489" s="100"/>
      <c r="L1489" s="133"/>
      <c r="M1489" s="133"/>
      <c r="N1489" s="100"/>
      <c r="O1489" s="100"/>
      <c r="P1489" s="100"/>
      <c r="Q1489"/>
    </row>
    <row r="1490" spans="8:17">
      <c r="H1490" s="128"/>
      <c r="I1490" s="132"/>
      <c r="J1490" s="100"/>
      <c r="K1490" s="100"/>
      <c r="L1490" s="133"/>
      <c r="M1490" s="133"/>
      <c r="N1490" s="100"/>
      <c r="O1490" s="100"/>
      <c r="P1490" s="100"/>
      <c r="Q1490"/>
    </row>
    <row r="1491" spans="8:17">
      <c r="H1491" s="128"/>
      <c r="I1491" s="132"/>
      <c r="J1491" s="100"/>
      <c r="K1491" s="100"/>
      <c r="L1491" s="133"/>
      <c r="M1491" s="133"/>
      <c r="N1491" s="100"/>
      <c r="O1491" s="100"/>
      <c r="P1491" s="100"/>
      <c r="Q1491"/>
    </row>
    <row r="1492" spans="8:17">
      <c r="H1492" s="128"/>
      <c r="I1492" s="132"/>
      <c r="J1492" s="100"/>
      <c r="K1492" s="100"/>
      <c r="L1492" s="133"/>
      <c r="M1492" s="133"/>
      <c r="N1492" s="100"/>
      <c r="O1492" s="100"/>
      <c r="P1492" s="100"/>
      <c r="Q1492"/>
    </row>
    <row r="1493" spans="8:17">
      <c r="H1493" s="128"/>
      <c r="I1493" s="132"/>
      <c r="J1493" s="100"/>
      <c r="K1493" s="100"/>
      <c r="L1493" s="133"/>
      <c r="M1493" s="133"/>
      <c r="N1493" s="100"/>
      <c r="O1493" s="100"/>
      <c r="P1493" s="100"/>
      <c r="Q1493"/>
    </row>
    <row r="1494" spans="8:17">
      <c r="H1494" s="128"/>
      <c r="I1494" s="132"/>
      <c r="J1494" s="100"/>
      <c r="K1494" s="100"/>
      <c r="L1494" s="133"/>
      <c r="M1494" s="133"/>
      <c r="N1494" s="100"/>
      <c r="O1494" s="100"/>
      <c r="P1494" s="100"/>
      <c r="Q1494"/>
    </row>
    <row r="1495" spans="8:17">
      <c r="H1495" s="128"/>
      <c r="I1495" s="132"/>
      <c r="J1495" s="100"/>
      <c r="K1495" s="100"/>
      <c r="L1495" s="133"/>
      <c r="M1495" s="133"/>
      <c r="N1495" s="100"/>
      <c r="O1495" s="100"/>
      <c r="P1495" s="100"/>
      <c r="Q1495"/>
    </row>
    <row r="1496" spans="8:17">
      <c r="H1496" s="128"/>
      <c r="I1496" s="132"/>
      <c r="J1496" s="100"/>
      <c r="K1496" s="100"/>
      <c r="L1496" s="133"/>
      <c r="M1496" s="133"/>
      <c r="N1496" s="100"/>
      <c r="O1496" s="100"/>
      <c r="P1496" s="100"/>
      <c r="Q1496"/>
    </row>
    <row r="1497" spans="8:17">
      <c r="H1497" s="128"/>
      <c r="I1497" s="132"/>
      <c r="J1497" s="100"/>
      <c r="K1497" s="100"/>
      <c r="L1497" s="133"/>
      <c r="M1497" s="133"/>
      <c r="N1497" s="100"/>
      <c r="O1497" s="100"/>
      <c r="P1497" s="100"/>
      <c r="Q1497"/>
    </row>
    <row r="1498" spans="8:17">
      <c r="H1498" s="128"/>
      <c r="I1498" s="132"/>
      <c r="J1498" s="100"/>
      <c r="K1498" s="100"/>
      <c r="L1498" s="133"/>
      <c r="M1498" s="133"/>
      <c r="N1498" s="100"/>
      <c r="O1498" s="100"/>
      <c r="P1498" s="100"/>
      <c r="Q1498"/>
    </row>
    <row r="1499" spans="8:17">
      <c r="H1499" s="128"/>
      <c r="I1499" s="132"/>
      <c r="J1499" s="100"/>
      <c r="K1499" s="100"/>
      <c r="L1499" s="133"/>
      <c r="M1499" s="133"/>
      <c r="N1499" s="100"/>
      <c r="O1499" s="100"/>
      <c r="P1499" s="100"/>
      <c r="Q1499"/>
    </row>
    <row r="1500" spans="8:17">
      <c r="H1500" s="128"/>
      <c r="I1500" s="132"/>
      <c r="J1500" s="100"/>
      <c r="K1500" s="100"/>
      <c r="L1500" s="133"/>
      <c r="M1500" s="133"/>
      <c r="N1500" s="100"/>
      <c r="O1500" s="100"/>
      <c r="P1500" s="100"/>
      <c r="Q1500"/>
    </row>
    <row r="1501" spans="8:17">
      <c r="H1501" s="128"/>
      <c r="I1501" s="132"/>
      <c r="J1501" s="100"/>
      <c r="K1501" s="100"/>
      <c r="L1501" s="133"/>
      <c r="M1501" s="133"/>
      <c r="N1501" s="100"/>
      <c r="O1501" s="100"/>
      <c r="P1501" s="100"/>
      <c r="Q1501"/>
    </row>
    <row r="1502" spans="8:17">
      <c r="H1502" s="128"/>
      <c r="I1502" s="132"/>
      <c r="J1502" s="100"/>
      <c r="K1502" s="100"/>
      <c r="L1502" s="133"/>
      <c r="M1502" s="133"/>
      <c r="N1502" s="100"/>
      <c r="O1502" s="100"/>
      <c r="P1502" s="100"/>
      <c r="Q1502"/>
    </row>
    <row r="1503" spans="8:17">
      <c r="H1503" s="128"/>
      <c r="I1503" s="132"/>
      <c r="J1503" s="100"/>
      <c r="K1503" s="100"/>
      <c r="L1503" s="133"/>
      <c r="M1503" s="133"/>
      <c r="N1503" s="100"/>
      <c r="O1503" s="100"/>
      <c r="P1503" s="100"/>
      <c r="Q1503"/>
    </row>
    <row r="1504" spans="8:17">
      <c r="H1504" s="128"/>
      <c r="I1504" s="132"/>
      <c r="J1504" s="100"/>
      <c r="K1504" s="100"/>
      <c r="L1504" s="133"/>
      <c r="M1504" s="133"/>
      <c r="N1504" s="100"/>
      <c r="O1504" s="100"/>
      <c r="P1504" s="100"/>
      <c r="Q1504"/>
    </row>
    <row r="1505" spans="8:17">
      <c r="H1505" s="128"/>
      <c r="I1505" s="132"/>
      <c r="J1505" s="100"/>
      <c r="K1505" s="100"/>
      <c r="L1505" s="133"/>
      <c r="M1505" s="133"/>
      <c r="N1505" s="100"/>
      <c r="O1505" s="100"/>
      <c r="P1505" s="100"/>
      <c r="Q1505"/>
    </row>
    <row r="1506" spans="8:17">
      <c r="H1506" s="128"/>
      <c r="I1506" s="132"/>
      <c r="J1506" s="100"/>
      <c r="K1506" s="100"/>
      <c r="L1506" s="133"/>
      <c r="M1506" s="133"/>
      <c r="N1506" s="100"/>
      <c r="O1506" s="100"/>
      <c r="P1506" s="100"/>
      <c r="Q1506"/>
    </row>
    <row r="1507" spans="8:17">
      <c r="H1507" s="128"/>
      <c r="I1507" s="132"/>
      <c r="J1507" s="100"/>
      <c r="K1507" s="100"/>
      <c r="L1507" s="133"/>
      <c r="M1507" s="133"/>
      <c r="N1507" s="100"/>
      <c r="O1507" s="100"/>
      <c r="P1507" s="100"/>
      <c r="Q1507"/>
    </row>
    <row r="1508" spans="8:17">
      <c r="H1508" s="128"/>
      <c r="I1508" s="132"/>
      <c r="J1508" s="100"/>
      <c r="K1508" s="100"/>
      <c r="L1508" s="133"/>
      <c r="M1508" s="133"/>
      <c r="N1508" s="100"/>
      <c r="O1508" s="100"/>
      <c r="P1508" s="100"/>
      <c r="Q1508"/>
    </row>
    <row r="1509" spans="8:17">
      <c r="H1509" s="128"/>
      <c r="I1509" s="132"/>
      <c r="J1509" s="100"/>
      <c r="K1509" s="100"/>
      <c r="L1509" s="133"/>
      <c r="M1509" s="133"/>
      <c r="N1509" s="100"/>
      <c r="O1509" s="100"/>
      <c r="P1509" s="100"/>
      <c r="Q1509"/>
    </row>
    <row r="1510" spans="8:17">
      <c r="H1510" s="128"/>
      <c r="I1510" s="132"/>
      <c r="J1510" s="100"/>
      <c r="K1510" s="100"/>
      <c r="L1510" s="133"/>
      <c r="M1510" s="133"/>
      <c r="N1510" s="100"/>
      <c r="O1510" s="100"/>
      <c r="P1510" s="100"/>
      <c r="Q1510"/>
    </row>
    <row r="1511" spans="8:17">
      <c r="H1511" s="128"/>
      <c r="I1511" s="132"/>
      <c r="J1511" s="100"/>
      <c r="K1511" s="100"/>
      <c r="L1511" s="133"/>
      <c r="M1511" s="133"/>
      <c r="N1511" s="100"/>
      <c r="O1511" s="100"/>
      <c r="P1511" s="100"/>
      <c r="Q1511"/>
    </row>
    <row r="1512" spans="8:17">
      <c r="H1512" s="128"/>
      <c r="I1512" s="132"/>
      <c r="J1512" s="100"/>
      <c r="K1512" s="100"/>
      <c r="L1512" s="133"/>
      <c r="M1512" s="133"/>
      <c r="N1512" s="100"/>
      <c r="O1512" s="100"/>
      <c r="P1512" s="100"/>
      <c r="Q1512"/>
    </row>
    <row r="1513" spans="8:17">
      <c r="H1513" s="128"/>
      <c r="I1513" s="132"/>
      <c r="J1513" s="100"/>
      <c r="K1513" s="100"/>
      <c r="L1513" s="133"/>
      <c r="M1513" s="133"/>
      <c r="N1513" s="100"/>
      <c r="O1513" s="100"/>
      <c r="P1513" s="100"/>
      <c r="Q1513"/>
    </row>
    <row r="1514" spans="8:17">
      <c r="H1514" s="128"/>
      <c r="I1514" s="132"/>
      <c r="J1514" s="100"/>
      <c r="K1514" s="100"/>
      <c r="L1514" s="133"/>
      <c r="M1514" s="133"/>
      <c r="N1514" s="100"/>
      <c r="O1514" s="100"/>
      <c r="P1514" s="100"/>
      <c r="Q1514"/>
    </row>
    <row r="1515" spans="8:17">
      <c r="H1515" s="128"/>
      <c r="I1515" s="132"/>
      <c r="J1515" s="100"/>
      <c r="K1515" s="100"/>
      <c r="L1515" s="133"/>
      <c r="M1515" s="133"/>
      <c r="N1515" s="100"/>
      <c r="O1515" s="100"/>
      <c r="P1515" s="100"/>
      <c r="Q1515"/>
    </row>
    <row r="1516" spans="8:17">
      <c r="H1516" s="128"/>
      <c r="I1516" s="132"/>
      <c r="J1516" s="100"/>
      <c r="K1516" s="100"/>
      <c r="L1516" s="133"/>
      <c r="M1516" s="133"/>
      <c r="N1516" s="100"/>
      <c r="O1516" s="100"/>
      <c r="P1516" s="100"/>
      <c r="Q1516"/>
    </row>
    <row r="1517" spans="8:17">
      <c r="H1517" s="128"/>
      <c r="I1517" s="132"/>
      <c r="J1517" s="100"/>
      <c r="K1517" s="100"/>
      <c r="L1517" s="133"/>
      <c r="M1517" s="133"/>
      <c r="N1517" s="100"/>
      <c r="O1517" s="100"/>
      <c r="P1517" s="100"/>
      <c r="Q1517"/>
    </row>
    <row r="1518" spans="8:17">
      <c r="H1518" s="128"/>
      <c r="I1518" s="132"/>
      <c r="J1518" s="100"/>
      <c r="K1518" s="100"/>
      <c r="L1518" s="133"/>
      <c r="M1518" s="133"/>
      <c r="N1518" s="100"/>
      <c r="O1518" s="100"/>
      <c r="P1518" s="100"/>
      <c r="Q1518"/>
    </row>
    <row r="1519" spans="8:17">
      <c r="H1519" s="128"/>
      <c r="I1519" s="132"/>
      <c r="J1519" s="100"/>
      <c r="K1519" s="100"/>
      <c r="L1519" s="133"/>
      <c r="M1519" s="133"/>
      <c r="N1519" s="100"/>
      <c r="O1519" s="100"/>
      <c r="P1519" s="100"/>
      <c r="Q1519"/>
    </row>
    <row r="1520" spans="8:17">
      <c r="H1520" s="128"/>
      <c r="I1520" s="132"/>
      <c r="J1520" s="100"/>
      <c r="K1520" s="100"/>
      <c r="L1520" s="133"/>
      <c r="M1520" s="133"/>
      <c r="N1520" s="100"/>
      <c r="O1520" s="100"/>
      <c r="P1520" s="100"/>
      <c r="Q1520"/>
    </row>
    <row r="1521" spans="8:17">
      <c r="H1521" s="128"/>
      <c r="I1521" s="132"/>
      <c r="J1521" s="100"/>
      <c r="K1521" s="100"/>
      <c r="L1521" s="133"/>
      <c r="M1521" s="133"/>
      <c r="N1521" s="100"/>
      <c r="O1521" s="100"/>
      <c r="P1521" s="100"/>
      <c r="Q1521"/>
    </row>
    <row r="1522" spans="8:17">
      <c r="H1522" s="128"/>
      <c r="I1522" s="132"/>
      <c r="J1522" s="100"/>
      <c r="K1522" s="100"/>
      <c r="L1522" s="133"/>
      <c r="M1522" s="133"/>
      <c r="N1522" s="100"/>
      <c r="O1522" s="100"/>
      <c r="P1522" s="100"/>
      <c r="Q1522"/>
    </row>
    <row r="1523" spans="8:17">
      <c r="H1523" s="128"/>
      <c r="I1523" s="132"/>
      <c r="J1523" s="100"/>
      <c r="K1523" s="100"/>
      <c r="L1523" s="133"/>
      <c r="M1523" s="133"/>
      <c r="N1523" s="100"/>
      <c r="O1523" s="100"/>
      <c r="P1523" s="100"/>
      <c r="Q1523"/>
    </row>
    <row r="1524" spans="8:17">
      <c r="H1524" s="128"/>
      <c r="I1524" s="132"/>
      <c r="J1524" s="100"/>
      <c r="K1524" s="100"/>
      <c r="L1524" s="133"/>
      <c r="M1524" s="133"/>
      <c r="N1524" s="100"/>
      <c r="O1524" s="100"/>
      <c r="P1524" s="100"/>
      <c r="Q1524"/>
    </row>
    <row r="1525" spans="8:17">
      <c r="H1525" s="128"/>
      <c r="I1525" s="132"/>
      <c r="J1525" s="100"/>
      <c r="K1525" s="100"/>
      <c r="L1525" s="133"/>
      <c r="M1525" s="133"/>
      <c r="N1525" s="100"/>
      <c r="O1525" s="100"/>
      <c r="P1525" s="100"/>
      <c r="Q1525"/>
    </row>
    <row r="1526" spans="8:17">
      <c r="H1526" s="128"/>
      <c r="I1526" s="132"/>
      <c r="J1526" s="100"/>
      <c r="K1526" s="100"/>
      <c r="L1526" s="133"/>
      <c r="M1526" s="133"/>
      <c r="N1526" s="100"/>
      <c r="O1526" s="100"/>
      <c r="P1526" s="100"/>
      <c r="Q1526"/>
    </row>
    <row r="1527" spans="8:17">
      <c r="H1527" s="128"/>
      <c r="I1527" s="132"/>
      <c r="J1527" s="100"/>
      <c r="K1527" s="100"/>
      <c r="L1527" s="133"/>
      <c r="M1527" s="133"/>
      <c r="N1527" s="100"/>
      <c r="O1527" s="100"/>
      <c r="P1527" s="100"/>
      <c r="Q1527"/>
    </row>
    <row r="1528" spans="8:17">
      <c r="H1528" s="128"/>
      <c r="I1528" s="132"/>
      <c r="J1528" s="100"/>
      <c r="K1528" s="100"/>
      <c r="L1528" s="133"/>
      <c r="M1528" s="133"/>
      <c r="N1528" s="100"/>
      <c r="O1528" s="100"/>
      <c r="P1528" s="100"/>
      <c r="Q1528"/>
    </row>
    <row r="1529" spans="8:17">
      <c r="H1529" s="128"/>
      <c r="I1529" s="132"/>
      <c r="J1529" s="100"/>
      <c r="K1529" s="100"/>
      <c r="L1529" s="133"/>
      <c r="M1529" s="133"/>
      <c r="N1529" s="100"/>
      <c r="O1529" s="100"/>
      <c r="P1529" s="100"/>
      <c r="Q1529"/>
    </row>
    <row r="1530" spans="8:17">
      <c r="H1530" s="128"/>
      <c r="I1530" s="132"/>
      <c r="J1530" s="100"/>
      <c r="K1530" s="100"/>
      <c r="L1530" s="133"/>
      <c r="M1530" s="133"/>
      <c r="N1530" s="100"/>
      <c r="O1530" s="100"/>
      <c r="P1530" s="100"/>
      <c r="Q1530"/>
    </row>
    <row r="1531" spans="8:17">
      <c r="H1531" s="128"/>
      <c r="I1531" s="132"/>
      <c r="J1531" s="100"/>
      <c r="K1531" s="100"/>
      <c r="L1531" s="133"/>
      <c r="M1531" s="133"/>
      <c r="N1531" s="100"/>
      <c r="O1531" s="100"/>
      <c r="P1531" s="100"/>
      <c r="Q1531"/>
    </row>
    <row r="1532" spans="8:17">
      <c r="H1532" s="128"/>
      <c r="I1532" s="132"/>
      <c r="J1532" s="100"/>
      <c r="K1532" s="100"/>
      <c r="L1532" s="133"/>
      <c r="M1532" s="133"/>
      <c r="N1532" s="100"/>
      <c r="O1532" s="100"/>
      <c r="P1532" s="100"/>
      <c r="Q1532"/>
    </row>
    <row r="1533" spans="8:17">
      <c r="H1533" s="128"/>
      <c r="I1533" s="132"/>
      <c r="J1533" s="100"/>
      <c r="K1533" s="100"/>
      <c r="L1533" s="133"/>
      <c r="M1533" s="133"/>
      <c r="N1533" s="100"/>
      <c r="O1533" s="100"/>
      <c r="P1533" s="100"/>
      <c r="Q1533"/>
    </row>
    <row r="1534" spans="8:17">
      <c r="H1534" s="128"/>
      <c r="I1534" s="132"/>
      <c r="J1534" s="100"/>
      <c r="K1534" s="100"/>
      <c r="L1534" s="133"/>
      <c r="M1534" s="133"/>
      <c r="N1534" s="100"/>
      <c r="O1534" s="100"/>
      <c r="P1534" s="100"/>
      <c r="Q1534"/>
    </row>
    <row r="1535" spans="8:17">
      <c r="H1535" s="128"/>
      <c r="I1535" s="132"/>
      <c r="J1535" s="100"/>
      <c r="K1535" s="100"/>
      <c r="L1535" s="133"/>
      <c r="M1535" s="133"/>
      <c r="N1535" s="100"/>
      <c r="O1535" s="100"/>
      <c r="P1535" s="100"/>
      <c r="Q1535"/>
    </row>
    <row r="1536" spans="8:17">
      <c r="H1536" s="128"/>
      <c r="I1536" s="132"/>
      <c r="J1536" s="100"/>
      <c r="K1536" s="100"/>
      <c r="L1536" s="133"/>
      <c r="M1536" s="133"/>
      <c r="N1536" s="100"/>
      <c r="O1536" s="100"/>
      <c r="P1536" s="100"/>
      <c r="Q1536"/>
    </row>
    <row r="1537" spans="8:17">
      <c r="H1537" s="128"/>
      <c r="I1537" s="132"/>
      <c r="J1537" s="100"/>
      <c r="K1537" s="100"/>
      <c r="L1537" s="133"/>
      <c r="M1537" s="133"/>
      <c r="N1537" s="100"/>
      <c r="O1537" s="100"/>
      <c r="P1537" s="100"/>
      <c r="Q1537"/>
    </row>
    <row r="1538" spans="8:17">
      <c r="H1538" s="128"/>
      <c r="I1538" s="132"/>
      <c r="J1538" s="100"/>
      <c r="K1538" s="100"/>
      <c r="L1538" s="133"/>
      <c r="M1538" s="133"/>
      <c r="N1538" s="100"/>
      <c r="O1538" s="100"/>
      <c r="P1538" s="100"/>
      <c r="Q1538"/>
    </row>
    <row r="1539" spans="8:17">
      <c r="H1539" s="128"/>
      <c r="I1539" s="132"/>
      <c r="J1539" s="100"/>
      <c r="K1539" s="100"/>
      <c r="L1539" s="133"/>
      <c r="M1539" s="133"/>
      <c r="N1539" s="100"/>
      <c r="O1539" s="100"/>
      <c r="P1539" s="100"/>
      <c r="Q1539"/>
    </row>
    <row r="1540" spans="8:17">
      <c r="H1540" s="128"/>
      <c r="I1540" s="132"/>
      <c r="J1540" s="100"/>
      <c r="K1540" s="100"/>
      <c r="L1540" s="133"/>
      <c r="M1540" s="133"/>
      <c r="N1540" s="100"/>
      <c r="O1540" s="100"/>
      <c r="P1540" s="100"/>
      <c r="Q1540"/>
    </row>
    <row r="1541" spans="8:17">
      <c r="H1541" s="128"/>
      <c r="I1541" s="132"/>
      <c r="J1541" s="100"/>
      <c r="K1541" s="100"/>
      <c r="L1541" s="133"/>
      <c r="M1541" s="133"/>
      <c r="N1541" s="100"/>
      <c r="O1541" s="100"/>
      <c r="P1541" s="100"/>
      <c r="Q1541"/>
    </row>
    <row r="1542" spans="8:17">
      <c r="H1542" s="128"/>
      <c r="I1542" s="132"/>
      <c r="J1542" s="100"/>
      <c r="K1542" s="100"/>
      <c r="L1542" s="133"/>
      <c r="M1542" s="133"/>
      <c r="N1542" s="100"/>
      <c r="O1542" s="100"/>
      <c r="P1542" s="100"/>
      <c r="Q1542"/>
    </row>
    <row r="1543" spans="8:17">
      <c r="H1543" s="128"/>
      <c r="I1543" s="132"/>
      <c r="J1543" s="100"/>
      <c r="K1543" s="100"/>
      <c r="L1543" s="133"/>
      <c r="M1543" s="133"/>
      <c r="N1543" s="100"/>
      <c r="O1543" s="100"/>
      <c r="P1543" s="100"/>
      <c r="Q1543"/>
    </row>
    <row r="1544" spans="8:17">
      <c r="H1544" s="128"/>
      <c r="I1544" s="132"/>
      <c r="J1544" s="100"/>
      <c r="K1544" s="100"/>
      <c r="L1544" s="133"/>
      <c r="M1544" s="133"/>
      <c r="N1544" s="100"/>
      <c r="O1544" s="100"/>
      <c r="P1544" s="100"/>
      <c r="Q1544"/>
    </row>
    <row r="1545" spans="8:17">
      <c r="H1545" s="128"/>
      <c r="I1545" s="132"/>
      <c r="J1545" s="100"/>
      <c r="K1545" s="100"/>
      <c r="L1545" s="133"/>
      <c r="M1545" s="133"/>
      <c r="N1545" s="100"/>
      <c r="O1545" s="100"/>
      <c r="P1545" s="100"/>
      <c r="Q1545"/>
    </row>
    <row r="1546" spans="8:17">
      <c r="H1546" s="128"/>
      <c r="I1546" s="132"/>
      <c r="J1546" s="100"/>
      <c r="K1546" s="100"/>
      <c r="L1546" s="133"/>
      <c r="M1546" s="133"/>
      <c r="N1546" s="100"/>
      <c r="O1546" s="100"/>
      <c r="P1546" s="100"/>
      <c r="Q1546"/>
    </row>
    <row r="1547" spans="8:17">
      <c r="H1547" s="128"/>
      <c r="I1547" s="132"/>
      <c r="J1547" s="100"/>
      <c r="K1547" s="100"/>
      <c r="L1547" s="133"/>
      <c r="M1547" s="133"/>
      <c r="N1547" s="100"/>
      <c r="O1547" s="100"/>
      <c r="P1547" s="100"/>
      <c r="Q1547"/>
    </row>
    <row r="1548" spans="8:17">
      <c r="H1548" s="128"/>
      <c r="I1548" s="132"/>
      <c r="J1548" s="100"/>
      <c r="K1548" s="100"/>
      <c r="L1548" s="133"/>
      <c r="M1548" s="133"/>
      <c r="N1548" s="100"/>
      <c r="O1548" s="100"/>
      <c r="P1548" s="100"/>
      <c r="Q1548"/>
    </row>
    <row r="1549" spans="8:17">
      <c r="H1549" s="128"/>
      <c r="I1549" s="132"/>
      <c r="J1549" s="100"/>
      <c r="K1549" s="100"/>
      <c r="L1549" s="133"/>
      <c r="M1549" s="133"/>
      <c r="N1549" s="100"/>
      <c r="O1549" s="100"/>
      <c r="P1549" s="100"/>
      <c r="Q1549"/>
    </row>
    <row r="1550" spans="8:17">
      <c r="H1550" s="128"/>
      <c r="I1550" s="132"/>
      <c r="J1550" s="100"/>
      <c r="K1550" s="100"/>
      <c r="L1550" s="133"/>
      <c r="M1550" s="133"/>
      <c r="N1550" s="100"/>
      <c r="O1550" s="100"/>
      <c r="P1550" s="100"/>
      <c r="Q1550"/>
    </row>
    <row r="1551" spans="8:17">
      <c r="H1551" s="128"/>
      <c r="I1551" s="132"/>
      <c r="J1551" s="100"/>
      <c r="K1551" s="100"/>
      <c r="L1551" s="133"/>
      <c r="M1551" s="133"/>
      <c r="N1551" s="100"/>
      <c r="O1551" s="100"/>
      <c r="P1551" s="100"/>
      <c r="Q1551"/>
    </row>
    <row r="1552" spans="8:17">
      <c r="H1552" s="128"/>
      <c r="I1552" s="132"/>
      <c r="J1552" s="100"/>
      <c r="K1552" s="100"/>
      <c r="L1552" s="133"/>
      <c r="M1552" s="133"/>
      <c r="N1552" s="100"/>
      <c r="O1552" s="100"/>
      <c r="P1552" s="100"/>
      <c r="Q1552"/>
    </row>
    <row r="1553" spans="8:17">
      <c r="H1553" s="128"/>
      <c r="I1553" s="132"/>
      <c r="J1553" s="100"/>
      <c r="K1553" s="100"/>
      <c r="L1553" s="133"/>
      <c r="M1553" s="133"/>
      <c r="N1553" s="100"/>
      <c r="O1553" s="100"/>
      <c r="P1553" s="100"/>
      <c r="Q1553"/>
    </row>
    <row r="1554" spans="8:17">
      <c r="H1554" s="128"/>
      <c r="I1554" s="132"/>
      <c r="J1554" s="100"/>
      <c r="K1554" s="100"/>
      <c r="L1554" s="133"/>
      <c r="M1554" s="133"/>
      <c r="N1554" s="100"/>
      <c r="O1554" s="100"/>
      <c r="P1554" s="100"/>
      <c r="Q1554"/>
    </row>
    <row r="1555" spans="8:17">
      <c r="H1555" s="128"/>
      <c r="I1555" s="132"/>
      <c r="J1555" s="100"/>
      <c r="K1555" s="100"/>
      <c r="L1555" s="133"/>
      <c r="M1555" s="133"/>
      <c r="N1555" s="100"/>
      <c r="O1555" s="100"/>
      <c r="P1555" s="100"/>
      <c r="Q1555"/>
    </row>
    <row r="1556" spans="8:17">
      <c r="H1556" s="128"/>
      <c r="I1556" s="132"/>
      <c r="J1556" s="100"/>
      <c r="K1556" s="100"/>
      <c r="L1556" s="133"/>
      <c r="M1556" s="133"/>
      <c r="N1556" s="100"/>
      <c r="O1556" s="100"/>
      <c r="P1556" s="100"/>
      <c r="Q1556"/>
    </row>
    <row r="1557" spans="8:17">
      <c r="H1557" s="128"/>
      <c r="I1557" s="132"/>
      <c r="J1557" s="100"/>
      <c r="K1557" s="100"/>
      <c r="L1557" s="133"/>
      <c r="M1557" s="133"/>
      <c r="N1557" s="100"/>
      <c r="O1557" s="100"/>
      <c r="P1557" s="100"/>
      <c r="Q1557"/>
    </row>
    <row r="1558" spans="8:17">
      <c r="H1558" s="128"/>
      <c r="I1558" s="132"/>
      <c r="J1558" s="100"/>
      <c r="K1558" s="100"/>
      <c r="L1558" s="133"/>
      <c r="M1558" s="133"/>
      <c r="N1558" s="100"/>
      <c r="O1558" s="100"/>
      <c r="P1558" s="100"/>
      <c r="Q1558"/>
    </row>
    <row r="1559" spans="8:17">
      <c r="H1559" s="128"/>
      <c r="I1559" s="132"/>
      <c r="J1559" s="100"/>
      <c r="K1559" s="100"/>
      <c r="L1559" s="133"/>
      <c r="M1559" s="133"/>
      <c r="N1559" s="100"/>
      <c r="O1559" s="100"/>
      <c r="P1559" s="100"/>
      <c r="Q1559"/>
    </row>
    <row r="1560" spans="8:17">
      <c r="H1560" s="128"/>
      <c r="I1560" s="132"/>
      <c r="J1560" s="100"/>
      <c r="K1560" s="100"/>
      <c r="L1560" s="133"/>
      <c r="M1560" s="133"/>
      <c r="N1560" s="100"/>
      <c r="O1560" s="100"/>
      <c r="P1560" s="100"/>
      <c r="Q1560"/>
    </row>
    <row r="1561" spans="8:17">
      <c r="H1561" s="128"/>
      <c r="I1561" s="132"/>
      <c r="J1561" s="100"/>
      <c r="K1561" s="100"/>
      <c r="L1561" s="133"/>
      <c r="M1561" s="133"/>
      <c r="N1561" s="100"/>
      <c r="O1561" s="100"/>
      <c r="P1561" s="100"/>
      <c r="Q1561"/>
    </row>
    <row r="1562" spans="8:17">
      <c r="H1562" s="128"/>
      <c r="I1562" s="132"/>
      <c r="J1562" s="100"/>
      <c r="K1562" s="100"/>
      <c r="L1562" s="133"/>
      <c r="M1562" s="133"/>
      <c r="N1562" s="100"/>
      <c r="O1562" s="100"/>
      <c r="P1562" s="100"/>
      <c r="Q1562"/>
    </row>
    <row r="1563" spans="8:17">
      <c r="H1563" s="128"/>
      <c r="I1563" s="132"/>
      <c r="J1563" s="100"/>
      <c r="K1563" s="100"/>
      <c r="L1563" s="133"/>
      <c r="M1563" s="133"/>
      <c r="N1563" s="100"/>
      <c r="O1563" s="100"/>
      <c r="P1563" s="100"/>
      <c r="Q1563"/>
    </row>
    <row r="1564" spans="8:17">
      <c r="H1564" s="128"/>
      <c r="I1564" s="132"/>
      <c r="J1564" s="100"/>
      <c r="K1564" s="100"/>
      <c r="L1564" s="133"/>
      <c r="M1564" s="133"/>
      <c r="N1564" s="100"/>
      <c r="O1564" s="100"/>
      <c r="P1564" s="100"/>
      <c r="Q1564"/>
    </row>
    <row r="1565" spans="8:17">
      <c r="H1565" s="128"/>
      <c r="I1565" s="132"/>
      <c r="J1565" s="100"/>
      <c r="K1565" s="100"/>
      <c r="L1565" s="133"/>
      <c r="M1565" s="133"/>
      <c r="N1565" s="100"/>
      <c r="O1565" s="100"/>
      <c r="P1565" s="100"/>
      <c r="Q1565"/>
    </row>
    <row r="1566" spans="8:17">
      <c r="H1566" s="128"/>
      <c r="I1566" s="132"/>
      <c r="J1566" s="100"/>
      <c r="K1566" s="100"/>
      <c r="L1566" s="133"/>
      <c r="M1566" s="133"/>
      <c r="N1566" s="100"/>
      <c r="O1566" s="100"/>
      <c r="P1566" s="100"/>
      <c r="Q1566"/>
    </row>
    <row r="1567" spans="8:17">
      <c r="H1567" s="128"/>
      <c r="I1567" s="132"/>
      <c r="J1567" s="100"/>
      <c r="K1567" s="100"/>
      <c r="L1567" s="133"/>
      <c r="M1567" s="133"/>
      <c r="N1567" s="100"/>
      <c r="O1567" s="100"/>
      <c r="P1567" s="100"/>
      <c r="Q1567"/>
    </row>
    <row r="1568" spans="8:17">
      <c r="H1568" s="128"/>
      <c r="I1568" s="132"/>
      <c r="J1568" s="100"/>
      <c r="K1568" s="100"/>
      <c r="L1568" s="133"/>
      <c r="M1568" s="133"/>
      <c r="N1568" s="100"/>
      <c r="O1568" s="100"/>
      <c r="P1568" s="100"/>
      <c r="Q1568"/>
    </row>
    <row r="1569" spans="8:17">
      <c r="H1569" s="128"/>
      <c r="I1569" s="132"/>
      <c r="J1569" s="100"/>
      <c r="K1569" s="100"/>
      <c r="L1569" s="133"/>
      <c r="M1569" s="133"/>
      <c r="N1569" s="100"/>
      <c r="O1569" s="100"/>
      <c r="P1569" s="100"/>
      <c r="Q1569"/>
    </row>
    <row r="1570" spans="8:17">
      <c r="H1570" s="128"/>
      <c r="I1570" s="132"/>
      <c r="J1570" s="100"/>
      <c r="K1570" s="100"/>
      <c r="L1570" s="133"/>
      <c r="M1570" s="133"/>
      <c r="N1570" s="100"/>
      <c r="O1570" s="100"/>
      <c r="P1570" s="100"/>
      <c r="Q1570"/>
    </row>
    <row r="1571" spans="8:17">
      <c r="H1571" s="128"/>
      <c r="I1571" s="132"/>
      <c r="J1571" s="100"/>
      <c r="K1571" s="100"/>
      <c r="L1571" s="133"/>
      <c r="M1571" s="133"/>
      <c r="N1571" s="100"/>
      <c r="O1571" s="100"/>
      <c r="P1571" s="100"/>
      <c r="Q1571"/>
    </row>
    <row r="1572" spans="8:17">
      <c r="H1572" s="128"/>
      <c r="I1572" s="132"/>
      <c r="J1572" s="100"/>
      <c r="K1572" s="100"/>
      <c r="L1572" s="133"/>
      <c r="M1572" s="133"/>
      <c r="N1572" s="100"/>
      <c r="O1572" s="100"/>
      <c r="P1572" s="100"/>
      <c r="Q1572"/>
    </row>
    <row r="1573" spans="8:17">
      <c r="H1573" s="128"/>
      <c r="I1573" s="132"/>
      <c r="J1573" s="100"/>
      <c r="K1573" s="100"/>
      <c r="L1573" s="133"/>
      <c r="M1573" s="133"/>
      <c r="N1573" s="100"/>
      <c r="O1573" s="100"/>
      <c r="P1573" s="100"/>
      <c r="Q1573"/>
    </row>
    <row r="1574" spans="8:17">
      <c r="H1574" s="128"/>
      <c r="I1574" s="132"/>
      <c r="J1574" s="100"/>
      <c r="K1574" s="100"/>
      <c r="L1574" s="133"/>
      <c r="M1574" s="133"/>
      <c r="N1574" s="100"/>
      <c r="O1574" s="100"/>
      <c r="P1574" s="100"/>
      <c r="Q1574"/>
    </row>
    <row r="1575" spans="8:17">
      <c r="H1575" s="128"/>
      <c r="I1575" s="132"/>
      <c r="J1575" s="100"/>
      <c r="K1575" s="100"/>
      <c r="L1575" s="133"/>
      <c r="M1575" s="133"/>
      <c r="N1575" s="100"/>
      <c r="O1575" s="100"/>
      <c r="P1575" s="100"/>
      <c r="Q1575"/>
    </row>
    <row r="1576" spans="8:17">
      <c r="H1576" s="128"/>
      <c r="I1576" s="132"/>
      <c r="J1576" s="100"/>
      <c r="K1576" s="100"/>
      <c r="L1576" s="133"/>
      <c r="M1576" s="133"/>
      <c r="N1576" s="100"/>
      <c r="O1576" s="100"/>
      <c r="P1576" s="100"/>
      <c r="Q1576"/>
    </row>
    <row r="1577" spans="8:17">
      <c r="H1577" s="128"/>
      <c r="I1577" s="132"/>
      <c r="J1577" s="100"/>
      <c r="K1577" s="100"/>
      <c r="L1577" s="133"/>
      <c r="M1577" s="133"/>
      <c r="N1577" s="100"/>
      <c r="O1577" s="100"/>
      <c r="P1577" s="100"/>
      <c r="Q1577"/>
    </row>
    <row r="1578" spans="8:17">
      <c r="H1578" s="128"/>
      <c r="I1578" s="132"/>
      <c r="J1578" s="100"/>
      <c r="K1578" s="100"/>
      <c r="L1578" s="133"/>
      <c r="M1578" s="133"/>
      <c r="N1578" s="100"/>
      <c r="O1578" s="100"/>
      <c r="P1578" s="100"/>
      <c r="Q1578"/>
    </row>
    <row r="1579" spans="8:17">
      <c r="H1579" s="128"/>
      <c r="I1579" s="132"/>
      <c r="J1579" s="100"/>
      <c r="K1579" s="100"/>
      <c r="L1579" s="133"/>
      <c r="M1579" s="133"/>
      <c r="N1579" s="100"/>
      <c r="O1579" s="100"/>
      <c r="P1579" s="100"/>
      <c r="Q1579"/>
    </row>
    <row r="1580" spans="8:17">
      <c r="H1580" s="128"/>
      <c r="I1580" s="132"/>
      <c r="J1580" s="100"/>
      <c r="K1580" s="100"/>
      <c r="L1580" s="133"/>
      <c r="M1580" s="133"/>
      <c r="N1580" s="100"/>
      <c r="O1580" s="100"/>
      <c r="P1580" s="100"/>
      <c r="Q1580"/>
    </row>
    <row r="1581" spans="8:17">
      <c r="H1581" s="128"/>
      <c r="I1581" s="132"/>
      <c r="J1581" s="100"/>
      <c r="K1581" s="100"/>
      <c r="L1581" s="133"/>
      <c r="M1581" s="133"/>
      <c r="N1581" s="100"/>
      <c r="O1581" s="100"/>
      <c r="P1581" s="100"/>
      <c r="Q1581"/>
    </row>
    <row r="1582" spans="8:17">
      <c r="H1582" s="128"/>
      <c r="I1582" s="132"/>
      <c r="J1582" s="100"/>
      <c r="K1582" s="100"/>
      <c r="L1582" s="133"/>
      <c r="M1582" s="133"/>
      <c r="N1582" s="100"/>
      <c r="O1582" s="100"/>
      <c r="P1582" s="100"/>
      <c r="Q1582"/>
    </row>
    <row r="1583" spans="8:17">
      <c r="H1583" s="128"/>
      <c r="I1583" s="132"/>
      <c r="J1583" s="100"/>
      <c r="K1583" s="100"/>
      <c r="L1583" s="133"/>
      <c r="M1583" s="133"/>
      <c r="N1583" s="100"/>
      <c r="O1583" s="100"/>
      <c r="P1583" s="100"/>
      <c r="Q1583"/>
    </row>
    <row r="1584" spans="8:17">
      <c r="H1584" s="128"/>
      <c r="I1584" s="132"/>
      <c r="J1584" s="100"/>
      <c r="K1584" s="100"/>
      <c r="L1584" s="133"/>
      <c r="M1584" s="133"/>
      <c r="N1584" s="100"/>
      <c r="O1584" s="100"/>
      <c r="P1584" s="100"/>
      <c r="Q1584"/>
    </row>
    <row r="1585" spans="8:17">
      <c r="H1585" s="128"/>
      <c r="I1585" s="132"/>
      <c r="J1585" s="100"/>
      <c r="K1585" s="100"/>
      <c r="L1585" s="133"/>
      <c r="M1585" s="133"/>
      <c r="N1585" s="100"/>
      <c r="O1585" s="100"/>
      <c r="P1585" s="100"/>
      <c r="Q1585"/>
    </row>
    <row r="1586" spans="8:17">
      <c r="H1586" s="128"/>
      <c r="I1586" s="132"/>
      <c r="J1586" s="100"/>
      <c r="K1586" s="100"/>
      <c r="L1586" s="133"/>
      <c r="M1586" s="133"/>
      <c r="N1586" s="100"/>
      <c r="O1586" s="100"/>
      <c r="P1586" s="100"/>
      <c r="Q1586"/>
    </row>
    <row r="1587" spans="8:17">
      <c r="H1587" s="128"/>
      <c r="I1587" s="132"/>
      <c r="J1587" s="100"/>
      <c r="K1587" s="100"/>
      <c r="L1587" s="133"/>
      <c r="M1587" s="133"/>
      <c r="N1587" s="100"/>
      <c r="O1587" s="100"/>
      <c r="P1587" s="100"/>
      <c r="Q1587"/>
    </row>
    <row r="1588" spans="8:17">
      <c r="H1588" s="128"/>
      <c r="I1588" s="132"/>
      <c r="J1588" s="100"/>
      <c r="K1588" s="100"/>
      <c r="L1588" s="133"/>
      <c r="M1588" s="133"/>
      <c r="N1588" s="100"/>
      <c r="O1588" s="100"/>
      <c r="P1588" s="100"/>
      <c r="Q1588"/>
    </row>
    <row r="1589" spans="8:17">
      <c r="H1589" s="128"/>
      <c r="I1589" s="132"/>
      <c r="J1589" s="100"/>
      <c r="K1589" s="100"/>
      <c r="L1589" s="133"/>
      <c r="M1589" s="133"/>
      <c r="N1589" s="100"/>
      <c r="O1589" s="100"/>
      <c r="P1589" s="100"/>
      <c r="Q1589"/>
    </row>
    <row r="1590" spans="8:17">
      <c r="H1590" s="128"/>
      <c r="I1590" s="132"/>
      <c r="J1590" s="100"/>
      <c r="K1590" s="100"/>
      <c r="L1590" s="133"/>
      <c r="M1590" s="133"/>
      <c r="N1590" s="100"/>
      <c r="O1590" s="100"/>
      <c r="P1590" s="100"/>
      <c r="Q1590"/>
    </row>
    <row r="1591" spans="8:17">
      <c r="H1591" s="128"/>
      <c r="I1591" s="132"/>
      <c r="J1591" s="100"/>
      <c r="K1591" s="100"/>
      <c r="L1591" s="133"/>
      <c r="M1591" s="133"/>
      <c r="N1591" s="100"/>
      <c r="O1591" s="100"/>
      <c r="P1591" s="100"/>
      <c r="Q1591"/>
    </row>
    <row r="1592" spans="8:17">
      <c r="H1592" s="128"/>
      <c r="I1592" s="132"/>
      <c r="J1592" s="100"/>
      <c r="K1592" s="100"/>
      <c r="L1592" s="133"/>
      <c r="M1592" s="133"/>
      <c r="N1592" s="100"/>
      <c r="O1592" s="100"/>
      <c r="P1592" s="100"/>
      <c r="Q1592"/>
    </row>
    <row r="1593" spans="8:17">
      <c r="H1593" s="128"/>
      <c r="I1593" s="132"/>
      <c r="J1593" s="100"/>
      <c r="K1593" s="100"/>
      <c r="L1593" s="133"/>
      <c r="M1593" s="133"/>
      <c r="N1593" s="100"/>
      <c r="O1593" s="100"/>
      <c r="P1593" s="100"/>
      <c r="Q1593"/>
    </row>
    <row r="1594" spans="8:17">
      <c r="H1594" s="128"/>
      <c r="I1594" s="132"/>
      <c r="J1594" s="100"/>
      <c r="K1594" s="100"/>
      <c r="L1594" s="133"/>
      <c r="M1594" s="133"/>
      <c r="N1594" s="100"/>
      <c r="O1594" s="100"/>
      <c r="P1594" s="100"/>
      <c r="Q1594"/>
    </row>
    <row r="1595" spans="8:17">
      <c r="H1595" s="128"/>
      <c r="I1595" s="132"/>
      <c r="J1595" s="100"/>
      <c r="K1595" s="100"/>
      <c r="L1595" s="133"/>
      <c r="M1595" s="133"/>
      <c r="N1595" s="100"/>
      <c r="O1595" s="100"/>
      <c r="P1595" s="100"/>
      <c r="Q1595"/>
    </row>
    <row r="1596" spans="8:17">
      <c r="H1596" s="128"/>
      <c r="I1596" s="132"/>
      <c r="J1596" s="100"/>
      <c r="K1596" s="100"/>
      <c r="L1596" s="133"/>
      <c r="M1596" s="133"/>
      <c r="N1596" s="100"/>
      <c r="O1596" s="100"/>
      <c r="P1596" s="100"/>
      <c r="Q1596"/>
    </row>
    <row r="1597" spans="8:17">
      <c r="H1597" s="128"/>
      <c r="I1597" s="132"/>
      <c r="J1597" s="100"/>
      <c r="K1597" s="100"/>
      <c r="L1597" s="133"/>
      <c r="M1597" s="133"/>
      <c r="N1597" s="100"/>
      <c r="O1597" s="100"/>
      <c r="P1597" s="100"/>
      <c r="Q1597"/>
    </row>
    <row r="1598" spans="8:17">
      <c r="H1598" s="128"/>
      <c r="I1598" s="132"/>
      <c r="J1598" s="100"/>
      <c r="K1598" s="100"/>
      <c r="L1598" s="133"/>
      <c r="M1598" s="133"/>
      <c r="N1598" s="100"/>
      <c r="O1598" s="100"/>
      <c r="P1598" s="100"/>
      <c r="Q1598"/>
    </row>
    <row r="1599" spans="8:17">
      <c r="H1599" s="128"/>
      <c r="I1599" s="132"/>
      <c r="J1599" s="100"/>
      <c r="K1599" s="100"/>
      <c r="L1599" s="133"/>
      <c r="M1599" s="133"/>
      <c r="N1599" s="100"/>
      <c r="O1599" s="100"/>
      <c r="P1599" s="100"/>
      <c r="Q1599"/>
    </row>
    <row r="1600" spans="8:17">
      <c r="H1600" s="128"/>
      <c r="I1600" s="132"/>
      <c r="J1600" s="100"/>
      <c r="K1600" s="100"/>
      <c r="L1600" s="133"/>
      <c r="M1600" s="133"/>
      <c r="N1600" s="100"/>
      <c r="O1600" s="100"/>
      <c r="P1600" s="100"/>
      <c r="Q1600"/>
    </row>
    <row r="1601" spans="8:17">
      <c r="H1601" s="128"/>
      <c r="I1601" s="132"/>
      <c r="J1601" s="100"/>
      <c r="K1601" s="100"/>
      <c r="L1601" s="133"/>
      <c r="M1601" s="133"/>
      <c r="N1601" s="100"/>
      <c r="O1601" s="100"/>
      <c r="P1601" s="100"/>
      <c r="Q1601"/>
    </row>
    <row r="1602" spans="8:17">
      <c r="H1602" s="128"/>
      <c r="I1602" s="132"/>
      <c r="J1602" s="100"/>
      <c r="K1602" s="100"/>
      <c r="L1602" s="133"/>
      <c r="M1602" s="133"/>
      <c r="N1602" s="100"/>
      <c r="O1602" s="100"/>
      <c r="P1602" s="100"/>
      <c r="Q1602"/>
    </row>
    <row r="1603" spans="8:17">
      <c r="H1603" s="128"/>
      <c r="I1603" s="132"/>
      <c r="J1603" s="100"/>
      <c r="K1603" s="100"/>
      <c r="L1603" s="133"/>
      <c r="M1603" s="133"/>
      <c r="N1603" s="100"/>
      <c r="O1603" s="100"/>
      <c r="P1603" s="100"/>
      <c r="Q1603"/>
    </row>
    <row r="1604" spans="8:17">
      <c r="H1604" s="128"/>
      <c r="I1604" s="132"/>
      <c r="J1604" s="100"/>
      <c r="K1604" s="100"/>
      <c r="L1604" s="133"/>
      <c r="M1604" s="133"/>
      <c r="N1604" s="100"/>
      <c r="O1604" s="100"/>
      <c r="P1604" s="100"/>
      <c r="Q1604"/>
    </row>
    <row r="1605" spans="8:17">
      <c r="H1605" s="128"/>
      <c r="I1605" s="132"/>
      <c r="J1605" s="100"/>
      <c r="K1605" s="100"/>
      <c r="L1605" s="133"/>
      <c r="M1605" s="133"/>
      <c r="N1605" s="100"/>
      <c r="O1605" s="100"/>
      <c r="P1605" s="100"/>
      <c r="Q1605"/>
    </row>
    <row r="1606" spans="8:17">
      <c r="H1606" s="128"/>
      <c r="I1606" s="132"/>
      <c r="J1606" s="100"/>
      <c r="K1606" s="100"/>
      <c r="L1606" s="133"/>
      <c r="M1606" s="133"/>
      <c r="N1606" s="100"/>
      <c r="O1606" s="100"/>
      <c r="P1606" s="100"/>
      <c r="Q1606"/>
    </row>
    <row r="1607" spans="8:17">
      <c r="H1607" s="128"/>
      <c r="I1607" s="132"/>
      <c r="J1607" s="100"/>
      <c r="K1607" s="100"/>
      <c r="L1607" s="133"/>
      <c r="M1607" s="133"/>
      <c r="N1607" s="100"/>
      <c r="O1607" s="100"/>
      <c r="P1607" s="100"/>
      <c r="Q1607"/>
    </row>
    <row r="1608" spans="8:17">
      <c r="H1608" s="128"/>
      <c r="I1608" s="132"/>
      <c r="J1608" s="100"/>
      <c r="K1608" s="100"/>
      <c r="L1608" s="133"/>
      <c r="M1608" s="133"/>
      <c r="N1608" s="100"/>
      <c r="O1608" s="100"/>
      <c r="P1608" s="100"/>
      <c r="Q1608"/>
    </row>
    <row r="1609" spans="8:17">
      <c r="H1609" s="128"/>
      <c r="I1609" s="132"/>
      <c r="J1609" s="100"/>
      <c r="K1609" s="100"/>
      <c r="L1609" s="133"/>
      <c r="M1609" s="133"/>
      <c r="N1609" s="100"/>
      <c r="O1609" s="100"/>
      <c r="P1609" s="100"/>
      <c r="Q1609"/>
    </row>
    <row r="1610" spans="8:17">
      <c r="H1610" s="128"/>
      <c r="I1610" s="132"/>
      <c r="J1610" s="100"/>
      <c r="K1610" s="100"/>
      <c r="L1610" s="133"/>
      <c r="M1610" s="133"/>
      <c r="N1610" s="100"/>
      <c r="O1610" s="100"/>
      <c r="P1610" s="100"/>
      <c r="Q1610"/>
    </row>
    <row r="1611" spans="8:17">
      <c r="H1611" s="128"/>
      <c r="I1611" s="132"/>
      <c r="J1611" s="100"/>
      <c r="K1611" s="100"/>
      <c r="L1611" s="133"/>
      <c r="M1611" s="133"/>
      <c r="N1611" s="100"/>
      <c r="O1611" s="100"/>
      <c r="P1611" s="100"/>
      <c r="Q1611"/>
    </row>
    <row r="1612" spans="8:17">
      <c r="H1612" s="128"/>
      <c r="I1612" s="132"/>
      <c r="J1612" s="100"/>
      <c r="K1612" s="100"/>
      <c r="L1612" s="133"/>
      <c r="M1612" s="133"/>
      <c r="N1612" s="100"/>
      <c r="O1612" s="100"/>
      <c r="P1612" s="100"/>
      <c r="Q1612"/>
    </row>
    <row r="1613" spans="8:17">
      <c r="H1613" s="128"/>
      <c r="I1613" s="132"/>
      <c r="J1613" s="100"/>
      <c r="K1613" s="100"/>
      <c r="L1613" s="133"/>
      <c r="M1613" s="133"/>
      <c r="N1613" s="100"/>
      <c r="O1613" s="100"/>
      <c r="P1613" s="100"/>
      <c r="Q1613"/>
    </row>
    <row r="1614" spans="8:17">
      <c r="H1614" s="128"/>
      <c r="I1614" s="132"/>
      <c r="J1614" s="100"/>
      <c r="K1614" s="100"/>
      <c r="L1614" s="133"/>
      <c r="M1614" s="133"/>
      <c r="N1614" s="100"/>
      <c r="O1614" s="100"/>
      <c r="P1614" s="100"/>
      <c r="Q1614"/>
    </row>
    <row r="1615" spans="8:17">
      <c r="H1615" s="128"/>
      <c r="I1615" s="132"/>
      <c r="J1615" s="100"/>
      <c r="K1615" s="100"/>
      <c r="L1615" s="133"/>
      <c r="M1615" s="133"/>
      <c r="N1615" s="100"/>
      <c r="O1615" s="100"/>
      <c r="P1615" s="100"/>
      <c r="Q1615"/>
    </row>
    <row r="1616" spans="8:17">
      <c r="H1616" s="128"/>
      <c r="I1616" s="132"/>
      <c r="J1616" s="100"/>
      <c r="K1616" s="100"/>
      <c r="L1616" s="133"/>
      <c r="M1616" s="133"/>
      <c r="N1616" s="100"/>
      <c r="O1616" s="100"/>
      <c r="P1616" s="100"/>
      <c r="Q1616"/>
    </row>
    <row r="1617" spans="8:17">
      <c r="H1617" s="128"/>
      <c r="I1617" s="132"/>
      <c r="J1617" s="100"/>
      <c r="K1617" s="100"/>
      <c r="L1617" s="133"/>
      <c r="M1617" s="133"/>
      <c r="N1617" s="100"/>
      <c r="O1617" s="100"/>
      <c r="P1617" s="100"/>
      <c r="Q1617"/>
    </row>
    <row r="1618" spans="8:17">
      <c r="H1618" s="128"/>
      <c r="I1618" s="132"/>
      <c r="J1618" s="100"/>
      <c r="K1618" s="100"/>
      <c r="L1618" s="133"/>
      <c r="M1618" s="133"/>
      <c r="N1618" s="100"/>
      <c r="O1618" s="100"/>
      <c r="P1618" s="100"/>
      <c r="Q1618"/>
    </row>
    <row r="1619" spans="8:17">
      <c r="H1619" s="128"/>
      <c r="I1619" s="132"/>
      <c r="J1619" s="100"/>
      <c r="K1619" s="100"/>
      <c r="L1619" s="133"/>
      <c r="M1619" s="133"/>
      <c r="N1619" s="100"/>
      <c r="O1619" s="100"/>
      <c r="P1619" s="100"/>
      <c r="Q1619"/>
    </row>
    <row r="1620" spans="8:17">
      <c r="H1620" s="128"/>
      <c r="I1620" s="132"/>
      <c r="J1620" s="100"/>
      <c r="K1620" s="100"/>
      <c r="L1620" s="133"/>
      <c r="M1620" s="133"/>
      <c r="N1620" s="100"/>
      <c r="O1620" s="100"/>
      <c r="P1620" s="100"/>
      <c r="Q1620"/>
    </row>
    <row r="1621" spans="8:17">
      <c r="H1621" s="128"/>
      <c r="I1621" s="132"/>
      <c r="J1621" s="100"/>
      <c r="K1621" s="100"/>
      <c r="L1621" s="133"/>
      <c r="M1621" s="133"/>
      <c r="N1621" s="100"/>
      <c r="O1621" s="100"/>
      <c r="P1621" s="100"/>
      <c r="Q1621"/>
    </row>
    <row r="1622" spans="8:17">
      <c r="H1622" s="128"/>
      <c r="I1622" s="132"/>
      <c r="J1622" s="100"/>
      <c r="K1622" s="100"/>
      <c r="L1622" s="133"/>
      <c r="M1622" s="133"/>
      <c r="N1622" s="100"/>
      <c r="O1622" s="100"/>
      <c r="P1622" s="100"/>
      <c r="Q1622"/>
    </row>
    <row r="1623" spans="8:17">
      <c r="H1623" s="128"/>
      <c r="I1623" s="132"/>
      <c r="J1623" s="100"/>
      <c r="K1623" s="100"/>
      <c r="L1623" s="133"/>
      <c r="M1623" s="133"/>
      <c r="N1623" s="100"/>
      <c r="O1623" s="100"/>
      <c r="P1623" s="100"/>
      <c r="Q1623"/>
    </row>
    <row r="1624" spans="8:17">
      <c r="H1624" s="128"/>
      <c r="I1624" s="132"/>
      <c r="J1624" s="100"/>
      <c r="K1624" s="100"/>
      <c r="L1624" s="133"/>
      <c r="M1624" s="133"/>
      <c r="N1624" s="100"/>
      <c r="O1624" s="100"/>
      <c r="P1624" s="100"/>
      <c r="Q1624"/>
    </row>
    <row r="1625" spans="8:17">
      <c r="H1625" s="128"/>
      <c r="I1625" s="132"/>
      <c r="J1625" s="100"/>
      <c r="K1625" s="100"/>
      <c r="L1625" s="133"/>
      <c r="M1625" s="133"/>
      <c r="N1625" s="100"/>
      <c r="O1625" s="100"/>
      <c r="P1625" s="100"/>
      <c r="Q1625"/>
    </row>
    <row r="1626" spans="8:17">
      <c r="H1626" s="128"/>
      <c r="I1626" s="132"/>
      <c r="J1626" s="100"/>
      <c r="K1626" s="100"/>
      <c r="L1626" s="133"/>
      <c r="M1626" s="133"/>
      <c r="N1626" s="100"/>
      <c r="O1626" s="100"/>
      <c r="P1626" s="100"/>
      <c r="Q1626"/>
    </row>
    <row r="1627" spans="8:17">
      <c r="H1627" s="128"/>
      <c r="I1627" s="132"/>
      <c r="J1627" s="100"/>
      <c r="K1627" s="100"/>
      <c r="L1627" s="133"/>
      <c r="M1627" s="133"/>
      <c r="N1627" s="100"/>
      <c r="O1627" s="100"/>
      <c r="P1627" s="100"/>
      <c r="Q1627"/>
    </row>
    <row r="1628" spans="8:17">
      <c r="H1628" s="128"/>
      <c r="I1628" s="132"/>
      <c r="J1628" s="100"/>
      <c r="K1628" s="100"/>
      <c r="L1628" s="133"/>
      <c r="M1628" s="133"/>
      <c r="N1628" s="100"/>
      <c r="O1628" s="100"/>
      <c r="P1628" s="100"/>
      <c r="Q1628"/>
    </row>
    <row r="1629" spans="8:17">
      <c r="H1629" s="128"/>
      <c r="I1629" s="132"/>
      <c r="J1629" s="100"/>
      <c r="K1629" s="100"/>
      <c r="L1629" s="133"/>
      <c r="M1629" s="133"/>
      <c r="N1629" s="100"/>
      <c r="O1629" s="100"/>
      <c r="P1629" s="100"/>
      <c r="Q1629"/>
    </row>
    <row r="1630" spans="8:17">
      <c r="H1630" s="128"/>
      <c r="I1630" s="132"/>
      <c r="J1630" s="100"/>
      <c r="K1630" s="100"/>
      <c r="L1630" s="133"/>
      <c r="M1630" s="133"/>
      <c r="N1630" s="100"/>
      <c r="O1630" s="100"/>
      <c r="P1630" s="100"/>
      <c r="Q1630"/>
    </row>
    <row r="1631" spans="8:17">
      <c r="H1631" s="128"/>
      <c r="I1631" s="132"/>
      <c r="J1631" s="100"/>
      <c r="K1631" s="100"/>
      <c r="L1631" s="133"/>
      <c r="M1631" s="133"/>
      <c r="N1631" s="100"/>
      <c r="O1631" s="100"/>
      <c r="P1631" s="100"/>
      <c r="Q1631"/>
    </row>
    <row r="1632" spans="8:17">
      <c r="H1632" s="128"/>
      <c r="I1632" s="132"/>
      <c r="J1632" s="100"/>
      <c r="K1632" s="100"/>
      <c r="L1632" s="133"/>
      <c r="M1632" s="133"/>
      <c r="N1632" s="100"/>
      <c r="O1632" s="100"/>
      <c r="P1632" s="100"/>
      <c r="Q1632"/>
    </row>
    <row r="1633" spans="8:17">
      <c r="H1633" s="128"/>
      <c r="I1633" s="132"/>
      <c r="J1633" s="100"/>
      <c r="K1633" s="100"/>
      <c r="L1633" s="133"/>
      <c r="M1633" s="133"/>
      <c r="N1633" s="100"/>
      <c r="O1633" s="100"/>
      <c r="P1633" s="100"/>
      <c r="Q1633"/>
    </row>
    <row r="1634" spans="8:17">
      <c r="H1634" s="128"/>
      <c r="I1634" s="132"/>
      <c r="J1634" s="100"/>
      <c r="K1634" s="100"/>
      <c r="L1634" s="133"/>
      <c r="M1634" s="133"/>
      <c r="N1634" s="100"/>
      <c r="O1634" s="100"/>
      <c r="P1634" s="100"/>
      <c r="Q1634"/>
    </row>
    <row r="1635" spans="8:17">
      <c r="H1635" s="128"/>
      <c r="I1635" s="132"/>
      <c r="J1635" s="100"/>
      <c r="K1635" s="100"/>
      <c r="L1635" s="133"/>
      <c r="M1635" s="133"/>
      <c r="N1635" s="100"/>
      <c r="O1635" s="100"/>
      <c r="P1635" s="100"/>
      <c r="Q1635"/>
    </row>
    <row r="1636" spans="8:17">
      <c r="H1636" s="128"/>
      <c r="I1636" s="132"/>
      <c r="J1636" s="100"/>
      <c r="K1636" s="100"/>
      <c r="L1636" s="133"/>
      <c r="M1636" s="133"/>
      <c r="N1636" s="100"/>
      <c r="O1636" s="100"/>
      <c r="P1636" s="100"/>
      <c r="Q1636"/>
    </row>
    <row r="1637" spans="8:17">
      <c r="H1637" s="128"/>
      <c r="I1637" s="132"/>
      <c r="J1637" s="100"/>
      <c r="K1637" s="100"/>
      <c r="L1637" s="133"/>
      <c r="M1637" s="133"/>
      <c r="N1637" s="100"/>
      <c r="O1637" s="100"/>
      <c r="P1637" s="100"/>
      <c r="Q1637"/>
    </row>
    <row r="1638" spans="8:17">
      <c r="H1638" s="128"/>
      <c r="I1638" s="132"/>
      <c r="J1638" s="100"/>
      <c r="K1638" s="100"/>
      <c r="L1638" s="133"/>
      <c r="M1638" s="133"/>
      <c r="N1638" s="100"/>
      <c r="O1638" s="100"/>
      <c r="P1638" s="100"/>
      <c r="Q1638"/>
    </row>
    <row r="1639" spans="8:17">
      <c r="H1639" s="128"/>
      <c r="I1639" s="132"/>
      <c r="J1639" s="100"/>
      <c r="K1639" s="100"/>
      <c r="L1639" s="133"/>
      <c r="M1639" s="133"/>
      <c r="N1639" s="100"/>
      <c r="O1639" s="100"/>
      <c r="P1639" s="100"/>
      <c r="Q1639"/>
    </row>
    <row r="1640" spans="8:17">
      <c r="H1640" s="128"/>
      <c r="I1640" s="132"/>
      <c r="J1640" s="100"/>
      <c r="K1640" s="100"/>
      <c r="L1640" s="133"/>
      <c r="M1640" s="133"/>
      <c r="N1640" s="100"/>
      <c r="O1640" s="100"/>
      <c r="P1640" s="100"/>
      <c r="Q1640"/>
    </row>
    <row r="1641" spans="8:17">
      <c r="H1641" s="128"/>
      <c r="I1641" s="132"/>
      <c r="J1641" s="100"/>
      <c r="K1641" s="100"/>
      <c r="L1641" s="133"/>
      <c r="M1641" s="133"/>
      <c r="N1641" s="100"/>
      <c r="O1641" s="100"/>
      <c r="P1641" s="100"/>
      <c r="Q1641"/>
    </row>
    <row r="1642" spans="8:17">
      <c r="H1642" s="128"/>
      <c r="I1642" s="132"/>
      <c r="J1642" s="100"/>
      <c r="K1642" s="100"/>
      <c r="L1642" s="133"/>
      <c r="M1642" s="133"/>
      <c r="N1642" s="100"/>
      <c r="O1642" s="100"/>
      <c r="P1642" s="100"/>
      <c r="Q1642"/>
    </row>
    <row r="1643" spans="8:17">
      <c r="H1643" s="128"/>
      <c r="I1643" s="132"/>
      <c r="J1643" s="100"/>
      <c r="K1643" s="100"/>
      <c r="L1643" s="133"/>
      <c r="M1643" s="133"/>
      <c r="N1643" s="100"/>
      <c r="O1643" s="100"/>
      <c r="P1643" s="100"/>
      <c r="Q1643"/>
    </row>
    <row r="1644" spans="8:17">
      <c r="H1644" s="128"/>
      <c r="I1644" s="132"/>
      <c r="J1644" s="100"/>
      <c r="K1644" s="100"/>
      <c r="L1644" s="133"/>
      <c r="M1644" s="133"/>
      <c r="N1644" s="100"/>
      <c r="O1644" s="100"/>
      <c r="P1644" s="100"/>
      <c r="Q1644"/>
    </row>
    <row r="1645" spans="8:17">
      <c r="H1645" s="128"/>
      <c r="I1645" s="132"/>
      <c r="J1645" s="100"/>
      <c r="K1645" s="100"/>
      <c r="L1645" s="133"/>
      <c r="M1645" s="133"/>
      <c r="N1645" s="100"/>
      <c r="O1645" s="100"/>
      <c r="P1645" s="100"/>
      <c r="Q1645"/>
    </row>
    <row r="1646" spans="8:17">
      <c r="H1646" s="128"/>
      <c r="I1646" s="132"/>
      <c r="J1646" s="100"/>
      <c r="K1646" s="100"/>
      <c r="L1646" s="133"/>
      <c r="M1646" s="133"/>
      <c r="N1646" s="100"/>
      <c r="O1646" s="100"/>
      <c r="P1646" s="100"/>
      <c r="Q1646"/>
    </row>
    <row r="1647" spans="8:17">
      <c r="H1647" s="128"/>
      <c r="I1647" s="132"/>
      <c r="J1647" s="100"/>
      <c r="K1647" s="100"/>
      <c r="L1647" s="133"/>
      <c r="M1647" s="133"/>
      <c r="N1647" s="100"/>
      <c r="O1647" s="100"/>
      <c r="P1647" s="100"/>
      <c r="Q1647"/>
    </row>
    <row r="1648" spans="8:17">
      <c r="H1648" s="128"/>
      <c r="I1648" s="132"/>
      <c r="J1648" s="100"/>
      <c r="K1648" s="100"/>
      <c r="L1648" s="133"/>
      <c r="M1648" s="133"/>
      <c r="N1648" s="100"/>
      <c r="O1648" s="100"/>
      <c r="P1648" s="100"/>
      <c r="Q1648"/>
    </row>
    <row r="1649" spans="8:17">
      <c r="H1649" s="128"/>
      <c r="I1649" s="132"/>
      <c r="J1649" s="100"/>
      <c r="K1649" s="100"/>
      <c r="L1649" s="133"/>
      <c r="M1649" s="133"/>
      <c r="N1649" s="100"/>
      <c r="O1649" s="100"/>
      <c r="P1649" s="100"/>
      <c r="Q1649"/>
    </row>
    <row r="1650" spans="8:17">
      <c r="H1650" s="128"/>
      <c r="I1650" s="132"/>
      <c r="J1650" s="100"/>
      <c r="K1650" s="100"/>
      <c r="L1650" s="133"/>
      <c r="M1650" s="133"/>
      <c r="N1650" s="100"/>
      <c r="O1650" s="100"/>
      <c r="P1650" s="100"/>
      <c r="Q1650"/>
    </row>
    <row r="1651" spans="8:17">
      <c r="H1651" s="128"/>
      <c r="I1651" s="132"/>
      <c r="J1651" s="100"/>
      <c r="K1651" s="100"/>
      <c r="L1651" s="133"/>
      <c r="M1651" s="133"/>
      <c r="N1651" s="100"/>
      <c r="O1651" s="100"/>
      <c r="P1651" s="100"/>
      <c r="Q1651"/>
    </row>
    <row r="1652" spans="8:17">
      <c r="H1652" s="128"/>
      <c r="I1652" s="132"/>
      <c r="J1652" s="100"/>
      <c r="K1652" s="100"/>
      <c r="L1652" s="133"/>
      <c r="M1652" s="133"/>
      <c r="N1652" s="100"/>
      <c r="O1652" s="100"/>
      <c r="P1652" s="100"/>
      <c r="Q1652"/>
    </row>
    <row r="1653" spans="8:17">
      <c r="H1653" s="128"/>
      <c r="I1653" s="132"/>
      <c r="J1653" s="100"/>
      <c r="K1653" s="100"/>
      <c r="L1653" s="133"/>
      <c r="M1653" s="133"/>
      <c r="N1653" s="100"/>
      <c r="O1653" s="100"/>
      <c r="P1653" s="100"/>
      <c r="Q1653"/>
    </row>
    <row r="1654" spans="8:17">
      <c r="H1654" s="128"/>
      <c r="I1654" s="132"/>
      <c r="J1654" s="100"/>
      <c r="K1654" s="100"/>
      <c r="L1654" s="133"/>
      <c r="M1654" s="133"/>
      <c r="N1654" s="100"/>
      <c r="O1654" s="100"/>
      <c r="P1654" s="100"/>
      <c r="Q1654"/>
    </row>
    <row r="1655" spans="8:17">
      <c r="H1655" s="128"/>
      <c r="I1655" s="132"/>
      <c r="J1655" s="100"/>
      <c r="K1655" s="100"/>
      <c r="L1655" s="133"/>
      <c r="M1655" s="133"/>
      <c r="N1655" s="100"/>
      <c r="O1655" s="100"/>
      <c r="P1655" s="100"/>
      <c r="Q1655"/>
    </row>
    <row r="1656" spans="8:17">
      <c r="H1656" s="128"/>
      <c r="I1656" s="132"/>
      <c r="J1656" s="100"/>
      <c r="K1656" s="100"/>
      <c r="L1656" s="133"/>
      <c r="M1656" s="133"/>
      <c r="N1656" s="100"/>
      <c r="O1656" s="100"/>
      <c r="P1656" s="100"/>
      <c r="Q1656"/>
    </row>
    <row r="1657" spans="8:17">
      <c r="H1657" s="128"/>
      <c r="I1657" s="132"/>
      <c r="J1657" s="100"/>
      <c r="K1657" s="100"/>
      <c r="L1657" s="133"/>
      <c r="M1657" s="133"/>
      <c r="N1657" s="100"/>
      <c r="O1657" s="100"/>
      <c r="P1657" s="100"/>
      <c r="Q1657"/>
    </row>
    <row r="1658" spans="8:17">
      <c r="H1658" s="128"/>
      <c r="I1658" s="132"/>
      <c r="J1658" s="100"/>
      <c r="K1658" s="100"/>
      <c r="L1658" s="133"/>
      <c r="M1658" s="133"/>
      <c r="N1658" s="100"/>
      <c r="O1658" s="100"/>
      <c r="P1658" s="100"/>
      <c r="Q1658"/>
    </row>
    <row r="1659" spans="8:17">
      <c r="H1659" s="128"/>
      <c r="I1659" s="132"/>
      <c r="J1659" s="100"/>
      <c r="K1659" s="100"/>
      <c r="L1659" s="133"/>
      <c r="M1659" s="133"/>
      <c r="N1659" s="100"/>
      <c r="O1659" s="100"/>
      <c r="P1659" s="100"/>
      <c r="Q1659"/>
    </row>
    <row r="1660" spans="8:17">
      <c r="H1660" s="128"/>
      <c r="I1660" s="132"/>
      <c r="J1660" s="100"/>
      <c r="K1660" s="100"/>
      <c r="L1660" s="133"/>
      <c r="M1660" s="133"/>
      <c r="N1660" s="100"/>
      <c r="O1660" s="100"/>
      <c r="P1660" s="100"/>
      <c r="Q1660"/>
    </row>
    <row r="1661" spans="8:17">
      <c r="H1661" s="128"/>
      <c r="I1661" s="132"/>
      <c r="J1661" s="100"/>
      <c r="K1661" s="100"/>
      <c r="L1661" s="133"/>
      <c r="M1661" s="133"/>
      <c r="N1661" s="100"/>
      <c r="O1661" s="100"/>
      <c r="P1661" s="100"/>
      <c r="Q1661"/>
    </row>
    <row r="1662" spans="8:17">
      <c r="H1662" s="128"/>
      <c r="I1662" s="132"/>
      <c r="J1662" s="100"/>
      <c r="K1662" s="100"/>
      <c r="L1662" s="133"/>
      <c r="M1662" s="133"/>
      <c r="N1662" s="100"/>
      <c r="O1662" s="100"/>
      <c r="P1662" s="100"/>
      <c r="Q1662"/>
    </row>
    <row r="1663" spans="8:17">
      <c r="H1663" s="128"/>
      <c r="I1663" s="132"/>
      <c r="J1663" s="100"/>
      <c r="K1663" s="100"/>
      <c r="L1663" s="133"/>
      <c r="M1663" s="133"/>
      <c r="N1663" s="100"/>
      <c r="O1663" s="100"/>
      <c r="P1663" s="100"/>
      <c r="Q1663"/>
    </row>
    <row r="1664" spans="8:17">
      <c r="H1664" s="128"/>
      <c r="I1664" s="132"/>
      <c r="J1664" s="100"/>
      <c r="K1664" s="100"/>
      <c r="L1664" s="133"/>
      <c r="M1664" s="133"/>
      <c r="N1664" s="100"/>
      <c r="O1664" s="100"/>
      <c r="P1664" s="100"/>
      <c r="Q1664"/>
    </row>
    <row r="1665" spans="8:17">
      <c r="H1665" s="128"/>
      <c r="I1665" s="132"/>
      <c r="J1665" s="100"/>
      <c r="K1665" s="100"/>
      <c r="L1665" s="133"/>
      <c r="M1665" s="133"/>
      <c r="N1665" s="100"/>
      <c r="O1665" s="100"/>
      <c r="P1665" s="100"/>
      <c r="Q1665"/>
    </row>
    <row r="1666" spans="8:17">
      <c r="H1666" s="128"/>
      <c r="I1666" s="132"/>
      <c r="J1666" s="100"/>
      <c r="K1666" s="100"/>
      <c r="L1666" s="133"/>
      <c r="M1666" s="133"/>
      <c r="N1666" s="100"/>
      <c r="O1666" s="100"/>
      <c r="P1666" s="100"/>
      <c r="Q1666"/>
    </row>
    <row r="1667" spans="8:17">
      <c r="H1667" s="128"/>
      <c r="I1667" s="132"/>
      <c r="J1667" s="100"/>
      <c r="K1667" s="100"/>
      <c r="L1667" s="133"/>
      <c r="M1667" s="133"/>
      <c r="N1667" s="100"/>
      <c r="O1667" s="100"/>
      <c r="P1667" s="100"/>
      <c r="Q1667"/>
    </row>
    <row r="1668" spans="8:17">
      <c r="H1668" s="128"/>
      <c r="I1668" s="132"/>
      <c r="J1668" s="100"/>
      <c r="K1668" s="100"/>
      <c r="L1668" s="133"/>
      <c r="M1668" s="133"/>
      <c r="N1668" s="100"/>
      <c r="O1668" s="100"/>
      <c r="P1668" s="100"/>
      <c r="Q1668"/>
    </row>
    <row r="1669" spans="8:17">
      <c r="H1669" s="128"/>
      <c r="I1669" s="132"/>
      <c r="J1669" s="100"/>
      <c r="K1669" s="100"/>
      <c r="L1669" s="133"/>
      <c r="M1669" s="133"/>
      <c r="N1669" s="100"/>
      <c r="O1669" s="100"/>
      <c r="P1669" s="100"/>
      <c r="Q1669"/>
    </row>
    <row r="1670" spans="8:17">
      <c r="H1670" s="128"/>
      <c r="I1670" s="132"/>
      <c r="J1670" s="100"/>
      <c r="K1670" s="100"/>
      <c r="L1670" s="133"/>
      <c r="M1670" s="133"/>
      <c r="N1670" s="100"/>
      <c r="O1670" s="100"/>
      <c r="P1670" s="100"/>
      <c r="Q1670"/>
    </row>
    <row r="1671" spans="8:17">
      <c r="H1671" s="128"/>
      <c r="I1671" s="132"/>
      <c r="J1671" s="100"/>
      <c r="K1671" s="100"/>
      <c r="L1671" s="133"/>
      <c r="M1671" s="133"/>
      <c r="N1671" s="100"/>
      <c r="O1671" s="100"/>
      <c r="P1671" s="100"/>
      <c r="Q1671"/>
    </row>
    <row r="1672" spans="8:17">
      <c r="H1672" s="128"/>
      <c r="I1672" s="132"/>
      <c r="J1672" s="100"/>
      <c r="K1672" s="100"/>
      <c r="L1672" s="133"/>
      <c r="M1672" s="133"/>
      <c r="N1672" s="100"/>
      <c r="O1672" s="100"/>
      <c r="P1672" s="100"/>
      <c r="Q1672"/>
    </row>
    <row r="1673" spans="8:17">
      <c r="H1673" s="128"/>
      <c r="I1673" s="132"/>
      <c r="J1673" s="100"/>
      <c r="K1673" s="100"/>
      <c r="L1673" s="133"/>
      <c r="M1673" s="133"/>
      <c r="N1673" s="100"/>
      <c r="O1673" s="100"/>
      <c r="P1673" s="100"/>
      <c r="Q1673"/>
    </row>
    <row r="1674" spans="8:17">
      <c r="H1674" s="128"/>
      <c r="I1674" s="132"/>
      <c r="J1674" s="100"/>
      <c r="K1674" s="100"/>
      <c r="L1674" s="133"/>
      <c r="M1674" s="133"/>
      <c r="N1674" s="100"/>
      <c r="O1674" s="100"/>
      <c r="P1674" s="100"/>
      <c r="Q1674"/>
    </row>
    <row r="1675" spans="8:17">
      <c r="H1675" s="128"/>
      <c r="I1675" s="132"/>
      <c r="J1675" s="100"/>
      <c r="K1675" s="100"/>
      <c r="L1675" s="133"/>
      <c r="M1675" s="133"/>
      <c r="N1675" s="100"/>
      <c r="O1675" s="100"/>
      <c r="P1675" s="100"/>
      <c r="Q1675"/>
    </row>
    <row r="1676" spans="8:17">
      <c r="H1676" s="128"/>
      <c r="I1676" s="132"/>
      <c r="J1676" s="100"/>
      <c r="K1676" s="100"/>
      <c r="L1676" s="133"/>
      <c r="M1676" s="133"/>
      <c r="N1676" s="100"/>
      <c r="O1676" s="100"/>
      <c r="P1676" s="100"/>
      <c r="Q1676"/>
    </row>
    <row r="1677" spans="8:17">
      <c r="H1677" s="128"/>
      <c r="I1677" s="132"/>
      <c r="J1677" s="100"/>
      <c r="K1677" s="100"/>
      <c r="L1677" s="133"/>
      <c r="M1677" s="133"/>
      <c r="N1677" s="100"/>
      <c r="O1677" s="100"/>
      <c r="P1677" s="100"/>
      <c r="Q1677"/>
    </row>
    <row r="1678" spans="8:17">
      <c r="H1678" s="128"/>
      <c r="I1678" s="132"/>
      <c r="J1678" s="100"/>
      <c r="K1678" s="100"/>
      <c r="L1678" s="133"/>
      <c r="M1678" s="133"/>
      <c r="N1678" s="100"/>
      <c r="O1678" s="100"/>
      <c r="P1678" s="100"/>
      <c r="Q1678"/>
    </row>
    <row r="1679" spans="8:17">
      <c r="H1679" s="128"/>
      <c r="I1679" s="132"/>
      <c r="J1679" s="100"/>
      <c r="K1679" s="100"/>
      <c r="L1679" s="133"/>
      <c r="M1679" s="133"/>
      <c r="N1679" s="100"/>
      <c r="O1679" s="100"/>
      <c r="P1679" s="100"/>
      <c r="Q1679"/>
    </row>
    <row r="1680" spans="8:17">
      <c r="H1680" s="128"/>
      <c r="I1680" s="132"/>
      <c r="J1680" s="100"/>
      <c r="K1680" s="100"/>
      <c r="L1680" s="133"/>
      <c r="M1680" s="133"/>
      <c r="N1680" s="100"/>
      <c r="O1680" s="100"/>
      <c r="P1680" s="100"/>
      <c r="Q1680"/>
    </row>
    <row r="1681" spans="8:17">
      <c r="H1681" s="128"/>
      <c r="I1681" s="132"/>
      <c r="J1681" s="100"/>
      <c r="K1681" s="100"/>
      <c r="L1681" s="133"/>
      <c r="M1681" s="133"/>
      <c r="N1681" s="100"/>
      <c r="O1681" s="100"/>
      <c r="P1681" s="100"/>
      <c r="Q1681"/>
    </row>
    <row r="1682" spans="8:17">
      <c r="H1682" s="128"/>
      <c r="I1682" s="132"/>
      <c r="J1682" s="100"/>
      <c r="K1682" s="100"/>
      <c r="L1682" s="133"/>
      <c r="M1682" s="133"/>
      <c r="N1682" s="100"/>
      <c r="O1682" s="100"/>
      <c r="P1682" s="100"/>
      <c r="Q1682"/>
    </row>
    <row r="1683" spans="8:17">
      <c r="H1683" s="128"/>
      <c r="I1683" s="132"/>
      <c r="J1683" s="100"/>
      <c r="K1683" s="100"/>
      <c r="L1683" s="133"/>
      <c r="M1683" s="133"/>
      <c r="N1683" s="100"/>
      <c r="O1683" s="100"/>
      <c r="P1683" s="100"/>
      <c r="Q1683"/>
    </row>
    <row r="1684" spans="8:17">
      <c r="H1684" s="128"/>
      <c r="I1684" s="132"/>
      <c r="J1684" s="100"/>
      <c r="K1684" s="100"/>
      <c r="L1684" s="133"/>
      <c r="M1684" s="133"/>
      <c r="N1684" s="100"/>
      <c r="O1684" s="100"/>
      <c r="P1684" s="100"/>
      <c r="Q1684"/>
    </row>
    <row r="1685" spans="8:17">
      <c r="H1685" s="128"/>
      <c r="I1685" s="132"/>
      <c r="J1685" s="100"/>
      <c r="K1685" s="100"/>
      <c r="L1685" s="133"/>
      <c r="M1685" s="133"/>
      <c r="N1685" s="100"/>
      <c r="O1685" s="100"/>
      <c r="P1685" s="100"/>
      <c r="Q1685"/>
    </row>
    <row r="1686" spans="8:17">
      <c r="H1686" s="128"/>
      <c r="I1686" s="132"/>
      <c r="J1686" s="100"/>
      <c r="K1686" s="100"/>
      <c r="L1686" s="133"/>
      <c r="M1686" s="133"/>
      <c r="N1686" s="100"/>
      <c r="O1686" s="100"/>
      <c r="P1686" s="100"/>
      <c r="Q1686"/>
    </row>
    <row r="1687" spans="8:17">
      <c r="H1687" s="128"/>
      <c r="I1687" s="132"/>
      <c r="J1687" s="100"/>
      <c r="K1687" s="100"/>
      <c r="L1687" s="133"/>
      <c r="M1687" s="133"/>
      <c r="N1687" s="100"/>
      <c r="O1687" s="100"/>
      <c r="P1687" s="100"/>
      <c r="Q1687"/>
    </row>
    <row r="1688" spans="8:17">
      <c r="H1688" s="128"/>
      <c r="I1688" s="132"/>
      <c r="J1688" s="100"/>
      <c r="K1688" s="100"/>
      <c r="L1688" s="133"/>
      <c r="M1688" s="133"/>
      <c r="N1688" s="100"/>
      <c r="O1688" s="100"/>
      <c r="P1688" s="100"/>
      <c r="Q1688"/>
    </row>
    <row r="1689" spans="8:17">
      <c r="H1689" s="128"/>
      <c r="I1689" s="132"/>
      <c r="J1689" s="100"/>
      <c r="K1689" s="100"/>
      <c r="L1689" s="133"/>
      <c r="M1689" s="133"/>
      <c r="N1689" s="100"/>
      <c r="O1689" s="100"/>
      <c r="P1689" s="100"/>
      <c r="Q1689"/>
    </row>
    <row r="1690" spans="8:17">
      <c r="H1690" s="128"/>
      <c r="I1690" s="132"/>
      <c r="J1690" s="100"/>
      <c r="K1690" s="100"/>
      <c r="L1690" s="133"/>
      <c r="M1690" s="133"/>
      <c r="N1690" s="100"/>
      <c r="O1690" s="100"/>
      <c r="P1690" s="100"/>
      <c r="Q1690"/>
    </row>
    <row r="1691" spans="8:17">
      <c r="H1691" s="128"/>
      <c r="I1691" s="132"/>
      <c r="J1691" s="100"/>
      <c r="K1691" s="100"/>
      <c r="L1691" s="133"/>
      <c r="M1691" s="133"/>
      <c r="N1691" s="100"/>
      <c r="O1691" s="100"/>
      <c r="P1691" s="100"/>
      <c r="Q1691"/>
    </row>
    <row r="1692" spans="8:17">
      <c r="H1692" s="128"/>
      <c r="I1692" s="132"/>
      <c r="J1692" s="100"/>
      <c r="K1692" s="100"/>
      <c r="L1692" s="133"/>
      <c r="M1692" s="133"/>
      <c r="N1692" s="100"/>
      <c r="O1692" s="100"/>
      <c r="P1692" s="100"/>
      <c r="Q1692"/>
    </row>
    <row r="1693" spans="8:17">
      <c r="H1693" s="128"/>
      <c r="I1693" s="132"/>
      <c r="J1693" s="100"/>
      <c r="K1693" s="100"/>
      <c r="L1693" s="133"/>
      <c r="M1693" s="133"/>
      <c r="N1693" s="100"/>
      <c r="O1693" s="100"/>
      <c r="P1693" s="100"/>
      <c r="Q1693"/>
    </row>
    <row r="1694" spans="8:17">
      <c r="H1694" s="128"/>
      <c r="I1694" s="132"/>
      <c r="J1694" s="100"/>
      <c r="K1694" s="100"/>
      <c r="L1694" s="133"/>
      <c r="M1694" s="133"/>
      <c r="N1694" s="100"/>
      <c r="O1694" s="100"/>
      <c r="P1694" s="100"/>
      <c r="Q1694"/>
    </row>
    <row r="1695" spans="8:17">
      <c r="H1695" s="128"/>
      <c r="I1695" s="132"/>
      <c r="J1695" s="100"/>
      <c r="K1695" s="100"/>
      <c r="L1695" s="133"/>
      <c r="M1695" s="133"/>
      <c r="N1695" s="100"/>
      <c r="O1695" s="100"/>
      <c r="P1695" s="100"/>
      <c r="Q1695"/>
    </row>
    <row r="1696" spans="8:17">
      <c r="H1696" s="128"/>
      <c r="I1696" s="132"/>
      <c r="J1696" s="100"/>
      <c r="K1696" s="100"/>
      <c r="L1696" s="133"/>
      <c r="M1696" s="133"/>
      <c r="N1696" s="100"/>
      <c r="O1696" s="100"/>
      <c r="P1696" s="100"/>
      <c r="Q1696"/>
    </row>
    <row r="1697" spans="8:17">
      <c r="H1697" s="128"/>
      <c r="I1697" s="132"/>
      <c r="J1697" s="100"/>
      <c r="K1697" s="100"/>
      <c r="L1697" s="133"/>
      <c r="M1697" s="133"/>
      <c r="N1697" s="100"/>
      <c r="O1697" s="100"/>
      <c r="P1697" s="100"/>
      <c r="Q1697"/>
    </row>
    <row r="1698" spans="8:17">
      <c r="H1698" s="128"/>
      <c r="I1698" s="132"/>
      <c r="J1698" s="100"/>
      <c r="K1698" s="100"/>
      <c r="L1698" s="133"/>
      <c r="M1698" s="133"/>
      <c r="N1698" s="100"/>
      <c r="O1698" s="100"/>
      <c r="P1698" s="100"/>
      <c r="Q1698"/>
    </row>
    <row r="1699" spans="8:17">
      <c r="H1699" s="128"/>
      <c r="I1699" s="132"/>
      <c r="J1699" s="100"/>
      <c r="K1699" s="100"/>
      <c r="L1699" s="133"/>
      <c r="M1699" s="133"/>
      <c r="N1699" s="100"/>
      <c r="O1699" s="100"/>
      <c r="P1699" s="100"/>
      <c r="Q1699"/>
    </row>
    <row r="1700" spans="8:17">
      <c r="H1700" s="128"/>
      <c r="I1700" s="132"/>
      <c r="J1700" s="100"/>
      <c r="K1700" s="100"/>
      <c r="L1700" s="133"/>
      <c r="M1700" s="133"/>
      <c r="N1700" s="100"/>
      <c r="O1700" s="100"/>
      <c r="P1700" s="100"/>
      <c r="Q1700"/>
    </row>
    <row r="1701" spans="8:17">
      <c r="H1701" s="128"/>
      <c r="I1701" s="132"/>
      <c r="J1701" s="100"/>
      <c r="K1701" s="100"/>
      <c r="L1701" s="133"/>
      <c r="M1701" s="133"/>
      <c r="N1701" s="100"/>
      <c r="O1701" s="100"/>
      <c r="P1701" s="100"/>
      <c r="Q1701"/>
    </row>
    <row r="1702" spans="8:17">
      <c r="H1702" s="128"/>
      <c r="I1702" s="132"/>
      <c r="J1702" s="100"/>
      <c r="K1702" s="100"/>
      <c r="L1702" s="133"/>
      <c r="M1702" s="133"/>
      <c r="N1702" s="100"/>
      <c r="O1702" s="100"/>
      <c r="P1702" s="100"/>
      <c r="Q1702"/>
    </row>
    <row r="1703" spans="8:17">
      <c r="H1703" s="128"/>
      <c r="I1703" s="132"/>
      <c r="J1703" s="100"/>
      <c r="K1703" s="100"/>
      <c r="L1703" s="133"/>
      <c r="M1703" s="133"/>
      <c r="N1703" s="100"/>
      <c r="O1703" s="100"/>
      <c r="P1703" s="100"/>
      <c r="Q1703"/>
    </row>
    <row r="1704" spans="8:17">
      <c r="H1704" s="128"/>
      <c r="I1704" s="132"/>
      <c r="J1704" s="100"/>
      <c r="K1704" s="100"/>
      <c r="L1704" s="133"/>
      <c r="M1704" s="133"/>
      <c r="N1704" s="100"/>
      <c r="O1704" s="100"/>
      <c r="P1704" s="100"/>
      <c r="Q1704"/>
    </row>
    <row r="1705" spans="8:17">
      <c r="H1705" s="128"/>
      <c r="I1705" s="132"/>
      <c r="J1705" s="100"/>
      <c r="K1705" s="100"/>
      <c r="L1705" s="133"/>
      <c r="M1705" s="133"/>
      <c r="N1705" s="100"/>
      <c r="O1705" s="100"/>
      <c r="P1705" s="100"/>
      <c r="Q1705"/>
    </row>
    <row r="1706" spans="8:17">
      <c r="H1706" s="128"/>
      <c r="I1706" s="132"/>
      <c r="J1706" s="100"/>
      <c r="K1706" s="100"/>
      <c r="L1706" s="133"/>
      <c r="M1706" s="133"/>
      <c r="N1706" s="100"/>
      <c r="O1706" s="100"/>
      <c r="P1706" s="100"/>
      <c r="Q1706"/>
    </row>
    <row r="1707" spans="8:17">
      <c r="H1707" s="128"/>
      <c r="I1707" s="132"/>
      <c r="J1707" s="100"/>
      <c r="K1707" s="100"/>
      <c r="L1707" s="133"/>
      <c r="M1707" s="133"/>
      <c r="N1707" s="100"/>
      <c r="O1707" s="100"/>
      <c r="P1707" s="100"/>
      <c r="Q1707"/>
    </row>
    <row r="1708" spans="8:17">
      <c r="H1708" s="128"/>
      <c r="I1708" s="132"/>
      <c r="J1708" s="100"/>
      <c r="K1708" s="100"/>
      <c r="L1708" s="133"/>
      <c r="M1708" s="133"/>
      <c r="N1708" s="100"/>
      <c r="O1708" s="100"/>
      <c r="P1708" s="100"/>
      <c r="Q1708"/>
    </row>
    <row r="1709" spans="8:17">
      <c r="H1709" s="128"/>
      <c r="I1709" s="132"/>
      <c r="J1709" s="100"/>
      <c r="K1709" s="100"/>
      <c r="L1709" s="133"/>
      <c r="M1709" s="133"/>
      <c r="N1709" s="100"/>
      <c r="O1709" s="100"/>
      <c r="P1709" s="100"/>
      <c r="Q1709"/>
    </row>
    <row r="1710" spans="8:17">
      <c r="H1710" s="128"/>
      <c r="I1710" s="132"/>
      <c r="J1710" s="100"/>
      <c r="K1710" s="100"/>
      <c r="L1710" s="133"/>
      <c r="M1710" s="133"/>
      <c r="N1710" s="100"/>
      <c r="O1710" s="100"/>
      <c r="P1710" s="100"/>
      <c r="Q1710"/>
    </row>
    <row r="1711" spans="8:17">
      <c r="H1711" s="128"/>
      <c r="I1711" s="132"/>
      <c r="J1711" s="100"/>
      <c r="K1711" s="100"/>
      <c r="L1711" s="133"/>
      <c r="M1711" s="133"/>
      <c r="N1711" s="100"/>
      <c r="O1711" s="100"/>
      <c r="P1711" s="100"/>
      <c r="Q1711"/>
    </row>
    <row r="1712" spans="8:17">
      <c r="H1712" s="128"/>
      <c r="I1712" s="132"/>
      <c r="J1712" s="100"/>
      <c r="K1712" s="100"/>
      <c r="L1712" s="133"/>
      <c r="M1712" s="133"/>
      <c r="N1712" s="100"/>
      <c r="O1712" s="100"/>
      <c r="P1712" s="100"/>
      <c r="Q1712"/>
    </row>
    <row r="1713" spans="8:17">
      <c r="H1713" s="128"/>
      <c r="I1713" s="132"/>
      <c r="J1713" s="100"/>
      <c r="K1713" s="100"/>
      <c r="L1713" s="133"/>
      <c r="M1713" s="133"/>
      <c r="N1713" s="100"/>
      <c r="O1713" s="100"/>
      <c r="P1713" s="100"/>
      <c r="Q1713"/>
    </row>
    <row r="1714" spans="8:17">
      <c r="H1714" s="128"/>
      <c r="I1714" s="132"/>
      <c r="J1714" s="100"/>
      <c r="K1714" s="100"/>
      <c r="L1714" s="133"/>
      <c r="M1714" s="133"/>
      <c r="N1714" s="100"/>
      <c r="O1714" s="100"/>
      <c r="P1714" s="100"/>
      <c r="Q1714"/>
    </row>
    <row r="1715" spans="8:17">
      <c r="H1715" s="128"/>
      <c r="I1715" s="132"/>
      <c r="J1715" s="100"/>
      <c r="K1715" s="100"/>
      <c r="L1715" s="133"/>
      <c r="M1715" s="133"/>
      <c r="N1715" s="100"/>
      <c r="O1715" s="100"/>
      <c r="P1715" s="100"/>
      <c r="Q1715"/>
    </row>
    <row r="1716" spans="8:17">
      <c r="H1716" s="128"/>
      <c r="I1716" s="132"/>
      <c r="J1716" s="100"/>
      <c r="K1716" s="100"/>
      <c r="L1716" s="133"/>
      <c r="M1716" s="133"/>
      <c r="N1716" s="100"/>
      <c r="O1716" s="100"/>
      <c r="P1716" s="100"/>
      <c r="Q1716"/>
    </row>
    <row r="1717" spans="8:17">
      <c r="H1717" s="128"/>
      <c r="I1717" s="132"/>
      <c r="J1717" s="100"/>
      <c r="K1717" s="100"/>
      <c r="L1717" s="133"/>
      <c r="M1717" s="133"/>
      <c r="N1717" s="100"/>
      <c r="O1717" s="100"/>
      <c r="P1717" s="100"/>
      <c r="Q1717"/>
    </row>
    <row r="1718" spans="8:17">
      <c r="H1718" s="128"/>
      <c r="I1718" s="132"/>
      <c r="J1718" s="100"/>
      <c r="K1718" s="100"/>
      <c r="L1718" s="133"/>
      <c r="M1718" s="133"/>
      <c r="N1718" s="100"/>
      <c r="O1718" s="100"/>
      <c r="P1718" s="100"/>
      <c r="Q1718"/>
    </row>
    <row r="1719" spans="8:17">
      <c r="H1719" s="128"/>
      <c r="I1719" s="132"/>
      <c r="J1719" s="100"/>
      <c r="K1719" s="100"/>
      <c r="L1719" s="133"/>
      <c r="M1719" s="133"/>
      <c r="N1719" s="100"/>
      <c r="O1719" s="100"/>
      <c r="P1719" s="100"/>
      <c r="Q1719"/>
    </row>
    <row r="1720" spans="8:17">
      <c r="H1720" s="128"/>
      <c r="I1720" s="132"/>
      <c r="J1720" s="100"/>
      <c r="K1720" s="100"/>
      <c r="L1720" s="133"/>
      <c r="M1720" s="133"/>
      <c r="N1720" s="100"/>
      <c r="O1720" s="100"/>
      <c r="P1720" s="100"/>
      <c r="Q1720"/>
    </row>
    <row r="1721" spans="8:17">
      <c r="H1721" s="128"/>
      <c r="I1721" s="132"/>
      <c r="J1721" s="100"/>
      <c r="K1721" s="100"/>
      <c r="L1721" s="133"/>
      <c r="M1721" s="133"/>
      <c r="N1721" s="100"/>
      <c r="O1721" s="100"/>
      <c r="P1721" s="100"/>
      <c r="Q1721"/>
    </row>
    <row r="1722" spans="8:17">
      <c r="H1722" s="128"/>
      <c r="I1722" s="132"/>
      <c r="J1722" s="100"/>
      <c r="K1722" s="100"/>
      <c r="L1722" s="133"/>
      <c r="M1722" s="133"/>
      <c r="N1722" s="100"/>
      <c r="O1722" s="100"/>
      <c r="P1722" s="100"/>
      <c r="Q1722"/>
    </row>
    <row r="1723" spans="8:17">
      <c r="H1723" s="128"/>
      <c r="I1723" s="132"/>
      <c r="J1723" s="100"/>
      <c r="K1723" s="100"/>
      <c r="L1723" s="133"/>
      <c r="M1723" s="133"/>
      <c r="N1723" s="100"/>
      <c r="O1723" s="100"/>
      <c r="P1723" s="100"/>
      <c r="Q1723"/>
    </row>
    <row r="1724" spans="8:17">
      <c r="H1724" s="128"/>
      <c r="I1724" s="132"/>
      <c r="J1724" s="100"/>
      <c r="K1724" s="100"/>
      <c r="L1724" s="133"/>
      <c r="M1724" s="133"/>
      <c r="N1724" s="100"/>
      <c r="O1724" s="100"/>
      <c r="P1724" s="100"/>
      <c r="Q1724"/>
    </row>
    <row r="1725" spans="8:17">
      <c r="H1725" s="128"/>
      <c r="I1725" s="132"/>
      <c r="J1725" s="100"/>
      <c r="K1725" s="100"/>
      <c r="L1725" s="133"/>
      <c r="M1725" s="133"/>
      <c r="N1725" s="100"/>
      <c r="O1725" s="100"/>
      <c r="P1725" s="100"/>
      <c r="Q1725"/>
    </row>
    <row r="1726" spans="8:17">
      <c r="H1726" s="128"/>
      <c r="I1726" s="132"/>
      <c r="J1726" s="100"/>
      <c r="K1726" s="100"/>
      <c r="L1726" s="133"/>
      <c r="M1726" s="133"/>
      <c r="N1726" s="100"/>
      <c r="O1726" s="100"/>
      <c r="P1726" s="100"/>
      <c r="Q1726"/>
    </row>
    <row r="1727" spans="8:17">
      <c r="H1727" s="128"/>
      <c r="I1727" s="132"/>
      <c r="J1727" s="100"/>
      <c r="K1727" s="100"/>
      <c r="L1727" s="133"/>
      <c r="M1727" s="133"/>
      <c r="N1727" s="100"/>
      <c r="O1727" s="100"/>
      <c r="P1727" s="100"/>
      <c r="Q1727"/>
    </row>
    <row r="1728" spans="8:17">
      <c r="H1728" s="128"/>
      <c r="I1728" s="132"/>
      <c r="J1728" s="100"/>
      <c r="K1728" s="100"/>
      <c r="L1728" s="133"/>
      <c r="M1728" s="133"/>
      <c r="N1728" s="100"/>
      <c r="O1728" s="100"/>
      <c r="P1728" s="100"/>
      <c r="Q1728"/>
    </row>
    <row r="1729" spans="8:17">
      <c r="H1729" s="128"/>
      <c r="I1729" s="132"/>
      <c r="J1729" s="100"/>
      <c r="K1729" s="100"/>
      <c r="L1729" s="133"/>
      <c r="M1729" s="133"/>
      <c r="N1729" s="100"/>
      <c r="O1729" s="100"/>
      <c r="P1729" s="100"/>
      <c r="Q1729"/>
    </row>
    <row r="1730" spans="8:17">
      <c r="H1730" s="128"/>
      <c r="I1730" s="132"/>
      <c r="J1730" s="100"/>
      <c r="K1730" s="100"/>
      <c r="L1730" s="133"/>
      <c r="M1730" s="133"/>
      <c r="N1730" s="100"/>
      <c r="O1730" s="100"/>
      <c r="P1730" s="100"/>
      <c r="Q1730"/>
    </row>
    <row r="1731" spans="8:17">
      <c r="H1731" s="128"/>
      <c r="I1731" s="132"/>
      <c r="J1731" s="100"/>
      <c r="K1731" s="100"/>
      <c r="L1731" s="133"/>
      <c r="M1731" s="133"/>
      <c r="N1731" s="100"/>
      <c r="O1731" s="100"/>
      <c r="P1731" s="100"/>
      <c r="Q1731"/>
    </row>
    <row r="1732" spans="8:17">
      <c r="H1732" s="128"/>
      <c r="I1732" s="132"/>
      <c r="J1732" s="100"/>
      <c r="K1732" s="100"/>
      <c r="L1732" s="133"/>
      <c r="M1732" s="133"/>
      <c r="N1732" s="100"/>
      <c r="O1732" s="100"/>
      <c r="P1732" s="100"/>
      <c r="Q1732"/>
    </row>
    <row r="1733" spans="8:17">
      <c r="H1733" s="128"/>
      <c r="I1733" s="132"/>
      <c r="J1733" s="100"/>
      <c r="K1733" s="100"/>
      <c r="L1733" s="133"/>
      <c r="M1733" s="133"/>
      <c r="N1733" s="100"/>
      <c r="O1733" s="100"/>
      <c r="P1733" s="100"/>
      <c r="Q1733"/>
    </row>
    <row r="1734" spans="8:17">
      <c r="H1734" s="128"/>
      <c r="I1734" s="132"/>
      <c r="J1734" s="100"/>
      <c r="K1734" s="100"/>
      <c r="L1734" s="133"/>
      <c r="M1734" s="133"/>
      <c r="N1734" s="100"/>
      <c r="O1734" s="100"/>
      <c r="P1734" s="100"/>
      <c r="Q1734"/>
    </row>
    <row r="1735" spans="8:17">
      <c r="H1735" s="128"/>
      <c r="I1735" s="132"/>
      <c r="J1735" s="100"/>
      <c r="K1735" s="100"/>
      <c r="L1735" s="133"/>
      <c r="M1735" s="133"/>
      <c r="N1735" s="100"/>
      <c r="O1735" s="100"/>
      <c r="P1735" s="100"/>
      <c r="Q1735"/>
    </row>
    <row r="1736" spans="8:17">
      <c r="H1736" s="128"/>
      <c r="I1736" s="132"/>
      <c r="J1736" s="100"/>
      <c r="K1736" s="100"/>
      <c r="L1736" s="133"/>
      <c r="M1736" s="133"/>
      <c r="N1736" s="100"/>
      <c r="O1736" s="100"/>
      <c r="P1736" s="100"/>
      <c r="Q1736"/>
    </row>
    <row r="1737" spans="8:17">
      <c r="H1737" s="128"/>
      <c r="I1737" s="132"/>
      <c r="J1737" s="100"/>
      <c r="K1737" s="100"/>
      <c r="L1737" s="133"/>
      <c r="M1737" s="133"/>
      <c r="N1737" s="100"/>
      <c r="O1737" s="100"/>
      <c r="P1737" s="100"/>
      <c r="Q1737"/>
    </row>
    <row r="1738" spans="8:17">
      <c r="H1738" s="128"/>
      <c r="I1738" s="132"/>
      <c r="J1738" s="100"/>
      <c r="K1738" s="100"/>
      <c r="L1738" s="133"/>
      <c r="M1738" s="133"/>
      <c r="N1738" s="100"/>
      <c r="O1738" s="100"/>
      <c r="P1738" s="100"/>
      <c r="Q1738"/>
    </row>
    <row r="1739" spans="8:17">
      <c r="H1739" s="128"/>
      <c r="I1739" s="132"/>
      <c r="J1739" s="100"/>
      <c r="K1739" s="100"/>
      <c r="L1739" s="133"/>
      <c r="M1739" s="133"/>
      <c r="N1739" s="100"/>
      <c r="O1739" s="100"/>
      <c r="P1739" s="100"/>
      <c r="Q1739"/>
    </row>
    <row r="1740" spans="8:17">
      <c r="H1740" s="128"/>
      <c r="I1740" s="132"/>
      <c r="J1740" s="100"/>
      <c r="K1740" s="100"/>
      <c r="L1740" s="133"/>
      <c r="M1740" s="133"/>
      <c r="N1740" s="100"/>
      <c r="O1740" s="100"/>
      <c r="P1740" s="100"/>
      <c r="Q1740"/>
    </row>
    <row r="1741" spans="8:17">
      <c r="H1741" s="128"/>
      <c r="I1741" s="132"/>
      <c r="J1741" s="100"/>
      <c r="K1741" s="100"/>
      <c r="L1741" s="133"/>
      <c r="M1741" s="133"/>
      <c r="N1741" s="100"/>
      <c r="O1741" s="100"/>
      <c r="P1741" s="100"/>
      <c r="Q1741"/>
    </row>
    <row r="1742" spans="8:17">
      <c r="H1742" s="128"/>
      <c r="I1742" s="132"/>
      <c r="J1742" s="100"/>
      <c r="K1742" s="100"/>
      <c r="L1742" s="133"/>
      <c r="M1742" s="133"/>
      <c r="N1742" s="100"/>
      <c r="O1742" s="100"/>
      <c r="P1742" s="100"/>
      <c r="Q1742"/>
    </row>
    <row r="1743" spans="8:17">
      <c r="H1743" s="128"/>
      <c r="I1743" s="132"/>
      <c r="J1743" s="100"/>
      <c r="K1743" s="100"/>
      <c r="L1743" s="133"/>
      <c r="M1743" s="133"/>
      <c r="N1743" s="100"/>
      <c r="O1743" s="100"/>
      <c r="P1743" s="100"/>
      <c r="Q1743"/>
    </row>
    <row r="1744" spans="8:17">
      <c r="H1744" s="128"/>
      <c r="I1744" s="132"/>
      <c r="J1744" s="100"/>
      <c r="K1744" s="100"/>
      <c r="L1744" s="133"/>
      <c r="M1744" s="133"/>
      <c r="N1744" s="100"/>
      <c r="O1744" s="100"/>
      <c r="P1744" s="100"/>
      <c r="Q1744"/>
    </row>
    <row r="1745" spans="8:17">
      <c r="H1745" s="128"/>
      <c r="I1745" s="132"/>
      <c r="J1745" s="100"/>
      <c r="K1745" s="100"/>
      <c r="L1745" s="133"/>
      <c r="M1745" s="133"/>
      <c r="N1745" s="100"/>
      <c r="O1745" s="100"/>
      <c r="P1745" s="100"/>
      <c r="Q1745"/>
    </row>
    <row r="1746" spans="8:17">
      <c r="H1746" s="128"/>
      <c r="I1746" s="132"/>
      <c r="J1746" s="100"/>
      <c r="K1746" s="100"/>
      <c r="L1746" s="133"/>
      <c r="M1746" s="133"/>
      <c r="N1746" s="100"/>
      <c r="O1746" s="100"/>
      <c r="P1746" s="100"/>
      <c r="Q1746"/>
    </row>
    <row r="1747" spans="8:17">
      <c r="H1747" s="128"/>
      <c r="I1747" s="132"/>
      <c r="J1747" s="100"/>
      <c r="K1747" s="100"/>
      <c r="L1747" s="133"/>
      <c r="M1747" s="133"/>
      <c r="N1747" s="100"/>
      <c r="O1747" s="100"/>
      <c r="P1747" s="100"/>
      <c r="Q1747"/>
    </row>
    <row r="1748" spans="8:17">
      <c r="H1748" s="128"/>
      <c r="I1748" s="132"/>
      <c r="J1748" s="100"/>
      <c r="K1748" s="100"/>
      <c r="L1748" s="133"/>
      <c r="M1748" s="133"/>
      <c r="N1748" s="100"/>
      <c r="O1748" s="100"/>
      <c r="P1748" s="100"/>
      <c r="Q1748"/>
    </row>
    <row r="1749" spans="8:17">
      <c r="H1749" s="128"/>
      <c r="I1749" s="132"/>
      <c r="J1749" s="100"/>
      <c r="K1749" s="100"/>
      <c r="L1749" s="133"/>
      <c r="M1749" s="133"/>
      <c r="N1749" s="100"/>
      <c r="O1749" s="100"/>
      <c r="P1749" s="100"/>
      <c r="Q1749"/>
    </row>
    <row r="1750" spans="8:17">
      <c r="H1750" s="128"/>
      <c r="I1750" s="132"/>
      <c r="J1750" s="100"/>
      <c r="K1750" s="100"/>
      <c r="L1750" s="133"/>
      <c r="M1750" s="133"/>
      <c r="N1750" s="100"/>
      <c r="O1750" s="100"/>
      <c r="P1750" s="100"/>
      <c r="Q1750"/>
    </row>
    <row r="1751" spans="8:17">
      <c r="H1751" s="128"/>
      <c r="I1751" s="132"/>
      <c r="J1751" s="100"/>
      <c r="K1751" s="100"/>
      <c r="L1751" s="133"/>
      <c r="M1751" s="133"/>
      <c r="N1751" s="100"/>
      <c r="O1751" s="100"/>
      <c r="P1751" s="100"/>
      <c r="Q1751"/>
    </row>
    <row r="1752" spans="8:17">
      <c r="H1752" s="128"/>
      <c r="I1752" s="132"/>
      <c r="J1752" s="100"/>
      <c r="K1752" s="100"/>
      <c r="L1752" s="133"/>
      <c r="M1752" s="133"/>
      <c r="N1752" s="100"/>
      <c r="O1752" s="100"/>
      <c r="P1752" s="100"/>
      <c r="Q1752"/>
    </row>
    <row r="1753" spans="8:17">
      <c r="H1753" s="128"/>
      <c r="I1753" s="132"/>
      <c r="J1753" s="100"/>
      <c r="K1753" s="100"/>
      <c r="L1753" s="133"/>
      <c r="M1753" s="133"/>
      <c r="N1753" s="100"/>
      <c r="O1753" s="100"/>
      <c r="P1753" s="100"/>
      <c r="Q1753"/>
    </row>
    <row r="1754" spans="8:17">
      <c r="H1754" s="128"/>
      <c r="I1754" s="132"/>
      <c r="J1754" s="100"/>
      <c r="K1754" s="100"/>
      <c r="L1754" s="133"/>
      <c r="M1754" s="133"/>
      <c r="N1754" s="100"/>
      <c r="O1754" s="100"/>
      <c r="P1754" s="100"/>
      <c r="Q1754"/>
    </row>
    <row r="1755" spans="8:17">
      <c r="H1755" s="128"/>
      <c r="I1755" s="132"/>
      <c r="J1755" s="100"/>
      <c r="K1755" s="100"/>
      <c r="L1755" s="133"/>
      <c r="M1755" s="133"/>
      <c r="N1755" s="100"/>
      <c r="O1755" s="100"/>
      <c r="P1755" s="100"/>
      <c r="Q1755"/>
    </row>
    <row r="1756" spans="8:17">
      <c r="H1756" s="128"/>
      <c r="I1756" s="132"/>
      <c r="J1756" s="100"/>
      <c r="K1756" s="100"/>
      <c r="L1756" s="133"/>
      <c r="M1756" s="133"/>
      <c r="N1756" s="100"/>
      <c r="O1756" s="100"/>
      <c r="P1756" s="100"/>
      <c r="Q1756"/>
    </row>
    <row r="1757" spans="8:17">
      <c r="H1757" s="128"/>
      <c r="I1757" s="132"/>
      <c r="J1757" s="100"/>
      <c r="K1757" s="100"/>
      <c r="L1757" s="133"/>
      <c r="M1757" s="133"/>
      <c r="N1757" s="100"/>
      <c r="O1757" s="100"/>
      <c r="P1757" s="100"/>
      <c r="Q1757"/>
    </row>
    <row r="1758" spans="8:17">
      <c r="H1758" s="128"/>
      <c r="I1758" s="132"/>
      <c r="J1758" s="100"/>
      <c r="K1758" s="100"/>
      <c r="L1758" s="133"/>
      <c r="M1758" s="133"/>
      <c r="N1758" s="100"/>
      <c r="O1758" s="100"/>
      <c r="P1758" s="100"/>
      <c r="Q1758"/>
    </row>
    <row r="1759" spans="8:17">
      <c r="H1759" s="128"/>
      <c r="I1759" s="132"/>
      <c r="J1759" s="100"/>
      <c r="K1759" s="100"/>
      <c r="L1759" s="133"/>
      <c r="M1759" s="133"/>
      <c r="N1759" s="100"/>
      <c r="O1759" s="100"/>
      <c r="P1759" s="100"/>
      <c r="Q1759"/>
    </row>
    <row r="1760" spans="8:17">
      <c r="H1760" s="128"/>
      <c r="I1760" s="132"/>
      <c r="J1760" s="100"/>
      <c r="K1760" s="100"/>
      <c r="L1760" s="133"/>
      <c r="M1760" s="133"/>
      <c r="N1760" s="100"/>
      <c r="O1760" s="100"/>
      <c r="P1760" s="100"/>
      <c r="Q1760"/>
    </row>
    <row r="1761" spans="8:17">
      <c r="H1761" s="128"/>
      <c r="I1761" s="132"/>
      <c r="J1761" s="100"/>
      <c r="K1761" s="100"/>
      <c r="L1761" s="133"/>
      <c r="M1761" s="133"/>
      <c r="N1761" s="100"/>
      <c r="O1761" s="100"/>
      <c r="P1761" s="100"/>
      <c r="Q1761"/>
    </row>
    <row r="1762" spans="8:17">
      <c r="H1762" s="128"/>
      <c r="I1762" s="132"/>
      <c r="J1762" s="100"/>
      <c r="K1762" s="100"/>
      <c r="L1762" s="133"/>
      <c r="M1762" s="133"/>
      <c r="N1762" s="100"/>
      <c r="O1762" s="100"/>
      <c r="P1762" s="100"/>
      <c r="Q1762"/>
    </row>
    <row r="1763" spans="8:17">
      <c r="H1763" s="128"/>
      <c r="I1763" s="132"/>
      <c r="J1763" s="100"/>
      <c r="K1763" s="100"/>
      <c r="L1763" s="133"/>
      <c r="M1763" s="133"/>
      <c r="N1763" s="100"/>
      <c r="O1763" s="100"/>
      <c r="P1763" s="100"/>
      <c r="Q1763"/>
    </row>
    <row r="1764" spans="8:17">
      <c r="H1764" s="128"/>
      <c r="I1764" s="132"/>
      <c r="J1764" s="100"/>
      <c r="K1764" s="100"/>
      <c r="L1764" s="133"/>
      <c r="M1764" s="133"/>
      <c r="N1764" s="100"/>
      <c r="O1764" s="100"/>
      <c r="P1764" s="100"/>
      <c r="Q1764"/>
    </row>
    <row r="1765" spans="8:17">
      <c r="H1765" s="128"/>
      <c r="I1765" s="132"/>
      <c r="J1765" s="100"/>
      <c r="K1765" s="100"/>
      <c r="L1765" s="133"/>
      <c r="M1765" s="133"/>
      <c r="N1765" s="100"/>
      <c r="O1765" s="100"/>
      <c r="P1765" s="100"/>
      <c r="Q1765"/>
    </row>
    <row r="1766" spans="8:17">
      <c r="H1766" s="128"/>
      <c r="I1766" s="132"/>
      <c r="J1766" s="100"/>
      <c r="K1766" s="100"/>
      <c r="L1766" s="133"/>
      <c r="M1766" s="133"/>
      <c r="N1766" s="100"/>
      <c r="O1766" s="100"/>
      <c r="P1766" s="100"/>
      <c r="Q1766"/>
    </row>
    <row r="1767" spans="8:17">
      <c r="H1767" s="128"/>
      <c r="I1767" s="132"/>
      <c r="J1767" s="100"/>
      <c r="K1767" s="100"/>
      <c r="L1767" s="133"/>
      <c r="M1767" s="133"/>
      <c r="N1767" s="100"/>
      <c r="O1767" s="100"/>
      <c r="P1767" s="100"/>
      <c r="Q1767"/>
    </row>
    <row r="1768" spans="8:17">
      <c r="H1768" s="128"/>
      <c r="I1768" s="132"/>
      <c r="J1768" s="100"/>
      <c r="K1768" s="100"/>
      <c r="L1768" s="133"/>
      <c r="M1768" s="133"/>
      <c r="N1768" s="100"/>
      <c r="O1768" s="100"/>
      <c r="P1768" s="100"/>
      <c r="Q1768"/>
    </row>
    <row r="1769" spans="8:17">
      <c r="H1769" s="128"/>
      <c r="I1769" s="132"/>
      <c r="J1769" s="100"/>
      <c r="K1769" s="100"/>
      <c r="L1769" s="133"/>
      <c r="M1769" s="133"/>
      <c r="N1769" s="100"/>
      <c r="O1769" s="100"/>
      <c r="P1769" s="100"/>
      <c r="Q1769"/>
    </row>
    <row r="1770" spans="8:17">
      <c r="H1770" s="128"/>
      <c r="I1770" s="132"/>
      <c r="J1770" s="100"/>
      <c r="K1770" s="100"/>
      <c r="L1770" s="133"/>
      <c r="M1770" s="133"/>
      <c r="N1770" s="100"/>
      <c r="O1770" s="100"/>
      <c r="P1770" s="100"/>
      <c r="Q1770"/>
    </row>
    <row r="1771" spans="8:17">
      <c r="H1771" s="128"/>
      <c r="I1771" s="132"/>
      <c r="J1771" s="100"/>
      <c r="K1771" s="100"/>
      <c r="L1771" s="133"/>
      <c r="M1771" s="133"/>
      <c r="N1771" s="100"/>
      <c r="O1771" s="100"/>
      <c r="P1771" s="100"/>
      <c r="Q1771"/>
    </row>
    <row r="1772" spans="8:17">
      <c r="H1772" s="128"/>
      <c r="I1772" s="132"/>
      <c r="J1772" s="100"/>
      <c r="K1772" s="100"/>
      <c r="L1772" s="133"/>
      <c r="M1772" s="133"/>
      <c r="N1772" s="100"/>
      <c r="O1772" s="100"/>
      <c r="P1772" s="100"/>
      <c r="Q1772"/>
    </row>
    <row r="1773" spans="8:17">
      <c r="H1773" s="128"/>
      <c r="I1773" s="132"/>
      <c r="J1773" s="100"/>
      <c r="K1773" s="100"/>
      <c r="L1773" s="133"/>
      <c r="M1773" s="133"/>
      <c r="N1773" s="100"/>
      <c r="O1773" s="100"/>
      <c r="P1773" s="100"/>
      <c r="Q1773"/>
    </row>
    <row r="1774" spans="8:17">
      <c r="H1774" s="128"/>
      <c r="I1774" s="132"/>
      <c r="J1774" s="100"/>
      <c r="K1774" s="100"/>
      <c r="L1774" s="133"/>
      <c r="M1774" s="133"/>
      <c r="N1774" s="100"/>
      <c r="O1774" s="100"/>
      <c r="P1774" s="100"/>
      <c r="Q1774"/>
    </row>
    <row r="1775" spans="8:17">
      <c r="H1775" s="128"/>
      <c r="I1775" s="132"/>
      <c r="J1775" s="100"/>
      <c r="K1775" s="100"/>
      <c r="L1775" s="133"/>
      <c r="M1775" s="133"/>
      <c r="N1775" s="100"/>
      <c r="O1775" s="100"/>
      <c r="P1775" s="100"/>
      <c r="Q1775"/>
    </row>
    <row r="1776" spans="8:17">
      <c r="H1776" s="128"/>
      <c r="I1776" s="132"/>
      <c r="J1776" s="100"/>
      <c r="K1776" s="100"/>
      <c r="L1776" s="133"/>
      <c r="M1776" s="133"/>
      <c r="N1776" s="100"/>
      <c r="O1776" s="100"/>
      <c r="P1776" s="100"/>
      <c r="Q1776"/>
    </row>
    <row r="1777" spans="8:17">
      <c r="H1777" s="128"/>
      <c r="I1777" s="132"/>
      <c r="J1777" s="100"/>
      <c r="K1777" s="100"/>
      <c r="L1777" s="133"/>
      <c r="M1777" s="133"/>
      <c r="N1777" s="100"/>
      <c r="O1777" s="100"/>
      <c r="P1777" s="100"/>
      <c r="Q1777"/>
    </row>
    <row r="1778" spans="8:17">
      <c r="H1778" s="128"/>
      <c r="I1778" s="132"/>
      <c r="J1778" s="100"/>
      <c r="K1778" s="100"/>
      <c r="L1778" s="133"/>
      <c r="M1778" s="133"/>
      <c r="N1778" s="100"/>
      <c r="O1778" s="100"/>
      <c r="P1778" s="100"/>
      <c r="Q1778"/>
    </row>
    <row r="1779" spans="8:17">
      <c r="H1779" s="128"/>
      <c r="I1779" s="132"/>
      <c r="J1779" s="100"/>
      <c r="K1779" s="100"/>
      <c r="L1779" s="133"/>
      <c r="M1779" s="133"/>
      <c r="N1779" s="100"/>
      <c r="O1779" s="100"/>
      <c r="P1779" s="100"/>
      <c r="Q1779"/>
    </row>
    <row r="1780" spans="8:17">
      <c r="H1780" s="128"/>
      <c r="I1780" s="132"/>
      <c r="J1780" s="100"/>
      <c r="K1780" s="100"/>
      <c r="L1780" s="133"/>
      <c r="M1780" s="133"/>
      <c r="N1780" s="100"/>
      <c r="O1780" s="100"/>
      <c r="P1780" s="100"/>
      <c r="Q1780"/>
    </row>
    <row r="1781" spans="8:17">
      <c r="H1781" s="128"/>
      <c r="I1781" s="132"/>
      <c r="J1781" s="100"/>
      <c r="K1781" s="100"/>
      <c r="L1781" s="133"/>
      <c r="M1781" s="133"/>
      <c r="N1781" s="100"/>
      <c r="O1781" s="100"/>
      <c r="P1781" s="100"/>
      <c r="Q1781"/>
    </row>
    <row r="1782" spans="8:17">
      <c r="H1782" s="128"/>
      <c r="I1782" s="132"/>
      <c r="J1782" s="100"/>
      <c r="K1782" s="100"/>
      <c r="L1782" s="133"/>
      <c r="M1782" s="133"/>
      <c r="N1782" s="100"/>
      <c r="O1782" s="100"/>
      <c r="P1782" s="100"/>
      <c r="Q1782"/>
    </row>
    <row r="1783" spans="8:17">
      <c r="H1783" s="128"/>
      <c r="I1783" s="132"/>
      <c r="J1783" s="100"/>
      <c r="K1783" s="100"/>
      <c r="L1783" s="133"/>
      <c r="M1783" s="133"/>
      <c r="N1783" s="100"/>
      <c r="O1783" s="100"/>
      <c r="P1783" s="100"/>
      <c r="Q1783"/>
    </row>
    <row r="1784" spans="8:17">
      <c r="H1784" s="128"/>
      <c r="I1784" s="132"/>
      <c r="J1784" s="100"/>
      <c r="K1784" s="100"/>
      <c r="L1784" s="133"/>
      <c r="M1784" s="133"/>
      <c r="N1784" s="100"/>
      <c r="O1784" s="100"/>
      <c r="P1784" s="100"/>
      <c r="Q1784"/>
    </row>
    <row r="1785" spans="8:17">
      <c r="H1785" s="128"/>
      <c r="I1785" s="132"/>
      <c r="J1785" s="100"/>
      <c r="K1785" s="100"/>
      <c r="L1785" s="133"/>
      <c r="M1785" s="133"/>
      <c r="N1785" s="100"/>
      <c r="O1785" s="100"/>
      <c r="P1785" s="100"/>
      <c r="Q1785"/>
    </row>
    <row r="1786" spans="8:17">
      <c r="H1786" s="128"/>
      <c r="I1786" s="132"/>
      <c r="J1786" s="100"/>
      <c r="K1786" s="100"/>
      <c r="L1786" s="133"/>
      <c r="M1786" s="133"/>
      <c r="N1786" s="100"/>
      <c r="O1786" s="100"/>
      <c r="P1786" s="100"/>
      <c r="Q1786"/>
    </row>
    <row r="1787" spans="8:17">
      <c r="H1787" s="128"/>
      <c r="I1787" s="132"/>
      <c r="J1787" s="100"/>
      <c r="K1787" s="100"/>
      <c r="L1787" s="133"/>
      <c r="M1787" s="133"/>
      <c r="N1787" s="100"/>
      <c r="O1787" s="100"/>
      <c r="P1787" s="100"/>
      <c r="Q1787"/>
    </row>
    <row r="1788" spans="8:17">
      <c r="H1788" s="128"/>
      <c r="I1788" s="132"/>
      <c r="J1788" s="100"/>
      <c r="K1788" s="100"/>
      <c r="L1788" s="133"/>
      <c r="M1788" s="133"/>
      <c r="N1788" s="100"/>
      <c r="O1788" s="100"/>
      <c r="P1788" s="100"/>
      <c r="Q1788"/>
    </row>
    <row r="1789" spans="8:17">
      <c r="H1789" s="128"/>
      <c r="I1789" s="132"/>
      <c r="J1789" s="100"/>
      <c r="K1789" s="100"/>
      <c r="L1789" s="133"/>
      <c r="M1789" s="133"/>
      <c r="N1789" s="100"/>
      <c r="O1789" s="100"/>
      <c r="P1789" s="100"/>
      <c r="Q1789"/>
    </row>
    <row r="1790" spans="8:17">
      <c r="H1790" s="128"/>
      <c r="I1790" s="132"/>
      <c r="J1790" s="100"/>
      <c r="K1790" s="100"/>
      <c r="L1790" s="133"/>
      <c r="M1790" s="133"/>
      <c r="N1790" s="100"/>
      <c r="O1790" s="100"/>
      <c r="P1790" s="100"/>
      <c r="Q1790"/>
    </row>
    <row r="1791" spans="8:17">
      <c r="H1791" s="128"/>
      <c r="I1791" s="132"/>
      <c r="J1791" s="100"/>
      <c r="K1791" s="100"/>
      <c r="L1791" s="133"/>
      <c r="M1791" s="133"/>
      <c r="N1791" s="100"/>
      <c r="O1791" s="100"/>
      <c r="P1791" s="100"/>
      <c r="Q1791"/>
    </row>
    <row r="1792" spans="8:17">
      <c r="H1792" s="128"/>
      <c r="I1792" s="132"/>
      <c r="J1792" s="100"/>
      <c r="K1792" s="100"/>
      <c r="L1792" s="133"/>
      <c r="M1792" s="133"/>
      <c r="N1792" s="100"/>
      <c r="O1792" s="100"/>
      <c r="P1792" s="100"/>
      <c r="Q1792"/>
    </row>
    <row r="1793" spans="8:17">
      <c r="H1793" s="128"/>
      <c r="I1793" s="132"/>
      <c r="J1793" s="100"/>
      <c r="K1793" s="100"/>
      <c r="L1793" s="133"/>
      <c r="M1793" s="133"/>
      <c r="N1793" s="100"/>
      <c r="O1793" s="100"/>
      <c r="P1793" s="100"/>
      <c r="Q1793"/>
    </row>
    <row r="1794" spans="8:17">
      <c r="H1794" s="128"/>
      <c r="I1794" s="132"/>
      <c r="J1794" s="100"/>
      <c r="K1794" s="100"/>
      <c r="L1794" s="133"/>
      <c r="M1794" s="133"/>
      <c r="N1794" s="100"/>
      <c r="O1794" s="100"/>
      <c r="P1794" s="100"/>
      <c r="Q1794"/>
    </row>
    <row r="1795" spans="8:17">
      <c r="H1795" s="128"/>
      <c r="I1795" s="132"/>
      <c r="J1795" s="100"/>
      <c r="K1795" s="100"/>
      <c r="L1795" s="133"/>
      <c r="M1795" s="133"/>
      <c r="N1795" s="100"/>
      <c r="O1795" s="100"/>
      <c r="P1795" s="100"/>
      <c r="Q1795"/>
    </row>
    <row r="1796" spans="8:17">
      <c r="H1796" s="128"/>
      <c r="I1796" s="132"/>
      <c r="J1796" s="100"/>
      <c r="K1796" s="100"/>
      <c r="L1796" s="133"/>
      <c r="M1796" s="133"/>
      <c r="N1796" s="100"/>
      <c r="O1796" s="100"/>
      <c r="P1796" s="100"/>
      <c r="Q1796"/>
    </row>
    <row r="1797" spans="8:17">
      <c r="H1797" s="128"/>
      <c r="I1797" s="132"/>
      <c r="J1797" s="100"/>
      <c r="K1797" s="100"/>
      <c r="L1797" s="133"/>
      <c r="M1797" s="133"/>
      <c r="N1797" s="100"/>
      <c r="O1797" s="100"/>
      <c r="P1797" s="100"/>
      <c r="Q1797"/>
    </row>
    <row r="1798" spans="8:17">
      <c r="H1798" s="128"/>
      <c r="I1798" s="132"/>
      <c r="J1798" s="100"/>
      <c r="K1798" s="100"/>
      <c r="L1798" s="133"/>
      <c r="M1798" s="133"/>
      <c r="N1798" s="100"/>
      <c r="O1798" s="100"/>
      <c r="P1798" s="100"/>
      <c r="Q1798"/>
    </row>
    <row r="1799" spans="8:17">
      <c r="H1799" s="128"/>
      <c r="I1799" s="132"/>
      <c r="J1799" s="100"/>
      <c r="K1799" s="100"/>
      <c r="L1799" s="133"/>
      <c r="M1799" s="133"/>
      <c r="N1799" s="100"/>
      <c r="O1799" s="100"/>
      <c r="P1799" s="100"/>
      <c r="Q1799"/>
    </row>
    <row r="1800" spans="8:17">
      <c r="H1800" s="128"/>
      <c r="I1800" s="132"/>
      <c r="J1800" s="100"/>
      <c r="K1800" s="100"/>
      <c r="L1800" s="133"/>
      <c r="M1800" s="133"/>
      <c r="N1800" s="100"/>
      <c r="O1800" s="100"/>
      <c r="P1800" s="100"/>
      <c r="Q1800"/>
    </row>
    <row r="1801" spans="8:17">
      <c r="H1801" s="128"/>
      <c r="I1801" s="132"/>
      <c r="J1801" s="100"/>
      <c r="K1801" s="100"/>
      <c r="L1801" s="133"/>
      <c r="M1801" s="133"/>
      <c r="N1801" s="100"/>
      <c r="O1801" s="100"/>
      <c r="P1801" s="100"/>
      <c r="Q1801"/>
    </row>
    <row r="1802" spans="8:17">
      <c r="H1802" s="128"/>
      <c r="I1802" s="132"/>
      <c r="J1802" s="100"/>
      <c r="K1802" s="100"/>
      <c r="L1802" s="133"/>
      <c r="M1802" s="133"/>
      <c r="N1802" s="100"/>
      <c r="O1802" s="100"/>
      <c r="P1802" s="100"/>
      <c r="Q1802"/>
    </row>
    <row r="1803" spans="8:17">
      <c r="H1803" s="128"/>
      <c r="I1803" s="132"/>
      <c r="J1803" s="100"/>
      <c r="K1803" s="100"/>
      <c r="L1803" s="133"/>
      <c r="M1803" s="133"/>
      <c r="N1803" s="100"/>
      <c r="O1803" s="100"/>
      <c r="P1803" s="100"/>
      <c r="Q1803"/>
    </row>
    <row r="1804" spans="8:17">
      <c r="H1804" s="128"/>
      <c r="I1804" s="132"/>
      <c r="J1804" s="100"/>
      <c r="K1804" s="100"/>
      <c r="L1804" s="133"/>
      <c r="M1804" s="133"/>
      <c r="N1804" s="100"/>
      <c r="O1804" s="100"/>
      <c r="P1804" s="100"/>
      <c r="Q1804"/>
    </row>
    <row r="1805" spans="8:17">
      <c r="H1805" s="128"/>
      <c r="I1805" s="132"/>
      <c r="J1805" s="100"/>
      <c r="K1805" s="100"/>
      <c r="L1805" s="133"/>
      <c r="M1805" s="133"/>
      <c r="N1805" s="100"/>
      <c r="O1805" s="100"/>
      <c r="P1805" s="100"/>
      <c r="Q1805"/>
    </row>
    <row r="1806" spans="8:17">
      <c r="H1806" s="128"/>
      <c r="I1806" s="132"/>
      <c r="J1806" s="100"/>
      <c r="K1806" s="100"/>
      <c r="L1806" s="133"/>
      <c r="M1806" s="133"/>
      <c r="N1806" s="100"/>
      <c r="O1806" s="100"/>
      <c r="P1806" s="100"/>
      <c r="Q1806"/>
    </row>
    <row r="1807" spans="8:17">
      <c r="H1807" s="128"/>
      <c r="I1807" s="132"/>
      <c r="J1807" s="100"/>
      <c r="K1807" s="100"/>
      <c r="L1807" s="133"/>
      <c r="M1807" s="133"/>
      <c r="N1807" s="100"/>
      <c r="O1807" s="100"/>
      <c r="P1807" s="100"/>
      <c r="Q1807"/>
    </row>
    <row r="1808" spans="8:17">
      <c r="H1808" s="128"/>
      <c r="I1808" s="132"/>
      <c r="J1808" s="100"/>
      <c r="K1808" s="100"/>
      <c r="L1808" s="133"/>
      <c r="M1808" s="133"/>
      <c r="N1808" s="100"/>
      <c r="O1808" s="100"/>
      <c r="P1808" s="100"/>
      <c r="Q1808"/>
    </row>
    <row r="1809" spans="8:17">
      <c r="H1809" s="128"/>
      <c r="I1809" s="132"/>
      <c r="J1809" s="100"/>
      <c r="K1809" s="100"/>
      <c r="L1809" s="133"/>
      <c r="M1809" s="133"/>
      <c r="N1809" s="100"/>
      <c r="O1809" s="100"/>
      <c r="P1809" s="100"/>
      <c r="Q1809"/>
    </row>
    <row r="1810" spans="8:17">
      <c r="H1810" s="128"/>
      <c r="I1810" s="132"/>
      <c r="J1810" s="100"/>
      <c r="K1810" s="100"/>
      <c r="L1810" s="133"/>
      <c r="M1810" s="133"/>
      <c r="N1810" s="100"/>
      <c r="O1810" s="100"/>
      <c r="P1810" s="100"/>
      <c r="Q1810"/>
    </row>
    <row r="1811" spans="8:17">
      <c r="H1811" s="128"/>
      <c r="I1811" s="132"/>
      <c r="J1811" s="100"/>
      <c r="K1811" s="100"/>
      <c r="L1811" s="133"/>
      <c r="M1811" s="133"/>
      <c r="N1811" s="100"/>
      <c r="O1811" s="100"/>
      <c r="P1811" s="100"/>
      <c r="Q1811"/>
    </row>
    <row r="1812" spans="8:17">
      <c r="H1812" s="128"/>
      <c r="I1812" s="132"/>
      <c r="J1812" s="100"/>
      <c r="K1812" s="100"/>
      <c r="L1812" s="133"/>
      <c r="M1812" s="133"/>
      <c r="N1812" s="100"/>
      <c r="O1812" s="100"/>
      <c r="P1812" s="100"/>
      <c r="Q1812"/>
    </row>
    <row r="1813" spans="8:17">
      <c r="H1813" s="128"/>
      <c r="I1813" s="132"/>
      <c r="J1813" s="100"/>
      <c r="K1813" s="100"/>
      <c r="L1813" s="133"/>
      <c r="M1813" s="133"/>
      <c r="N1813" s="100"/>
      <c r="O1813" s="100"/>
      <c r="P1813" s="100"/>
      <c r="Q1813"/>
    </row>
    <row r="1814" spans="8:17">
      <c r="H1814" s="128"/>
      <c r="I1814" s="132"/>
      <c r="J1814" s="100"/>
      <c r="K1814" s="100"/>
      <c r="L1814" s="133"/>
      <c r="M1814" s="133"/>
      <c r="N1814" s="100"/>
      <c r="O1814" s="100"/>
      <c r="P1814" s="100"/>
      <c r="Q1814"/>
    </row>
    <row r="1815" spans="8:17">
      <c r="H1815" s="128"/>
      <c r="I1815" s="132"/>
      <c r="J1815" s="100"/>
      <c r="K1815" s="100"/>
      <c r="L1815" s="133"/>
      <c r="M1815" s="133"/>
      <c r="N1815" s="100"/>
      <c r="O1815" s="100"/>
      <c r="P1815" s="100"/>
      <c r="Q1815"/>
    </row>
    <row r="1816" spans="8:17">
      <c r="H1816" s="128"/>
      <c r="I1816" s="132"/>
      <c r="J1816" s="100"/>
      <c r="K1816" s="100"/>
      <c r="L1816" s="133"/>
      <c r="M1816" s="133"/>
      <c r="N1816" s="100"/>
      <c r="O1816" s="100"/>
      <c r="P1816" s="100"/>
      <c r="Q1816"/>
    </row>
    <row r="1817" spans="8:17">
      <c r="H1817" s="128"/>
      <c r="I1817" s="132"/>
      <c r="J1817" s="100"/>
      <c r="K1817" s="100"/>
      <c r="L1817" s="133"/>
      <c r="M1817" s="133"/>
      <c r="N1817" s="100"/>
      <c r="O1817" s="100"/>
      <c r="P1817" s="100"/>
      <c r="Q1817"/>
    </row>
    <row r="1818" spans="8:17">
      <c r="H1818" s="128"/>
      <c r="I1818" s="132"/>
      <c r="J1818" s="100"/>
      <c r="K1818" s="100"/>
      <c r="L1818" s="133"/>
      <c r="M1818" s="133"/>
      <c r="N1818" s="100"/>
      <c r="O1818" s="100"/>
      <c r="P1818" s="100"/>
      <c r="Q1818"/>
    </row>
    <row r="1819" spans="8:17">
      <c r="H1819" s="128"/>
      <c r="I1819" s="132"/>
      <c r="J1819" s="100"/>
      <c r="K1819" s="100"/>
      <c r="L1819" s="133"/>
      <c r="M1819" s="133"/>
      <c r="N1819" s="100"/>
      <c r="O1819" s="100"/>
      <c r="P1819" s="100"/>
      <c r="Q1819"/>
    </row>
    <row r="1820" spans="8:17">
      <c r="H1820" s="128"/>
      <c r="I1820" s="132"/>
      <c r="J1820" s="100"/>
      <c r="K1820" s="100"/>
      <c r="L1820" s="133"/>
      <c r="M1820" s="133"/>
      <c r="N1820" s="100"/>
      <c r="O1820" s="100"/>
      <c r="P1820" s="100"/>
      <c r="Q1820"/>
    </row>
    <row r="1821" spans="8:17">
      <c r="H1821" s="128"/>
      <c r="I1821" s="132"/>
      <c r="J1821" s="100"/>
      <c r="K1821" s="100"/>
      <c r="L1821" s="133"/>
      <c r="M1821" s="133"/>
      <c r="N1821" s="100"/>
      <c r="O1821" s="100"/>
      <c r="P1821" s="100"/>
      <c r="Q1821"/>
    </row>
    <row r="1822" spans="8:17">
      <c r="H1822" s="128"/>
      <c r="I1822" s="132"/>
      <c r="J1822" s="100"/>
      <c r="K1822" s="100"/>
      <c r="L1822" s="133"/>
      <c r="M1822" s="133"/>
      <c r="N1822" s="100"/>
      <c r="O1822" s="100"/>
      <c r="P1822" s="100"/>
      <c r="Q1822"/>
    </row>
    <row r="1823" spans="8:17">
      <c r="H1823" s="128"/>
      <c r="I1823" s="132"/>
      <c r="J1823" s="100"/>
      <c r="K1823" s="100"/>
      <c r="L1823" s="133"/>
      <c r="M1823" s="133"/>
      <c r="N1823" s="100"/>
      <c r="O1823" s="100"/>
      <c r="P1823" s="100"/>
      <c r="Q1823"/>
    </row>
    <row r="1824" spans="8:17">
      <c r="H1824" s="128"/>
      <c r="I1824" s="132"/>
      <c r="J1824" s="100"/>
      <c r="K1824" s="100"/>
      <c r="L1824" s="133"/>
      <c r="M1824" s="133"/>
      <c r="N1824" s="100"/>
      <c r="O1824" s="100"/>
      <c r="P1824" s="100"/>
      <c r="Q1824"/>
    </row>
    <row r="1825" spans="8:17">
      <c r="H1825" s="128"/>
      <c r="I1825" s="132"/>
      <c r="J1825" s="100"/>
      <c r="K1825" s="100"/>
      <c r="L1825" s="133"/>
      <c r="M1825" s="133"/>
      <c r="N1825" s="100"/>
      <c r="O1825" s="100"/>
      <c r="P1825" s="100"/>
      <c r="Q1825"/>
    </row>
    <row r="1826" spans="8:17">
      <c r="H1826" s="128"/>
      <c r="I1826" s="132"/>
      <c r="J1826" s="100"/>
      <c r="K1826" s="100"/>
      <c r="L1826" s="133"/>
      <c r="M1826" s="133"/>
      <c r="N1826" s="100"/>
      <c r="O1826" s="100"/>
      <c r="P1826" s="100"/>
      <c r="Q1826"/>
    </row>
    <row r="1827" spans="8:17">
      <c r="H1827" s="128"/>
      <c r="I1827" s="132"/>
      <c r="J1827" s="100"/>
      <c r="K1827" s="100"/>
      <c r="L1827" s="133"/>
      <c r="M1827" s="133"/>
      <c r="N1827" s="100"/>
      <c r="O1827" s="100"/>
      <c r="P1827" s="100"/>
      <c r="Q1827"/>
    </row>
    <row r="1828" spans="8:17">
      <c r="H1828" s="128"/>
      <c r="I1828" s="132"/>
      <c r="J1828" s="100"/>
      <c r="K1828" s="100"/>
      <c r="L1828" s="133"/>
      <c r="M1828" s="133"/>
      <c r="N1828" s="100"/>
      <c r="O1828" s="100"/>
      <c r="P1828" s="100"/>
      <c r="Q1828"/>
    </row>
    <row r="1829" spans="8:17">
      <c r="H1829" s="128"/>
      <c r="I1829" s="132"/>
      <c r="J1829" s="100"/>
      <c r="K1829" s="100"/>
      <c r="L1829" s="133"/>
      <c r="M1829" s="133"/>
      <c r="N1829" s="100"/>
      <c r="O1829" s="100"/>
      <c r="P1829" s="100"/>
      <c r="Q1829"/>
    </row>
    <row r="1830" spans="8:17">
      <c r="H1830" s="128"/>
      <c r="I1830" s="132"/>
      <c r="J1830" s="100"/>
      <c r="K1830" s="100"/>
      <c r="L1830" s="133"/>
      <c r="M1830" s="133"/>
      <c r="N1830" s="100"/>
      <c r="O1830" s="100"/>
      <c r="P1830" s="100"/>
      <c r="Q1830"/>
    </row>
    <row r="1831" spans="8:17">
      <c r="H1831" s="128"/>
      <c r="I1831" s="132"/>
      <c r="J1831" s="100"/>
      <c r="K1831" s="100"/>
      <c r="L1831" s="133"/>
      <c r="M1831" s="133"/>
      <c r="N1831" s="100"/>
      <c r="O1831" s="100"/>
      <c r="P1831" s="100"/>
      <c r="Q1831"/>
    </row>
    <row r="1832" spans="8:17">
      <c r="H1832" s="128"/>
      <c r="I1832" s="132"/>
      <c r="J1832" s="100"/>
      <c r="K1832" s="100"/>
      <c r="L1832" s="133"/>
      <c r="M1832" s="133"/>
      <c r="N1832" s="100"/>
      <c r="O1832" s="100"/>
      <c r="P1832" s="100"/>
      <c r="Q1832"/>
    </row>
    <row r="1833" spans="8:17">
      <c r="H1833" s="128"/>
      <c r="I1833" s="132"/>
      <c r="J1833" s="100"/>
      <c r="K1833" s="100"/>
      <c r="L1833" s="133"/>
      <c r="M1833" s="133"/>
      <c r="N1833" s="100"/>
      <c r="O1833" s="100"/>
      <c r="P1833" s="100"/>
      <c r="Q1833"/>
    </row>
    <row r="1834" spans="8:17">
      <c r="H1834" s="128"/>
      <c r="I1834" s="132"/>
      <c r="J1834" s="100"/>
      <c r="K1834" s="100"/>
      <c r="L1834" s="133"/>
      <c r="M1834" s="133"/>
      <c r="N1834" s="100"/>
      <c r="O1834" s="100"/>
      <c r="P1834" s="100"/>
      <c r="Q1834"/>
    </row>
    <row r="1835" spans="8:17">
      <c r="H1835" s="128"/>
      <c r="I1835" s="132"/>
      <c r="J1835" s="100"/>
      <c r="K1835" s="100"/>
      <c r="L1835" s="133"/>
      <c r="M1835" s="133"/>
      <c r="N1835" s="100"/>
      <c r="O1835" s="100"/>
      <c r="P1835" s="100"/>
      <c r="Q1835"/>
    </row>
    <row r="1836" spans="8:17">
      <c r="H1836" s="128"/>
      <c r="I1836" s="132"/>
      <c r="J1836" s="100"/>
      <c r="K1836" s="100"/>
      <c r="L1836" s="133"/>
      <c r="M1836" s="133"/>
      <c r="N1836" s="100"/>
      <c r="O1836" s="100"/>
      <c r="P1836" s="100"/>
      <c r="Q1836"/>
    </row>
    <row r="1837" spans="8:17">
      <c r="H1837" s="128"/>
      <c r="I1837" s="132"/>
      <c r="J1837" s="100"/>
      <c r="K1837" s="100"/>
      <c r="L1837" s="133"/>
      <c r="M1837" s="133"/>
      <c r="N1837" s="100"/>
      <c r="O1837" s="100"/>
      <c r="P1837" s="100"/>
      <c r="Q1837"/>
    </row>
    <row r="1838" spans="8:17">
      <c r="H1838" s="128"/>
      <c r="I1838" s="132"/>
      <c r="J1838" s="100"/>
      <c r="K1838" s="100"/>
      <c r="L1838" s="133"/>
      <c r="M1838" s="133"/>
      <c r="N1838" s="100"/>
      <c r="O1838" s="100"/>
      <c r="P1838" s="100"/>
      <c r="Q1838"/>
    </row>
    <row r="1839" spans="8:17">
      <c r="H1839" s="128"/>
      <c r="I1839" s="132"/>
      <c r="J1839" s="100"/>
      <c r="K1839" s="100"/>
      <c r="L1839" s="133"/>
      <c r="M1839" s="133"/>
      <c r="N1839" s="100"/>
      <c r="O1839" s="100"/>
      <c r="P1839" s="100"/>
      <c r="Q1839"/>
    </row>
    <row r="1840" spans="8:17">
      <c r="H1840" s="128"/>
      <c r="I1840" s="132"/>
      <c r="J1840" s="100"/>
      <c r="K1840" s="100"/>
      <c r="L1840" s="133"/>
      <c r="M1840" s="133"/>
      <c r="N1840" s="100"/>
      <c r="O1840" s="100"/>
      <c r="P1840" s="100"/>
      <c r="Q1840"/>
    </row>
    <row r="1841" spans="8:17">
      <c r="H1841" s="128"/>
      <c r="I1841" s="132"/>
      <c r="J1841" s="100"/>
      <c r="K1841" s="100"/>
      <c r="L1841" s="133"/>
      <c r="M1841" s="133"/>
      <c r="N1841" s="100"/>
      <c r="O1841" s="100"/>
      <c r="P1841" s="100"/>
      <c r="Q1841"/>
    </row>
    <row r="1842" spans="8:17">
      <c r="H1842" s="128"/>
      <c r="I1842" s="132"/>
      <c r="J1842" s="100"/>
      <c r="K1842" s="100"/>
      <c r="L1842" s="133"/>
      <c r="M1842" s="133"/>
      <c r="N1842" s="100"/>
      <c r="O1842" s="100"/>
      <c r="P1842" s="100"/>
      <c r="Q1842"/>
    </row>
    <row r="1843" spans="8:17">
      <c r="H1843" s="128"/>
      <c r="I1843" s="132"/>
      <c r="J1843" s="100"/>
      <c r="K1843" s="100"/>
      <c r="L1843" s="133"/>
      <c r="M1843" s="133"/>
      <c r="N1843" s="100"/>
      <c r="O1843" s="100"/>
      <c r="P1843" s="100"/>
      <c r="Q1843"/>
    </row>
    <row r="1844" spans="8:17">
      <c r="H1844" s="128"/>
      <c r="I1844" s="132"/>
      <c r="J1844" s="100"/>
      <c r="K1844" s="100"/>
      <c r="L1844" s="133"/>
      <c r="M1844" s="133"/>
      <c r="N1844" s="100"/>
      <c r="O1844" s="100"/>
      <c r="P1844" s="100"/>
      <c r="Q1844"/>
    </row>
    <row r="1845" spans="8:17">
      <c r="H1845" s="128"/>
      <c r="I1845" s="132"/>
      <c r="J1845" s="100"/>
      <c r="K1845" s="100"/>
      <c r="L1845" s="133"/>
      <c r="M1845" s="133"/>
      <c r="N1845" s="100"/>
      <c r="O1845" s="100"/>
      <c r="P1845" s="100"/>
      <c r="Q1845"/>
    </row>
    <row r="1846" spans="8:17">
      <c r="H1846" s="128"/>
      <c r="I1846" s="132"/>
      <c r="J1846" s="100"/>
      <c r="K1846" s="100"/>
      <c r="L1846" s="133"/>
      <c r="M1846" s="133"/>
      <c r="N1846" s="100"/>
      <c r="O1846" s="100"/>
      <c r="P1846" s="100"/>
      <c r="Q1846"/>
    </row>
    <row r="1847" spans="8:17">
      <c r="H1847" s="128"/>
      <c r="I1847" s="132"/>
      <c r="J1847" s="100"/>
      <c r="K1847" s="100"/>
      <c r="L1847" s="133"/>
      <c r="M1847" s="133"/>
      <c r="N1847" s="100"/>
      <c r="O1847" s="100"/>
      <c r="P1847" s="100"/>
      <c r="Q1847"/>
    </row>
    <row r="1848" spans="8:17">
      <c r="H1848" s="128"/>
      <c r="I1848" s="132"/>
      <c r="J1848" s="100"/>
      <c r="K1848" s="100"/>
      <c r="L1848" s="133"/>
      <c r="M1848" s="133"/>
      <c r="N1848" s="100"/>
      <c r="O1848" s="100"/>
      <c r="P1848" s="100"/>
      <c r="Q1848"/>
    </row>
    <row r="1849" spans="8:17">
      <c r="H1849" s="128"/>
      <c r="I1849" s="132"/>
      <c r="J1849" s="100"/>
      <c r="K1849" s="100"/>
      <c r="L1849" s="133"/>
      <c r="M1849" s="133"/>
      <c r="N1849" s="100"/>
      <c r="O1849" s="100"/>
      <c r="P1849" s="100"/>
      <c r="Q1849"/>
    </row>
    <row r="1850" spans="8:17">
      <c r="H1850" s="128"/>
      <c r="I1850" s="132"/>
      <c r="J1850" s="100"/>
      <c r="K1850" s="100"/>
      <c r="L1850" s="133"/>
      <c r="M1850" s="133"/>
      <c r="N1850" s="100"/>
      <c r="O1850" s="100"/>
      <c r="P1850" s="100"/>
      <c r="Q1850"/>
    </row>
    <row r="1851" spans="8:17">
      <c r="H1851" s="128"/>
      <c r="I1851" s="132"/>
      <c r="J1851" s="100"/>
      <c r="K1851" s="100"/>
      <c r="L1851" s="133"/>
      <c r="M1851" s="133"/>
      <c r="N1851" s="100"/>
      <c r="O1851" s="100"/>
      <c r="P1851" s="100"/>
      <c r="Q1851"/>
    </row>
    <row r="1852" spans="8:17">
      <c r="H1852" s="128"/>
      <c r="I1852" s="132"/>
      <c r="J1852" s="100"/>
      <c r="K1852" s="100"/>
      <c r="L1852" s="133"/>
      <c r="M1852" s="133"/>
      <c r="N1852" s="100"/>
      <c r="O1852" s="100"/>
      <c r="P1852" s="100"/>
      <c r="Q1852"/>
    </row>
    <row r="1853" spans="8:17">
      <c r="H1853" s="128"/>
      <c r="I1853" s="132"/>
      <c r="J1853" s="100"/>
      <c r="K1853" s="100"/>
      <c r="L1853" s="133"/>
      <c r="M1853" s="133"/>
      <c r="N1853" s="100"/>
      <c r="O1853" s="100"/>
      <c r="P1853" s="100"/>
      <c r="Q1853"/>
    </row>
    <row r="1854" spans="8:17">
      <c r="H1854" s="128"/>
      <c r="I1854" s="132"/>
      <c r="J1854" s="100"/>
      <c r="K1854" s="100"/>
      <c r="L1854" s="133"/>
      <c r="M1854" s="133"/>
      <c r="N1854" s="100"/>
      <c r="O1854" s="100"/>
      <c r="P1854" s="100"/>
      <c r="Q1854"/>
    </row>
    <row r="1855" spans="8:17">
      <c r="H1855" s="128"/>
      <c r="I1855" s="132"/>
      <c r="J1855" s="100"/>
      <c r="K1855" s="100"/>
      <c r="L1855" s="133"/>
      <c r="M1855" s="133"/>
      <c r="N1855" s="100"/>
      <c r="O1855" s="100"/>
      <c r="P1855" s="100"/>
      <c r="Q1855"/>
    </row>
    <row r="1856" spans="8:17">
      <c r="H1856" s="128"/>
      <c r="I1856" s="132"/>
      <c r="J1856" s="100"/>
      <c r="K1856" s="100"/>
      <c r="L1856" s="133"/>
      <c r="M1856" s="133"/>
      <c r="N1856" s="100"/>
      <c r="O1856" s="100"/>
      <c r="P1856" s="100"/>
      <c r="Q1856"/>
    </row>
    <row r="1857" spans="8:17">
      <c r="H1857" s="128"/>
      <c r="I1857" s="132"/>
      <c r="J1857" s="100"/>
      <c r="K1857" s="100"/>
      <c r="L1857" s="133"/>
      <c r="M1857" s="133"/>
      <c r="N1857" s="100"/>
      <c r="O1857" s="100"/>
      <c r="P1857" s="100"/>
      <c r="Q1857"/>
    </row>
    <row r="1858" spans="8:17">
      <c r="H1858" s="128"/>
      <c r="I1858" s="132"/>
      <c r="J1858" s="100"/>
      <c r="K1858" s="100"/>
      <c r="L1858" s="133"/>
      <c r="M1858" s="133"/>
      <c r="N1858" s="100"/>
      <c r="O1858" s="100"/>
      <c r="P1858" s="100"/>
      <c r="Q1858"/>
    </row>
    <row r="1859" spans="8:17">
      <c r="H1859" s="128"/>
      <c r="I1859" s="132"/>
      <c r="J1859" s="100"/>
      <c r="K1859" s="100"/>
      <c r="L1859" s="133"/>
      <c r="M1859" s="133"/>
      <c r="N1859" s="100"/>
      <c r="O1859" s="100"/>
      <c r="P1859" s="100"/>
      <c r="Q1859"/>
    </row>
    <row r="1860" spans="8:17">
      <c r="H1860" s="128"/>
      <c r="I1860" s="132"/>
      <c r="J1860" s="100"/>
      <c r="K1860" s="100"/>
      <c r="L1860" s="133"/>
      <c r="M1860" s="133"/>
      <c r="N1860" s="100"/>
      <c r="O1860" s="100"/>
      <c r="P1860" s="100"/>
      <c r="Q1860"/>
    </row>
    <row r="1861" spans="8:17">
      <c r="H1861" s="128"/>
      <c r="I1861" s="132"/>
      <c r="J1861" s="100"/>
      <c r="K1861" s="100"/>
      <c r="L1861" s="133"/>
      <c r="M1861" s="133"/>
      <c r="N1861" s="100"/>
      <c r="O1861" s="100"/>
      <c r="P1861" s="100"/>
      <c r="Q1861"/>
    </row>
    <row r="1862" spans="8:17">
      <c r="H1862" s="128"/>
      <c r="I1862" s="132"/>
      <c r="J1862" s="100"/>
      <c r="K1862" s="100"/>
      <c r="L1862" s="133"/>
      <c r="M1862" s="133"/>
      <c r="N1862" s="100"/>
      <c r="O1862" s="100"/>
      <c r="P1862" s="100"/>
      <c r="Q1862"/>
    </row>
    <row r="1863" spans="8:17">
      <c r="H1863" s="128"/>
      <c r="I1863" s="132"/>
      <c r="J1863" s="100"/>
      <c r="K1863" s="100"/>
      <c r="L1863" s="133"/>
      <c r="M1863" s="133"/>
      <c r="N1863" s="100"/>
      <c r="O1863" s="100"/>
      <c r="P1863" s="100"/>
      <c r="Q1863"/>
    </row>
    <row r="1864" spans="8:17">
      <c r="H1864" s="128"/>
      <c r="I1864" s="132"/>
      <c r="J1864" s="100"/>
      <c r="K1864" s="100"/>
      <c r="L1864" s="133"/>
      <c r="M1864" s="133"/>
      <c r="N1864" s="100"/>
      <c r="O1864" s="100"/>
      <c r="P1864" s="100"/>
      <c r="Q1864"/>
    </row>
    <row r="1865" spans="8:17">
      <c r="H1865" s="128"/>
      <c r="I1865" s="132"/>
      <c r="J1865" s="100"/>
      <c r="K1865" s="100"/>
      <c r="L1865" s="133"/>
      <c r="M1865" s="133"/>
      <c r="N1865" s="100"/>
      <c r="O1865" s="100"/>
      <c r="P1865" s="100"/>
      <c r="Q1865"/>
    </row>
    <row r="1866" spans="8:17">
      <c r="H1866" s="128"/>
      <c r="I1866" s="132"/>
      <c r="J1866" s="100"/>
      <c r="K1866" s="100"/>
      <c r="L1866" s="133"/>
      <c r="M1866" s="133"/>
      <c r="N1866" s="100"/>
      <c r="O1866" s="100"/>
      <c r="P1866" s="100"/>
      <c r="Q1866"/>
    </row>
    <row r="1867" spans="8:17">
      <c r="H1867" s="128"/>
      <c r="I1867" s="132"/>
      <c r="J1867" s="100"/>
      <c r="K1867" s="100"/>
      <c r="L1867" s="133"/>
      <c r="M1867" s="133"/>
      <c r="N1867" s="100"/>
      <c r="O1867" s="100"/>
      <c r="P1867" s="100"/>
      <c r="Q1867"/>
    </row>
    <row r="1868" spans="8:17">
      <c r="H1868" s="128"/>
      <c r="I1868" s="132"/>
      <c r="J1868" s="100"/>
      <c r="K1868" s="100"/>
      <c r="L1868" s="133"/>
      <c r="M1868" s="133"/>
      <c r="N1868" s="100"/>
      <c r="O1868" s="100"/>
      <c r="P1868" s="100"/>
      <c r="Q1868"/>
    </row>
    <row r="1869" spans="8:17">
      <c r="H1869" s="128"/>
      <c r="I1869" s="132"/>
      <c r="J1869" s="100"/>
      <c r="K1869" s="100"/>
      <c r="L1869" s="133"/>
      <c r="M1869" s="133"/>
      <c r="N1869" s="100"/>
      <c r="O1869" s="100"/>
      <c r="P1869" s="100"/>
      <c r="Q1869"/>
    </row>
    <row r="1870" spans="8:17">
      <c r="H1870" s="128"/>
      <c r="I1870" s="132"/>
      <c r="J1870" s="100"/>
      <c r="K1870" s="100"/>
      <c r="L1870" s="133"/>
      <c r="M1870" s="133"/>
      <c r="N1870" s="100"/>
      <c r="O1870" s="100"/>
      <c r="P1870" s="100"/>
      <c r="Q1870"/>
    </row>
    <row r="1871" spans="8:17">
      <c r="H1871" s="128"/>
      <c r="I1871" s="132"/>
      <c r="J1871" s="100"/>
      <c r="K1871" s="100"/>
      <c r="L1871" s="133"/>
      <c r="M1871" s="133"/>
      <c r="N1871" s="100"/>
      <c r="O1871" s="100"/>
      <c r="P1871" s="100"/>
      <c r="Q1871"/>
    </row>
    <row r="1872" spans="8:17">
      <c r="H1872" s="128"/>
      <c r="I1872" s="132"/>
      <c r="J1872" s="100"/>
      <c r="K1872" s="100"/>
      <c r="L1872" s="133"/>
      <c r="M1872" s="133"/>
      <c r="N1872" s="100"/>
      <c r="O1872" s="100"/>
      <c r="P1872" s="100"/>
      <c r="Q1872"/>
    </row>
    <row r="1873" spans="8:17">
      <c r="H1873" s="128"/>
      <c r="I1873" s="132"/>
      <c r="J1873" s="100"/>
      <c r="K1873" s="100"/>
      <c r="L1873" s="133"/>
      <c r="M1873" s="133"/>
      <c r="N1873" s="100"/>
      <c r="O1873" s="100"/>
      <c r="P1873" s="100"/>
      <c r="Q1873"/>
    </row>
    <row r="1874" spans="8:17">
      <c r="H1874" s="128"/>
      <c r="I1874" s="132"/>
      <c r="J1874" s="100"/>
      <c r="K1874" s="100"/>
      <c r="L1874" s="133"/>
      <c r="M1874" s="133"/>
      <c r="N1874" s="100"/>
      <c r="O1874" s="100"/>
      <c r="P1874" s="100"/>
      <c r="Q1874"/>
    </row>
    <row r="1875" spans="8:17">
      <c r="H1875" s="128"/>
      <c r="I1875" s="132"/>
      <c r="J1875" s="100"/>
      <c r="K1875" s="100"/>
      <c r="L1875" s="133"/>
      <c r="M1875" s="133"/>
      <c r="N1875" s="100"/>
      <c r="O1875" s="100"/>
      <c r="P1875" s="100"/>
      <c r="Q1875"/>
    </row>
    <row r="1876" spans="8:17">
      <c r="H1876" s="128"/>
      <c r="I1876" s="132"/>
      <c r="J1876" s="100"/>
      <c r="K1876" s="100"/>
      <c r="L1876" s="133"/>
      <c r="M1876" s="133"/>
      <c r="N1876" s="100"/>
      <c r="O1876" s="100"/>
      <c r="P1876" s="100"/>
      <c r="Q1876"/>
    </row>
    <row r="1877" spans="8:17">
      <c r="H1877" s="128"/>
      <c r="I1877" s="132"/>
      <c r="J1877" s="100"/>
      <c r="K1877" s="100"/>
      <c r="L1877" s="133"/>
      <c r="M1877" s="133"/>
      <c r="N1877" s="100"/>
      <c r="O1877" s="100"/>
      <c r="P1877" s="100"/>
      <c r="Q1877"/>
    </row>
    <row r="1878" spans="8:17">
      <c r="H1878" s="128"/>
      <c r="I1878" s="132"/>
      <c r="J1878" s="100"/>
      <c r="K1878" s="100"/>
      <c r="L1878" s="133"/>
      <c r="M1878" s="133"/>
      <c r="N1878" s="100"/>
      <c r="O1878" s="100"/>
      <c r="P1878" s="100"/>
      <c r="Q1878"/>
    </row>
    <row r="1879" spans="8:17">
      <c r="H1879" s="128"/>
      <c r="I1879" s="132"/>
      <c r="J1879" s="100"/>
      <c r="K1879" s="100"/>
      <c r="L1879" s="133"/>
      <c r="M1879" s="133"/>
      <c r="N1879" s="100"/>
      <c r="O1879" s="100"/>
      <c r="P1879" s="100"/>
      <c r="Q1879"/>
    </row>
    <row r="1880" spans="8:17">
      <c r="H1880" s="128"/>
      <c r="I1880" s="132"/>
      <c r="J1880" s="100"/>
      <c r="K1880" s="100"/>
      <c r="L1880" s="133"/>
      <c r="M1880" s="133"/>
      <c r="N1880" s="100"/>
      <c r="O1880" s="100"/>
      <c r="P1880" s="100"/>
      <c r="Q1880"/>
    </row>
    <row r="1881" spans="8:17">
      <c r="H1881" s="128"/>
      <c r="I1881" s="132"/>
      <c r="J1881" s="100"/>
      <c r="K1881" s="100"/>
      <c r="L1881" s="133"/>
      <c r="M1881" s="133"/>
      <c r="N1881" s="100"/>
      <c r="O1881" s="100"/>
      <c r="P1881" s="100"/>
      <c r="Q1881"/>
    </row>
    <row r="1882" spans="8:17">
      <c r="H1882" s="128"/>
      <c r="I1882" s="132"/>
      <c r="J1882" s="100"/>
      <c r="K1882" s="100"/>
      <c r="L1882" s="133"/>
      <c r="M1882" s="133"/>
      <c r="N1882" s="100"/>
      <c r="O1882" s="100"/>
      <c r="P1882" s="100"/>
      <c r="Q1882"/>
    </row>
    <row r="1883" spans="8:17">
      <c r="H1883" s="128"/>
      <c r="I1883" s="132"/>
      <c r="J1883" s="100"/>
      <c r="K1883" s="100"/>
      <c r="L1883" s="133"/>
      <c r="M1883" s="133"/>
      <c r="N1883" s="100"/>
      <c r="O1883" s="100"/>
      <c r="P1883" s="100"/>
      <c r="Q1883"/>
    </row>
    <row r="1884" spans="8:17">
      <c r="H1884" s="128"/>
      <c r="I1884" s="132"/>
      <c r="J1884" s="100"/>
      <c r="K1884" s="100"/>
      <c r="L1884" s="133"/>
      <c r="M1884" s="133"/>
      <c r="N1884" s="100"/>
      <c r="O1884" s="100"/>
      <c r="P1884" s="100"/>
      <c r="Q1884"/>
    </row>
    <row r="1885" spans="8:17">
      <c r="H1885" s="128"/>
      <c r="I1885" s="132"/>
      <c r="J1885" s="100"/>
      <c r="K1885" s="100"/>
      <c r="L1885" s="133"/>
      <c r="M1885" s="133"/>
      <c r="N1885" s="100"/>
      <c r="O1885" s="100"/>
      <c r="P1885" s="100"/>
      <c r="Q1885"/>
    </row>
    <row r="1886" spans="8:17">
      <c r="H1886" s="128"/>
      <c r="I1886" s="132"/>
      <c r="J1886" s="100"/>
      <c r="K1886" s="100"/>
      <c r="L1886" s="133"/>
      <c r="M1886" s="133"/>
      <c r="N1886" s="100"/>
      <c r="O1886" s="100"/>
      <c r="P1886" s="100"/>
      <c r="Q1886"/>
    </row>
    <row r="1887" spans="8:17">
      <c r="H1887" s="128"/>
      <c r="I1887" s="132"/>
      <c r="J1887" s="100"/>
      <c r="K1887" s="100"/>
      <c r="L1887" s="133"/>
      <c r="M1887" s="133"/>
      <c r="N1887" s="100"/>
      <c r="O1887" s="100"/>
      <c r="P1887" s="100"/>
      <c r="Q1887"/>
    </row>
    <row r="1888" spans="8:17">
      <c r="H1888" s="128"/>
      <c r="I1888" s="132"/>
      <c r="J1888" s="100"/>
      <c r="K1888" s="100"/>
      <c r="L1888" s="133"/>
      <c r="M1888" s="133"/>
      <c r="N1888" s="100"/>
      <c r="O1888" s="100"/>
      <c r="P1888" s="100"/>
      <c r="Q1888"/>
    </row>
    <row r="1889" spans="8:17">
      <c r="H1889" s="128"/>
      <c r="I1889" s="132"/>
      <c r="J1889" s="100"/>
      <c r="K1889" s="100"/>
      <c r="L1889" s="133"/>
      <c r="M1889" s="133"/>
      <c r="N1889" s="100"/>
      <c r="O1889" s="100"/>
      <c r="P1889" s="100"/>
      <c r="Q1889"/>
    </row>
    <row r="1890" spans="8:17">
      <c r="H1890" s="128"/>
      <c r="I1890" s="132"/>
      <c r="J1890" s="100"/>
      <c r="K1890" s="100"/>
      <c r="L1890" s="133"/>
      <c r="M1890" s="133"/>
      <c r="N1890" s="100"/>
      <c r="O1890" s="100"/>
      <c r="P1890" s="100"/>
      <c r="Q1890"/>
    </row>
    <row r="1891" spans="8:17">
      <c r="H1891" s="128"/>
      <c r="I1891" s="132"/>
      <c r="J1891" s="100"/>
      <c r="K1891" s="100"/>
      <c r="L1891" s="133"/>
      <c r="M1891" s="133"/>
      <c r="N1891" s="100"/>
      <c r="O1891" s="100"/>
      <c r="P1891" s="100"/>
      <c r="Q1891"/>
    </row>
    <row r="1892" spans="8:17">
      <c r="H1892" s="128"/>
      <c r="I1892" s="132"/>
      <c r="J1892" s="100"/>
      <c r="K1892" s="100"/>
      <c r="L1892" s="133"/>
      <c r="M1892" s="133"/>
      <c r="N1892" s="100"/>
      <c r="O1892" s="100"/>
      <c r="P1892" s="100"/>
      <c r="Q1892"/>
    </row>
    <row r="1893" spans="8:17">
      <c r="H1893" s="128"/>
      <c r="I1893" s="132"/>
      <c r="J1893" s="100"/>
      <c r="K1893" s="100"/>
      <c r="L1893" s="133"/>
      <c r="M1893" s="133"/>
      <c r="N1893" s="100"/>
      <c r="O1893" s="100"/>
      <c r="P1893" s="100"/>
      <c r="Q1893"/>
    </row>
    <row r="1894" spans="8:17">
      <c r="H1894" s="128"/>
      <c r="I1894" s="132"/>
      <c r="J1894" s="100"/>
      <c r="K1894" s="100"/>
      <c r="L1894" s="133"/>
      <c r="M1894" s="133"/>
      <c r="N1894" s="100"/>
      <c r="O1894" s="100"/>
      <c r="P1894" s="100"/>
      <c r="Q1894"/>
    </row>
    <row r="1895" spans="8:17">
      <c r="H1895" s="128"/>
      <c r="I1895" s="132"/>
      <c r="J1895" s="100"/>
      <c r="K1895" s="100"/>
      <c r="L1895" s="133"/>
      <c r="M1895" s="133"/>
      <c r="N1895" s="100"/>
      <c r="O1895" s="100"/>
      <c r="P1895" s="100"/>
      <c r="Q1895"/>
    </row>
    <row r="1896" spans="8:17">
      <c r="H1896" s="128"/>
      <c r="I1896" s="132"/>
      <c r="J1896" s="100"/>
      <c r="K1896" s="100"/>
      <c r="L1896" s="133"/>
      <c r="M1896" s="133"/>
      <c r="N1896" s="100"/>
      <c r="O1896" s="100"/>
      <c r="P1896" s="100"/>
      <c r="Q1896"/>
    </row>
    <row r="1897" spans="8:17">
      <c r="H1897" s="128"/>
      <c r="I1897" s="132"/>
      <c r="J1897" s="100"/>
      <c r="K1897" s="100"/>
      <c r="L1897" s="133"/>
      <c r="M1897" s="133"/>
      <c r="N1897" s="100"/>
      <c r="O1897" s="100"/>
      <c r="P1897" s="100"/>
      <c r="Q1897"/>
    </row>
    <row r="1898" spans="8:17">
      <c r="H1898" s="128"/>
      <c r="I1898" s="132"/>
      <c r="J1898" s="100"/>
      <c r="K1898" s="100"/>
      <c r="L1898" s="133"/>
      <c r="M1898" s="133"/>
      <c r="N1898" s="100"/>
      <c r="O1898" s="100"/>
      <c r="P1898" s="100"/>
      <c r="Q1898"/>
    </row>
    <row r="1899" spans="8:17">
      <c r="H1899" s="128"/>
      <c r="I1899" s="132"/>
      <c r="J1899" s="100"/>
      <c r="K1899" s="100"/>
      <c r="L1899" s="133"/>
      <c r="M1899" s="133"/>
      <c r="N1899" s="100"/>
      <c r="O1899" s="100"/>
      <c r="P1899" s="100"/>
      <c r="Q1899"/>
    </row>
    <row r="1900" spans="8:17">
      <c r="H1900" s="128"/>
      <c r="I1900" s="132"/>
      <c r="J1900" s="100"/>
      <c r="K1900" s="100"/>
      <c r="L1900" s="133"/>
      <c r="M1900" s="133"/>
      <c r="N1900" s="100"/>
      <c r="O1900" s="100"/>
      <c r="P1900" s="100"/>
      <c r="Q1900"/>
    </row>
    <row r="1901" spans="8:17">
      <c r="H1901" s="128"/>
      <c r="I1901" s="132"/>
      <c r="J1901" s="100"/>
      <c r="K1901" s="100"/>
      <c r="L1901" s="133"/>
      <c r="M1901" s="133"/>
      <c r="N1901" s="100"/>
      <c r="O1901" s="100"/>
      <c r="P1901" s="100"/>
      <c r="Q1901"/>
    </row>
    <row r="1902" spans="8:17">
      <c r="H1902" s="128"/>
      <c r="I1902" s="132"/>
      <c r="J1902" s="100"/>
      <c r="K1902" s="100"/>
      <c r="L1902" s="133"/>
      <c r="M1902" s="133"/>
      <c r="N1902" s="100"/>
      <c r="O1902" s="100"/>
      <c r="P1902" s="100"/>
      <c r="Q1902"/>
    </row>
    <row r="1903" spans="8:17">
      <c r="H1903" s="128"/>
      <c r="I1903" s="132"/>
      <c r="J1903" s="100"/>
      <c r="K1903" s="100"/>
      <c r="L1903" s="133"/>
      <c r="M1903" s="133"/>
      <c r="N1903" s="100"/>
      <c r="O1903" s="100"/>
      <c r="P1903" s="100"/>
      <c r="Q1903"/>
    </row>
    <row r="1904" spans="8:17">
      <c r="H1904" s="128"/>
      <c r="I1904" s="132"/>
      <c r="J1904" s="100"/>
      <c r="K1904" s="100"/>
      <c r="L1904" s="133"/>
      <c r="M1904" s="133"/>
      <c r="N1904" s="100"/>
      <c r="O1904" s="100"/>
      <c r="P1904" s="100"/>
      <c r="Q1904"/>
    </row>
    <row r="1905" spans="8:17">
      <c r="H1905" s="128"/>
      <c r="I1905" s="132"/>
      <c r="J1905" s="100"/>
      <c r="K1905" s="100"/>
      <c r="L1905" s="133"/>
      <c r="M1905" s="133"/>
      <c r="N1905" s="100"/>
      <c r="O1905" s="100"/>
      <c r="P1905" s="100"/>
      <c r="Q1905"/>
    </row>
    <row r="1906" spans="8:17">
      <c r="H1906" s="128"/>
      <c r="I1906" s="132"/>
      <c r="J1906" s="100"/>
      <c r="K1906" s="100"/>
      <c r="L1906" s="133"/>
      <c r="M1906" s="133"/>
      <c r="N1906" s="100"/>
      <c r="O1906" s="100"/>
      <c r="P1906" s="100"/>
      <c r="Q1906"/>
    </row>
    <row r="1907" spans="8:17">
      <c r="H1907" s="128"/>
      <c r="I1907" s="132"/>
      <c r="J1907" s="100"/>
      <c r="K1907" s="100"/>
      <c r="L1907" s="133"/>
      <c r="M1907" s="133"/>
      <c r="N1907" s="100"/>
      <c r="O1907" s="100"/>
      <c r="P1907" s="100"/>
      <c r="Q1907"/>
    </row>
    <row r="1908" spans="8:17">
      <c r="H1908" s="128"/>
      <c r="I1908" s="132"/>
      <c r="J1908" s="100"/>
      <c r="K1908" s="100"/>
      <c r="L1908" s="133"/>
      <c r="M1908" s="133"/>
      <c r="N1908" s="100"/>
      <c r="O1908" s="100"/>
      <c r="P1908" s="100"/>
      <c r="Q1908"/>
    </row>
    <row r="1909" spans="8:17">
      <c r="H1909" s="128"/>
      <c r="I1909" s="132"/>
      <c r="J1909" s="100"/>
      <c r="K1909" s="100"/>
      <c r="L1909" s="133"/>
      <c r="M1909" s="133"/>
      <c r="N1909" s="100"/>
      <c r="O1909" s="100"/>
      <c r="P1909" s="100"/>
      <c r="Q1909"/>
    </row>
    <row r="1910" spans="8:17">
      <c r="H1910" s="128"/>
      <c r="I1910" s="132"/>
      <c r="J1910" s="100"/>
      <c r="K1910" s="100"/>
      <c r="L1910" s="133"/>
      <c r="M1910" s="133"/>
      <c r="N1910" s="100"/>
      <c r="O1910" s="100"/>
      <c r="P1910" s="100"/>
      <c r="Q1910"/>
    </row>
    <row r="1911" spans="8:17">
      <c r="H1911" s="128"/>
      <c r="I1911" s="132"/>
      <c r="J1911" s="100"/>
      <c r="K1911" s="100"/>
      <c r="L1911" s="133"/>
      <c r="M1911" s="133"/>
      <c r="N1911" s="100"/>
      <c r="O1911" s="100"/>
      <c r="P1911" s="100"/>
      <c r="Q1911"/>
    </row>
    <row r="1912" spans="8:17">
      <c r="H1912" s="128"/>
      <c r="I1912" s="132"/>
      <c r="J1912" s="100"/>
      <c r="K1912" s="100"/>
      <c r="L1912" s="133"/>
      <c r="M1912" s="133"/>
      <c r="N1912" s="100"/>
      <c r="O1912" s="100"/>
      <c r="P1912" s="100"/>
      <c r="Q1912"/>
    </row>
    <row r="1913" spans="8:17">
      <c r="H1913" s="128"/>
      <c r="I1913" s="132"/>
      <c r="J1913" s="100"/>
      <c r="K1913" s="100"/>
      <c r="L1913" s="133"/>
      <c r="M1913" s="133"/>
      <c r="N1913" s="100"/>
      <c r="O1913" s="100"/>
      <c r="P1913" s="100"/>
      <c r="Q1913"/>
    </row>
    <row r="1914" spans="8:17">
      <c r="H1914" s="128"/>
      <c r="I1914" s="132"/>
      <c r="J1914" s="100"/>
      <c r="K1914" s="100"/>
      <c r="L1914" s="133"/>
      <c r="M1914" s="133"/>
      <c r="N1914" s="100"/>
      <c r="O1914" s="100"/>
      <c r="P1914" s="100"/>
      <c r="Q1914"/>
    </row>
    <row r="1915" spans="8:17">
      <c r="H1915" s="128"/>
      <c r="I1915" s="132"/>
      <c r="J1915" s="100"/>
      <c r="K1915" s="100"/>
      <c r="L1915" s="133"/>
      <c r="M1915" s="133"/>
      <c r="N1915" s="100"/>
      <c r="O1915" s="100"/>
      <c r="P1915" s="100"/>
      <c r="Q1915"/>
    </row>
    <row r="1916" spans="8:17">
      <c r="H1916" s="128"/>
      <c r="I1916" s="132"/>
      <c r="J1916" s="100"/>
      <c r="K1916" s="100"/>
      <c r="L1916" s="133"/>
      <c r="M1916" s="133"/>
      <c r="N1916" s="100"/>
      <c r="O1916" s="100"/>
      <c r="P1916" s="100"/>
      <c r="Q1916"/>
    </row>
    <row r="1917" spans="8:17">
      <c r="H1917" s="128"/>
      <c r="I1917" s="132"/>
      <c r="J1917" s="100"/>
      <c r="K1917" s="100"/>
      <c r="L1917" s="133"/>
      <c r="M1917" s="133"/>
      <c r="N1917" s="100"/>
      <c r="O1917" s="100"/>
      <c r="P1917" s="100"/>
      <c r="Q1917"/>
    </row>
    <row r="1918" spans="8:17">
      <c r="H1918" s="128"/>
      <c r="I1918" s="132"/>
      <c r="J1918" s="100"/>
      <c r="K1918" s="100"/>
      <c r="L1918" s="133"/>
      <c r="M1918" s="133"/>
      <c r="N1918" s="100"/>
      <c r="O1918" s="100"/>
      <c r="P1918" s="100"/>
      <c r="Q1918"/>
    </row>
    <row r="1919" spans="8:17">
      <c r="H1919" s="128"/>
      <c r="I1919" s="132"/>
      <c r="J1919" s="100"/>
      <c r="K1919" s="100"/>
      <c r="L1919" s="133"/>
      <c r="M1919" s="133"/>
      <c r="N1919" s="100"/>
      <c r="O1919" s="100"/>
      <c r="P1919" s="100"/>
      <c r="Q1919"/>
    </row>
    <row r="1920" spans="8:17">
      <c r="H1920" s="128"/>
      <c r="I1920" s="132"/>
      <c r="J1920" s="100"/>
      <c r="K1920" s="100"/>
      <c r="L1920" s="133"/>
      <c r="M1920" s="133"/>
      <c r="N1920" s="100"/>
      <c r="O1920" s="100"/>
      <c r="P1920" s="100"/>
      <c r="Q1920"/>
    </row>
    <row r="1921" spans="8:17">
      <c r="H1921" s="128"/>
      <c r="I1921" s="132"/>
      <c r="J1921" s="100"/>
      <c r="K1921" s="100"/>
      <c r="L1921" s="133"/>
      <c r="M1921" s="133"/>
      <c r="N1921" s="100"/>
      <c r="O1921" s="100"/>
      <c r="P1921" s="100"/>
      <c r="Q1921"/>
    </row>
    <row r="1922" spans="8:17">
      <c r="H1922" s="128"/>
      <c r="I1922" s="132"/>
      <c r="J1922" s="100"/>
      <c r="K1922" s="100"/>
      <c r="L1922" s="133"/>
      <c r="M1922" s="133"/>
      <c r="N1922" s="100"/>
      <c r="O1922" s="100"/>
      <c r="P1922" s="100"/>
      <c r="Q1922"/>
    </row>
    <row r="1923" spans="8:17">
      <c r="H1923" s="128"/>
      <c r="I1923" s="132"/>
      <c r="J1923" s="100"/>
      <c r="K1923" s="100"/>
      <c r="L1923" s="133"/>
      <c r="M1923" s="133"/>
      <c r="N1923" s="100"/>
      <c r="O1923" s="100"/>
      <c r="P1923" s="100"/>
      <c r="Q1923"/>
    </row>
    <row r="1924" spans="8:17">
      <c r="H1924" s="128"/>
      <c r="I1924" s="132"/>
      <c r="J1924" s="100"/>
      <c r="K1924" s="100"/>
      <c r="L1924" s="133"/>
      <c r="M1924" s="133"/>
      <c r="N1924" s="100"/>
      <c r="O1924" s="100"/>
      <c r="P1924" s="100"/>
      <c r="Q1924"/>
    </row>
    <row r="1925" spans="8:17">
      <c r="H1925" s="128"/>
      <c r="I1925" s="132"/>
      <c r="J1925" s="100"/>
      <c r="K1925" s="100"/>
      <c r="L1925" s="133"/>
      <c r="M1925" s="133"/>
      <c r="N1925" s="100"/>
      <c r="O1925" s="100"/>
      <c r="P1925" s="100"/>
      <c r="Q1925"/>
    </row>
    <row r="1926" spans="8:17">
      <c r="H1926" s="128"/>
      <c r="I1926" s="132"/>
      <c r="J1926" s="100"/>
      <c r="K1926" s="100"/>
      <c r="L1926" s="133"/>
      <c r="M1926" s="133"/>
      <c r="N1926" s="100"/>
      <c r="O1926" s="100"/>
      <c r="P1926" s="100"/>
      <c r="Q1926"/>
    </row>
    <row r="1927" spans="8:17">
      <c r="H1927" s="128"/>
      <c r="I1927" s="132"/>
      <c r="J1927" s="100"/>
      <c r="K1927" s="100"/>
      <c r="L1927" s="133"/>
      <c r="M1927" s="133"/>
      <c r="N1927" s="100"/>
      <c r="O1927" s="100"/>
      <c r="P1927" s="100"/>
      <c r="Q1927"/>
    </row>
    <row r="1928" spans="8:17">
      <c r="H1928" s="128"/>
      <c r="I1928" s="132"/>
      <c r="J1928" s="100"/>
      <c r="K1928" s="100"/>
      <c r="L1928" s="133"/>
      <c r="M1928" s="133"/>
      <c r="N1928" s="100"/>
      <c r="O1928" s="100"/>
      <c r="P1928" s="100"/>
      <c r="Q1928"/>
    </row>
    <row r="1929" spans="8:17">
      <c r="H1929" s="128"/>
      <c r="I1929" s="132"/>
      <c r="J1929" s="100"/>
      <c r="K1929" s="100"/>
      <c r="L1929" s="133"/>
      <c r="M1929" s="133"/>
      <c r="N1929" s="100"/>
      <c r="O1929" s="100"/>
      <c r="P1929" s="100"/>
      <c r="Q1929"/>
    </row>
    <row r="1930" spans="8:17">
      <c r="H1930" s="128"/>
      <c r="I1930" s="132"/>
      <c r="J1930" s="100"/>
      <c r="K1930" s="100"/>
      <c r="L1930" s="133"/>
      <c r="M1930" s="133"/>
      <c r="N1930" s="100"/>
      <c r="O1930" s="100"/>
      <c r="P1930" s="100"/>
      <c r="Q1930"/>
    </row>
    <row r="1931" spans="8:17">
      <c r="H1931" s="128"/>
      <c r="I1931" s="132"/>
      <c r="J1931" s="100"/>
      <c r="K1931" s="100"/>
      <c r="L1931" s="133"/>
      <c r="M1931" s="133"/>
      <c r="N1931" s="100"/>
      <c r="O1931" s="100"/>
      <c r="P1931" s="100"/>
      <c r="Q1931"/>
    </row>
    <row r="1932" spans="8:17">
      <c r="H1932" s="128"/>
      <c r="I1932" s="132"/>
      <c r="J1932" s="100"/>
      <c r="K1932" s="100"/>
      <c r="L1932" s="133"/>
      <c r="M1932" s="133"/>
      <c r="N1932" s="100"/>
      <c r="O1932" s="100"/>
      <c r="P1932" s="100"/>
      <c r="Q1932"/>
    </row>
    <row r="1933" spans="8:17">
      <c r="H1933" s="128"/>
      <c r="I1933" s="132"/>
      <c r="J1933" s="100"/>
      <c r="K1933" s="100"/>
      <c r="L1933" s="133"/>
      <c r="M1933" s="133"/>
      <c r="N1933" s="100"/>
      <c r="O1933" s="100"/>
      <c r="P1933" s="100"/>
      <c r="Q1933"/>
    </row>
    <row r="1934" spans="8:17">
      <c r="H1934" s="128"/>
      <c r="I1934" s="132"/>
      <c r="J1934" s="100"/>
      <c r="K1934" s="100"/>
      <c r="L1934" s="133"/>
      <c r="M1934" s="133"/>
      <c r="N1934" s="100"/>
      <c r="O1934" s="100"/>
      <c r="P1934" s="100"/>
      <c r="Q1934"/>
    </row>
    <row r="1935" spans="8:17">
      <c r="H1935" s="128"/>
      <c r="I1935" s="132"/>
      <c r="J1935" s="100"/>
      <c r="K1935" s="100"/>
      <c r="L1935" s="133"/>
      <c r="M1935" s="133"/>
      <c r="N1935" s="100"/>
      <c r="O1935" s="100"/>
      <c r="P1935" s="100"/>
      <c r="Q1935"/>
    </row>
    <row r="1936" spans="8:17">
      <c r="H1936" s="128"/>
      <c r="I1936" s="132"/>
      <c r="J1936" s="100"/>
      <c r="K1936" s="100"/>
      <c r="L1936" s="133"/>
      <c r="M1936" s="133"/>
      <c r="N1936" s="100"/>
      <c r="O1936" s="100"/>
      <c r="P1936" s="100"/>
      <c r="Q1936"/>
    </row>
    <row r="1937" spans="8:17">
      <c r="H1937" s="128"/>
      <c r="I1937" s="132"/>
      <c r="J1937" s="100"/>
      <c r="K1937" s="100"/>
      <c r="L1937" s="133"/>
      <c r="M1937" s="133"/>
      <c r="N1937" s="100"/>
      <c r="O1937" s="100"/>
      <c r="P1937" s="100"/>
      <c r="Q1937"/>
    </row>
    <row r="1938" spans="8:17">
      <c r="H1938" s="128"/>
      <c r="I1938" s="132"/>
      <c r="J1938" s="100"/>
      <c r="K1938" s="100"/>
      <c r="L1938" s="133"/>
      <c r="M1938" s="133"/>
      <c r="N1938" s="100"/>
      <c r="O1938" s="100"/>
      <c r="P1938" s="100"/>
      <c r="Q1938"/>
    </row>
    <row r="1939" spans="8:17">
      <c r="H1939" s="128"/>
      <c r="I1939" s="132"/>
      <c r="J1939" s="100"/>
      <c r="K1939" s="100"/>
      <c r="L1939" s="133"/>
      <c r="M1939" s="133"/>
      <c r="N1939" s="100"/>
      <c r="O1939" s="100"/>
      <c r="P1939" s="100"/>
      <c r="Q1939"/>
    </row>
    <row r="1940" spans="8:17">
      <c r="H1940" s="128"/>
      <c r="I1940" s="132"/>
      <c r="J1940" s="100"/>
      <c r="K1940" s="100"/>
      <c r="L1940" s="133"/>
      <c r="M1940" s="133"/>
      <c r="N1940" s="100"/>
      <c r="O1940" s="100"/>
      <c r="P1940" s="100"/>
      <c r="Q1940"/>
    </row>
    <row r="1941" spans="8:17">
      <c r="H1941" s="128"/>
      <c r="I1941" s="132"/>
      <c r="J1941" s="100"/>
      <c r="K1941" s="100"/>
      <c r="L1941" s="133"/>
      <c r="M1941" s="133"/>
      <c r="N1941" s="100"/>
      <c r="O1941" s="100"/>
      <c r="P1941" s="100"/>
      <c r="Q1941"/>
    </row>
    <row r="1942" spans="8:17">
      <c r="H1942" s="128"/>
      <c r="I1942" s="132"/>
      <c r="J1942" s="100"/>
      <c r="K1942" s="100"/>
      <c r="L1942" s="133"/>
      <c r="M1942" s="133"/>
      <c r="N1942" s="100"/>
      <c r="O1942" s="100"/>
      <c r="P1942" s="100"/>
      <c r="Q1942"/>
    </row>
    <row r="1943" spans="8:17">
      <c r="H1943" s="128"/>
      <c r="I1943" s="132"/>
      <c r="J1943" s="100"/>
      <c r="K1943" s="100"/>
      <c r="L1943" s="133"/>
      <c r="M1943" s="133"/>
      <c r="N1943" s="100"/>
      <c r="O1943" s="100"/>
      <c r="P1943" s="100"/>
      <c r="Q1943"/>
    </row>
    <row r="1944" spans="8:17">
      <c r="H1944" s="128"/>
      <c r="I1944" s="132"/>
      <c r="J1944" s="100"/>
      <c r="K1944" s="100"/>
      <c r="L1944" s="133"/>
      <c r="M1944" s="133"/>
      <c r="N1944" s="100"/>
      <c r="O1944" s="100"/>
      <c r="P1944" s="100"/>
      <c r="Q1944"/>
    </row>
    <row r="1945" spans="8:17">
      <c r="H1945" s="128"/>
      <c r="I1945" s="132"/>
      <c r="J1945" s="100"/>
      <c r="K1945" s="100"/>
      <c r="L1945" s="133"/>
      <c r="M1945" s="133"/>
      <c r="N1945" s="100"/>
      <c r="O1945" s="100"/>
      <c r="P1945" s="100"/>
      <c r="Q1945"/>
    </row>
    <row r="1946" spans="8:17">
      <c r="H1946" s="128"/>
      <c r="I1946" s="132"/>
      <c r="J1946" s="100"/>
      <c r="K1946" s="100"/>
      <c r="L1946" s="133"/>
      <c r="M1946" s="133"/>
      <c r="N1946" s="100"/>
      <c r="O1946" s="100"/>
      <c r="P1946" s="100"/>
      <c r="Q1946"/>
    </row>
    <row r="1947" spans="8:17">
      <c r="H1947" s="128"/>
      <c r="I1947" s="132"/>
      <c r="J1947" s="100"/>
      <c r="K1947" s="100"/>
      <c r="L1947" s="133"/>
      <c r="M1947" s="133"/>
      <c r="N1947" s="100"/>
      <c r="O1947" s="100"/>
      <c r="P1947" s="100"/>
      <c r="Q1947"/>
    </row>
    <row r="1948" spans="8:17">
      <c r="H1948" s="128"/>
      <c r="I1948" s="132"/>
      <c r="J1948" s="100"/>
      <c r="K1948" s="100"/>
      <c r="L1948" s="133"/>
      <c r="M1948" s="133"/>
      <c r="N1948" s="100"/>
      <c r="O1948" s="100"/>
      <c r="P1948" s="100"/>
      <c r="Q1948"/>
    </row>
    <row r="1949" spans="8:17">
      <c r="H1949" s="128"/>
      <c r="I1949" s="132"/>
      <c r="J1949" s="100"/>
      <c r="K1949" s="100"/>
      <c r="L1949" s="133"/>
      <c r="M1949" s="133"/>
      <c r="N1949" s="100"/>
      <c r="O1949" s="100"/>
      <c r="P1949" s="100"/>
      <c r="Q1949"/>
    </row>
    <row r="1950" spans="8:17">
      <c r="H1950" s="128"/>
      <c r="I1950" s="132"/>
      <c r="J1950" s="100"/>
      <c r="K1950" s="100"/>
      <c r="L1950" s="133"/>
      <c r="M1950" s="133"/>
      <c r="N1950" s="100"/>
      <c r="O1950" s="100"/>
      <c r="P1950" s="100"/>
      <c r="Q1950"/>
    </row>
    <row r="1951" spans="8:17">
      <c r="H1951" s="128"/>
      <c r="I1951" s="132"/>
      <c r="J1951" s="100"/>
      <c r="K1951" s="100"/>
      <c r="L1951" s="133"/>
      <c r="M1951" s="133"/>
      <c r="N1951" s="100"/>
      <c r="O1951" s="100"/>
      <c r="P1951" s="100"/>
      <c r="Q1951"/>
    </row>
    <row r="1952" spans="8:17">
      <c r="H1952" s="128"/>
      <c r="I1952" s="132"/>
      <c r="J1952" s="100"/>
      <c r="K1952" s="100"/>
      <c r="L1952" s="133"/>
      <c r="M1952" s="133"/>
      <c r="N1952" s="100"/>
      <c r="O1952" s="100"/>
      <c r="P1952" s="100"/>
      <c r="Q1952"/>
    </row>
    <row r="1953" spans="8:17">
      <c r="H1953" s="128"/>
      <c r="I1953" s="132"/>
      <c r="J1953" s="100"/>
      <c r="K1953" s="100"/>
      <c r="L1953" s="133"/>
      <c r="M1953" s="133"/>
      <c r="N1953" s="100"/>
      <c r="O1953" s="100"/>
      <c r="P1953" s="100"/>
      <c r="Q1953"/>
    </row>
    <row r="1954" spans="8:17">
      <c r="H1954" s="128"/>
      <c r="I1954" s="132"/>
      <c r="J1954" s="100"/>
      <c r="K1954" s="100"/>
      <c r="L1954" s="133"/>
      <c r="M1954" s="133"/>
      <c r="N1954" s="100"/>
      <c r="O1954" s="100"/>
      <c r="P1954" s="100"/>
      <c r="Q1954"/>
    </row>
    <row r="1955" spans="8:17">
      <c r="H1955" s="128"/>
      <c r="I1955" s="132"/>
      <c r="J1955" s="100"/>
      <c r="K1955" s="100"/>
      <c r="L1955" s="133"/>
      <c r="M1955" s="133"/>
      <c r="N1955" s="100"/>
      <c r="O1955" s="100"/>
      <c r="P1955" s="100"/>
      <c r="Q1955"/>
    </row>
    <row r="1956" spans="8:17">
      <c r="H1956" s="128"/>
      <c r="I1956" s="132"/>
      <c r="J1956" s="100"/>
      <c r="K1956" s="100"/>
      <c r="L1956" s="133"/>
      <c r="M1956" s="133"/>
      <c r="N1956" s="100"/>
      <c r="O1956" s="100"/>
      <c r="P1956" s="100"/>
      <c r="Q1956"/>
    </row>
    <row r="1957" spans="8:17">
      <c r="H1957" s="128"/>
      <c r="I1957" s="132"/>
      <c r="J1957" s="100"/>
      <c r="K1957" s="100"/>
      <c r="L1957" s="133"/>
      <c r="M1957" s="133"/>
      <c r="N1957" s="100"/>
      <c r="O1957" s="100"/>
      <c r="P1957" s="100"/>
      <c r="Q1957"/>
    </row>
    <row r="1958" spans="8:17">
      <c r="H1958" s="128"/>
      <c r="I1958" s="132"/>
      <c r="J1958" s="100"/>
      <c r="K1958" s="100"/>
      <c r="L1958" s="133"/>
      <c r="M1958" s="133"/>
      <c r="N1958" s="100"/>
      <c r="O1958" s="100"/>
      <c r="P1958" s="100"/>
      <c r="Q1958"/>
    </row>
    <row r="1959" spans="8:17">
      <c r="H1959" s="128"/>
      <c r="I1959" s="132"/>
      <c r="J1959" s="100"/>
      <c r="K1959" s="100"/>
      <c r="L1959" s="133"/>
      <c r="M1959" s="133"/>
      <c r="N1959" s="100"/>
      <c r="O1959" s="100"/>
      <c r="P1959" s="100"/>
      <c r="Q1959"/>
    </row>
    <row r="1960" spans="8:17">
      <c r="H1960" s="128"/>
      <c r="I1960" s="132"/>
      <c r="J1960" s="100"/>
      <c r="K1960" s="100"/>
      <c r="L1960" s="133"/>
      <c r="M1960" s="133"/>
      <c r="N1960" s="100"/>
      <c r="O1960" s="100"/>
      <c r="P1960" s="100"/>
      <c r="Q1960"/>
    </row>
    <row r="1961" spans="8:17">
      <c r="H1961" s="128"/>
      <c r="I1961" s="132"/>
      <c r="J1961" s="100"/>
      <c r="K1961" s="100"/>
      <c r="L1961" s="133"/>
      <c r="M1961" s="133"/>
      <c r="N1961" s="100"/>
      <c r="O1961" s="100"/>
      <c r="P1961" s="100"/>
      <c r="Q1961"/>
    </row>
    <row r="1962" spans="8:17">
      <c r="H1962" s="128"/>
      <c r="I1962" s="132"/>
      <c r="J1962" s="100"/>
      <c r="K1962" s="100"/>
      <c r="L1962" s="133"/>
      <c r="M1962" s="133"/>
      <c r="N1962" s="100"/>
      <c r="O1962" s="100"/>
      <c r="P1962" s="100"/>
      <c r="Q1962"/>
    </row>
    <row r="1963" spans="8:17">
      <c r="H1963" s="128"/>
      <c r="I1963" s="132"/>
      <c r="J1963" s="100"/>
      <c r="K1963" s="100"/>
      <c r="L1963" s="133"/>
      <c r="M1963" s="133"/>
      <c r="N1963" s="100"/>
      <c r="O1963" s="100"/>
      <c r="P1963" s="100"/>
      <c r="Q1963"/>
    </row>
    <row r="1964" spans="8:17">
      <c r="H1964" s="128"/>
      <c r="I1964" s="132"/>
      <c r="J1964" s="100"/>
      <c r="K1964" s="100"/>
      <c r="L1964" s="133"/>
      <c r="M1964" s="133"/>
      <c r="N1964" s="100"/>
      <c r="O1964" s="100"/>
      <c r="P1964" s="100"/>
      <c r="Q1964"/>
    </row>
    <row r="1965" spans="8:17">
      <c r="H1965" s="128"/>
      <c r="I1965" s="132"/>
      <c r="J1965" s="100"/>
      <c r="K1965" s="100"/>
      <c r="L1965" s="133"/>
      <c r="M1965" s="133"/>
      <c r="N1965" s="100"/>
      <c r="O1965" s="100"/>
      <c r="P1965" s="100"/>
      <c r="Q1965"/>
    </row>
    <row r="1966" spans="8:17">
      <c r="H1966" s="128"/>
      <c r="I1966" s="132"/>
      <c r="J1966" s="100"/>
      <c r="K1966" s="100"/>
      <c r="L1966" s="133"/>
      <c r="M1966" s="133"/>
      <c r="N1966" s="100"/>
      <c r="O1966" s="100"/>
      <c r="P1966" s="100"/>
      <c r="Q1966"/>
    </row>
    <row r="1967" spans="8:17">
      <c r="H1967" s="128"/>
      <c r="I1967" s="132"/>
      <c r="J1967" s="100"/>
      <c r="K1967" s="100"/>
      <c r="L1967" s="133"/>
      <c r="M1967" s="133"/>
      <c r="N1967" s="100"/>
      <c r="O1967" s="100"/>
      <c r="P1967" s="100"/>
      <c r="Q1967"/>
    </row>
    <row r="1968" spans="8:17">
      <c r="H1968" s="128"/>
      <c r="I1968" s="132"/>
      <c r="J1968" s="100"/>
      <c r="K1968" s="100"/>
      <c r="L1968" s="133"/>
      <c r="M1968" s="133"/>
      <c r="N1968" s="100"/>
      <c r="O1968" s="100"/>
      <c r="P1968" s="100"/>
      <c r="Q1968"/>
    </row>
    <row r="1969" spans="8:17">
      <c r="H1969" s="128"/>
      <c r="I1969" s="132"/>
      <c r="J1969" s="100"/>
      <c r="K1969" s="100"/>
      <c r="L1969" s="133"/>
      <c r="M1969" s="133"/>
      <c r="N1969" s="100"/>
      <c r="O1969" s="100"/>
      <c r="P1969" s="100"/>
      <c r="Q1969"/>
    </row>
    <row r="1970" spans="8:17">
      <c r="H1970" s="128"/>
      <c r="I1970" s="132"/>
      <c r="J1970" s="100"/>
      <c r="K1970" s="100"/>
      <c r="L1970" s="133"/>
      <c r="M1970" s="133"/>
      <c r="N1970" s="100"/>
      <c r="O1970" s="100"/>
      <c r="P1970" s="100"/>
      <c r="Q1970"/>
    </row>
    <row r="1971" spans="8:17">
      <c r="H1971" s="128"/>
      <c r="I1971" s="132"/>
      <c r="J1971" s="100"/>
      <c r="K1971" s="100"/>
      <c r="L1971" s="133"/>
      <c r="M1971" s="133"/>
      <c r="N1971" s="100"/>
      <c r="O1971" s="100"/>
      <c r="P1971" s="100"/>
      <c r="Q1971"/>
    </row>
    <row r="1972" spans="8:17">
      <c r="H1972" s="128"/>
      <c r="I1972" s="132"/>
      <c r="J1972" s="100"/>
      <c r="K1972" s="100"/>
      <c r="L1972" s="133"/>
      <c r="M1972" s="133"/>
      <c r="N1972" s="100"/>
      <c r="O1972" s="100"/>
      <c r="P1972" s="100"/>
      <c r="Q1972"/>
    </row>
    <row r="1973" spans="8:17">
      <c r="H1973" s="128"/>
      <c r="I1973" s="132"/>
      <c r="J1973" s="100"/>
      <c r="K1973" s="100"/>
      <c r="L1973" s="133"/>
      <c r="M1973" s="133"/>
      <c r="N1973" s="100"/>
      <c r="O1973" s="100"/>
      <c r="P1973" s="100"/>
      <c r="Q1973"/>
    </row>
    <row r="1974" spans="8:17">
      <c r="H1974" s="128"/>
      <c r="I1974" s="132"/>
      <c r="J1974" s="100"/>
      <c r="K1974" s="100"/>
      <c r="L1974" s="133"/>
      <c r="M1974" s="133"/>
      <c r="N1974" s="100"/>
      <c r="O1974" s="100"/>
      <c r="P1974" s="100"/>
      <c r="Q1974"/>
    </row>
    <row r="1975" spans="8:17">
      <c r="H1975" s="128"/>
      <c r="I1975" s="132"/>
      <c r="J1975" s="100"/>
      <c r="K1975" s="100"/>
      <c r="L1975" s="133"/>
      <c r="M1975" s="133"/>
      <c r="N1975" s="100"/>
      <c r="O1975" s="100"/>
      <c r="P1975" s="100"/>
      <c r="Q1975"/>
    </row>
    <row r="1976" spans="8:17">
      <c r="H1976" s="128"/>
      <c r="I1976" s="132"/>
      <c r="J1976" s="100"/>
      <c r="K1976" s="100"/>
      <c r="L1976" s="133"/>
      <c r="M1976" s="133"/>
      <c r="N1976" s="100"/>
      <c r="O1976" s="100"/>
      <c r="P1976" s="100"/>
      <c r="Q1976"/>
    </row>
    <row r="1977" spans="8:17">
      <c r="H1977" s="128"/>
      <c r="I1977" s="132"/>
      <c r="J1977" s="100"/>
      <c r="K1977" s="100"/>
      <c r="L1977" s="133"/>
      <c r="M1977" s="133"/>
      <c r="N1977" s="100"/>
      <c r="O1977" s="100"/>
      <c r="P1977" s="100"/>
      <c r="Q1977"/>
    </row>
    <row r="1978" spans="8:17">
      <c r="H1978" s="128"/>
      <c r="I1978" s="132"/>
      <c r="J1978" s="100"/>
      <c r="K1978" s="100"/>
      <c r="L1978" s="133"/>
      <c r="M1978" s="133"/>
      <c r="N1978" s="100"/>
      <c r="O1978" s="100"/>
      <c r="P1978" s="100"/>
      <c r="Q1978"/>
    </row>
    <row r="1979" spans="8:17">
      <c r="H1979" s="128"/>
      <c r="I1979" s="132"/>
      <c r="J1979" s="100"/>
      <c r="K1979" s="100"/>
      <c r="L1979" s="133"/>
      <c r="M1979" s="133"/>
      <c r="N1979" s="100"/>
      <c r="O1979" s="100"/>
      <c r="P1979" s="100"/>
      <c r="Q1979"/>
    </row>
    <row r="1980" spans="8:17">
      <c r="H1980" s="128"/>
      <c r="I1980" s="132"/>
      <c r="J1980" s="100"/>
      <c r="K1980" s="100"/>
      <c r="L1980" s="133"/>
      <c r="M1980" s="133"/>
      <c r="N1980" s="100"/>
      <c r="O1980" s="100"/>
      <c r="P1980" s="100"/>
      <c r="Q1980"/>
    </row>
    <row r="1981" spans="8:17">
      <c r="H1981" s="128"/>
      <c r="I1981" s="132"/>
      <c r="J1981" s="100"/>
      <c r="K1981" s="100"/>
      <c r="L1981" s="133"/>
      <c r="M1981" s="133"/>
      <c r="N1981" s="100"/>
      <c r="O1981" s="100"/>
      <c r="P1981" s="100"/>
      <c r="Q1981"/>
    </row>
    <row r="1982" spans="8:17">
      <c r="H1982" s="128"/>
      <c r="I1982" s="132"/>
      <c r="J1982" s="100"/>
      <c r="K1982" s="100"/>
      <c r="L1982" s="133"/>
      <c r="M1982" s="133"/>
      <c r="N1982" s="100"/>
      <c r="O1982" s="100"/>
      <c r="P1982" s="100"/>
      <c r="Q1982"/>
    </row>
    <row r="1983" spans="8:17">
      <c r="H1983" s="128"/>
      <c r="I1983" s="132"/>
      <c r="J1983" s="100"/>
      <c r="K1983" s="100"/>
      <c r="L1983" s="133"/>
      <c r="M1983" s="133"/>
      <c r="N1983" s="100"/>
      <c r="O1983" s="100"/>
      <c r="P1983" s="100"/>
      <c r="Q1983"/>
    </row>
    <row r="1984" spans="8:17">
      <c r="H1984" s="128"/>
      <c r="I1984" s="132"/>
      <c r="J1984" s="100"/>
      <c r="K1984" s="100"/>
      <c r="L1984" s="133"/>
      <c r="M1984" s="133"/>
      <c r="N1984" s="100"/>
      <c r="O1984" s="100"/>
      <c r="P1984" s="100"/>
      <c r="Q1984"/>
    </row>
    <row r="1985" spans="8:17">
      <c r="H1985" s="128"/>
      <c r="I1985" s="132"/>
      <c r="J1985" s="100"/>
      <c r="K1985" s="100"/>
      <c r="L1985" s="133"/>
      <c r="M1985" s="133"/>
      <c r="N1985" s="100"/>
      <c r="O1985" s="100"/>
      <c r="P1985" s="100"/>
      <c r="Q1985"/>
    </row>
    <row r="1986" spans="8:17">
      <c r="H1986" s="128"/>
      <c r="I1986" s="132"/>
      <c r="J1986" s="100"/>
      <c r="K1986" s="100"/>
      <c r="L1986" s="133"/>
      <c r="M1986" s="133"/>
      <c r="N1986" s="100"/>
      <c r="O1986" s="100"/>
      <c r="P1986" s="100"/>
      <c r="Q1986"/>
    </row>
    <row r="1987" spans="8:17">
      <c r="H1987" s="128"/>
      <c r="I1987" s="132"/>
      <c r="J1987" s="100"/>
      <c r="K1987" s="100"/>
      <c r="L1987" s="133"/>
      <c r="M1987" s="133"/>
      <c r="N1987" s="100"/>
      <c r="O1987" s="100"/>
      <c r="P1987" s="100"/>
      <c r="Q1987"/>
    </row>
    <row r="1988" spans="8:17">
      <c r="H1988" s="128"/>
      <c r="I1988" s="132"/>
      <c r="J1988" s="100"/>
      <c r="K1988" s="100"/>
      <c r="L1988" s="133"/>
      <c r="M1988" s="133"/>
      <c r="N1988" s="100"/>
      <c r="O1988" s="100"/>
      <c r="P1988" s="100"/>
      <c r="Q1988"/>
    </row>
    <row r="1989" spans="8:17">
      <c r="H1989" s="128"/>
      <c r="I1989" s="132"/>
      <c r="J1989" s="100"/>
      <c r="K1989" s="100"/>
      <c r="L1989" s="133"/>
      <c r="M1989" s="133"/>
      <c r="N1989" s="100"/>
      <c r="O1989" s="100"/>
      <c r="P1989" s="100"/>
      <c r="Q1989"/>
    </row>
    <row r="1990" spans="8:17">
      <c r="H1990" s="128"/>
      <c r="I1990" s="132"/>
      <c r="J1990" s="100"/>
      <c r="K1990" s="100"/>
      <c r="L1990" s="133"/>
      <c r="M1990" s="133"/>
      <c r="N1990" s="100"/>
      <c r="O1990" s="100"/>
      <c r="P1990" s="100"/>
      <c r="Q1990"/>
    </row>
    <row r="1991" spans="8:17">
      <c r="H1991" s="128"/>
      <c r="I1991" s="132"/>
      <c r="J1991" s="100"/>
      <c r="K1991" s="100"/>
      <c r="L1991" s="133"/>
      <c r="M1991" s="133"/>
      <c r="N1991" s="100"/>
      <c r="O1991" s="100"/>
      <c r="P1991" s="100"/>
      <c r="Q1991"/>
    </row>
    <row r="1992" spans="8:17">
      <c r="H1992" s="128"/>
      <c r="I1992" s="132"/>
      <c r="J1992" s="100"/>
      <c r="K1992" s="100"/>
      <c r="L1992" s="133"/>
      <c r="M1992" s="133"/>
      <c r="N1992" s="100"/>
      <c r="O1992" s="100"/>
      <c r="P1992" s="100"/>
      <c r="Q1992"/>
    </row>
    <row r="1993" spans="8:17">
      <c r="H1993" s="128"/>
      <c r="I1993" s="132"/>
      <c r="J1993" s="100"/>
      <c r="K1993" s="100"/>
      <c r="L1993" s="133"/>
      <c r="M1993" s="133"/>
      <c r="N1993" s="100"/>
      <c r="O1993" s="100"/>
      <c r="P1993" s="100"/>
      <c r="Q1993"/>
    </row>
    <row r="1994" spans="8:17">
      <c r="H1994" s="128"/>
      <c r="I1994" s="132"/>
      <c r="J1994" s="100"/>
      <c r="K1994" s="100"/>
      <c r="L1994" s="133"/>
      <c r="M1994" s="133"/>
      <c r="N1994" s="100"/>
      <c r="O1994" s="100"/>
      <c r="P1994" s="100"/>
      <c r="Q1994"/>
    </row>
    <row r="1995" spans="8:17">
      <c r="H1995" s="128"/>
      <c r="I1995" s="132"/>
      <c r="J1995" s="100"/>
      <c r="K1995" s="100"/>
      <c r="L1995" s="133"/>
      <c r="M1995" s="133"/>
      <c r="N1995" s="100"/>
      <c r="O1995" s="100"/>
      <c r="P1995" s="100"/>
      <c r="Q1995"/>
    </row>
    <row r="1996" spans="8:17">
      <c r="H1996" s="128"/>
      <c r="I1996" s="132"/>
      <c r="J1996" s="100"/>
      <c r="K1996" s="100"/>
      <c r="L1996" s="133"/>
      <c r="M1996" s="133"/>
      <c r="N1996" s="100"/>
      <c r="O1996" s="100"/>
      <c r="P1996" s="100"/>
      <c r="Q1996"/>
    </row>
    <row r="1997" spans="8:17">
      <c r="H1997" s="128"/>
      <c r="I1997" s="132"/>
      <c r="J1997" s="100"/>
      <c r="K1997" s="100"/>
      <c r="L1997" s="133"/>
      <c r="M1997" s="133"/>
      <c r="N1997" s="100"/>
      <c r="O1997" s="100"/>
      <c r="P1997" s="100"/>
      <c r="Q1997"/>
    </row>
    <row r="1998" spans="8:17">
      <c r="H1998" s="128"/>
      <c r="I1998" s="132"/>
      <c r="J1998" s="100"/>
      <c r="K1998" s="100"/>
      <c r="L1998" s="133"/>
      <c r="M1998" s="133"/>
      <c r="N1998" s="100"/>
      <c r="O1998" s="100"/>
      <c r="P1998" s="100"/>
      <c r="Q1998"/>
    </row>
    <row r="1999" spans="8:17">
      <c r="H1999" s="128"/>
      <c r="I1999" s="132"/>
      <c r="J1999" s="100"/>
      <c r="K1999" s="100"/>
      <c r="L1999" s="133"/>
      <c r="M1999" s="133"/>
      <c r="N1999" s="100"/>
      <c r="O1999" s="100"/>
      <c r="P1999" s="100"/>
      <c r="Q1999"/>
    </row>
    <row r="2000" spans="8:17">
      <c r="H2000" s="128"/>
      <c r="I2000" s="132"/>
      <c r="J2000" s="100"/>
      <c r="K2000" s="100"/>
      <c r="L2000" s="133"/>
      <c r="M2000" s="133"/>
      <c r="N2000" s="100"/>
      <c r="O2000" s="100"/>
      <c r="P2000" s="100"/>
      <c r="Q2000"/>
    </row>
    <row r="2001" spans="8:17">
      <c r="H2001" s="128"/>
      <c r="I2001" s="132"/>
      <c r="J2001" s="100"/>
      <c r="K2001" s="100"/>
      <c r="L2001" s="133"/>
      <c r="M2001" s="133"/>
      <c r="N2001" s="100"/>
      <c r="O2001" s="100"/>
      <c r="P2001" s="100"/>
      <c r="Q2001"/>
    </row>
    <row r="2002" spans="8:17">
      <c r="H2002" s="128"/>
      <c r="I2002" s="132"/>
      <c r="J2002" s="100"/>
      <c r="K2002" s="100"/>
      <c r="L2002" s="133"/>
      <c r="M2002" s="133"/>
      <c r="N2002" s="100"/>
      <c r="O2002" s="100"/>
      <c r="P2002" s="100"/>
      <c r="Q2002"/>
    </row>
    <row r="2003" spans="8:17">
      <c r="H2003" s="128"/>
      <c r="I2003" s="132"/>
      <c r="J2003" s="100"/>
      <c r="K2003" s="100"/>
      <c r="L2003" s="133"/>
      <c r="M2003" s="133"/>
      <c r="N2003" s="100"/>
      <c r="O2003" s="100"/>
      <c r="P2003" s="100"/>
      <c r="Q2003"/>
    </row>
    <row r="2004" spans="8:17">
      <c r="H2004" s="128"/>
      <c r="I2004" s="132"/>
      <c r="J2004" s="100"/>
      <c r="K2004" s="100"/>
      <c r="L2004" s="133"/>
      <c r="M2004" s="133"/>
      <c r="N2004" s="100"/>
      <c r="O2004" s="100"/>
      <c r="P2004" s="100"/>
      <c r="Q2004"/>
    </row>
    <row r="2005" spans="8:17">
      <c r="H2005" s="128"/>
      <c r="I2005" s="132"/>
      <c r="J2005" s="100"/>
      <c r="K2005" s="100"/>
      <c r="L2005" s="133"/>
      <c r="M2005" s="133"/>
      <c r="N2005" s="100"/>
      <c r="O2005" s="100"/>
      <c r="P2005" s="100"/>
      <c r="Q2005"/>
    </row>
    <row r="2006" spans="8:17">
      <c r="H2006" s="128"/>
      <c r="I2006" s="132"/>
      <c r="J2006" s="100"/>
      <c r="K2006" s="100"/>
      <c r="L2006" s="133"/>
      <c r="M2006" s="133"/>
      <c r="N2006" s="100"/>
      <c r="O2006" s="100"/>
      <c r="P2006" s="100"/>
      <c r="Q2006"/>
    </row>
    <row r="2007" spans="8:17">
      <c r="H2007" s="128"/>
      <c r="I2007" s="132"/>
      <c r="J2007" s="100"/>
      <c r="K2007" s="100"/>
      <c r="L2007" s="133"/>
      <c r="M2007" s="133"/>
      <c r="N2007" s="100"/>
      <c r="O2007" s="100"/>
      <c r="P2007" s="100"/>
      <c r="Q2007"/>
    </row>
    <row r="2008" spans="8:17">
      <c r="H2008" s="128"/>
      <c r="I2008" s="132"/>
      <c r="J2008" s="100"/>
      <c r="K2008" s="100"/>
      <c r="L2008" s="133"/>
      <c r="M2008" s="133"/>
      <c r="N2008" s="100"/>
      <c r="O2008" s="100"/>
      <c r="P2008" s="100"/>
      <c r="Q2008"/>
    </row>
    <row r="2009" spans="8:17">
      <c r="H2009" s="128"/>
      <c r="I2009" s="132"/>
      <c r="J2009" s="100"/>
      <c r="K2009" s="100"/>
      <c r="L2009" s="133"/>
      <c r="M2009" s="133"/>
      <c r="N2009" s="100"/>
      <c r="O2009" s="100"/>
      <c r="P2009" s="100"/>
      <c r="Q2009"/>
    </row>
    <row r="2010" spans="8:17">
      <c r="H2010" s="128"/>
      <c r="I2010" s="132"/>
      <c r="J2010" s="100"/>
      <c r="K2010" s="100"/>
      <c r="L2010" s="133"/>
      <c r="M2010" s="133"/>
      <c r="N2010" s="100"/>
      <c r="O2010" s="100"/>
      <c r="P2010" s="100"/>
      <c r="Q2010"/>
    </row>
    <row r="2011" spans="8:17">
      <c r="H2011" s="128"/>
      <c r="I2011" s="132"/>
      <c r="J2011" s="100"/>
      <c r="K2011" s="100"/>
      <c r="L2011" s="133"/>
      <c r="M2011" s="133"/>
      <c r="N2011" s="100"/>
      <c r="O2011" s="100"/>
      <c r="P2011" s="100"/>
      <c r="Q2011"/>
    </row>
    <row r="2012" spans="8:17">
      <c r="H2012" s="128"/>
      <c r="I2012" s="132"/>
      <c r="J2012" s="100"/>
      <c r="K2012" s="100"/>
      <c r="L2012" s="133"/>
      <c r="M2012" s="133"/>
      <c r="N2012" s="100"/>
      <c r="O2012" s="100"/>
      <c r="P2012" s="100"/>
      <c r="Q2012"/>
    </row>
    <row r="2013" spans="8:17">
      <c r="H2013" s="128"/>
      <c r="I2013" s="132"/>
      <c r="J2013" s="100"/>
      <c r="K2013" s="100"/>
      <c r="L2013" s="133"/>
      <c r="M2013" s="133"/>
      <c r="N2013" s="100"/>
      <c r="O2013" s="100"/>
      <c r="P2013" s="100"/>
      <c r="Q2013"/>
    </row>
    <row r="2014" spans="8:17">
      <c r="H2014" s="128"/>
      <c r="I2014" s="132"/>
      <c r="J2014" s="100"/>
      <c r="K2014" s="100"/>
      <c r="L2014" s="133"/>
      <c r="M2014" s="133"/>
      <c r="N2014" s="100"/>
      <c r="O2014" s="100"/>
      <c r="P2014" s="100"/>
      <c r="Q2014"/>
    </row>
    <row r="2015" spans="8:17">
      <c r="H2015" s="128"/>
      <c r="I2015" s="132"/>
      <c r="J2015" s="100"/>
      <c r="K2015" s="100"/>
      <c r="L2015" s="133"/>
      <c r="M2015" s="133"/>
      <c r="N2015" s="100"/>
      <c r="O2015" s="100"/>
      <c r="P2015" s="100"/>
      <c r="Q2015"/>
    </row>
    <row r="2016" spans="8:17">
      <c r="H2016" s="128"/>
      <c r="I2016" s="132"/>
      <c r="J2016" s="100"/>
      <c r="K2016" s="100"/>
      <c r="L2016" s="133"/>
      <c r="M2016" s="133"/>
      <c r="N2016" s="100"/>
      <c r="O2016" s="100"/>
      <c r="P2016" s="100"/>
      <c r="Q2016"/>
    </row>
    <row r="2017" spans="8:17">
      <c r="H2017" s="128"/>
      <c r="I2017" s="132"/>
      <c r="J2017" s="100"/>
      <c r="K2017" s="100"/>
      <c r="L2017" s="133"/>
      <c r="M2017" s="133"/>
      <c r="N2017" s="100"/>
      <c r="O2017" s="100"/>
      <c r="P2017" s="100"/>
      <c r="Q2017"/>
    </row>
    <row r="2018" spans="8:17">
      <c r="H2018" s="128"/>
      <c r="I2018" s="132"/>
      <c r="J2018" s="100"/>
      <c r="K2018" s="100"/>
      <c r="L2018" s="133"/>
      <c r="M2018" s="133"/>
      <c r="N2018" s="100"/>
      <c r="O2018" s="100"/>
      <c r="P2018" s="100"/>
      <c r="Q2018"/>
    </row>
    <row r="2019" spans="8:17">
      <c r="H2019" s="128"/>
      <c r="I2019" s="132"/>
      <c r="J2019" s="100"/>
      <c r="K2019" s="100"/>
      <c r="L2019" s="133"/>
      <c r="M2019" s="133"/>
      <c r="N2019" s="100"/>
      <c r="O2019" s="100"/>
      <c r="P2019" s="100"/>
      <c r="Q2019"/>
    </row>
    <row r="2020" spans="8:17">
      <c r="H2020" s="128"/>
      <c r="I2020" s="132"/>
      <c r="J2020" s="100"/>
      <c r="K2020" s="100"/>
      <c r="L2020" s="133"/>
      <c r="M2020" s="133"/>
      <c r="N2020" s="100"/>
      <c r="O2020" s="100"/>
      <c r="P2020" s="100"/>
      <c r="Q2020"/>
    </row>
    <row r="2021" spans="8:17">
      <c r="H2021" s="128"/>
      <c r="I2021" s="132"/>
      <c r="J2021" s="100"/>
      <c r="K2021" s="100"/>
      <c r="L2021" s="133"/>
      <c r="M2021" s="133"/>
      <c r="N2021" s="100"/>
      <c r="O2021" s="100"/>
      <c r="P2021" s="100"/>
      <c r="Q2021"/>
    </row>
    <row r="2022" spans="8:17">
      <c r="H2022" s="128"/>
      <c r="I2022" s="132"/>
      <c r="J2022" s="100"/>
      <c r="K2022" s="100"/>
      <c r="L2022" s="133"/>
      <c r="M2022" s="133"/>
      <c r="N2022" s="100"/>
      <c r="O2022" s="100"/>
      <c r="P2022" s="100"/>
      <c r="Q2022"/>
    </row>
    <row r="2023" spans="8:17">
      <c r="H2023" s="128"/>
      <c r="I2023" s="132"/>
      <c r="J2023" s="100"/>
      <c r="K2023" s="100"/>
      <c r="L2023" s="133"/>
      <c r="M2023" s="133"/>
      <c r="N2023" s="100"/>
      <c r="O2023" s="100"/>
      <c r="P2023" s="100"/>
      <c r="Q2023"/>
    </row>
    <row r="2024" spans="8:17">
      <c r="H2024" s="128"/>
      <c r="I2024" s="132"/>
      <c r="J2024" s="100"/>
      <c r="K2024" s="100"/>
      <c r="L2024" s="133"/>
      <c r="M2024" s="133"/>
      <c r="N2024" s="100"/>
      <c r="O2024" s="100"/>
      <c r="P2024" s="100"/>
      <c r="Q2024"/>
    </row>
    <row r="2025" spans="8:17">
      <c r="H2025" s="128"/>
      <c r="I2025" s="132"/>
      <c r="J2025" s="100"/>
      <c r="K2025" s="100"/>
      <c r="L2025" s="133"/>
      <c r="M2025" s="133"/>
      <c r="N2025" s="100"/>
      <c r="O2025" s="100"/>
      <c r="P2025" s="100"/>
      <c r="Q2025"/>
    </row>
    <row r="2026" spans="8:17">
      <c r="H2026" s="128"/>
      <c r="I2026" s="132"/>
      <c r="J2026" s="100"/>
      <c r="K2026" s="100"/>
      <c r="L2026" s="133"/>
      <c r="M2026" s="133"/>
      <c r="N2026" s="100"/>
      <c r="O2026" s="100"/>
      <c r="P2026" s="100"/>
      <c r="Q2026"/>
    </row>
    <row r="2027" spans="8:17">
      <c r="H2027" s="128"/>
      <c r="I2027" s="132"/>
      <c r="J2027" s="100"/>
      <c r="K2027" s="100"/>
      <c r="L2027" s="133"/>
      <c r="M2027" s="133"/>
      <c r="N2027" s="100"/>
      <c r="O2027" s="100"/>
      <c r="P2027" s="100"/>
      <c r="Q2027"/>
    </row>
    <row r="2028" spans="8:17">
      <c r="H2028" s="128"/>
      <c r="I2028" s="132"/>
      <c r="J2028" s="100"/>
      <c r="K2028" s="100"/>
      <c r="L2028" s="133"/>
      <c r="M2028" s="133"/>
      <c r="N2028" s="100"/>
      <c r="O2028" s="100"/>
      <c r="P2028" s="100"/>
      <c r="Q2028"/>
    </row>
    <row r="2029" spans="8:17">
      <c r="H2029" s="128"/>
      <c r="I2029" s="132"/>
      <c r="J2029" s="100"/>
      <c r="K2029" s="100"/>
      <c r="L2029" s="133"/>
      <c r="M2029" s="133"/>
      <c r="N2029" s="100"/>
      <c r="O2029" s="100"/>
      <c r="P2029" s="100"/>
      <c r="Q2029"/>
    </row>
    <row r="2030" spans="8:17">
      <c r="H2030" s="128"/>
      <c r="I2030" s="132"/>
      <c r="J2030" s="100"/>
      <c r="K2030" s="100"/>
      <c r="L2030" s="133"/>
      <c r="M2030" s="133"/>
      <c r="N2030" s="100"/>
      <c r="O2030" s="100"/>
      <c r="P2030" s="100"/>
      <c r="Q2030"/>
    </row>
    <row r="2031" spans="8:17">
      <c r="H2031" s="128"/>
      <c r="I2031" s="132"/>
      <c r="J2031" s="100"/>
      <c r="K2031" s="100"/>
      <c r="L2031" s="133"/>
      <c r="M2031" s="133"/>
      <c r="N2031" s="100"/>
      <c r="O2031" s="100"/>
      <c r="P2031" s="100"/>
      <c r="Q2031"/>
    </row>
    <row r="2032" spans="8:17">
      <c r="H2032" s="128"/>
      <c r="I2032" s="132"/>
      <c r="J2032" s="100"/>
      <c r="K2032" s="100"/>
      <c r="L2032" s="133"/>
      <c r="M2032" s="133"/>
      <c r="N2032" s="100"/>
      <c r="O2032" s="100"/>
      <c r="P2032" s="100"/>
      <c r="Q2032"/>
    </row>
    <row r="2033" spans="8:17">
      <c r="H2033" s="128"/>
      <c r="I2033" s="132"/>
      <c r="J2033" s="100"/>
      <c r="K2033" s="100"/>
      <c r="L2033" s="133"/>
      <c r="M2033" s="133"/>
      <c r="N2033" s="100"/>
      <c r="O2033" s="100"/>
      <c r="P2033" s="100"/>
      <c r="Q2033"/>
    </row>
    <row r="2034" spans="8:17">
      <c r="H2034" s="128"/>
      <c r="I2034" s="132"/>
      <c r="J2034" s="100"/>
      <c r="K2034" s="100"/>
      <c r="L2034" s="133"/>
      <c r="M2034" s="133"/>
      <c r="N2034" s="100"/>
      <c r="O2034" s="100"/>
      <c r="P2034" s="100"/>
      <c r="Q2034"/>
    </row>
    <row r="2035" spans="8:17">
      <c r="H2035" s="128"/>
      <c r="I2035" s="132"/>
      <c r="J2035" s="100"/>
      <c r="K2035" s="100"/>
      <c r="L2035" s="133"/>
      <c r="M2035" s="133"/>
      <c r="N2035" s="100"/>
      <c r="O2035" s="100"/>
      <c r="P2035" s="100"/>
      <c r="Q2035"/>
    </row>
    <row r="2036" spans="8:17">
      <c r="H2036" s="128"/>
      <c r="I2036" s="132"/>
      <c r="J2036" s="100"/>
      <c r="K2036" s="100"/>
      <c r="L2036" s="133"/>
      <c r="M2036" s="133"/>
      <c r="N2036" s="100"/>
      <c r="O2036" s="100"/>
      <c r="P2036" s="100"/>
      <c r="Q2036"/>
    </row>
    <row r="2037" spans="8:17">
      <c r="H2037" s="128"/>
      <c r="I2037" s="132"/>
      <c r="J2037" s="100"/>
      <c r="K2037" s="100"/>
      <c r="L2037" s="133"/>
      <c r="M2037" s="133"/>
      <c r="N2037" s="100"/>
      <c r="O2037" s="100"/>
      <c r="P2037" s="100"/>
      <c r="Q2037"/>
    </row>
    <row r="2038" spans="8:17">
      <c r="H2038" s="128"/>
      <c r="I2038" s="132"/>
      <c r="J2038" s="100"/>
      <c r="K2038" s="100"/>
      <c r="L2038" s="133"/>
      <c r="M2038" s="133"/>
      <c r="N2038" s="100"/>
      <c r="O2038" s="100"/>
      <c r="P2038" s="100"/>
      <c r="Q2038"/>
    </row>
    <row r="2039" spans="8:17">
      <c r="H2039" s="128"/>
      <c r="I2039" s="132"/>
      <c r="J2039" s="100"/>
      <c r="K2039" s="100"/>
      <c r="L2039" s="133"/>
      <c r="M2039" s="133"/>
      <c r="N2039" s="100"/>
      <c r="O2039" s="100"/>
      <c r="P2039" s="100"/>
      <c r="Q2039"/>
    </row>
    <row r="2040" spans="8:17">
      <c r="H2040" s="128"/>
      <c r="I2040" s="132"/>
      <c r="J2040" s="100"/>
      <c r="K2040" s="100"/>
      <c r="L2040" s="133"/>
      <c r="M2040" s="133"/>
      <c r="N2040" s="100"/>
      <c r="O2040" s="100"/>
      <c r="P2040" s="100"/>
      <c r="Q2040"/>
    </row>
    <row r="2041" spans="8:17">
      <c r="H2041" s="128"/>
      <c r="I2041" s="132"/>
      <c r="J2041" s="100"/>
      <c r="K2041" s="100"/>
      <c r="L2041" s="133"/>
      <c r="M2041" s="133"/>
      <c r="N2041" s="100"/>
      <c r="O2041" s="100"/>
      <c r="P2041" s="100"/>
      <c r="Q2041"/>
    </row>
    <row r="2042" spans="8:17">
      <c r="H2042" s="128"/>
      <c r="I2042" s="132"/>
      <c r="J2042" s="100"/>
      <c r="K2042" s="100"/>
      <c r="L2042" s="133"/>
      <c r="M2042" s="133"/>
      <c r="N2042" s="100"/>
      <c r="O2042" s="100"/>
      <c r="P2042" s="100"/>
      <c r="Q2042"/>
    </row>
    <row r="2043" spans="8:17">
      <c r="H2043" s="128"/>
      <c r="I2043" s="132"/>
      <c r="J2043" s="100"/>
      <c r="K2043" s="100"/>
      <c r="L2043" s="133"/>
      <c r="M2043" s="133"/>
      <c r="N2043" s="100"/>
      <c r="O2043" s="100"/>
      <c r="P2043" s="100"/>
      <c r="Q2043"/>
    </row>
    <row r="2044" spans="8:17">
      <c r="H2044" s="128"/>
      <c r="I2044" s="132"/>
      <c r="J2044" s="100"/>
      <c r="K2044" s="100"/>
      <c r="L2044" s="133"/>
      <c r="M2044" s="133"/>
      <c r="N2044" s="100"/>
      <c r="O2044" s="100"/>
      <c r="P2044" s="100"/>
      <c r="Q2044"/>
    </row>
    <row r="2045" spans="8:17">
      <c r="H2045" s="128"/>
      <c r="I2045" s="132"/>
      <c r="J2045" s="100"/>
      <c r="K2045" s="100"/>
      <c r="L2045" s="133"/>
      <c r="M2045" s="133"/>
      <c r="N2045" s="100"/>
      <c r="O2045" s="100"/>
      <c r="P2045" s="100"/>
      <c r="Q2045"/>
    </row>
    <row r="2046" spans="8:17">
      <c r="H2046" s="128"/>
      <c r="I2046" s="132"/>
      <c r="J2046" s="100"/>
      <c r="K2046" s="100"/>
      <c r="L2046" s="133"/>
      <c r="M2046" s="133"/>
      <c r="N2046" s="100"/>
      <c r="O2046" s="100"/>
      <c r="P2046" s="100"/>
      <c r="Q2046"/>
    </row>
    <row r="2047" spans="8:17">
      <c r="H2047" s="128"/>
      <c r="I2047" s="132"/>
      <c r="J2047" s="100"/>
      <c r="K2047" s="100"/>
      <c r="L2047" s="133"/>
      <c r="M2047" s="133"/>
      <c r="N2047" s="100"/>
      <c r="O2047" s="100"/>
      <c r="P2047" s="100"/>
      <c r="Q2047"/>
    </row>
    <row r="2048" spans="8:17">
      <c r="H2048" s="128"/>
      <c r="I2048" s="132"/>
      <c r="J2048" s="100"/>
      <c r="K2048" s="100"/>
      <c r="L2048" s="133"/>
      <c r="M2048" s="133"/>
      <c r="N2048" s="100"/>
      <c r="O2048" s="100"/>
      <c r="P2048" s="100"/>
      <c r="Q2048"/>
    </row>
    <row r="2049" spans="8:17">
      <c r="H2049" s="128"/>
      <c r="I2049" s="132"/>
      <c r="J2049" s="100"/>
      <c r="K2049" s="100"/>
      <c r="L2049" s="133"/>
      <c r="M2049" s="133"/>
      <c r="N2049" s="100"/>
      <c r="O2049" s="100"/>
      <c r="P2049" s="100"/>
      <c r="Q2049"/>
    </row>
    <row r="2050" spans="8:17">
      <c r="H2050" s="128"/>
      <c r="I2050" s="132"/>
      <c r="J2050" s="100"/>
      <c r="K2050" s="100"/>
      <c r="L2050" s="133"/>
      <c r="M2050" s="133"/>
      <c r="N2050" s="100"/>
      <c r="O2050" s="100"/>
      <c r="P2050" s="100"/>
      <c r="Q2050"/>
    </row>
    <row r="2051" spans="8:17">
      <c r="H2051" s="128"/>
      <c r="I2051" s="132"/>
      <c r="J2051" s="100"/>
      <c r="K2051" s="100"/>
      <c r="L2051" s="133"/>
      <c r="M2051" s="133"/>
      <c r="N2051" s="100"/>
      <c r="O2051" s="100"/>
      <c r="P2051" s="100"/>
      <c r="Q2051"/>
    </row>
    <row r="2052" spans="8:17">
      <c r="H2052" s="128"/>
      <c r="I2052" s="132"/>
      <c r="J2052" s="100"/>
      <c r="K2052" s="100"/>
      <c r="L2052" s="133"/>
      <c r="M2052" s="133"/>
      <c r="N2052" s="100"/>
      <c r="O2052" s="100"/>
      <c r="P2052" s="100"/>
      <c r="Q2052"/>
    </row>
    <row r="2053" spans="8:17">
      <c r="H2053" s="128"/>
      <c r="I2053" s="132"/>
      <c r="J2053" s="100"/>
      <c r="K2053" s="100"/>
      <c r="L2053" s="133"/>
      <c r="M2053" s="133"/>
      <c r="N2053" s="100"/>
      <c r="O2053" s="100"/>
      <c r="P2053" s="100"/>
      <c r="Q2053"/>
    </row>
    <row r="2054" spans="8:17">
      <c r="H2054" s="128"/>
      <c r="I2054" s="132"/>
      <c r="J2054" s="100"/>
      <c r="K2054" s="100"/>
      <c r="L2054" s="133"/>
      <c r="M2054" s="133"/>
      <c r="N2054" s="100"/>
      <c r="O2054" s="100"/>
      <c r="P2054" s="100"/>
      <c r="Q2054"/>
    </row>
    <row r="2055" spans="8:17">
      <c r="H2055" s="128"/>
      <c r="I2055" s="132"/>
      <c r="J2055" s="100"/>
      <c r="K2055" s="100"/>
      <c r="L2055" s="133"/>
      <c r="M2055" s="133"/>
      <c r="N2055" s="100"/>
      <c r="O2055" s="100"/>
      <c r="P2055" s="100"/>
      <c r="Q2055"/>
    </row>
    <row r="2056" spans="8:17">
      <c r="H2056" s="128"/>
      <c r="I2056" s="132"/>
      <c r="J2056" s="100"/>
      <c r="K2056" s="100"/>
      <c r="L2056" s="133"/>
      <c r="M2056" s="133"/>
      <c r="N2056" s="100"/>
      <c r="O2056" s="100"/>
      <c r="P2056" s="100"/>
      <c r="Q2056"/>
    </row>
    <row r="2057" spans="8:17">
      <c r="H2057" s="128"/>
      <c r="I2057" s="132"/>
      <c r="J2057" s="100"/>
      <c r="K2057" s="100"/>
      <c r="L2057" s="133"/>
      <c r="M2057" s="133"/>
      <c r="N2057" s="100"/>
      <c r="O2057" s="100"/>
      <c r="P2057" s="100"/>
      <c r="Q2057"/>
    </row>
    <row r="2058" spans="8:17">
      <c r="H2058" s="128"/>
      <c r="I2058" s="132"/>
      <c r="J2058" s="100"/>
      <c r="K2058" s="100"/>
      <c r="L2058" s="133"/>
      <c r="M2058" s="133"/>
      <c r="N2058" s="100"/>
      <c r="O2058" s="100"/>
      <c r="P2058" s="100"/>
      <c r="Q2058"/>
    </row>
    <row r="2059" spans="8:17">
      <c r="H2059" s="128"/>
      <c r="I2059" s="132"/>
      <c r="J2059" s="100"/>
      <c r="K2059" s="100"/>
      <c r="L2059" s="133"/>
      <c r="M2059" s="133"/>
      <c r="N2059" s="100"/>
      <c r="O2059" s="100"/>
      <c r="P2059" s="100"/>
      <c r="Q2059"/>
    </row>
    <row r="2060" spans="8:17">
      <c r="H2060" s="128"/>
      <c r="I2060" s="132"/>
      <c r="J2060" s="100"/>
      <c r="K2060" s="100"/>
      <c r="L2060" s="133"/>
      <c r="M2060" s="133"/>
      <c r="N2060" s="100"/>
      <c r="O2060" s="100"/>
      <c r="P2060" s="100"/>
      <c r="Q2060"/>
    </row>
    <row r="2061" spans="8:17">
      <c r="H2061" s="128"/>
      <c r="I2061" s="132"/>
      <c r="J2061" s="100"/>
      <c r="K2061" s="100"/>
      <c r="L2061" s="133"/>
      <c r="M2061" s="133"/>
      <c r="N2061" s="100"/>
      <c r="O2061" s="100"/>
      <c r="P2061" s="100"/>
      <c r="Q2061"/>
    </row>
    <row r="2062" spans="8:17">
      <c r="H2062" s="128"/>
      <c r="I2062" s="132"/>
      <c r="J2062" s="100"/>
      <c r="K2062" s="100"/>
      <c r="L2062" s="133"/>
      <c r="M2062" s="133"/>
      <c r="N2062" s="100"/>
      <c r="O2062" s="100"/>
      <c r="P2062" s="100"/>
      <c r="Q2062"/>
    </row>
    <row r="2063" spans="8:17">
      <c r="H2063" s="128"/>
      <c r="I2063" s="132"/>
      <c r="J2063" s="100"/>
      <c r="K2063" s="100"/>
      <c r="L2063" s="133"/>
      <c r="M2063" s="133"/>
      <c r="N2063" s="100"/>
      <c r="O2063" s="100"/>
      <c r="P2063" s="100"/>
      <c r="Q2063"/>
    </row>
    <row r="2064" spans="8:17">
      <c r="H2064" s="128"/>
      <c r="I2064" s="132"/>
      <c r="J2064" s="100"/>
      <c r="K2064" s="100"/>
      <c r="L2064" s="133"/>
      <c r="M2064" s="133"/>
      <c r="N2064" s="100"/>
      <c r="O2064" s="100"/>
      <c r="P2064" s="100"/>
      <c r="Q2064"/>
    </row>
    <row r="2065" spans="8:17">
      <c r="H2065" s="128"/>
      <c r="I2065" s="132"/>
      <c r="J2065" s="100"/>
      <c r="K2065" s="100"/>
      <c r="L2065" s="133"/>
      <c r="M2065" s="133"/>
      <c r="N2065" s="100"/>
      <c r="O2065" s="100"/>
      <c r="P2065" s="100"/>
      <c r="Q2065"/>
    </row>
    <row r="2066" spans="8:17">
      <c r="H2066" s="128"/>
      <c r="I2066" s="132"/>
      <c r="J2066" s="100"/>
      <c r="K2066" s="100"/>
      <c r="L2066" s="133"/>
      <c r="M2066" s="133"/>
      <c r="N2066" s="100"/>
      <c r="O2066" s="100"/>
      <c r="P2066" s="100"/>
      <c r="Q2066"/>
    </row>
    <row r="2067" spans="8:17">
      <c r="H2067" s="128"/>
      <c r="I2067" s="132"/>
      <c r="J2067" s="100"/>
      <c r="K2067" s="100"/>
      <c r="L2067" s="133"/>
      <c r="M2067" s="133"/>
      <c r="N2067" s="100"/>
      <c r="O2067" s="100"/>
      <c r="P2067" s="100"/>
      <c r="Q2067"/>
    </row>
    <row r="2068" spans="8:17">
      <c r="H2068" s="128"/>
      <c r="I2068" s="132"/>
      <c r="J2068" s="100"/>
      <c r="K2068" s="100"/>
      <c r="L2068" s="133"/>
      <c r="M2068" s="133"/>
      <c r="N2068" s="100"/>
      <c r="O2068" s="100"/>
      <c r="P2068" s="100"/>
      <c r="Q2068"/>
    </row>
    <row r="2069" spans="8:17">
      <c r="H2069" s="128"/>
      <c r="I2069" s="132"/>
      <c r="J2069" s="100"/>
      <c r="K2069" s="100"/>
      <c r="L2069" s="133"/>
      <c r="M2069" s="133"/>
      <c r="N2069" s="100"/>
      <c r="O2069" s="100"/>
      <c r="P2069" s="100"/>
      <c r="Q2069"/>
    </row>
    <row r="2070" spans="8:17">
      <c r="H2070" s="128"/>
      <c r="I2070" s="132"/>
      <c r="J2070" s="100"/>
      <c r="K2070" s="100"/>
      <c r="L2070" s="133"/>
      <c r="M2070" s="133"/>
      <c r="N2070" s="100"/>
      <c r="O2070" s="100"/>
      <c r="P2070" s="100"/>
      <c r="Q2070"/>
    </row>
    <row r="2071" spans="8:17">
      <c r="H2071" s="128"/>
      <c r="I2071" s="132"/>
      <c r="J2071" s="100"/>
      <c r="K2071" s="100"/>
      <c r="L2071" s="133"/>
      <c r="M2071" s="133"/>
      <c r="N2071" s="100"/>
      <c r="O2071" s="100"/>
      <c r="P2071" s="100"/>
      <c r="Q2071"/>
    </row>
    <row r="2072" spans="8:17">
      <c r="H2072" s="128"/>
      <c r="I2072" s="132"/>
      <c r="J2072" s="100"/>
      <c r="K2072" s="100"/>
      <c r="L2072" s="133"/>
      <c r="M2072" s="133"/>
      <c r="N2072" s="100"/>
      <c r="O2072" s="100"/>
      <c r="P2072" s="100"/>
      <c r="Q2072"/>
    </row>
    <row r="2073" spans="8:17">
      <c r="H2073" s="128"/>
      <c r="I2073" s="132"/>
      <c r="J2073" s="100"/>
      <c r="K2073" s="100"/>
      <c r="L2073" s="133"/>
      <c r="M2073" s="133"/>
      <c r="N2073" s="100"/>
      <c r="O2073" s="100"/>
      <c r="P2073" s="100"/>
      <c r="Q2073"/>
    </row>
    <row r="2074" spans="8:17">
      <c r="H2074" s="128"/>
      <c r="I2074" s="132"/>
      <c r="J2074" s="100"/>
      <c r="K2074" s="100"/>
      <c r="L2074" s="133"/>
      <c r="M2074" s="133"/>
      <c r="N2074" s="100"/>
      <c r="O2074" s="100"/>
      <c r="P2074" s="100"/>
      <c r="Q2074"/>
    </row>
    <row r="2075" spans="8:17">
      <c r="H2075" s="128"/>
      <c r="I2075" s="132"/>
      <c r="J2075" s="100"/>
      <c r="K2075" s="100"/>
      <c r="L2075" s="133"/>
      <c r="M2075" s="133"/>
      <c r="N2075" s="100"/>
      <c r="O2075" s="100"/>
      <c r="P2075" s="100"/>
      <c r="Q2075"/>
    </row>
    <row r="2076" spans="8:17">
      <c r="H2076" s="128"/>
      <c r="I2076" s="132"/>
      <c r="J2076" s="100"/>
      <c r="K2076" s="100"/>
      <c r="L2076" s="133"/>
      <c r="M2076" s="133"/>
      <c r="N2076" s="100"/>
      <c r="O2076" s="100"/>
      <c r="P2076" s="100"/>
      <c r="Q2076"/>
    </row>
    <row r="2077" spans="8:17">
      <c r="H2077" s="128"/>
      <c r="I2077" s="132"/>
      <c r="J2077" s="100"/>
      <c r="K2077" s="100"/>
      <c r="L2077" s="133"/>
      <c r="M2077" s="133"/>
      <c r="N2077" s="100"/>
      <c r="O2077" s="100"/>
      <c r="P2077" s="100"/>
      <c r="Q2077"/>
    </row>
    <row r="2078" spans="8:17">
      <c r="H2078" s="128"/>
      <c r="I2078" s="132"/>
      <c r="J2078" s="100"/>
      <c r="K2078" s="100"/>
      <c r="L2078" s="133"/>
      <c r="M2078" s="133"/>
      <c r="N2078" s="100"/>
      <c r="O2078" s="100"/>
      <c r="P2078" s="100"/>
      <c r="Q2078"/>
    </row>
    <row r="2079" spans="8:17">
      <c r="H2079" s="128"/>
      <c r="I2079" s="132"/>
      <c r="J2079" s="100"/>
      <c r="K2079" s="100"/>
      <c r="L2079" s="133"/>
      <c r="M2079" s="133"/>
      <c r="N2079" s="100"/>
      <c r="O2079" s="100"/>
      <c r="P2079" s="100"/>
      <c r="Q2079"/>
    </row>
    <row r="2080" spans="8:17">
      <c r="H2080" s="128"/>
      <c r="I2080" s="132"/>
      <c r="J2080" s="100"/>
      <c r="K2080" s="100"/>
      <c r="L2080" s="133"/>
      <c r="M2080" s="133"/>
      <c r="N2080" s="100"/>
      <c r="O2080" s="100"/>
      <c r="P2080" s="100"/>
      <c r="Q2080"/>
    </row>
    <row r="2081" spans="8:17">
      <c r="H2081" s="128"/>
      <c r="I2081" s="132"/>
      <c r="J2081" s="100"/>
      <c r="K2081" s="100"/>
      <c r="L2081" s="133"/>
      <c r="M2081" s="133"/>
      <c r="N2081" s="100"/>
      <c r="O2081" s="100"/>
      <c r="P2081" s="100"/>
      <c r="Q2081"/>
    </row>
    <row r="2082" spans="8:17">
      <c r="H2082" s="128"/>
      <c r="I2082" s="132"/>
      <c r="J2082" s="100"/>
      <c r="K2082" s="100"/>
      <c r="L2082" s="133"/>
      <c r="M2082" s="133"/>
      <c r="N2082" s="100"/>
      <c r="O2082" s="100"/>
      <c r="P2082" s="100"/>
      <c r="Q2082"/>
    </row>
    <row r="2083" spans="8:17">
      <c r="H2083" s="128"/>
      <c r="I2083" s="132"/>
      <c r="J2083" s="100"/>
      <c r="K2083" s="100"/>
      <c r="L2083" s="133"/>
      <c r="M2083" s="133"/>
      <c r="N2083" s="100"/>
      <c r="O2083" s="100"/>
      <c r="P2083" s="100"/>
      <c r="Q2083"/>
    </row>
    <row r="2084" spans="8:17">
      <c r="H2084" s="128"/>
      <c r="I2084" s="132"/>
      <c r="J2084" s="100"/>
      <c r="K2084" s="100"/>
      <c r="L2084" s="133"/>
      <c r="M2084" s="133"/>
      <c r="N2084" s="100"/>
      <c r="O2084" s="100"/>
      <c r="P2084" s="100"/>
      <c r="Q2084"/>
    </row>
    <row r="2085" spans="8:17">
      <c r="H2085" s="128"/>
      <c r="I2085" s="132"/>
      <c r="J2085" s="100"/>
      <c r="K2085" s="100"/>
      <c r="L2085" s="133"/>
      <c r="M2085" s="133"/>
      <c r="N2085" s="100"/>
      <c r="O2085" s="100"/>
      <c r="P2085" s="100"/>
      <c r="Q2085"/>
    </row>
    <row r="2086" spans="8:17">
      <c r="H2086" s="128"/>
      <c r="I2086" s="132"/>
      <c r="J2086" s="100"/>
      <c r="K2086" s="100"/>
      <c r="L2086" s="133"/>
      <c r="M2086" s="133"/>
      <c r="N2086" s="100"/>
      <c r="O2086" s="100"/>
      <c r="P2086" s="100"/>
      <c r="Q2086"/>
    </row>
    <row r="2087" spans="8:17">
      <c r="H2087" s="128"/>
      <c r="I2087" s="132"/>
      <c r="J2087" s="100"/>
      <c r="K2087" s="100"/>
      <c r="L2087" s="133"/>
      <c r="M2087" s="133"/>
      <c r="N2087" s="100"/>
      <c r="O2087" s="100"/>
      <c r="P2087" s="100"/>
      <c r="Q2087"/>
    </row>
    <row r="2088" spans="8:17">
      <c r="H2088" s="128"/>
      <c r="I2088" s="132"/>
      <c r="J2088" s="100"/>
      <c r="K2088" s="100"/>
      <c r="L2088" s="133"/>
      <c r="M2088" s="133"/>
      <c r="N2088" s="100"/>
      <c r="O2088" s="100"/>
      <c r="P2088" s="100"/>
      <c r="Q2088"/>
    </row>
    <row r="2089" spans="8:17">
      <c r="H2089" s="128"/>
      <c r="I2089" s="132"/>
      <c r="J2089" s="100"/>
      <c r="K2089" s="100"/>
      <c r="L2089" s="133"/>
      <c r="M2089" s="133"/>
      <c r="N2089" s="100"/>
      <c r="O2089" s="100"/>
      <c r="P2089" s="100"/>
      <c r="Q2089"/>
    </row>
    <row r="2090" spans="8:17">
      <c r="H2090" s="128"/>
      <c r="I2090" s="132"/>
      <c r="J2090" s="100"/>
      <c r="K2090" s="100"/>
      <c r="L2090" s="133"/>
      <c r="M2090" s="133"/>
      <c r="N2090" s="100"/>
      <c r="O2090" s="100"/>
      <c r="P2090" s="100"/>
      <c r="Q2090"/>
    </row>
    <row r="2091" spans="8:17">
      <c r="H2091" s="128"/>
      <c r="I2091" s="132"/>
      <c r="J2091" s="100"/>
      <c r="K2091" s="100"/>
      <c r="L2091" s="133"/>
      <c r="M2091" s="133"/>
      <c r="N2091" s="100"/>
      <c r="O2091" s="100"/>
      <c r="P2091" s="100"/>
      <c r="Q2091"/>
    </row>
    <row r="2092" spans="8:17">
      <c r="H2092" s="128"/>
      <c r="I2092" s="132"/>
      <c r="J2092" s="100"/>
      <c r="K2092" s="100"/>
      <c r="L2092" s="133"/>
      <c r="M2092" s="133"/>
      <c r="N2092" s="100"/>
      <c r="O2092" s="100"/>
      <c r="P2092" s="100"/>
      <c r="Q2092"/>
    </row>
    <row r="2093" spans="8:17">
      <c r="H2093" s="128"/>
      <c r="I2093" s="132"/>
      <c r="J2093" s="100"/>
      <c r="K2093" s="100"/>
      <c r="L2093" s="133"/>
      <c r="M2093" s="133"/>
      <c r="N2093" s="100"/>
      <c r="O2093" s="100"/>
      <c r="P2093" s="100"/>
      <c r="Q2093"/>
    </row>
    <row r="2094" spans="8:17">
      <c r="H2094" s="128"/>
      <c r="I2094" s="132"/>
      <c r="J2094" s="100"/>
      <c r="K2094" s="100"/>
      <c r="L2094" s="133"/>
      <c r="M2094" s="133"/>
      <c r="N2094" s="100"/>
      <c r="O2094" s="100"/>
      <c r="P2094" s="100"/>
      <c r="Q2094"/>
    </row>
    <row r="2095" spans="8:17">
      <c r="H2095" s="128"/>
      <c r="I2095" s="132"/>
      <c r="J2095" s="100"/>
      <c r="K2095" s="100"/>
      <c r="L2095" s="133"/>
      <c r="M2095" s="133"/>
      <c r="N2095" s="100"/>
      <c r="O2095" s="100"/>
      <c r="P2095" s="100"/>
      <c r="Q2095"/>
    </row>
    <row r="2096" spans="8:17">
      <c r="H2096" s="128"/>
      <c r="I2096" s="132"/>
      <c r="J2096" s="100"/>
      <c r="K2096" s="100"/>
      <c r="L2096" s="133"/>
      <c r="M2096" s="133"/>
      <c r="N2096" s="100"/>
      <c r="O2096" s="100"/>
      <c r="P2096" s="100"/>
      <c r="Q2096"/>
    </row>
    <row r="2097" spans="8:17">
      <c r="H2097" s="128"/>
      <c r="I2097" s="132"/>
      <c r="J2097" s="100"/>
      <c r="K2097" s="100"/>
      <c r="L2097" s="133"/>
      <c r="M2097" s="133"/>
      <c r="N2097" s="100"/>
      <c r="O2097" s="100"/>
      <c r="P2097" s="100"/>
      <c r="Q2097"/>
    </row>
    <row r="2098" spans="8:17">
      <c r="H2098" s="128"/>
      <c r="I2098" s="132"/>
      <c r="J2098" s="100"/>
      <c r="K2098" s="100"/>
      <c r="L2098" s="133"/>
      <c r="M2098" s="133"/>
      <c r="N2098" s="100"/>
      <c r="O2098" s="100"/>
      <c r="P2098" s="100"/>
      <c r="Q2098"/>
    </row>
    <row r="2099" spans="8:17">
      <c r="H2099" s="128"/>
      <c r="I2099" s="132"/>
      <c r="J2099" s="100"/>
      <c r="K2099" s="100"/>
      <c r="L2099" s="133"/>
      <c r="M2099" s="133"/>
      <c r="N2099" s="100"/>
      <c r="O2099" s="100"/>
      <c r="P2099" s="100"/>
      <c r="Q2099"/>
    </row>
    <row r="2100" spans="8:17">
      <c r="H2100" s="128"/>
      <c r="I2100" s="132"/>
      <c r="J2100" s="100"/>
      <c r="K2100" s="100"/>
      <c r="L2100" s="133"/>
      <c r="M2100" s="133"/>
      <c r="N2100" s="100"/>
      <c r="O2100" s="100"/>
      <c r="P2100" s="100"/>
      <c r="Q2100"/>
    </row>
    <row r="2101" spans="8:17">
      <c r="H2101" s="128"/>
      <c r="I2101" s="132"/>
      <c r="J2101" s="100"/>
      <c r="K2101" s="100"/>
      <c r="L2101" s="133"/>
      <c r="M2101" s="133"/>
      <c r="N2101" s="100"/>
      <c r="O2101" s="100"/>
      <c r="P2101" s="100"/>
      <c r="Q2101"/>
    </row>
    <row r="2102" spans="8:17">
      <c r="H2102" s="128"/>
      <c r="I2102" s="132"/>
      <c r="J2102" s="100"/>
      <c r="K2102" s="100"/>
      <c r="L2102" s="133"/>
      <c r="M2102" s="133"/>
      <c r="N2102" s="100"/>
      <c r="O2102" s="100"/>
      <c r="P2102" s="100"/>
      <c r="Q2102"/>
    </row>
    <row r="2103" spans="8:17">
      <c r="H2103" s="128"/>
      <c r="I2103" s="132"/>
      <c r="J2103" s="100"/>
      <c r="K2103" s="100"/>
      <c r="L2103" s="133"/>
      <c r="M2103" s="133"/>
      <c r="N2103" s="100"/>
      <c r="O2103" s="100"/>
      <c r="P2103" s="100"/>
      <c r="Q2103"/>
    </row>
    <row r="2104" spans="8:17">
      <c r="H2104" s="128"/>
      <c r="I2104" s="132"/>
      <c r="J2104" s="100"/>
      <c r="K2104" s="100"/>
      <c r="L2104" s="133"/>
      <c r="M2104" s="133"/>
      <c r="N2104" s="100"/>
      <c r="O2104" s="100"/>
      <c r="P2104" s="100"/>
      <c r="Q2104"/>
    </row>
    <row r="2105" spans="8:17">
      <c r="H2105" s="128"/>
      <c r="I2105" s="132"/>
      <c r="J2105" s="100"/>
      <c r="K2105" s="100"/>
      <c r="L2105" s="133"/>
      <c r="M2105" s="133"/>
      <c r="N2105" s="100"/>
      <c r="O2105" s="100"/>
      <c r="P2105" s="100"/>
      <c r="Q2105"/>
    </row>
    <row r="2106" spans="8:17">
      <c r="H2106" s="128"/>
      <c r="I2106" s="132"/>
      <c r="J2106" s="100"/>
      <c r="K2106" s="100"/>
      <c r="L2106" s="133"/>
      <c r="M2106" s="133"/>
      <c r="N2106" s="100"/>
      <c r="O2106" s="100"/>
      <c r="P2106" s="100"/>
      <c r="Q2106"/>
    </row>
    <row r="2107" spans="8:17">
      <c r="H2107" s="128"/>
      <c r="I2107" s="132"/>
      <c r="J2107" s="100"/>
      <c r="K2107" s="100"/>
      <c r="L2107" s="133"/>
      <c r="M2107" s="133"/>
      <c r="N2107" s="100"/>
      <c r="O2107" s="100"/>
      <c r="P2107" s="100"/>
      <c r="Q2107"/>
    </row>
    <row r="2108" spans="8:17">
      <c r="H2108" s="128"/>
      <c r="I2108" s="132"/>
      <c r="J2108" s="100"/>
      <c r="K2108" s="100"/>
      <c r="L2108" s="133"/>
      <c r="M2108" s="133"/>
      <c r="N2108" s="100"/>
      <c r="O2108" s="100"/>
      <c r="P2108" s="100"/>
      <c r="Q2108"/>
    </row>
    <row r="2109" spans="8:17">
      <c r="H2109" s="128"/>
      <c r="I2109" s="132"/>
      <c r="J2109" s="100"/>
      <c r="K2109" s="100"/>
      <c r="L2109" s="133"/>
      <c r="M2109" s="133"/>
      <c r="N2109" s="100"/>
      <c r="O2109" s="100"/>
      <c r="P2109" s="100"/>
      <c r="Q2109"/>
    </row>
    <row r="2110" spans="8:17">
      <c r="H2110" s="128"/>
      <c r="I2110" s="132"/>
      <c r="J2110" s="100"/>
      <c r="K2110" s="100"/>
      <c r="L2110" s="133"/>
      <c r="M2110" s="133"/>
      <c r="N2110" s="100"/>
      <c r="O2110" s="100"/>
      <c r="P2110" s="100"/>
      <c r="Q2110"/>
    </row>
    <row r="2111" spans="8:17">
      <c r="H2111" s="128"/>
      <c r="I2111" s="132"/>
      <c r="J2111" s="100"/>
      <c r="K2111" s="100"/>
      <c r="L2111" s="133"/>
      <c r="M2111" s="133"/>
      <c r="N2111" s="100"/>
      <c r="O2111" s="100"/>
      <c r="P2111" s="100"/>
      <c r="Q2111"/>
    </row>
    <row r="2112" spans="8:17">
      <c r="H2112" s="128"/>
      <c r="I2112" s="132"/>
      <c r="J2112" s="100"/>
      <c r="K2112" s="100"/>
      <c r="L2112" s="133"/>
      <c r="M2112" s="133"/>
      <c r="N2112" s="100"/>
      <c r="O2112" s="100"/>
      <c r="P2112" s="100"/>
      <c r="Q2112"/>
    </row>
    <row r="2113" spans="8:17">
      <c r="H2113" s="128"/>
      <c r="I2113" s="132"/>
      <c r="J2113" s="100"/>
      <c r="K2113" s="100"/>
      <c r="L2113" s="133"/>
      <c r="M2113" s="133"/>
      <c r="N2113" s="100"/>
      <c r="O2113" s="100"/>
      <c r="P2113" s="100"/>
      <c r="Q2113"/>
    </row>
    <row r="2114" spans="8:17">
      <c r="H2114" s="128"/>
      <c r="I2114" s="132"/>
      <c r="J2114" s="100"/>
      <c r="K2114" s="100"/>
      <c r="L2114" s="133"/>
      <c r="M2114" s="133"/>
      <c r="N2114" s="100"/>
      <c r="O2114" s="100"/>
      <c r="P2114" s="100"/>
      <c r="Q2114"/>
    </row>
    <row r="2115" spans="8:17">
      <c r="H2115" s="128"/>
      <c r="I2115" s="132"/>
      <c r="J2115" s="100"/>
      <c r="K2115" s="100"/>
      <c r="L2115" s="133"/>
      <c r="M2115" s="133"/>
      <c r="N2115" s="100"/>
      <c r="O2115" s="100"/>
      <c r="P2115" s="100"/>
      <c r="Q2115"/>
    </row>
    <row r="2116" spans="8:17">
      <c r="H2116" s="128"/>
      <c r="I2116" s="132"/>
      <c r="J2116" s="100"/>
      <c r="K2116" s="100"/>
      <c r="L2116" s="133"/>
      <c r="M2116" s="133"/>
      <c r="N2116" s="100"/>
      <c r="O2116" s="100"/>
      <c r="P2116" s="100"/>
      <c r="Q2116"/>
    </row>
    <row r="2117" spans="8:17">
      <c r="H2117" s="128"/>
      <c r="I2117" s="132"/>
      <c r="J2117" s="100"/>
      <c r="K2117" s="100"/>
      <c r="L2117" s="133"/>
      <c r="M2117" s="133"/>
      <c r="N2117" s="100"/>
      <c r="O2117" s="100"/>
      <c r="P2117" s="100"/>
      <c r="Q2117"/>
    </row>
    <row r="2118" spans="8:17">
      <c r="H2118" s="128"/>
      <c r="I2118" s="132"/>
      <c r="J2118" s="100"/>
      <c r="K2118" s="100"/>
      <c r="L2118" s="133"/>
      <c r="M2118" s="133"/>
      <c r="N2118" s="100"/>
      <c r="O2118" s="100"/>
      <c r="P2118" s="100"/>
      <c r="Q2118"/>
    </row>
    <row r="2119" spans="8:17">
      <c r="H2119" s="128"/>
      <c r="I2119" s="132"/>
      <c r="J2119" s="100"/>
      <c r="K2119" s="100"/>
      <c r="L2119" s="133"/>
      <c r="M2119" s="133"/>
      <c r="N2119" s="100"/>
      <c r="O2119" s="100"/>
      <c r="P2119" s="100"/>
      <c r="Q2119"/>
    </row>
    <row r="2120" spans="8:17">
      <c r="H2120" s="128"/>
      <c r="I2120" s="132"/>
      <c r="J2120" s="100"/>
      <c r="K2120" s="100"/>
      <c r="L2120" s="133"/>
      <c r="M2120" s="133"/>
      <c r="N2120" s="100"/>
      <c r="O2120" s="100"/>
      <c r="P2120" s="100"/>
      <c r="Q2120"/>
    </row>
    <row r="2121" spans="8:17">
      <c r="H2121" s="128"/>
      <c r="I2121" s="132"/>
      <c r="J2121" s="100"/>
      <c r="K2121" s="100"/>
      <c r="L2121" s="133"/>
      <c r="M2121" s="133"/>
      <c r="N2121" s="100"/>
      <c r="O2121" s="100"/>
      <c r="P2121" s="100"/>
      <c r="Q2121"/>
    </row>
    <row r="2122" spans="8:17">
      <c r="H2122" s="128"/>
      <c r="I2122" s="132"/>
      <c r="J2122" s="100"/>
      <c r="K2122" s="100"/>
      <c r="L2122" s="133"/>
      <c r="M2122" s="133"/>
      <c r="N2122" s="100"/>
      <c r="O2122" s="100"/>
      <c r="P2122" s="100"/>
      <c r="Q2122"/>
    </row>
    <row r="2123" spans="8:17">
      <c r="H2123" s="128"/>
      <c r="I2123" s="132"/>
      <c r="J2123" s="100"/>
      <c r="K2123" s="100"/>
      <c r="L2123" s="133"/>
      <c r="M2123" s="133"/>
      <c r="N2123" s="100"/>
      <c r="O2123" s="100"/>
      <c r="P2123" s="100"/>
      <c r="Q2123"/>
    </row>
    <row r="2124" spans="8:17">
      <c r="H2124" s="128"/>
      <c r="I2124" s="132"/>
      <c r="J2124" s="100"/>
      <c r="K2124" s="100"/>
      <c r="L2124" s="133"/>
      <c r="M2124" s="133"/>
      <c r="N2124" s="100"/>
      <c r="O2124" s="100"/>
      <c r="P2124" s="100"/>
      <c r="Q2124"/>
    </row>
    <row r="2125" spans="8:17">
      <c r="H2125" s="128"/>
      <c r="I2125" s="132"/>
      <c r="J2125" s="100"/>
      <c r="K2125" s="100"/>
      <c r="L2125" s="133"/>
      <c r="M2125" s="133"/>
      <c r="N2125" s="100"/>
      <c r="O2125" s="100"/>
      <c r="P2125" s="100"/>
      <c r="Q2125"/>
    </row>
    <row r="2126" spans="8:17">
      <c r="H2126" s="128"/>
      <c r="I2126" s="132"/>
      <c r="J2126" s="100"/>
      <c r="K2126" s="100"/>
      <c r="L2126" s="133"/>
      <c r="M2126" s="133"/>
      <c r="N2126" s="100"/>
      <c r="O2126" s="100"/>
      <c r="P2126" s="100"/>
      <c r="Q2126"/>
    </row>
    <row r="2127" spans="8:17">
      <c r="H2127" s="128"/>
      <c r="I2127" s="132"/>
      <c r="J2127" s="100"/>
      <c r="K2127" s="100"/>
      <c r="L2127" s="133"/>
      <c r="M2127" s="133"/>
      <c r="N2127" s="100"/>
      <c r="O2127" s="100"/>
      <c r="P2127" s="100"/>
      <c r="Q2127"/>
    </row>
    <row r="2128" spans="8:17">
      <c r="H2128" s="128"/>
      <c r="I2128" s="132"/>
      <c r="J2128" s="100"/>
      <c r="K2128" s="100"/>
      <c r="L2128" s="133"/>
      <c r="M2128" s="133"/>
      <c r="N2128" s="100"/>
      <c r="O2128" s="100"/>
      <c r="P2128" s="100"/>
      <c r="Q2128"/>
    </row>
    <row r="2129" spans="8:17">
      <c r="H2129" s="128"/>
      <c r="I2129" s="132"/>
      <c r="J2129" s="100"/>
      <c r="K2129" s="100"/>
      <c r="L2129" s="133"/>
      <c r="M2129" s="133"/>
      <c r="N2129" s="100"/>
      <c r="O2129" s="100"/>
      <c r="P2129" s="100"/>
      <c r="Q2129"/>
    </row>
    <row r="2130" spans="8:17">
      <c r="H2130" s="128"/>
      <c r="I2130" s="132"/>
      <c r="J2130" s="100"/>
      <c r="K2130" s="100"/>
      <c r="L2130" s="133"/>
      <c r="M2130" s="133"/>
      <c r="N2130" s="100"/>
      <c r="O2130" s="100"/>
      <c r="P2130" s="100"/>
      <c r="Q2130"/>
    </row>
    <row r="2131" spans="8:17">
      <c r="H2131" s="128"/>
      <c r="I2131" s="132"/>
      <c r="J2131" s="100"/>
      <c r="K2131" s="100"/>
      <c r="L2131" s="133"/>
      <c r="M2131" s="133"/>
      <c r="N2131" s="100"/>
      <c r="O2131" s="100"/>
      <c r="P2131" s="100"/>
      <c r="Q2131"/>
    </row>
    <row r="2132" spans="8:17">
      <c r="H2132" s="128"/>
      <c r="I2132" s="132"/>
      <c r="J2132" s="100"/>
      <c r="K2132" s="100"/>
      <c r="L2132" s="133"/>
      <c r="M2132" s="133"/>
      <c r="N2132" s="100"/>
      <c r="O2132" s="100"/>
      <c r="P2132" s="100"/>
      <c r="Q2132"/>
    </row>
    <row r="2133" spans="8:17">
      <c r="H2133" s="128"/>
      <c r="I2133" s="132"/>
      <c r="J2133" s="100"/>
      <c r="K2133" s="100"/>
      <c r="L2133" s="133"/>
      <c r="M2133" s="133"/>
      <c r="N2133" s="100"/>
      <c r="O2133" s="100"/>
      <c r="P2133" s="100"/>
      <c r="Q2133"/>
    </row>
    <row r="2134" spans="8:17">
      <c r="H2134" s="128"/>
      <c r="I2134" s="132"/>
      <c r="J2134" s="100"/>
      <c r="K2134" s="100"/>
      <c r="L2134" s="133"/>
      <c r="M2134" s="133"/>
      <c r="N2134" s="100"/>
      <c r="O2134" s="100"/>
      <c r="P2134" s="100"/>
      <c r="Q2134"/>
    </row>
    <row r="2135" spans="8:17">
      <c r="H2135" s="128"/>
      <c r="I2135" s="132"/>
      <c r="J2135" s="100"/>
      <c r="K2135" s="100"/>
      <c r="L2135" s="133"/>
      <c r="M2135" s="133"/>
      <c r="N2135" s="100"/>
      <c r="O2135" s="100"/>
      <c r="P2135" s="100"/>
      <c r="Q2135"/>
    </row>
    <row r="2136" spans="8:17">
      <c r="H2136" s="128"/>
      <c r="I2136" s="132"/>
      <c r="J2136" s="100"/>
      <c r="K2136" s="100"/>
      <c r="L2136" s="133"/>
      <c r="M2136" s="133"/>
      <c r="N2136" s="100"/>
      <c r="O2136" s="100"/>
      <c r="P2136" s="100"/>
      <c r="Q2136"/>
    </row>
    <row r="2137" spans="8:17">
      <c r="H2137" s="128"/>
      <c r="I2137" s="132"/>
      <c r="J2137" s="100"/>
      <c r="K2137" s="100"/>
      <c r="L2137" s="133"/>
      <c r="M2137" s="133"/>
      <c r="N2137" s="100"/>
      <c r="O2137" s="100"/>
      <c r="P2137" s="100"/>
      <c r="Q2137"/>
    </row>
    <row r="2138" spans="8:17">
      <c r="H2138" s="128"/>
      <c r="I2138" s="132"/>
      <c r="J2138" s="100"/>
      <c r="K2138" s="100"/>
      <c r="L2138" s="133"/>
      <c r="M2138" s="133"/>
      <c r="N2138" s="100"/>
      <c r="O2138" s="100"/>
      <c r="P2138" s="100"/>
      <c r="Q2138"/>
    </row>
    <row r="2139" spans="8:17">
      <c r="H2139" s="128"/>
      <c r="I2139" s="132"/>
      <c r="J2139" s="100"/>
      <c r="K2139" s="100"/>
      <c r="L2139" s="133"/>
      <c r="M2139" s="133"/>
      <c r="N2139" s="100"/>
      <c r="O2139" s="100"/>
      <c r="P2139" s="100"/>
      <c r="Q2139"/>
    </row>
    <row r="2140" spans="8:17">
      <c r="H2140" s="128"/>
      <c r="I2140" s="132"/>
      <c r="J2140" s="100"/>
      <c r="K2140" s="100"/>
      <c r="L2140" s="133"/>
      <c r="M2140" s="133"/>
      <c r="N2140" s="100"/>
      <c r="O2140" s="100"/>
      <c r="P2140" s="100"/>
      <c r="Q2140"/>
    </row>
    <row r="2141" spans="8:17">
      <c r="H2141" s="128"/>
      <c r="I2141" s="132"/>
      <c r="J2141" s="100"/>
      <c r="K2141" s="100"/>
      <c r="L2141" s="133"/>
      <c r="M2141" s="133"/>
      <c r="N2141" s="100"/>
      <c r="O2141" s="100"/>
      <c r="P2141" s="100"/>
      <c r="Q2141"/>
    </row>
    <row r="2142" spans="8:17">
      <c r="H2142" s="128"/>
      <c r="I2142" s="132"/>
      <c r="J2142" s="100"/>
      <c r="K2142" s="100"/>
      <c r="L2142" s="133"/>
      <c r="M2142" s="133"/>
      <c r="N2142" s="100"/>
      <c r="O2142" s="100"/>
      <c r="P2142" s="100"/>
      <c r="Q2142"/>
    </row>
    <row r="2143" spans="8:17">
      <c r="H2143" s="128"/>
      <c r="I2143" s="132"/>
      <c r="J2143" s="100"/>
      <c r="K2143" s="100"/>
      <c r="L2143" s="133"/>
      <c r="M2143" s="133"/>
      <c r="N2143" s="100"/>
      <c r="O2143" s="100"/>
      <c r="P2143" s="100"/>
      <c r="Q2143"/>
    </row>
    <row r="2144" spans="8:17">
      <c r="H2144" s="128"/>
      <c r="I2144" s="132"/>
      <c r="J2144" s="100"/>
      <c r="K2144" s="100"/>
      <c r="L2144" s="133"/>
      <c r="M2144" s="133"/>
      <c r="N2144" s="100"/>
      <c r="O2144" s="100"/>
      <c r="P2144" s="100"/>
      <c r="Q2144"/>
    </row>
    <row r="2145" spans="8:17">
      <c r="H2145" s="128"/>
      <c r="I2145" s="132"/>
      <c r="J2145" s="100"/>
      <c r="K2145" s="100"/>
      <c r="L2145" s="133"/>
      <c r="M2145" s="133"/>
      <c r="N2145" s="100"/>
      <c r="O2145" s="100"/>
      <c r="P2145" s="100"/>
      <c r="Q2145"/>
    </row>
    <row r="2146" spans="8:17">
      <c r="H2146" s="128"/>
      <c r="I2146" s="132"/>
      <c r="J2146" s="100"/>
      <c r="K2146" s="100"/>
      <c r="L2146" s="133"/>
      <c r="M2146" s="133"/>
      <c r="N2146" s="100"/>
      <c r="O2146" s="100"/>
      <c r="P2146" s="100"/>
      <c r="Q2146"/>
    </row>
    <row r="2147" spans="8:17">
      <c r="H2147" s="128"/>
      <c r="I2147" s="132"/>
      <c r="J2147" s="100"/>
      <c r="K2147" s="100"/>
      <c r="L2147" s="133"/>
      <c r="M2147" s="133"/>
      <c r="N2147" s="100"/>
      <c r="O2147" s="100"/>
      <c r="P2147" s="100"/>
      <c r="Q2147"/>
    </row>
    <row r="2148" spans="8:17">
      <c r="H2148" s="128"/>
      <c r="I2148" s="132"/>
      <c r="J2148" s="100"/>
      <c r="K2148" s="100"/>
      <c r="L2148" s="133"/>
      <c r="M2148" s="133"/>
      <c r="N2148" s="100"/>
      <c r="O2148" s="100"/>
      <c r="P2148" s="100"/>
      <c r="Q2148"/>
    </row>
    <row r="2149" spans="8:17">
      <c r="H2149" s="128"/>
      <c r="I2149" s="132"/>
      <c r="J2149" s="100"/>
      <c r="K2149" s="100"/>
      <c r="L2149" s="133"/>
      <c r="M2149" s="133"/>
      <c r="N2149" s="100"/>
      <c r="O2149" s="100"/>
      <c r="P2149" s="100"/>
      <c r="Q2149"/>
    </row>
    <row r="2150" spans="8:17">
      <c r="H2150" s="128"/>
      <c r="I2150" s="132"/>
      <c r="J2150" s="100"/>
      <c r="K2150" s="100"/>
      <c r="L2150" s="133"/>
      <c r="M2150" s="133"/>
      <c r="N2150" s="100"/>
      <c r="O2150" s="100"/>
      <c r="P2150" s="100"/>
      <c r="Q2150"/>
    </row>
    <row r="2151" spans="8:17">
      <c r="H2151" s="128"/>
      <c r="I2151" s="132"/>
      <c r="J2151" s="100"/>
      <c r="K2151" s="100"/>
      <c r="L2151" s="133"/>
      <c r="M2151" s="133"/>
      <c r="N2151" s="100"/>
      <c r="O2151" s="100"/>
      <c r="P2151" s="100"/>
      <c r="Q2151"/>
    </row>
    <row r="2152" spans="8:17">
      <c r="H2152" s="128"/>
      <c r="I2152" s="132"/>
      <c r="J2152" s="100"/>
      <c r="K2152" s="100"/>
      <c r="L2152" s="133"/>
      <c r="M2152" s="133"/>
      <c r="N2152" s="100"/>
      <c r="O2152" s="100"/>
      <c r="P2152" s="100"/>
      <c r="Q2152"/>
    </row>
    <row r="2153" spans="8:17">
      <c r="H2153" s="128"/>
      <c r="I2153" s="132"/>
      <c r="J2153" s="100"/>
      <c r="K2153" s="100"/>
      <c r="L2153" s="133"/>
      <c r="M2153" s="133"/>
      <c r="N2153" s="100"/>
      <c r="O2153" s="100"/>
      <c r="P2153" s="100"/>
      <c r="Q2153"/>
    </row>
    <row r="2154" spans="8:17">
      <c r="H2154" s="128"/>
      <c r="I2154" s="132"/>
      <c r="J2154" s="100"/>
      <c r="K2154" s="100"/>
      <c r="L2154" s="133"/>
      <c r="M2154" s="133"/>
      <c r="N2154" s="100"/>
      <c r="O2154" s="100"/>
      <c r="P2154" s="100"/>
      <c r="Q2154"/>
    </row>
    <row r="2155" spans="8:17">
      <c r="H2155" s="128"/>
      <c r="I2155" s="132"/>
      <c r="J2155" s="100"/>
      <c r="K2155" s="100"/>
      <c r="L2155" s="133"/>
      <c r="M2155" s="133"/>
      <c r="N2155" s="100"/>
      <c r="O2155" s="100"/>
      <c r="P2155" s="100"/>
      <c r="Q2155"/>
    </row>
    <row r="2156" spans="8:17">
      <c r="H2156" s="128"/>
      <c r="I2156" s="132"/>
      <c r="J2156" s="100"/>
      <c r="K2156" s="100"/>
      <c r="L2156" s="133"/>
      <c r="M2156" s="133"/>
      <c r="N2156" s="100"/>
      <c r="O2156" s="100"/>
      <c r="P2156" s="100"/>
      <c r="Q2156"/>
    </row>
    <row r="2157" spans="8:17">
      <c r="H2157" s="128"/>
      <c r="I2157" s="132"/>
      <c r="J2157" s="100"/>
      <c r="K2157" s="100"/>
      <c r="L2157" s="133"/>
      <c r="M2157" s="133"/>
      <c r="N2157" s="100"/>
      <c r="O2157" s="100"/>
      <c r="P2157" s="100"/>
      <c r="Q2157"/>
    </row>
    <row r="2158" spans="8:17">
      <c r="H2158" s="128"/>
      <c r="I2158" s="132"/>
      <c r="J2158" s="100"/>
      <c r="K2158" s="100"/>
      <c r="L2158" s="133"/>
      <c r="M2158" s="133"/>
      <c r="N2158" s="100"/>
      <c r="O2158" s="100"/>
      <c r="P2158" s="100"/>
      <c r="Q2158"/>
    </row>
    <row r="2159" spans="8:17">
      <c r="H2159" s="128"/>
      <c r="I2159" s="132"/>
      <c r="J2159" s="100"/>
      <c r="K2159" s="100"/>
      <c r="L2159" s="133"/>
      <c r="M2159" s="133"/>
      <c r="N2159" s="100"/>
      <c r="O2159" s="100"/>
      <c r="P2159" s="100"/>
      <c r="Q2159"/>
    </row>
    <row r="2160" spans="8:17">
      <c r="H2160" s="128"/>
      <c r="I2160" s="132"/>
      <c r="J2160" s="100"/>
      <c r="K2160" s="100"/>
      <c r="L2160" s="133"/>
      <c r="M2160" s="133"/>
      <c r="N2160" s="100"/>
      <c r="O2160" s="100"/>
      <c r="P2160" s="100"/>
      <c r="Q2160"/>
    </row>
    <row r="2161" spans="8:17">
      <c r="H2161" s="128"/>
      <c r="I2161" s="132"/>
      <c r="J2161" s="100"/>
      <c r="K2161" s="100"/>
      <c r="L2161" s="133"/>
      <c r="M2161" s="133"/>
      <c r="N2161" s="100"/>
      <c r="O2161" s="100"/>
      <c r="P2161" s="100"/>
      <c r="Q2161"/>
    </row>
    <row r="2162" spans="8:17">
      <c r="H2162" s="128"/>
      <c r="I2162" s="132"/>
      <c r="J2162" s="100"/>
      <c r="K2162" s="100"/>
      <c r="L2162" s="133"/>
      <c r="M2162" s="133"/>
      <c r="N2162" s="100"/>
      <c r="O2162" s="100"/>
      <c r="P2162" s="100"/>
      <c r="Q2162"/>
    </row>
    <row r="2163" spans="8:17">
      <c r="H2163" s="128"/>
      <c r="I2163" s="132"/>
      <c r="J2163" s="100"/>
      <c r="K2163" s="100"/>
      <c r="L2163" s="133"/>
      <c r="M2163" s="133"/>
      <c r="N2163" s="100"/>
      <c r="O2163" s="100"/>
      <c r="P2163" s="100"/>
      <c r="Q2163"/>
    </row>
    <row r="2164" spans="8:17">
      <c r="H2164" s="128"/>
      <c r="I2164" s="132"/>
      <c r="J2164" s="100"/>
      <c r="K2164" s="100"/>
      <c r="L2164" s="133"/>
      <c r="M2164" s="133"/>
      <c r="N2164" s="100"/>
      <c r="O2164" s="100"/>
      <c r="P2164" s="100"/>
      <c r="Q2164"/>
    </row>
    <row r="2165" spans="8:17">
      <c r="H2165" s="128"/>
      <c r="I2165" s="132"/>
      <c r="J2165" s="100"/>
      <c r="K2165" s="100"/>
      <c r="L2165" s="133"/>
      <c r="M2165" s="133"/>
      <c r="N2165" s="100"/>
      <c r="O2165" s="100"/>
      <c r="P2165" s="100"/>
      <c r="Q2165"/>
    </row>
    <row r="2166" spans="8:17">
      <c r="H2166" s="128"/>
      <c r="I2166" s="132"/>
      <c r="J2166" s="100"/>
      <c r="K2166" s="100"/>
      <c r="L2166" s="133"/>
      <c r="M2166" s="133"/>
      <c r="N2166" s="100"/>
      <c r="O2166" s="100"/>
      <c r="P2166" s="100"/>
      <c r="Q2166"/>
    </row>
    <row r="2167" spans="8:17">
      <c r="H2167" s="128"/>
      <c r="I2167" s="132"/>
      <c r="J2167" s="100"/>
      <c r="K2167" s="100"/>
      <c r="L2167" s="133"/>
      <c r="M2167" s="133"/>
      <c r="N2167" s="100"/>
      <c r="O2167" s="100"/>
      <c r="P2167" s="100"/>
      <c r="Q2167"/>
    </row>
    <row r="2168" spans="8:17">
      <c r="H2168" s="128"/>
      <c r="I2168" s="132"/>
      <c r="J2168" s="100"/>
      <c r="K2168" s="100"/>
      <c r="L2168" s="133"/>
      <c r="M2168" s="133"/>
      <c r="N2168" s="100"/>
      <c r="O2168" s="100"/>
      <c r="P2168" s="100"/>
      <c r="Q2168"/>
    </row>
    <row r="2169" spans="8:17">
      <c r="H2169" s="128"/>
      <c r="I2169" s="132"/>
      <c r="J2169" s="100"/>
      <c r="K2169" s="100"/>
      <c r="L2169" s="133"/>
      <c r="M2169" s="133"/>
      <c r="N2169" s="100"/>
      <c r="O2169" s="100"/>
      <c r="P2169" s="100"/>
      <c r="Q2169"/>
    </row>
    <row r="2170" spans="8:17">
      <c r="H2170" s="128"/>
      <c r="I2170" s="132"/>
      <c r="J2170" s="100"/>
      <c r="K2170" s="100"/>
      <c r="L2170" s="133"/>
      <c r="M2170" s="133"/>
      <c r="N2170" s="100"/>
      <c r="O2170" s="100"/>
      <c r="P2170" s="100"/>
      <c r="Q2170"/>
    </row>
    <row r="2171" spans="8:17">
      <c r="H2171" s="128"/>
      <c r="I2171" s="132"/>
      <c r="J2171" s="100"/>
      <c r="K2171" s="100"/>
      <c r="L2171" s="133"/>
      <c r="M2171" s="133"/>
      <c r="N2171" s="100"/>
      <c r="O2171" s="100"/>
      <c r="P2171" s="100"/>
      <c r="Q2171"/>
    </row>
    <row r="2172" spans="8:17">
      <c r="H2172" s="128"/>
      <c r="I2172" s="132"/>
      <c r="J2172" s="100"/>
      <c r="K2172" s="100"/>
      <c r="L2172" s="133"/>
      <c r="M2172" s="133"/>
      <c r="N2172" s="100"/>
      <c r="O2172" s="100"/>
      <c r="P2172" s="100"/>
      <c r="Q2172"/>
    </row>
    <row r="2173" spans="8:17">
      <c r="H2173" s="128"/>
      <c r="I2173" s="132"/>
      <c r="J2173" s="100"/>
      <c r="K2173" s="100"/>
      <c r="L2173" s="133"/>
      <c r="M2173" s="133"/>
      <c r="N2173" s="100"/>
      <c r="O2173" s="100"/>
      <c r="P2173" s="100"/>
      <c r="Q2173"/>
    </row>
    <row r="2174" spans="8:17">
      <c r="H2174" s="128"/>
      <c r="I2174" s="132"/>
      <c r="J2174" s="100"/>
      <c r="K2174" s="100"/>
      <c r="L2174" s="133"/>
      <c r="M2174" s="133"/>
      <c r="N2174" s="100"/>
      <c r="O2174" s="100"/>
      <c r="P2174" s="100"/>
      <c r="Q2174"/>
    </row>
    <row r="2175" spans="8:17">
      <c r="H2175" s="128"/>
      <c r="I2175" s="132"/>
      <c r="J2175" s="100"/>
      <c r="K2175" s="100"/>
      <c r="L2175" s="133"/>
      <c r="M2175" s="133"/>
      <c r="N2175" s="100"/>
      <c r="O2175" s="100"/>
      <c r="P2175" s="100"/>
      <c r="Q2175"/>
    </row>
    <row r="2176" spans="8:17">
      <c r="H2176" s="128"/>
      <c r="I2176" s="132"/>
      <c r="J2176" s="100"/>
      <c r="K2176" s="100"/>
      <c r="L2176" s="133"/>
      <c r="M2176" s="133"/>
      <c r="N2176" s="100"/>
      <c r="O2176" s="100"/>
      <c r="P2176" s="100"/>
      <c r="Q2176"/>
    </row>
    <row r="2177" spans="8:17">
      <c r="H2177" s="128"/>
      <c r="I2177" s="132"/>
      <c r="J2177" s="100"/>
      <c r="K2177" s="100"/>
      <c r="L2177" s="133"/>
      <c r="M2177" s="133"/>
      <c r="N2177" s="100"/>
      <c r="O2177" s="100"/>
      <c r="P2177" s="100"/>
      <c r="Q2177"/>
    </row>
    <row r="2178" spans="8:17">
      <c r="H2178" s="128"/>
      <c r="I2178" s="132"/>
      <c r="J2178" s="100"/>
      <c r="K2178" s="100"/>
      <c r="L2178" s="133"/>
      <c r="M2178" s="133"/>
      <c r="N2178" s="100"/>
      <c r="O2178" s="100"/>
      <c r="P2178" s="100"/>
      <c r="Q2178"/>
    </row>
    <row r="2179" spans="8:17">
      <c r="H2179" s="128"/>
      <c r="I2179" s="132"/>
      <c r="J2179" s="100"/>
      <c r="K2179" s="100"/>
      <c r="L2179" s="133"/>
      <c r="M2179" s="133"/>
      <c r="N2179" s="100"/>
      <c r="O2179" s="100"/>
      <c r="P2179" s="100"/>
      <c r="Q2179"/>
    </row>
    <row r="2180" spans="8:17">
      <c r="H2180" s="128"/>
      <c r="I2180" s="132"/>
      <c r="J2180" s="100"/>
      <c r="K2180" s="100"/>
      <c r="L2180" s="133"/>
      <c r="M2180" s="133"/>
      <c r="N2180" s="100"/>
      <c r="O2180" s="100"/>
      <c r="P2180" s="100"/>
      <c r="Q2180"/>
    </row>
    <row r="2181" spans="8:17">
      <c r="H2181" s="128"/>
      <c r="I2181" s="132"/>
      <c r="J2181" s="100"/>
      <c r="K2181" s="100"/>
      <c r="L2181" s="133"/>
      <c r="M2181" s="133"/>
      <c r="N2181" s="100"/>
      <c r="O2181" s="100"/>
      <c r="P2181" s="100"/>
      <c r="Q2181"/>
    </row>
    <row r="2182" spans="8:17">
      <c r="H2182" s="128"/>
      <c r="I2182" s="132"/>
      <c r="J2182" s="100"/>
      <c r="K2182" s="100"/>
      <c r="L2182" s="133"/>
      <c r="M2182" s="133"/>
      <c r="N2182" s="100"/>
      <c r="O2182" s="100"/>
      <c r="P2182" s="100"/>
      <c r="Q2182"/>
    </row>
    <row r="2183" spans="8:17">
      <c r="H2183" s="128"/>
      <c r="I2183" s="132"/>
      <c r="J2183" s="100"/>
      <c r="K2183" s="100"/>
      <c r="L2183" s="133"/>
      <c r="M2183" s="133"/>
      <c r="N2183" s="100"/>
      <c r="O2183" s="100"/>
      <c r="P2183" s="100"/>
      <c r="Q2183"/>
    </row>
    <row r="2184" spans="8:17">
      <c r="H2184" s="128"/>
      <c r="I2184" s="132"/>
      <c r="J2184" s="100"/>
      <c r="K2184" s="100"/>
      <c r="L2184" s="133"/>
      <c r="M2184" s="133"/>
      <c r="N2184" s="100"/>
      <c r="O2184" s="100"/>
      <c r="P2184" s="100"/>
      <c r="Q2184"/>
    </row>
    <row r="2185" spans="8:17">
      <c r="H2185" s="128"/>
      <c r="I2185" s="132"/>
      <c r="J2185" s="100"/>
      <c r="K2185" s="100"/>
      <c r="L2185" s="133"/>
      <c r="M2185" s="133"/>
      <c r="N2185" s="100"/>
      <c r="O2185" s="100"/>
      <c r="P2185" s="100"/>
      <c r="Q2185"/>
    </row>
    <row r="2186" spans="8:17">
      <c r="H2186" s="128"/>
      <c r="I2186" s="132"/>
      <c r="J2186" s="100"/>
      <c r="K2186" s="100"/>
      <c r="L2186" s="133"/>
      <c r="M2186" s="133"/>
      <c r="N2186" s="100"/>
      <c r="O2186" s="100"/>
      <c r="P2186" s="100"/>
      <c r="Q2186"/>
    </row>
    <row r="2187" spans="8:17">
      <c r="H2187" s="128"/>
      <c r="I2187" s="132"/>
      <c r="J2187" s="100"/>
      <c r="K2187" s="100"/>
      <c r="L2187" s="133"/>
      <c r="M2187" s="133"/>
      <c r="N2187" s="100"/>
      <c r="O2187" s="100"/>
      <c r="P2187" s="100"/>
      <c r="Q2187"/>
    </row>
    <row r="2188" spans="8:17">
      <c r="H2188" s="128"/>
      <c r="I2188" s="132"/>
      <c r="J2188" s="100"/>
      <c r="K2188" s="100"/>
      <c r="L2188" s="133"/>
      <c r="M2188" s="133"/>
      <c r="N2188" s="100"/>
      <c r="O2188" s="100"/>
      <c r="P2188" s="100"/>
      <c r="Q2188"/>
    </row>
    <row r="2189" spans="8:17">
      <c r="H2189" s="128"/>
      <c r="I2189" s="132"/>
      <c r="J2189" s="100"/>
      <c r="K2189" s="100"/>
      <c r="L2189" s="133"/>
      <c r="M2189" s="133"/>
      <c r="N2189" s="100"/>
      <c r="O2189" s="100"/>
      <c r="P2189" s="100"/>
      <c r="Q2189"/>
    </row>
    <row r="2190" spans="8:17">
      <c r="H2190" s="128"/>
      <c r="I2190" s="132"/>
      <c r="J2190" s="100"/>
      <c r="K2190" s="100"/>
      <c r="L2190" s="133"/>
      <c r="M2190" s="133"/>
      <c r="N2190" s="100"/>
      <c r="O2190" s="100"/>
      <c r="P2190" s="100"/>
      <c r="Q2190"/>
    </row>
    <row r="2191" spans="8:17">
      <c r="H2191" s="128"/>
      <c r="I2191" s="132"/>
      <c r="J2191" s="100"/>
      <c r="K2191" s="100"/>
      <c r="L2191" s="133"/>
      <c r="M2191" s="133"/>
      <c r="N2191" s="100"/>
      <c r="O2191" s="100"/>
      <c r="P2191" s="100"/>
      <c r="Q2191"/>
    </row>
    <row r="2192" spans="8:17">
      <c r="H2192" s="128"/>
      <c r="I2192" s="132"/>
      <c r="J2192" s="100"/>
      <c r="K2192" s="100"/>
      <c r="L2192" s="133"/>
      <c r="M2192" s="133"/>
      <c r="N2192" s="100"/>
      <c r="O2192" s="100"/>
      <c r="P2192" s="100"/>
      <c r="Q2192"/>
    </row>
    <row r="2193" spans="8:17">
      <c r="H2193" s="128"/>
      <c r="I2193" s="132"/>
      <c r="J2193" s="100"/>
      <c r="K2193" s="100"/>
      <c r="L2193" s="133"/>
      <c r="M2193" s="133"/>
      <c r="N2193" s="100"/>
      <c r="O2193" s="100"/>
      <c r="P2193" s="100"/>
      <c r="Q2193"/>
    </row>
    <row r="2194" spans="8:17">
      <c r="H2194" s="128"/>
      <c r="I2194" s="132"/>
      <c r="J2194" s="100"/>
      <c r="K2194" s="100"/>
      <c r="L2194" s="133"/>
      <c r="M2194" s="133"/>
      <c r="N2194" s="100"/>
      <c r="O2194" s="100"/>
      <c r="P2194" s="100"/>
      <c r="Q2194"/>
    </row>
    <row r="2195" spans="8:17">
      <c r="H2195" s="128"/>
      <c r="I2195" s="132"/>
      <c r="J2195" s="100"/>
      <c r="K2195" s="100"/>
      <c r="L2195" s="133"/>
      <c r="M2195" s="133"/>
      <c r="N2195" s="100"/>
      <c r="O2195" s="100"/>
      <c r="P2195" s="100"/>
      <c r="Q2195"/>
    </row>
    <row r="2196" spans="8:17">
      <c r="H2196" s="128"/>
      <c r="I2196" s="132"/>
      <c r="J2196" s="100"/>
      <c r="K2196" s="100"/>
      <c r="L2196" s="133"/>
      <c r="M2196" s="133"/>
      <c r="N2196" s="100"/>
      <c r="O2196" s="100"/>
      <c r="P2196" s="100"/>
      <c r="Q2196"/>
    </row>
    <row r="2197" spans="8:17">
      <c r="H2197" s="128"/>
      <c r="I2197" s="132"/>
      <c r="J2197" s="100"/>
      <c r="K2197" s="100"/>
      <c r="L2197" s="133"/>
      <c r="M2197" s="133"/>
      <c r="N2197" s="100"/>
      <c r="O2197" s="100"/>
      <c r="P2197" s="100"/>
      <c r="Q2197"/>
    </row>
    <row r="2198" spans="8:17">
      <c r="H2198" s="128"/>
      <c r="I2198" s="132"/>
      <c r="J2198" s="100"/>
      <c r="K2198" s="100"/>
      <c r="L2198" s="133"/>
      <c r="M2198" s="133"/>
      <c r="N2198" s="100"/>
      <c r="O2198" s="100"/>
      <c r="P2198" s="100"/>
      <c r="Q2198"/>
    </row>
    <row r="2199" spans="8:17">
      <c r="H2199" s="128"/>
      <c r="I2199" s="132"/>
      <c r="J2199" s="100"/>
      <c r="K2199" s="100"/>
      <c r="L2199" s="133"/>
      <c r="M2199" s="133"/>
      <c r="N2199" s="100"/>
      <c r="O2199" s="100"/>
      <c r="P2199" s="100"/>
      <c r="Q2199"/>
    </row>
    <row r="2200" spans="8:17">
      <c r="H2200" s="128"/>
      <c r="I2200" s="132"/>
      <c r="J2200" s="100"/>
      <c r="K2200" s="100"/>
      <c r="L2200" s="133"/>
      <c r="M2200" s="133"/>
      <c r="N2200" s="100"/>
      <c r="O2200" s="100"/>
      <c r="P2200" s="100"/>
      <c r="Q2200"/>
    </row>
    <row r="2201" spans="8:17">
      <c r="H2201" s="128"/>
      <c r="I2201" s="132"/>
      <c r="J2201" s="100"/>
      <c r="K2201" s="100"/>
      <c r="L2201" s="133"/>
      <c r="M2201" s="133"/>
      <c r="N2201" s="100"/>
      <c r="O2201" s="100"/>
      <c r="P2201" s="100"/>
      <c r="Q2201"/>
    </row>
    <row r="2202" spans="8:17">
      <c r="H2202" s="128"/>
      <c r="I2202" s="132"/>
      <c r="J2202" s="100"/>
      <c r="K2202" s="100"/>
      <c r="L2202" s="133"/>
      <c r="M2202" s="133"/>
      <c r="N2202" s="100"/>
      <c r="O2202" s="100"/>
      <c r="P2202" s="100"/>
      <c r="Q2202"/>
    </row>
    <row r="2203" spans="8:17">
      <c r="H2203" s="128"/>
      <c r="I2203" s="132"/>
      <c r="J2203" s="100"/>
      <c r="K2203" s="100"/>
      <c r="L2203" s="133"/>
      <c r="M2203" s="133"/>
      <c r="N2203" s="100"/>
      <c r="O2203" s="100"/>
      <c r="P2203" s="100"/>
      <c r="Q2203"/>
    </row>
    <row r="2204" spans="8:17">
      <c r="H2204" s="128"/>
      <c r="I2204" s="132"/>
      <c r="J2204" s="100"/>
      <c r="K2204" s="100"/>
      <c r="L2204" s="133"/>
      <c r="M2204" s="133"/>
      <c r="N2204" s="100"/>
      <c r="O2204" s="100"/>
      <c r="P2204" s="100"/>
      <c r="Q2204"/>
    </row>
    <row r="2205" spans="8:17">
      <c r="H2205" s="128"/>
      <c r="I2205" s="132"/>
      <c r="J2205" s="100"/>
      <c r="K2205" s="100"/>
      <c r="L2205" s="133"/>
      <c r="M2205" s="133"/>
      <c r="N2205" s="100"/>
      <c r="O2205" s="100"/>
      <c r="P2205" s="100"/>
      <c r="Q2205"/>
    </row>
    <row r="2206" spans="8:17">
      <c r="H2206" s="128"/>
      <c r="I2206" s="132"/>
      <c r="J2206" s="100"/>
      <c r="K2206" s="100"/>
      <c r="L2206" s="133"/>
      <c r="M2206" s="133"/>
      <c r="N2206" s="100"/>
      <c r="O2206" s="100"/>
      <c r="P2206" s="100"/>
      <c r="Q2206"/>
    </row>
    <row r="2207" spans="8:17">
      <c r="H2207" s="128"/>
      <c r="I2207" s="132"/>
      <c r="J2207" s="100"/>
      <c r="K2207" s="100"/>
      <c r="L2207" s="133"/>
      <c r="M2207" s="133"/>
      <c r="N2207" s="100"/>
      <c r="O2207" s="100"/>
      <c r="P2207" s="100"/>
      <c r="Q2207"/>
    </row>
    <row r="2208" spans="8:17">
      <c r="H2208" s="128"/>
      <c r="I2208" s="132"/>
      <c r="J2208" s="100"/>
      <c r="K2208" s="100"/>
      <c r="L2208" s="133"/>
      <c r="M2208" s="133"/>
      <c r="N2208" s="100"/>
      <c r="O2208" s="100"/>
      <c r="P2208" s="100"/>
      <c r="Q2208"/>
    </row>
    <row r="2209" spans="8:17">
      <c r="H2209" s="128"/>
      <c r="I2209" s="132"/>
      <c r="J2209" s="100"/>
      <c r="K2209" s="100"/>
      <c r="L2209" s="133"/>
      <c r="M2209" s="133"/>
      <c r="N2209" s="100"/>
      <c r="O2209" s="100"/>
      <c r="P2209" s="100"/>
      <c r="Q2209"/>
    </row>
    <row r="2210" spans="8:17">
      <c r="H2210" s="128"/>
      <c r="I2210" s="132"/>
      <c r="J2210" s="100"/>
      <c r="K2210" s="100"/>
      <c r="L2210" s="133"/>
      <c r="M2210" s="133"/>
      <c r="N2210" s="100"/>
      <c r="O2210" s="100"/>
      <c r="P2210" s="100"/>
      <c r="Q2210"/>
    </row>
    <row r="2211" spans="8:17">
      <c r="H2211" s="128"/>
      <c r="I2211" s="132"/>
      <c r="J2211" s="100"/>
      <c r="K2211" s="100"/>
      <c r="L2211" s="133"/>
      <c r="M2211" s="133"/>
      <c r="N2211" s="100"/>
      <c r="O2211" s="100"/>
      <c r="P2211" s="100"/>
      <c r="Q2211"/>
    </row>
    <row r="2212" spans="8:17">
      <c r="H2212" s="128"/>
      <c r="I2212" s="132"/>
      <c r="J2212" s="100"/>
      <c r="K2212" s="100"/>
      <c r="L2212" s="133"/>
      <c r="M2212" s="133"/>
      <c r="N2212" s="100"/>
      <c r="O2212" s="100"/>
      <c r="P2212" s="100"/>
      <c r="Q2212"/>
    </row>
    <row r="2213" spans="8:17">
      <c r="H2213" s="128"/>
      <c r="I2213" s="132"/>
      <c r="J2213" s="100"/>
      <c r="K2213" s="100"/>
      <c r="L2213" s="133"/>
      <c r="M2213" s="133"/>
      <c r="N2213" s="100"/>
      <c r="O2213" s="100"/>
      <c r="P2213" s="100"/>
      <c r="Q2213"/>
    </row>
    <row r="2214" spans="8:17">
      <c r="H2214" s="128"/>
      <c r="I2214" s="132"/>
      <c r="J2214" s="100"/>
      <c r="K2214" s="100"/>
      <c r="L2214" s="133"/>
      <c r="M2214" s="133"/>
      <c r="N2214" s="100"/>
      <c r="O2214" s="100"/>
      <c r="P2214" s="100"/>
      <c r="Q2214"/>
    </row>
    <row r="2215" spans="8:17">
      <c r="H2215" s="128"/>
      <c r="I2215" s="132"/>
      <c r="J2215" s="100"/>
      <c r="K2215" s="100"/>
      <c r="L2215" s="133"/>
      <c r="M2215" s="133"/>
      <c r="N2215" s="100"/>
      <c r="O2215" s="100"/>
      <c r="P2215" s="100"/>
      <c r="Q2215"/>
    </row>
    <row r="2216" spans="8:17">
      <c r="H2216" s="128"/>
      <c r="I2216" s="132"/>
      <c r="J2216" s="100"/>
      <c r="K2216" s="100"/>
      <c r="L2216" s="133"/>
      <c r="M2216" s="133"/>
      <c r="N2216" s="100"/>
      <c r="O2216" s="100"/>
      <c r="P2216" s="100"/>
      <c r="Q2216"/>
    </row>
    <row r="2217" spans="8:17">
      <c r="H2217" s="128"/>
      <c r="I2217" s="132"/>
      <c r="J2217" s="100"/>
      <c r="K2217" s="100"/>
      <c r="L2217" s="133"/>
      <c r="M2217" s="133"/>
      <c r="N2217" s="100"/>
      <c r="O2217" s="100"/>
      <c r="P2217" s="100"/>
      <c r="Q2217"/>
    </row>
    <row r="2218" spans="8:17">
      <c r="H2218" s="128"/>
      <c r="I2218" s="132"/>
      <c r="J2218" s="100"/>
      <c r="K2218" s="100"/>
      <c r="L2218" s="133"/>
      <c r="M2218" s="133"/>
      <c r="N2218" s="100"/>
      <c r="O2218" s="100"/>
      <c r="P2218" s="100"/>
      <c r="Q2218"/>
    </row>
    <row r="2219" spans="8:17">
      <c r="H2219" s="128"/>
      <c r="I2219" s="132"/>
      <c r="J2219" s="100"/>
      <c r="K2219" s="100"/>
      <c r="L2219" s="133"/>
      <c r="M2219" s="133"/>
      <c r="N2219" s="100"/>
      <c r="O2219" s="100"/>
      <c r="P2219" s="100"/>
      <c r="Q2219"/>
    </row>
    <row r="2220" spans="8:17">
      <c r="H2220" s="128"/>
      <c r="I2220" s="132"/>
      <c r="J2220" s="100"/>
      <c r="K2220" s="100"/>
      <c r="L2220" s="133"/>
      <c r="M2220" s="133"/>
      <c r="N2220" s="100"/>
      <c r="O2220" s="100"/>
      <c r="P2220" s="100"/>
      <c r="Q2220"/>
    </row>
    <row r="2221" spans="8:17">
      <c r="H2221" s="128"/>
      <c r="I2221" s="132"/>
      <c r="J2221" s="100"/>
      <c r="K2221" s="100"/>
      <c r="L2221" s="133"/>
      <c r="M2221" s="133"/>
      <c r="N2221" s="100"/>
      <c r="O2221" s="100"/>
      <c r="P2221" s="100"/>
      <c r="Q2221"/>
    </row>
    <row r="2222" spans="8:17">
      <c r="H2222" s="128"/>
      <c r="I2222" s="132"/>
      <c r="J2222" s="100"/>
      <c r="K2222" s="100"/>
      <c r="L2222" s="133"/>
      <c r="M2222" s="133"/>
      <c r="N2222" s="100"/>
      <c r="O2222" s="100"/>
      <c r="P2222" s="100"/>
      <c r="Q2222"/>
    </row>
    <row r="2223" spans="8:17">
      <c r="H2223" s="128"/>
      <c r="I2223" s="132"/>
      <c r="J2223" s="100"/>
      <c r="K2223" s="100"/>
      <c r="L2223" s="133"/>
      <c r="M2223" s="133"/>
      <c r="N2223" s="100"/>
      <c r="O2223" s="100"/>
      <c r="P2223" s="100"/>
      <c r="Q2223"/>
    </row>
    <row r="2224" spans="8:17">
      <c r="H2224" s="128"/>
      <c r="I2224" s="132"/>
      <c r="J2224" s="100"/>
      <c r="K2224" s="100"/>
      <c r="L2224" s="133"/>
      <c r="M2224" s="133"/>
      <c r="N2224" s="100"/>
      <c r="O2224" s="100"/>
      <c r="P2224" s="100"/>
      <c r="Q2224"/>
    </row>
    <row r="2225" spans="8:17">
      <c r="H2225" s="128"/>
      <c r="I2225" s="132"/>
      <c r="J2225" s="100"/>
      <c r="K2225" s="100"/>
      <c r="L2225" s="133"/>
      <c r="M2225" s="133"/>
      <c r="N2225" s="100"/>
      <c r="O2225" s="100"/>
      <c r="P2225" s="100"/>
      <c r="Q2225"/>
    </row>
    <row r="2226" spans="8:17">
      <c r="H2226" s="128"/>
      <c r="I2226" s="132"/>
      <c r="J2226" s="100"/>
      <c r="K2226" s="100"/>
      <c r="L2226" s="133"/>
      <c r="M2226" s="133"/>
      <c r="N2226" s="100"/>
      <c r="O2226" s="100"/>
      <c r="P2226" s="100"/>
      <c r="Q2226"/>
    </row>
    <row r="2227" spans="8:17">
      <c r="H2227" s="128"/>
      <c r="I2227" s="132"/>
      <c r="J2227" s="100"/>
      <c r="K2227" s="100"/>
      <c r="L2227" s="133"/>
      <c r="M2227" s="133"/>
      <c r="N2227" s="100"/>
      <c r="O2227" s="100"/>
      <c r="P2227" s="100"/>
      <c r="Q2227"/>
    </row>
    <row r="2228" spans="8:17">
      <c r="H2228" s="128"/>
      <c r="I2228" s="132"/>
      <c r="J2228" s="100"/>
      <c r="K2228" s="100"/>
      <c r="L2228" s="133"/>
      <c r="M2228" s="133"/>
      <c r="N2228" s="100"/>
      <c r="O2228" s="100"/>
      <c r="P2228" s="100"/>
      <c r="Q2228"/>
    </row>
    <row r="2229" spans="8:17">
      <c r="H2229" s="128"/>
      <c r="I2229" s="132"/>
      <c r="J2229" s="100"/>
      <c r="K2229" s="100"/>
      <c r="L2229" s="133"/>
      <c r="M2229" s="133"/>
      <c r="N2229" s="100"/>
      <c r="O2229" s="100"/>
      <c r="P2229" s="100"/>
      <c r="Q2229"/>
    </row>
    <row r="2230" spans="8:17">
      <c r="H2230" s="128"/>
      <c r="I2230" s="132"/>
      <c r="J2230" s="100"/>
      <c r="K2230" s="100"/>
      <c r="L2230" s="133"/>
      <c r="M2230" s="133"/>
      <c r="N2230" s="100"/>
      <c r="O2230" s="100"/>
      <c r="P2230" s="100"/>
      <c r="Q2230"/>
    </row>
    <row r="2231" spans="8:17">
      <c r="H2231" s="128"/>
      <c r="I2231" s="132"/>
      <c r="J2231" s="100"/>
      <c r="K2231" s="100"/>
      <c r="L2231" s="133"/>
      <c r="M2231" s="133"/>
      <c r="N2231" s="100"/>
      <c r="O2231" s="100"/>
      <c r="P2231" s="100"/>
      <c r="Q2231"/>
    </row>
    <row r="2232" spans="8:17">
      <c r="H2232" s="128"/>
      <c r="I2232" s="132"/>
      <c r="J2232" s="100"/>
      <c r="K2232" s="100"/>
      <c r="L2232" s="133"/>
      <c r="M2232" s="133"/>
      <c r="N2232" s="100"/>
      <c r="O2232" s="100"/>
      <c r="P2232" s="100"/>
      <c r="Q2232"/>
    </row>
    <row r="2233" spans="8:17">
      <c r="H2233" s="128"/>
      <c r="I2233" s="132"/>
      <c r="J2233" s="100"/>
      <c r="K2233" s="100"/>
      <c r="L2233" s="133"/>
      <c r="M2233" s="133"/>
      <c r="N2233" s="100"/>
      <c r="O2233" s="100"/>
      <c r="P2233" s="100"/>
      <c r="Q2233"/>
    </row>
    <row r="2234" spans="8:17">
      <c r="H2234" s="128"/>
      <c r="I2234" s="132"/>
      <c r="J2234" s="100"/>
      <c r="K2234" s="100"/>
      <c r="L2234" s="133"/>
      <c r="M2234" s="133"/>
      <c r="N2234" s="100"/>
      <c r="O2234" s="100"/>
      <c r="P2234" s="100"/>
      <c r="Q2234"/>
    </row>
    <row r="2235" spans="8:17">
      <c r="H2235" s="128"/>
      <c r="I2235" s="132"/>
      <c r="J2235" s="100"/>
      <c r="K2235" s="100"/>
      <c r="L2235" s="133"/>
      <c r="M2235" s="133"/>
      <c r="N2235" s="100"/>
      <c r="O2235" s="100"/>
      <c r="P2235" s="100"/>
      <c r="Q2235"/>
    </row>
    <row r="2236" spans="8:17">
      <c r="H2236" s="128"/>
      <c r="I2236" s="132"/>
      <c r="J2236" s="100"/>
      <c r="K2236" s="100"/>
      <c r="L2236" s="133"/>
      <c r="M2236" s="133"/>
      <c r="N2236" s="100"/>
      <c r="O2236" s="100"/>
      <c r="P2236" s="100"/>
      <c r="Q2236"/>
    </row>
    <row r="2237" spans="8:17">
      <c r="H2237" s="128"/>
      <c r="I2237" s="132"/>
      <c r="J2237" s="100"/>
      <c r="K2237" s="100"/>
      <c r="L2237" s="133"/>
      <c r="M2237" s="133"/>
      <c r="N2237" s="100"/>
      <c r="O2237" s="100"/>
      <c r="P2237" s="100"/>
      <c r="Q2237"/>
    </row>
    <row r="2238" spans="8:17">
      <c r="H2238" s="128"/>
      <c r="I2238" s="132"/>
      <c r="J2238" s="100"/>
      <c r="K2238" s="100"/>
      <c r="L2238" s="133"/>
      <c r="M2238" s="133"/>
      <c r="N2238" s="100"/>
      <c r="O2238" s="100"/>
      <c r="P2238" s="100"/>
      <c r="Q2238"/>
    </row>
    <row r="2239" spans="8:17">
      <c r="H2239" s="128"/>
      <c r="I2239" s="132"/>
      <c r="J2239" s="100"/>
      <c r="K2239" s="100"/>
      <c r="L2239" s="133"/>
      <c r="M2239" s="133"/>
      <c r="N2239" s="100"/>
      <c r="O2239" s="100"/>
      <c r="P2239" s="100"/>
      <c r="Q2239"/>
    </row>
    <row r="2240" spans="8:17">
      <c r="H2240" s="128"/>
      <c r="I2240" s="132"/>
      <c r="J2240" s="100"/>
      <c r="K2240" s="100"/>
      <c r="L2240" s="133"/>
      <c r="M2240" s="133"/>
      <c r="N2240" s="100"/>
      <c r="O2240" s="100"/>
      <c r="P2240" s="100"/>
      <c r="Q2240"/>
    </row>
    <row r="2241" spans="8:17">
      <c r="H2241" s="128"/>
      <c r="I2241" s="132"/>
      <c r="J2241" s="100"/>
      <c r="K2241" s="100"/>
      <c r="L2241" s="133"/>
      <c r="M2241" s="133"/>
      <c r="N2241" s="100"/>
      <c r="O2241" s="100"/>
      <c r="P2241" s="100"/>
      <c r="Q2241"/>
    </row>
    <row r="2242" spans="8:17">
      <c r="H2242" s="128"/>
      <c r="I2242" s="132"/>
      <c r="J2242" s="100"/>
      <c r="K2242" s="100"/>
      <c r="L2242" s="133"/>
      <c r="M2242" s="133"/>
      <c r="N2242" s="100"/>
      <c r="O2242" s="100"/>
      <c r="P2242" s="100"/>
      <c r="Q2242"/>
    </row>
    <row r="2243" spans="8:17">
      <c r="H2243" s="128"/>
      <c r="I2243" s="132"/>
      <c r="J2243" s="100"/>
      <c r="K2243" s="100"/>
      <c r="L2243" s="133"/>
      <c r="M2243" s="133"/>
      <c r="N2243" s="100"/>
      <c r="O2243" s="100"/>
      <c r="P2243" s="100"/>
      <c r="Q2243"/>
    </row>
    <row r="2244" spans="8:17">
      <c r="H2244" s="128"/>
      <c r="I2244" s="132"/>
      <c r="J2244" s="100"/>
      <c r="K2244" s="100"/>
      <c r="L2244" s="133"/>
      <c r="M2244" s="133"/>
      <c r="N2244" s="100"/>
      <c r="O2244" s="100"/>
      <c r="P2244" s="100"/>
      <c r="Q2244"/>
    </row>
    <row r="2245" spans="8:17">
      <c r="H2245" s="128"/>
      <c r="I2245" s="132"/>
      <c r="J2245" s="100"/>
      <c r="K2245" s="100"/>
      <c r="L2245" s="133"/>
      <c r="M2245" s="133"/>
      <c r="N2245" s="100"/>
      <c r="O2245" s="100"/>
      <c r="P2245" s="100"/>
      <c r="Q2245"/>
    </row>
    <row r="2246" spans="8:17">
      <c r="H2246" s="128"/>
      <c r="I2246" s="132"/>
      <c r="J2246" s="100"/>
      <c r="K2246" s="100"/>
      <c r="L2246" s="133"/>
      <c r="M2246" s="133"/>
      <c r="N2246" s="100"/>
      <c r="O2246" s="100"/>
      <c r="P2246" s="100"/>
      <c r="Q2246"/>
    </row>
    <row r="2247" spans="8:17">
      <c r="H2247" s="128"/>
      <c r="I2247" s="132"/>
      <c r="J2247" s="100"/>
      <c r="K2247" s="100"/>
      <c r="L2247" s="133"/>
      <c r="M2247" s="133"/>
      <c r="N2247" s="100"/>
      <c r="O2247" s="100"/>
      <c r="P2247" s="100"/>
      <c r="Q2247"/>
    </row>
    <row r="2248" spans="8:17">
      <c r="H2248" s="128"/>
      <c r="I2248" s="132"/>
      <c r="J2248" s="100"/>
      <c r="K2248" s="100"/>
      <c r="L2248" s="133"/>
      <c r="M2248" s="133"/>
      <c r="N2248" s="100"/>
      <c r="O2248" s="100"/>
      <c r="P2248" s="100"/>
      <c r="Q2248"/>
    </row>
    <row r="2249" spans="8:17">
      <c r="H2249" s="128"/>
      <c r="I2249" s="132"/>
      <c r="J2249" s="100"/>
      <c r="K2249" s="100"/>
      <c r="L2249" s="133"/>
      <c r="M2249" s="133"/>
      <c r="N2249" s="100"/>
      <c r="O2249" s="100"/>
      <c r="P2249" s="100"/>
      <c r="Q2249"/>
    </row>
    <row r="2250" spans="8:17">
      <c r="H2250" s="128"/>
      <c r="I2250" s="132"/>
      <c r="J2250" s="100"/>
      <c r="K2250" s="100"/>
      <c r="L2250" s="133"/>
      <c r="M2250" s="133"/>
      <c r="N2250" s="100"/>
      <c r="O2250" s="100"/>
      <c r="P2250" s="100"/>
      <c r="Q2250"/>
    </row>
    <row r="2251" spans="8:17">
      <c r="H2251" s="128"/>
      <c r="I2251" s="132"/>
      <c r="J2251" s="100"/>
      <c r="K2251" s="100"/>
      <c r="L2251" s="133"/>
      <c r="M2251" s="133"/>
      <c r="N2251" s="100"/>
      <c r="O2251" s="100"/>
      <c r="P2251" s="100"/>
      <c r="Q2251"/>
    </row>
    <row r="2252" spans="8:17">
      <c r="H2252" s="128"/>
      <c r="I2252" s="132"/>
      <c r="J2252" s="100"/>
      <c r="K2252" s="100"/>
      <c r="L2252" s="133"/>
      <c r="M2252" s="133"/>
      <c r="N2252" s="100"/>
      <c r="O2252" s="100"/>
      <c r="P2252" s="100"/>
      <c r="Q2252"/>
    </row>
    <row r="2253" spans="8:17">
      <c r="H2253" s="128"/>
      <c r="I2253" s="132"/>
      <c r="J2253" s="100"/>
      <c r="K2253" s="100"/>
      <c r="L2253" s="133"/>
      <c r="M2253" s="133"/>
      <c r="N2253" s="100"/>
      <c r="O2253" s="100"/>
      <c r="P2253" s="100"/>
      <c r="Q2253"/>
    </row>
    <row r="2254" spans="8:17">
      <c r="H2254" s="128"/>
      <c r="I2254" s="132"/>
      <c r="J2254" s="100"/>
      <c r="K2254" s="100"/>
      <c r="L2254" s="133"/>
      <c r="M2254" s="133"/>
      <c r="N2254" s="100"/>
      <c r="O2254" s="100"/>
      <c r="P2254" s="100"/>
      <c r="Q2254"/>
    </row>
    <row r="2255" spans="8:17">
      <c r="H2255" s="128"/>
      <c r="I2255" s="132"/>
      <c r="J2255" s="100"/>
      <c r="K2255" s="100"/>
      <c r="L2255" s="133"/>
      <c r="M2255" s="133"/>
      <c r="N2255" s="100"/>
      <c r="O2255" s="100"/>
      <c r="P2255" s="100"/>
      <c r="Q2255"/>
    </row>
    <row r="2256" spans="8:17">
      <c r="H2256" s="128"/>
      <c r="I2256" s="132"/>
      <c r="J2256" s="100"/>
      <c r="K2256" s="100"/>
      <c r="L2256" s="133"/>
      <c r="M2256" s="133"/>
      <c r="N2256" s="100"/>
      <c r="O2256" s="100"/>
      <c r="P2256" s="100"/>
      <c r="Q2256"/>
    </row>
    <row r="2257" spans="8:17">
      <c r="H2257" s="128"/>
      <c r="I2257" s="132"/>
      <c r="J2257" s="100"/>
      <c r="K2257" s="100"/>
      <c r="L2257" s="133"/>
      <c r="M2257" s="133"/>
      <c r="N2257" s="100"/>
      <c r="O2257" s="100"/>
      <c r="P2257" s="100"/>
      <c r="Q2257"/>
    </row>
    <row r="2258" spans="8:17">
      <c r="H2258" s="128"/>
      <c r="I2258" s="132"/>
      <c r="J2258" s="100"/>
      <c r="K2258" s="100"/>
      <c r="L2258" s="133"/>
      <c r="M2258" s="133"/>
      <c r="N2258" s="100"/>
      <c r="O2258" s="100"/>
      <c r="P2258" s="100"/>
      <c r="Q2258"/>
    </row>
    <row r="2259" spans="8:17">
      <c r="H2259" s="128"/>
      <c r="I2259" s="132"/>
      <c r="J2259" s="100"/>
      <c r="K2259" s="100"/>
      <c r="L2259" s="133"/>
      <c r="M2259" s="133"/>
      <c r="N2259" s="100"/>
      <c r="O2259" s="100"/>
      <c r="P2259" s="100"/>
      <c r="Q2259"/>
    </row>
    <row r="2260" spans="8:17">
      <c r="H2260" s="128"/>
      <c r="I2260" s="132"/>
      <c r="J2260" s="100"/>
      <c r="K2260" s="100"/>
      <c r="L2260" s="133"/>
      <c r="M2260" s="133"/>
      <c r="N2260" s="100"/>
      <c r="O2260" s="100"/>
      <c r="P2260" s="100"/>
      <c r="Q2260"/>
    </row>
    <row r="2261" spans="8:17">
      <c r="H2261" s="128"/>
      <c r="I2261" s="132"/>
      <c r="J2261" s="100"/>
      <c r="K2261" s="100"/>
      <c r="L2261" s="133"/>
      <c r="M2261" s="133"/>
      <c r="N2261" s="100"/>
      <c r="O2261" s="100"/>
      <c r="P2261" s="100"/>
      <c r="Q2261"/>
    </row>
    <row r="2262" spans="8:17">
      <c r="H2262" s="128"/>
      <c r="I2262" s="132"/>
      <c r="J2262" s="100"/>
      <c r="K2262" s="100"/>
      <c r="L2262" s="133"/>
      <c r="M2262" s="133"/>
      <c r="N2262" s="100"/>
      <c r="O2262" s="100"/>
      <c r="P2262" s="100"/>
      <c r="Q2262"/>
    </row>
    <row r="2263" spans="8:17">
      <c r="H2263" s="128"/>
      <c r="I2263" s="132"/>
      <c r="J2263" s="100"/>
      <c r="K2263" s="100"/>
      <c r="L2263" s="133"/>
      <c r="M2263" s="133"/>
      <c r="N2263" s="100"/>
      <c r="O2263" s="100"/>
      <c r="P2263" s="100"/>
      <c r="Q2263"/>
    </row>
    <row r="2264" spans="8:17">
      <c r="H2264" s="128"/>
      <c r="I2264" s="132"/>
      <c r="J2264" s="100"/>
      <c r="K2264" s="100"/>
      <c r="L2264" s="133"/>
      <c r="M2264" s="133"/>
      <c r="N2264" s="100"/>
      <c r="O2264" s="100"/>
      <c r="P2264" s="100"/>
      <c r="Q2264"/>
    </row>
    <row r="2265" spans="8:17">
      <c r="H2265" s="128"/>
      <c r="I2265" s="132"/>
      <c r="J2265" s="100"/>
      <c r="K2265" s="100"/>
      <c r="L2265" s="133"/>
      <c r="M2265" s="133"/>
      <c r="N2265" s="100"/>
      <c r="O2265" s="100"/>
      <c r="P2265" s="100"/>
      <c r="Q2265"/>
    </row>
    <row r="2266" spans="8:17">
      <c r="H2266" s="128"/>
      <c r="I2266" s="132"/>
      <c r="J2266" s="100"/>
      <c r="K2266" s="100"/>
      <c r="L2266" s="133"/>
      <c r="M2266" s="133"/>
      <c r="N2266" s="100"/>
      <c r="O2266" s="100"/>
      <c r="P2266" s="100"/>
      <c r="Q2266"/>
    </row>
    <row r="2267" spans="8:17">
      <c r="H2267" s="128"/>
      <c r="I2267" s="132"/>
      <c r="J2267" s="100"/>
      <c r="K2267" s="100"/>
      <c r="L2267" s="133"/>
      <c r="M2267" s="133"/>
      <c r="N2267" s="100"/>
      <c r="O2267" s="100"/>
      <c r="P2267" s="100"/>
      <c r="Q2267"/>
    </row>
    <row r="2268" spans="8:17">
      <c r="H2268" s="128"/>
      <c r="I2268" s="132"/>
      <c r="J2268" s="100"/>
      <c r="K2268" s="100"/>
      <c r="L2268" s="133"/>
      <c r="M2268" s="133"/>
      <c r="N2268" s="100"/>
      <c r="O2268" s="100"/>
      <c r="P2268" s="100"/>
      <c r="Q2268"/>
    </row>
    <row r="2269" spans="8:17">
      <c r="H2269" s="128"/>
      <c r="I2269" s="132"/>
      <c r="J2269" s="100"/>
      <c r="K2269" s="100"/>
      <c r="L2269" s="133"/>
      <c r="M2269" s="133"/>
      <c r="N2269" s="100"/>
      <c r="O2269" s="100"/>
      <c r="P2269" s="100"/>
      <c r="Q2269"/>
    </row>
    <row r="2270" spans="8:17">
      <c r="H2270" s="128"/>
      <c r="I2270" s="132"/>
      <c r="J2270" s="100"/>
      <c r="K2270" s="100"/>
      <c r="L2270" s="133"/>
      <c r="M2270" s="133"/>
      <c r="N2270" s="100"/>
      <c r="O2270" s="100"/>
      <c r="P2270" s="100"/>
      <c r="Q2270"/>
    </row>
    <row r="2271" spans="8:17">
      <c r="H2271" s="128"/>
      <c r="I2271" s="132"/>
      <c r="J2271" s="100"/>
      <c r="K2271" s="100"/>
      <c r="L2271" s="133"/>
      <c r="M2271" s="133"/>
      <c r="N2271" s="100"/>
      <c r="O2271" s="100"/>
      <c r="P2271" s="100"/>
      <c r="Q2271"/>
    </row>
    <row r="2272" spans="8:17">
      <c r="H2272" s="128"/>
      <c r="I2272" s="132"/>
      <c r="J2272" s="100"/>
      <c r="K2272" s="100"/>
      <c r="L2272" s="133"/>
      <c r="M2272" s="133"/>
      <c r="N2272" s="100"/>
      <c r="O2272" s="100"/>
      <c r="P2272" s="100"/>
      <c r="Q2272"/>
    </row>
    <row r="2273" spans="8:17">
      <c r="H2273" s="128"/>
      <c r="I2273" s="132"/>
      <c r="J2273" s="100"/>
      <c r="K2273" s="100"/>
      <c r="L2273" s="133"/>
      <c r="M2273" s="133"/>
      <c r="N2273" s="100"/>
      <c r="O2273" s="100"/>
      <c r="P2273" s="100"/>
      <c r="Q2273"/>
    </row>
    <row r="2274" spans="8:17">
      <c r="H2274" s="128"/>
      <c r="I2274" s="132"/>
      <c r="J2274" s="100"/>
      <c r="K2274" s="100"/>
      <c r="L2274" s="133"/>
      <c r="M2274" s="133"/>
      <c r="N2274" s="100"/>
      <c r="O2274" s="100"/>
      <c r="P2274" s="100"/>
      <c r="Q2274"/>
    </row>
    <row r="2275" spans="8:17">
      <c r="H2275" s="128"/>
      <c r="I2275" s="132"/>
      <c r="J2275" s="100"/>
      <c r="K2275" s="100"/>
      <c r="L2275" s="133"/>
      <c r="M2275" s="133"/>
      <c r="N2275" s="100"/>
      <c r="O2275" s="100"/>
      <c r="P2275" s="100"/>
      <c r="Q2275"/>
    </row>
    <row r="2276" spans="8:17">
      <c r="H2276" s="128"/>
      <c r="I2276" s="132"/>
      <c r="J2276" s="100"/>
      <c r="K2276" s="100"/>
      <c r="L2276" s="133"/>
      <c r="M2276" s="133"/>
      <c r="N2276" s="100"/>
      <c r="O2276" s="100"/>
      <c r="P2276" s="100"/>
      <c r="Q2276"/>
    </row>
    <row r="2277" spans="8:17">
      <c r="H2277" s="128"/>
      <c r="I2277" s="132"/>
      <c r="J2277" s="100"/>
      <c r="K2277" s="100"/>
      <c r="L2277" s="133"/>
      <c r="M2277" s="133"/>
      <c r="N2277" s="100"/>
      <c r="O2277" s="100"/>
      <c r="P2277" s="100"/>
      <c r="Q2277"/>
    </row>
    <row r="2278" spans="8:17">
      <c r="H2278" s="128"/>
      <c r="I2278" s="132"/>
      <c r="J2278" s="100"/>
      <c r="K2278" s="100"/>
      <c r="L2278" s="133"/>
      <c r="M2278" s="133"/>
      <c r="N2278" s="100"/>
      <c r="O2278" s="100"/>
      <c r="P2278" s="100"/>
      <c r="Q2278"/>
    </row>
    <row r="2279" spans="8:17">
      <c r="H2279" s="128"/>
      <c r="I2279" s="132"/>
      <c r="J2279" s="100"/>
      <c r="K2279" s="100"/>
      <c r="L2279" s="133"/>
      <c r="M2279" s="133"/>
      <c r="N2279" s="100"/>
      <c r="O2279" s="100"/>
      <c r="P2279" s="100"/>
      <c r="Q2279"/>
    </row>
    <row r="2280" spans="8:17">
      <c r="H2280" s="128"/>
      <c r="I2280" s="132"/>
      <c r="J2280" s="100"/>
      <c r="K2280" s="100"/>
      <c r="L2280" s="133"/>
      <c r="M2280" s="133"/>
      <c r="N2280" s="100"/>
      <c r="O2280" s="100"/>
      <c r="P2280" s="100"/>
      <c r="Q2280"/>
    </row>
    <row r="2281" spans="8:17">
      <c r="H2281" s="128"/>
      <c r="I2281" s="132"/>
      <c r="J2281" s="100"/>
      <c r="K2281" s="100"/>
      <c r="L2281" s="133"/>
      <c r="M2281" s="133"/>
      <c r="N2281" s="100"/>
      <c r="O2281" s="100"/>
      <c r="P2281" s="100"/>
      <c r="Q2281"/>
    </row>
    <row r="2282" spans="8:17">
      <c r="H2282" s="128"/>
      <c r="I2282" s="132"/>
      <c r="J2282" s="100"/>
      <c r="K2282" s="100"/>
      <c r="L2282" s="133"/>
      <c r="M2282" s="133"/>
      <c r="N2282" s="100"/>
      <c r="O2282" s="100"/>
      <c r="P2282" s="100"/>
      <c r="Q2282"/>
    </row>
    <row r="2283" spans="8:17">
      <c r="H2283" s="128"/>
      <c r="I2283" s="132"/>
      <c r="J2283" s="100"/>
      <c r="K2283" s="100"/>
      <c r="L2283" s="133"/>
      <c r="M2283" s="133"/>
      <c r="N2283" s="100"/>
      <c r="O2283" s="100"/>
      <c r="P2283" s="100"/>
      <c r="Q2283"/>
    </row>
    <row r="2284" spans="8:17">
      <c r="H2284" s="128"/>
      <c r="I2284" s="132"/>
      <c r="J2284" s="100"/>
      <c r="K2284" s="100"/>
      <c r="L2284" s="133"/>
      <c r="M2284" s="133"/>
      <c r="N2284" s="100"/>
      <c r="O2284" s="100"/>
      <c r="P2284" s="100"/>
      <c r="Q2284"/>
    </row>
    <row r="2285" spans="8:17">
      <c r="H2285" s="128"/>
      <c r="I2285" s="132"/>
      <c r="J2285" s="100"/>
      <c r="K2285" s="100"/>
      <c r="L2285" s="133"/>
      <c r="M2285" s="133"/>
      <c r="N2285" s="100"/>
      <c r="O2285" s="100"/>
      <c r="P2285" s="100"/>
      <c r="Q2285"/>
    </row>
    <row r="2286" spans="8:17">
      <c r="H2286" s="128"/>
      <c r="I2286" s="132"/>
      <c r="J2286" s="100"/>
      <c r="K2286" s="100"/>
      <c r="L2286" s="133"/>
      <c r="M2286" s="133"/>
      <c r="N2286" s="100"/>
      <c r="O2286" s="100"/>
      <c r="P2286" s="100"/>
      <c r="Q2286"/>
    </row>
    <row r="2287" spans="8:17">
      <c r="H2287" s="128"/>
      <c r="I2287" s="132"/>
      <c r="J2287" s="100"/>
      <c r="K2287" s="100"/>
      <c r="L2287" s="133"/>
      <c r="M2287" s="133"/>
      <c r="N2287" s="100"/>
      <c r="O2287" s="100"/>
      <c r="P2287" s="100"/>
      <c r="Q2287"/>
    </row>
    <row r="2288" spans="8:17">
      <c r="H2288" s="128"/>
      <c r="I2288" s="132"/>
      <c r="J2288" s="100"/>
      <c r="K2288" s="100"/>
      <c r="L2288" s="133"/>
      <c r="M2288" s="133"/>
      <c r="N2288" s="100"/>
      <c r="O2288" s="100"/>
      <c r="P2288" s="100"/>
      <c r="Q2288"/>
    </row>
    <row r="2289" spans="8:17">
      <c r="H2289" s="128"/>
      <c r="I2289" s="132"/>
      <c r="J2289" s="100"/>
      <c r="K2289" s="100"/>
      <c r="L2289" s="133"/>
      <c r="M2289" s="133"/>
      <c r="N2289" s="100"/>
      <c r="O2289" s="100"/>
      <c r="P2289" s="100"/>
      <c r="Q2289"/>
    </row>
    <row r="2290" spans="8:17">
      <c r="H2290" s="128"/>
      <c r="I2290" s="132"/>
      <c r="J2290" s="100"/>
      <c r="K2290" s="100"/>
      <c r="L2290" s="133"/>
      <c r="M2290" s="133"/>
      <c r="N2290" s="100"/>
      <c r="O2290" s="100"/>
      <c r="P2290" s="100"/>
      <c r="Q2290"/>
    </row>
    <row r="2291" spans="8:17">
      <c r="H2291" s="128"/>
      <c r="I2291" s="132"/>
      <c r="J2291" s="100"/>
      <c r="K2291" s="100"/>
      <c r="L2291" s="133"/>
      <c r="M2291" s="133"/>
      <c r="N2291" s="100"/>
      <c r="O2291" s="100"/>
      <c r="P2291" s="100"/>
      <c r="Q2291"/>
    </row>
    <row r="2292" spans="8:17">
      <c r="H2292" s="128"/>
      <c r="I2292" s="132"/>
      <c r="J2292" s="100"/>
      <c r="K2292" s="100"/>
      <c r="L2292" s="133"/>
      <c r="M2292" s="133"/>
      <c r="N2292" s="100"/>
      <c r="O2292" s="100"/>
      <c r="P2292" s="100"/>
      <c r="Q2292"/>
    </row>
    <row r="2293" spans="8:17">
      <c r="H2293" s="128"/>
      <c r="I2293" s="132"/>
      <c r="J2293" s="100"/>
      <c r="K2293" s="100"/>
      <c r="L2293" s="133"/>
      <c r="M2293" s="133"/>
      <c r="N2293" s="100"/>
      <c r="O2293" s="100"/>
      <c r="P2293" s="100"/>
      <c r="Q2293"/>
    </row>
    <row r="2294" spans="8:17">
      <c r="H2294" s="128"/>
      <c r="I2294" s="132"/>
      <c r="J2294" s="100"/>
      <c r="K2294" s="100"/>
      <c r="L2294" s="133"/>
      <c r="M2294" s="133"/>
      <c r="N2294" s="100"/>
      <c r="O2294" s="100"/>
      <c r="P2294" s="100"/>
      <c r="Q2294"/>
    </row>
    <row r="2295" spans="8:17">
      <c r="H2295" s="128"/>
      <c r="I2295" s="132"/>
      <c r="J2295" s="100"/>
      <c r="K2295" s="100"/>
      <c r="L2295" s="133"/>
      <c r="M2295" s="133"/>
      <c r="N2295" s="100"/>
      <c r="O2295" s="100"/>
      <c r="P2295" s="100"/>
      <c r="Q2295"/>
    </row>
    <row r="2296" spans="8:17">
      <c r="H2296" s="128"/>
      <c r="I2296" s="132"/>
      <c r="J2296" s="100"/>
      <c r="K2296" s="100"/>
      <c r="L2296" s="133"/>
      <c r="M2296" s="133"/>
      <c r="N2296" s="100"/>
      <c r="O2296" s="100"/>
      <c r="P2296" s="100"/>
      <c r="Q2296"/>
    </row>
    <row r="2297" spans="8:17">
      <c r="H2297" s="128"/>
      <c r="I2297" s="132"/>
      <c r="J2297" s="100"/>
      <c r="K2297" s="100"/>
      <c r="L2297" s="133"/>
      <c r="M2297" s="133"/>
      <c r="N2297" s="100"/>
      <c r="O2297" s="100"/>
      <c r="P2297" s="100"/>
      <c r="Q2297"/>
    </row>
    <row r="2298" spans="8:17">
      <c r="H2298" s="128"/>
      <c r="I2298" s="132"/>
      <c r="J2298" s="100"/>
      <c r="K2298" s="100"/>
      <c r="L2298" s="133"/>
      <c r="M2298" s="133"/>
      <c r="N2298" s="100"/>
      <c r="O2298" s="100"/>
      <c r="P2298" s="100"/>
      <c r="Q2298"/>
    </row>
    <row r="2299" spans="8:17">
      <c r="H2299" s="128"/>
      <c r="I2299" s="132"/>
      <c r="J2299" s="100"/>
      <c r="K2299" s="100"/>
      <c r="L2299" s="133"/>
      <c r="M2299" s="133"/>
      <c r="N2299" s="100"/>
      <c r="O2299" s="100"/>
      <c r="P2299" s="100"/>
      <c r="Q2299"/>
    </row>
    <row r="2300" spans="8:17">
      <c r="H2300" s="128"/>
      <c r="I2300" s="132"/>
      <c r="J2300" s="100"/>
      <c r="K2300" s="100"/>
      <c r="L2300" s="133"/>
      <c r="M2300" s="133"/>
      <c r="N2300" s="100"/>
      <c r="O2300" s="100"/>
      <c r="P2300" s="100"/>
      <c r="Q2300"/>
    </row>
    <row r="2301" spans="8:17">
      <c r="H2301" s="128"/>
      <c r="I2301" s="132"/>
      <c r="J2301" s="100"/>
      <c r="K2301" s="100"/>
      <c r="L2301" s="133"/>
      <c r="M2301" s="133"/>
      <c r="N2301" s="100"/>
      <c r="O2301" s="100"/>
      <c r="P2301" s="100"/>
      <c r="Q2301"/>
    </row>
    <row r="2302" spans="8:17">
      <c r="H2302" s="128"/>
      <c r="I2302" s="132"/>
      <c r="J2302" s="100"/>
      <c r="K2302" s="100"/>
      <c r="L2302" s="133"/>
      <c r="M2302" s="133"/>
      <c r="N2302" s="100"/>
      <c r="O2302" s="100"/>
      <c r="P2302" s="100"/>
      <c r="Q2302"/>
    </row>
    <row r="2303" spans="8:17">
      <c r="H2303" s="128"/>
      <c r="I2303" s="132"/>
      <c r="J2303" s="100"/>
      <c r="K2303" s="100"/>
      <c r="L2303" s="133"/>
      <c r="M2303" s="133"/>
      <c r="N2303" s="100"/>
      <c r="O2303" s="100"/>
      <c r="P2303" s="100"/>
      <c r="Q2303"/>
    </row>
    <row r="2304" spans="8:17">
      <c r="H2304" s="128"/>
      <c r="I2304" s="132"/>
      <c r="J2304" s="100"/>
      <c r="K2304" s="100"/>
      <c r="L2304" s="133"/>
      <c r="M2304" s="133"/>
      <c r="N2304" s="100"/>
      <c r="O2304" s="100"/>
      <c r="P2304" s="100"/>
      <c r="Q2304"/>
    </row>
    <row r="2305" spans="8:17">
      <c r="H2305" s="128"/>
      <c r="I2305" s="132"/>
      <c r="J2305" s="100"/>
      <c r="K2305" s="100"/>
      <c r="L2305" s="133"/>
      <c r="M2305" s="133"/>
      <c r="N2305" s="100"/>
      <c r="O2305" s="100"/>
      <c r="P2305" s="100"/>
      <c r="Q2305"/>
    </row>
    <row r="2306" spans="8:17">
      <c r="H2306" s="128"/>
      <c r="I2306" s="132"/>
      <c r="J2306" s="100"/>
      <c r="K2306" s="100"/>
      <c r="L2306" s="133"/>
      <c r="M2306" s="133"/>
      <c r="N2306" s="100"/>
      <c r="O2306" s="100"/>
      <c r="P2306" s="100"/>
      <c r="Q2306"/>
    </row>
    <row r="2307" spans="8:17">
      <c r="H2307" s="128"/>
      <c r="I2307" s="132"/>
      <c r="J2307" s="100"/>
      <c r="K2307" s="100"/>
      <c r="L2307" s="133"/>
      <c r="M2307" s="133"/>
      <c r="N2307" s="100"/>
      <c r="O2307" s="100"/>
      <c r="P2307" s="100"/>
      <c r="Q2307"/>
    </row>
    <row r="2308" spans="8:17">
      <c r="H2308" s="128"/>
      <c r="I2308" s="132"/>
      <c r="J2308" s="100"/>
      <c r="K2308" s="100"/>
      <c r="L2308" s="133"/>
      <c r="M2308" s="133"/>
      <c r="N2308" s="100"/>
      <c r="O2308" s="100"/>
      <c r="P2308" s="100"/>
      <c r="Q2308"/>
    </row>
    <row r="2309" spans="8:17">
      <c r="H2309" s="128"/>
      <c r="I2309" s="132"/>
      <c r="J2309" s="100"/>
      <c r="K2309" s="100"/>
      <c r="L2309" s="133"/>
      <c r="M2309" s="133"/>
      <c r="N2309" s="100"/>
      <c r="O2309" s="100"/>
      <c r="P2309" s="100"/>
      <c r="Q2309"/>
    </row>
    <row r="2310" spans="8:17">
      <c r="H2310" s="128"/>
      <c r="I2310" s="132"/>
      <c r="J2310" s="100"/>
      <c r="K2310" s="100"/>
      <c r="L2310" s="133"/>
      <c r="M2310" s="133"/>
      <c r="N2310" s="100"/>
      <c r="O2310" s="100"/>
      <c r="P2310" s="100"/>
      <c r="Q2310"/>
    </row>
    <row r="2311" spans="8:17">
      <c r="H2311" s="128"/>
      <c r="I2311" s="132"/>
      <c r="J2311" s="100"/>
      <c r="K2311" s="100"/>
      <c r="L2311" s="133"/>
      <c r="M2311" s="133"/>
      <c r="N2311" s="100"/>
      <c r="O2311" s="100"/>
      <c r="P2311" s="100"/>
      <c r="Q2311"/>
    </row>
    <row r="2312" spans="8:17">
      <c r="H2312" s="128"/>
      <c r="I2312" s="132"/>
      <c r="J2312" s="100"/>
      <c r="K2312" s="100"/>
      <c r="L2312" s="133"/>
      <c r="M2312" s="133"/>
      <c r="N2312" s="100"/>
      <c r="O2312" s="100"/>
      <c r="P2312" s="100"/>
      <c r="Q2312"/>
    </row>
    <row r="2313" spans="8:17">
      <c r="H2313" s="128"/>
      <c r="I2313" s="132"/>
      <c r="J2313" s="100"/>
      <c r="K2313" s="100"/>
      <c r="L2313" s="133"/>
      <c r="M2313" s="133"/>
      <c r="N2313" s="100"/>
      <c r="O2313" s="100"/>
      <c r="P2313" s="100"/>
      <c r="Q2313"/>
    </row>
    <row r="2314" spans="8:17">
      <c r="H2314" s="128"/>
      <c r="I2314" s="132"/>
      <c r="J2314" s="100"/>
      <c r="K2314" s="100"/>
      <c r="L2314" s="133"/>
      <c r="M2314" s="133"/>
      <c r="N2314" s="100"/>
      <c r="O2314" s="100"/>
      <c r="P2314" s="100"/>
      <c r="Q2314"/>
    </row>
    <row r="2315" spans="8:17">
      <c r="H2315" s="128"/>
      <c r="I2315" s="132"/>
      <c r="J2315" s="100"/>
      <c r="K2315" s="100"/>
      <c r="L2315" s="133"/>
      <c r="M2315" s="133"/>
      <c r="N2315" s="100"/>
      <c r="O2315" s="100"/>
      <c r="P2315" s="100"/>
      <c r="Q2315"/>
    </row>
    <row r="2316" spans="8:17">
      <c r="H2316" s="128"/>
      <c r="I2316" s="132"/>
      <c r="J2316" s="100"/>
      <c r="K2316" s="100"/>
      <c r="L2316" s="133"/>
      <c r="M2316" s="133"/>
      <c r="N2316" s="100"/>
      <c r="O2316" s="100"/>
      <c r="P2316" s="100"/>
      <c r="Q2316"/>
    </row>
    <row r="2317" spans="8:17">
      <c r="H2317" s="128"/>
      <c r="I2317" s="132"/>
      <c r="J2317" s="100"/>
      <c r="K2317" s="100"/>
      <c r="L2317" s="133"/>
      <c r="M2317" s="133"/>
      <c r="N2317" s="100"/>
      <c r="O2317" s="100"/>
      <c r="P2317" s="100"/>
      <c r="Q2317"/>
    </row>
    <row r="2318" spans="8:17">
      <c r="H2318" s="128"/>
      <c r="I2318" s="132"/>
      <c r="J2318" s="100"/>
      <c r="K2318" s="100"/>
      <c r="L2318" s="133"/>
      <c r="M2318" s="133"/>
      <c r="N2318" s="100"/>
      <c r="O2318" s="100"/>
      <c r="P2318" s="100"/>
      <c r="Q2318"/>
    </row>
    <row r="2319" spans="8:17">
      <c r="H2319" s="128"/>
      <c r="I2319" s="132"/>
      <c r="J2319" s="100"/>
      <c r="K2319" s="100"/>
      <c r="L2319" s="133"/>
      <c r="M2319" s="133"/>
      <c r="N2319" s="100"/>
      <c r="O2319" s="100"/>
      <c r="P2319" s="100"/>
      <c r="Q2319"/>
    </row>
    <row r="2320" spans="8:17">
      <c r="H2320" s="128"/>
      <c r="I2320" s="132"/>
      <c r="J2320" s="100"/>
      <c r="K2320" s="100"/>
      <c r="L2320" s="133"/>
      <c r="M2320" s="133"/>
      <c r="N2320" s="100"/>
      <c r="O2320" s="100"/>
      <c r="P2320" s="100"/>
      <c r="Q2320"/>
    </row>
    <row r="2321" spans="8:17">
      <c r="H2321" s="128"/>
      <c r="I2321" s="132"/>
      <c r="J2321" s="100"/>
      <c r="K2321" s="100"/>
      <c r="L2321" s="133"/>
      <c r="M2321" s="133"/>
      <c r="N2321" s="100"/>
      <c r="O2321" s="100"/>
      <c r="P2321" s="100"/>
      <c r="Q2321"/>
    </row>
    <row r="2322" spans="8:17">
      <c r="H2322" s="128"/>
      <c r="I2322" s="132"/>
      <c r="J2322" s="100"/>
      <c r="K2322" s="100"/>
      <c r="L2322" s="133"/>
      <c r="M2322" s="133"/>
      <c r="N2322" s="100"/>
      <c r="O2322" s="100"/>
      <c r="P2322" s="100"/>
      <c r="Q2322"/>
    </row>
    <row r="2323" spans="8:17">
      <c r="H2323" s="128"/>
      <c r="I2323" s="132"/>
      <c r="J2323" s="100"/>
      <c r="K2323" s="100"/>
      <c r="L2323" s="133"/>
      <c r="M2323" s="133"/>
      <c r="N2323" s="100"/>
      <c r="O2323" s="100"/>
      <c r="P2323" s="100"/>
      <c r="Q2323"/>
    </row>
    <row r="2324" spans="8:17">
      <c r="H2324" s="128"/>
      <c r="I2324" s="132"/>
      <c r="J2324" s="100"/>
      <c r="K2324" s="100"/>
      <c r="L2324" s="133"/>
      <c r="M2324" s="133"/>
      <c r="N2324" s="100"/>
      <c r="O2324" s="100"/>
      <c r="P2324" s="100"/>
      <c r="Q2324"/>
    </row>
    <row r="2325" spans="8:17">
      <c r="H2325" s="128"/>
      <c r="I2325" s="132"/>
      <c r="J2325" s="100"/>
      <c r="K2325" s="100"/>
      <c r="L2325" s="133"/>
      <c r="M2325" s="133"/>
      <c r="N2325" s="100"/>
      <c r="O2325" s="100"/>
      <c r="P2325" s="100"/>
      <c r="Q2325"/>
    </row>
    <row r="2326" spans="8:17">
      <c r="H2326" s="128"/>
      <c r="I2326" s="132"/>
      <c r="J2326" s="100"/>
      <c r="K2326" s="100"/>
      <c r="L2326" s="133"/>
      <c r="M2326" s="133"/>
      <c r="N2326" s="100"/>
      <c r="O2326" s="100"/>
      <c r="P2326" s="100"/>
      <c r="Q2326"/>
    </row>
    <row r="2327" spans="8:17">
      <c r="H2327" s="128"/>
      <c r="I2327" s="132"/>
      <c r="J2327" s="100"/>
      <c r="K2327" s="100"/>
      <c r="L2327" s="133"/>
      <c r="M2327" s="133"/>
      <c r="N2327" s="100"/>
      <c r="O2327" s="100"/>
      <c r="P2327" s="100"/>
      <c r="Q2327"/>
    </row>
    <row r="2328" spans="8:17">
      <c r="H2328" s="128"/>
      <c r="I2328" s="132"/>
      <c r="J2328" s="100"/>
      <c r="K2328" s="100"/>
      <c r="L2328" s="133"/>
      <c r="M2328" s="133"/>
      <c r="N2328" s="100"/>
      <c r="O2328" s="100"/>
      <c r="P2328" s="100"/>
      <c r="Q2328"/>
    </row>
    <row r="2329" spans="8:17">
      <c r="H2329" s="128"/>
      <c r="I2329" s="132"/>
      <c r="J2329" s="100"/>
      <c r="K2329" s="100"/>
      <c r="L2329" s="133"/>
      <c r="M2329" s="133"/>
      <c r="N2329" s="100"/>
      <c r="O2329" s="100"/>
      <c r="P2329" s="100"/>
      <c r="Q2329"/>
    </row>
    <row r="2330" spans="8:17">
      <c r="H2330" s="128"/>
      <c r="I2330" s="132"/>
      <c r="J2330" s="100"/>
      <c r="K2330" s="100"/>
      <c r="L2330" s="133"/>
      <c r="M2330" s="133"/>
      <c r="N2330" s="100"/>
      <c r="O2330" s="100"/>
      <c r="P2330" s="100"/>
      <c r="Q2330"/>
    </row>
    <row r="2331" spans="8:17">
      <c r="H2331" s="128"/>
      <c r="I2331" s="132"/>
      <c r="J2331" s="100"/>
      <c r="K2331" s="100"/>
      <c r="L2331" s="133"/>
      <c r="M2331" s="133"/>
      <c r="N2331" s="100"/>
      <c r="O2331" s="100"/>
      <c r="P2331" s="100"/>
      <c r="Q2331"/>
    </row>
    <row r="2332" spans="8:17">
      <c r="H2332" s="128"/>
      <c r="I2332" s="132"/>
      <c r="J2332" s="100"/>
      <c r="K2332" s="100"/>
      <c r="L2332" s="133"/>
      <c r="M2332" s="133"/>
      <c r="N2332" s="100"/>
      <c r="O2332" s="100"/>
      <c r="P2332" s="100"/>
      <c r="Q2332"/>
    </row>
    <row r="2333" spans="8:17">
      <c r="H2333" s="128"/>
      <c r="I2333" s="132"/>
      <c r="J2333" s="100"/>
      <c r="K2333" s="100"/>
      <c r="L2333" s="133"/>
      <c r="M2333" s="133"/>
      <c r="N2333" s="100"/>
      <c r="O2333" s="100"/>
      <c r="P2333" s="100"/>
      <c r="Q2333"/>
    </row>
    <row r="2334" spans="8:17">
      <c r="H2334" s="128"/>
      <c r="I2334" s="132"/>
      <c r="J2334" s="100"/>
      <c r="K2334" s="100"/>
      <c r="L2334" s="133"/>
      <c r="M2334" s="133"/>
      <c r="N2334" s="100"/>
      <c r="O2334" s="100"/>
      <c r="P2334" s="100"/>
      <c r="Q2334"/>
    </row>
    <row r="2335" spans="8:17">
      <c r="H2335" s="128"/>
      <c r="I2335" s="132"/>
      <c r="J2335" s="100"/>
      <c r="K2335" s="100"/>
      <c r="L2335" s="133"/>
      <c r="M2335" s="133"/>
      <c r="N2335" s="100"/>
      <c r="O2335" s="100"/>
      <c r="P2335" s="100"/>
      <c r="Q2335"/>
    </row>
    <row r="2336" spans="8:17">
      <c r="H2336" s="128"/>
      <c r="I2336" s="132"/>
      <c r="J2336" s="100"/>
      <c r="K2336" s="100"/>
      <c r="L2336" s="133"/>
      <c r="M2336" s="133"/>
      <c r="N2336" s="100"/>
      <c r="O2336" s="100"/>
      <c r="P2336" s="100"/>
      <c r="Q2336"/>
    </row>
    <row r="2337" spans="8:17">
      <c r="H2337" s="128"/>
      <c r="I2337" s="132"/>
      <c r="J2337" s="100"/>
      <c r="K2337" s="100"/>
      <c r="L2337" s="133"/>
      <c r="M2337" s="133"/>
      <c r="N2337" s="100"/>
      <c r="O2337" s="100"/>
      <c r="P2337" s="100"/>
      <c r="Q2337"/>
    </row>
    <row r="2338" spans="8:17">
      <c r="H2338" s="128"/>
      <c r="I2338" s="132"/>
      <c r="J2338" s="100"/>
      <c r="K2338" s="100"/>
      <c r="L2338" s="133"/>
      <c r="M2338" s="133"/>
      <c r="N2338" s="100"/>
      <c r="O2338" s="100"/>
      <c r="P2338" s="100"/>
      <c r="Q2338"/>
    </row>
    <row r="2339" spans="8:17">
      <c r="H2339" s="128"/>
      <c r="I2339" s="132"/>
      <c r="J2339" s="100"/>
      <c r="K2339" s="100"/>
      <c r="L2339" s="133"/>
      <c r="M2339" s="133"/>
      <c r="N2339" s="100"/>
      <c r="O2339" s="100"/>
      <c r="P2339" s="100"/>
      <c r="Q2339"/>
    </row>
    <row r="2340" spans="8:17">
      <c r="H2340" s="128"/>
      <c r="I2340" s="132"/>
      <c r="J2340" s="100"/>
      <c r="K2340" s="100"/>
      <c r="L2340" s="133"/>
      <c r="M2340" s="133"/>
      <c r="N2340" s="100"/>
      <c r="O2340" s="100"/>
      <c r="P2340" s="100"/>
      <c r="Q2340"/>
    </row>
    <row r="2341" spans="8:17">
      <c r="H2341" s="128"/>
      <c r="I2341" s="132"/>
      <c r="J2341" s="100"/>
      <c r="K2341" s="100"/>
      <c r="L2341" s="133"/>
      <c r="M2341" s="133"/>
      <c r="N2341" s="100"/>
      <c r="O2341" s="100"/>
      <c r="P2341" s="100"/>
      <c r="Q2341"/>
    </row>
    <row r="2342" spans="8:17">
      <c r="H2342" s="128"/>
      <c r="I2342" s="132"/>
      <c r="J2342" s="100"/>
      <c r="K2342" s="100"/>
      <c r="L2342" s="133"/>
      <c r="M2342" s="133"/>
      <c r="N2342" s="100"/>
      <c r="O2342" s="100"/>
      <c r="P2342" s="100"/>
      <c r="Q2342"/>
    </row>
    <row r="2343" spans="8:17">
      <c r="H2343" s="128"/>
      <c r="I2343" s="132"/>
      <c r="J2343" s="100"/>
      <c r="K2343" s="100"/>
      <c r="L2343" s="133"/>
      <c r="M2343" s="133"/>
      <c r="N2343" s="100"/>
      <c r="O2343" s="100"/>
      <c r="P2343" s="100"/>
      <c r="Q2343"/>
    </row>
    <row r="2344" spans="8:17">
      <c r="H2344" s="128"/>
      <c r="I2344" s="132"/>
      <c r="J2344" s="100"/>
      <c r="K2344" s="100"/>
      <c r="L2344" s="133"/>
      <c r="M2344" s="133"/>
      <c r="N2344" s="100"/>
      <c r="O2344" s="100"/>
      <c r="P2344" s="100"/>
      <c r="Q2344"/>
    </row>
    <row r="2345" spans="8:17">
      <c r="H2345" s="128"/>
      <c r="I2345" s="132"/>
      <c r="J2345" s="100"/>
      <c r="K2345" s="100"/>
      <c r="L2345" s="133"/>
      <c r="M2345" s="133"/>
      <c r="N2345" s="100"/>
      <c r="O2345" s="100"/>
      <c r="P2345" s="100"/>
      <c r="Q2345"/>
    </row>
    <row r="2346" spans="8:17">
      <c r="H2346" s="128"/>
      <c r="I2346" s="132"/>
      <c r="J2346" s="100"/>
      <c r="K2346" s="100"/>
      <c r="L2346" s="133"/>
      <c r="M2346" s="133"/>
      <c r="N2346" s="100"/>
      <c r="O2346" s="100"/>
      <c r="P2346" s="100"/>
      <c r="Q2346"/>
    </row>
    <row r="2347" spans="8:17">
      <c r="H2347" s="128"/>
      <c r="I2347" s="132"/>
      <c r="J2347" s="100"/>
      <c r="K2347" s="100"/>
      <c r="L2347" s="133"/>
      <c r="M2347" s="133"/>
      <c r="N2347" s="100"/>
      <c r="O2347" s="100"/>
      <c r="P2347" s="100"/>
      <c r="Q2347"/>
    </row>
    <row r="2348" spans="8:17">
      <c r="H2348" s="128"/>
      <c r="I2348" s="132"/>
      <c r="J2348" s="100"/>
      <c r="K2348" s="100"/>
      <c r="L2348" s="133"/>
      <c r="M2348" s="133"/>
      <c r="N2348" s="100"/>
      <c r="O2348" s="100"/>
      <c r="P2348" s="100"/>
      <c r="Q2348"/>
    </row>
    <row r="2349" spans="8:17">
      <c r="H2349" s="128"/>
      <c r="I2349" s="132"/>
      <c r="J2349" s="100"/>
      <c r="K2349" s="100"/>
      <c r="L2349" s="133"/>
      <c r="M2349" s="133"/>
      <c r="N2349" s="100"/>
      <c r="O2349" s="100"/>
      <c r="P2349" s="100"/>
      <c r="Q2349"/>
    </row>
    <row r="2350" spans="8:17">
      <c r="H2350" s="128"/>
      <c r="I2350" s="132"/>
      <c r="J2350" s="100"/>
      <c r="K2350" s="100"/>
      <c r="L2350" s="133"/>
      <c r="M2350" s="133"/>
      <c r="N2350" s="100"/>
      <c r="O2350" s="100"/>
      <c r="P2350" s="100"/>
      <c r="Q2350"/>
    </row>
    <row r="2351" spans="8:17">
      <c r="H2351" s="128"/>
      <c r="I2351" s="132"/>
      <c r="J2351" s="100"/>
      <c r="K2351" s="100"/>
      <c r="L2351" s="133"/>
      <c r="M2351" s="133"/>
      <c r="N2351" s="100"/>
      <c r="O2351" s="100"/>
      <c r="P2351" s="100"/>
      <c r="Q2351"/>
    </row>
    <row r="2352" spans="8:17">
      <c r="H2352" s="128"/>
      <c r="I2352" s="132"/>
      <c r="J2352" s="100"/>
      <c r="K2352" s="100"/>
      <c r="L2352" s="133"/>
      <c r="M2352" s="133"/>
      <c r="N2352" s="100"/>
      <c r="O2352" s="100"/>
      <c r="P2352" s="100"/>
      <c r="Q2352"/>
    </row>
    <row r="2353" spans="8:17">
      <c r="H2353" s="128"/>
      <c r="I2353" s="132"/>
      <c r="J2353" s="100"/>
      <c r="K2353" s="100"/>
      <c r="L2353" s="133"/>
      <c r="M2353" s="133"/>
      <c r="N2353" s="100"/>
      <c r="O2353" s="100"/>
      <c r="P2353" s="100"/>
      <c r="Q2353"/>
    </row>
    <row r="2354" spans="8:17">
      <c r="H2354" s="128"/>
      <c r="I2354" s="132"/>
      <c r="J2354" s="100"/>
      <c r="K2354" s="100"/>
      <c r="L2354" s="133"/>
      <c r="M2354" s="133"/>
      <c r="N2354" s="100"/>
      <c r="O2354" s="100"/>
      <c r="P2354" s="100"/>
      <c r="Q2354"/>
    </row>
    <row r="2355" spans="8:17">
      <c r="H2355" s="128"/>
      <c r="I2355" s="132"/>
      <c r="J2355" s="100"/>
      <c r="K2355" s="100"/>
      <c r="L2355" s="133"/>
      <c r="M2355" s="133"/>
      <c r="N2355" s="100"/>
      <c r="O2355" s="100"/>
      <c r="P2355" s="100"/>
      <c r="Q2355"/>
    </row>
    <row r="2356" spans="8:17">
      <c r="H2356" s="128"/>
      <c r="I2356" s="132"/>
      <c r="J2356" s="100"/>
      <c r="K2356" s="100"/>
      <c r="L2356" s="133"/>
      <c r="M2356" s="133"/>
      <c r="N2356" s="100"/>
      <c r="O2356" s="100"/>
      <c r="P2356" s="100"/>
      <c r="Q2356"/>
    </row>
    <row r="2357" spans="8:17">
      <c r="H2357" s="128"/>
      <c r="I2357" s="132"/>
      <c r="J2357" s="100"/>
      <c r="K2357" s="100"/>
      <c r="L2357" s="133"/>
      <c r="M2357" s="133"/>
      <c r="N2357" s="100"/>
      <c r="O2357" s="100"/>
      <c r="P2357" s="100"/>
      <c r="Q2357"/>
    </row>
    <row r="2358" spans="8:17">
      <c r="H2358" s="128"/>
      <c r="I2358" s="132"/>
      <c r="J2358" s="100"/>
      <c r="K2358" s="100"/>
      <c r="L2358" s="133"/>
      <c r="M2358" s="133"/>
      <c r="N2358" s="100"/>
      <c r="O2358" s="100"/>
      <c r="P2358" s="100"/>
      <c r="Q2358"/>
    </row>
    <row r="2359" spans="8:17">
      <c r="H2359" s="128"/>
      <c r="I2359" s="132"/>
      <c r="J2359" s="100"/>
      <c r="K2359" s="100"/>
      <c r="L2359" s="133"/>
      <c r="M2359" s="133"/>
      <c r="N2359" s="100"/>
      <c r="O2359" s="100"/>
      <c r="P2359" s="100"/>
      <c r="Q2359"/>
    </row>
    <row r="2360" spans="8:17">
      <c r="H2360" s="128"/>
      <c r="I2360" s="132"/>
      <c r="J2360" s="100"/>
      <c r="K2360" s="100"/>
      <c r="L2360" s="133"/>
      <c r="M2360" s="133"/>
      <c r="N2360" s="100"/>
      <c r="O2360" s="100"/>
      <c r="P2360" s="100"/>
      <c r="Q2360"/>
    </row>
    <row r="2361" spans="8:17">
      <c r="H2361" s="128"/>
      <c r="I2361" s="132"/>
      <c r="J2361" s="100"/>
      <c r="K2361" s="100"/>
      <c r="L2361" s="133"/>
      <c r="M2361" s="133"/>
      <c r="N2361" s="100"/>
      <c r="O2361" s="100"/>
      <c r="P2361" s="100"/>
      <c r="Q2361"/>
    </row>
    <row r="2362" spans="8:17">
      <c r="H2362" s="128"/>
      <c r="I2362" s="132"/>
      <c r="J2362" s="100"/>
      <c r="K2362" s="100"/>
      <c r="L2362" s="133"/>
      <c r="M2362" s="133"/>
      <c r="N2362" s="100"/>
      <c r="O2362" s="100"/>
      <c r="P2362" s="100"/>
      <c r="Q2362"/>
    </row>
    <row r="2363" spans="8:17">
      <c r="H2363" s="128"/>
      <c r="I2363" s="132"/>
      <c r="J2363" s="100"/>
      <c r="K2363" s="100"/>
      <c r="L2363" s="133"/>
      <c r="M2363" s="133"/>
      <c r="N2363" s="100"/>
      <c r="O2363" s="100"/>
      <c r="P2363" s="100"/>
      <c r="Q2363"/>
    </row>
    <row r="2364" spans="8:17">
      <c r="H2364" s="128"/>
      <c r="I2364" s="132"/>
      <c r="J2364" s="100"/>
      <c r="K2364" s="100"/>
      <c r="L2364" s="133"/>
      <c r="M2364" s="133"/>
      <c r="N2364" s="100"/>
      <c r="O2364" s="100"/>
      <c r="P2364" s="100"/>
      <c r="Q2364"/>
    </row>
    <row r="2365" spans="8:17">
      <c r="H2365" s="128"/>
      <c r="I2365" s="132"/>
      <c r="J2365" s="100"/>
      <c r="K2365" s="100"/>
      <c r="L2365" s="133"/>
      <c r="M2365" s="133"/>
      <c r="N2365" s="100"/>
      <c r="O2365" s="100"/>
      <c r="P2365" s="100"/>
      <c r="Q2365"/>
    </row>
    <row r="2366" spans="8:17">
      <c r="H2366" s="128"/>
      <c r="I2366" s="132"/>
      <c r="J2366" s="100"/>
      <c r="K2366" s="100"/>
      <c r="L2366" s="133"/>
      <c r="M2366" s="133"/>
      <c r="N2366" s="100"/>
      <c r="O2366" s="100"/>
      <c r="P2366" s="100"/>
      <c r="Q2366"/>
    </row>
    <row r="2367" spans="8:17">
      <c r="H2367" s="128"/>
      <c r="I2367" s="132"/>
      <c r="J2367" s="100"/>
      <c r="K2367" s="100"/>
      <c r="L2367" s="133"/>
      <c r="M2367" s="133"/>
      <c r="N2367" s="100"/>
      <c r="O2367" s="100"/>
      <c r="P2367" s="100"/>
      <c r="Q2367"/>
    </row>
    <row r="2368" spans="8:17">
      <c r="H2368" s="128"/>
      <c r="I2368" s="132"/>
      <c r="J2368" s="100"/>
      <c r="K2368" s="100"/>
      <c r="L2368" s="133"/>
      <c r="M2368" s="133"/>
      <c r="N2368" s="100"/>
      <c r="O2368" s="100"/>
      <c r="P2368" s="100"/>
      <c r="Q2368"/>
    </row>
    <row r="2369" spans="8:17">
      <c r="H2369" s="128"/>
      <c r="I2369" s="132"/>
      <c r="J2369" s="100"/>
      <c r="K2369" s="100"/>
      <c r="L2369" s="133"/>
      <c r="M2369" s="133"/>
      <c r="N2369" s="100"/>
      <c r="O2369" s="100"/>
      <c r="P2369" s="100"/>
      <c r="Q2369"/>
    </row>
    <row r="2370" spans="8:17">
      <c r="H2370" s="128"/>
      <c r="I2370" s="132"/>
      <c r="J2370" s="100"/>
      <c r="K2370" s="100"/>
      <c r="L2370" s="133"/>
      <c r="M2370" s="133"/>
      <c r="N2370" s="100"/>
      <c r="O2370" s="100"/>
      <c r="P2370" s="100"/>
      <c r="Q2370"/>
    </row>
    <row r="2371" spans="8:17">
      <c r="H2371" s="128"/>
      <c r="I2371" s="132"/>
      <c r="J2371" s="100"/>
      <c r="K2371" s="100"/>
      <c r="L2371" s="133"/>
      <c r="M2371" s="133"/>
      <c r="N2371" s="100"/>
      <c r="O2371" s="100"/>
      <c r="P2371" s="100"/>
      <c r="Q2371"/>
    </row>
    <row r="2372" spans="8:17">
      <c r="H2372" s="128"/>
      <c r="I2372" s="132"/>
      <c r="J2372" s="100"/>
      <c r="K2372" s="100"/>
      <c r="L2372" s="133"/>
      <c r="M2372" s="133"/>
      <c r="N2372" s="100"/>
      <c r="O2372" s="100"/>
      <c r="P2372" s="100"/>
      <c r="Q2372"/>
    </row>
    <row r="2373" spans="8:17">
      <c r="H2373" s="128"/>
      <c r="I2373" s="132"/>
      <c r="J2373" s="100"/>
      <c r="K2373" s="100"/>
      <c r="L2373" s="133"/>
      <c r="M2373" s="133"/>
      <c r="N2373" s="100"/>
      <c r="O2373" s="100"/>
      <c r="P2373" s="100"/>
      <c r="Q2373"/>
    </row>
    <row r="2374" spans="8:17">
      <c r="H2374" s="128"/>
      <c r="I2374" s="132"/>
      <c r="J2374" s="100"/>
      <c r="K2374" s="100"/>
      <c r="L2374" s="133"/>
      <c r="M2374" s="133"/>
      <c r="N2374" s="100"/>
      <c r="O2374" s="100"/>
      <c r="P2374" s="100"/>
      <c r="Q2374"/>
    </row>
    <row r="2375" spans="8:17">
      <c r="H2375" s="128"/>
      <c r="I2375" s="132"/>
      <c r="J2375" s="100"/>
      <c r="K2375" s="100"/>
      <c r="L2375" s="133"/>
      <c r="M2375" s="133"/>
      <c r="N2375" s="100"/>
      <c r="O2375" s="100"/>
      <c r="P2375" s="100"/>
      <c r="Q2375"/>
    </row>
    <row r="2376" spans="8:17">
      <c r="H2376" s="128"/>
      <c r="I2376" s="132"/>
      <c r="J2376" s="100"/>
      <c r="K2376" s="100"/>
      <c r="L2376" s="133"/>
      <c r="M2376" s="133"/>
      <c r="N2376" s="100"/>
      <c r="O2376" s="100"/>
      <c r="P2376" s="100"/>
      <c r="Q2376"/>
    </row>
    <row r="2377" spans="8:17">
      <c r="H2377" s="128"/>
      <c r="I2377" s="132"/>
      <c r="J2377" s="100"/>
      <c r="K2377" s="100"/>
      <c r="L2377" s="133"/>
      <c r="M2377" s="133"/>
      <c r="N2377" s="100"/>
      <c r="O2377" s="100"/>
      <c r="P2377" s="100"/>
      <c r="Q2377"/>
    </row>
    <row r="2378" spans="8:17">
      <c r="H2378" s="128"/>
      <c r="I2378" s="132"/>
      <c r="J2378" s="100"/>
      <c r="K2378" s="100"/>
      <c r="L2378" s="133"/>
      <c r="M2378" s="133"/>
      <c r="N2378" s="100"/>
      <c r="O2378" s="100"/>
      <c r="P2378" s="100"/>
      <c r="Q2378"/>
    </row>
    <row r="2379" spans="8:17">
      <c r="H2379" s="128"/>
      <c r="I2379" s="132"/>
      <c r="J2379" s="100"/>
      <c r="K2379" s="100"/>
      <c r="L2379" s="133"/>
      <c r="M2379" s="133"/>
      <c r="N2379" s="100"/>
      <c r="O2379" s="100"/>
      <c r="P2379" s="100"/>
      <c r="Q2379"/>
    </row>
    <row r="2380" spans="8:17">
      <c r="H2380" s="128"/>
      <c r="I2380" s="132"/>
      <c r="J2380" s="100"/>
      <c r="K2380" s="100"/>
      <c r="L2380" s="133"/>
      <c r="M2380" s="133"/>
      <c r="N2380" s="100"/>
      <c r="O2380" s="100"/>
      <c r="P2380" s="100"/>
      <c r="Q2380"/>
    </row>
    <row r="2381" spans="8:17">
      <c r="H2381" s="128"/>
      <c r="I2381" s="132"/>
      <c r="J2381" s="100"/>
      <c r="K2381" s="100"/>
      <c r="L2381" s="133"/>
      <c r="M2381" s="133"/>
      <c r="N2381" s="100"/>
      <c r="O2381" s="100"/>
      <c r="P2381" s="100"/>
      <c r="Q2381"/>
    </row>
    <row r="2382" spans="8:17">
      <c r="H2382" s="128"/>
      <c r="I2382" s="132"/>
      <c r="J2382" s="100"/>
      <c r="K2382" s="100"/>
      <c r="L2382" s="133"/>
      <c r="M2382" s="133"/>
      <c r="N2382" s="100"/>
      <c r="O2382" s="100"/>
      <c r="P2382" s="100"/>
      <c r="Q2382"/>
    </row>
    <row r="2383" spans="8:17">
      <c r="H2383" s="128"/>
      <c r="I2383" s="132"/>
      <c r="J2383" s="100"/>
      <c r="K2383" s="100"/>
      <c r="L2383" s="133"/>
      <c r="M2383" s="133"/>
      <c r="N2383" s="100"/>
      <c r="O2383" s="100"/>
      <c r="P2383" s="100"/>
      <c r="Q2383"/>
    </row>
    <row r="2384" spans="8:17">
      <c r="H2384" s="128"/>
      <c r="I2384" s="132"/>
      <c r="J2384" s="100"/>
      <c r="K2384" s="100"/>
      <c r="L2384" s="133"/>
      <c r="M2384" s="133"/>
      <c r="N2384" s="100"/>
      <c r="O2384" s="100"/>
      <c r="P2384" s="100"/>
      <c r="Q2384"/>
    </row>
    <row r="2385" spans="8:17">
      <c r="H2385" s="128"/>
      <c r="I2385" s="132"/>
      <c r="J2385" s="100"/>
      <c r="K2385" s="100"/>
      <c r="L2385" s="133"/>
      <c r="M2385" s="133"/>
      <c r="N2385" s="100"/>
      <c r="O2385" s="100"/>
      <c r="P2385" s="100"/>
      <c r="Q2385"/>
    </row>
    <row r="2386" spans="8:17">
      <c r="H2386" s="128"/>
      <c r="I2386" s="132"/>
      <c r="J2386" s="100"/>
      <c r="K2386" s="100"/>
      <c r="L2386" s="133"/>
      <c r="M2386" s="133"/>
      <c r="N2386" s="100"/>
      <c r="O2386" s="100"/>
      <c r="P2386" s="100"/>
      <c r="Q2386"/>
    </row>
    <row r="2387" spans="8:17">
      <c r="H2387" s="128"/>
      <c r="I2387" s="132"/>
      <c r="J2387" s="100"/>
      <c r="K2387" s="100"/>
      <c r="L2387" s="133"/>
      <c r="M2387" s="133"/>
      <c r="N2387" s="100"/>
      <c r="O2387" s="100"/>
      <c r="P2387" s="100"/>
      <c r="Q2387"/>
    </row>
    <row r="2388" spans="8:17">
      <c r="H2388" s="128"/>
      <c r="I2388" s="132"/>
      <c r="J2388" s="100"/>
      <c r="K2388" s="100"/>
      <c r="L2388" s="133"/>
      <c r="M2388" s="133"/>
      <c r="N2388" s="100"/>
      <c r="O2388" s="100"/>
      <c r="P2388" s="100"/>
      <c r="Q2388"/>
    </row>
    <row r="2389" spans="8:17">
      <c r="H2389" s="128"/>
      <c r="I2389" s="132"/>
      <c r="J2389" s="100"/>
      <c r="K2389" s="100"/>
      <c r="L2389" s="133"/>
      <c r="M2389" s="133"/>
      <c r="N2389" s="100"/>
      <c r="O2389" s="100"/>
      <c r="P2389" s="100"/>
      <c r="Q2389"/>
    </row>
  </sheetData>
  <autoFilter ref="H1:P26" xr:uid="{00000000-0009-0000-0000-000016000000}"/>
  <phoneticPr fontId="86" type="noConversion"/>
  <hyperlinks>
    <hyperlink ref="F6" r:id="rId1" xr:uid="{00000000-0004-0000-1600-000000000000}"/>
  </hyperlinks>
  <pageMargins left="0.7" right="0.7" top="0.75" bottom="0.75" header="0.3" footer="0.3"/>
  <pageSetup paperSize="9" orientation="portrait" horizontalDpi="100" verticalDpi="100"/>
  <drawing r:id="rId2"/>
  <legacyDrawing r:id="rId3"/>
  <controls>
    <mc:AlternateContent xmlns:mc="http://schemas.openxmlformats.org/markup-compatibility/2006">
      <mc:Choice Requires="x14">
        <control shapeId="35395" r:id="rId4" name="CommandButton4">
          <controlPr defaultSize="0" autoPict="0" altText="" r:id="rId5">
            <anchor moveWithCells="1">
              <from>
                <xdr:col>17</xdr:col>
                <xdr:colOff>45720</xdr:colOff>
                <xdr:row>25</xdr:row>
                <xdr:rowOff>0</xdr:rowOff>
              </from>
              <to>
                <xdr:col>18</xdr:col>
                <xdr:colOff>106680</xdr:colOff>
                <xdr:row>27</xdr:row>
                <xdr:rowOff>30480</xdr:rowOff>
              </to>
            </anchor>
          </controlPr>
        </control>
      </mc:Choice>
      <mc:Fallback>
        <control shapeId="35395" r:id="rId4" name="CommandButton4"/>
      </mc:Fallback>
    </mc:AlternateContent>
    <mc:AlternateContent xmlns:mc="http://schemas.openxmlformats.org/markup-compatibility/2006">
      <mc:Choice Requires="x14">
        <control shapeId="35177" r:id="rId6" name="CommandButton3">
          <controlPr defaultSize="0" autoPict="0" altText="" r:id="rId7">
            <anchor moveWithCells="1">
              <from>
                <xdr:col>5</xdr:col>
                <xdr:colOff>274320</xdr:colOff>
                <xdr:row>19</xdr:row>
                <xdr:rowOff>0</xdr:rowOff>
              </from>
              <to>
                <xdr:col>5</xdr:col>
                <xdr:colOff>579120</xdr:colOff>
                <xdr:row>20</xdr:row>
                <xdr:rowOff>60960</xdr:rowOff>
              </to>
            </anchor>
          </controlPr>
        </control>
      </mc:Choice>
      <mc:Fallback>
        <control shapeId="35177" r:id="rId6" name="CommandButton3"/>
      </mc:Fallback>
    </mc:AlternateContent>
    <mc:AlternateContent xmlns:mc="http://schemas.openxmlformats.org/markup-compatibility/2006">
      <mc:Choice Requires="x14">
        <control shapeId="34820" r:id="rId8" name="CommandButton2">
          <controlPr defaultSize="0" autoPict="0" altText="" r:id="rId9">
            <anchor moveWithCells="1">
              <from>
                <xdr:col>4</xdr:col>
                <xdr:colOff>304800</xdr:colOff>
                <xdr:row>19</xdr:row>
                <xdr:rowOff>0</xdr:rowOff>
              </from>
              <to>
                <xdr:col>5</xdr:col>
                <xdr:colOff>274320</xdr:colOff>
                <xdr:row>20</xdr:row>
                <xdr:rowOff>60960</xdr:rowOff>
              </to>
            </anchor>
          </controlPr>
        </control>
      </mc:Choice>
      <mc:Fallback>
        <control shapeId="34820" r:id="rId8" name="CommandButton2"/>
      </mc:Fallback>
    </mc:AlternateContent>
    <mc:AlternateContent xmlns:mc="http://schemas.openxmlformats.org/markup-compatibility/2006">
      <mc:Choice Requires="x14">
        <control shapeId="34819" r:id="rId10" name="CommandButton1">
          <controlPr defaultSize="0" autoPict="0" altText="" r:id="rId11">
            <anchor moveWithCells="1">
              <from>
                <xdr:col>4</xdr:col>
                <xdr:colOff>0</xdr:colOff>
                <xdr:row>19</xdr:row>
                <xdr:rowOff>0</xdr:rowOff>
              </from>
              <to>
                <xdr:col>4</xdr:col>
                <xdr:colOff>304800</xdr:colOff>
                <xdr:row>20</xdr:row>
                <xdr:rowOff>60960</xdr:rowOff>
              </to>
            </anchor>
          </controlPr>
        </control>
      </mc:Choice>
      <mc:Fallback>
        <control shapeId="34819" r:id="rId10"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O286"/>
  <sheetViews>
    <sheetView topLeftCell="A34" zoomScale="85" zoomScaleNormal="85" workbookViewId="0">
      <selection activeCell="A2" sqref="A2:D2"/>
    </sheetView>
  </sheetViews>
  <sheetFormatPr defaultColWidth="9" defaultRowHeight="14.4"/>
  <cols>
    <col min="1" max="1" width="6" style="100" customWidth="1"/>
    <col min="2" max="2" width="10.21875" style="100" customWidth="1"/>
    <col min="3" max="3" width="65.44140625" style="100" customWidth="1"/>
    <col min="4" max="4" width="10.21875" style="100" customWidth="1"/>
    <col min="5" max="8" width="25.6640625" style="100" customWidth="1"/>
    <col min="9" max="9" width="5.6640625" style="100" customWidth="1"/>
    <col min="10" max="12" width="5.44140625" style="100" customWidth="1"/>
    <col min="13" max="13" width="9" style="2"/>
    <col min="14" max="14" width="15.88671875" style="2" customWidth="1"/>
    <col min="15" max="15" width="89.109375" style="2" customWidth="1"/>
    <col min="16" max="16384" width="9" style="2"/>
  </cols>
  <sheetData>
    <row r="1" spans="1:15" ht="34.5" customHeight="1">
      <c r="A1" s="101" t="s">
        <v>719</v>
      </c>
      <c r="B1" s="102" t="s">
        <v>5359</v>
      </c>
      <c r="C1" s="102" t="s">
        <v>5360</v>
      </c>
      <c r="D1" s="102" t="s">
        <v>5361</v>
      </c>
      <c r="E1" s="101" t="s">
        <v>5362</v>
      </c>
      <c r="F1" s="101" t="s">
        <v>5363</v>
      </c>
      <c r="G1" s="101" t="s">
        <v>51</v>
      </c>
      <c r="H1" s="101" t="s">
        <v>5364</v>
      </c>
      <c r="I1" s="101" t="s">
        <v>5365</v>
      </c>
      <c r="J1" s="101" t="s">
        <v>5366</v>
      </c>
      <c r="K1" s="101" t="s">
        <v>9</v>
      </c>
      <c r="L1" s="101" t="s">
        <v>5367</v>
      </c>
      <c r="N1" s="103" t="s">
        <v>5368</v>
      </c>
      <c r="O1" s="104" t="s">
        <v>5369</v>
      </c>
    </row>
    <row r="2" spans="1:15" ht="15.6">
      <c r="A2" s="74">
        <f t="shared" ref="A2:A65" si="0">ROW()-1</f>
        <v>1</v>
      </c>
      <c r="B2" s="74" t="s">
        <v>5370</v>
      </c>
      <c r="C2" s="75" t="s">
        <v>5371</v>
      </c>
      <c r="D2" s="74" t="s">
        <v>51</v>
      </c>
      <c r="E2" s="74" t="s">
        <v>5372</v>
      </c>
      <c r="F2" s="74" t="s">
        <v>5373</v>
      </c>
      <c r="G2" s="74" t="s">
        <v>5374</v>
      </c>
      <c r="H2" s="74" t="s">
        <v>5375</v>
      </c>
      <c r="I2" s="74"/>
      <c r="J2" s="74"/>
      <c r="K2" s="74"/>
      <c r="L2" s="74"/>
    </row>
    <row r="3" spans="1:15" ht="15.6">
      <c r="A3" s="74">
        <f t="shared" si="0"/>
        <v>2</v>
      </c>
      <c r="B3" s="74" t="s">
        <v>5370</v>
      </c>
      <c r="C3" s="75" t="s">
        <v>5376</v>
      </c>
      <c r="D3" s="74" t="s">
        <v>5362</v>
      </c>
      <c r="E3" s="74" t="s">
        <v>5377</v>
      </c>
      <c r="F3" s="74" t="s">
        <v>5378</v>
      </c>
      <c r="G3" s="74" t="s">
        <v>5379</v>
      </c>
      <c r="H3" s="74" t="s">
        <v>5380</v>
      </c>
      <c r="I3" s="74"/>
      <c r="J3" s="74"/>
      <c r="K3" s="74"/>
      <c r="L3" s="74"/>
    </row>
    <row r="4" spans="1:15" ht="15.6">
      <c r="A4" s="74">
        <f t="shared" si="0"/>
        <v>3</v>
      </c>
      <c r="B4" s="74" t="s">
        <v>5370</v>
      </c>
      <c r="C4" s="75" t="s">
        <v>5381</v>
      </c>
      <c r="D4" s="74" t="s">
        <v>5362</v>
      </c>
      <c r="E4" s="74" t="s">
        <v>4037</v>
      </c>
      <c r="F4" s="74" t="s">
        <v>5382</v>
      </c>
      <c r="G4" s="74" t="s">
        <v>5383</v>
      </c>
      <c r="H4" s="74" t="s">
        <v>5384</v>
      </c>
      <c r="I4" s="74"/>
      <c r="J4" s="74"/>
      <c r="K4" s="74"/>
      <c r="L4" s="74"/>
    </row>
    <row r="5" spans="1:15" ht="15.6">
      <c r="A5" s="74">
        <f t="shared" si="0"/>
        <v>4</v>
      </c>
      <c r="B5" s="74" t="s">
        <v>5370</v>
      </c>
      <c r="C5" s="75" t="s">
        <v>5385</v>
      </c>
      <c r="D5" s="74" t="s">
        <v>5362</v>
      </c>
      <c r="E5" s="74" t="s">
        <v>5386</v>
      </c>
      <c r="F5" s="74" t="s">
        <v>5387</v>
      </c>
      <c r="G5" s="74" t="s">
        <v>5388</v>
      </c>
      <c r="H5" s="74" t="s">
        <v>5389</v>
      </c>
      <c r="I5" s="74"/>
      <c r="J5" s="74"/>
      <c r="K5" s="74"/>
      <c r="L5" s="74"/>
    </row>
    <row r="6" spans="1:15" ht="15.6">
      <c r="A6" s="74">
        <f t="shared" si="0"/>
        <v>5</v>
      </c>
      <c r="B6" s="74" t="s">
        <v>5370</v>
      </c>
      <c r="C6" s="75" t="s">
        <v>5390</v>
      </c>
      <c r="D6" s="74" t="s">
        <v>5362</v>
      </c>
      <c r="E6" s="74" t="s">
        <v>5391</v>
      </c>
      <c r="F6" s="74" t="s">
        <v>5392</v>
      </c>
      <c r="G6" s="74" t="s">
        <v>5393</v>
      </c>
      <c r="H6" s="74" t="s">
        <v>5394</v>
      </c>
      <c r="I6" s="74"/>
      <c r="J6" s="74"/>
      <c r="K6" s="74"/>
      <c r="L6" s="74"/>
    </row>
    <row r="7" spans="1:15" ht="15.6">
      <c r="A7" s="74">
        <f t="shared" si="0"/>
        <v>6</v>
      </c>
      <c r="B7" s="74" t="s">
        <v>5370</v>
      </c>
      <c r="C7" s="75" t="s">
        <v>5395</v>
      </c>
      <c r="D7" s="74" t="s">
        <v>5362</v>
      </c>
      <c r="E7" s="74" t="s">
        <v>5396</v>
      </c>
      <c r="F7" s="74" t="s">
        <v>5397</v>
      </c>
      <c r="G7" s="74" t="s">
        <v>5398</v>
      </c>
      <c r="H7" s="74" t="s">
        <v>5399</v>
      </c>
      <c r="I7" s="74"/>
      <c r="J7" s="74"/>
      <c r="K7" s="74"/>
      <c r="L7" s="74"/>
    </row>
    <row r="8" spans="1:15" ht="15.6">
      <c r="A8" s="74">
        <f t="shared" si="0"/>
        <v>7</v>
      </c>
      <c r="B8" s="74" t="s">
        <v>5370</v>
      </c>
      <c r="C8" s="75" t="s">
        <v>5400</v>
      </c>
      <c r="D8" s="74" t="s">
        <v>5364</v>
      </c>
      <c r="E8" s="74" t="s">
        <v>5401</v>
      </c>
      <c r="F8" s="74" t="s">
        <v>5402</v>
      </c>
      <c r="G8" s="74" t="s">
        <v>5403</v>
      </c>
      <c r="H8" s="74" t="s">
        <v>5404</v>
      </c>
      <c r="I8" s="74"/>
      <c r="J8" s="74"/>
      <c r="K8" s="74"/>
      <c r="L8" s="74"/>
    </row>
    <row r="9" spans="1:15" ht="15.6">
      <c r="A9" s="74">
        <f t="shared" si="0"/>
        <v>8</v>
      </c>
      <c r="B9" s="74" t="s">
        <v>5370</v>
      </c>
      <c r="C9" s="75" t="s">
        <v>5405</v>
      </c>
      <c r="D9" s="74" t="s">
        <v>5363</v>
      </c>
      <c r="E9" s="74" t="s">
        <v>5392</v>
      </c>
      <c r="F9" s="74" t="s">
        <v>5391</v>
      </c>
      <c r="G9" s="74" t="s">
        <v>5394</v>
      </c>
      <c r="H9" s="74" t="s">
        <v>5393</v>
      </c>
      <c r="I9" s="74"/>
      <c r="J9" s="74"/>
      <c r="K9" s="74"/>
      <c r="L9" s="74"/>
    </row>
    <row r="10" spans="1:15" ht="15.6">
      <c r="A10" s="74">
        <f t="shared" si="0"/>
        <v>9</v>
      </c>
      <c r="B10" s="74" t="s">
        <v>5370</v>
      </c>
      <c r="C10" s="75" t="s">
        <v>5406</v>
      </c>
      <c r="D10" s="74" t="s">
        <v>5363</v>
      </c>
      <c r="E10" s="74" t="s">
        <v>5407</v>
      </c>
      <c r="F10" s="74" t="s">
        <v>5408</v>
      </c>
      <c r="G10" s="74" t="s">
        <v>5409</v>
      </c>
      <c r="H10" s="74" t="s">
        <v>5410</v>
      </c>
      <c r="I10" s="74"/>
      <c r="J10" s="74"/>
      <c r="K10" s="74"/>
      <c r="L10" s="74"/>
    </row>
    <row r="11" spans="1:15" ht="15.6">
      <c r="A11" s="74">
        <f t="shared" si="0"/>
        <v>10</v>
      </c>
      <c r="B11" s="74" t="s">
        <v>5370</v>
      </c>
      <c r="C11" s="75" t="s">
        <v>5411</v>
      </c>
      <c r="D11" s="74" t="s">
        <v>5363</v>
      </c>
      <c r="E11" s="74" t="s">
        <v>4037</v>
      </c>
      <c r="F11" s="74" t="s">
        <v>5412</v>
      </c>
      <c r="G11" s="74" t="s">
        <v>5413</v>
      </c>
      <c r="H11" s="74" t="s">
        <v>5414</v>
      </c>
      <c r="I11" s="74"/>
      <c r="J11" s="74"/>
      <c r="K11" s="74"/>
      <c r="L11" s="74"/>
    </row>
    <row r="12" spans="1:15" ht="15.6">
      <c r="A12" s="74">
        <f t="shared" si="0"/>
        <v>11</v>
      </c>
      <c r="B12" s="74" t="s">
        <v>5370</v>
      </c>
      <c r="C12" s="75" t="s">
        <v>5415</v>
      </c>
      <c r="D12" s="74" t="s">
        <v>5363</v>
      </c>
      <c r="E12" s="74" t="s">
        <v>5416</v>
      </c>
      <c r="F12" s="74" t="s">
        <v>5417</v>
      </c>
      <c r="G12" s="74" t="s">
        <v>5418</v>
      </c>
      <c r="H12" s="74" t="s">
        <v>5419</v>
      </c>
      <c r="I12" s="74"/>
      <c r="J12" s="74"/>
      <c r="K12" s="74"/>
      <c r="L12" s="74"/>
    </row>
    <row r="13" spans="1:15" ht="15.6">
      <c r="A13" s="74">
        <f t="shared" si="0"/>
        <v>12</v>
      </c>
      <c r="B13" s="74" t="s">
        <v>5370</v>
      </c>
      <c r="C13" s="75" t="s">
        <v>5420</v>
      </c>
      <c r="D13" s="74" t="s">
        <v>5362</v>
      </c>
      <c r="E13" s="74" t="s">
        <v>5421</v>
      </c>
      <c r="F13" s="74" t="s">
        <v>5422</v>
      </c>
      <c r="G13" s="74" t="s">
        <v>5423</v>
      </c>
      <c r="H13" s="74" t="s">
        <v>5424</v>
      </c>
      <c r="I13" s="74"/>
      <c r="J13" s="74"/>
      <c r="K13" s="74"/>
      <c r="L13" s="74"/>
    </row>
    <row r="14" spans="1:15" ht="15.6">
      <c r="A14" s="74">
        <f t="shared" si="0"/>
        <v>13</v>
      </c>
      <c r="B14" s="74" t="s">
        <v>5370</v>
      </c>
      <c r="C14" s="75" t="s">
        <v>5425</v>
      </c>
      <c r="D14" s="74" t="s">
        <v>5363</v>
      </c>
      <c r="E14" s="74" t="s">
        <v>5426</v>
      </c>
      <c r="F14" s="74" t="s">
        <v>5427</v>
      </c>
      <c r="G14" s="74" t="s">
        <v>5428</v>
      </c>
      <c r="H14" s="74" t="s">
        <v>5429</v>
      </c>
      <c r="I14" s="74"/>
      <c r="J14" s="74"/>
      <c r="K14" s="74"/>
      <c r="L14" s="74"/>
    </row>
    <row r="15" spans="1:15" ht="15.6">
      <c r="A15" s="74">
        <f t="shared" si="0"/>
        <v>14</v>
      </c>
      <c r="B15" s="74" t="s">
        <v>5370</v>
      </c>
      <c r="C15" s="75" t="s">
        <v>5430</v>
      </c>
      <c r="D15" s="74" t="s">
        <v>51</v>
      </c>
      <c r="E15" s="74" t="s">
        <v>5431</v>
      </c>
      <c r="F15" s="74" t="s">
        <v>5432</v>
      </c>
      <c r="G15" s="74" t="s">
        <v>5433</v>
      </c>
      <c r="H15" s="74" t="s">
        <v>5434</v>
      </c>
      <c r="I15" s="74"/>
      <c r="J15" s="74"/>
      <c r="K15" s="74"/>
      <c r="L15" s="74"/>
    </row>
    <row r="16" spans="1:15" ht="15.6">
      <c r="A16" s="74">
        <f t="shared" si="0"/>
        <v>15</v>
      </c>
      <c r="B16" s="74" t="s">
        <v>5370</v>
      </c>
      <c r="C16" s="75" t="s">
        <v>5435</v>
      </c>
      <c r="D16" s="74" t="s">
        <v>5363</v>
      </c>
      <c r="E16" s="74" t="s">
        <v>5436</v>
      </c>
      <c r="F16" s="74" t="s">
        <v>5437</v>
      </c>
      <c r="G16" s="74" t="s">
        <v>5438</v>
      </c>
      <c r="H16" s="74" t="s">
        <v>5439</v>
      </c>
      <c r="I16" s="74"/>
      <c r="J16" s="74"/>
      <c r="K16" s="74"/>
      <c r="L16" s="74"/>
    </row>
    <row r="17" spans="1:12" ht="15.6">
      <c r="A17" s="74">
        <f t="shared" si="0"/>
        <v>16</v>
      </c>
      <c r="B17" s="74" t="s">
        <v>5370</v>
      </c>
      <c r="C17" s="75" t="s">
        <v>5440</v>
      </c>
      <c r="D17" s="74" t="s">
        <v>5364</v>
      </c>
      <c r="E17" s="74" t="s">
        <v>5394</v>
      </c>
      <c r="F17" s="74" t="s">
        <v>5393</v>
      </c>
      <c r="G17" s="74" t="s">
        <v>5392</v>
      </c>
      <c r="H17" s="74" t="s">
        <v>5391</v>
      </c>
      <c r="I17" s="74"/>
      <c r="J17" s="74"/>
      <c r="K17" s="74"/>
      <c r="L17" s="74"/>
    </row>
    <row r="18" spans="1:12" ht="15.6">
      <c r="A18" s="74">
        <f t="shared" si="0"/>
        <v>17</v>
      </c>
      <c r="B18" s="74" t="s">
        <v>5370</v>
      </c>
      <c r="C18" s="75" t="s">
        <v>5441</v>
      </c>
      <c r="D18" s="74" t="s">
        <v>5363</v>
      </c>
      <c r="E18" s="74" t="s">
        <v>5442</v>
      </c>
      <c r="F18" s="74" t="s">
        <v>5443</v>
      </c>
      <c r="G18" s="74" t="s">
        <v>5444</v>
      </c>
      <c r="H18" s="74" t="s">
        <v>5445</v>
      </c>
      <c r="I18" s="74"/>
      <c r="J18" s="74"/>
      <c r="K18" s="74"/>
      <c r="L18" s="74"/>
    </row>
    <row r="19" spans="1:12" ht="15.6">
      <c r="A19" s="74">
        <f t="shared" si="0"/>
        <v>18</v>
      </c>
      <c r="B19" s="74" t="s">
        <v>5370</v>
      </c>
      <c r="C19" s="75" t="s">
        <v>5446</v>
      </c>
      <c r="D19" s="74" t="s">
        <v>5363</v>
      </c>
      <c r="E19" s="74" t="s">
        <v>5447</v>
      </c>
      <c r="F19" s="74" t="s">
        <v>5448</v>
      </c>
      <c r="G19" s="74" t="s">
        <v>5449</v>
      </c>
      <c r="H19" s="74" t="s">
        <v>5450</v>
      </c>
      <c r="I19" s="74"/>
      <c r="J19" s="74"/>
      <c r="K19" s="74"/>
      <c r="L19" s="74"/>
    </row>
    <row r="20" spans="1:12" ht="15.6">
      <c r="A20" s="74">
        <f t="shared" si="0"/>
        <v>19</v>
      </c>
      <c r="B20" s="74" t="s">
        <v>5370</v>
      </c>
      <c r="C20" s="75" t="s">
        <v>5451</v>
      </c>
      <c r="D20" s="74" t="s">
        <v>5362</v>
      </c>
      <c r="E20" s="74">
        <v>10</v>
      </c>
      <c r="F20" s="74">
        <v>20</v>
      </c>
      <c r="G20" s="74">
        <v>5</v>
      </c>
      <c r="H20" s="74">
        <v>15</v>
      </c>
      <c r="I20" s="74"/>
      <c r="J20" s="74"/>
      <c r="K20" s="74"/>
      <c r="L20" s="74"/>
    </row>
    <row r="21" spans="1:12" ht="15.6">
      <c r="A21" s="74">
        <f t="shared" si="0"/>
        <v>20</v>
      </c>
      <c r="B21" s="74" t="s">
        <v>5370</v>
      </c>
      <c r="C21" s="75" t="s">
        <v>5452</v>
      </c>
      <c r="D21" s="74" t="s">
        <v>5362</v>
      </c>
      <c r="E21" s="74" t="s">
        <v>5453</v>
      </c>
      <c r="F21" s="74" t="s">
        <v>5454</v>
      </c>
      <c r="G21" s="74" t="s">
        <v>5455</v>
      </c>
      <c r="H21" s="74" t="s">
        <v>5456</v>
      </c>
      <c r="I21" s="74"/>
      <c r="J21" s="74"/>
      <c r="K21" s="74"/>
      <c r="L21" s="74"/>
    </row>
    <row r="22" spans="1:12" ht="15.6">
      <c r="A22" s="74">
        <f t="shared" si="0"/>
        <v>21</v>
      </c>
      <c r="B22" s="74" t="s">
        <v>5370</v>
      </c>
      <c r="C22" s="75" t="s">
        <v>5457</v>
      </c>
      <c r="D22" s="74" t="s">
        <v>5363</v>
      </c>
      <c r="E22" s="74" t="s">
        <v>5458</v>
      </c>
      <c r="F22" s="74" t="s">
        <v>5459</v>
      </c>
      <c r="G22" s="74" t="s">
        <v>5460</v>
      </c>
      <c r="H22" s="74" t="s">
        <v>5461</v>
      </c>
      <c r="I22" s="74"/>
      <c r="J22" s="74"/>
      <c r="K22" s="74"/>
      <c r="L22" s="74"/>
    </row>
    <row r="23" spans="1:12" ht="15.6">
      <c r="A23" s="74">
        <f t="shared" si="0"/>
        <v>22</v>
      </c>
      <c r="B23" s="74" t="s">
        <v>5370</v>
      </c>
      <c r="C23" s="75" t="s">
        <v>5462</v>
      </c>
      <c r="D23" s="74" t="s">
        <v>5364</v>
      </c>
      <c r="E23" s="74" t="s">
        <v>5459</v>
      </c>
      <c r="F23" s="74" t="s">
        <v>5463</v>
      </c>
      <c r="G23" s="74" t="s">
        <v>5458</v>
      </c>
      <c r="H23" s="74" t="s">
        <v>5464</v>
      </c>
      <c r="I23" s="74"/>
      <c r="J23" s="74"/>
      <c r="K23" s="74"/>
      <c r="L23" s="74"/>
    </row>
    <row r="24" spans="1:12" ht="15.6">
      <c r="A24" s="74">
        <f t="shared" si="0"/>
        <v>23</v>
      </c>
      <c r="B24" s="74" t="s">
        <v>5370</v>
      </c>
      <c r="C24" s="75" t="s">
        <v>5465</v>
      </c>
      <c r="D24" s="74" t="s">
        <v>5362</v>
      </c>
      <c r="E24" s="74" t="s">
        <v>5466</v>
      </c>
      <c r="F24" s="74" t="s">
        <v>5467</v>
      </c>
      <c r="G24" s="74" t="s">
        <v>5468</v>
      </c>
      <c r="H24" s="74" t="s">
        <v>5469</v>
      </c>
      <c r="I24" s="74"/>
      <c r="J24" s="74"/>
      <c r="K24" s="74"/>
      <c r="L24" s="74"/>
    </row>
    <row r="25" spans="1:12" ht="15.6">
      <c r="A25" s="74">
        <f t="shared" si="0"/>
        <v>24</v>
      </c>
      <c r="B25" s="74" t="s">
        <v>5370</v>
      </c>
      <c r="C25" s="75" t="s">
        <v>5470</v>
      </c>
      <c r="D25" s="74" t="s">
        <v>5363</v>
      </c>
      <c r="E25" s="74" t="s">
        <v>5471</v>
      </c>
      <c r="F25" s="74" t="s">
        <v>5472</v>
      </c>
      <c r="G25" s="74" t="s">
        <v>5473</v>
      </c>
      <c r="H25" s="74" t="s">
        <v>5474</v>
      </c>
      <c r="I25" s="74"/>
      <c r="J25" s="74"/>
      <c r="K25" s="74"/>
      <c r="L25" s="74"/>
    </row>
    <row r="26" spans="1:12" ht="15.6">
      <c r="A26" s="74">
        <f t="shared" si="0"/>
        <v>25</v>
      </c>
      <c r="B26" s="74" t="s">
        <v>5370</v>
      </c>
      <c r="C26" s="75" t="s">
        <v>5475</v>
      </c>
      <c r="D26" s="74" t="s">
        <v>5362</v>
      </c>
      <c r="E26" s="74" t="s">
        <v>5476</v>
      </c>
      <c r="F26" s="74" t="s">
        <v>5477</v>
      </c>
      <c r="G26" s="74" t="s">
        <v>5478</v>
      </c>
      <c r="H26" s="74" t="s">
        <v>5479</v>
      </c>
      <c r="I26" s="74"/>
      <c r="J26" s="74"/>
      <c r="K26" s="74"/>
      <c r="L26" s="74"/>
    </row>
    <row r="27" spans="1:12" ht="15.6">
      <c r="A27" s="74">
        <f t="shared" si="0"/>
        <v>26</v>
      </c>
      <c r="B27" s="74" t="s">
        <v>5370</v>
      </c>
      <c r="C27" s="75" t="s">
        <v>5480</v>
      </c>
      <c r="D27" s="74" t="s">
        <v>51</v>
      </c>
      <c r="E27" s="74" t="s">
        <v>5481</v>
      </c>
      <c r="F27" s="74" t="s">
        <v>5482</v>
      </c>
      <c r="G27" s="74" t="s">
        <v>5483</v>
      </c>
      <c r="H27" s="74"/>
      <c r="I27" s="74"/>
      <c r="J27" s="74"/>
      <c r="K27" s="74"/>
      <c r="L27" s="74"/>
    </row>
    <row r="28" spans="1:12" ht="15.6">
      <c r="A28" s="74">
        <f t="shared" si="0"/>
        <v>27</v>
      </c>
      <c r="B28" s="74" t="s">
        <v>5370</v>
      </c>
      <c r="C28" s="75" t="s">
        <v>5484</v>
      </c>
      <c r="D28" s="74" t="s">
        <v>51</v>
      </c>
      <c r="E28" s="74" t="s">
        <v>5485</v>
      </c>
      <c r="F28" s="74" t="s">
        <v>5486</v>
      </c>
      <c r="G28" s="74" t="s">
        <v>5487</v>
      </c>
      <c r="H28" s="74" t="s">
        <v>5488</v>
      </c>
      <c r="I28" s="74"/>
      <c r="J28" s="74"/>
      <c r="K28" s="74"/>
      <c r="L28" s="74"/>
    </row>
    <row r="29" spans="1:12" ht="15.6">
      <c r="A29" s="74">
        <f t="shared" si="0"/>
        <v>28</v>
      </c>
      <c r="B29" s="74" t="s">
        <v>5370</v>
      </c>
      <c r="C29" s="75" t="s">
        <v>5489</v>
      </c>
      <c r="D29" s="74" t="s">
        <v>51</v>
      </c>
      <c r="E29" s="74" t="s">
        <v>5394</v>
      </c>
      <c r="F29" s="74" t="s">
        <v>5392</v>
      </c>
      <c r="G29" s="74" t="s">
        <v>5391</v>
      </c>
      <c r="H29" s="74" t="s">
        <v>5393</v>
      </c>
      <c r="I29" s="74"/>
      <c r="J29" s="74"/>
      <c r="K29" s="74"/>
      <c r="L29" s="74"/>
    </row>
    <row r="30" spans="1:12" ht="15.6">
      <c r="A30" s="74">
        <f t="shared" si="0"/>
        <v>29</v>
      </c>
      <c r="B30" s="74" t="s">
        <v>5370</v>
      </c>
      <c r="C30" s="75" t="s">
        <v>5490</v>
      </c>
      <c r="D30" s="74" t="s">
        <v>5363</v>
      </c>
      <c r="E30" s="74" t="s">
        <v>5491</v>
      </c>
      <c r="F30" s="74" t="s">
        <v>5492</v>
      </c>
      <c r="G30" s="74" t="s">
        <v>5493</v>
      </c>
      <c r="H30" s="74" t="s">
        <v>5494</v>
      </c>
      <c r="I30" s="74"/>
      <c r="J30" s="74"/>
      <c r="K30" s="74"/>
      <c r="L30" s="74"/>
    </row>
    <row r="31" spans="1:12" ht="15.6">
      <c r="A31" s="74">
        <f t="shared" si="0"/>
        <v>30</v>
      </c>
      <c r="B31" s="74" t="s">
        <v>5370</v>
      </c>
      <c r="C31" s="75" t="s">
        <v>5495</v>
      </c>
      <c r="D31" s="74" t="s">
        <v>5362</v>
      </c>
      <c r="E31" s="74" t="s">
        <v>5496</v>
      </c>
      <c r="F31" s="74" t="s">
        <v>5497</v>
      </c>
      <c r="G31" s="74" t="s">
        <v>5498</v>
      </c>
      <c r="H31" s="74" t="s">
        <v>5499</v>
      </c>
      <c r="I31" s="74"/>
      <c r="J31" s="74"/>
      <c r="K31" s="74"/>
      <c r="L31" s="74"/>
    </row>
    <row r="32" spans="1:12" ht="15.6">
      <c r="A32" s="74">
        <f t="shared" si="0"/>
        <v>31</v>
      </c>
      <c r="B32" s="74" t="s">
        <v>5370</v>
      </c>
      <c r="C32" s="75" t="s">
        <v>5500</v>
      </c>
      <c r="D32" s="74" t="s">
        <v>5362</v>
      </c>
      <c r="E32" s="74">
        <v>5</v>
      </c>
      <c r="F32" s="74">
        <v>1</v>
      </c>
      <c r="G32" s="74">
        <v>2</v>
      </c>
      <c r="H32" s="74">
        <v>3</v>
      </c>
      <c r="I32" s="74"/>
      <c r="J32" s="74"/>
      <c r="K32" s="74"/>
      <c r="L32" s="74"/>
    </row>
    <row r="33" spans="1:12" ht="15.6">
      <c r="A33" s="74">
        <f t="shared" si="0"/>
        <v>32</v>
      </c>
      <c r="B33" s="74" t="s">
        <v>5370</v>
      </c>
      <c r="C33" s="75" t="s">
        <v>5501</v>
      </c>
      <c r="D33" s="74" t="s">
        <v>5362</v>
      </c>
      <c r="E33" s="74" t="s">
        <v>5419</v>
      </c>
      <c r="F33" s="74" t="s">
        <v>5417</v>
      </c>
      <c r="G33" s="74" t="s">
        <v>5416</v>
      </c>
      <c r="H33" s="74" t="s">
        <v>5418</v>
      </c>
      <c r="I33" s="74"/>
      <c r="J33" s="74"/>
      <c r="K33" s="74"/>
      <c r="L33" s="74"/>
    </row>
    <row r="34" spans="1:12" ht="15.6">
      <c r="A34" s="74">
        <f t="shared" si="0"/>
        <v>33</v>
      </c>
      <c r="B34" s="74" t="s">
        <v>5370</v>
      </c>
      <c r="C34" s="75" t="s">
        <v>5502</v>
      </c>
      <c r="D34" s="74" t="s">
        <v>5362</v>
      </c>
      <c r="E34" s="74" t="s">
        <v>5391</v>
      </c>
      <c r="F34" s="74" t="s">
        <v>5392</v>
      </c>
      <c r="G34" s="74" t="s">
        <v>5393</v>
      </c>
      <c r="H34" s="74" t="s">
        <v>5394</v>
      </c>
      <c r="I34" s="74"/>
      <c r="J34" s="74"/>
      <c r="K34" s="74"/>
      <c r="L34" s="74"/>
    </row>
    <row r="35" spans="1:12" ht="15.6">
      <c r="A35" s="74">
        <f t="shared" si="0"/>
        <v>34</v>
      </c>
      <c r="B35" s="74" t="s">
        <v>5370</v>
      </c>
      <c r="C35" s="75" t="s">
        <v>5503</v>
      </c>
      <c r="D35" s="74" t="s">
        <v>5363</v>
      </c>
      <c r="E35" s="74" t="s">
        <v>5504</v>
      </c>
      <c r="F35" s="74" t="s">
        <v>5505</v>
      </c>
      <c r="G35" s="74" t="s">
        <v>5506</v>
      </c>
      <c r="H35" s="74"/>
      <c r="I35" s="74"/>
      <c r="J35" s="74"/>
      <c r="K35" s="74"/>
      <c r="L35" s="74"/>
    </row>
    <row r="36" spans="1:12" ht="15.6">
      <c r="A36" s="74">
        <f t="shared" si="0"/>
        <v>35</v>
      </c>
      <c r="B36" s="74" t="s">
        <v>5370</v>
      </c>
      <c r="C36" s="75" t="s">
        <v>5507</v>
      </c>
      <c r="D36" s="74" t="s">
        <v>5362</v>
      </c>
      <c r="E36" s="74" t="s">
        <v>5508</v>
      </c>
      <c r="F36" s="74" t="s">
        <v>5509</v>
      </c>
      <c r="G36" s="74" t="s">
        <v>5510</v>
      </c>
      <c r="H36" s="74" t="s">
        <v>4037</v>
      </c>
      <c r="I36" s="74"/>
      <c r="J36" s="74"/>
      <c r="K36" s="74"/>
      <c r="L36" s="74"/>
    </row>
    <row r="37" spans="1:12" ht="15.6">
      <c r="A37" s="74">
        <f t="shared" si="0"/>
        <v>36</v>
      </c>
      <c r="B37" s="74" t="s">
        <v>5370</v>
      </c>
      <c r="C37" s="75" t="s">
        <v>5511</v>
      </c>
      <c r="D37" s="74" t="s">
        <v>5362</v>
      </c>
      <c r="E37" s="74" t="s">
        <v>5512</v>
      </c>
      <c r="F37" s="74" t="s">
        <v>5513</v>
      </c>
      <c r="G37" s="74" t="s">
        <v>5514</v>
      </c>
      <c r="H37" s="74"/>
      <c r="I37" s="74"/>
      <c r="J37" s="74"/>
      <c r="K37" s="74"/>
      <c r="L37" s="74"/>
    </row>
    <row r="38" spans="1:12" ht="15.6">
      <c r="A38" s="74">
        <f t="shared" si="0"/>
        <v>37</v>
      </c>
      <c r="B38" s="74" t="s">
        <v>5370</v>
      </c>
      <c r="C38" s="75" t="s">
        <v>5515</v>
      </c>
      <c r="D38" s="74" t="s">
        <v>5363</v>
      </c>
      <c r="E38" s="74" t="s">
        <v>5516</v>
      </c>
      <c r="F38" s="74" t="s">
        <v>5517</v>
      </c>
      <c r="G38" s="74" t="s">
        <v>5518</v>
      </c>
      <c r="H38" s="74" t="s">
        <v>5519</v>
      </c>
      <c r="I38" s="74"/>
      <c r="J38" s="74"/>
      <c r="K38" s="74"/>
      <c r="L38" s="74"/>
    </row>
    <row r="39" spans="1:12" ht="15.6">
      <c r="A39" s="74">
        <f t="shared" si="0"/>
        <v>38</v>
      </c>
      <c r="B39" s="74" t="s">
        <v>5370</v>
      </c>
      <c r="C39" s="75" t="s">
        <v>5515</v>
      </c>
      <c r="D39" s="74" t="s">
        <v>5364</v>
      </c>
      <c r="E39" s="74" t="s">
        <v>5519</v>
      </c>
      <c r="F39" s="74" t="s">
        <v>5516</v>
      </c>
      <c r="G39" s="74" t="s">
        <v>5520</v>
      </c>
      <c r="H39" s="74" t="s">
        <v>5521</v>
      </c>
      <c r="I39" s="74"/>
      <c r="J39" s="74"/>
      <c r="K39" s="74"/>
      <c r="L39" s="74"/>
    </row>
    <row r="40" spans="1:12" ht="15.6">
      <c r="A40" s="74">
        <f t="shared" si="0"/>
        <v>39</v>
      </c>
      <c r="B40" s="74" t="s">
        <v>5370</v>
      </c>
      <c r="C40" s="75" t="s">
        <v>5515</v>
      </c>
      <c r="D40" s="74" t="s">
        <v>51</v>
      </c>
      <c r="E40" s="74" t="s">
        <v>5518</v>
      </c>
      <c r="F40" s="74" t="s">
        <v>5522</v>
      </c>
      <c r="G40" s="74" t="s">
        <v>5523</v>
      </c>
      <c r="H40" s="74" t="s">
        <v>5524</v>
      </c>
      <c r="I40" s="74"/>
      <c r="J40" s="74"/>
      <c r="K40" s="74"/>
      <c r="L40" s="74"/>
    </row>
    <row r="41" spans="1:12" ht="15.6">
      <c r="A41" s="74">
        <f t="shared" si="0"/>
        <v>40</v>
      </c>
      <c r="B41" s="74" t="s">
        <v>5370</v>
      </c>
      <c r="C41" s="75" t="s">
        <v>5515</v>
      </c>
      <c r="D41" s="74" t="s">
        <v>51</v>
      </c>
      <c r="E41" s="74" t="s">
        <v>5525</v>
      </c>
      <c r="F41" s="74" t="s">
        <v>5526</v>
      </c>
      <c r="G41" s="74" t="s">
        <v>5527</v>
      </c>
      <c r="H41" s="74" t="s">
        <v>5528</v>
      </c>
      <c r="I41" s="74"/>
      <c r="J41" s="74"/>
      <c r="K41" s="74"/>
      <c r="L41" s="74"/>
    </row>
    <row r="42" spans="1:12" ht="15.6">
      <c r="A42" s="74">
        <f t="shared" si="0"/>
        <v>41</v>
      </c>
      <c r="B42" s="74" t="s">
        <v>5370</v>
      </c>
      <c r="C42" s="75" t="s">
        <v>5515</v>
      </c>
      <c r="D42" s="74" t="s">
        <v>5362</v>
      </c>
      <c r="E42" s="74" t="s">
        <v>5529</v>
      </c>
      <c r="F42" s="74" t="s">
        <v>5530</v>
      </c>
      <c r="G42" s="74" t="s">
        <v>5531</v>
      </c>
      <c r="H42" s="74" t="s">
        <v>5532</v>
      </c>
      <c r="I42" s="74"/>
      <c r="J42" s="74"/>
      <c r="K42" s="74"/>
      <c r="L42" s="74"/>
    </row>
    <row r="43" spans="1:12" ht="15.6">
      <c r="A43" s="74">
        <f t="shared" si="0"/>
        <v>42</v>
      </c>
      <c r="B43" s="74" t="s">
        <v>5370</v>
      </c>
      <c r="C43" s="75" t="s">
        <v>5533</v>
      </c>
      <c r="D43" s="74" t="s">
        <v>5364</v>
      </c>
      <c r="E43" s="74" t="s">
        <v>5534</v>
      </c>
      <c r="F43" s="74" t="s">
        <v>5535</v>
      </c>
      <c r="G43" s="74" t="s">
        <v>5536</v>
      </c>
      <c r="H43" s="74" t="s">
        <v>5537</v>
      </c>
      <c r="I43" s="74"/>
      <c r="J43" s="74"/>
      <c r="K43" s="74"/>
      <c r="L43" s="74"/>
    </row>
    <row r="44" spans="1:12" ht="15.6">
      <c r="A44" s="74">
        <f t="shared" si="0"/>
        <v>43</v>
      </c>
      <c r="B44" s="74" t="s">
        <v>5370</v>
      </c>
      <c r="C44" s="75" t="s">
        <v>5538</v>
      </c>
      <c r="D44" s="74" t="s">
        <v>51</v>
      </c>
      <c r="E44" s="74" t="s">
        <v>5539</v>
      </c>
      <c r="F44" s="74" t="s">
        <v>5540</v>
      </c>
      <c r="G44" s="74" t="s">
        <v>5541</v>
      </c>
      <c r="H44" s="74" t="s">
        <v>5542</v>
      </c>
      <c r="I44" s="74"/>
      <c r="J44" s="74"/>
      <c r="K44" s="74"/>
      <c r="L44" s="74"/>
    </row>
    <row r="45" spans="1:12" ht="15.6">
      <c r="A45" s="74">
        <f t="shared" si="0"/>
        <v>44</v>
      </c>
      <c r="B45" s="74" t="s">
        <v>5370</v>
      </c>
      <c r="C45" s="75" t="s">
        <v>5543</v>
      </c>
      <c r="D45" s="74" t="s">
        <v>5364</v>
      </c>
      <c r="E45" s="74" t="s">
        <v>5544</v>
      </c>
      <c r="F45" s="74" t="s">
        <v>5545</v>
      </c>
      <c r="G45" s="74" t="s">
        <v>5546</v>
      </c>
      <c r="H45" s="74" t="s">
        <v>5547</v>
      </c>
      <c r="I45" s="74"/>
      <c r="J45" s="74"/>
      <c r="K45" s="74"/>
      <c r="L45" s="74"/>
    </row>
    <row r="46" spans="1:12" ht="15.6">
      <c r="A46" s="74">
        <f t="shared" si="0"/>
        <v>45</v>
      </c>
      <c r="B46" s="74" t="s">
        <v>5370</v>
      </c>
      <c r="C46" s="75" t="s">
        <v>5548</v>
      </c>
      <c r="D46" s="74" t="s">
        <v>5363</v>
      </c>
      <c r="E46" s="74" t="s">
        <v>5549</v>
      </c>
      <c r="F46" s="74" t="s">
        <v>5550</v>
      </c>
      <c r="G46" s="74" t="s">
        <v>5551</v>
      </c>
      <c r="H46" s="74" t="s">
        <v>5552</v>
      </c>
      <c r="I46" s="74"/>
      <c r="J46" s="74"/>
      <c r="K46" s="74"/>
      <c r="L46" s="74"/>
    </row>
    <row r="47" spans="1:12" ht="15.6">
      <c r="A47" s="74">
        <f t="shared" si="0"/>
        <v>46</v>
      </c>
      <c r="B47" s="74" t="s">
        <v>5370</v>
      </c>
      <c r="C47" s="75" t="s">
        <v>5553</v>
      </c>
      <c r="D47" s="74" t="s">
        <v>5363</v>
      </c>
      <c r="E47" s="74" t="s">
        <v>5554</v>
      </c>
      <c r="F47" s="74" t="s">
        <v>5555</v>
      </c>
      <c r="G47" s="74" t="s">
        <v>5556</v>
      </c>
      <c r="H47" s="74"/>
      <c r="I47" s="74"/>
      <c r="J47" s="74"/>
      <c r="K47" s="74"/>
      <c r="L47" s="74"/>
    </row>
    <row r="48" spans="1:12" ht="15.6">
      <c r="A48" s="74">
        <f t="shared" si="0"/>
        <v>47</v>
      </c>
      <c r="B48" s="74" t="s">
        <v>5370</v>
      </c>
      <c r="C48" s="75" t="s">
        <v>5557</v>
      </c>
      <c r="D48" s="74" t="s">
        <v>5364</v>
      </c>
      <c r="E48" s="74" t="s">
        <v>5558</v>
      </c>
      <c r="F48" s="74" t="s">
        <v>5559</v>
      </c>
      <c r="G48" s="74" t="s">
        <v>5560</v>
      </c>
      <c r="H48" s="74" t="s">
        <v>5561</v>
      </c>
      <c r="I48" s="74"/>
      <c r="J48" s="74"/>
      <c r="K48" s="74"/>
      <c r="L48" s="74"/>
    </row>
    <row r="49" spans="1:12" ht="15.6">
      <c r="A49" s="74">
        <f t="shared" si="0"/>
        <v>48</v>
      </c>
      <c r="B49" s="74" t="s">
        <v>5370</v>
      </c>
      <c r="C49" s="75" t="s">
        <v>5562</v>
      </c>
      <c r="D49" s="74" t="s">
        <v>51</v>
      </c>
      <c r="E49" s="74" t="s">
        <v>5563</v>
      </c>
      <c r="F49" s="74" t="s">
        <v>5564</v>
      </c>
      <c r="G49" s="74" t="s">
        <v>5561</v>
      </c>
      <c r="H49" s="74" t="s">
        <v>5565</v>
      </c>
      <c r="I49" s="74"/>
      <c r="J49" s="74"/>
      <c r="K49" s="74"/>
      <c r="L49" s="74"/>
    </row>
    <row r="50" spans="1:12" ht="15.6">
      <c r="A50" s="74">
        <f t="shared" si="0"/>
        <v>49</v>
      </c>
      <c r="B50" s="74" t="s">
        <v>5370</v>
      </c>
      <c r="C50" s="75" t="s">
        <v>5566</v>
      </c>
      <c r="D50" s="74" t="s">
        <v>5362</v>
      </c>
      <c r="E50" s="74" t="s">
        <v>5391</v>
      </c>
      <c r="F50" s="74" t="s">
        <v>5392</v>
      </c>
      <c r="G50" s="74" t="s">
        <v>5394</v>
      </c>
      <c r="H50" s="74" t="s">
        <v>5393</v>
      </c>
      <c r="I50" s="74"/>
      <c r="J50" s="74"/>
      <c r="K50" s="74"/>
      <c r="L50" s="74"/>
    </row>
    <row r="51" spans="1:12" ht="15.6">
      <c r="A51" s="74">
        <f t="shared" si="0"/>
        <v>50</v>
      </c>
      <c r="B51" s="74" t="s">
        <v>5370</v>
      </c>
      <c r="C51" s="75" t="s">
        <v>5567</v>
      </c>
      <c r="D51" s="74" t="s">
        <v>5362</v>
      </c>
      <c r="E51" s="74">
        <v>3</v>
      </c>
      <c r="F51" s="74">
        <v>1</v>
      </c>
      <c r="G51" s="74">
        <v>2</v>
      </c>
      <c r="H51" s="74">
        <v>4</v>
      </c>
      <c r="I51" s="74"/>
      <c r="J51" s="74"/>
      <c r="K51" s="74"/>
      <c r="L51" s="74"/>
    </row>
    <row r="52" spans="1:12" ht="15.6">
      <c r="A52" s="74">
        <f t="shared" si="0"/>
        <v>51</v>
      </c>
      <c r="B52" s="74" t="s">
        <v>5370</v>
      </c>
      <c r="C52" s="75" t="s">
        <v>5568</v>
      </c>
      <c r="D52" s="74" t="s">
        <v>5363</v>
      </c>
      <c r="E52" s="74" t="s">
        <v>5569</v>
      </c>
      <c r="F52" s="74" t="s">
        <v>5570</v>
      </c>
      <c r="G52" s="74" t="s">
        <v>5571</v>
      </c>
      <c r="H52" s="74" t="s">
        <v>5572</v>
      </c>
      <c r="I52" s="74"/>
      <c r="J52" s="74"/>
      <c r="K52" s="74"/>
      <c r="L52" s="74"/>
    </row>
    <row r="53" spans="1:12" ht="15.6">
      <c r="A53" s="74">
        <f t="shared" si="0"/>
        <v>52</v>
      </c>
      <c r="B53" s="74" t="s">
        <v>5370</v>
      </c>
      <c r="C53" s="75" t="s">
        <v>5573</v>
      </c>
      <c r="D53" s="74" t="s">
        <v>5364</v>
      </c>
      <c r="E53" s="74" t="s">
        <v>5574</v>
      </c>
      <c r="F53" s="74" t="s">
        <v>5575</v>
      </c>
      <c r="G53" s="74" t="s">
        <v>5576</v>
      </c>
      <c r="H53" s="74" t="s">
        <v>5577</v>
      </c>
      <c r="I53" s="74"/>
      <c r="J53" s="74"/>
      <c r="K53" s="74"/>
      <c r="L53" s="74"/>
    </row>
    <row r="54" spans="1:12" ht="15.6">
      <c r="A54" s="74">
        <f t="shared" si="0"/>
        <v>53</v>
      </c>
      <c r="B54" s="74" t="s">
        <v>5578</v>
      </c>
      <c r="C54" s="75" t="s">
        <v>5579</v>
      </c>
      <c r="D54" s="74" t="s">
        <v>5580</v>
      </c>
      <c r="E54" s="74" t="s">
        <v>5581</v>
      </c>
      <c r="F54" s="74" t="s">
        <v>5582</v>
      </c>
      <c r="G54" s="74" t="s">
        <v>5583</v>
      </c>
      <c r="H54" s="74" t="s">
        <v>5584</v>
      </c>
      <c r="I54" s="74"/>
      <c r="J54" s="74"/>
      <c r="K54" s="74"/>
      <c r="L54" s="74"/>
    </row>
    <row r="55" spans="1:12" ht="15.6">
      <c r="A55" s="74">
        <f t="shared" si="0"/>
        <v>54</v>
      </c>
      <c r="B55" s="74" t="s">
        <v>5578</v>
      </c>
      <c r="C55" s="75" t="s">
        <v>5585</v>
      </c>
      <c r="D55" s="74" t="s">
        <v>5586</v>
      </c>
      <c r="E55" s="74" t="s">
        <v>5587</v>
      </c>
      <c r="F55" s="74" t="s">
        <v>5588</v>
      </c>
      <c r="G55" s="74" t="s">
        <v>5589</v>
      </c>
      <c r="H55" s="74" t="s">
        <v>5590</v>
      </c>
      <c r="I55" s="74"/>
      <c r="J55" s="74"/>
      <c r="K55" s="74"/>
      <c r="L55" s="74"/>
    </row>
    <row r="56" spans="1:12" ht="15.6">
      <c r="A56" s="74">
        <f t="shared" si="0"/>
        <v>55</v>
      </c>
      <c r="B56" s="74" t="s">
        <v>5578</v>
      </c>
      <c r="C56" s="75" t="s">
        <v>5591</v>
      </c>
      <c r="D56" s="74" t="s">
        <v>5580</v>
      </c>
      <c r="E56" s="74" t="s">
        <v>5592</v>
      </c>
      <c r="F56" s="74" t="s">
        <v>5593</v>
      </c>
      <c r="G56" s="74" t="s">
        <v>5594</v>
      </c>
      <c r="H56" s="74" t="s">
        <v>5595</v>
      </c>
      <c r="I56" s="74"/>
      <c r="J56" s="74"/>
      <c r="K56" s="74"/>
      <c r="L56" s="74"/>
    </row>
    <row r="57" spans="1:12" ht="15.6">
      <c r="A57" s="74">
        <f t="shared" si="0"/>
        <v>56</v>
      </c>
      <c r="B57" s="74" t="s">
        <v>5578</v>
      </c>
      <c r="C57" s="75" t="s">
        <v>5596</v>
      </c>
      <c r="D57" s="74" t="s">
        <v>5597</v>
      </c>
      <c r="E57" s="74" t="s">
        <v>5598</v>
      </c>
      <c r="F57" s="74" t="s">
        <v>5599</v>
      </c>
      <c r="G57" s="74" t="s">
        <v>5600</v>
      </c>
      <c r="H57" s="74"/>
      <c r="I57" s="74"/>
      <c r="J57" s="74"/>
      <c r="K57" s="74"/>
      <c r="L57" s="74"/>
    </row>
    <row r="58" spans="1:12" ht="15.6">
      <c r="A58" s="74">
        <f t="shared" si="0"/>
        <v>57</v>
      </c>
      <c r="B58" s="74" t="s">
        <v>5578</v>
      </c>
      <c r="C58" s="75" t="s">
        <v>5601</v>
      </c>
      <c r="D58" s="74" t="s">
        <v>5586</v>
      </c>
      <c r="E58" s="74" t="s">
        <v>5602</v>
      </c>
      <c r="F58" s="74" t="s">
        <v>5603</v>
      </c>
      <c r="G58" s="74" t="s">
        <v>5604</v>
      </c>
      <c r="H58" s="74" t="s">
        <v>5605</v>
      </c>
      <c r="I58" s="74"/>
      <c r="J58" s="74"/>
      <c r="K58" s="74"/>
      <c r="L58" s="74"/>
    </row>
    <row r="59" spans="1:12" ht="15.6">
      <c r="A59" s="74">
        <f t="shared" si="0"/>
        <v>58</v>
      </c>
      <c r="B59" s="74" t="s">
        <v>5578</v>
      </c>
      <c r="C59" s="75" t="s">
        <v>5606</v>
      </c>
      <c r="D59" s="74" t="s">
        <v>5607</v>
      </c>
      <c r="E59" s="74" t="s">
        <v>5608</v>
      </c>
      <c r="F59" s="74" t="s">
        <v>5609</v>
      </c>
      <c r="G59" s="74" t="s">
        <v>5610</v>
      </c>
      <c r="H59" s="74" t="s">
        <v>5611</v>
      </c>
      <c r="I59" s="74"/>
      <c r="J59" s="74"/>
      <c r="K59" s="74"/>
      <c r="L59" s="74"/>
    </row>
    <row r="60" spans="1:12" ht="15.6">
      <c r="A60" s="74">
        <f t="shared" si="0"/>
        <v>59</v>
      </c>
      <c r="B60" s="74" t="s">
        <v>5578</v>
      </c>
      <c r="C60" s="75" t="s">
        <v>5612</v>
      </c>
      <c r="D60" s="74" t="s">
        <v>5613</v>
      </c>
      <c r="E60" s="74" t="s">
        <v>5614</v>
      </c>
      <c r="F60" s="74" t="s">
        <v>5615</v>
      </c>
      <c r="G60" s="74" t="s">
        <v>5616</v>
      </c>
      <c r="H60" s="74" t="s">
        <v>5617</v>
      </c>
      <c r="I60" s="74"/>
      <c r="J60" s="74"/>
      <c r="K60" s="74"/>
      <c r="L60" s="74"/>
    </row>
    <row r="61" spans="1:12" ht="15.6">
      <c r="A61" s="74">
        <f t="shared" si="0"/>
        <v>60</v>
      </c>
      <c r="B61" s="74" t="s">
        <v>5578</v>
      </c>
      <c r="C61" s="75" t="s">
        <v>5618</v>
      </c>
      <c r="D61" s="74" t="s">
        <v>5597</v>
      </c>
      <c r="E61" s="74" t="s">
        <v>5619</v>
      </c>
      <c r="F61" s="74" t="s">
        <v>5620</v>
      </c>
      <c r="G61" s="74" t="s">
        <v>5621</v>
      </c>
      <c r="H61" s="74" t="s">
        <v>5622</v>
      </c>
      <c r="I61" s="74"/>
      <c r="J61" s="74"/>
      <c r="K61" s="74"/>
      <c r="L61" s="74"/>
    </row>
    <row r="62" spans="1:12" ht="15.6">
      <c r="A62" s="74">
        <f t="shared" si="0"/>
        <v>61</v>
      </c>
      <c r="B62" s="74" t="s">
        <v>5578</v>
      </c>
      <c r="C62" s="75" t="s">
        <v>5623</v>
      </c>
      <c r="D62" s="74" t="s">
        <v>5624</v>
      </c>
      <c r="E62" s="74" t="s">
        <v>5625</v>
      </c>
      <c r="F62" s="74" t="s">
        <v>5626</v>
      </c>
      <c r="G62" s="74" t="s">
        <v>5627</v>
      </c>
      <c r="H62" s="74" t="s">
        <v>5628</v>
      </c>
      <c r="I62" s="74"/>
      <c r="J62" s="74"/>
      <c r="K62" s="74"/>
      <c r="L62" s="74"/>
    </row>
    <row r="63" spans="1:12" ht="15.6">
      <c r="A63" s="74">
        <f t="shared" si="0"/>
        <v>62</v>
      </c>
      <c r="B63" s="74" t="s">
        <v>5578</v>
      </c>
      <c r="C63" s="75" t="s">
        <v>5629</v>
      </c>
      <c r="D63" s="74" t="s">
        <v>5597</v>
      </c>
      <c r="E63" s="74" t="s">
        <v>5630</v>
      </c>
      <c r="F63" s="74" t="s">
        <v>5631</v>
      </c>
      <c r="G63" s="74" t="s">
        <v>5632</v>
      </c>
      <c r="H63" s="74" t="s">
        <v>5414</v>
      </c>
      <c r="I63" s="74"/>
      <c r="J63" s="74"/>
      <c r="K63" s="74"/>
      <c r="L63" s="74"/>
    </row>
    <row r="64" spans="1:12" ht="15.6">
      <c r="A64" s="74">
        <f t="shared" si="0"/>
        <v>63</v>
      </c>
      <c r="B64" s="74" t="s">
        <v>5578</v>
      </c>
      <c r="C64" s="75" t="s">
        <v>5633</v>
      </c>
      <c r="D64" s="74" t="s">
        <v>5597</v>
      </c>
      <c r="E64" s="74" t="s">
        <v>5634</v>
      </c>
      <c r="F64" s="74" t="s">
        <v>5635</v>
      </c>
      <c r="G64" s="74" t="s">
        <v>5636</v>
      </c>
      <c r="H64" s="74" t="s">
        <v>5637</v>
      </c>
      <c r="I64" s="74"/>
      <c r="J64" s="74"/>
      <c r="K64" s="74"/>
      <c r="L64" s="74"/>
    </row>
    <row r="65" spans="1:12" ht="15.6">
      <c r="A65" s="74">
        <f t="shared" si="0"/>
        <v>64</v>
      </c>
      <c r="B65" s="74" t="s">
        <v>5578</v>
      </c>
      <c r="C65" s="75" t="s">
        <v>5638</v>
      </c>
      <c r="D65" s="74" t="s">
        <v>5624</v>
      </c>
      <c r="E65" s="74" t="s">
        <v>4008</v>
      </c>
      <c r="F65" s="74" t="s">
        <v>5639</v>
      </c>
      <c r="G65" s="74" t="s">
        <v>5631</v>
      </c>
      <c r="H65" s="74" t="s">
        <v>5604</v>
      </c>
      <c r="I65" s="74"/>
      <c r="J65" s="74"/>
      <c r="K65" s="74"/>
      <c r="L65" s="74"/>
    </row>
    <row r="66" spans="1:12" ht="15.6">
      <c r="A66" s="74">
        <f t="shared" ref="A66:A129" si="1">ROW()-1</f>
        <v>65</v>
      </c>
      <c r="B66" s="74" t="s">
        <v>5578</v>
      </c>
      <c r="C66" s="75" t="s">
        <v>5640</v>
      </c>
      <c r="D66" s="74" t="s">
        <v>5641</v>
      </c>
      <c r="E66" s="74" t="s">
        <v>5642</v>
      </c>
      <c r="F66" s="74" t="s">
        <v>5602</v>
      </c>
      <c r="G66" s="74" t="s">
        <v>5643</v>
      </c>
      <c r="H66" s="74" t="s">
        <v>5644</v>
      </c>
      <c r="I66" s="74"/>
      <c r="J66" s="74"/>
      <c r="K66" s="74"/>
      <c r="L66" s="74"/>
    </row>
    <row r="67" spans="1:12" ht="15.6">
      <c r="A67" s="74">
        <f t="shared" si="1"/>
        <v>66</v>
      </c>
      <c r="B67" s="74" t="s">
        <v>5578</v>
      </c>
      <c r="C67" s="75" t="s">
        <v>5645</v>
      </c>
      <c r="D67" s="74" t="s">
        <v>5646</v>
      </c>
      <c r="E67" s="74" t="s">
        <v>5647</v>
      </c>
      <c r="F67" s="74" t="s">
        <v>5648</v>
      </c>
      <c r="G67" s="74" t="s">
        <v>5649</v>
      </c>
      <c r="H67" s="74" t="s">
        <v>5650</v>
      </c>
      <c r="I67" s="74"/>
      <c r="J67" s="74"/>
      <c r="K67" s="74"/>
      <c r="L67" s="74"/>
    </row>
    <row r="68" spans="1:12" ht="15.6">
      <c r="A68" s="74">
        <f t="shared" si="1"/>
        <v>67</v>
      </c>
      <c r="B68" s="74" t="s">
        <v>5578</v>
      </c>
      <c r="C68" s="75" t="s">
        <v>5651</v>
      </c>
      <c r="D68" s="74" t="s">
        <v>5652</v>
      </c>
      <c r="E68" s="74" t="s">
        <v>5653</v>
      </c>
      <c r="F68" s="74" t="s">
        <v>5654</v>
      </c>
      <c r="G68" s="74" t="s">
        <v>5655</v>
      </c>
      <c r="H68" s="74" t="s">
        <v>5656</v>
      </c>
      <c r="I68" s="74"/>
      <c r="J68" s="74"/>
      <c r="K68" s="74"/>
      <c r="L68" s="74"/>
    </row>
    <row r="69" spans="1:12" ht="15.6">
      <c r="A69" s="74">
        <f t="shared" si="1"/>
        <v>68</v>
      </c>
      <c r="B69" s="74" t="s">
        <v>5578</v>
      </c>
      <c r="C69" s="75" t="s">
        <v>5657</v>
      </c>
      <c r="D69" s="74" t="s">
        <v>5613</v>
      </c>
      <c r="E69" s="74" t="s">
        <v>5658</v>
      </c>
      <c r="F69" s="74" t="s">
        <v>5659</v>
      </c>
      <c r="G69" s="74" t="s">
        <v>5660</v>
      </c>
      <c r="H69" s="74" t="s">
        <v>5661</v>
      </c>
      <c r="I69" s="74"/>
      <c r="J69" s="74"/>
      <c r="K69" s="74"/>
      <c r="L69" s="74"/>
    </row>
    <row r="70" spans="1:12" ht="15.6">
      <c r="A70" s="74">
        <f t="shared" si="1"/>
        <v>69</v>
      </c>
      <c r="B70" s="74" t="s">
        <v>5578</v>
      </c>
      <c r="C70" s="75" t="s">
        <v>5662</v>
      </c>
      <c r="D70" s="74" t="s">
        <v>5613</v>
      </c>
      <c r="E70" s="74" t="s">
        <v>5663</v>
      </c>
      <c r="F70" s="74" t="s">
        <v>5664</v>
      </c>
      <c r="G70" s="74" t="s">
        <v>5665</v>
      </c>
      <c r="H70" s="74" t="s">
        <v>5666</v>
      </c>
      <c r="I70" s="74"/>
      <c r="J70" s="74"/>
      <c r="K70" s="74"/>
      <c r="L70" s="74"/>
    </row>
    <row r="71" spans="1:12" ht="15.6">
      <c r="A71" s="74">
        <f t="shared" si="1"/>
        <v>70</v>
      </c>
      <c r="B71" s="74" t="s">
        <v>5578</v>
      </c>
      <c r="C71" s="75" t="s">
        <v>5667</v>
      </c>
      <c r="D71" s="74" t="s">
        <v>5597</v>
      </c>
      <c r="E71" s="74" t="s">
        <v>5668</v>
      </c>
      <c r="F71" s="74" t="s">
        <v>5669</v>
      </c>
      <c r="G71" s="74" t="s">
        <v>5670</v>
      </c>
      <c r="H71" s="74" t="s">
        <v>5671</v>
      </c>
      <c r="I71" s="74"/>
      <c r="J71" s="74"/>
      <c r="K71" s="74"/>
      <c r="L71" s="74"/>
    </row>
    <row r="72" spans="1:12" ht="15.6">
      <c r="A72" s="74">
        <f t="shared" si="1"/>
        <v>71</v>
      </c>
      <c r="B72" s="74" t="s">
        <v>5578</v>
      </c>
      <c r="C72" s="75" t="s">
        <v>5672</v>
      </c>
      <c r="D72" s="74" t="s">
        <v>5641</v>
      </c>
      <c r="E72" s="74" t="s">
        <v>5673</v>
      </c>
      <c r="F72" s="74" t="s">
        <v>5674</v>
      </c>
      <c r="G72" s="74" t="s">
        <v>5555</v>
      </c>
      <c r="H72" s="74" t="s">
        <v>5675</v>
      </c>
      <c r="I72" s="74"/>
      <c r="J72" s="74"/>
      <c r="K72" s="74"/>
      <c r="L72" s="74"/>
    </row>
    <row r="73" spans="1:12" ht="15.6">
      <c r="A73" s="74">
        <f t="shared" si="1"/>
        <v>72</v>
      </c>
      <c r="B73" s="74" t="s">
        <v>5578</v>
      </c>
      <c r="C73" s="75" t="s">
        <v>5676</v>
      </c>
      <c r="D73" s="74" t="s">
        <v>5641</v>
      </c>
      <c r="E73" s="74" t="s">
        <v>5677</v>
      </c>
      <c r="F73" s="74" t="s">
        <v>5678</v>
      </c>
      <c r="G73" s="74" t="s">
        <v>5679</v>
      </c>
      <c r="H73" s="74" t="s">
        <v>5680</v>
      </c>
      <c r="I73" s="74"/>
      <c r="J73" s="74"/>
      <c r="K73" s="74"/>
      <c r="L73" s="74"/>
    </row>
    <row r="74" spans="1:12" ht="15.6">
      <c r="A74" s="74">
        <f t="shared" si="1"/>
        <v>73</v>
      </c>
      <c r="B74" s="74" t="s">
        <v>5578</v>
      </c>
      <c r="C74" s="75" t="s">
        <v>5681</v>
      </c>
      <c r="D74" s="74" t="s">
        <v>5597</v>
      </c>
      <c r="E74" s="74" t="s">
        <v>5682</v>
      </c>
      <c r="F74" s="74" t="s">
        <v>5414</v>
      </c>
      <c r="G74" s="74" t="s">
        <v>5643</v>
      </c>
      <c r="H74" s="74" t="s">
        <v>4033</v>
      </c>
      <c r="I74" s="74"/>
      <c r="J74" s="74"/>
      <c r="K74" s="74"/>
      <c r="L74" s="74"/>
    </row>
    <row r="75" spans="1:12" ht="15.6">
      <c r="A75" s="74">
        <f t="shared" si="1"/>
        <v>74</v>
      </c>
      <c r="B75" s="74" t="s">
        <v>5578</v>
      </c>
      <c r="C75" s="75" t="s">
        <v>5683</v>
      </c>
      <c r="D75" s="74" t="s">
        <v>5684</v>
      </c>
      <c r="E75" s="74" t="s">
        <v>5414</v>
      </c>
      <c r="F75" s="74" t="s">
        <v>5685</v>
      </c>
      <c r="G75" s="74" t="s">
        <v>4037</v>
      </c>
      <c r="H75" s="74" t="s">
        <v>5686</v>
      </c>
      <c r="I75" s="74"/>
      <c r="J75" s="74"/>
      <c r="K75" s="74"/>
      <c r="L75" s="74"/>
    </row>
    <row r="76" spans="1:12" ht="15.6">
      <c r="A76" s="74">
        <f t="shared" si="1"/>
        <v>75</v>
      </c>
      <c r="B76" s="74" t="s">
        <v>5578</v>
      </c>
      <c r="C76" s="75" t="s">
        <v>5687</v>
      </c>
      <c r="D76" s="74" t="s">
        <v>5613</v>
      </c>
      <c r="E76" s="74" t="s">
        <v>5680</v>
      </c>
      <c r="F76" s="74" t="s">
        <v>5679</v>
      </c>
      <c r="G76" s="74" t="s">
        <v>5688</v>
      </c>
      <c r="H76" s="74" t="s">
        <v>5689</v>
      </c>
      <c r="I76" s="74"/>
      <c r="J76" s="74"/>
      <c r="K76" s="74"/>
      <c r="L76" s="74"/>
    </row>
    <row r="77" spans="1:12" ht="15.6">
      <c r="A77" s="74">
        <f t="shared" si="1"/>
        <v>76</v>
      </c>
      <c r="B77" s="74" t="s">
        <v>5578</v>
      </c>
      <c r="C77" s="75" t="s">
        <v>5690</v>
      </c>
      <c r="D77" s="74" t="s">
        <v>5597</v>
      </c>
      <c r="E77" s="74" t="s">
        <v>4037</v>
      </c>
      <c r="F77" s="74" t="s">
        <v>5691</v>
      </c>
      <c r="G77" s="74" t="s">
        <v>5692</v>
      </c>
      <c r="H77" s="74" t="s">
        <v>5693</v>
      </c>
      <c r="I77" s="74"/>
      <c r="J77" s="74"/>
      <c r="K77" s="74"/>
      <c r="L77" s="74"/>
    </row>
    <row r="78" spans="1:12" ht="15.6">
      <c r="A78" s="74">
        <f t="shared" si="1"/>
        <v>77</v>
      </c>
      <c r="B78" s="74" t="s">
        <v>5578</v>
      </c>
      <c r="C78" s="75" t="s">
        <v>5694</v>
      </c>
      <c r="D78" s="74" t="s">
        <v>5684</v>
      </c>
      <c r="E78" s="74" t="s">
        <v>5695</v>
      </c>
      <c r="F78" s="74" t="s">
        <v>5696</v>
      </c>
      <c r="G78" s="74" t="s">
        <v>5697</v>
      </c>
      <c r="H78" s="74" t="s">
        <v>5698</v>
      </c>
      <c r="I78" s="74"/>
      <c r="J78" s="74"/>
      <c r="K78" s="74"/>
      <c r="L78" s="74"/>
    </row>
    <row r="79" spans="1:12" ht="15.6">
      <c r="A79" s="74">
        <f t="shared" si="1"/>
        <v>78</v>
      </c>
      <c r="B79" s="74" t="s">
        <v>5578</v>
      </c>
      <c r="C79" s="75" t="s">
        <v>5699</v>
      </c>
      <c r="D79" s="74" t="s">
        <v>5652</v>
      </c>
      <c r="E79" s="74" t="s">
        <v>4037</v>
      </c>
      <c r="F79" s="74" t="s">
        <v>5414</v>
      </c>
      <c r="G79" s="74" t="s">
        <v>5674</v>
      </c>
      <c r="H79" s="74" t="s">
        <v>5700</v>
      </c>
      <c r="I79" s="74"/>
      <c r="J79" s="74"/>
      <c r="K79" s="74"/>
      <c r="L79" s="74"/>
    </row>
    <row r="80" spans="1:12" ht="15.6">
      <c r="A80" s="74">
        <f t="shared" si="1"/>
        <v>79</v>
      </c>
      <c r="B80" s="74" t="s">
        <v>5578</v>
      </c>
      <c r="C80" s="75" t="s">
        <v>5701</v>
      </c>
      <c r="D80" s="74" t="s">
        <v>5641</v>
      </c>
      <c r="E80" s="74" t="s">
        <v>5702</v>
      </c>
      <c r="F80" s="74" t="s">
        <v>5679</v>
      </c>
      <c r="G80" s="74" t="s">
        <v>5688</v>
      </c>
      <c r="H80" s="74" t="s">
        <v>5689</v>
      </c>
      <c r="I80" s="74"/>
      <c r="J80" s="74"/>
      <c r="K80" s="74"/>
      <c r="L80" s="74"/>
    </row>
    <row r="81" spans="1:12" ht="15.6">
      <c r="A81" s="74">
        <f t="shared" si="1"/>
        <v>80</v>
      </c>
      <c r="B81" s="74" t="s">
        <v>5578</v>
      </c>
      <c r="C81" s="75" t="s">
        <v>5703</v>
      </c>
      <c r="D81" s="74" t="s">
        <v>5597</v>
      </c>
      <c r="E81" s="74">
        <v>2</v>
      </c>
      <c r="F81" s="74">
        <v>4</v>
      </c>
      <c r="G81" s="74">
        <v>8</v>
      </c>
      <c r="H81" s="74">
        <v>6</v>
      </c>
      <c r="I81" s="74"/>
      <c r="J81" s="74"/>
      <c r="K81" s="74"/>
      <c r="L81" s="74"/>
    </row>
    <row r="82" spans="1:12" ht="15.6">
      <c r="A82" s="74">
        <f t="shared" si="1"/>
        <v>81</v>
      </c>
      <c r="B82" s="74" t="s">
        <v>5578</v>
      </c>
      <c r="C82" s="75" t="s">
        <v>5704</v>
      </c>
      <c r="D82" s="74" t="s">
        <v>5586</v>
      </c>
      <c r="E82" s="74" t="s">
        <v>5705</v>
      </c>
      <c r="F82" s="74" t="s">
        <v>5706</v>
      </c>
      <c r="G82" s="74" t="s">
        <v>5707</v>
      </c>
      <c r="H82" s="74" t="s">
        <v>5708</v>
      </c>
      <c r="I82" s="74"/>
      <c r="J82" s="74"/>
      <c r="K82" s="74"/>
      <c r="L82" s="74"/>
    </row>
    <row r="83" spans="1:12" ht="15.6">
      <c r="A83" s="74">
        <f t="shared" si="1"/>
        <v>82</v>
      </c>
      <c r="B83" s="74" t="s">
        <v>5578</v>
      </c>
      <c r="C83" s="75" t="s">
        <v>5709</v>
      </c>
      <c r="D83" s="74" t="s">
        <v>5646</v>
      </c>
      <c r="E83" s="74" t="s">
        <v>5710</v>
      </c>
      <c r="F83" s="74" t="s">
        <v>5711</v>
      </c>
      <c r="G83" s="74" t="s">
        <v>5712</v>
      </c>
      <c r="H83" s="74" t="s">
        <v>5713</v>
      </c>
      <c r="I83" s="74"/>
      <c r="J83" s="74"/>
      <c r="K83" s="74"/>
      <c r="L83" s="74"/>
    </row>
    <row r="84" spans="1:12" ht="15.6">
      <c r="A84" s="74">
        <f t="shared" si="1"/>
        <v>83</v>
      </c>
      <c r="B84" s="74" t="s">
        <v>5578</v>
      </c>
      <c r="C84" s="75" t="s">
        <v>5714</v>
      </c>
      <c r="D84" s="74" t="s">
        <v>5652</v>
      </c>
      <c r="E84" s="74" t="s">
        <v>5715</v>
      </c>
      <c r="F84" s="74" t="s">
        <v>5716</v>
      </c>
      <c r="G84" s="74" t="s">
        <v>5717</v>
      </c>
      <c r="H84" s="74" t="s">
        <v>5718</v>
      </c>
      <c r="I84" s="74"/>
      <c r="J84" s="74"/>
      <c r="K84" s="74"/>
      <c r="L84" s="74"/>
    </row>
    <row r="85" spans="1:12" ht="15.6">
      <c r="A85" s="74">
        <f t="shared" si="1"/>
        <v>84</v>
      </c>
      <c r="B85" s="74" t="s">
        <v>5578</v>
      </c>
      <c r="C85" s="75" t="s">
        <v>5719</v>
      </c>
      <c r="D85" s="74" t="s">
        <v>5646</v>
      </c>
      <c r="E85" s="74" t="s">
        <v>5720</v>
      </c>
      <c r="F85" s="74" t="s">
        <v>5721</v>
      </c>
      <c r="G85" s="74" t="s">
        <v>5722</v>
      </c>
      <c r="H85" s="74" t="s">
        <v>5723</v>
      </c>
      <c r="I85" s="74"/>
      <c r="J85" s="74"/>
      <c r="K85" s="74"/>
      <c r="L85" s="74"/>
    </row>
    <row r="86" spans="1:12" ht="15.6">
      <c r="A86" s="74">
        <f t="shared" si="1"/>
        <v>85</v>
      </c>
      <c r="B86" s="74" t="s">
        <v>5578</v>
      </c>
      <c r="C86" s="75" t="s">
        <v>5724</v>
      </c>
      <c r="D86" s="74" t="s">
        <v>5646</v>
      </c>
      <c r="E86" s="74" t="s">
        <v>5725</v>
      </c>
      <c r="F86" s="74" t="s">
        <v>5726</v>
      </c>
      <c r="G86" s="74" t="s">
        <v>5727</v>
      </c>
      <c r="H86" s="74" t="s">
        <v>5728</v>
      </c>
      <c r="I86" s="74"/>
      <c r="J86" s="74"/>
      <c r="K86" s="74"/>
      <c r="L86" s="74"/>
    </row>
    <row r="87" spans="1:12" ht="15.6">
      <c r="A87" s="74">
        <f t="shared" si="1"/>
        <v>86</v>
      </c>
      <c r="B87" s="74" t="s">
        <v>5578</v>
      </c>
      <c r="C87" s="75" t="s">
        <v>5729</v>
      </c>
      <c r="D87" s="74" t="s">
        <v>5607</v>
      </c>
      <c r="E87" s="74" t="s">
        <v>5730</v>
      </c>
      <c r="F87" s="74" t="s">
        <v>5731</v>
      </c>
      <c r="G87" s="74" t="s">
        <v>5732</v>
      </c>
      <c r="H87" s="74" t="s">
        <v>5733</v>
      </c>
      <c r="I87" s="74"/>
      <c r="J87" s="74"/>
      <c r="K87" s="74"/>
      <c r="L87" s="74"/>
    </row>
    <row r="88" spans="1:12" ht="15.6">
      <c r="A88" s="74">
        <f t="shared" si="1"/>
        <v>87</v>
      </c>
      <c r="B88" s="74" t="s">
        <v>5578</v>
      </c>
      <c r="C88" s="75" t="s">
        <v>5734</v>
      </c>
      <c r="D88" s="74" t="s">
        <v>5646</v>
      </c>
      <c r="E88" s="74" t="s">
        <v>5735</v>
      </c>
      <c r="F88" s="74" t="s">
        <v>5736</v>
      </c>
      <c r="G88" s="74" t="s">
        <v>5737</v>
      </c>
      <c r="H88" s="74"/>
      <c r="I88" s="74"/>
      <c r="J88" s="74"/>
      <c r="K88" s="74"/>
      <c r="L88" s="74"/>
    </row>
    <row r="89" spans="1:12" ht="15.6">
      <c r="A89" s="74">
        <f t="shared" si="1"/>
        <v>88</v>
      </c>
      <c r="B89" s="74" t="s">
        <v>5578</v>
      </c>
      <c r="C89" s="75" t="s">
        <v>5738</v>
      </c>
      <c r="D89" s="74" t="s">
        <v>5586</v>
      </c>
      <c r="E89" s="74" t="s">
        <v>5739</v>
      </c>
      <c r="F89" s="74" t="s">
        <v>5740</v>
      </c>
      <c r="G89" s="74" t="s">
        <v>5741</v>
      </c>
      <c r="H89" s="74" t="s">
        <v>5742</v>
      </c>
      <c r="I89" s="74"/>
      <c r="J89" s="74"/>
      <c r="K89" s="74"/>
      <c r="L89" s="74"/>
    </row>
    <row r="90" spans="1:12" ht="15.6">
      <c r="A90" s="74">
        <f t="shared" si="1"/>
        <v>89</v>
      </c>
      <c r="B90" s="74" t="s">
        <v>5578</v>
      </c>
      <c r="C90" s="75" t="s">
        <v>5743</v>
      </c>
      <c r="D90" s="74" t="s">
        <v>5613</v>
      </c>
      <c r="E90" s="74" t="s">
        <v>5744</v>
      </c>
      <c r="F90" s="74" t="s">
        <v>5745</v>
      </c>
      <c r="G90" s="74" t="s">
        <v>5746</v>
      </c>
      <c r="H90" s="74" t="s">
        <v>5747</v>
      </c>
      <c r="I90" s="74"/>
      <c r="J90" s="74"/>
      <c r="K90" s="74"/>
      <c r="L90" s="74"/>
    </row>
    <row r="91" spans="1:12" ht="15.6">
      <c r="A91" s="74">
        <f t="shared" si="1"/>
        <v>90</v>
      </c>
      <c r="B91" s="74" t="s">
        <v>5578</v>
      </c>
      <c r="C91" s="75" t="s">
        <v>5748</v>
      </c>
      <c r="D91" s="74" t="s">
        <v>5641</v>
      </c>
      <c r="E91" s="74" t="s">
        <v>5749</v>
      </c>
      <c r="F91" s="74" t="s">
        <v>5750</v>
      </c>
      <c r="G91" s="74" t="s">
        <v>5751</v>
      </c>
      <c r="H91" s="74" t="s">
        <v>5752</v>
      </c>
      <c r="I91" s="74"/>
      <c r="J91" s="74"/>
      <c r="K91" s="74"/>
      <c r="L91" s="74"/>
    </row>
    <row r="92" spans="1:12" ht="15.6">
      <c r="A92" s="74">
        <f t="shared" si="1"/>
        <v>91</v>
      </c>
      <c r="B92" s="74" t="s">
        <v>5578</v>
      </c>
      <c r="C92" s="75" t="s">
        <v>5753</v>
      </c>
      <c r="D92" s="74" t="s">
        <v>5646</v>
      </c>
      <c r="E92" s="74" t="s">
        <v>5754</v>
      </c>
      <c r="F92" s="74" t="s">
        <v>5755</v>
      </c>
      <c r="G92" s="74" t="s">
        <v>5756</v>
      </c>
      <c r="H92" s="74" t="s">
        <v>5757</v>
      </c>
      <c r="I92" s="74"/>
      <c r="J92" s="74"/>
      <c r="K92" s="74"/>
      <c r="L92" s="74"/>
    </row>
    <row r="93" spans="1:12" ht="15.6">
      <c r="A93" s="74">
        <f t="shared" si="1"/>
        <v>92</v>
      </c>
      <c r="B93" s="74" t="s">
        <v>5578</v>
      </c>
      <c r="C93" s="75" t="s">
        <v>5758</v>
      </c>
      <c r="D93" s="74" t="s">
        <v>5586</v>
      </c>
      <c r="E93" s="74" t="s">
        <v>5648</v>
      </c>
      <c r="F93" s="74" t="s">
        <v>5759</v>
      </c>
      <c r="G93" s="74" t="s">
        <v>5760</v>
      </c>
      <c r="H93" s="74" t="s">
        <v>5649</v>
      </c>
      <c r="I93" s="74"/>
      <c r="J93" s="74"/>
      <c r="K93" s="74"/>
      <c r="L93" s="74"/>
    </row>
    <row r="94" spans="1:12" ht="15.6">
      <c r="A94" s="74">
        <f t="shared" si="1"/>
        <v>93</v>
      </c>
      <c r="B94" s="74" t="s">
        <v>5578</v>
      </c>
      <c r="C94" s="75" t="s">
        <v>5761</v>
      </c>
      <c r="D94" s="74" t="s">
        <v>5762</v>
      </c>
      <c r="E94" s="74" t="s">
        <v>5763</v>
      </c>
      <c r="F94" s="74" t="s">
        <v>5764</v>
      </c>
      <c r="G94" s="74" t="s">
        <v>5765</v>
      </c>
      <c r="H94" s="74" t="s">
        <v>5766</v>
      </c>
      <c r="I94" s="74"/>
      <c r="J94" s="74"/>
      <c r="K94" s="74"/>
      <c r="L94" s="74"/>
    </row>
    <row r="95" spans="1:12" ht="15.6">
      <c r="A95" s="74">
        <f t="shared" si="1"/>
        <v>94</v>
      </c>
      <c r="B95" s="74" t="s">
        <v>5578</v>
      </c>
      <c r="C95" s="75" t="s">
        <v>5767</v>
      </c>
      <c r="D95" s="74" t="s">
        <v>5607</v>
      </c>
      <c r="E95" s="74" t="s">
        <v>5768</v>
      </c>
      <c r="F95" s="74" t="s">
        <v>5769</v>
      </c>
      <c r="G95" s="74" t="s">
        <v>5770</v>
      </c>
      <c r="H95" s="74" t="s">
        <v>5771</v>
      </c>
      <c r="I95" s="74"/>
      <c r="J95" s="74"/>
      <c r="K95" s="74"/>
      <c r="L95" s="74"/>
    </row>
    <row r="96" spans="1:12" ht="15.6">
      <c r="A96" s="74">
        <f t="shared" si="1"/>
        <v>95</v>
      </c>
      <c r="B96" s="74" t="s">
        <v>5578</v>
      </c>
      <c r="C96" s="75" t="s">
        <v>5772</v>
      </c>
      <c r="D96" s="74" t="s">
        <v>5597</v>
      </c>
      <c r="E96" s="74" t="s">
        <v>5773</v>
      </c>
      <c r="F96" s="74" t="s">
        <v>5774</v>
      </c>
      <c r="G96" s="74" t="s">
        <v>5775</v>
      </c>
      <c r="H96" s="74" t="s">
        <v>5776</v>
      </c>
      <c r="I96" s="74"/>
      <c r="J96" s="74"/>
      <c r="K96" s="74"/>
      <c r="L96" s="74"/>
    </row>
    <row r="97" spans="1:12" ht="15.6">
      <c r="A97" s="74">
        <f t="shared" si="1"/>
        <v>96</v>
      </c>
      <c r="B97" s="74" t="s">
        <v>5578</v>
      </c>
      <c r="C97" s="75" t="s">
        <v>5777</v>
      </c>
      <c r="D97" s="74" t="s">
        <v>5762</v>
      </c>
      <c r="E97" s="74" t="s">
        <v>5778</v>
      </c>
      <c r="F97" s="74" t="s">
        <v>5779</v>
      </c>
      <c r="G97" s="74" t="s">
        <v>5780</v>
      </c>
      <c r="H97" s="74" t="s">
        <v>5781</v>
      </c>
      <c r="I97" s="74"/>
      <c r="J97" s="74"/>
      <c r="K97" s="74"/>
      <c r="L97" s="74"/>
    </row>
    <row r="98" spans="1:12" ht="15.6">
      <c r="A98" s="74">
        <f t="shared" si="1"/>
        <v>97</v>
      </c>
      <c r="B98" s="74" t="s">
        <v>5578</v>
      </c>
      <c r="C98" s="75" t="s">
        <v>5782</v>
      </c>
      <c r="D98" s="74" t="s">
        <v>5586</v>
      </c>
      <c r="E98" s="74" t="s">
        <v>5783</v>
      </c>
      <c r="F98" s="74" t="s">
        <v>5784</v>
      </c>
      <c r="G98" s="74" t="s">
        <v>5785</v>
      </c>
      <c r="H98" s="74" t="s">
        <v>5786</v>
      </c>
      <c r="I98" s="74"/>
      <c r="J98" s="74"/>
      <c r="K98" s="74"/>
      <c r="L98" s="74"/>
    </row>
    <row r="99" spans="1:12" ht="15.6">
      <c r="A99" s="74">
        <f t="shared" si="1"/>
        <v>98</v>
      </c>
      <c r="B99" s="74" t="s">
        <v>5578</v>
      </c>
      <c r="C99" s="75" t="s">
        <v>5787</v>
      </c>
      <c r="D99" s="74" t="s">
        <v>5580</v>
      </c>
      <c r="E99" s="74" t="s">
        <v>5788</v>
      </c>
      <c r="F99" s="74" t="s">
        <v>5789</v>
      </c>
      <c r="G99" s="74" t="s">
        <v>5790</v>
      </c>
      <c r="H99" s="74" t="s">
        <v>5791</v>
      </c>
      <c r="I99" s="74"/>
      <c r="J99" s="74"/>
      <c r="K99" s="74"/>
      <c r="L99" s="74"/>
    </row>
    <row r="100" spans="1:12" ht="15.6">
      <c r="A100" s="74">
        <f t="shared" si="1"/>
        <v>99</v>
      </c>
      <c r="B100" s="74" t="s">
        <v>5578</v>
      </c>
      <c r="C100" s="75" t="s">
        <v>5792</v>
      </c>
      <c r="D100" s="74" t="s">
        <v>5652</v>
      </c>
      <c r="E100" s="74" t="s">
        <v>5418</v>
      </c>
      <c r="F100" s="74" t="s">
        <v>5621</v>
      </c>
      <c r="G100" s="74" t="s">
        <v>5416</v>
      </c>
      <c r="H100" s="74" t="s">
        <v>5419</v>
      </c>
      <c r="I100" s="74"/>
      <c r="J100" s="74"/>
      <c r="K100" s="74"/>
      <c r="L100" s="74"/>
    </row>
    <row r="101" spans="1:12" ht="15.6">
      <c r="A101" s="74">
        <f t="shared" si="1"/>
        <v>100</v>
      </c>
      <c r="B101" s="74" t="s">
        <v>5578</v>
      </c>
      <c r="C101" s="75" t="s">
        <v>5793</v>
      </c>
      <c r="D101" s="74" t="s">
        <v>5586</v>
      </c>
      <c r="E101" s="74" t="s">
        <v>5794</v>
      </c>
      <c r="F101" s="74" t="s">
        <v>5795</v>
      </c>
      <c r="G101" s="74" t="s">
        <v>5796</v>
      </c>
      <c r="H101" s="74" t="s">
        <v>5797</v>
      </c>
      <c r="I101" s="74"/>
      <c r="J101" s="74"/>
      <c r="K101" s="74"/>
      <c r="L101" s="74"/>
    </row>
    <row r="102" spans="1:12" ht="15.6">
      <c r="A102" s="74">
        <f t="shared" si="1"/>
        <v>101</v>
      </c>
      <c r="B102" s="74" t="s">
        <v>5578</v>
      </c>
      <c r="C102" s="75" t="s">
        <v>5798</v>
      </c>
      <c r="D102" s="74" t="s">
        <v>5580</v>
      </c>
      <c r="E102" s="74" t="s">
        <v>5799</v>
      </c>
      <c r="F102" s="74" t="s">
        <v>5800</v>
      </c>
      <c r="G102" s="74" t="s">
        <v>5801</v>
      </c>
      <c r="H102" s="74" t="s">
        <v>5802</v>
      </c>
      <c r="I102" s="74"/>
      <c r="J102" s="74"/>
      <c r="K102" s="74"/>
      <c r="L102" s="74"/>
    </row>
    <row r="103" spans="1:12" ht="15.6">
      <c r="A103" s="74">
        <f t="shared" si="1"/>
        <v>102</v>
      </c>
      <c r="B103" s="74" t="s">
        <v>5578</v>
      </c>
      <c r="C103" s="75" t="s">
        <v>5803</v>
      </c>
      <c r="D103" s="74" t="s">
        <v>5646</v>
      </c>
      <c r="E103" s="74" t="s">
        <v>5804</v>
      </c>
      <c r="F103" s="74" t="s">
        <v>5805</v>
      </c>
      <c r="G103" s="74" t="s">
        <v>5806</v>
      </c>
      <c r="H103" s="74" t="s">
        <v>5807</v>
      </c>
      <c r="I103" s="74"/>
      <c r="J103" s="74"/>
      <c r="K103" s="74"/>
      <c r="L103" s="74"/>
    </row>
    <row r="104" spans="1:12" ht="15.6">
      <c r="A104" s="74">
        <f t="shared" si="1"/>
        <v>103</v>
      </c>
      <c r="B104" s="74" t="s">
        <v>5578</v>
      </c>
      <c r="C104" s="75" t="s">
        <v>5808</v>
      </c>
      <c r="D104" s="74" t="s">
        <v>5607</v>
      </c>
      <c r="E104" s="74" t="s">
        <v>5809</v>
      </c>
      <c r="F104" s="74" t="s">
        <v>5810</v>
      </c>
      <c r="G104" s="74" t="s">
        <v>5811</v>
      </c>
      <c r="H104" s="74" t="s">
        <v>5812</v>
      </c>
      <c r="I104" s="74"/>
      <c r="J104" s="74"/>
      <c r="K104" s="74"/>
      <c r="L104" s="74"/>
    </row>
    <row r="105" spans="1:12" ht="15.6">
      <c r="A105" s="74">
        <f t="shared" si="1"/>
        <v>104</v>
      </c>
      <c r="B105" s="74" t="s">
        <v>5578</v>
      </c>
      <c r="C105" s="75" t="s">
        <v>5813</v>
      </c>
      <c r="D105" s="74" t="s">
        <v>5684</v>
      </c>
      <c r="E105" s="74" t="s">
        <v>5814</v>
      </c>
      <c r="F105" s="74" t="s">
        <v>5815</v>
      </c>
      <c r="G105" s="74" t="s">
        <v>5816</v>
      </c>
      <c r="H105" s="74" t="s">
        <v>5817</v>
      </c>
      <c r="I105" s="74"/>
      <c r="J105" s="74"/>
      <c r="K105" s="74"/>
      <c r="L105" s="74"/>
    </row>
    <row r="106" spans="1:12" ht="15.6">
      <c r="A106" s="74">
        <f t="shared" si="1"/>
        <v>105</v>
      </c>
      <c r="B106" s="74" t="s">
        <v>5578</v>
      </c>
      <c r="C106" s="75" t="s">
        <v>5818</v>
      </c>
      <c r="D106" s="74" t="s">
        <v>5652</v>
      </c>
      <c r="E106" s="74" t="s">
        <v>5630</v>
      </c>
      <c r="F106" s="74" t="s">
        <v>5819</v>
      </c>
      <c r="G106" s="74" t="s">
        <v>5820</v>
      </c>
      <c r="H106" s="74" t="s">
        <v>5821</v>
      </c>
      <c r="I106" s="74"/>
      <c r="J106" s="74"/>
      <c r="K106" s="74"/>
      <c r="L106" s="74"/>
    </row>
    <row r="107" spans="1:12" ht="15.6">
      <c r="A107" s="74">
        <f t="shared" si="1"/>
        <v>106</v>
      </c>
      <c r="B107" s="74" t="s">
        <v>5578</v>
      </c>
      <c r="C107" s="75" t="s">
        <v>5822</v>
      </c>
      <c r="D107" s="74" t="s">
        <v>5613</v>
      </c>
      <c r="E107" s="74" t="s">
        <v>5823</v>
      </c>
      <c r="F107" s="74" t="s">
        <v>5824</v>
      </c>
      <c r="G107" s="74" t="s">
        <v>5825</v>
      </c>
      <c r="H107" s="74" t="s">
        <v>5826</v>
      </c>
      <c r="I107" s="74"/>
      <c r="J107" s="74"/>
      <c r="K107" s="74"/>
      <c r="L107" s="74"/>
    </row>
    <row r="108" spans="1:12" ht="15.6">
      <c r="A108" s="74">
        <f t="shared" si="1"/>
        <v>107</v>
      </c>
      <c r="B108" s="74" t="s">
        <v>5578</v>
      </c>
      <c r="C108" s="75" t="s">
        <v>5827</v>
      </c>
      <c r="D108" s="74" t="s">
        <v>5762</v>
      </c>
      <c r="E108" s="74" t="s">
        <v>5828</v>
      </c>
      <c r="F108" s="74" t="s">
        <v>5829</v>
      </c>
      <c r="G108" s="74" t="s">
        <v>5830</v>
      </c>
      <c r="H108" s="74" t="s">
        <v>5831</v>
      </c>
      <c r="I108" s="74"/>
      <c r="J108" s="74"/>
      <c r="K108" s="74"/>
      <c r="L108" s="74"/>
    </row>
    <row r="109" spans="1:12" ht="15.6">
      <c r="A109" s="74">
        <f t="shared" si="1"/>
        <v>108</v>
      </c>
      <c r="B109" s="74" t="s">
        <v>5578</v>
      </c>
      <c r="C109" s="75" t="s">
        <v>5832</v>
      </c>
      <c r="D109" s="74" t="s">
        <v>5597</v>
      </c>
      <c r="E109" s="74" t="s">
        <v>5781</v>
      </c>
      <c r="F109" s="74" t="s">
        <v>5778</v>
      </c>
      <c r="G109" s="74" t="s">
        <v>5779</v>
      </c>
      <c r="H109" s="74" t="s">
        <v>5833</v>
      </c>
      <c r="I109" s="74"/>
      <c r="J109" s="74"/>
      <c r="K109" s="74"/>
      <c r="L109" s="74"/>
    </row>
    <row r="110" spans="1:12" ht="15.6">
      <c r="A110" s="74">
        <f t="shared" si="1"/>
        <v>109</v>
      </c>
      <c r="B110" s="74" t="s">
        <v>5578</v>
      </c>
      <c r="C110" s="75" t="s">
        <v>5834</v>
      </c>
      <c r="D110" s="74" t="s">
        <v>5646</v>
      </c>
      <c r="E110" s="74" t="s">
        <v>5835</v>
      </c>
      <c r="F110" s="74" t="s">
        <v>5836</v>
      </c>
      <c r="G110" s="74" t="s">
        <v>5837</v>
      </c>
      <c r="H110" s="74" t="s">
        <v>5838</v>
      </c>
      <c r="I110" s="74"/>
      <c r="J110" s="74"/>
      <c r="K110" s="74"/>
      <c r="L110" s="74"/>
    </row>
    <row r="111" spans="1:12" ht="15.6">
      <c r="A111" s="74">
        <f t="shared" si="1"/>
        <v>110</v>
      </c>
      <c r="B111" s="74" t="s">
        <v>5578</v>
      </c>
      <c r="C111" s="75" t="s">
        <v>5839</v>
      </c>
      <c r="D111" s="74" t="s">
        <v>5607</v>
      </c>
      <c r="E111" s="74" t="s">
        <v>5840</v>
      </c>
      <c r="F111" s="74" t="s">
        <v>5841</v>
      </c>
      <c r="G111" s="74" t="s">
        <v>5842</v>
      </c>
      <c r="H111" s="74" t="s">
        <v>5843</v>
      </c>
      <c r="I111" s="74"/>
      <c r="J111" s="74"/>
      <c r="K111" s="74"/>
      <c r="L111" s="74"/>
    </row>
    <row r="112" spans="1:12" ht="15.6">
      <c r="A112" s="74">
        <f t="shared" si="1"/>
        <v>111</v>
      </c>
      <c r="B112" s="74" t="s">
        <v>5578</v>
      </c>
      <c r="C112" s="75" t="s">
        <v>5844</v>
      </c>
      <c r="D112" s="74" t="s">
        <v>5684</v>
      </c>
      <c r="E112" s="74" t="s">
        <v>5845</v>
      </c>
      <c r="F112" s="74" t="s">
        <v>5846</v>
      </c>
      <c r="G112" s="74" t="s">
        <v>5847</v>
      </c>
      <c r="H112" s="74" t="s">
        <v>5848</v>
      </c>
      <c r="I112" s="74"/>
      <c r="J112" s="74"/>
      <c r="K112" s="74"/>
      <c r="L112" s="74"/>
    </row>
    <row r="113" spans="1:12" ht="15.6">
      <c r="A113" s="74">
        <f t="shared" si="1"/>
        <v>112</v>
      </c>
      <c r="B113" s="74" t="s">
        <v>5578</v>
      </c>
      <c r="C113" s="75" t="s">
        <v>5849</v>
      </c>
      <c r="D113" s="74" t="s">
        <v>5762</v>
      </c>
      <c r="E113" s="74" t="s">
        <v>5850</v>
      </c>
      <c r="F113" s="74" t="s">
        <v>5851</v>
      </c>
      <c r="G113" s="74" t="s">
        <v>5621</v>
      </c>
      <c r="H113" s="74" t="s">
        <v>5852</v>
      </c>
      <c r="I113" s="74"/>
      <c r="J113" s="74"/>
      <c r="K113" s="74"/>
      <c r="L113" s="74"/>
    </row>
    <row r="114" spans="1:12" ht="15.6">
      <c r="A114" s="74">
        <f t="shared" si="1"/>
        <v>113</v>
      </c>
      <c r="B114" s="74" t="s">
        <v>5578</v>
      </c>
      <c r="C114" s="75" t="s">
        <v>5853</v>
      </c>
      <c r="D114" s="74" t="s">
        <v>5607</v>
      </c>
      <c r="E114" s="74" t="s">
        <v>5854</v>
      </c>
      <c r="F114" s="74" t="s">
        <v>5855</v>
      </c>
      <c r="G114" s="74" t="s">
        <v>5856</v>
      </c>
      <c r="H114" s="74" t="s">
        <v>5857</v>
      </c>
      <c r="I114" s="74"/>
      <c r="J114" s="74"/>
      <c r="K114" s="74"/>
      <c r="L114" s="74"/>
    </row>
    <row r="115" spans="1:12" ht="15.6">
      <c r="A115" s="74">
        <f t="shared" si="1"/>
        <v>114</v>
      </c>
      <c r="B115" s="74" t="s">
        <v>5578</v>
      </c>
      <c r="C115" s="75" t="s">
        <v>5858</v>
      </c>
      <c r="D115" s="74" t="s">
        <v>5580</v>
      </c>
      <c r="E115" s="74" t="s">
        <v>5859</v>
      </c>
      <c r="F115" s="74" t="s">
        <v>5860</v>
      </c>
      <c r="G115" s="74" t="s">
        <v>5861</v>
      </c>
      <c r="H115" s="74" t="s">
        <v>5862</v>
      </c>
      <c r="I115" s="74"/>
      <c r="J115" s="74"/>
      <c r="K115" s="74"/>
      <c r="L115" s="74"/>
    </row>
    <row r="116" spans="1:12" ht="15.6">
      <c r="A116" s="74">
        <f t="shared" si="1"/>
        <v>115</v>
      </c>
      <c r="B116" s="74" t="s">
        <v>5578</v>
      </c>
      <c r="C116" s="75" t="s">
        <v>5863</v>
      </c>
      <c r="D116" s="74" t="s">
        <v>5641</v>
      </c>
      <c r="E116" s="74" t="s">
        <v>5864</v>
      </c>
      <c r="F116" s="74" t="s">
        <v>5865</v>
      </c>
      <c r="G116" s="74" t="s">
        <v>5464</v>
      </c>
      <c r="H116" s="74" t="s">
        <v>5866</v>
      </c>
      <c r="I116" s="74"/>
      <c r="J116" s="74"/>
      <c r="K116" s="74"/>
      <c r="L116" s="74"/>
    </row>
    <row r="117" spans="1:12" ht="15.6">
      <c r="A117" s="74">
        <f t="shared" si="1"/>
        <v>116</v>
      </c>
      <c r="B117" s="74" t="s">
        <v>5578</v>
      </c>
      <c r="C117" s="75" t="s">
        <v>5867</v>
      </c>
      <c r="D117" s="74" t="s">
        <v>5613</v>
      </c>
      <c r="E117" s="74" t="s">
        <v>5868</v>
      </c>
      <c r="F117" s="74" t="s">
        <v>5616</v>
      </c>
      <c r="G117" s="74" t="s">
        <v>5615</v>
      </c>
      <c r="H117" s="74" t="s">
        <v>5869</v>
      </c>
      <c r="I117" s="74"/>
      <c r="J117" s="74"/>
      <c r="K117" s="74"/>
      <c r="L117" s="74"/>
    </row>
    <row r="118" spans="1:12" ht="15.6">
      <c r="A118" s="74">
        <f t="shared" si="1"/>
        <v>117</v>
      </c>
      <c r="B118" s="74" t="s">
        <v>5578</v>
      </c>
      <c r="C118" s="75" t="s">
        <v>5870</v>
      </c>
      <c r="D118" s="74" t="s">
        <v>5684</v>
      </c>
      <c r="E118" s="74" t="s">
        <v>5871</v>
      </c>
      <c r="F118" s="74" t="s">
        <v>5872</v>
      </c>
      <c r="G118" s="74" t="s">
        <v>5873</v>
      </c>
      <c r="H118" s="74" t="s">
        <v>5874</v>
      </c>
      <c r="I118" s="74"/>
      <c r="J118" s="74"/>
      <c r="K118" s="74"/>
      <c r="L118" s="74"/>
    </row>
    <row r="119" spans="1:12" ht="15.6">
      <c r="A119" s="74">
        <f t="shared" si="1"/>
        <v>118</v>
      </c>
      <c r="B119" s="74" t="s">
        <v>5578</v>
      </c>
      <c r="C119" s="75" t="s">
        <v>5875</v>
      </c>
      <c r="D119" s="74" t="s">
        <v>5684</v>
      </c>
      <c r="E119" s="74" t="s">
        <v>5876</v>
      </c>
      <c r="F119" s="74" t="s">
        <v>5877</v>
      </c>
      <c r="G119" s="74" t="s">
        <v>5878</v>
      </c>
      <c r="H119" s="74" t="s">
        <v>5879</v>
      </c>
      <c r="I119" s="74"/>
      <c r="J119" s="74"/>
      <c r="K119" s="74"/>
      <c r="L119" s="74"/>
    </row>
    <row r="120" spans="1:12" ht="15.6">
      <c r="A120" s="74">
        <f t="shared" si="1"/>
        <v>119</v>
      </c>
      <c r="B120" s="74" t="s">
        <v>5578</v>
      </c>
      <c r="C120" s="75" t="s">
        <v>5880</v>
      </c>
      <c r="D120" s="74" t="s">
        <v>5580</v>
      </c>
      <c r="E120" s="74" t="s">
        <v>5881</v>
      </c>
      <c r="F120" s="74" t="s">
        <v>5882</v>
      </c>
      <c r="G120" s="74" t="s">
        <v>5883</v>
      </c>
      <c r="H120" s="74" t="s">
        <v>5884</v>
      </c>
      <c r="I120" s="74"/>
      <c r="J120" s="74"/>
      <c r="K120" s="74"/>
      <c r="L120" s="74"/>
    </row>
    <row r="121" spans="1:12" ht="15.6">
      <c r="A121" s="74">
        <f t="shared" si="1"/>
        <v>120</v>
      </c>
      <c r="B121" s="74" t="s">
        <v>5578</v>
      </c>
      <c r="C121" s="75" t="s">
        <v>5885</v>
      </c>
      <c r="D121" s="74" t="s">
        <v>5762</v>
      </c>
      <c r="E121" s="74" t="s">
        <v>5886</v>
      </c>
      <c r="F121" s="74" t="s">
        <v>5887</v>
      </c>
      <c r="G121" s="74" t="s">
        <v>5888</v>
      </c>
      <c r="H121" s="74" t="s">
        <v>5889</v>
      </c>
      <c r="I121" s="74"/>
      <c r="J121" s="74"/>
      <c r="K121" s="74"/>
      <c r="L121" s="74"/>
    </row>
    <row r="122" spans="1:12" ht="15.6">
      <c r="A122" s="74">
        <f t="shared" si="1"/>
        <v>121</v>
      </c>
      <c r="B122" s="74" t="s">
        <v>5578</v>
      </c>
      <c r="C122" s="75" t="s">
        <v>5890</v>
      </c>
      <c r="D122" s="74" t="s">
        <v>5586</v>
      </c>
      <c r="E122" s="74" t="s">
        <v>5891</v>
      </c>
      <c r="F122" s="74" t="s">
        <v>5892</v>
      </c>
      <c r="G122" s="74" t="s">
        <v>5893</v>
      </c>
      <c r="H122" s="74" t="s">
        <v>5894</v>
      </c>
      <c r="I122" s="74"/>
      <c r="J122" s="74"/>
      <c r="K122" s="74"/>
      <c r="L122" s="74"/>
    </row>
    <row r="123" spans="1:12" ht="15.6">
      <c r="A123" s="74">
        <f t="shared" si="1"/>
        <v>122</v>
      </c>
      <c r="B123" s="74" t="s">
        <v>5578</v>
      </c>
      <c r="C123" s="75" t="s">
        <v>5895</v>
      </c>
      <c r="D123" s="74" t="s">
        <v>5684</v>
      </c>
      <c r="E123" s="74" t="s">
        <v>5896</v>
      </c>
      <c r="F123" s="74" t="s">
        <v>5897</v>
      </c>
      <c r="G123" s="74" t="s">
        <v>5898</v>
      </c>
      <c r="H123" s="74" t="s">
        <v>5899</v>
      </c>
      <c r="I123" s="74"/>
      <c r="J123" s="74"/>
      <c r="K123" s="74"/>
      <c r="L123" s="74"/>
    </row>
    <row r="124" spans="1:12" ht="15.6">
      <c r="A124" s="74">
        <f t="shared" si="1"/>
        <v>123</v>
      </c>
      <c r="B124" s="74" t="s">
        <v>5578</v>
      </c>
      <c r="C124" s="75" t="s">
        <v>5900</v>
      </c>
      <c r="D124" s="74" t="s">
        <v>5607</v>
      </c>
      <c r="E124" s="74" t="s">
        <v>5901</v>
      </c>
      <c r="F124" s="74" t="s">
        <v>5902</v>
      </c>
      <c r="G124" s="74" t="s">
        <v>5903</v>
      </c>
      <c r="H124" s="74" t="s">
        <v>5904</v>
      </c>
      <c r="I124" s="74"/>
      <c r="J124" s="74"/>
      <c r="K124" s="74"/>
      <c r="L124" s="74"/>
    </row>
    <row r="125" spans="1:12" ht="15.6">
      <c r="A125" s="74">
        <f t="shared" si="1"/>
        <v>124</v>
      </c>
      <c r="B125" s="74" t="s">
        <v>5578</v>
      </c>
      <c r="C125" s="75" t="s">
        <v>5905</v>
      </c>
      <c r="D125" s="74" t="s">
        <v>5580</v>
      </c>
      <c r="E125" s="74" t="s">
        <v>5906</v>
      </c>
      <c r="F125" s="74" t="s">
        <v>5907</v>
      </c>
      <c r="G125" s="74" t="s">
        <v>5908</v>
      </c>
      <c r="H125" s="74" t="s">
        <v>5909</v>
      </c>
      <c r="I125" s="74"/>
      <c r="J125" s="74"/>
      <c r="K125" s="74"/>
      <c r="L125" s="74"/>
    </row>
    <row r="126" spans="1:12" ht="15.6">
      <c r="A126" s="74">
        <f t="shared" si="1"/>
        <v>125</v>
      </c>
      <c r="B126" s="74" t="s">
        <v>5578</v>
      </c>
      <c r="C126" s="75" t="s">
        <v>5910</v>
      </c>
      <c r="D126" s="74" t="s">
        <v>5684</v>
      </c>
      <c r="E126" s="74" t="s">
        <v>5911</v>
      </c>
      <c r="F126" s="74" t="s">
        <v>5912</v>
      </c>
      <c r="G126" s="74" t="s">
        <v>5913</v>
      </c>
      <c r="H126" s="74" t="s">
        <v>5914</v>
      </c>
      <c r="I126" s="74"/>
      <c r="J126" s="74"/>
      <c r="K126" s="74"/>
      <c r="L126" s="74"/>
    </row>
    <row r="127" spans="1:12" ht="15.6">
      <c r="A127" s="74">
        <f t="shared" si="1"/>
        <v>126</v>
      </c>
      <c r="B127" s="74" t="s">
        <v>5578</v>
      </c>
      <c r="C127" s="75" t="s">
        <v>5915</v>
      </c>
      <c r="D127" s="74" t="s">
        <v>5684</v>
      </c>
      <c r="E127" s="74" t="s">
        <v>5916</v>
      </c>
      <c r="F127" s="74" t="s">
        <v>5917</v>
      </c>
      <c r="G127" s="74" t="s">
        <v>5918</v>
      </c>
      <c r="H127" s="74" t="s">
        <v>5919</v>
      </c>
      <c r="I127" s="74"/>
      <c r="J127" s="74"/>
      <c r="K127" s="74"/>
      <c r="L127" s="74"/>
    </row>
    <row r="128" spans="1:12" ht="15.6">
      <c r="A128" s="74">
        <f t="shared" si="1"/>
        <v>127</v>
      </c>
      <c r="B128" s="74" t="s">
        <v>5578</v>
      </c>
      <c r="C128" s="75" t="s">
        <v>5920</v>
      </c>
      <c r="D128" s="74" t="s">
        <v>5613</v>
      </c>
      <c r="E128" s="74" t="s">
        <v>5921</v>
      </c>
      <c r="F128" s="74" t="s">
        <v>5922</v>
      </c>
      <c r="G128" s="74" t="s">
        <v>5923</v>
      </c>
      <c r="H128" s="74" t="s">
        <v>5924</v>
      </c>
      <c r="I128" s="74"/>
      <c r="J128" s="74"/>
      <c r="K128" s="74"/>
      <c r="L128" s="74"/>
    </row>
    <row r="129" spans="1:12" ht="15.6">
      <c r="A129" s="74">
        <f t="shared" si="1"/>
        <v>128</v>
      </c>
      <c r="B129" s="74" t="s">
        <v>5578</v>
      </c>
      <c r="C129" s="75" t="s">
        <v>5925</v>
      </c>
      <c r="D129" s="74" t="s">
        <v>5762</v>
      </c>
      <c r="E129" s="74" t="s">
        <v>5926</v>
      </c>
      <c r="F129" s="74" t="s">
        <v>5927</v>
      </c>
      <c r="G129" s="74" t="s">
        <v>5928</v>
      </c>
      <c r="H129" s="74" t="s">
        <v>5929</v>
      </c>
      <c r="I129" s="74"/>
      <c r="J129" s="74"/>
      <c r="K129" s="74"/>
      <c r="L129" s="74"/>
    </row>
    <row r="130" spans="1:12" ht="15.6">
      <c r="A130" s="74">
        <f t="shared" ref="A130:A193" si="2">ROW()-1</f>
        <v>129</v>
      </c>
      <c r="B130" s="74" t="s">
        <v>5578</v>
      </c>
      <c r="C130" s="75" t="s">
        <v>5930</v>
      </c>
      <c r="D130" s="74" t="s">
        <v>5646</v>
      </c>
      <c r="E130" s="74" t="s">
        <v>5931</v>
      </c>
      <c r="F130" s="74" t="s">
        <v>5932</v>
      </c>
      <c r="G130" s="74" t="s">
        <v>5933</v>
      </c>
      <c r="H130" s="74" t="s">
        <v>5934</v>
      </c>
      <c r="I130" s="74"/>
      <c r="J130" s="74"/>
      <c r="K130" s="74"/>
      <c r="L130" s="74"/>
    </row>
    <row r="131" spans="1:12" ht="15.6">
      <c r="A131" s="74">
        <f t="shared" si="2"/>
        <v>130</v>
      </c>
      <c r="B131" s="74" t="s">
        <v>5578</v>
      </c>
      <c r="C131" s="75" t="s">
        <v>5935</v>
      </c>
      <c r="D131" s="74" t="s">
        <v>5652</v>
      </c>
      <c r="E131" s="74" t="s">
        <v>5936</v>
      </c>
      <c r="F131" s="74" t="s">
        <v>5937</v>
      </c>
      <c r="G131" s="74" t="s">
        <v>5938</v>
      </c>
      <c r="H131" s="74" t="s">
        <v>5939</v>
      </c>
      <c r="I131" s="74"/>
      <c r="J131" s="74"/>
      <c r="K131" s="74"/>
      <c r="L131" s="74"/>
    </row>
    <row r="132" spans="1:12" ht="15.6">
      <c r="A132" s="74">
        <f t="shared" si="2"/>
        <v>131</v>
      </c>
      <c r="B132" s="74" t="s">
        <v>5578</v>
      </c>
      <c r="C132" s="75" t="s">
        <v>5940</v>
      </c>
      <c r="D132" s="74" t="s">
        <v>5586</v>
      </c>
      <c r="E132" s="74" t="s">
        <v>5941</v>
      </c>
      <c r="F132" s="74" t="s">
        <v>5942</v>
      </c>
      <c r="G132" s="74" t="s">
        <v>5943</v>
      </c>
      <c r="H132" s="74" t="s">
        <v>5944</v>
      </c>
      <c r="I132" s="74"/>
      <c r="J132" s="74"/>
      <c r="K132" s="74"/>
      <c r="L132" s="74"/>
    </row>
    <row r="133" spans="1:12" ht="15.6">
      <c r="A133" s="74">
        <f t="shared" si="2"/>
        <v>132</v>
      </c>
      <c r="B133" s="74" t="s">
        <v>5578</v>
      </c>
      <c r="C133" s="75" t="s">
        <v>5945</v>
      </c>
      <c r="D133" s="74" t="s">
        <v>5607</v>
      </c>
      <c r="E133" s="74" t="s">
        <v>5946</v>
      </c>
      <c r="F133" s="74" t="s">
        <v>5947</v>
      </c>
      <c r="G133" s="74" t="s">
        <v>5948</v>
      </c>
      <c r="H133" s="74" t="s">
        <v>5949</v>
      </c>
      <c r="I133" s="74"/>
      <c r="J133" s="74"/>
      <c r="K133" s="74"/>
      <c r="L133" s="74"/>
    </row>
    <row r="134" spans="1:12" ht="15.6">
      <c r="A134" s="74">
        <f t="shared" si="2"/>
        <v>133</v>
      </c>
      <c r="B134" s="74" t="s">
        <v>5578</v>
      </c>
      <c r="C134" s="75" t="s">
        <v>5950</v>
      </c>
      <c r="D134" s="74" t="s">
        <v>5684</v>
      </c>
      <c r="E134" s="74" t="s">
        <v>5951</v>
      </c>
      <c r="F134" s="74" t="s">
        <v>5952</v>
      </c>
      <c r="G134" s="74" t="s">
        <v>5953</v>
      </c>
      <c r="H134" s="74" t="s">
        <v>5954</v>
      </c>
      <c r="I134" s="74"/>
      <c r="J134" s="74"/>
      <c r="K134" s="74"/>
      <c r="L134" s="74"/>
    </row>
    <row r="135" spans="1:12" ht="15.6">
      <c r="A135" s="74">
        <f t="shared" si="2"/>
        <v>134</v>
      </c>
      <c r="B135" s="74" t="s">
        <v>5578</v>
      </c>
      <c r="C135" s="75" t="s">
        <v>5955</v>
      </c>
      <c r="D135" s="74" t="s">
        <v>5646</v>
      </c>
      <c r="E135" s="74" t="s">
        <v>5956</v>
      </c>
      <c r="F135" s="74" t="s">
        <v>5957</v>
      </c>
      <c r="G135" s="74" t="s">
        <v>5958</v>
      </c>
      <c r="H135" s="74"/>
      <c r="I135" s="74"/>
      <c r="J135" s="74"/>
      <c r="K135" s="74"/>
      <c r="L135" s="74"/>
    </row>
    <row r="136" spans="1:12" ht="15.6">
      <c r="A136" s="74">
        <f t="shared" si="2"/>
        <v>135</v>
      </c>
      <c r="B136" s="74" t="s">
        <v>5578</v>
      </c>
      <c r="C136" s="75" t="s">
        <v>5959</v>
      </c>
      <c r="D136" s="74" t="s">
        <v>5646</v>
      </c>
      <c r="E136" s="74" t="s">
        <v>5960</v>
      </c>
      <c r="F136" s="74" t="s">
        <v>5961</v>
      </c>
      <c r="G136" s="74" t="s">
        <v>5962</v>
      </c>
      <c r="H136" s="74" t="s">
        <v>5963</v>
      </c>
      <c r="I136" s="74"/>
      <c r="J136" s="74"/>
      <c r="K136" s="74"/>
      <c r="L136" s="74"/>
    </row>
    <row r="137" spans="1:12" ht="15.6">
      <c r="A137" s="74">
        <f t="shared" si="2"/>
        <v>136</v>
      </c>
      <c r="B137" s="74" t="s">
        <v>5578</v>
      </c>
      <c r="C137" s="75" t="s">
        <v>5959</v>
      </c>
      <c r="D137" s="74" t="s">
        <v>5580</v>
      </c>
      <c r="E137" s="74" t="s">
        <v>5964</v>
      </c>
      <c r="F137" s="74" t="s">
        <v>5965</v>
      </c>
      <c r="G137" s="74" t="s">
        <v>5966</v>
      </c>
      <c r="H137" s="74" t="s">
        <v>5967</v>
      </c>
      <c r="I137" s="74"/>
      <c r="J137" s="74"/>
      <c r="K137" s="74"/>
      <c r="L137" s="74"/>
    </row>
    <row r="138" spans="1:12" ht="15.6">
      <c r="A138" s="74">
        <f t="shared" si="2"/>
        <v>137</v>
      </c>
      <c r="B138" s="74" t="s">
        <v>5578</v>
      </c>
      <c r="C138" s="75" t="s">
        <v>5959</v>
      </c>
      <c r="D138" s="74" t="s">
        <v>5762</v>
      </c>
      <c r="E138" s="74" t="s">
        <v>5968</v>
      </c>
      <c r="F138" s="74" t="s">
        <v>5969</v>
      </c>
      <c r="G138" s="74" t="s">
        <v>5970</v>
      </c>
      <c r="H138" s="74" t="s">
        <v>5971</v>
      </c>
      <c r="I138" s="74"/>
      <c r="J138" s="74"/>
      <c r="K138" s="74"/>
      <c r="L138" s="74"/>
    </row>
    <row r="139" spans="1:12" ht="15.6">
      <c r="A139" s="74">
        <f t="shared" si="2"/>
        <v>138</v>
      </c>
      <c r="B139" s="74" t="s">
        <v>5578</v>
      </c>
      <c r="C139" s="75" t="s">
        <v>5972</v>
      </c>
      <c r="D139" s="74" t="s">
        <v>5580</v>
      </c>
      <c r="E139" s="74" t="s">
        <v>5973</v>
      </c>
      <c r="F139" s="74" t="s">
        <v>5974</v>
      </c>
      <c r="G139" s="74" t="s">
        <v>5975</v>
      </c>
      <c r="H139" s="74" t="s">
        <v>5976</v>
      </c>
      <c r="I139" s="74"/>
      <c r="J139" s="74"/>
      <c r="K139" s="74"/>
      <c r="L139" s="74"/>
    </row>
    <row r="140" spans="1:12" ht="15.6">
      <c r="A140" s="74">
        <f t="shared" si="2"/>
        <v>139</v>
      </c>
      <c r="B140" s="74" t="s">
        <v>5578</v>
      </c>
      <c r="C140" s="75" t="s">
        <v>5977</v>
      </c>
      <c r="D140" s="74" t="s">
        <v>5580</v>
      </c>
      <c r="E140" s="74" t="s">
        <v>5978</v>
      </c>
      <c r="F140" s="74" t="s">
        <v>5979</v>
      </c>
      <c r="G140" s="74" t="s">
        <v>5980</v>
      </c>
      <c r="H140" s="74" t="s">
        <v>5981</v>
      </c>
      <c r="I140" s="74"/>
      <c r="J140" s="74"/>
      <c r="K140" s="74"/>
      <c r="L140" s="74"/>
    </row>
    <row r="141" spans="1:12" ht="15.6">
      <c r="A141" s="74">
        <f t="shared" si="2"/>
        <v>140</v>
      </c>
      <c r="B141" s="74" t="s">
        <v>5578</v>
      </c>
      <c r="C141" s="75" t="s">
        <v>5982</v>
      </c>
      <c r="D141" s="74" t="s">
        <v>5580</v>
      </c>
      <c r="E141" s="74" t="s">
        <v>5983</v>
      </c>
      <c r="F141" s="74" t="s">
        <v>5984</v>
      </c>
      <c r="G141" s="74" t="s">
        <v>5985</v>
      </c>
      <c r="H141" s="74" t="s">
        <v>5986</v>
      </c>
      <c r="I141" s="74"/>
      <c r="J141" s="74"/>
      <c r="K141" s="74"/>
      <c r="L141" s="74"/>
    </row>
    <row r="142" spans="1:12" ht="15.6">
      <c r="A142" s="74">
        <f t="shared" si="2"/>
        <v>141</v>
      </c>
      <c r="B142" s="74" t="s">
        <v>5578</v>
      </c>
      <c r="C142" s="75" t="s">
        <v>5987</v>
      </c>
      <c r="D142" s="74" t="s">
        <v>5646</v>
      </c>
      <c r="E142" s="74" t="s">
        <v>5988</v>
      </c>
      <c r="F142" s="74" t="s">
        <v>5989</v>
      </c>
      <c r="G142" s="74" t="s">
        <v>5990</v>
      </c>
      <c r="H142" s="74"/>
      <c r="I142" s="74"/>
      <c r="J142" s="74"/>
      <c r="K142" s="74"/>
      <c r="L142" s="74"/>
    </row>
    <row r="143" spans="1:12" ht="15.6">
      <c r="A143" s="74">
        <f t="shared" si="2"/>
        <v>142</v>
      </c>
      <c r="B143" s="74" t="s">
        <v>5578</v>
      </c>
      <c r="C143" s="75" t="s">
        <v>5991</v>
      </c>
      <c r="D143" s="74" t="s">
        <v>5992</v>
      </c>
      <c r="E143" s="74" t="s">
        <v>5993</v>
      </c>
      <c r="F143" s="74" t="s">
        <v>5994</v>
      </c>
      <c r="G143" s="74" t="s">
        <v>5995</v>
      </c>
      <c r="H143" s="74" t="s">
        <v>5996</v>
      </c>
      <c r="I143" s="74" t="s">
        <v>5997</v>
      </c>
      <c r="J143" s="74"/>
      <c r="K143" s="74"/>
      <c r="L143" s="74"/>
    </row>
    <row r="144" spans="1:12" ht="15.6">
      <c r="A144" s="74">
        <f t="shared" si="2"/>
        <v>143</v>
      </c>
      <c r="B144" s="74" t="s">
        <v>5578</v>
      </c>
      <c r="C144" s="75" t="s">
        <v>5998</v>
      </c>
      <c r="D144" s="74" t="s">
        <v>5586</v>
      </c>
      <c r="E144" s="74" t="s">
        <v>5999</v>
      </c>
      <c r="F144" s="74" t="s">
        <v>6000</v>
      </c>
      <c r="G144" s="74" t="s">
        <v>6001</v>
      </c>
      <c r="H144" s="74" t="s">
        <v>6002</v>
      </c>
      <c r="I144" s="74"/>
      <c r="J144" s="74"/>
      <c r="K144" s="74"/>
      <c r="L144" s="74"/>
    </row>
    <row r="145" spans="1:12" ht="15.6">
      <c r="A145" s="74">
        <f t="shared" si="2"/>
        <v>144</v>
      </c>
      <c r="B145" s="74" t="s">
        <v>5578</v>
      </c>
      <c r="C145" s="75" t="s">
        <v>6003</v>
      </c>
      <c r="D145" s="74" t="s">
        <v>5646</v>
      </c>
      <c r="E145" s="74" t="s">
        <v>6004</v>
      </c>
      <c r="F145" s="74" t="s">
        <v>6005</v>
      </c>
      <c r="G145" s="74" t="s">
        <v>6006</v>
      </c>
      <c r="H145" s="74" t="s">
        <v>6007</v>
      </c>
      <c r="I145" s="74"/>
      <c r="J145" s="74"/>
      <c r="K145" s="74"/>
      <c r="L145" s="74"/>
    </row>
    <row r="146" spans="1:12" ht="15.6">
      <c r="A146" s="74">
        <f t="shared" si="2"/>
        <v>145</v>
      </c>
      <c r="B146" s="74" t="s">
        <v>5578</v>
      </c>
      <c r="C146" s="75" t="s">
        <v>6008</v>
      </c>
      <c r="D146" s="74" t="s">
        <v>5646</v>
      </c>
      <c r="E146" s="74" t="s">
        <v>6009</v>
      </c>
      <c r="F146" s="74" t="s">
        <v>6010</v>
      </c>
      <c r="G146" s="74" t="s">
        <v>6011</v>
      </c>
      <c r="H146" s="74" t="s">
        <v>6012</v>
      </c>
      <c r="I146" s="74"/>
      <c r="J146" s="74"/>
      <c r="K146" s="74"/>
      <c r="L146" s="74"/>
    </row>
    <row r="147" spans="1:12" ht="15.6">
      <c r="A147" s="74">
        <f t="shared" si="2"/>
        <v>146</v>
      </c>
      <c r="B147" s="74" t="s">
        <v>5578</v>
      </c>
      <c r="C147" s="75" t="s">
        <v>6013</v>
      </c>
      <c r="D147" s="74" t="s">
        <v>5580</v>
      </c>
      <c r="E147" s="74" t="s">
        <v>6014</v>
      </c>
      <c r="F147" s="74" t="s">
        <v>6015</v>
      </c>
      <c r="G147" s="74" t="s">
        <v>6016</v>
      </c>
      <c r="H147" s="74" t="s">
        <v>6017</v>
      </c>
      <c r="I147" s="74"/>
      <c r="J147" s="74"/>
      <c r="K147" s="74"/>
      <c r="L147" s="74"/>
    </row>
    <row r="148" spans="1:12" ht="15.6">
      <c r="A148" s="74">
        <f t="shared" si="2"/>
        <v>147</v>
      </c>
      <c r="B148" s="74" t="s">
        <v>5578</v>
      </c>
      <c r="C148" s="75" t="s">
        <v>6018</v>
      </c>
      <c r="D148" s="74" t="s">
        <v>5580</v>
      </c>
      <c r="E148" s="74" t="s">
        <v>6019</v>
      </c>
      <c r="F148" s="74" t="s">
        <v>6020</v>
      </c>
      <c r="G148" s="74" t="s">
        <v>6021</v>
      </c>
      <c r="H148" s="74" t="s">
        <v>6022</v>
      </c>
      <c r="I148" s="74"/>
      <c r="J148" s="74"/>
      <c r="K148" s="74"/>
      <c r="L148" s="74"/>
    </row>
    <row r="149" spans="1:12" ht="15.6">
      <c r="A149" s="74">
        <f t="shared" si="2"/>
        <v>148</v>
      </c>
      <c r="B149" s="74" t="s">
        <v>6023</v>
      </c>
      <c r="C149" s="75" t="s">
        <v>6024</v>
      </c>
      <c r="D149" s="74" t="s">
        <v>5363</v>
      </c>
      <c r="E149" s="74" t="s">
        <v>6025</v>
      </c>
      <c r="F149" s="74" t="s">
        <v>6026</v>
      </c>
      <c r="G149" s="74"/>
      <c r="H149" s="74"/>
      <c r="I149" s="74"/>
      <c r="J149" s="74"/>
      <c r="K149" s="74"/>
      <c r="L149" s="74"/>
    </row>
    <row r="150" spans="1:12" ht="15.6">
      <c r="A150" s="74">
        <f t="shared" si="2"/>
        <v>149</v>
      </c>
      <c r="B150" s="74" t="s">
        <v>6023</v>
      </c>
      <c r="C150" s="75" t="s">
        <v>6027</v>
      </c>
      <c r="D150" s="74" t="s">
        <v>5363</v>
      </c>
      <c r="E150" s="74" t="s">
        <v>6025</v>
      </c>
      <c r="F150" s="74" t="s">
        <v>6026</v>
      </c>
      <c r="G150" s="74"/>
      <c r="H150" s="74"/>
      <c r="I150" s="74"/>
      <c r="J150" s="74"/>
      <c r="K150" s="74"/>
      <c r="L150" s="74"/>
    </row>
    <row r="151" spans="1:12" ht="15.6">
      <c r="A151" s="74">
        <f t="shared" si="2"/>
        <v>150</v>
      </c>
      <c r="B151" s="74" t="s">
        <v>6023</v>
      </c>
      <c r="C151" s="75" t="s">
        <v>6028</v>
      </c>
      <c r="D151" s="74" t="s">
        <v>5363</v>
      </c>
      <c r="E151" s="74" t="s">
        <v>6025</v>
      </c>
      <c r="F151" s="74" t="s">
        <v>6026</v>
      </c>
      <c r="G151" s="74"/>
      <c r="H151" s="74"/>
      <c r="I151" s="74"/>
      <c r="J151" s="74"/>
      <c r="K151" s="74"/>
      <c r="L151" s="74"/>
    </row>
    <row r="152" spans="1:12" ht="15.6">
      <c r="A152" s="74">
        <f t="shared" si="2"/>
        <v>151</v>
      </c>
      <c r="B152" s="74" t="s">
        <v>6023</v>
      </c>
      <c r="C152" s="75" t="s">
        <v>6029</v>
      </c>
      <c r="D152" s="74" t="s">
        <v>5363</v>
      </c>
      <c r="E152" s="74" t="s">
        <v>6025</v>
      </c>
      <c r="F152" s="74" t="s">
        <v>6026</v>
      </c>
      <c r="G152" s="74"/>
      <c r="H152" s="74"/>
      <c r="I152" s="74"/>
      <c r="J152" s="74"/>
      <c r="K152" s="74"/>
      <c r="L152" s="74"/>
    </row>
    <row r="153" spans="1:12" ht="15.6">
      <c r="A153" s="74">
        <f t="shared" si="2"/>
        <v>152</v>
      </c>
      <c r="B153" s="74" t="s">
        <v>6023</v>
      </c>
      <c r="C153" s="75" t="s">
        <v>6030</v>
      </c>
      <c r="D153" s="74" t="s">
        <v>5363</v>
      </c>
      <c r="E153" s="74" t="s">
        <v>6025</v>
      </c>
      <c r="F153" s="74" t="s">
        <v>6026</v>
      </c>
      <c r="G153" s="74"/>
      <c r="H153" s="74"/>
      <c r="I153" s="74"/>
      <c r="J153" s="74"/>
      <c r="K153" s="74"/>
      <c r="L153" s="74"/>
    </row>
    <row r="154" spans="1:12" ht="15.6">
      <c r="A154" s="74">
        <f t="shared" si="2"/>
        <v>153</v>
      </c>
      <c r="B154" s="74" t="s">
        <v>6023</v>
      </c>
      <c r="C154" s="75" t="s">
        <v>6031</v>
      </c>
      <c r="D154" s="74" t="s">
        <v>5363</v>
      </c>
      <c r="E154" s="74" t="s">
        <v>6025</v>
      </c>
      <c r="F154" s="74" t="s">
        <v>6026</v>
      </c>
      <c r="G154" s="74"/>
      <c r="H154" s="74"/>
      <c r="I154" s="74"/>
      <c r="J154" s="74"/>
      <c r="K154" s="74"/>
      <c r="L154" s="74"/>
    </row>
    <row r="155" spans="1:12" ht="15.6">
      <c r="A155" s="74">
        <f t="shared" si="2"/>
        <v>154</v>
      </c>
      <c r="B155" s="74" t="s">
        <v>6023</v>
      </c>
      <c r="C155" s="75" t="s">
        <v>6032</v>
      </c>
      <c r="D155" s="74" t="s">
        <v>5362</v>
      </c>
      <c r="E155" s="74" t="s">
        <v>6025</v>
      </c>
      <c r="F155" s="74" t="s">
        <v>6026</v>
      </c>
      <c r="G155" s="74"/>
      <c r="H155" s="74"/>
      <c r="I155" s="74"/>
      <c r="J155" s="74"/>
      <c r="K155" s="74"/>
      <c r="L155" s="74"/>
    </row>
    <row r="156" spans="1:12" ht="15.6">
      <c r="A156" s="74">
        <f t="shared" si="2"/>
        <v>155</v>
      </c>
      <c r="B156" s="74" t="s">
        <v>6023</v>
      </c>
      <c r="C156" s="75" t="s">
        <v>6033</v>
      </c>
      <c r="D156" s="74" t="s">
        <v>5363</v>
      </c>
      <c r="E156" s="74" t="s">
        <v>6025</v>
      </c>
      <c r="F156" s="74" t="s">
        <v>6026</v>
      </c>
      <c r="G156" s="74"/>
      <c r="H156" s="74"/>
      <c r="I156" s="74"/>
      <c r="J156" s="74"/>
      <c r="K156" s="74"/>
      <c r="L156" s="74"/>
    </row>
    <row r="157" spans="1:12" ht="15.6">
      <c r="A157" s="74">
        <f t="shared" si="2"/>
        <v>156</v>
      </c>
      <c r="B157" s="74" t="s">
        <v>6023</v>
      </c>
      <c r="C157" s="75" t="s">
        <v>6034</v>
      </c>
      <c r="D157" s="74" t="s">
        <v>5362</v>
      </c>
      <c r="E157" s="74" t="s">
        <v>6025</v>
      </c>
      <c r="F157" s="74" t="s">
        <v>6026</v>
      </c>
      <c r="G157" s="74"/>
      <c r="H157" s="74"/>
      <c r="I157" s="74"/>
      <c r="J157" s="74"/>
      <c r="K157" s="74"/>
      <c r="L157" s="74"/>
    </row>
    <row r="158" spans="1:12" ht="15.6">
      <c r="A158" s="74">
        <f t="shared" si="2"/>
        <v>157</v>
      </c>
      <c r="B158" s="74" t="s">
        <v>6023</v>
      </c>
      <c r="C158" s="75" t="s">
        <v>6035</v>
      </c>
      <c r="D158" s="74" t="s">
        <v>5363</v>
      </c>
      <c r="E158" s="74" t="s">
        <v>6025</v>
      </c>
      <c r="F158" s="74" t="s">
        <v>6026</v>
      </c>
      <c r="G158" s="74"/>
      <c r="H158" s="74"/>
      <c r="I158" s="74"/>
      <c r="J158" s="74"/>
      <c r="K158" s="74"/>
      <c r="L158" s="74"/>
    </row>
    <row r="159" spans="1:12" ht="15.6">
      <c r="A159" s="74">
        <f t="shared" si="2"/>
        <v>158</v>
      </c>
      <c r="B159" s="74" t="s">
        <v>6023</v>
      </c>
      <c r="C159" s="75" t="s">
        <v>6036</v>
      </c>
      <c r="D159" s="74" t="s">
        <v>5362</v>
      </c>
      <c r="E159" s="74" t="s">
        <v>6025</v>
      </c>
      <c r="F159" s="74" t="s">
        <v>6026</v>
      </c>
      <c r="G159" s="74"/>
      <c r="H159" s="74"/>
      <c r="I159" s="74"/>
      <c r="J159" s="74"/>
      <c r="K159" s="74"/>
      <c r="L159" s="74"/>
    </row>
    <row r="160" spans="1:12" ht="15.6">
      <c r="A160" s="74">
        <f t="shared" si="2"/>
        <v>159</v>
      </c>
      <c r="B160" s="74" t="s">
        <v>6023</v>
      </c>
      <c r="C160" s="75" t="s">
        <v>6037</v>
      </c>
      <c r="D160" s="74" t="s">
        <v>5363</v>
      </c>
      <c r="E160" s="74" t="s">
        <v>6025</v>
      </c>
      <c r="F160" s="74" t="s">
        <v>6026</v>
      </c>
      <c r="G160" s="74"/>
      <c r="H160" s="74"/>
      <c r="I160" s="74"/>
      <c r="J160" s="74"/>
      <c r="K160" s="74"/>
      <c r="L160" s="74"/>
    </row>
    <row r="161" spans="1:12" ht="15.6">
      <c r="A161" s="74">
        <f t="shared" si="2"/>
        <v>160</v>
      </c>
      <c r="B161" s="74" t="s">
        <v>6023</v>
      </c>
      <c r="C161" s="75" t="s">
        <v>6038</v>
      </c>
      <c r="D161" s="74" t="s">
        <v>5363</v>
      </c>
      <c r="E161" s="74" t="s">
        <v>6025</v>
      </c>
      <c r="F161" s="74" t="s">
        <v>6026</v>
      </c>
      <c r="G161" s="74"/>
      <c r="H161" s="74"/>
      <c r="I161" s="74"/>
      <c r="J161" s="74"/>
      <c r="K161" s="74"/>
      <c r="L161" s="74"/>
    </row>
    <row r="162" spans="1:12" ht="15.6">
      <c r="A162" s="74">
        <f t="shared" si="2"/>
        <v>161</v>
      </c>
      <c r="B162" s="74" t="s">
        <v>6023</v>
      </c>
      <c r="C162" s="75" t="s">
        <v>6039</v>
      </c>
      <c r="D162" s="74" t="s">
        <v>5363</v>
      </c>
      <c r="E162" s="74" t="s">
        <v>6025</v>
      </c>
      <c r="F162" s="74" t="s">
        <v>6026</v>
      </c>
      <c r="G162" s="74"/>
      <c r="H162" s="74"/>
      <c r="I162" s="74"/>
      <c r="J162" s="74"/>
      <c r="K162" s="74"/>
      <c r="L162" s="74"/>
    </row>
    <row r="163" spans="1:12" ht="15.6">
      <c r="A163" s="74">
        <f t="shared" si="2"/>
        <v>162</v>
      </c>
      <c r="B163" s="74" t="s">
        <v>6023</v>
      </c>
      <c r="C163" s="75" t="s">
        <v>6040</v>
      </c>
      <c r="D163" s="74" t="s">
        <v>5362</v>
      </c>
      <c r="E163" s="74" t="s">
        <v>6025</v>
      </c>
      <c r="F163" s="74" t="s">
        <v>6026</v>
      </c>
      <c r="G163" s="74"/>
      <c r="H163" s="74"/>
      <c r="I163" s="74"/>
      <c r="J163" s="74"/>
      <c r="K163" s="74"/>
      <c r="L163" s="74"/>
    </row>
    <row r="164" spans="1:12" ht="15.6">
      <c r="A164" s="74">
        <f t="shared" si="2"/>
        <v>163</v>
      </c>
      <c r="B164" s="74" t="s">
        <v>6023</v>
      </c>
      <c r="C164" s="75" t="s">
        <v>6041</v>
      </c>
      <c r="D164" s="74" t="s">
        <v>5363</v>
      </c>
      <c r="E164" s="74" t="s">
        <v>6025</v>
      </c>
      <c r="F164" s="74" t="s">
        <v>6026</v>
      </c>
      <c r="G164" s="74"/>
      <c r="H164" s="74"/>
      <c r="I164" s="74"/>
      <c r="J164" s="74"/>
      <c r="K164" s="74"/>
      <c r="L164" s="74"/>
    </row>
    <row r="165" spans="1:12" ht="15.6">
      <c r="A165" s="74">
        <f t="shared" si="2"/>
        <v>164</v>
      </c>
      <c r="B165" s="74" t="s">
        <v>6023</v>
      </c>
      <c r="C165" s="75" t="s">
        <v>6042</v>
      </c>
      <c r="D165" s="74" t="s">
        <v>5362</v>
      </c>
      <c r="E165" s="74" t="s">
        <v>6025</v>
      </c>
      <c r="F165" s="74" t="s">
        <v>6026</v>
      </c>
      <c r="G165" s="74"/>
      <c r="H165" s="74"/>
      <c r="I165" s="74"/>
      <c r="J165" s="74"/>
      <c r="K165" s="74"/>
      <c r="L165" s="74"/>
    </row>
    <row r="166" spans="1:12" ht="15.6">
      <c r="A166" s="74">
        <f t="shared" si="2"/>
        <v>165</v>
      </c>
      <c r="B166" s="74" t="s">
        <v>6023</v>
      </c>
      <c r="C166" s="75" t="s">
        <v>6043</v>
      </c>
      <c r="D166" s="74" t="s">
        <v>5362</v>
      </c>
      <c r="E166" s="74" t="s">
        <v>6025</v>
      </c>
      <c r="F166" s="74" t="s">
        <v>6026</v>
      </c>
      <c r="G166" s="74"/>
      <c r="H166" s="74"/>
      <c r="I166" s="74"/>
      <c r="J166" s="74"/>
      <c r="K166" s="74"/>
      <c r="L166" s="74"/>
    </row>
    <row r="167" spans="1:12" ht="15.6">
      <c r="A167" s="74">
        <f t="shared" si="2"/>
        <v>166</v>
      </c>
      <c r="B167" s="74" t="s">
        <v>6023</v>
      </c>
      <c r="C167" s="75" t="s">
        <v>6044</v>
      </c>
      <c r="D167" s="74" t="s">
        <v>5362</v>
      </c>
      <c r="E167" s="74" t="s">
        <v>6025</v>
      </c>
      <c r="F167" s="74" t="s">
        <v>6026</v>
      </c>
      <c r="G167" s="74"/>
      <c r="H167" s="74"/>
      <c r="I167" s="74"/>
      <c r="J167" s="74"/>
      <c r="K167" s="74"/>
      <c r="L167" s="74"/>
    </row>
    <row r="168" spans="1:12" ht="15.6">
      <c r="A168" s="74">
        <f t="shared" si="2"/>
        <v>167</v>
      </c>
      <c r="B168" s="74" t="s">
        <v>6023</v>
      </c>
      <c r="C168" s="75" t="s">
        <v>6045</v>
      </c>
      <c r="D168" s="74" t="s">
        <v>5362</v>
      </c>
      <c r="E168" s="74" t="s">
        <v>6025</v>
      </c>
      <c r="F168" s="74" t="s">
        <v>6026</v>
      </c>
      <c r="G168" s="74"/>
      <c r="H168" s="74"/>
      <c r="I168" s="74"/>
      <c r="J168" s="74"/>
      <c r="K168" s="74"/>
      <c r="L168" s="74"/>
    </row>
    <row r="169" spans="1:12" ht="15.6">
      <c r="A169" s="74">
        <f t="shared" si="2"/>
        <v>168</v>
      </c>
      <c r="B169" s="74" t="s">
        <v>6023</v>
      </c>
      <c r="C169" s="75" t="s">
        <v>6046</v>
      </c>
      <c r="D169" s="74" t="s">
        <v>5363</v>
      </c>
      <c r="E169" s="74" t="s">
        <v>6025</v>
      </c>
      <c r="F169" s="74" t="s">
        <v>6026</v>
      </c>
      <c r="G169" s="74"/>
      <c r="H169" s="74"/>
      <c r="I169" s="74"/>
      <c r="J169" s="74"/>
      <c r="K169" s="74"/>
      <c r="L169" s="74"/>
    </row>
    <row r="170" spans="1:12" ht="15.6">
      <c r="A170" s="74">
        <f t="shared" si="2"/>
        <v>169</v>
      </c>
      <c r="B170" s="74" t="s">
        <v>6023</v>
      </c>
      <c r="C170" s="75" t="s">
        <v>6047</v>
      </c>
      <c r="D170" s="74" t="s">
        <v>5363</v>
      </c>
      <c r="E170" s="74" t="s">
        <v>6025</v>
      </c>
      <c r="F170" s="74" t="s">
        <v>6026</v>
      </c>
      <c r="G170" s="74"/>
      <c r="H170" s="74"/>
      <c r="I170" s="74"/>
      <c r="J170" s="74"/>
      <c r="K170" s="74"/>
      <c r="L170" s="74"/>
    </row>
    <row r="171" spans="1:12" ht="15.6">
      <c r="A171" s="74">
        <f t="shared" si="2"/>
        <v>170</v>
      </c>
      <c r="B171" s="74" t="s">
        <v>6023</v>
      </c>
      <c r="C171" s="75" t="s">
        <v>6048</v>
      </c>
      <c r="D171" s="74" t="s">
        <v>5362</v>
      </c>
      <c r="E171" s="74" t="s">
        <v>6025</v>
      </c>
      <c r="F171" s="74" t="s">
        <v>6026</v>
      </c>
      <c r="G171" s="74"/>
      <c r="H171" s="74"/>
      <c r="I171" s="74"/>
      <c r="J171" s="74"/>
      <c r="K171" s="74"/>
      <c r="L171" s="74"/>
    </row>
    <row r="172" spans="1:12" ht="15.6">
      <c r="A172" s="74">
        <f t="shared" si="2"/>
        <v>171</v>
      </c>
      <c r="B172" s="74" t="s">
        <v>6023</v>
      </c>
      <c r="C172" s="75" t="s">
        <v>6049</v>
      </c>
      <c r="D172" s="74" t="s">
        <v>5363</v>
      </c>
      <c r="E172" s="74" t="s">
        <v>6025</v>
      </c>
      <c r="F172" s="74" t="s">
        <v>6026</v>
      </c>
      <c r="G172" s="74"/>
      <c r="H172" s="74"/>
      <c r="I172" s="74"/>
      <c r="J172" s="74"/>
      <c r="K172" s="74"/>
      <c r="L172" s="74"/>
    </row>
    <row r="173" spans="1:12" ht="15.6">
      <c r="A173" s="74">
        <f t="shared" si="2"/>
        <v>172</v>
      </c>
      <c r="B173" s="74" t="s">
        <v>6023</v>
      </c>
      <c r="C173" s="75" t="s">
        <v>6050</v>
      </c>
      <c r="D173" s="74" t="s">
        <v>5362</v>
      </c>
      <c r="E173" s="74" t="s">
        <v>6025</v>
      </c>
      <c r="F173" s="74" t="s">
        <v>6026</v>
      </c>
      <c r="G173" s="74"/>
      <c r="H173" s="74"/>
      <c r="I173" s="74"/>
      <c r="J173" s="74"/>
      <c r="K173" s="74"/>
      <c r="L173" s="74"/>
    </row>
    <row r="174" spans="1:12" ht="15.6">
      <c r="A174" s="74">
        <f t="shared" si="2"/>
        <v>173</v>
      </c>
      <c r="B174" s="74" t="s">
        <v>6023</v>
      </c>
      <c r="C174" s="75" t="s">
        <v>6051</v>
      </c>
      <c r="D174" s="74" t="s">
        <v>5363</v>
      </c>
      <c r="E174" s="74" t="s">
        <v>6025</v>
      </c>
      <c r="F174" s="74" t="s">
        <v>6026</v>
      </c>
      <c r="G174" s="74"/>
      <c r="H174" s="74"/>
      <c r="I174" s="74"/>
      <c r="J174" s="74"/>
      <c r="K174" s="74"/>
      <c r="L174" s="74"/>
    </row>
    <row r="175" spans="1:12" ht="15.6">
      <c r="A175" s="74">
        <f t="shared" si="2"/>
        <v>174</v>
      </c>
      <c r="B175" s="74" t="s">
        <v>6023</v>
      </c>
      <c r="C175" s="75" t="s">
        <v>6052</v>
      </c>
      <c r="D175" s="74" t="s">
        <v>5362</v>
      </c>
      <c r="E175" s="74" t="s">
        <v>6025</v>
      </c>
      <c r="F175" s="74" t="s">
        <v>6026</v>
      </c>
      <c r="G175" s="74"/>
      <c r="H175" s="74"/>
      <c r="I175" s="74"/>
      <c r="J175" s="74"/>
      <c r="K175" s="74"/>
      <c r="L175" s="74"/>
    </row>
    <row r="176" spans="1:12" ht="15.6">
      <c r="A176" s="74">
        <f t="shared" si="2"/>
        <v>175</v>
      </c>
      <c r="B176" s="74" t="s">
        <v>6023</v>
      </c>
      <c r="C176" s="75" t="s">
        <v>6053</v>
      </c>
      <c r="D176" s="74" t="s">
        <v>5362</v>
      </c>
      <c r="E176" s="74" t="s">
        <v>6025</v>
      </c>
      <c r="F176" s="74" t="s">
        <v>6026</v>
      </c>
      <c r="G176" s="74"/>
      <c r="H176" s="74"/>
      <c r="I176" s="74"/>
      <c r="J176" s="74"/>
      <c r="K176" s="74"/>
      <c r="L176" s="74"/>
    </row>
    <row r="177" spans="1:12" ht="18" customHeight="1">
      <c r="A177" s="74">
        <f t="shared" si="2"/>
        <v>176</v>
      </c>
      <c r="B177" s="74" t="s">
        <v>6023</v>
      </c>
      <c r="C177" s="75" t="s">
        <v>6054</v>
      </c>
      <c r="D177" s="74" t="s">
        <v>5363</v>
      </c>
      <c r="E177" s="74" t="s">
        <v>6025</v>
      </c>
      <c r="F177" s="74" t="s">
        <v>6026</v>
      </c>
      <c r="G177" s="74"/>
      <c r="H177" s="74"/>
      <c r="I177" s="74"/>
      <c r="J177" s="74"/>
      <c r="K177" s="74"/>
      <c r="L177" s="74"/>
    </row>
    <row r="178" spans="1:12" ht="15.6">
      <c r="A178" s="74">
        <f t="shared" si="2"/>
        <v>177</v>
      </c>
      <c r="B178" s="74" t="s">
        <v>6023</v>
      </c>
      <c r="C178" s="75" t="s">
        <v>6055</v>
      </c>
      <c r="D178" s="74" t="s">
        <v>5363</v>
      </c>
      <c r="E178" s="74" t="s">
        <v>6025</v>
      </c>
      <c r="F178" s="74" t="s">
        <v>6026</v>
      </c>
      <c r="G178" s="74"/>
      <c r="H178" s="74"/>
      <c r="I178" s="74"/>
      <c r="J178" s="74"/>
      <c r="K178" s="74"/>
      <c r="L178" s="74"/>
    </row>
    <row r="179" spans="1:12" ht="15.6">
      <c r="A179" s="74">
        <f t="shared" si="2"/>
        <v>178</v>
      </c>
      <c r="B179" s="74" t="s">
        <v>6023</v>
      </c>
      <c r="C179" s="75" t="s">
        <v>6056</v>
      </c>
      <c r="D179" s="74" t="s">
        <v>5362</v>
      </c>
      <c r="E179" s="74" t="s">
        <v>6025</v>
      </c>
      <c r="F179" s="74" t="s">
        <v>6026</v>
      </c>
      <c r="G179" s="74"/>
      <c r="H179" s="74"/>
      <c r="I179" s="74"/>
      <c r="J179" s="74"/>
      <c r="K179" s="74"/>
      <c r="L179" s="74"/>
    </row>
    <row r="180" spans="1:12" ht="15.6">
      <c r="A180" s="74">
        <f t="shared" si="2"/>
        <v>179</v>
      </c>
      <c r="B180" s="74" t="s">
        <v>6023</v>
      </c>
      <c r="C180" s="75" t="s">
        <v>6057</v>
      </c>
      <c r="D180" s="74" t="s">
        <v>5362</v>
      </c>
      <c r="E180" s="74" t="s">
        <v>6025</v>
      </c>
      <c r="F180" s="74" t="s">
        <v>6026</v>
      </c>
      <c r="G180" s="74"/>
      <c r="H180" s="74"/>
      <c r="I180" s="74"/>
      <c r="J180" s="74"/>
      <c r="K180" s="74"/>
      <c r="L180" s="74"/>
    </row>
    <row r="181" spans="1:12" ht="15.6">
      <c r="A181" s="74">
        <f t="shared" si="2"/>
        <v>180</v>
      </c>
      <c r="B181" s="74" t="s">
        <v>6023</v>
      </c>
      <c r="C181" s="75" t="s">
        <v>6058</v>
      </c>
      <c r="D181" s="74" t="s">
        <v>5362</v>
      </c>
      <c r="E181" s="74" t="s">
        <v>6025</v>
      </c>
      <c r="F181" s="74" t="s">
        <v>6026</v>
      </c>
      <c r="G181" s="74"/>
      <c r="H181" s="74"/>
      <c r="I181" s="74"/>
      <c r="J181" s="74"/>
      <c r="K181" s="74"/>
      <c r="L181" s="74"/>
    </row>
    <row r="182" spans="1:12" ht="15.6">
      <c r="A182" s="74">
        <f t="shared" si="2"/>
        <v>181</v>
      </c>
      <c r="B182" s="74" t="s">
        <v>6023</v>
      </c>
      <c r="C182" s="75" t="s">
        <v>6059</v>
      </c>
      <c r="D182" s="74" t="s">
        <v>5362</v>
      </c>
      <c r="E182" s="74" t="s">
        <v>6025</v>
      </c>
      <c r="F182" s="74" t="s">
        <v>6026</v>
      </c>
      <c r="G182" s="74"/>
      <c r="H182" s="74"/>
      <c r="I182" s="74"/>
      <c r="J182" s="74"/>
      <c r="K182" s="74"/>
      <c r="L182" s="74"/>
    </row>
    <row r="183" spans="1:12" ht="15.6">
      <c r="A183" s="74">
        <f t="shared" si="2"/>
        <v>182</v>
      </c>
      <c r="B183" s="74" t="s">
        <v>6023</v>
      </c>
      <c r="C183" s="75" t="s">
        <v>6060</v>
      </c>
      <c r="D183" s="74" t="s">
        <v>5363</v>
      </c>
      <c r="E183" s="74" t="s">
        <v>6025</v>
      </c>
      <c r="F183" s="74" t="s">
        <v>6026</v>
      </c>
      <c r="G183" s="74"/>
      <c r="H183" s="74"/>
      <c r="I183" s="74"/>
      <c r="J183" s="74"/>
      <c r="K183" s="74"/>
      <c r="L183" s="74"/>
    </row>
    <row r="184" spans="1:12" ht="15.6">
      <c r="A184" s="74">
        <f t="shared" si="2"/>
        <v>183</v>
      </c>
      <c r="B184" s="74" t="s">
        <v>6023</v>
      </c>
      <c r="C184" s="75" t="s">
        <v>6061</v>
      </c>
      <c r="D184" s="74" t="s">
        <v>5362</v>
      </c>
      <c r="E184" s="74" t="s">
        <v>6025</v>
      </c>
      <c r="F184" s="74" t="s">
        <v>6026</v>
      </c>
      <c r="G184" s="74"/>
      <c r="H184" s="74"/>
      <c r="I184" s="74"/>
      <c r="J184" s="74"/>
      <c r="K184" s="74"/>
      <c r="L184" s="74"/>
    </row>
    <row r="185" spans="1:12" ht="15.6">
      <c r="A185" s="74">
        <f t="shared" si="2"/>
        <v>184</v>
      </c>
      <c r="B185" s="74" t="s">
        <v>6023</v>
      </c>
      <c r="C185" s="75" t="s">
        <v>6062</v>
      </c>
      <c r="D185" s="74" t="s">
        <v>5362</v>
      </c>
      <c r="E185" s="74" t="s">
        <v>6025</v>
      </c>
      <c r="F185" s="74" t="s">
        <v>6026</v>
      </c>
      <c r="G185" s="74"/>
      <c r="H185" s="74"/>
      <c r="I185" s="74"/>
      <c r="J185" s="74"/>
      <c r="K185" s="74"/>
      <c r="L185" s="74"/>
    </row>
    <row r="186" spans="1:12" ht="15.6">
      <c r="A186" s="74">
        <f t="shared" si="2"/>
        <v>185</v>
      </c>
      <c r="B186" s="74" t="s">
        <v>6023</v>
      </c>
      <c r="C186" s="75" t="s">
        <v>6063</v>
      </c>
      <c r="D186" s="74" t="s">
        <v>5363</v>
      </c>
      <c r="E186" s="74" t="s">
        <v>6025</v>
      </c>
      <c r="F186" s="74" t="s">
        <v>6026</v>
      </c>
      <c r="G186" s="74"/>
      <c r="H186" s="74"/>
      <c r="I186" s="74"/>
      <c r="J186" s="74"/>
      <c r="K186" s="74"/>
      <c r="L186" s="74"/>
    </row>
    <row r="187" spans="1:12" ht="15.6">
      <c r="A187" s="74">
        <f t="shared" si="2"/>
        <v>186</v>
      </c>
      <c r="B187" s="74" t="s">
        <v>6023</v>
      </c>
      <c r="C187" s="75" t="s">
        <v>6064</v>
      </c>
      <c r="D187" s="74" t="s">
        <v>5362</v>
      </c>
      <c r="E187" s="74" t="s">
        <v>6025</v>
      </c>
      <c r="F187" s="74" t="s">
        <v>6026</v>
      </c>
      <c r="G187" s="74"/>
      <c r="H187" s="74"/>
      <c r="I187" s="74"/>
      <c r="J187" s="74"/>
      <c r="K187" s="74"/>
      <c r="L187" s="74"/>
    </row>
    <row r="188" spans="1:12" ht="15.6">
      <c r="A188" s="74">
        <f t="shared" si="2"/>
        <v>187</v>
      </c>
      <c r="B188" s="74" t="s">
        <v>6023</v>
      </c>
      <c r="C188" s="75" t="s">
        <v>6065</v>
      </c>
      <c r="D188" s="74" t="s">
        <v>5363</v>
      </c>
      <c r="E188" s="74" t="s">
        <v>6025</v>
      </c>
      <c r="F188" s="74" t="s">
        <v>6026</v>
      </c>
      <c r="G188" s="74"/>
      <c r="H188" s="74"/>
      <c r="I188" s="74"/>
      <c r="J188" s="74"/>
      <c r="K188" s="74"/>
      <c r="L188" s="74"/>
    </row>
    <row r="189" spans="1:12" ht="15.6">
      <c r="A189" s="74">
        <f t="shared" si="2"/>
        <v>188</v>
      </c>
      <c r="B189" s="74" t="s">
        <v>6023</v>
      </c>
      <c r="C189" s="75" t="s">
        <v>6066</v>
      </c>
      <c r="D189" s="74" t="s">
        <v>5362</v>
      </c>
      <c r="E189" s="74" t="s">
        <v>6025</v>
      </c>
      <c r="F189" s="74" t="s">
        <v>6026</v>
      </c>
      <c r="G189" s="74"/>
      <c r="H189" s="74"/>
      <c r="I189" s="74"/>
      <c r="J189" s="74"/>
      <c r="K189" s="74"/>
      <c r="L189" s="74"/>
    </row>
    <row r="190" spans="1:12" ht="15.6">
      <c r="A190" s="74">
        <f t="shared" si="2"/>
        <v>189</v>
      </c>
      <c r="B190" s="74" t="s">
        <v>6023</v>
      </c>
      <c r="C190" s="75" t="s">
        <v>6067</v>
      </c>
      <c r="D190" s="74" t="s">
        <v>5362</v>
      </c>
      <c r="E190" s="74" t="s">
        <v>6025</v>
      </c>
      <c r="F190" s="74" t="s">
        <v>6026</v>
      </c>
      <c r="G190" s="74"/>
      <c r="H190" s="74"/>
      <c r="I190" s="74"/>
      <c r="J190" s="74"/>
      <c r="K190" s="74"/>
      <c r="L190" s="74"/>
    </row>
    <row r="191" spans="1:12" ht="15.6">
      <c r="A191" s="74">
        <f t="shared" si="2"/>
        <v>190</v>
      </c>
      <c r="B191" s="74" t="s">
        <v>6023</v>
      </c>
      <c r="C191" s="75" t="s">
        <v>6068</v>
      </c>
      <c r="D191" s="74" t="s">
        <v>5362</v>
      </c>
      <c r="E191" s="74" t="s">
        <v>6025</v>
      </c>
      <c r="F191" s="74" t="s">
        <v>6026</v>
      </c>
      <c r="G191" s="74"/>
      <c r="H191" s="74"/>
      <c r="I191" s="74"/>
      <c r="J191" s="74"/>
      <c r="K191" s="74"/>
      <c r="L191" s="74"/>
    </row>
    <row r="192" spans="1:12" ht="15.6">
      <c r="A192" s="74">
        <f t="shared" si="2"/>
        <v>191</v>
      </c>
      <c r="B192" s="74" t="s">
        <v>6023</v>
      </c>
      <c r="C192" s="75" t="s">
        <v>6069</v>
      </c>
      <c r="D192" s="74" t="s">
        <v>5363</v>
      </c>
      <c r="E192" s="74" t="s">
        <v>6025</v>
      </c>
      <c r="F192" s="74" t="s">
        <v>6026</v>
      </c>
      <c r="G192" s="74"/>
      <c r="H192" s="74"/>
      <c r="I192" s="74"/>
      <c r="J192" s="74"/>
      <c r="K192" s="74"/>
      <c r="L192" s="74"/>
    </row>
    <row r="193" spans="1:12" ht="15.6">
      <c r="A193" s="74">
        <f t="shared" si="2"/>
        <v>192</v>
      </c>
      <c r="B193" s="74" t="s">
        <v>6023</v>
      </c>
      <c r="C193" s="75" t="s">
        <v>6070</v>
      </c>
      <c r="D193" s="74" t="s">
        <v>5362</v>
      </c>
      <c r="E193" s="74" t="s">
        <v>6025</v>
      </c>
      <c r="F193" s="74" t="s">
        <v>6026</v>
      </c>
      <c r="G193" s="74"/>
      <c r="H193" s="74"/>
      <c r="I193" s="74"/>
      <c r="J193" s="74"/>
      <c r="K193" s="74"/>
      <c r="L193" s="74"/>
    </row>
    <row r="194" spans="1:12" ht="15.6">
      <c r="A194" s="74">
        <f t="shared" ref="A194:A243" si="3">ROW()-1</f>
        <v>193</v>
      </c>
      <c r="B194" s="74" t="s">
        <v>6023</v>
      </c>
      <c r="C194" s="75" t="s">
        <v>6071</v>
      </c>
      <c r="D194" s="74" t="s">
        <v>5362</v>
      </c>
      <c r="E194" s="74" t="s">
        <v>6025</v>
      </c>
      <c r="F194" s="74" t="s">
        <v>6026</v>
      </c>
      <c r="G194" s="74"/>
      <c r="H194" s="74"/>
      <c r="I194" s="74"/>
      <c r="J194" s="74"/>
      <c r="K194" s="74"/>
      <c r="L194" s="74"/>
    </row>
    <row r="195" spans="1:12" ht="15.6">
      <c r="A195" s="74">
        <f t="shared" si="3"/>
        <v>194</v>
      </c>
      <c r="B195" s="74" t="s">
        <v>6023</v>
      </c>
      <c r="C195" s="75" t="s">
        <v>6072</v>
      </c>
      <c r="D195" s="74" t="s">
        <v>5362</v>
      </c>
      <c r="E195" s="74" t="s">
        <v>6025</v>
      </c>
      <c r="F195" s="74" t="s">
        <v>6026</v>
      </c>
      <c r="G195" s="74"/>
      <c r="H195" s="74"/>
      <c r="I195" s="74"/>
      <c r="J195" s="74"/>
      <c r="K195" s="74"/>
      <c r="L195" s="74"/>
    </row>
    <row r="196" spans="1:12" ht="15.6">
      <c r="A196" s="74">
        <f t="shared" si="3"/>
        <v>195</v>
      </c>
      <c r="B196" s="74" t="s">
        <v>6023</v>
      </c>
      <c r="C196" s="75" t="s">
        <v>6073</v>
      </c>
      <c r="D196" s="74" t="s">
        <v>5362</v>
      </c>
      <c r="E196" s="74" t="s">
        <v>6025</v>
      </c>
      <c r="F196" s="74" t="s">
        <v>6026</v>
      </c>
      <c r="G196" s="74"/>
      <c r="H196" s="74"/>
      <c r="I196" s="74"/>
      <c r="J196" s="74"/>
      <c r="K196" s="74"/>
      <c r="L196" s="74"/>
    </row>
    <row r="197" spans="1:12" ht="15.6">
      <c r="A197" s="74">
        <f t="shared" si="3"/>
        <v>196</v>
      </c>
      <c r="B197" s="74" t="s">
        <v>6023</v>
      </c>
      <c r="C197" s="75" t="s">
        <v>6074</v>
      </c>
      <c r="D197" s="74" t="s">
        <v>5363</v>
      </c>
      <c r="E197" s="74" t="s">
        <v>6025</v>
      </c>
      <c r="F197" s="74" t="s">
        <v>6026</v>
      </c>
      <c r="G197" s="74"/>
      <c r="H197" s="74"/>
      <c r="I197" s="74"/>
      <c r="J197" s="74"/>
      <c r="K197" s="74"/>
      <c r="L197" s="74"/>
    </row>
    <row r="198" spans="1:12" ht="15.6">
      <c r="A198" s="74">
        <f t="shared" si="3"/>
        <v>197</v>
      </c>
      <c r="B198" s="74" t="s">
        <v>6023</v>
      </c>
      <c r="C198" s="75" t="s">
        <v>6075</v>
      </c>
      <c r="D198" s="74" t="s">
        <v>5362</v>
      </c>
      <c r="E198" s="74" t="s">
        <v>6025</v>
      </c>
      <c r="F198" s="74" t="s">
        <v>6026</v>
      </c>
      <c r="G198" s="74"/>
      <c r="H198" s="74"/>
      <c r="I198" s="74"/>
      <c r="J198" s="74"/>
      <c r="K198" s="74"/>
      <c r="L198" s="74"/>
    </row>
    <row r="199" spans="1:12" ht="15.6">
      <c r="A199" s="74">
        <f t="shared" si="3"/>
        <v>198</v>
      </c>
      <c r="B199" s="74" t="s">
        <v>6023</v>
      </c>
      <c r="C199" s="75" t="s">
        <v>6076</v>
      </c>
      <c r="D199" s="74" t="s">
        <v>5363</v>
      </c>
      <c r="E199" s="74" t="s">
        <v>6025</v>
      </c>
      <c r="F199" s="74" t="s">
        <v>6026</v>
      </c>
      <c r="G199" s="74"/>
      <c r="H199" s="74"/>
      <c r="I199" s="74"/>
      <c r="J199" s="74"/>
      <c r="K199" s="74"/>
      <c r="L199" s="74"/>
    </row>
    <row r="200" spans="1:12" ht="15.6">
      <c r="A200" s="74">
        <f t="shared" si="3"/>
        <v>199</v>
      </c>
      <c r="B200" s="74" t="s">
        <v>6023</v>
      </c>
      <c r="C200" s="75" t="s">
        <v>6077</v>
      </c>
      <c r="D200" s="74" t="s">
        <v>5362</v>
      </c>
      <c r="E200" s="74" t="s">
        <v>6025</v>
      </c>
      <c r="F200" s="74" t="s">
        <v>6026</v>
      </c>
      <c r="G200" s="74"/>
      <c r="H200" s="74"/>
      <c r="I200" s="74"/>
      <c r="J200" s="74"/>
      <c r="K200" s="74"/>
      <c r="L200" s="74"/>
    </row>
    <row r="201" spans="1:12" ht="15.6">
      <c r="A201" s="74">
        <f t="shared" si="3"/>
        <v>200</v>
      </c>
      <c r="B201" s="74" t="s">
        <v>6023</v>
      </c>
      <c r="C201" s="75" t="s">
        <v>6078</v>
      </c>
      <c r="D201" s="74" t="s">
        <v>5362</v>
      </c>
      <c r="E201" s="74" t="s">
        <v>6025</v>
      </c>
      <c r="F201" s="74" t="s">
        <v>6026</v>
      </c>
      <c r="G201" s="74"/>
      <c r="H201" s="74"/>
      <c r="I201" s="74"/>
      <c r="J201" s="74"/>
      <c r="K201" s="74"/>
      <c r="L201" s="74"/>
    </row>
    <row r="202" spans="1:12" ht="15.6">
      <c r="A202" s="74">
        <f t="shared" si="3"/>
        <v>201</v>
      </c>
      <c r="B202" s="74" t="s">
        <v>6023</v>
      </c>
      <c r="C202" s="75" t="s">
        <v>6079</v>
      </c>
      <c r="D202" s="74" t="s">
        <v>5362</v>
      </c>
      <c r="E202" s="74" t="s">
        <v>6025</v>
      </c>
      <c r="F202" s="74" t="s">
        <v>6026</v>
      </c>
      <c r="G202" s="74"/>
      <c r="H202" s="74"/>
      <c r="I202" s="74"/>
      <c r="J202" s="74"/>
      <c r="K202" s="74"/>
      <c r="L202" s="74"/>
    </row>
    <row r="203" spans="1:12" ht="15.6">
      <c r="A203" s="74">
        <f t="shared" si="3"/>
        <v>202</v>
      </c>
      <c r="B203" s="74" t="s">
        <v>6023</v>
      </c>
      <c r="C203" s="75" t="s">
        <v>6080</v>
      </c>
      <c r="D203" s="74" t="s">
        <v>5362</v>
      </c>
      <c r="E203" s="74" t="s">
        <v>6025</v>
      </c>
      <c r="F203" s="74" t="s">
        <v>6026</v>
      </c>
      <c r="G203" s="74"/>
      <c r="H203" s="74"/>
      <c r="I203" s="74"/>
      <c r="J203" s="74"/>
      <c r="K203" s="74"/>
      <c r="L203" s="74"/>
    </row>
    <row r="204" spans="1:12" ht="15.6">
      <c r="A204" s="74">
        <f t="shared" si="3"/>
        <v>203</v>
      </c>
      <c r="B204" s="74" t="s">
        <v>6023</v>
      </c>
      <c r="C204" s="75" t="s">
        <v>6081</v>
      </c>
      <c r="D204" s="74" t="s">
        <v>5362</v>
      </c>
      <c r="E204" s="74" t="s">
        <v>6025</v>
      </c>
      <c r="F204" s="74" t="s">
        <v>6026</v>
      </c>
      <c r="G204" s="74"/>
      <c r="H204" s="74"/>
      <c r="I204" s="74"/>
      <c r="J204" s="74"/>
      <c r="K204" s="74"/>
      <c r="L204" s="74"/>
    </row>
    <row r="205" spans="1:12" ht="15.6">
      <c r="A205" s="74">
        <f t="shared" si="3"/>
        <v>204</v>
      </c>
      <c r="B205" s="74" t="s">
        <v>6023</v>
      </c>
      <c r="C205" s="75" t="s">
        <v>6082</v>
      </c>
      <c r="D205" s="74" t="s">
        <v>5362</v>
      </c>
      <c r="E205" s="74" t="s">
        <v>6025</v>
      </c>
      <c r="F205" s="74" t="s">
        <v>6026</v>
      </c>
      <c r="G205" s="74"/>
      <c r="H205" s="74"/>
      <c r="I205" s="74"/>
      <c r="J205" s="74"/>
      <c r="K205" s="74"/>
      <c r="L205" s="74"/>
    </row>
    <row r="206" spans="1:12" ht="15.6">
      <c r="A206" s="74">
        <f t="shared" si="3"/>
        <v>205</v>
      </c>
      <c r="B206" s="74" t="s">
        <v>6023</v>
      </c>
      <c r="C206" s="75" t="s">
        <v>6083</v>
      </c>
      <c r="D206" s="74" t="s">
        <v>5362</v>
      </c>
      <c r="E206" s="74" t="s">
        <v>6025</v>
      </c>
      <c r="F206" s="74" t="s">
        <v>6026</v>
      </c>
      <c r="G206" s="74"/>
      <c r="H206" s="74"/>
      <c r="I206" s="74"/>
      <c r="J206" s="74"/>
      <c r="K206" s="74"/>
      <c r="L206" s="74"/>
    </row>
    <row r="207" spans="1:12" ht="15.6">
      <c r="A207" s="74">
        <f t="shared" si="3"/>
        <v>206</v>
      </c>
      <c r="B207" s="74" t="s">
        <v>6023</v>
      </c>
      <c r="C207" s="75" t="s">
        <v>6084</v>
      </c>
      <c r="D207" s="74" t="s">
        <v>5362</v>
      </c>
      <c r="E207" s="74" t="s">
        <v>6025</v>
      </c>
      <c r="F207" s="74" t="s">
        <v>6026</v>
      </c>
      <c r="G207" s="74"/>
      <c r="H207" s="74"/>
      <c r="I207" s="74"/>
      <c r="J207" s="74"/>
      <c r="K207" s="74"/>
      <c r="L207" s="74"/>
    </row>
    <row r="208" spans="1:12" ht="15.6">
      <c r="A208" s="74">
        <f t="shared" si="3"/>
        <v>207</v>
      </c>
      <c r="B208" s="74" t="s">
        <v>6023</v>
      </c>
      <c r="C208" s="75" t="s">
        <v>6085</v>
      </c>
      <c r="D208" s="74" t="s">
        <v>5363</v>
      </c>
      <c r="E208" s="74" t="s">
        <v>6025</v>
      </c>
      <c r="F208" s="74" t="s">
        <v>6026</v>
      </c>
      <c r="G208" s="74"/>
      <c r="H208" s="74"/>
      <c r="I208" s="74"/>
      <c r="J208" s="74"/>
      <c r="K208" s="74"/>
      <c r="L208" s="74"/>
    </row>
    <row r="209" spans="1:12" ht="15.6">
      <c r="A209" s="74">
        <f t="shared" si="3"/>
        <v>208</v>
      </c>
      <c r="B209" s="74" t="s">
        <v>6023</v>
      </c>
      <c r="C209" s="75" t="s">
        <v>6086</v>
      </c>
      <c r="D209" s="74" t="s">
        <v>5362</v>
      </c>
      <c r="E209" s="74" t="s">
        <v>6025</v>
      </c>
      <c r="F209" s="74" t="s">
        <v>6026</v>
      </c>
      <c r="G209" s="74"/>
      <c r="H209" s="74"/>
      <c r="I209" s="74"/>
      <c r="J209" s="74"/>
      <c r="K209" s="74"/>
      <c r="L209" s="74"/>
    </row>
    <row r="210" spans="1:12" ht="15.6">
      <c r="A210" s="74">
        <f t="shared" si="3"/>
        <v>209</v>
      </c>
      <c r="B210" s="74" t="s">
        <v>6023</v>
      </c>
      <c r="C210" s="75" t="s">
        <v>6087</v>
      </c>
      <c r="D210" s="74" t="s">
        <v>5362</v>
      </c>
      <c r="E210" s="74" t="s">
        <v>6025</v>
      </c>
      <c r="F210" s="74" t="s">
        <v>6026</v>
      </c>
      <c r="G210" s="74"/>
      <c r="H210" s="74"/>
      <c r="I210" s="74"/>
      <c r="J210" s="74"/>
      <c r="K210" s="74"/>
      <c r="L210" s="74"/>
    </row>
    <row r="211" spans="1:12" ht="15.6">
      <c r="A211" s="74">
        <f t="shared" si="3"/>
        <v>210</v>
      </c>
      <c r="B211" s="74" t="s">
        <v>6023</v>
      </c>
      <c r="C211" s="75" t="s">
        <v>6088</v>
      </c>
      <c r="D211" s="74" t="s">
        <v>5363</v>
      </c>
      <c r="E211" s="74" t="s">
        <v>6025</v>
      </c>
      <c r="F211" s="74" t="s">
        <v>6026</v>
      </c>
      <c r="G211" s="74"/>
      <c r="H211" s="74"/>
      <c r="I211" s="74"/>
      <c r="J211" s="74"/>
      <c r="K211" s="74"/>
      <c r="L211" s="74"/>
    </row>
    <row r="212" spans="1:12" ht="15.6">
      <c r="A212" s="74">
        <f t="shared" si="3"/>
        <v>211</v>
      </c>
      <c r="B212" s="74" t="s">
        <v>6023</v>
      </c>
      <c r="C212" s="75" t="s">
        <v>6089</v>
      </c>
      <c r="D212" s="74" t="s">
        <v>5362</v>
      </c>
      <c r="E212" s="74" t="s">
        <v>6025</v>
      </c>
      <c r="F212" s="74" t="s">
        <v>6026</v>
      </c>
      <c r="G212" s="74"/>
      <c r="H212" s="74"/>
      <c r="I212" s="74"/>
      <c r="J212" s="74"/>
      <c r="K212" s="74"/>
      <c r="L212" s="74"/>
    </row>
    <row r="213" spans="1:12" ht="15.6">
      <c r="A213" s="74">
        <f t="shared" si="3"/>
        <v>212</v>
      </c>
      <c r="B213" s="74" t="s">
        <v>6023</v>
      </c>
      <c r="C213" s="75" t="s">
        <v>6090</v>
      </c>
      <c r="D213" s="74" t="s">
        <v>5363</v>
      </c>
      <c r="E213" s="74" t="s">
        <v>6025</v>
      </c>
      <c r="F213" s="74" t="s">
        <v>6026</v>
      </c>
      <c r="G213" s="74"/>
      <c r="H213" s="74"/>
      <c r="I213" s="74"/>
      <c r="J213" s="74"/>
      <c r="K213" s="74"/>
      <c r="L213" s="74"/>
    </row>
    <row r="214" spans="1:12" ht="15.6">
      <c r="A214" s="74">
        <f t="shared" si="3"/>
        <v>213</v>
      </c>
      <c r="B214" s="74" t="s">
        <v>6023</v>
      </c>
      <c r="C214" s="75" t="s">
        <v>6091</v>
      </c>
      <c r="D214" s="74" t="s">
        <v>5363</v>
      </c>
      <c r="E214" s="74" t="s">
        <v>6025</v>
      </c>
      <c r="F214" s="74" t="s">
        <v>6026</v>
      </c>
      <c r="G214" s="74"/>
      <c r="H214" s="74"/>
      <c r="I214" s="74"/>
      <c r="J214" s="74"/>
      <c r="K214" s="74"/>
      <c r="L214" s="74"/>
    </row>
    <row r="215" spans="1:12" ht="15.6">
      <c r="A215" s="74">
        <f t="shared" si="3"/>
        <v>214</v>
      </c>
      <c r="B215" s="74" t="s">
        <v>6023</v>
      </c>
      <c r="C215" s="75" t="s">
        <v>6092</v>
      </c>
      <c r="D215" s="74" t="s">
        <v>5362</v>
      </c>
      <c r="E215" s="74" t="s">
        <v>6025</v>
      </c>
      <c r="F215" s="74" t="s">
        <v>6026</v>
      </c>
      <c r="G215" s="74"/>
      <c r="H215" s="74"/>
      <c r="I215" s="74"/>
      <c r="J215" s="74"/>
      <c r="K215" s="74"/>
      <c r="L215" s="74"/>
    </row>
    <row r="216" spans="1:12" ht="15.6">
      <c r="A216" s="74">
        <f t="shared" si="3"/>
        <v>215</v>
      </c>
      <c r="B216" s="74" t="s">
        <v>6023</v>
      </c>
      <c r="C216" s="75" t="s">
        <v>6093</v>
      </c>
      <c r="D216" s="74" t="s">
        <v>5363</v>
      </c>
      <c r="E216" s="74" t="s">
        <v>6025</v>
      </c>
      <c r="F216" s="74" t="s">
        <v>6026</v>
      </c>
      <c r="G216" s="74"/>
      <c r="H216" s="74"/>
      <c r="I216" s="74"/>
      <c r="J216" s="74"/>
      <c r="K216" s="74"/>
      <c r="L216" s="74"/>
    </row>
    <row r="217" spans="1:12" ht="15.6">
      <c r="A217" s="74">
        <f t="shared" si="3"/>
        <v>216</v>
      </c>
      <c r="B217" s="74" t="s">
        <v>6023</v>
      </c>
      <c r="C217" s="75" t="s">
        <v>6094</v>
      </c>
      <c r="D217" s="74" t="s">
        <v>5363</v>
      </c>
      <c r="E217" s="74" t="s">
        <v>6025</v>
      </c>
      <c r="F217" s="74" t="s">
        <v>6026</v>
      </c>
      <c r="G217" s="74"/>
      <c r="H217" s="74"/>
      <c r="I217" s="74"/>
      <c r="J217" s="74"/>
      <c r="K217" s="74"/>
      <c r="L217" s="74"/>
    </row>
    <row r="218" spans="1:12" ht="15.6">
      <c r="A218" s="74">
        <f t="shared" si="3"/>
        <v>217</v>
      </c>
      <c r="B218" s="74" t="s">
        <v>6023</v>
      </c>
      <c r="C218" s="75" t="s">
        <v>6095</v>
      </c>
      <c r="D218" s="74" t="s">
        <v>5362</v>
      </c>
      <c r="E218" s="74" t="s">
        <v>6025</v>
      </c>
      <c r="F218" s="74" t="s">
        <v>6026</v>
      </c>
      <c r="G218" s="74"/>
      <c r="H218" s="74"/>
      <c r="I218" s="74"/>
      <c r="J218" s="74"/>
      <c r="K218" s="74"/>
      <c r="L218" s="74"/>
    </row>
    <row r="219" spans="1:12" ht="15.6">
      <c r="A219" s="74">
        <f t="shared" si="3"/>
        <v>218</v>
      </c>
      <c r="B219" s="74" t="s">
        <v>6023</v>
      </c>
      <c r="C219" s="75" t="s">
        <v>6096</v>
      </c>
      <c r="D219" s="74" t="s">
        <v>5363</v>
      </c>
      <c r="E219" s="74" t="s">
        <v>6025</v>
      </c>
      <c r="F219" s="74" t="s">
        <v>6026</v>
      </c>
      <c r="G219" s="74"/>
      <c r="H219" s="74"/>
      <c r="I219" s="74"/>
      <c r="J219" s="74"/>
      <c r="K219" s="74"/>
      <c r="L219" s="74"/>
    </row>
    <row r="220" spans="1:12" ht="15.6">
      <c r="A220" s="74">
        <f t="shared" si="3"/>
        <v>219</v>
      </c>
      <c r="B220" s="74" t="s">
        <v>6023</v>
      </c>
      <c r="C220" s="75" t="s">
        <v>6097</v>
      </c>
      <c r="D220" s="74" t="s">
        <v>5362</v>
      </c>
      <c r="E220" s="74" t="s">
        <v>6025</v>
      </c>
      <c r="F220" s="74" t="s">
        <v>6026</v>
      </c>
      <c r="G220" s="74"/>
      <c r="H220" s="74"/>
      <c r="I220" s="74"/>
      <c r="J220" s="74"/>
      <c r="K220" s="74"/>
      <c r="L220" s="74"/>
    </row>
    <row r="221" spans="1:12" ht="15.6">
      <c r="A221" s="74">
        <f t="shared" si="3"/>
        <v>220</v>
      </c>
      <c r="B221" s="74" t="s">
        <v>6023</v>
      </c>
      <c r="C221" s="75" t="s">
        <v>6098</v>
      </c>
      <c r="D221" s="74" t="s">
        <v>5362</v>
      </c>
      <c r="E221" s="74" t="s">
        <v>6025</v>
      </c>
      <c r="F221" s="74" t="s">
        <v>6026</v>
      </c>
      <c r="G221" s="74"/>
      <c r="H221" s="74"/>
      <c r="I221" s="74"/>
      <c r="J221" s="74"/>
      <c r="K221" s="74"/>
      <c r="L221" s="74"/>
    </row>
    <row r="222" spans="1:12" ht="15.6">
      <c r="A222" s="74">
        <f t="shared" si="3"/>
        <v>221</v>
      </c>
      <c r="B222" s="74" t="s">
        <v>6023</v>
      </c>
      <c r="C222" s="75" t="s">
        <v>6099</v>
      </c>
      <c r="D222" s="74" t="s">
        <v>5363</v>
      </c>
      <c r="E222" s="74" t="s">
        <v>6025</v>
      </c>
      <c r="F222" s="74" t="s">
        <v>6026</v>
      </c>
      <c r="G222" s="74"/>
      <c r="H222" s="74"/>
      <c r="I222" s="74"/>
      <c r="J222" s="74"/>
      <c r="K222" s="74"/>
      <c r="L222" s="74"/>
    </row>
    <row r="223" spans="1:12" ht="15.6">
      <c r="A223" s="74">
        <f t="shared" si="3"/>
        <v>222</v>
      </c>
      <c r="B223" s="74" t="s">
        <v>6023</v>
      </c>
      <c r="C223" s="75" t="s">
        <v>6100</v>
      </c>
      <c r="D223" s="74" t="s">
        <v>5362</v>
      </c>
      <c r="E223" s="74" t="s">
        <v>6025</v>
      </c>
      <c r="F223" s="74" t="s">
        <v>6026</v>
      </c>
      <c r="G223" s="74"/>
      <c r="H223" s="74"/>
      <c r="I223" s="74"/>
      <c r="J223" s="74"/>
      <c r="K223" s="74"/>
      <c r="L223" s="74"/>
    </row>
    <row r="224" spans="1:12" ht="15.6">
      <c r="A224" s="74">
        <f t="shared" si="3"/>
        <v>223</v>
      </c>
      <c r="B224" s="74" t="s">
        <v>6023</v>
      </c>
      <c r="C224" s="75" t="s">
        <v>6101</v>
      </c>
      <c r="D224" s="74" t="s">
        <v>5362</v>
      </c>
      <c r="E224" s="74" t="s">
        <v>6025</v>
      </c>
      <c r="F224" s="74" t="s">
        <v>6026</v>
      </c>
      <c r="G224" s="74"/>
      <c r="H224" s="74"/>
      <c r="I224" s="74"/>
      <c r="J224" s="74"/>
      <c r="K224" s="74"/>
      <c r="L224" s="74"/>
    </row>
    <row r="225" spans="1:12" ht="15.6">
      <c r="A225" s="74">
        <f t="shared" si="3"/>
        <v>224</v>
      </c>
      <c r="B225" s="74" t="s">
        <v>6023</v>
      </c>
      <c r="C225" s="75" t="s">
        <v>6102</v>
      </c>
      <c r="D225" s="74" t="s">
        <v>5362</v>
      </c>
      <c r="E225" s="74" t="s">
        <v>6025</v>
      </c>
      <c r="F225" s="74" t="s">
        <v>6026</v>
      </c>
      <c r="G225" s="74"/>
      <c r="H225" s="74"/>
      <c r="I225" s="74"/>
      <c r="J225" s="74"/>
      <c r="K225" s="74"/>
      <c r="L225" s="74"/>
    </row>
    <row r="226" spans="1:12" ht="15.6">
      <c r="A226" s="74">
        <f t="shared" si="3"/>
        <v>225</v>
      </c>
      <c r="B226" s="74" t="s">
        <v>6023</v>
      </c>
      <c r="C226" s="75" t="s">
        <v>6103</v>
      </c>
      <c r="D226" s="74" t="s">
        <v>5362</v>
      </c>
      <c r="E226" s="74" t="s">
        <v>6025</v>
      </c>
      <c r="F226" s="74" t="s">
        <v>6026</v>
      </c>
      <c r="G226" s="74"/>
      <c r="H226" s="74"/>
      <c r="I226" s="74"/>
      <c r="J226" s="74"/>
      <c r="K226" s="74"/>
      <c r="L226" s="74"/>
    </row>
    <row r="227" spans="1:12" ht="15.6">
      <c r="A227" s="74">
        <f t="shared" si="3"/>
        <v>226</v>
      </c>
      <c r="B227" s="74" t="s">
        <v>6023</v>
      </c>
      <c r="C227" s="75" t="s">
        <v>6104</v>
      </c>
      <c r="D227" s="74" t="s">
        <v>5363</v>
      </c>
      <c r="E227" s="74" t="s">
        <v>6025</v>
      </c>
      <c r="F227" s="74" t="s">
        <v>6026</v>
      </c>
      <c r="G227" s="74"/>
      <c r="H227" s="74"/>
      <c r="I227" s="74"/>
      <c r="J227" s="74"/>
      <c r="K227" s="74"/>
      <c r="L227" s="74"/>
    </row>
    <row r="228" spans="1:12" ht="15.6">
      <c r="A228" s="74">
        <f t="shared" si="3"/>
        <v>227</v>
      </c>
      <c r="B228" s="74" t="s">
        <v>6023</v>
      </c>
      <c r="C228" s="75" t="s">
        <v>6105</v>
      </c>
      <c r="D228" s="74" t="s">
        <v>5363</v>
      </c>
      <c r="E228" s="74" t="s">
        <v>6025</v>
      </c>
      <c r="F228" s="74" t="s">
        <v>6026</v>
      </c>
      <c r="G228" s="74"/>
      <c r="H228" s="74"/>
      <c r="I228" s="74"/>
      <c r="J228" s="74"/>
      <c r="K228" s="74"/>
      <c r="L228" s="74"/>
    </row>
    <row r="229" spans="1:12" ht="15.6">
      <c r="A229" s="74">
        <f t="shared" si="3"/>
        <v>228</v>
      </c>
      <c r="B229" s="74" t="s">
        <v>6023</v>
      </c>
      <c r="C229" s="75" t="s">
        <v>6106</v>
      </c>
      <c r="D229" s="74" t="s">
        <v>5363</v>
      </c>
      <c r="E229" s="74" t="s">
        <v>6025</v>
      </c>
      <c r="F229" s="74" t="s">
        <v>6026</v>
      </c>
      <c r="G229" s="74"/>
      <c r="H229" s="74"/>
      <c r="I229" s="74"/>
      <c r="J229" s="74"/>
      <c r="K229" s="74"/>
      <c r="L229" s="74"/>
    </row>
    <row r="230" spans="1:12" ht="15.6">
      <c r="A230" s="74">
        <f t="shared" si="3"/>
        <v>229</v>
      </c>
      <c r="B230" s="74" t="s">
        <v>6023</v>
      </c>
      <c r="C230" s="75" t="s">
        <v>6107</v>
      </c>
      <c r="D230" s="74" t="s">
        <v>5362</v>
      </c>
      <c r="E230" s="74" t="s">
        <v>6025</v>
      </c>
      <c r="F230" s="74" t="s">
        <v>6026</v>
      </c>
      <c r="G230" s="74"/>
      <c r="H230" s="74"/>
      <c r="I230" s="74"/>
      <c r="J230" s="74"/>
      <c r="K230" s="74"/>
      <c r="L230" s="74"/>
    </row>
    <row r="231" spans="1:12" ht="15.6">
      <c r="A231" s="74">
        <f t="shared" si="3"/>
        <v>230</v>
      </c>
      <c r="B231" s="74" t="s">
        <v>6023</v>
      </c>
      <c r="C231" s="75" t="s">
        <v>6108</v>
      </c>
      <c r="D231" s="74" t="s">
        <v>5363</v>
      </c>
      <c r="E231" s="74" t="s">
        <v>6025</v>
      </c>
      <c r="F231" s="74" t="s">
        <v>6026</v>
      </c>
      <c r="G231" s="74"/>
      <c r="H231" s="74"/>
      <c r="I231" s="74"/>
      <c r="J231" s="74"/>
      <c r="K231" s="74"/>
      <c r="L231" s="74"/>
    </row>
    <row r="232" spans="1:12" ht="15.6">
      <c r="A232" s="74">
        <f t="shared" si="3"/>
        <v>231</v>
      </c>
      <c r="B232" s="74" t="s">
        <v>6023</v>
      </c>
      <c r="C232" s="75" t="s">
        <v>6109</v>
      </c>
      <c r="D232" s="74" t="s">
        <v>5362</v>
      </c>
      <c r="E232" s="74" t="s">
        <v>6025</v>
      </c>
      <c r="F232" s="74" t="s">
        <v>6026</v>
      </c>
      <c r="G232" s="74"/>
      <c r="H232" s="74"/>
      <c r="I232" s="74"/>
      <c r="J232" s="74"/>
      <c r="K232" s="74"/>
      <c r="L232" s="74"/>
    </row>
    <row r="233" spans="1:12" ht="15.6">
      <c r="A233" s="74">
        <f t="shared" si="3"/>
        <v>232</v>
      </c>
      <c r="B233" s="74" t="s">
        <v>6023</v>
      </c>
      <c r="C233" s="75" t="s">
        <v>6110</v>
      </c>
      <c r="D233" s="74" t="s">
        <v>5362</v>
      </c>
      <c r="E233" s="74" t="s">
        <v>6025</v>
      </c>
      <c r="F233" s="74" t="s">
        <v>6026</v>
      </c>
      <c r="G233" s="74"/>
      <c r="H233" s="74"/>
      <c r="I233" s="74"/>
      <c r="J233" s="74"/>
      <c r="K233" s="74"/>
      <c r="L233" s="74"/>
    </row>
    <row r="234" spans="1:12" ht="15.6">
      <c r="A234" s="74">
        <f t="shared" si="3"/>
        <v>233</v>
      </c>
      <c r="B234" s="74" t="s">
        <v>6023</v>
      </c>
      <c r="C234" s="75" t="s">
        <v>6111</v>
      </c>
      <c r="D234" s="74" t="s">
        <v>5362</v>
      </c>
      <c r="E234" s="74" t="s">
        <v>6025</v>
      </c>
      <c r="F234" s="74" t="s">
        <v>6026</v>
      </c>
      <c r="G234" s="74"/>
      <c r="H234" s="74"/>
      <c r="I234" s="74"/>
      <c r="J234" s="74"/>
      <c r="K234" s="74"/>
      <c r="L234" s="74"/>
    </row>
    <row r="235" spans="1:12" ht="15.6">
      <c r="A235" s="74">
        <f t="shared" si="3"/>
        <v>234</v>
      </c>
      <c r="B235" s="74" t="s">
        <v>6023</v>
      </c>
      <c r="C235" s="75" t="s">
        <v>6112</v>
      </c>
      <c r="D235" s="74" t="s">
        <v>5363</v>
      </c>
      <c r="E235" s="74" t="s">
        <v>6025</v>
      </c>
      <c r="F235" s="74" t="s">
        <v>6026</v>
      </c>
      <c r="G235" s="74"/>
      <c r="H235" s="74"/>
      <c r="I235" s="74"/>
      <c r="J235" s="74"/>
      <c r="K235" s="74"/>
      <c r="L235" s="74"/>
    </row>
    <row r="236" spans="1:12" ht="15.6">
      <c r="A236" s="74">
        <f t="shared" si="3"/>
        <v>235</v>
      </c>
      <c r="B236" s="74" t="s">
        <v>6023</v>
      </c>
      <c r="C236" s="75" t="s">
        <v>6113</v>
      </c>
      <c r="D236" s="74" t="s">
        <v>5362</v>
      </c>
      <c r="E236" s="74" t="s">
        <v>6025</v>
      </c>
      <c r="F236" s="74" t="s">
        <v>6026</v>
      </c>
      <c r="G236" s="74"/>
      <c r="H236" s="74"/>
      <c r="I236" s="74"/>
      <c r="J236" s="74"/>
      <c r="K236" s="74"/>
      <c r="L236" s="74"/>
    </row>
    <row r="237" spans="1:12" ht="15.6">
      <c r="A237" s="74">
        <f t="shared" si="3"/>
        <v>236</v>
      </c>
      <c r="B237" s="74" t="s">
        <v>6023</v>
      </c>
      <c r="C237" s="75" t="s">
        <v>6114</v>
      </c>
      <c r="D237" s="74" t="s">
        <v>5363</v>
      </c>
      <c r="E237" s="74" t="s">
        <v>6025</v>
      </c>
      <c r="F237" s="74" t="s">
        <v>6026</v>
      </c>
      <c r="G237" s="74"/>
      <c r="H237" s="74"/>
      <c r="I237" s="74"/>
      <c r="J237" s="74"/>
      <c r="K237" s="74"/>
      <c r="L237" s="74"/>
    </row>
    <row r="238" spans="1:12" ht="15.6">
      <c r="A238" s="74">
        <f t="shared" si="3"/>
        <v>237</v>
      </c>
      <c r="B238" s="74" t="s">
        <v>6023</v>
      </c>
      <c r="C238" s="75" t="s">
        <v>6115</v>
      </c>
      <c r="D238" s="74" t="s">
        <v>5362</v>
      </c>
      <c r="E238" s="74" t="s">
        <v>6025</v>
      </c>
      <c r="F238" s="74" t="s">
        <v>6026</v>
      </c>
      <c r="G238" s="74"/>
      <c r="H238" s="74"/>
      <c r="I238" s="74"/>
      <c r="J238" s="74"/>
      <c r="K238" s="74"/>
      <c r="L238" s="74"/>
    </row>
    <row r="239" spans="1:12" ht="15.6">
      <c r="A239" s="74">
        <f t="shared" si="3"/>
        <v>238</v>
      </c>
      <c r="B239" s="74" t="s">
        <v>6023</v>
      </c>
      <c r="C239" s="75" t="s">
        <v>6116</v>
      </c>
      <c r="D239" s="74" t="s">
        <v>5362</v>
      </c>
      <c r="E239" s="74" t="s">
        <v>6025</v>
      </c>
      <c r="F239" s="74" t="s">
        <v>6026</v>
      </c>
      <c r="G239" s="74"/>
      <c r="H239" s="74"/>
      <c r="I239" s="74"/>
      <c r="J239" s="74"/>
      <c r="K239" s="74"/>
      <c r="L239" s="74"/>
    </row>
    <row r="240" spans="1:12" ht="15.6">
      <c r="A240" s="74">
        <f t="shared" si="3"/>
        <v>239</v>
      </c>
      <c r="B240" s="74" t="s">
        <v>6023</v>
      </c>
      <c r="C240" s="75" t="s">
        <v>6117</v>
      </c>
      <c r="D240" s="74" t="s">
        <v>5362</v>
      </c>
      <c r="E240" s="74" t="s">
        <v>6025</v>
      </c>
      <c r="F240" s="74" t="s">
        <v>6026</v>
      </c>
      <c r="G240" s="74"/>
      <c r="H240" s="74"/>
      <c r="I240" s="74"/>
      <c r="J240" s="74"/>
      <c r="K240" s="74"/>
      <c r="L240" s="74"/>
    </row>
    <row r="241" spans="1:12" ht="15.6">
      <c r="A241" s="74">
        <f t="shared" si="3"/>
        <v>240</v>
      </c>
      <c r="B241" s="74" t="s">
        <v>6023</v>
      </c>
      <c r="C241" s="75" t="s">
        <v>6118</v>
      </c>
      <c r="D241" s="74" t="s">
        <v>5363</v>
      </c>
      <c r="E241" s="74" t="s">
        <v>6025</v>
      </c>
      <c r="F241" s="74" t="s">
        <v>6026</v>
      </c>
      <c r="G241" s="74"/>
      <c r="H241" s="74"/>
      <c r="I241" s="74"/>
      <c r="J241" s="74"/>
      <c r="K241" s="74"/>
      <c r="L241" s="74"/>
    </row>
    <row r="242" spans="1:12" ht="15.6">
      <c r="A242" s="74">
        <f t="shared" si="3"/>
        <v>241</v>
      </c>
      <c r="B242" s="74" t="s">
        <v>6023</v>
      </c>
      <c r="C242" s="75" t="s">
        <v>6119</v>
      </c>
      <c r="D242" s="74" t="s">
        <v>5362</v>
      </c>
      <c r="E242" s="74" t="s">
        <v>6025</v>
      </c>
      <c r="F242" s="74" t="s">
        <v>6026</v>
      </c>
      <c r="G242" s="74"/>
      <c r="H242" s="74"/>
      <c r="I242" s="74"/>
      <c r="J242" s="74"/>
      <c r="K242" s="74"/>
      <c r="L242" s="74"/>
    </row>
    <row r="243" spans="1:12" ht="15.6">
      <c r="A243" s="74">
        <f t="shared" si="3"/>
        <v>242</v>
      </c>
      <c r="B243" s="74" t="s">
        <v>6023</v>
      </c>
      <c r="C243" s="75" t="s">
        <v>6120</v>
      </c>
      <c r="D243" s="74" t="s">
        <v>5362</v>
      </c>
      <c r="E243" s="74" t="s">
        <v>6025</v>
      </c>
      <c r="F243" s="74" t="s">
        <v>6026</v>
      </c>
      <c r="G243" s="74"/>
      <c r="H243" s="74"/>
      <c r="I243" s="74"/>
      <c r="J243" s="74"/>
      <c r="K243" s="74"/>
      <c r="L243" s="74"/>
    </row>
    <row r="244" spans="1:12" ht="15.6">
      <c r="A244" s="105"/>
      <c r="B244" s="105"/>
      <c r="C244" s="106"/>
      <c r="D244" s="105"/>
      <c r="E244" s="105"/>
      <c r="F244" s="105"/>
      <c r="G244" s="105"/>
      <c r="H244" s="105"/>
      <c r="I244" s="105"/>
      <c r="J244" s="105"/>
      <c r="K244" s="105"/>
      <c r="L244" s="105"/>
    </row>
    <row r="245" spans="1:12">
      <c r="A245" s="2"/>
      <c r="B245" s="2"/>
      <c r="C245" s="2"/>
      <c r="D245" s="2"/>
      <c r="E245" s="2"/>
      <c r="F245" s="2"/>
      <c r="G245" s="2"/>
      <c r="H245" s="2"/>
      <c r="I245" s="2"/>
      <c r="J245" s="2"/>
      <c r="K245" s="2"/>
      <c r="L245" s="2"/>
    </row>
    <row r="246" spans="1:12">
      <c r="A246" s="2"/>
      <c r="B246" s="2"/>
      <c r="C246" s="2"/>
      <c r="D246" s="2"/>
      <c r="E246" s="2"/>
      <c r="F246" s="2"/>
      <c r="G246" s="2"/>
      <c r="H246" s="2"/>
      <c r="I246" s="2"/>
      <c r="J246" s="2"/>
      <c r="K246" s="2"/>
      <c r="L246" s="2"/>
    </row>
    <row r="247" spans="1:12">
      <c r="A247" s="2"/>
      <c r="B247" s="2"/>
      <c r="C247" s="2"/>
      <c r="D247" s="2"/>
      <c r="E247" s="2"/>
      <c r="F247" s="2"/>
      <c r="G247" s="2"/>
      <c r="H247" s="2"/>
      <c r="I247" s="2"/>
      <c r="J247" s="2"/>
      <c r="K247" s="2"/>
      <c r="L247" s="2"/>
    </row>
    <row r="248" spans="1:12">
      <c r="A248" s="2"/>
      <c r="B248" s="2"/>
      <c r="C248" s="2"/>
      <c r="D248" s="2"/>
      <c r="E248" s="2"/>
      <c r="F248" s="2"/>
      <c r="G248" s="2"/>
      <c r="H248" s="2"/>
      <c r="I248" s="2"/>
      <c r="J248" s="2"/>
      <c r="K248" s="2"/>
      <c r="L248" s="2"/>
    </row>
    <row r="249" spans="1:12">
      <c r="A249" s="2"/>
      <c r="B249" s="2"/>
      <c r="C249" s="2"/>
      <c r="D249" s="2"/>
      <c r="E249" s="2"/>
      <c r="F249" s="2"/>
      <c r="G249" s="2"/>
      <c r="H249" s="2"/>
      <c r="I249" s="2"/>
      <c r="J249" s="2"/>
      <c r="K249" s="2"/>
      <c r="L249" s="2"/>
    </row>
    <row r="250" spans="1:12">
      <c r="A250" s="2"/>
      <c r="B250" s="2"/>
      <c r="C250" s="2"/>
      <c r="D250" s="2"/>
      <c r="E250" s="2"/>
      <c r="F250" s="2"/>
      <c r="G250" s="2"/>
      <c r="H250" s="2"/>
      <c r="I250" s="2"/>
      <c r="J250" s="2"/>
      <c r="K250" s="2"/>
      <c r="L250" s="2"/>
    </row>
    <row r="251" spans="1:12">
      <c r="A251" s="2"/>
      <c r="B251" s="2"/>
      <c r="C251" s="2"/>
      <c r="D251" s="2"/>
      <c r="E251" s="2"/>
      <c r="F251" s="2"/>
      <c r="G251" s="2"/>
      <c r="H251" s="2"/>
      <c r="I251" s="2"/>
      <c r="J251" s="2"/>
      <c r="K251" s="2"/>
      <c r="L251" s="2"/>
    </row>
    <row r="252" spans="1:12">
      <c r="A252" s="2"/>
      <c r="B252" s="2"/>
      <c r="C252" s="2"/>
      <c r="D252" s="2"/>
      <c r="E252" s="2"/>
      <c r="F252" s="2"/>
      <c r="G252" s="2"/>
      <c r="H252" s="2"/>
      <c r="I252" s="2"/>
      <c r="J252" s="2"/>
      <c r="K252" s="2"/>
      <c r="L252" s="2"/>
    </row>
    <row r="253" spans="1:12">
      <c r="A253" s="2"/>
      <c r="B253" s="2"/>
      <c r="C253" s="2"/>
      <c r="D253" s="2"/>
      <c r="E253" s="2"/>
      <c r="F253" s="2"/>
      <c r="G253" s="2"/>
      <c r="H253" s="2"/>
      <c r="I253" s="2"/>
      <c r="J253" s="2"/>
      <c r="K253" s="2"/>
      <c r="L253" s="2"/>
    </row>
    <row r="254" spans="1:12">
      <c r="A254" s="2"/>
      <c r="B254" s="2"/>
      <c r="C254" s="2"/>
      <c r="D254" s="2"/>
      <c r="E254" s="2"/>
      <c r="F254" s="2"/>
      <c r="G254" s="2"/>
      <c r="H254" s="2"/>
      <c r="I254" s="2"/>
      <c r="J254" s="2"/>
      <c r="K254" s="2"/>
      <c r="L254" s="2"/>
    </row>
    <row r="255" spans="1:12">
      <c r="A255" s="2"/>
      <c r="B255" s="2"/>
      <c r="C255" s="2"/>
      <c r="D255" s="2"/>
      <c r="E255" s="2"/>
      <c r="F255" s="2"/>
      <c r="G255" s="2"/>
      <c r="H255" s="2"/>
      <c r="I255" s="2"/>
      <c r="J255" s="2"/>
      <c r="K255" s="2"/>
      <c r="L255" s="2"/>
    </row>
    <row r="256" spans="1:12">
      <c r="A256" s="2"/>
      <c r="B256" s="2"/>
      <c r="C256" s="2"/>
      <c r="D256" s="2"/>
      <c r="E256" s="2"/>
      <c r="F256" s="2"/>
      <c r="G256" s="2"/>
      <c r="H256" s="2"/>
      <c r="I256" s="2"/>
      <c r="J256" s="2"/>
      <c r="K256" s="2"/>
      <c r="L256" s="2"/>
    </row>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sheetData>
  <autoFilter ref="A1:L243" xr:uid="{00000000-0009-0000-0000-000017000000}"/>
  <phoneticPr fontId="86" type="noConversion"/>
  <conditionalFormatting sqref="C1 C313:C1048576">
    <cfRule type="duplicateValues" dxfId="77" priority="2"/>
  </conditionalFormatting>
  <pageMargins left="0.25" right="0.25" top="0.75" bottom="0.75" header="0.3" footer="0.3"/>
  <pageSetup paperSize="9" orientation="landscape"/>
  <drawing r:id="rId1"/>
  <legacyDrawing r:id="rId2"/>
  <controls>
    <mc:AlternateContent xmlns:mc="http://schemas.openxmlformats.org/markup-compatibility/2006">
      <mc:Choice Requires="x14">
        <control shapeId="121857" r:id="rId3" name="CommandButton1">
          <controlPr defaultSize="0" autoPict="0" altText="" r:id="rId4">
            <anchor moveWithCells="1">
              <from>
                <xdr:col>13</xdr:col>
                <xdr:colOff>106680</xdr:colOff>
                <xdr:row>1</xdr:row>
                <xdr:rowOff>0</xdr:rowOff>
              </from>
              <to>
                <xdr:col>13</xdr:col>
                <xdr:colOff>944880</xdr:colOff>
                <xdr:row>3</xdr:row>
                <xdr:rowOff>83820</xdr:rowOff>
              </to>
            </anchor>
          </controlPr>
        </control>
      </mc:Choice>
      <mc:Fallback>
        <control shapeId="121857" r:id="rId3" name="CommandButton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44"/>
  <sheetViews>
    <sheetView workbookViewId="0">
      <selection activeCell="AH1" sqref="AH1"/>
    </sheetView>
  </sheetViews>
  <sheetFormatPr defaultColWidth="9" defaultRowHeight="14.4"/>
  <cols>
    <col min="1" max="1" width="5.77734375" style="470" customWidth="1"/>
    <col min="2" max="2" width="6.44140625" style="470" customWidth="1"/>
    <col min="3" max="3" width="8.44140625" style="470" customWidth="1"/>
    <col min="4" max="5" width="5.77734375" style="470" customWidth="1"/>
    <col min="6" max="6" width="9" style="470" customWidth="1"/>
    <col min="7" max="7" width="5.77734375" style="470" customWidth="1"/>
    <col min="8" max="8" width="8.109375" style="470" customWidth="1"/>
    <col min="9" max="9" width="44.21875" style="470" customWidth="1"/>
    <col min="10" max="10" width="63.33203125" style="470" customWidth="1"/>
    <col min="11" max="14" width="9" style="470"/>
    <col min="15" max="15" width="9" style="519"/>
    <col min="16" max="16" width="6.109375" style="470" customWidth="1"/>
    <col min="17" max="16384" width="9" style="470"/>
  </cols>
  <sheetData>
    <row r="1" spans="1:16">
      <c r="A1" s="469" t="s">
        <v>734</v>
      </c>
      <c r="B1" s="469" t="s">
        <v>842</v>
      </c>
      <c r="C1" s="469" t="s">
        <v>722</v>
      </c>
      <c r="D1" s="469" t="s">
        <v>917</v>
      </c>
      <c r="E1" s="469" t="s">
        <v>915</v>
      </c>
      <c r="F1" s="469" t="s">
        <v>804</v>
      </c>
      <c r="G1" s="469" t="s">
        <v>17</v>
      </c>
      <c r="H1" s="469" t="s">
        <v>925</v>
      </c>
      <c r="I1" s="469" t="s">
        <v>927</v>
      </c>
      <c r="J1" s="469" t="s">
        <v>928</v>
      </c>
    </row>
    <row r="2" spans="1:16">
      <c r="A2" s="471" t="s">
        <v>990</v>
      </c>
      <c r="B2" s="471" t="s">
        <v>747</v>
      </c>
      <c r="C2" s="471" t="s">
        <v>6121</v>
      </c>
      <c r="D2" s="471" t="s">
        <v>1060</v>
      </c>
      <c r="E2" s="471"/>
      <c r="F2" s="471"/>
      <c r="G2" s="471"/>
      <c r="H2" s="471" t="s">
        <v>26</v>
      </c>
      <c r="I2" s="471"/>
      <c r="J2" s="471"/>
      <c r="O2" s="519" t="s">
        <v>6122</v>
      </c>
    </row>
    <row r="3" spans="1:16">
      <c r="A3" s="471" t="s">
        <v>990</v>
      </c>
      <c r="B3" s="471" t="s">
        <v>747</v>
      </c>
      <c r="C3" s="471" t="s">
        <v>6123</v>
      </c>
      <c r="D3" s="471" t="s">
        <v>1060</v>
      </c>
      <c r="E3" s="471"/>
      <c r="F3" s="471"/>
      <c r="G3" s="471"/>
      <c r="H3" s="471" t="s">
        <v>26</v>
      </c>
      <c r="I3" s="471"/>
      <c r="J3" s="471"/>
      <c r="O3" s="519">
        <v>10</v>
      </c>
      <c r="P3" s="470">
        <v>42</v>
      </c>
    </row>
    <row r="4" spans="1:16">
      <c r="A4" s="471" t="s">
        <v>990</v>
      </c>
      <c r="B4" s="471" t="s">
        <v>753</v>
      </c>
      <c r="C4" s="471" t="s">
        <v>6124</v>
      </c>
      <c r="D4" s="471" t="s">
        <v>1060</v>
      </c>
      <c r="E4" s="471"/>
      <c r="F4" s="471"/>
      <c r="G4" s="471"/>
      <c r="H4" s="471" t="s">
        <v>26</v>
      </c>
      <c r="I4" s="471"/>
      <c r="J4" s="471"/>
      <c r="O4" s="519">
        <v>11</v>
      </c>
      <c r="P4" s="470">
        <v>65</v>
      </c>
    </row>
    <row r="5" spans="1:16">
      <c r="A5" s="471" t="s">
        <v>990</v>
      </c>
      <c r="B5" s="471" t="s">
        <v>747</v>
      </c>
      <c r="C5" s="471" t="s">
        <v>6125</v>
      </c>
      <c r="D5" s="471" t="s">
        <v>1060</v>
      </c>
      <c r="E5" s="471"/>
      <c r="F5" s="471"/>
      <c r="G5" s="471"/>
      <c r="H5" s="471" t="s">
        <v>26</v>
      </c>
      <c r="I5" s="471"/>
      <c r="J5" s="471"/>
      <c r="O5" s="519">
        <v>12</v>
      </c>
      <c r="P5" s="470">
        <v>45</v>
      </c>
    </row>
    <row r="6" spans="1:16">
      <c r="A6" s="471" t="s">
        <v>990</v>
      </c>
      <c r="B6" s="471" t="s">
        <v>747</v>
      </c>
      <c r="C6" s="471" t="s">
        <v>6126</v>
      </c>
      <c r="D6" s="471" t="s">
        <v>1060</v>
      </c>
      <c r="E6" s="471"/>
      <c r="F6" s="471"/>
      <c r="G6" s="471"/>
      <c r="H6" s="471" t="s">
        <v>26</v>
      </c>
      <c r="I6" s="471"/>
      <c r="J6" s="471"/>
      <c r="O6" s="519">
        <v>13</v>
      </c>
      <c r="P6" s="470">
        <v>40</v>
      </c>
    </row>
    <row r="7" spans="1:16">
      <c r="A7" s="471" t="s">
        <v>990</v>
      </c>
      <c r="B7" s="471" t="s">
        <v>739</v>
      </c>
      <c r="C7" s="471" t="s">
        <v>6127</v>
      </c>
      <c r="D7" s="471" t="s">
        <v>1062</v>
      </c>
      <c r="E7" s="471"/>
      <c r="F7" s="471"/>
      <c r="G7" s="471"/>
      <c r="H7" s="471" t="s">
        <v>26</v>
      </c>
      <c r="I7" s="471"/>
      <c r="J7" s="471"/>
      <c r="O7" s="519">
        <v>14</v>
      </c>
      <c r="P7" s="470">
        <v>34</v>
      </c>
    </row>
    <row r="8" spans="1:16">
      <c r="A8" s="471" t="s">
        <v>990</v>
      </c>
      <c r="B8" s="471" t="s">
        <v>747</v>
      </c>
      <c r="C8" s="471" t="s">
        <v>6128</v>
      </c>
      <c r="D8" s="471" t="s">
        <v>1060</v>
      </c>
      <c r="E8" s="471" t="s">
        <v>1033</v>
      </c>
      <c r="F8" s="472" t="s">
        <v>345</v>
      </c>
      <c r="G8" s="471" t="s">
        <v>962</v>
      </c>
      <c r="H8" s="471" t="s">
        <v>346</v>
      </c>
      <c r="I8" s="471" t="s">
        <v>347</v>
      </c>
      <c r="J8" s="471" t="s">
        <v>6129</v>
      </c>
      <c r="O8" s="519">
        <v>15</v>
      </c>
      <c r="P8" s="470">
        <v>44</v>
      </c>
    </row>
    <row r="9" spans="1:16">
      <c r="A9" s="471" t="s">
        <v>990</v>
      </c>
      <c r="B9" s="471" t="s">
        <v>747</v>
      </c>
      <c r="C9" s="471" t="s">
        <v>6130</v>
      </c>
      <c r="D9" s="471" t="s">
        <v>1060</v>
      </c>
      <c r="E9" s="471" t="s">
        <v>1033</v>
      </c>
      <c r="F9" s="472" t="s">
        <v>345</v>
      </c>
      <c r="G9" s="471" t="s">
        <v>962</v>
      </c>
      <c r="H9" s="471" t="s">
        <v>346</v>
      </c>
      <c r="I9" s="471" t="s">
        <v>347</v>
      </c>
      <c r="J9" s="471" t="s">
        <v>6129</v>
      </c>
      <c r="O9" s="519">
        <v>2</v>
      </c>
      <c r="P9" s="470">
        <v>53</v>
      </c>
    </row>
    <row r="10" spans="1:16">
      <c r="A10" s="471" t="s">
        <v>990</v>
      </c>
      <c r="B10" s="471" t="s">
        <v>747</v>
      </c>
      <c r="C10" s="471" t="s">
        <v>6131</v>
      </c>
      <c r="D10" s="471" t="s">
        <v>1060</v>
      </c>
      <c r="E10" s="471" t="s">
        <v>1033</v>
      </c>
      <c r="F10" s="472" t="s">
        <v>345</v>
      </c>
      <c r="G10" s="471" t="s">
        <v>962</v>
      </c>
      <c r="H10" s="471" t="s">
        <v>346</v>
      </c>
      <c r="I10" s="471" t="s">
        <v>347</v>
      </c>
      <c r="J10" s="471" t="s">
        <v>6129</v>
      </c>
      <c r="O10" s="519">
        <v>5</v>
      </c>
      <c r="P10" s="470">
        <v>26</v>
      </c>
    </row>
    <row r="11" spans="1:16">
      <c r="A11" s="471" t="s">
        <v>990</v>
      </c>
      <c r="B11" s="471" t="s">
        <v>744</v>
      </c>
      <c r="C11" s="471" t="s">
        <v>6132</v>
      </c>
      <c r="D11" s="471" t="s">
        <v>1060</v>
      </c>
      <c r="E11" s="471" t="s">
        <v>1033</v>
      </c>
      <c r="F11" s="472" t="s">
        <v>345</v>
      </c>
      <c r="G11" s="471" t="s">
        <v>962</v>
      </c>
      <c r="H11" s="471" t="s">
        <v>346</v>
      </c>
      <c r="I11" s="471" t="s">
        <v>347</v>
      </c>
      <c r="J11" s="471" t="s">
        <v>6129</v>
      </c>
      <c r="O11" s="519">
        <v>7</v>
      </c>
      <c r="P11" s="470">
        <v>52</v>
      </c>
    </row>
    <row r="12" spans="1:16">
      <c r="A12" s="471" t="s">
        <v>990</v>
      </c>
      <c r="B12" s="471" t="s">
        <v>739</v>
      </c>
      <c r="C12" s="471" t="s">
        <v>6133</v>
      </c>
      <c r="D12" s="471" t="s">
        <v>1062</v>
      </c>
      <c r="E12" s="471" t="s">
        <v>1159</v>
      </c>
      <c r="F12" s="472" t="s">
        <v>345</v>
      </c>
      <c r="G12" s="471" t="s">
        <v>962</v>
      </c>
      <c r="H12" s="471" t="s">
        <v>346</v>
      </c>
      <c r="I12" s="471" t="s">
        <v>347</v>
      </c>
      <c r="J12" s="471" t="s">
        <v>6129</v>
      </c>
      <c r="O12" s="519">
        <v>8</v>
      </c>
      <c r="P12" s="470">
        <v>52</v>
      </c>
    </row>
    <row r="13" spans="1:16">
      <c r="A13" s="471" t="s">
        <v>990</v>
      </c>
      <c r="B13" s="471" t="s">
        <v>739</v>
      </c>
      <c r="C13" s="471" t="s">
        <v>6134</v>
      </c>
      <c r="D13" s="471" t="s">
        <v>1062</v>
      </c>
      <c r="E13" s="471" t="s">
        <v>1159</v>
      </c>
      <c r="F13" s="472" t="s">
        <v>345</v>
      </c>
      <c r="G13" s="471" t="s">
        <v>962</v>
      </c>
      <c r="H13" s="471" t="s">
        <v>346</v>
      </c>
      <c r="I13" s="471" t="s">
        <v>347</v>
      </c>
      <c r="J13" s="471" t="s">
        <v>6129</v>
      </c>
      <c r="O13" s="519" t="s">
        <v>741</v>
      </c>
      <c r="P13" s="470">
        <v>100</v>
      </c>
    </row>
    <row r="14" spans="1:16">
      <c r="A14" s="471" t="s">
        <v>990</v>
      </c>
      <c r="B14" s="471" t="s">
        <v>753</v>
      </c>
      <c r="C14" s="471" t="s">
        <v>6135</v>
      </c>
      <c r="D14" s="471" t="s">
        <v>1060</v>
      </c>
      <c r="E14" s="471" t="s">
        <v>1033</v>
      </c>
      <c r="F14" s="472" t="s">
        <v>345</v>
      </c>
      <c r="G14" s="471" t="s">
        <v>962</v>
      </c>
      <c r="H14" s="471" t="s">
        <v>346</v>
      </c>
      <c r="I14" s="471" t="s">
        <v>347</v>
      </c>
      <c r="J14" s="471" t="s">
        <v>6129</v>
      </c>
      <c r="O14" s="519" t="s">
        <v>990</v>
      </c>
      <c r="P14" s="470">
        <v>32</v>
      </c>
    </row>
    <row r="15" spans="1:16">
      <c r="A15" s="471" t="s">
        <v>990</v>
      </c>
      <c r="B15" s="471" t="s">
        <v>747</v>
      </c>
      <c r="C15" s="471" t="s">
        <v>6136</v>
      </c>
      <c r="D15" s="471" t="s">
        <v>1060</v>
      </c>
      <c r="E15" s="471" t="s">
        <v>1033</v>
      </c>
      <c r="F15" s="472" t="s">
        <v>345</v>
      </c>
      <c r="G15" s="471" t="s">
        <v>962</v>
      </c>
      <c r="H15" s="471" t="s">
        <v>346</v>
      </c>
      <c r="I15" s="471" t="s">
        <v>347</v>
      </c>
      <c r="J15" s="471" t="s">
        <v>6129</v>
      </c>
      <c r="O15" s="519" t="s">
        <v>998</v>
      </c>
      <c r="P15" s="470">
        <v>44</v>
      </c>
    </row>
    <row r="16" spans="1:16">
      <c r="A16" s="471" t="s">
        <v>990</v>
      </c>
      <c r="B16" s="471" t="s">
        <v>739</v>
      </c>
      <c r="C16" s="471" t="s">
        <v>6137</v>
      </c>
      <c r="D16" s="471" t="s">
        <v>1062</v>
      </c>
      <c r="E16" s="471" t="s">
        <v>1159</v>
      </c>
      <c r="F16" s="472" t="s">
        <v>345</v>
      </c>
      <c r="G16" s="471" t="s">
        <v>962</v>
      </c>
      <c r="H16" s="471" t="s">
        <v>346</v>
      </c>
      <c r="I16" s="471" t="s">
        <v>347</v>
      </c>
      <c r="J16" s="471" t="s">
        <v>6129</v>
      </c>
      <c r="O16" s="519" t="s">
        <v>999</v>
      </c>
      <c r="P16" s="470">
        <v>37</v>
      </c>
    </row>
    <row r="17" spans="1:16">
      <c r="A17" s="471" t="s">
        <v>990</v>
      </c>
      <c r="B17" s="471" t="s">
        <v>739</v>
      </c>
      <c r="C17" s="471" t="s">
        <v>6138</v>
      </c>
      <c r="D17" s="471" t="s">
        <v>1062</v>
      </c>
      <c r="E17" s="471" t="s">
        <v>1159</v>
      </c>
      <c r="F17" s="472" t="s">
        <v>345</v>
      </c>
      <c r="G17" s="471" t="s">
        <v>962</v>
      </c>
      <c r="H17" s="471" t="s">
        <v>346</v>
      </c>
      <c r="I17" s="471" t="s">
        <v>347</v>
      </c>
      <c r="J17" s="471" t="s">
        <v>6129</v>
      </c>
      <c r="O17" s="519" t="s">
        <v>643</v>
      </c>
      <c r="P17" s="470">
        <v>19</v>
      </c>
    </row>
    <row r="18" spans="1:16">
      <c r="A18" s="471" t="s">
        <v>990</v>
      </c>
      <c r="B18" s="471" t="s">
        <v>739</v>
      </c>
      <c r="C18" s="471" t="s">
        <v>6139</v>
      </c>
      <c r="D18" s="471" t="s">
        <v>1062</v>
      </c>
      <c r="E18" s="471" t="s">
        <v>1159</v>
      </c>
      <c r="F18" s="472" t="s">
        <v>345</v>
      </c>
      <c r="G18" s="471" t="s">
        <v>962</v>
      </c>
      <c r="H18" s="471" t="s">
        <v>346</v>
      </c>
      <c r="I18" s="471" t="s">
        <v>347</v>
      </c>
      <c r="J18" s="471" t="s">
        <v>6129</v>
      </c>
      <c r="O18" s="519" t="s">
        <v>676</v>
      </c>
      <c r="P18" s="470">
        <v>13</v>
      </c>
    </row>
    <row r="19" spans="1:16">
      <c r="A19" s="471" t="s">
        <v>990</v>
      </c>
      <c r="B19" s="471" t="s">
        <v>739</v>
      </c>
      <c r="C19" s="471" t="s">
        <v>6140</v>
      </c>
      <c r="D19" s="471" t="s">
        <v>1062</v>
      </c>
      <c r="E19" s="471" t="s">
        <v>1159</v>
      </c>
      <c r="F19" s="472" t="s">
        <v>345</v>
      </c>
      <c r="G19" s="471" t="s">
        <v>962</v>
      </c>
      <c r="H19" s="471" t="s">
        <v>346</v>
      </c>
      <c r="I19" s="471" t="s">
        <v>347</v>
      </c>
      <c r="J19" s="471" t="s">
        <v>6129</v>
      </c>
      <c r="O19" s="519" t="s">
        <v>677</v>
      </c>
      <c r="P19" s="470">
        <v>40</v>
      </c>
    </row>
    <row r="20" spans="1:16">
      <c r="A20" s="471" t="s">
        <v>990</v>
      </c>
      <c r="B20" s="471" t="s">
        <v>739</v>
      </c>
      <c r="C20" s="471" t="s">
        <v>6141</v>
      </c>
      <c r="D20" s="471" t="s">
        <v>1062</v>
      </c>
      <c r="E20" s="471" t="s">
        <v>1159</v>
      </c>
      <c r="F20" s="472" t="s">
        <v>345</v>
      </c>
      <c r="G20" s="471" t="s">
        <v>962</v>
      </c>
      <c r="H20" s="471" t="s">
        <v>346</v>
      </c>
      <c r="I20" s="471" t="s">
        <v>347</v>
      </c>
      <c r="J20" s="471" t="s">
        <v>6129</v>
      </c>
      <c r="O20" s="519" t="s">
        <v>986</v>
      </c>
      <c r="P20" s="470">
        <v>29</v>
      </c>
    </row>
    <row r="21" spans="1:16">
      <c r="A21" s="471" t="s">
        <v>990</v>
      </c>
      <c r="B21" s="471" t="s">
        <v>1181</v>
      </c>
      <c r="C21" s="471" t="s">
        <v>6142</v>
      </c>
      <c r="D21" s="471" t="s">
        <v>1062</v>
      </c>
      <c r="E21" s="471" t="s">
        <v>1159</v>
      </c>
      <c r="F21" s="472" t="s">
        <v>345</v>
      </c>
      <c r="G21" s="471" t="s">
        <v>962</v>
      </c>
      <c r="H21" s="471" t="s">
        <v>346</v>
      </c>
      <c r="I21" s="471" t="s">
        <v>347</v>
      </c>
      <c r="J21" s="471" t="s">
        <v>6129</v>
      </c>
      <c r="O21" s="519" t="s">
        <v>680</v>
      </c>
      <c r="P21" s="470">
        <v>15</v>
      </c>
    </row>
    <row r="22" spans="1:16">
      <c r="A22" s="471" t="s">
        <v>990</v>
      </c>
      <c r="B22" s="471" t="s">
        <v>747</v>
      </c>
      <c r="C22" s="471" t="s">
        <v>6143</v>
      </c>
      <c r="D22" s="471" t="s">
        <v>1060</v>
      </c>
      <c r="E22" s="471" t="s">
        <v>1033</v>
      </c>
      <c r="F22" s="472" t="s">
        <v>345</v>
      </c>
      <c r="G22" s="471" t="s">
        <v>962</v>
      </c>
      <c r="H22" s="471" t="s">
        <v>346</v>
      </c>
      <c r="I22" s="471" t="s">
        <v>347</v>
      </c>
      <c r="J22" s="471" t="s">
        <v>6129</v>
      </c>
      <c r="O22" s="519" t="s">
        <v>681</v>
      </c>
      <c r="P22" s="470">
        <v>27</v>
      </c>
    </row>
    <row r="23" spans="1:16">
      <c r="A23" s="471" t="s">
        <v>990</v>
      </c>
      <c r="B23" s="471" t="s">
        <v>747</v>
      </c>
      <c r="C23" s="471" t="s">
        <v>6144</v>
      </c>
      <c r="D23" s="471" t="s">
        <v>1060</v>
      </c>
      <c r="E23" s="471" t="s">
        <v>1033</v>
      </c>
      <c r="F23" s="472" t="s">
        <v>345</v>
      </c>
      <c r="G23" s="471" t="s">
        <v>962</v>
      </c>
      <c r="H23" s="471" t="s">
        <v>346</v>
      </c>
      <c r="I23" s="471" t="s">
        <v>347</v>
      </c>
      <c r="J23" s="471" t="s">
        <v>6129</v>
      </c>
      <c r="O23" s="519" t="s">
        <v>989</v>
      </c>
      <c r="P23" s="470">
        <v>16</v>
      </c>
    </row>
    <row r="24" spans="1:16">
      <c r="A24" s="471" t="s">
        <v>990</v>
      </c>
      <c r="B24" s="471" t="s">
        <v>753</v>
      </c>
      <c r="C24" s="471" t="s">
        <v>6145</v>
      </c>
      <c r="D24" s="471" t="s">
        <v>1060</v>
      </c>
      <c r="E24" s="471" t="s">
        <v>1033</v>
      </c>
      <c r="F24" s="472" t="s">
        <v>345</v>
      </c>
      <c r="G24" s="471" t="s">
        <v>962</v>
      </c>
      <c r="H24" s="471" t="s">
        <v>346</v>
      </c>
      <c r="I24" s="471" t="s">
        <v>347</v>
      </c>
      <c r="J24" s="471" t="s">
        <v>6129</v>
      </c>
      <c r="O24" s="519" t="s">
        <v>993</v>
      </c>
      <c r="P24" s="470">
        <v>18</v>
      </c>
    </row>
    <row r="25" spans="1:16">
      <c r="A25" s="471" t="s">
        <v>990</v>
      </c>
      <c r="B25" s="471" t="s">
        <v>739</v>
      </c>
      <c r="C25" s="471" t="s">
        <v>6146</v>
      </c>
      <c r="D25" s="471" t="s">
        <v>1062</v>
      </c>
      <c r="E25" s="471" t="s">
        <v>1159</v>
      </c>
      <c r="F25" s="472" t="s">
        <v>345</v>
      </c>
      <c r="G25" s="471" t="s">
        <v>962</v>
      </c>
      <c r="H25" s="471" t="s">
        <v>346</v>
      </c>
      <c r="I25" s="471" t="s">
        <v>347</v>
      </c>
      <c r="J25" s="471" t="s">
        <v>6129</v>
      </c>
      <c r="O25" s="519" t="s">
        <v>994</v>
      </c>
      <c r="P25" s="470">
        <v>18</v>
      </c>
    </row>
    <row r="26" spans="1:16">
      <c r="A26" s="471" t="s">
        <v>990</v>
      </c>
      <c r="B26" s="471" t="s">
        <v>747</v>
      </c>
      <c r="C26" s="471" t="s">
        <v>6147</v>
      </c>
      <c r="D26" s="471" t="s">
        <v>1060</v>
      </c>
      <c r="E26" s="471" t="s">
        <v>1033</v>
      </c>
      <c r="F26" s="472" t="s">
        <v>345</v>
      </c>
      <c r="G26" s="471" t="s">
        <v>962</v>
      </c>
      <c r="H26" s="471" t="s">
        <v>346</v>
      </c>
      <c r="I26" s="471" t="s">
        <v>347</v>
      </c>
      <c r="J26" s="471" t="s">
        <v>6129</v>
      </c>
      <c r="O26" s="519" t="s">
        <v>689</v>
      </c>
      <c r="P26" s="470">
        <v>12</v>
      </c>
    </row>
    <row r="27" spans="1:16">
      <c r="A27" s="471" t="s">
        <v>990</v>
      </c>
      <c r="B27" s="471" t="s">
        <v>747</v>
      </c>
      <c r="C27" s="471" t="s">
        <v>6148</v>
      </c>
      <c r="D27" s="471" t="s">
        <v>1060</v>
      </c>
      <c r="E27" s="471" t="s">
        <v>1033</v>
      </c>
      <c r="F27" s="472" t="s">
        <v>345</v>
      </c>
      <c r="G27" s="471" t="s">
        <v>962</v>
      </c>
      <c r="H27" s="471" t="s">
        <v>346</v>
      </c>
      <c r="I27" s="471" t="s">
        <v>347</v>
      </c>
      <c r="J27" s="471" t="s">
        <v>6129</v>
      </c>
      <c r="O27" s="519" t="s">
        <v>992</v>
      </c>
      <c r="P27" s="470">
        <v>27</v>
      </c>
    </row>
    <row r="28" spans="1:16">
      <c r="A28" s="471" t="s">
        <v>990</v>
      </c>
      <c r="B28" s="471" t="s">
        <v>747</v>
      </c>
      <c r="C28" s="471" t="s">
        <v>6149</v>
      </c>
      <c r="D28" s="471" t="s">
        <v>1060</v>
      </c>
      <c r="E28" s="471" t="s">
        <v>1033</v>
      </c>
      <c r="F28" s="472" t="s">
        <v>345</v>
      </c>
      <c r="G28" s="471" t="s">
        <v>962</v>
      </c>
      <c r="H28" s="471" t="s">
        <v>346</v>
      </c>
      <c r="I28" s="471" t="s">
        <v>347</v>
      </c>
      <c r="J28" s="471" t="s">
        <v>6129</v>
      </c>
      <c r="O28" s="519" t="s">
        <v>691</v>
      </c>
      <c r="P28" s="470">
        <v>43</v>
      </c>
    </row>
    <row r="29" spans="1:16">
      <c r="A29" s="471" t="s">
        <v>990</v>
      </c>
      <c r="B29" s="471" t="s">
        <v>739</v>
      </c>
      <c r="C29" s="471" t="s">
        <v>6150</v>
      </c>
      <c r="D29" s="471" t="s">
        <v>1062</v>
      </c>
      <c r="E29" s="471" t="s">
        <v>1159</v>
      </c>
      <c r="F29" s="472" t="s">
        <v>345</v>
      </c>
      <c r="G29" s="471" t="s">
        <v>962</v>
      </c>
      <c r="H29" s="471" t="s">
        <v>346</v>
      </c>
      <c r="I29" s="471" t="s">
        <v>347</v>
      </c>
      <c r="J29" s="471" t="s">
        <v>6129</v>
      </c>
      <c r="O29" s="519" t="s">
        <v>979</v>
      </c>
      <c r="P29" s="470">
        <v>51</v>
      </c>
    </row>
    <row r="30" spans="1:16">
      <c r="A30" s="471" t="s">
        <v>990</v>
      </c>
      <c r="B30" s="471" t="s">
        <v>747</v>
      </c>
      <c r="C30" s="471" t="s">
        <v>6151</v>
      </c>
      <c r="D30" s="471" t="s">
        <v>1060</v>
      </c>
      <c r="E30" s="471" t="s">
        <v>1033</v>
      </c>
      <c r="F30" s="472" t="s">
        <v>345</v>
      </c>
      <c r="G30" s="471" t="s">
        <v>962</v>
      </c>
      <c r="H30" s="471" t="s">
        <v>346</v>
      </c>
      <c r="I30" s="471" t="s">
        <v>347</v>
      </c>
      <c r="J30" s="471" t="s">
        <v>6129</v>
      </c>
      <c r="O30" s="519" t="s">
        <v>694</v>
      </c>
      <c r="P30" s="470">
        <v>28</v>
      </c>
    </row>
    <row r="31" spans="1:16">
      <c r="A31" s="471" t="s">
        <v>990</v>
      </c>
      <c r="B31" s="471" t="s">
        <v>747</v>
      </c>
      <c r="C31" s="471" t="s">
        <v>6152</v>
      </c>
      <c r="D31" s="471" t="s">
        <v>1060</v>
      </c>
      <c r="E31" s="471" t="s">
        <v>1033</v>
      </c>
      <c r="F31" s="472" t="s">
        <v>345</v>
      </c>
      <c r="G31" s="471" t="s">
        <v>962</v>
      </c>
      <c r="H31" s="471" t="s">
        <v>346</v>
      </c>
      <c r="I31" s="471" t="s">
        <v>347</v>
      </c>
      <c r="J31" s="471" t="s">
        <v>6129</v>
      </c>
      <c r="O31" s="519" t="s">
        <v>695</v>
      </c>
      <c r="P31" s="470">
        <v>33</v>
      </c>
    </row>
    <row r="32" spans="1:16">
      <c r="A32" s="471" t="s">
        <v>990</v>
      </c>
      <c r="B32" s="471" t="s">
        <v>747</v>
      </c>
      <c r="C32" s="471" t="s">
        <v>6153</v>
      </c>
      <c r="D32" s="471" t="s">
        <v>1060</v>
      </c>
      <c r="E32" s="471" t="s">
        <v>1033</v>
      </c>
      <c r="F32" s="472" t="s">
        <v>345</v>
      </c>
      <c r="G32" s="471" t="s">
        <v>962</v>
      </c>
      <c r="H32" s="471" t="s">
        <v>346</v>
      </c>
      <c r="I32" s="471" t="s">
        <v>347</v>
      </c>
      <c r="J32" s="471" t="s">
        <v>6129</v>
      </c>
      <c r="O32" s="519" t="s">
        <v>1015</v>
      </c>
      <c r="P32" s="470">
        <v>28</v>
      </c>
    </row>
    <row r="33" spans="1:16">
      <c r="A33" s="471" t="s">
        <v>990</v>
      </c>
      <c r="B33" s="471" t="s">
        <v>1303</v>
      </c>
      <c r="C33" s="471" t="s">
        <v>6154</v>
      </c>
      <c r="D33" s="471" t="s">
        <v>1098</v>
      </c>
      <c r="E33" s="471" t="s">
        <v>1797</v>
      </c>
      <c r="F33" s="473" t="s">
        <v>167</v>
      </c>
      <c r="G33" s="471" t="s">
        <v>1034</v>
      </c>
      <c r="H33" s="471" t="s">
        <v>4170</v>
      </c>
      <c r="I33" s="471" t="s">
        <v>6155</v>
      </c>
      <c r="J33" s="471" t="s">
        <v>6156</v>
      </c>
      <c r="O33" s="519" t="s">
        <v>697</v>
      </c>
      <c r="P33" s="470">
        <v>6</v>
      </c>
    </row>
    <row r="34" spans="1:16">
      <c r="A34" s="471" t="s">
        <v>990</v>
      </c>
      <c r="B34" s="471" t="s">
        <v>1303</v>
      </c>
      <c r="C34" s="471" t="s">
        <v>6157</v>
      </c>
      <c r="D34" s="471" t="s">
        <v>1098</v>
      </c>
      <c r="E34" s="471" t="s">
        <v>1797</v>
      </c>
      <c r="F34" s="473" t="s">
        <v>167</v>
      </c>
      <c r="G34" s="471" t="s">
        <v>1034</v>
      </c>
      <c r="H34" s="471" t="s">
        <v>4170</v>
      </c>
      <c r="I34" s="471" t="s">
        <v>6155</v>
      </c>
      <c r="J34" s="471" t="s">
        <v>6156</v>
      </c>
      <c r="O34" s="519" t="s">
        <v>1016</v>
      </c>
      <c r="P34" s="470">
        <v>9</v>
      </c>
    </row>
    <row r="35" spans="1:16">
      <c r="A35" s="471" t="s">
        <v>990</v>
      </c>
      <c r="B35" s="471" t="s">
        <v>1303</v>
      </c>
      <c r="C35" s="471" t="s">
        <v>6158</v>
      </c>
      <c r="D35" s="471" t="s">
        <v>1098</v>
      </c>
      <c r="E35" s="471" t="s">
        <v>1797</v>
      </c>
      <c r="F35" s="473" t="s">
        <v>167</v>
      </c>
      <c r="G35" s="471" t="s">
        <v>1034</v>
      </c>
      <c r="H35" s="471" t="s">
        <v>4170</v>
      </c>
      <c r="I35" s="471" t="s">
        <v>6155</v>
      </c>
      <c r="J35" s="471" t="s">
        <v>6156</v>
      </c>
      <c r="O35" s="519" t="s">
        <v>1017</v>
      </c>
      <c r="P35" s="470">
        <v>8</v>
      </c>
    </row>
    <row r="36" spans="1:16">
      <c r="A36" s="471" t="s">
        <v>990</v>
      </c>
      <c r="B36" s="471" t="s">
        <v>1303</v>
      </c>
      <c r="C36" s="471" t="s">
        <v>6159</v>
      </c>
      <c r="D36" s="471" t="s">
        <v>1098</v>
      </c>
      <c r="E36" s="471" t="s">
        <v>1797</v>
      </c>
      <c r="F36" s="473" t="s">
        <v>167</v>
      </c>
      <c r="G36" s="471" t="s">
        <v>1034</v>
      </c>
      <c r="H36" s="471" t="s">
        <v>4170</v>
      </c>
      <c r="I36" s="471" t="s">
        <v>6155</v>
      </c>
      <c r="J36" s="471" t="s">
        <v>6156</v>
      </c>
      <c r="O36" s="519" t="s">
        <v>700</v>
      </c>
      <c r="P36" s="470">
        <v>5</v>
      </c>
    </row>
    <row r="37" spans="1:16">
      <c r="A37" s="471" t="s">
        <v>990</v>
      </c>
      <c r="B37" s="471" t="s">
        <v>1303</v>
      </c>
      <c r="C37" s="471" t="s">
        <v>6160</v>
      </c>
      <c r="D37" s="471" t="s">
        <v>1098</v>
      </c>
      <c r="E37" s="471" t="s">
        <v>1797</v>
      </c>
      <c r="F37" s="473" t="s">
        <v>167</v>
      </c>
      <c r="G37" s="471" t="s">
        <v>1034</v>
      </c>
      <c r="H37" s="471" t="s">
        <v>4170</v>
      </c>
      <c r="I37" s="471" t="s">
        <v>6155</v>
      </c>
      <c r="J37" s="471" t="s">
        <v>6156</v>
      </c>
      <c r="O37" s="519" t="s">
        <v>701</v>
      </c>
      <c r="P37" s="470">
        <v>20</v>
      </c>
    </row>
    <row r="38" spans="1:16">
      <c r="A38" s="471" t="s">
        <v>990</v>
      </c>
      <c r="B38" s="471" t="s">
        <v>1303</v>
      </c>
      <c r="C38" s="471" t="s">
        <v>6161</v>
      </c>
      <c r="D38" s="471" t="s">
        <v>1098</v>
      </c>
      <c r="E38" s="471" t="s">
        <v>1797</v>
      </c>
      <c r="F38" s="473" t="s">
        <v>167</v>
      </c>
      <c r="G38" s="471" t="s">
        <v>1034</v>
      </c>
      <c r="H38" s="471" t="s">
        <v>4170</v>
      </c>
      <c r="I38" s="471" t="s">
        <v>6155</v>
      </c>
      <c r="J38" s="471" t="s">
        <v>6156</v>
      </c>
      <c r="O38" s="519" t="s">
        <v>703</v>
      </c>
      <c r="P38" s="470">
        <v>11</v>
      </c>
    </row>
    <row r="39" spans="1:16">
      <c r="A39" s="471" t="s">
        <v>990</v>
      </c>
      <c r="B39" s="471" t="s">
        <v>1303</v>
      </c>
      <c r="C39" s="471" t="s">
        <v>6162</v>
      </c>
      <c r="D39" s="471" t="s">
        <v>1098</v>
      </c>
      <c r="E39" s="471" t="s">
        <v>1797</v>
      </c>
      <c r="F39" s="473" t="s">
        <v>167</v>
      </c>
      <c r="G39" s="471" t="s">
        <v>1034</v>
      </c>
      <c r="H39" s="471" t="s">
        <v>4170</v>
      </c>
      <c r="I39" s="471" t="s">
        <v>6155</v>
      </c>
      <c r="J39" s="471" t="s">
        <v>6156</v>
      </c>
      <c r="O39" s="519" t="s">
        <v>706</v>
      </c>
      <c r="P39" s="470">
        <v>3</v>
      </c>
    </row>
    <row r="40" spans="1:16">
      <c r="A40" s="471" t="s">
        <v>990</v>
      </c>
      <c r="B40" s="471" t="s">
        <v>1303</v>
      </c>
      <c r="C40" s="471" t="s">
        <v>6163</v>
      </c>
      <c r="D40" s="471" t="s">
        <v>1098</v>
      </c>
      <c r="E40" s="471" t="s">
        <v>1797</v>
      </c>
      <c r="F40" s="473" t="s">
        <v>167</v>
      </c>
      <c r="G40" s="471" t="s">
        <v>1034</v>
      </c>
      <c r="H40" s="471" t="s">
        <v>4170</v>
      </c>
      <c r="I40" s="471" t="s">
        <v>6155</v>
      </c>
      <c r="J40" s="471" t="s">
        <v>6156</v>
      </c>
      <c r="O40" s="519" t="s">
        <v>707</v>
      </c>
      <c r="P40" s="470">
        <v>35</v>
      </c>
    </row>
    <row r="41" spans="1:16">
      <c r="A41" s="471" t="s">
        <v>990</v>
      </c>
      <c r="B41" s="471" t="s">
        <v>1303</v>
      </c>
      <c r="C41" s="471" t="s">
        <v>6164</v>
      </c>
      <c r="D41" s="471" t="s">
        <v>1098</v>
      </c>
      <c r="E41" s="471" t="s">
        <v>1797</v>
      </c>
      <c r="F41" s="473" t="s">
        <v>167</v>
      </c>
      <c r="G41" s="471" t="s">
        <v>1034</v>
      </c>
      <c r="H41" s="471" t="s">
        <v>4170</v>
      </c>
      <c r="I41" s="471" t="s">
        <v>6155</v>
      </c>
      <c r="J41" s="471" t="s">
        <v>6156</v>
      </c>
      <c r="O41" s="519" t="s">
        <v>708</v>
      </c>
      <c r="P41" s="470">
        <v>40</v>
      </c>
    </row>
    <row r="42" spans="1:16">
      <c r="A42" s="471" t="s">
        <v>990</v>
      </c>
      <c r="B42" s="471" t="s">
        <v>1303</v>
      </c>
      <c r="C42" s="471" t="s">
        <v>6165</v>
      </c>
      <c r="D42" s="471" t="s">
        <v>1098</v>
      </c>
      <c r="E42" s="471" t="s">
        <v>1797</v>
      </c>
      <c r="F42" s="473" t="s">
        <v>167</v>
      </c>
      <c r="G42" s="471" t="s">
        <v>1034</v>
      </c>
      <c r="H42" s="471" t="s">
        <v>4170</v>
      </c>
      <c r="I42" s="471" t="s">
        <v>6155</v>
      </c>
      <c r="J42" s="471" t="s">
        <v>6156</v>
      </c>
      <c r="O42" s="519" t="s">
        <v>710</v>
      </c>
      <c r="P42" s="470">
        <v>24</v>
      </c>
    </row>
    <row r="43" spans="1:16">
      <c r="O43" s="519" t="s">
        <v>712</v>
      </c>
      <c r="P43" s="470">
        <v>13</v>
      </c>
    </row>
    <row r="44" spans="1:16">
      <c r="O44" s="519" t="s">
        <v>714</v>
      </c>
      <c r="P44" s="470">
        <v>2</v>
      </c>
    </row>
  </sheetData>
  <phoneticPr fontId="86" type="noConversion"/>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R51"/>
  <sheetViews>
    <sheetView workbookViewId="0">
      <selection activeCell="P21" sqref="P21"/>
    </sheetView>
  </sheetViews>
  <sheetFormatPr defaultColWidth="9" defaultRowHeight="14.4"/>
  <cols>
    <col min="1" max="1" width="8.44140625" customWidth="1"/>
    <col min="2" max="2" width="7.109375" customWidth="1"/>
    <col min="3" max="3" width="11" customWidth="1"/>
    <col min="4" max="4" width="9" customWidth="1"/>
    <col min="5" max="5" width="17.88671875" customWidth="1"/>
    <col min="6" max="6" width="13.88671875" customWidth="1"/>
    <col min="7" max="7" width="6.44140625" customWidth="1"/>
    <col min="8" max="8" width="15" customWidth="1"/>
    <col min="9" max="9" width="7.44140625" customWidth="1"/>
    <col min="10" max="10" width="5.21875" customWidth="1"/>
    <col min="11" max="11" width="7.109375" customWidth="1"/>
    <col min="12" max="12" width="11" customWidth="1"/>
    <col min="13" max="14" width="7.109375" customWidth="1"/>
    <col min="15" max="15" width="8.109375" customWidth="1"/>
    <col min="16" max="16" width="37" customWidth="1"/>
    <col min="17" max="17" width="11" customWidth="1"/>
    <col min="18" max="18" width="42.109375" customWidth="1"/>
    <col min="19" max="19" width="5.6640625" customWidth="1"/>
    <col min="20" max="20" width="11" customWidth="1"/>
    <col min="21" max="21" width="21.33203125" customWidth="1"/>
    <col min="22" max="22" width="12.21875" customWidth="1"/>
    <col min="23" max="23" width="11" customWidth="1"/>
    <col min="24" max="24" width="23.44140625" customWidth="1"/>
    <col min="25" max="25" width="12.21875" customWidth="1"/>
    <col min="26" max="26" width="11" customWidth="1"/>
    <col min="27" max="27" width="42.109375" customWidth="1"/>
    <col min="28" max="28" width="12.21875" customWidth="1"/>
    <col min="29" max="29" width="11" customWidth="1"/>
    <col min="30" max="30" width="23.44140625" customWidth="1"/>
    <col min="31" max="31" width="12.21875" customWidth="1"/>
    <col min="32" max="32" width="11" customWidth="1"/>
    <col min="33" max="33" width="21.33203125" customWidth="1"/>
    <col min="34" max="34" width="12.21875" customWidth="1"/>
    <col min="35" max="35" width="11" customWidth="1"/>
    <col min="36" max="36" width="21.33203125" customWidth="1"/>
    <col min="37" max="37" width="5.21875" customWidth="1"/>
    <col min="38" max="38" width="11" customWidth="1"/>
    <col min="39" max="39" width="21.33203125" customWidth="1"/>
  </cols>
  <sheetData>
    <row r="1" spans="1:18" ht="27" customHeight="1">
      <c r="A1" t="s">
        <v>722</v>
      </c>
      <c r="B1" t="s">
        <v>6166</v>
      </c>
      <c r="C1" t="s">
        <v>6167</v>
      </c>
      <c r="D1" t="s">
        <v>6168</v>
      </c>
      <c r="E1" t="s">
        <v>6169</v>
      </c>
      <c r="F1" t="s">
        <v>6170</v>
      </c>
      <c r="G1" t="s">
        <v>907</v>
      </c>
      <c r="H1" t="s">
        <v>6171</v>
      </c>
      <c r="I1" t="s">
        <v>842</v>
      </c>
      <c r="J1" t="s">
        <v>915</v>
      </c>
      <c r="K1" t="s">
        <v>6172</v>
      </c>
      <c r="L1" t="s">
        <v>6173</v>
      </c>
      <c r="M1" t="s">
        <v>6174</v>
      </c>
      <c r="N1" t="s">
        <v>6175</v>
      </c>
      <c r="O1" t="s">
        <v>925</v>
      </c>
      <c r="P1" t="s">
        <v>6176</v>
      </c>
      <c r="Q1" t="s">
        <v>929</v>
      </c>
      <c r="R1" t="s">
        <v>927</v>
      </c>
    </row>
    <row r="2" spans="1:18">
      <c r="A2">
        <v>1638559</v>
      </c>
      <c r="B2">
        <v>1</v>
      </c>
      <c r="C2" t="s">
        <v>6177</v>
      </c>
      <c r="D2" t="s">
        <v>60</v>
      </c>
      <c r="E2" t="s">
        <v>6178</v>
      </c>
      <c r="F2" t="s">
        <v>6179</v>
      </c>
      <c r="G2">
        <v>81305</v>
      </c>
      <c r="H2" s="98">
        <v>46070.911805555603</v>
      </c>
      <c r="I2" t="s">
        <v>753</v>
      </c>
      <c r="J2">
        <v>69</v>
      </c>
      <c r="K2" t="s">
        <v>6177</v>
      </c>
      <c r="L2" t="s">
        <v>60</v>
      </c>
      <c r="M2" t="s">
        <v>6180</v>
      </c>
      <c r="N2" t="s">
        <v>21</v>
      </c>
      <c r="O2" t="s">
        <v>76</v>
      </c>
      <c r="P2" t="s">
        <v>6181</v>
      </c>
      <c r="Q2" t="s">
        <v>6182</v>
      </c>
      <c r="R2" t="s">
        <v>4538</v>
      </c>
    </row>
    <row r="3" spans="1:18">
      <c r="A3">
        <v>5455348</v>
      </c>
      <c r="B3">
        <v>2</v>
      </c>
      <c r="C3" t="s">
        <v>6177</v>
      </c>
      <c r="D3" t="s">
        <v>60</v>
      </c>
      <c r="E3" t="s">
        <v>6183</v>
      </c>
      <c r="F3" t="s">
        <v>6184</v>
      </c>
      <c r="G3">
        <v>81305</v>
      </c>
      <c r="H3" s="98">
        <v>46070.911805555603</v>
      </c>
      <c r="I3" t="s">
        <v>939</v>
      </c>
      <c r="J3">
        <v>68</v>
      </c>
      <c r="K3" t="s">
        <v>6177</v>
      </c>
      <c r="L3" t="s">
        <v>60</v>
      </c>
      <c r="M3" t="s">
        <v>6180</v>
      </c>
      <c r="N3" t="s">
        <v>21</v>
      </c>
      <c r="O3" t="s">
        <v>76</v>
      </c>
      <c r="P3" t="s">
        <v>6185</v>
      </c>
      <c r="Q3" t="s">
        <v>6182</v>
      </c>
      <c r="R3" t="s">
        <v>80</v>
      </c>
    </row>
    <row r="4" spans="1:18">
      <c r="A4">
        <v>5330002</v>
      </c>
      <c r="B4">
        <v>3</v>
      </c>
      <c r="C4" t="s">
        <v>6177</v>
      </c>
      <c r="D4" t="s">
        <v>60</v>
      </c>
      <c r="E4" t="s">
        <v>6186</v>
      </c>
      <c r="F4" t="s">
        <v>6187</v>
      </c>
      <c r="G4">
        <v>81305</v>
      </c>
      <c r="H4" s="98">
        <v>46070.911805555603</v>
      </c>
      <c r="I4" t="s">
        <v>937</v>
      </c>
      <c r="J4">
        <v>69</v>
      </c>
      <c r="K4" t="s">
        <v>6177</v>
      </c>
      <c r="L4" t="s">
        <v>60</v>
      </c>
      <c r="M4" t="s">
        <v>6180</v>
      </c>
      <c r="N4" t="s">
        <v>21</v>
      </c>
      <c r="O4" t="s">
        <v>76</v>
      </c>
      <c r="P4" t="s">
        <v>6188</v>
      </c>
      <c r="Q4" t="s">
        <v>6182</v>
      </c>
      <c r="R4" t="s">
        <v>80</v>
      </c>
    </row>
    <row r="5" spans="1:18">
      <c r="A5">
        <v>5496990</v>
      </c>
      <c r="B5">
        <v>4</v>
      </c>
      <c r="C5" t="s">
        <v>6177</v>
      </c>
      <c r="D5" t="s">
        <v>60</v>
      </c>
      <c r="E5" t="s">
        <v>6189</v>
      </c>
      <c r="F5" t="s">
        <v>6190</v>
      </c>
      <c r="G5">
        <v>81305</v>
      </c>
      <c r="H5" s="98">
        <v>46070.911805555603</v>
      </c>
      <c r="I5" t="s">
        <v>936</v>
      </c>
      <c r="J5">
        <v>67</v>
      </c>
      <c r="K5" t="s">
        <v>6177</v>
      </c>
      <c r="L5" t="s">
        <v>60</v>
      </c>
      <c r="M5" t="s">
        <v>6180</v>
      </c>
      <c r="N5" t="s">
        <v>21</v>
      </c>
      <c r="O5" t="s">
        <v>76</v>
      </c>
      <c r="P5" t="s">
        <v>6188</v>
      </c>
      <c r="Q5" t="s">
        <v>6182</v>
      </c>
      <c r="R5" t="s">
        <v>80</v>
      </c>
    </row>
    <row r="6" spans="1:18">
      <c r="A6">
        <v>5238452</v>
      </c>
      <c r="B6">
        <v>5</v>
      </c>
      <c r="C6" t="s">
        <v>6177</v>
      </c>
      <c r="D6" t="s">
        <v>60</v>
      </c>
      <c r="E6" t="s">
        <v>6191</v>
      </c>
      <c r="F6" t="s">
        <v>6192</v>
      </c>
      <c r="G6">
        <v>81305</v>
      </c>
      <c r="H6" s="98">
        <v>46070.911805555603</v>
      </c>
      <c r="I6" t="s">
        <v>937</v>
      </c>
      <c r="J6">
        <v>68</v>
      </c>
      <c r="K6" t="s">
        <v>6177</v>
      </c>
      <c r="L6" t="s">
        <v>60</v>
      </c>
      <c r="M6" t="s">
        <v>6180</v>
      </c>
      <c r="N6" t="s">
        <v>21</v>
      </c>
      <c r="O6" t="s">
        <v>76</v>
      </c>
      <c r="P6" t="s">
        <v>6193</v>
      </c>
      <c r="Q6" t="s">
        <v>6182</v>
      </c>
      <c r="R6" t="s">
        <v>80</v>
      </c>
    </row>
    <row r="7" spans="1:18">
      <c r="A7">
        <v>5466992</v>
      </c>
      <c r="B7">
        <v>6</v>
      </c>
      <c r="C7" t="s">
        <v>6177</v>
      </c>
      <c r="D7" t="s">
        <v>60</v>
      </c>
      <c r="E7" t="s">
        <v>6194</v>
      </c>
      <c r="F7" t="s">
        <v>6195</v>
      </c>
      <c r="G7">
        <v>81305</v>
      </c>
      <c r="H7" s="98">
        <v>46070.911805555603</v>
      </c>
      <c r="I7" t="s">
        <v>939</v>
      </c>
      <c r="J7">
        <v>68</v>
      </c>
      <c r="K7" t="s">
        <v>6177</v>
      </c>
      <c r="L7" t="s">
        <v>60</v>
      </c>
      <c r="M7" t="s">
        <v>6180</v>
      </c>
      <c r="N7" t="s">
        <v>21</v>
      </c>
      <c r="O7" t="s">
        <v>76</v>
      </c>
      <c r="P7" t="s">
        <v>6193</v>
      </c>
      <c r="Q7" t="s">
        <v>6182</v>
      </c>
      <c r="R7" t="s">
        <v>80</v>
      </c>
    </row>
    <row r="8" spans="1:18">
      <c r="A8">
        <v>1765425</v>
      </c>
      <c r="B8">
        <v>7</v>
      </c>
      <c r="C8" t="s">
        <v>6177</v>
      </c>
      <c r="D8" t="s">
        <v>60</v>
      </c>
      <c r="E8" t="s">
        <v>6196</v>
      </c>
      <c r="F8" t="s">
        <v>6197</v>
      </c>
      <c r="G8">
        <v>81305</v>
      </c>
      <c r="H8" s="98">
        <v>46070.911805555603</v>
      </c>
      <c r="I8" t="s">
        <v>747</v>
      </c>
      <c r="J8">
        <v>68</v>
      </c>
      <c r="K8" t="s">
        <v>6177</v>
      </c>
      <c r="L8" t="s">
        <v>60</v>
      </c>
      <c r="M8" t="s">
        <v>6180</v>
      </c>
      <c r="N8" t="s">
        <v>21</v>
      </c>
      <c r="O8" t="s">
        <v>76</v>
      </c>
      <c r="P8" t="s">
        <v>6193</v>
      </c>
      <c r="Q8" t="s">
        <v>6182</v>
      </c>
      <c r="R8" t="s">
        <v>80</v>
      </c>
    </row>
    <row r="9" spans="1:18">
      <c r="A9">
        <v>1768734</v>
      </c>
      <c r="B9">
        <v>8</v>
      </c>
      <c r="C9" t="s">
        <v>6177</v>
      </c>
      <c r="D9" t="s">
        <v>60</v>
      </c>
      <c r="E9" t="s">
        <v>6198</v>
      </c>
      <c r="F9" t="s">
        <v>6199</v>
      </c>
      <c r="G9">
        <v>81305</v>
      </c>
      <c r="H9" s="98">
        <v>46070.911805555603</v>
      </c>
      <c r="I9" t="s">
        <v>747</v>
      </c>
      <c r="J9">
        <v>68</v>
      </c>
      <c r="K9" t="s">
        <v>6177</v>
      </c>
      <c r="L9" t="s">
        <v>60</v>
      </c>
      <c r="M9" t="s">
        <v>6180</v>
      </c>
      <c r="N9" t="s">
        <v>21</v>
      </c>
      <c r="O9" t="s">
        <v>76</v>
      </c>
      <c r="P9" t="s">
        <v>6188</v>
      </c>
      <c r="Q9" t="s">
        <v>6182</v>
      </c>
      <c r="R9" t="s">
        <v>80</v>
      </c>
    </row>
    <row r="10" spans="1:18">
      <c r="A10">
        <v>5312584</v>
      </c>
      <c r="B10">
        <v>9</v>
      </c>
      <c r="C10" t="s">
        <v>6177</v>
      </c>
      <c r="D10" t="s">
        <v>60</v>
      </c>
      <c r="E10" t="s">
        <v>6200</v>
      </c>
      <c r="F10" t="s">
        <v>6201</v>
      </c>
      <c r="G10">
        <v>81305</v>
      </c>
      <c r="H10" s="98">
        <v>46070.911805555603</v>
      </c>
      <c r="I10" t="s">
        <v>937</v>
      </c>
      <c r="J10">
        <v>68</v>
      </c>
      <c r="K10" t="s">
        <v>6177</v>
      </c>
      <c r="L10" t="s">
        <v>60</v>
      </c>
      <c r="M10" t="s">
        <v>6180</v>
      </c>
      <c r="N10" t="s">
        <v>21</v>
      </c>
      <c r="O10" t="s">
        <v>76</v>
      </c>
      <c r="P10" t="s">
        <v>6188</v>
      </c>
      <c r="Q10" t="s">
        <v>6182</v>
      </c>
      <c r="R10" t="s">
        <v>80</v>
      </c>
    </row>
    <row r="11" spans="1:18">
      <c r="A11">
        <v>5483900</v>
      </c>
      <c r="B11">
        <v>10</v>
      </c>
      <c r="C11" t="s">
        <v>6177</v>
      </c>
      <c r="D11" t="s">
        <v>60</v>
      </c>
      <c r="E11" t="s">
        <v>6202</v>
      </c>
      <c r="F11" t="s">
        <v>6203</v>
      </c>
      <c r="G11">
        <v>81305</v>
      </c>
      <c r="H11" s="98">
        <v>46070.911805555603</v>
      </c>
      <c r="I11" t="s">
        <v>936</v>
      </c>
      <c r="J11">
        <v>67</v>
      </c>
      <c r="K11" t="s">
        <v>6177</v>
      </c>
      <c r="L11" t="s">
        <v>60</v>
      </c>
      <c r="M11" t="s">
        <v>6180</v>
      </c>
      <c r="N11" t="s">
        <v>21</v>
      </c>
      <c r="O11" t="s">
        <v>76</v>
      </c>
      <c r="P11" t="s">
        <v>6188</v>
      </c>
      <c r="Q11" t="s">
        <v>6182</v>
      </c>
      <c r="R11" t="s">
        <v>80</v>
      </c>
    </row>
    <row r="12" spans="1:18">
      <c r="A12">
        <v>5332040</v>
      </c>
      <c r="B12">
        <v>11</v>
      </c>
      <c r="C12" t="s">
        <v>6177</v>
      </c>
      <c r="D12" t="s">
        <v>60</v>
      </c>
      <c r="E12" t="s">
        <v>6204</v>
      </c>
      <c r="F12" t="s">
        <v>6205</v>
      </c>
      <c r="G12">
        <v>81305</v>
      </c>
      <c r="H12" s="98">
        <v>46070.911805555603</v>
      </c>
      <c r="I12" t="s">
        <v>937</v>
      </c>
      <c r="J12">
        <v>68</v>
      </c>
      <c r="K12" t="s">
        <v>6177</v>
      </c>
      <c r="L12" t="s">
        <v>60</v>
      </c>
      <c r="M12" t="s">
        <v>6180</v>
      </c>
      <c r="N12" t="s">
        <v>21</v>
      </c>
      <c r="O12" t="s">
        <v>76</v>
      </c>
      <c r="P12" t="s">
        <v>6188</v>
      </c>
      <c r="Q12" t="s">
        <v>6182</v>
      </c>
      <c r="R12" t="s">
        <v>80</v>
      </c>
    </row>
    <row r="13" spans="1:18">
      <c r="A13">
        <v>1596944</v>
      </c>
      <c r="B13">
        <v>12</v>
      </c>
      <c r="C13" t="s">
        <v>6177</v>
      </c>
      <c r="D13" t="s">
        <v>60</v>
      </c>
      <c r="E13" t="s">
        <v>6206</v>
      </c>
      <c r="F13" t="s">
        <v>6207</v>
      </c>
      <c r="G13">
        <v>81305</v>
      </c>
      <c r="H13" s="98">
        <v>46070.911805555603</v>
      </c>
      <c r="I13" t="s">
        <v>753</v>
      </c>
      <c r="J13">
        <v>68</v>
      </c>
      <c r="K13" t="s">
        <v>6177</v>
      </c>
      <c r="L13" t="s">
        <v>60</v>
      </c>
      <c r="M13" t="s">
        <v>6180</v>
      </c>
      <c r="N13" t="s">
        <v>21</v>
      </c>
      <c r="O13" t="s">
        <v>76</v>
      </c>
      <c r="P13" t="s">
        <v>6188</v>
      </c>
      <c r="Q13" t="s">
        <v>6182</v>
      </c>
      <c r="R13" t="s">
        <v>80</v>
      </c>
    </row>
    <row r="14" spans="1:18">
      <c r="A14">
        <v>5339207</v>
      </c>
      <c r="B14">
        <v>13</v>
      </c>
      <c r="C14" t="s">
        <v>6177</v>
      </c>
      <c r="D14" t="s">
        <v>60</v>
      </c>
      <c r="E14" t="s">
        <v>6208</v>
      </c>
      <c r="F14" t="s">
        <v>6209</v>
      </c>
      <c r="G14">
        <v>81305</v>
      </c>
      <c r="H14" s="98">
        <v>46070.911805555603</v>
      </c>
      <c r="I14" t="s">
        <v>937</v>
      </c>
      <c r="J14">
        <v>68</v>
      </c>
      <c r="K14" t="s">
        <v>6177</v>
      </c>
      <c r="L14" t="s">
        <v>60</v>
      </c>
      <c r="M14" t="s">
        <v>6180</v>
      </c>
      <c r="N14" t="s">
        <v>21</v>
      </c>
      <c r="O14" t="s">
        <v>76</v>
      </c>
      <c r="P14" t="s">
        <v>6188</v>
      </c>
      <c r="Q14" t="s">
        <v>6182</v>
      </c>
      <c r="R14" t="s">
        <v>80</v>
      </c>
    </row>
    <row r="15" spans="1:18">
      <c r="A15">
        <v>5330889</v>
      </c>
      <c r="B15">
        <v>14</v>
      </c>
      <c r="C15" t="s">
        <v>6177</v>
      </c>
      <c r="D15" t="s">
        <v>60</v>
      </c>
      <c r="E15" t="s">
        <v>6210</v>
      </c>
      <c r="F15" t="s">
        <v>6211</v>
      </c>
      <c r="G15">
        <v>81305</v>
      </c>
      <c r="H15" s="98">
        <v>46070.911805555603</v>
      </c>
      <c r="I15" t="s">
        <v>937</v>
      </c>
      <c r="J15">
        <v>69</v>
      </c>
      <c r="K15" t="s">
        <v>6177</v>
      </c>
      <c r="L15" t="s">
        <v>60</v>
      </c>
      <c r="M15" t="s">
        <v>6180</v>
      </c>
      <c r="N15" t="s">
        <v>21</v>
      </c>
      <c r="O15" t="s">
        <v>76</v>
      </c>
      <c r="P15" t="s">
        <v>6188</v>
      </c>
      <c r="Q15" t="s">
        <v>6182</v>
      </c>
      <c r="R15" t="s">
        <v>80</v>
      </c>
    </row>
    <row r="16" spans="1:18">
      <c r="A16">
        <v>1602664</v>
      </c>
      <c r="B16">
        <v>15</v>
      </c>
      <c r="C16" t="s">
        <v>6177</v>
      </c>
      <c r="D16" t="s">
        <v>60</v>
      </c>
      <c r="E16" t="s">
        <v>6212</v>
      </c>
      <c r="F16" t="s">
        <v>6213</v>
      </c>
      <c r="G16">
        <v>81305</v>
      </c>
      <c r="H16" s="98">
        <v>46070.911805555603</v>
      </c>
      <c r="I16" t="s">
        <v>753</v>
      </c>
      <c r="J16">
        <v>68</v>
      </c>
      <c r="K16" t="s">
        <v>6177</v>
      </c>
      <c r="L16" t="s">
        <v>60</v>
      </c>
      <c r="M16" t="s">
        <v>6180</v>
      </c>
      <c r="N16" t="s">
        <v>21</v>
      </c>
      <c r="O16" t="s">
        <v>76</v>
      </c>
      <c r="P16" t="s">
        <v>6188</v>
      </c>
      <c r="Q16" t="s">
        <v>6182</v>
      </c>
      <c r="R16" t="s">
        <v>80</v>
      </c>
    </row>
    <row r="17" spans="1:18">
      <c r="A17">
        <v>5731498</v>
      </c>
      <c r="B17">
        <v>16</v>
      </c>
      <c r="C17" t="s">
        <v>6177</v>
      </c>
      <c r="D17" t="s">
        <v>60</v>
      </c>
      <c r="E17" t="s">
        <v>6214</v>
      </c>
      <c r="F17" t="s">
        <v>6215</v>
      </c>
      <c r="G17">
        <v>81305</v>
      </c>
      <c r="H17" s="98">
        <v>46070.911805555603</v>
      </c>
      <c r="I17" t="s">
        <v>936</v>
      </c>
      <c r="J17">
        <v>68</v>
      </c>
      <c r="K17" t="s">
        <v>6177</v>
      </c>
      <c r="L17" t="s">
        <v>60</v>
      </c>
      <c r="M17" t="s">
        <v>6180</v>
      </c>
      <c r="N17" t="s">
        <v>21</v>
      </c>
      <c r="O17" t="s">
        <v>76</v>
      </c>
      <c r="P17" t="s">
        <v>6188</v>
      </c>
      <c r="Q17" t="s">
        <v>6182</v>
      </c>
      <c r="R17" t="s">
        <v>80</v>
      </c>
    </row>
    <row r="18" spans="1:18">
      <c r="A18">
        <v>5468166</v>
      </c>
      <c r="B18">
        <v>17</v>
      </c>
      <c r="C18" t="s">
        <v>6177</v>
      </c>
      <c r="D18" t="s">
        <v>60</v>
      </c>
      <c r="E18" t="s">
        <v>6216</v>
      </c>
      <c r="F18" t="s">
        <v>6217</v>
      </c>
      <c r="G18">
        <v>81305</v>
      </c>
      <c r="H18" s="98">
        <v>46070.911805555603</v>
      </c>
      <c r="I18" t="s">
        <v>935</v>
      </c>
      <c r="J18">
        <v>68</v>
      </c>
      <c r="K18" t="s">
        <v>6177</v>
      </c>
      <c r="L18" t="s">
        <v>60</v>
      </c>
      <c r="M18" t="s">
        <v>6180</v>
      </c>
      <c r="N18" t="s">
        <v>21</v>
      </c>
      <c r="O18" t="s">
        <v>76</v>
      </c>
      <c r="P18" t="s">
        <v>6193</v>
      </c>
      <c r="Q18" t="s">
        <v>6182</v>
      </c>
      <c r="R18" t="s">
        <v>80</v>
      </c>
    </row>
    <row r="19" spans="1:18">
      <c r="A19">
        <v>5745918</v>
      </c>
      <c r="B19">
        <v>18</v>
      </c>
      <c r="C19" t="s">
        <v>6177</v>
      </c>
      <c r="D19" t="s">
        <v>60</v>
      </c>
      <c r="E19" t="s">
        <v>6218</v>
      </c>
      <c r="F19" t="s">
        <v>6219</v>
      </c>
      <c r="G19">
        <v>81305</v>
      </c>
      <c r="H19" s="98">
        <v>46070.911805555603</v>
      </c>
      <c r="I19" t="s">
        <v>936</v>
      </c>
      <c r="J19">
        <v>67</v>
      </c>
      <c r="K19" t="s">
        <v>6177</v>
      </c>
      <c r="L19" t="s">
        <v>60</v>
      </c>
      <c r="M19" t="s">
        <v>6180</v>
      </c>
      <c r="N19" t="s">
        <v>21</v>
      </c>
      <c r="O19" t="s">
        <v>76</v>
      </c>
      <c r="P19" t="s">
        <v>6188</v>
      </c>
      <c r="Q19" t="s">
        <v>6182</v>
      </c>
      <c r="R19" t="s">
        <v>80</v>
      </c>
    </row>
    <row r="20" spans="1:18">
      <c r="A20">
        <v>5325777</v>
      </c>
      <c r="B20">
        <v>19</v>
      </c>
      <c r="C20" t="s">
        <v>6177</v>
      </c>
      <c r="D20" t="s">
        <v>60</v>
      </c>
      <c r="E20" t="s">
        <v>6220</v>
      </c>
      <c r="F20" t="s">
        <v>6221</v>
      </c>
      <c r="G20">
        <v>81305</v>
      </c>
      <c r="H20" s="98">
        <v>46070.911805555603</v>
      </c>
      <c r="I20" t="s">
        <v>937</v>
      </c>
      <c r="J20">
        <v>69</v>
      </c>
      <c r="K20" t="s">
        <v>6177</v>
      </c>
      <c r="L20" t="s">
        <v>60</v>
      </c>
      <c r="M20" t="s">
        <v>6180</v>
      </c>
      <c r="N20" t="s">
        <v>21</v>
      </c>
      <c r="O20" t="s">
        <v>76</v>
      </c>
      <c r="P20" t="s">
        <v>6188</v>
      </c>
      <c r="Q20" t="s">
        <v>6182</v>
      </c>
      <c r="R20" t="s">
        <v>80</v>
      </c>
    </row>
    <row r="21" spans="1:18">
      <c r="A21">
        <v>5734344</v>
      </c>
      <c r="B21">
        <v>20</v>
      </c>
      <c r="C21" t="s">
        <v>6177</v>
      </c>
      <c r="D21" t="s">
        <v>60</v>
      </c>
      <c r="E21" t="s">
        <v>6222</v>
      </c>
      <c r="F21" t="s">
        <v>6223</v>
      </c>
      <c r="G21">
        <v>81305</v>
      </c>
      <c r="H21" s="98">
        <v>46070.911805555603</v>
      </c>
      <c r="I21" t="s">
        <v>936</v>
      </c>
      <c r="J21">
        <v>68</v>
      </c>
      <c r="K21" t="s">
        <v>6177</v>
      </c>
      <c r="L21" t="s">
        <v>60</v>
      </c>
      <c r="M21" t="s">
        <v>6180</v>
      </c>
      <c r="N21" t="s">
        <v>21</v>
      </c>
      <c r="O21" t="s">
        <v>76</v>
      </c>
      <c r="P21" t="s">
        <v>6188</v>
      </c>
      <c r="Q21" t="s">
        <v>6182</v>
      </c>
      <c r="R21" t="s">
        <v>80</v>
      </c>
    </row>
    <row r="22" spans="1:18">
      <c r="A22">
        <v>1776299</v>
      </c>
      <c r="B22">
        <v>21</v>
      </c>
      <c r="C22" t="s">
        <v>6177</v>
      </c>
      <c r="D22" t="s">
        <v>60</v>
      </c>
      <c r="E22" t="s">
        <v>6224</v>
      </c>
      <c r="F22" t="s">
        <v>6225</v>
      </c>
      <c r="G22">
        <v>81305</v>
      </c>
      <c r="H22" s="98">
        <v>46070.911805555603</v>
      </c>
      <c r="I22" t="s">
        <v>747</v>
      </c>
      <c r="J22">
        <v>67</v>
      </c>
      <c r="K22" t="s">
        <v>6177</v>
      </c>
      <c r="L22" t="s">
        <v>60</v>
      </c>
      <c r="M22" t="s">
        <v>6180</v>
      </c>
      <c r="N22" t="s">
        <v>21</v>
      </c>
      <c r="O22" t="s">
        <v>76</v>
      </c>
      <c r="P22" t="s">
        <v>6188</v>
      </c>
      <c r="Q22" t="s">
        <v>6182</v>
      </c>
      <c r="R22" t="s">
        <v>80</v>
      </c>
    </row>
    <row r="23" spans="1:18">
      <c r="A23">
        <v>1753855</v>
      </c>
      <c r="B23">
        <v>22</v>
      </c>
      <c r="C23" t="s">
        <v>6177</v>
      </c>
      <c r="D23" t="s">
        <v>60</v>
      </c>
      <c r="E23" t="s">
        <v>6226</v>
      </c>
      <c r="F23" t="s">
        <v>6227</v>
      </c>
      <c r="G23">
        <v>81305</v>
      </c>
      <c r="H23" s="98">
        <v>46070.911805555603</v>
      </c>
      <c r="I23" t="s">
        <v>747</v>
      </c>
      <c r="J23">
        <v>69</v>
      </c>
      <c r="K23" t="s">
        <v>6177</v>
      </c>
      <c r="L23" t="s">
        <v>60</v>
      </c>
      <c r="M23" t="s">
        <v>6180</v>
      </c>
      <c r="N23" t="s">
        <v>21</v>
      </c>
      <c r="O23" t="s">
        <v>76</v>
      </c>
      <c r="P23" t="s">
        <v>6193</v>
      </c>
      <c r="Q23" t="s">
        <v>6182</v>
      </c>
      <c r="R23" t="s">
        <v>4538</v>
      </c>
    </row>
    <row r="24" spans="1:18">
      <c r="A24">
        <v>5232512</v>
      </c>
      <c r="B24">
        <v>23</v>
      </c>
      <c r="C24" t="s">
        <v>6177</v>
      </c>
      <c r="D24" t="s">
        <v>60</v>
      </c>
      <c r="E24" t="s">
        <v>6228</v>
      </c>
      <c r="F24" t="s">
        <v>6229</v>
      </c>
      <c r="G24">
        <v>81305</v>
      </c>
      <c r="H24" s="98">
        <v>46070.911805555603</v>
      </c>
      <c r="I24" t="s">
        <v>937</v>
      </c>
      <c r="J24">
        <v>69</v>
      </c>
      <c r="K24" t="s">
        <v>6177</v>
      </c>
      <c r="L24" t="s">
        <v>60</v>
      </c>
      <c r="M24" t="s">
        <v>6180</v>
      </c>
      <c r="N24" t="s">
        <v>21</v>
      </c>
      <c r="O24" t="s">
        <v>76</v>
      </c>
      <c r="P24" t="s">
        <v>6193</v>
      </c>
      <c r="Q24" t="s">
        <v>6182</v>
      </c>
      <c r="R24" t="s">
        <v>4538</v>
      </c>
    </row>
    <row r="25" spans="1:18">
      <c r="A25">
        <v>1777684</v>
      </c>
      <c r="B25">
        <v>24</v>
      </c>
      <c r="C25" t="s">
        <v>6177</v>
      </c>
      <c r="D25" t="s">
        <v>60</v>
      </c>
      <c r="E25" t="s">
        <v>6230</v>
      </c>
      <c r="F25" t="s">
        <v>6231</v>
      </c>
      <c r="G25">
        <v>81305</v>
      </c>
      <c r="H25" s="98">
        <v>46070.911805555603</v>
      </c>
      <c r="I25" t="s">
        <v>747</v>
      </c>
      <c r="J25">
        <v>69</v>
      </c>
      <c r="K25" t="s">
        <v>6177</v>
      </c>
      <c r="L25" t="s">
        <v>60</v>
      </c>
      <c r="M25" t="s">
        <v>6180</v>
      </c>
      <c r="N25" t="s">
        <v>21</v>
      </c>
      <c r="O25" t="s">
        <v>76</v>
      </c>
      <c r="P25" t="s">
        <v>6193</v>
      </c>
      <c r="Q25" t="s">
        <v>6182</v>
      </c>
      <c r="R25" t="s">
        <v>4538</v>
      </c>
    </row>
    <row r="26" spans="1:18">
      <c r="A26">
        <v>1508728</v>
      </c>
      <c r="B26">
        <v>25</v>
      </c>
      <c r="C26" t="s">
        <v>6177</v>
      </c>
      <c r="D26" t="s">
        <v>60</v>
      </c>
      <c r="E26" t="s">
        <v>6232</v>
      </c>
      <c r="F26" t="s">
        <v>6233</v>
      </c>
      <c r="G26">
        <v>81305</v>
      </c>
      <c r="H26" s="98">
        <v>46070.911805555603</v>
      </c>
      <c r="I26" t="s">
        <v>1074</v>
      </c>
      <c r="J26">
        <v>69</v>
      </c>
      <c r="K26" t="s">
        <v>6177</v>
      </c>
      <c r="L26" t="s">
        <v>60</v>
      </c>
      <c r="M26" t="s">
        <v>6180</v>
      </c>
      <c r="N26" t="s">
        <v>21</v>
      </c>
      <c r="O26" t="s">
        <v>76</v>
      </c>
      <c r="P26" t="s">
        <v>6193</v>
      </c>
      <c r="Q26" t="s">
        <v>6182</v>
      </c>
      <c r="R26" t="s">
        <v>4538</v>
      </c>
    </row>
    <row r="27" spans="1:18">
      <c r="A27">
        <v>1522133</v>
      </c>
      <c r="B27">
        <v>26</v>
      </c>
      <c r="C27" t="s">
        <v>6177</v>
      </c>
      <c r="D27" t="s">
        <v>60</v>
      </c>
      <c r="E27" t="s">
        <v>6234</v>
      </c>
      <c r="F27" t="s">
        <v>6235</v>
      </c>
      <c r="G27">
        <v>81305</v>
      </c>
      <c r="H27" s="98">
        <v>46070.911805555603</v>
      </c>
      <c r="I27" t="s">
        <v>744</v>
      </c>
      <c r="J27">
        <v>69</v>
      </c>
      <c r="K27" t="s">
        <v>6177</v>
      </c>
      <c r="L27" t="s">
        <v>60</v>
      </c>
      <c r="M27" t="s">
        <v>6180</v>
      </c>
      <c r="N27" t="s">
        <v>21</v>
      </c>
      <c r="O27" t="s">
        <v>76</v>
      </c>
      <c r="P27" t="s">
        <v>6193</v>
      </c>
      <c r="Q27" t="s">
        <v>6182</v>
      </c>
      <c r="R27" t="s">
        <v>4538</v>
      </c>
    </row>
    <row r="28" spans="1:18">
      <c r="A28">
        <v>1711931</v>
      </c>
      <c r="B28">
        <v>27</v>
      </c>
      <c r="C28" t="s">
        <v>6177</v>
      </c>
      <c r="D28" t="s">
        <v>60</v>
      </c>
      <c r="E28" t="s">
        <v>6236</v>
      </c>
      <c r="F28" t="s">
        <v>6237</v>
      </c>
      <c r="G28">
        <v>81305</v>
      </c>
      <c r="H28" s="98">
        <v>46070.911805555603</v>
      </c>
      <c r="I28" t="s">
        <v>747</v>
      </c>
      <c r="J28">
        <v>69</v>
      </c>
      <c r="K28" t="s">
        <v>6177</v>
      </c>
      <c r="L28" t="s">
        <v>60</v>
      </c>
      <c r="M28" t="s">
        <v>6180</v>
      </c>
      <c r="N28" t="s">
        <v>21</v>
      </c>
      <c r="O28" t="s">
        <v>76</v>
      </c>
      <c r="P28" t="s">
        <v>6193</v>
      </c>
      <c r="Q28" t="s">
        <v>6182</v>
      </c>
      <c r="R28" t="s">
        <v>4538</v>
      </c>
    </row>
    <row r="29" spans="1:18">
      <c r="A29">
        <v>1720273</v>
      </c>
      <c r="B29">
        <v>28</v>
      </c>
      <c r="C29" t="s">
        <v>6177</v>
      </c>
      <c r="D29" t="s">
        <v>60</v>
      </c>
      <c r="E29" t="s">
        <v>6238</v>
      </c>
      <c r="F29" t="s">
        <v>6239</v>
      </c>
      <c r="G29">
        <v>81305</v>
      </c>
      <c r="H29" s="98">
        <v>46070.911805555603</v>
      </c>
      <c r="I29" t="s">
        <v>747</v>
      </c>
      <c r="J29">
        <v>69</v>
      </c>
      <c r="K29" t="s">
        <v>6177</v>
      </c>
      <c r="L29" t="s">
        <v>60</v>
      </c>
      <c r="M29" t="s">
        <v>6180</v>
      </c>
      <c r="N29" t="s">
        <v>21</v>
      </c>
      <c r="O29" t="s">
        <v>76</v>
      </c>
      <c r="P29" t="s">
        <v>6193</v>
      </c>
      <c r="Q29" t="s">
        <v>6182</v>
      </c>
      <c r="R29" t="s">
        <v>4538</v>
      </c>
    </row>
    <row r="30" spans="1:18">
      <c r="A30">
        <v>1651090</v>
      </c>
      <c r="B30">
        <v>29</v>
      </c>
      <c r="C30" t="s">
        <v>6177</v>
      </c>
      <c r="D30" t="s">
        <v>60</v>
      </c>
      <c r="E30" t="s">
        <v>6240</v>
      </c>
      <c r="F30" t="s">
        <v>6241</v>
      </c>
      <c r="G30">
        <v>81305</v>
      </c>
      <c r="H30" s="98">
        <v>46070.911805555603</v>
      </c>
      <c r="I30" t="s">
        <v>753</v>
      </c>
      <c r="J30">
        <v>69</v>
      </c>
      <c r="K30" t="s">
        <v>6177</v>
      </c>
      <c r="L30" t="s">
        <v>60</v>
      </c>
      <c r="M30" t="s">
        <v>6180</v>
      </c>
      <c r="N30" t="s">
        <v>21</v>
      </c>
      <c r="O30" t="s">
        <v>76</v>
      </c>
      <c r="P30" t="s">
        <v>6193</v>
      </c>
      <c r="Q30" t="s">
        <v>6182</v>
      </c>
      <c r="R30" t="s">
        <v>4538</v>
      </c>
    </row>
    <row r="31" spans="1:18">
      <c r="A31">
        <v>1846483</v>
      </c>
      <c r="B31">
        <v>30</v>
      </c>
      <c r="C31" t="s">
        <v>6177</v>
      </c>
      <c r="D31" t="s">
        <v>60</v>
      </c>
      <c r="E31" t="s">
        <v>6242</v>
      </c>
      <c r="F31" t="s">
        <v>6243</v>
      </c>
      <c r="G31">
        <v>81305</v>
      </c>
      <c r="H31" s="98">
        <v>46070.911805555603</v>
      </c>
      <c r="I31" t="s">
        <v>747</v>
      </c>
      <c r="J31">
        <v>69</v>
      </c>
      <c r="K31" t="s">
        <v>6177</v>
      </c>
      <c r="L31" t="s">
        <v>60</v>
      </c>
      <c r="M31" t="s">
        <v>6180</v>
      </c>
      <c r="N31" t="s">
        <v>21</v>
      </c>
      <c r="O31" t="s">
        <v>76</v>
      </c>
      <c r="P31" t="s">
        <v>6193</v>
      </c>
      <c r="Q31" t="s">
        <v>6182</v>
      </c>
      <c r="R31" t="s">
        <v>4538</v>
      </c>
    </row>
    <row r="32" spans="1:18">
      <c r="A32">
        <v>1569009</v>
      </c>
      <c r="B32">
        <v>31</v>
      </c>
      <c r="C32" t="s">
        <v>6177</v>
      </c>
      <c r="D32" t="s">
        <v>60</v>
      </c>
      <c r="E32" t="s">
        <v>6244</v>
      </c>
      <c r="F32" t="s">
        <v>6245</v>
      </c>
      <c r="G32">
        <v>81305</v>
      </c>
      <c r="H32" s="98">
        <v>46070.911805555603</v>
      </c>
      <c r="I32" t="s">
        <v>753</v>
      </c>
      <c r="J32">
        <v>69</v>
      </c>
      <c r="K32" t="s">
        <v>6177</v>
      </c>
      <c r="L32" t="s">
        <v>60</v>
      </c>
      <c r="M32" t="s">
        <v>6180</v>
      </c>
      <c r="N32" t="s">
        <v>21</v>
      </c>
      <c r="O32" t="s">
        <v>76</v>
      </c>
      <c r="P32" t="s">
        <v>6193</v>
      </c>
      <c r="Q32" t="s">
        <v>6182</v>
      </c>
      <c r="R32" t="s">
        <v>4538</v>
      </c>
    </row>
    <row r="33" spans="1:18">
      <c r="A33">
        <v>1591075</v>
      </c>
      <c r="B33">
        <v>32</v>
      </c>
      <c r="C33" t="s">
        <v>6177</v>
      </c>
      <c r="D33" t="s">
        <v>60</v>
      </c>
      <c r="E33" t="s">
        <v>6246</v>
      </c>
      <c r="F33" t="s">
        <v>6247</v>
      </c>
      <c r="G33">
        <v>81305</v>
      </c>
      <c r="H33" s="98">
        <v>46070.911805555603</v>
      </c>
      <c r="I33" t="s">
        <v>753</v>
      </c>
      <c r="J33">
        <v>69</v>
      </c>
      <c r="K33" t="s">
        <v>6177</v>
      </c>
      <c r="L33" t="s">
        <v>60</v>
      </c>
      <c r="M33" t="s">
        <v>6180</v>
      </c>
      <c r="N33" t="s">
        <v>21</v>
      </c>
      <c r="O33" t="s">
        <v>76</v>
      </c>
      <c r="P33" t="s">
        <v>6193</v>
      </c>
      <c r="Q33" t="s">
        <v>6182</v>
      </c>
      <c r="R33" t="s">
        <v>4538</v>
      </c>
    </row>
    <row r="34" spans="1:18">
      <c r="A34">
        <v>1623022</v>
      </c>
      <c r="B34">
        <v>33</v>
      </c>
      <c r="C34" t="s">
        <v>6177</v>
      </c>
      <c r="D34" t="s">
        <v>60</v>
      </c>
      <c r="E34" t="s">
        <v>6248</v>
      </c>
      <c r="F34" t="s">
        <v>6249</v>
      </c>
      <c r="G34">
        <v>81305</v>
      </c>
      <c r="H34" s="98">
        <v>46070.911805555603</v>
      </c>
      <c r="I34" t="s">
        <v>753</v>
      </c>
      <c r="J34">
        <v>69</v>
      </c>
      <c r="K34" t="s">
        <v>6177</v>
      </c>
      <c r="L34" t="s">
        <v>60</v>
      </c>
      <c r="M34" t="s">
        <v>6180</v>
      </c>
      <c r="N34" t="s">
        <v>21</v>
      </c>
      <c r="O34" t="s">
        <v>76</v>
      </c>
      <c r="P34" t="s">
        <v>6193</v>
      </c>
      <c r="Q34" t="s">
        <v>6182</v>
      </c>
      <c r="R34" t="s">
        <v>4538</v>
      </c>
    </row>
    <row r="35" spans="1:18">
      <c r="A35">
        <v>1835927</v>
      </c>
      <c r="B35">
        <v>34</v>
      </c>
      <c r="C35" t="s">
        <v>6177</v>
      </c>
      <c r="D35" t="s">
        <v>60</v>
      </c>
      <c r="E35" t="s">
        <v>6250</v>
      </c>
      <c r="F35" t="s">
        <v>6251</v>
      </c>
      <c r="G35">
        <v>81305</v>
      </c>
      <c r="H35" s="98">
        <v>46070.911805555603</v>
      </c>
      <c r="I35" t="s">
        <v>747</v>
      </c>
      <c r="J35">
        <v>68</v>
      </c>
      <c r="K35" t="s">
        <v>6177</v>
      </c>
      <c r="L35" t="s">
        <v>60</v>
      </c>
      <c r="M35" t="s">
        <v>6180</v>
      </c>
      <c r="N35" t="s">
        <v>21</v>
      </c>
      <c r="O35" t="s">
        <v>76</v>
      </c>
      <c r="P35" t="s">
        <v>6193</v>
      </c>
      <c r="Q35" t="s">
        <v>6182</v>
      </c>
      <c r="R35" t="s">
        <v>4538</v>
      </c>
    </row>
    <row r="36" spans="1:18">
      <c r="A36">
        <v>5312140</v>
      </c>
      <c r="B36">
        <v>35</v>
      </c>
      <c r="C36" t="s">
        <v>6177</v>
      </c>
      <c r="D36" t="s">
        <v>60</v>
      </c>
      <c r="E36" t="s">
        <v>6252</v>
      </c>
      <c r="F36" t="s">
        <v>6253</v>
      </c>
      <c r="G36">
        <v>81305</v>
      </c>
      <c r="H36" s="98">
        <v>46070.911805555603</v>
      </c>
      <c r="I36" t="s">
        <v>937</v>
      </c>
      <c r="J36">
        <v>69</v>
      </c>
      <c r="K36" t="s">
        <v>6177</v>
      </c>
      <c r="L36" t="s">
        <v>60</v>
      </c>
      <c r="M36" t="s">
        <v>6180</v>
      </c>
      <c r="N36" t="s">
        <v>21</v>
      </c>
      <c r="O36" t="s">
        <v>76</v>
      </c>
      <c r="P36" t="s">
        <v>6193</v>
      </c>
      <c r="Q36" t="s">
        <v>6182</v>
      </c>
      <c r="R36" t="s">
        <v>4538</v>
      </c>
    </row>
    <row r="37" spans="1:18">
      <c r="A37">
        <v>5230851</v>
      </c>
      <c r="B37">
        <v>36</v>
      </c>
      <c r="C37" t="s">
        <v>6177</v>
      </c>
      <c r="D37" t="s">
        <v>60</v>
      </c>
      <c r="E37" t="s">
        <v>6254</v>
      </c>
      <c r="F37" t="s">
        <v>6255</v>
      </c>
      <c r="G37">
        <v>81305</v>
      </c>
      <c r="H37" s="98">
        <v>46070.911805555603</v>
      </c>
      <c r="I37" t="s">
        <v>937</v>
      </c>
      <c r="J37">
        <v>69</v>
      </c>
      <c r="K37" t="s">
        <v>6177</v>
      </c>
      <c r="L37" t="s">
        <v>60</v>
      </c>
      <c r="M37" t="s">
        <v>6180</v>
      </c>
      <c r="N37" t="s">
        <v>21</v>
      </c>
      <c r="O37" t="s">
        <v>76</v>
      </c>
      <c r="P37" t="s">
        <v>6193</v>
      </c>
      <c r="Q37" t="s">
        <v>6182</v>
      </c>
      <c r="R37" t="s">
        <v>4538</v>
      </c>
    </row>
    <row r="38" spans="1:18">
      <c r="A38">
        <v>1739584</v>
      </c>
      <c r="B38">
        <v>37</v>
      </c>
      <c r="C38" t="s">
        <v>6177</v>
      </c>
      <c r="D38" t="s">
        <v>60</v>
      </c>
      <c r="E38" t="s">
        <v>6256</v>
      </c>
      <c r="F38" t="s">
        <v>6257</v>
      </c>
      <c r="G38">
        <v>81305</v>
      </c>
      <c r="H38" s="98">
        <v>46070.911805555603</v>
      </c>
      <c r="I38" t="s">
        <v>747</v>
      </c>
      <c r="J38">
        <v>69</v>
      </c>
      <c r="K38" t="s">
        <v>6177</v>
      </c>
      <c r="L38" t="s">
        <v>60</v>
      </c>
      <c r="M38" t="s">
        <v>6180</v>
      </c>
      <c r="N38" t="s">
        <v>21</v>
      </c>
      <c r="O38" t="s">
        <v>76</v>
      </c>
      <c r="P38" t="s">
        <v>6193</v>
      </c>
      <c r="Q38" t="s">
        <v>6182</v>
      </c>
      <c r="R38" t="s">
        <v>4538</v>
      </c>
    </row>
    <row r="39" spans="1:18">
      <c r="A39">
        <v>1677118</v>
      </c>
      <c r="B39">
        <v>38</v>
      </c>
      <c r="C39" t="s">
        <v>6177</v>
      </c>
      <c r="D39" t="s">
        <v>60</v>
      </c>
      <c r="E39" t="s">
        <v>6258</v>
      </c>
      <c r="F39" t="s">
        <v>6259</v>
      </c>
      <c r="G39">
        <v>81305</v>
      </c>
      <c r="H39" s="98">
        <v>46070.911805555603</v>
      </c>
      <c r="I39" t="s">
        <v>747</v>
      </c>
      <c r="J39">
        <v>69</v>
      </c>
      <c r="K39" t="s">
        <v>6177</v>
      </c>
      <c r="L39" t="s">
        <v>60</v>
      </c>
      <c r="M39" t="s">
        <v>6180</v>
      </c>
      <c r="N39" t="s">
        <v>21</v>
      </c>
      <c r="O39" t="s">
        <v>76</v>
      </c>
      <c r="P39" t="s">
        <v>6193</v>
      </c>
      <c r="Q39" t="s">
        <v>6182</v>
      </c>
      <c r="R39" t="s">
        <v>4538</v>
      </c>
    </row>
    <row r="40" spans="1:18">
      <c r="A40">
        <v>5797849</v>
      </c>
      <c r="B40">
        <v>39</v>
      </c>
      <c r="C40" t="s">
        <v>6177</v>
      </c>
      <c r="D40" t="s">
        <v>60</v>
      </c>
      <c r="E40" t="s">
        <v>6260</v>
      </c>
      <c r="F40" t="s">
        <v>6261</v>
      </c>
      <c r="G40">
        <v>81305</v>
      </c>
      <c r="H40" s="98">
        <v>46070.911805555603</v>
      </c>
      <c r="I40" t="s">
        <v>937</v>
      </c>
      <c r="J40">
        <v>69</v>
      </c>
      <c r="K40" t="s">
        <v>6177</v>
      </c>
      <c r="L40" t="s">
        <v>60</v>
      </c>
      <c r="M40" t="s">
        <v>6180</v>
      </c>
      <c r="N40" t="s">
        <v>21</v>
      </c>
      <c r="O40" t="s">
        <v>76</v>
      </c>
      <c r="P40" t="s">
        <v>6193</v>
      </c>
      <c r="Q40" t="s">
        <v>6182</v>
      </c>
      <c r="R40" t="s">
        <v>4538</v>
      </c>
    </row>
    <row r="41" spans="1:18">
      <c r="A41">
        <v>5249321</v>
      </c>
      <c r="B41">
        <v>40</v>
      </c>
      <c r="C41" t="s">
        <v>6177</v>
      </c>
      <c r="D41" t="s">
        <v>60</v>
      </c>
      <c r="E41" t="s">
        <v>6262</v>
      </c>
      <c r="F41" t="s">
        <v>6263</v>
      </c>
      <c r="G41">
        <v>81305</v>
      </c>
      <c r="H41" s="98">
        <v>46070.911805555603</v>
      </c>
      <c r="I41" t="s">
        <v>937</v>
      </c>
      <c r="J41">
        <v>69</v>
      </c>
      <c r="K41" t="s">
        <v>6177</v>
      </c>
      <c r="L41" t="s">
        <v>60</v>
      </c>
      <c r="M41" t="s">
        <v>6180</v>
      </c>
      <c r="N41" t="s">
        <v>21</v>
      </c>
      <c r="O41" t="s">
        <v>76</v>
      </c>
      <c r="P41" t="s">
        <v>6193</v>
      </c>
      <c r="Q41" t="s">
        <v>6182</v>
      </c>
      <c r="R41" t="s">
        <v>4538</v>
      </c>
    </row>
    <row r="42" spans="1:18">
      <c r="A42">
        <v>5464887</v>
      </c>
      <c r="B42">
        <v>41</v>
      </c>
      <c r="C42" t="s">
        <v>6177</v>
      </c>
      <c r="D42" t="s">
        <v>60</v>
      </c>
      <c r="E42" t="s">
        <v>6264</v>
      </c>
      <c r="F42" t="s">
        <v>6265</v>
      </c>
      <c r="G42">
        <v>81305</v>
      </c>
      <c r="H42" s="98">
        <v>46070.911805555603</v>
      </c>
      <c r="I42" t="s">
        <v>935</v>
      </c>
      <c r="J42">
        <v>68</v>
      </c>
      <c r="K42" t="s">
        <v>6177</v>
      </c>
      <c r="L42" t="s">
        <v>60</v>
      </c>
      <c r="M42" t="s">
        <v>6180</v>
      </c>
      <c r="N42" t="s">
        <v>21</v>
      </c>
      <c r="O42" t="s">
        <v>76</v>
      </c>
      <c r="P42" t="s">
        <v>6193</v>
      </c>
      <c r="Q42" t="s">
        <v>6182</v>
      </c>
      <c r="R42" t="s">
        <v>4538</v>
      </c>
    </row>
    <row r="43" spans="1:18">
      <c r="A43">
        <v>5242368</v>
      </c>
      <c r="B43">
        <v>42</v>
      </c>
      <c r="C43" t="s">
        <v>6177</v>
      </c>
      <c r="D43" t="s">
        <v>60</v>
      </c>
      <c r="E43" t="s">
        <v>6266</v>
      </c>
      <c r="F43" t="s">
        <v>6267</v>
      </c>
      <c r="G43">
        <v>81305</v>
      </c>
      <c r="H43" s="98">
        <v>46070.911805555603</v>
      </c>
      <c r="I43" t="s">
        <v>937</v>
      </c>
      <c r="J43">
        <v>69</v>
      </c>
      <c r="K43" t="s">
        <v>6177</v>
      </c>
      <c r="L43" t="s">
        <v>60</v>
      </c>
      <c r="M43" t="s">
        <v>6180</v>
      </c>
      <c r="N43" t="s">
        <v>21</v>
      </c>
      <c r="O43" t="s">
        <v>76</v>
      </c>
      <c r="P43" t="s">
        <v>6193</v>
      </c>
      <c r="Q43" t="s">
        <v>6182</v>
      </c>
      <c r="R43" t="s">
        <v>4538</v>
      </c>
    </row>
    <row r="44" spans="1:18">
      <c r="A44">
        <v>5485803</v>
      </c>
      <c r="B44">
        <v>43</v>
      </c>
      <c r="C44" t="s">
        <v>6177</v>
      </c>
      <c r="D44" t="s">
        <v>60</v>
      </c>
      <c r="E44" t="s">
        <v>6268</v>
      </c>
      <c r="F44" t="s">
        <v>6269</v>
      </c>
      <c r="G44">
        <v>81305</v>
      </c>
      <c r="H44" s="98">
        <v>46070.911805555603</v>
      </c>
      <c r="I44" t="s">
        <v>936</v>
      </c>
      <c r="J44">
        <v>69</v>
      </c>
      <c r="K44" t="s">
        <v>6177</v>
      </c>
      <c r="L44" t="s">
        <v>60</v>
      </c>
      <c r="M44" t="s">
        <v>6180</v>
      </c>
      <c r="N44" t="s">
        <v>21</v>
      </c>
      <c r="O44" t="s">
        <v>76</v>
      </c>
      <c r="P44" t="s">
        <v>6193</v>
      </c>
      <c r="Q44" t="s">
        <v>6182</v>
      </c>
      <c r="R44" t="s">
        <v>4538</v>
      </c>
    </row>
    <row r="45" spans="1:18">
      <c r="A45">
        <v>5775507</v>
      </c>
      <c r="B45">
        <v>44</v>
      </c>
      <c r="C45" t="s">
        <v>6177</v>
      </c>
      <c r="D45" t="s">
        <v>60</v>
      </c>
      <c r="E45" t="s">
        <v>6270</v>
      </c>
      <c r="F45" t="s">
        <v>6271</v>
      </c>
      <c r="G45">
        <v>81305</v>
      </c>
      <c r="H45" s="98">
        <v>46070.911805555603</v>
      </c>
      <c r="I45" t="s">
        <v>937</v>
      </c>
      <c r="J45">
        <v>70</v>
      </c>
      <c r="K45" t="s">
        <v>6177</v>
      </c>
      <c r="L45" t="s">
        <v>60</v>
      </c>
      <c r="M45" t="s">
        <v>6180</v>
      </c>
      <c r="N45" t="s">
        <v>21</v>
      </c>
      <c r="O45" t="s">
        <v>76</v>
      </c>
      <c r="P45" t="s">
        <v>6193</v>
      </c>
      <c r="Q45" t="s">
        <v>6182</v>
      </c>
      <c r="R45" t="s">
        <v>4538</v>
      </c>
    </row>
    <row r="46" spans="1:18">
      <c r="A46">
        <v>5495256</v>
      </c>
      <c r="B46">
        <v>45</v>
      </c>
      <c r="C46" t="s">
        <v>6177</v>
      </c>
      <c r="D46" t="s">
        <v>60</v>
      </c>
      <c r="E46" t="s">
        <v>6272</v>
      </c>
      <c r="F46" t="s">
        <v>6273</v>
      </c>
      <c r="G46">
        <v>81305</v>
      </c>
      <c r="H46" s="98">
        <v>46070.911805555603</v>
      </c>
      <c r="I46" t="s">
        <v>936</v>
      </c>
      <c r="J46">
        <v>69</v>
      </c>
      <c r="K46" t="s">
        <v>6177</v>
      </c>
      <c r="L46" t="s">
        <v>60</v>
      </c>
      <c r="M46" t="s">
        <v>6180</v>
      </c>
      <c r="N46" t="s">
        <v>21</v>
      </c>
      <c r="O46" t="s">
        <v>76</v>
      </c>
      <c r="P46" t="s">
        <v>6193</v>
      </c>
      <c r="Q46" t="s">
        <v>6182</v>
      </c>
      <c r="R46" t="s">
        <v>4538</v>
      </c>
    </row>
    <row r="47" spans="1:18">
      <c r="A47">
        <v>5729404</v>
      </c>
      <c r="B47">
        <v>46</v>
      </c>
      <c r="C47" t="s">
        <v>6177</v>
      </c>
      <c r="D47" t="s">
        <v>60</v>
      </c>
      <c r="E47" t="s">
        <v>6274</v>
      </c>
      <c r="F47" t="s">
        <v>6275</v>
      </c>
      <c r="G47">
        <v>81305</v>
      </c>
      <c r="H47" s="98">
        <v>46070.911805555603</v>
      </c>
      <c r="I47" t="s">
        <v>938</v>
      </c>
      <c r="J47">
        <v>69</v>
      </c>
      <c r="K47" t="s">
        <v>6177</v>
      </c>
      <c r="L47" t="s">
        <v>60</v>
      </c>
      <c r="M47" t="s">
        <v>6180</v>
      </c>
      <c r="N47" t="s">
        <v>21</v>
      </c>
      <c r="O47" t="s">
        <v>76</v>
      </c>
      <c r="P47" t="s">
        <v>6193</v>
      </c>
      <c r="Q47" t="s">
        <v>6182</v>
      </c>
      <c r="R47" t="s">
        <v>4538</v>
      </c>
    </row>
    <row r="48" spans="1:18">
      <c r="A48">
        <v>5793060</v>
      </c>
      <c r="B48">
        <v>47</v>
      </c>
      <c r="C48" t="s">
        <v>6177</v>
      </c>
      <c r="D48" t="s">
        <v>60</v>
      </c>
      <c r="E48" t="s">
        <v>6276</v>
      </c>
      <c r="F48" t="s">
        <v>6277</v>
      </c>
      <c r="G48">
        <v>81305</v>
      </c>
      <c r="H48" s="98">
        <v>46070.911805555603</v>
      </c>
      <c r="I48" t="s">
        <v>937</v>
      </c>
      <c r="J48">
        <v>69</v>
      </c>
      <c r="K48" t="s">
        <v>6177</v>
      </c>
      <c r="L48" t="s">
        <v>60</v>
      </c>
      <c r="M48" t="s">
        <v>6180</v>
      </c>
      <c r="N48" t="s">
        <v>21</v>
      </c>
      <c r="O48" t="s">
        <v>76</v>
      </c>
      <c r="P48" t="s">
        <v>6193</v>
      </c>
      <c r="Q48" t="s">
        <v>6182</v>
      </c>
      <c r="R48" t="s">
        <v>4538</v>
      </c>
    </row>
    <row r="49" spans="1:18">
      <c r="A49">
        <v>5466348</v>
      </c>
      <c r="B49">
        <v>48</v>
      </c>
      <c r="C49" t="s">
        <v>6177</v>
      </c>
      <c r="D49" t="s">
        <v>60</v>
      </c>
      <c r="E49" t="s">
        <v>6278</v>
      </c>
      <c r="F49" t="s">
        <v>6279</v>
      </c>
      <c r="G49">
        <v>81305</v>
      </c>
      <c r="H49" s="98">
        <v>46070.911805555603</v>
      </c>
      <c r="I49" t="s">
        <v>935</v>
      </c>
      <c r="J49">
        <v>70</v>
      </c>
      <c r="K49" t="s">
        <v>6177</v>
      </c>
      <c r="L49" t="s">
        <v>60</v>
      </c>
      <c r="M49" t="s">
        <v>6180</v>
      </c>
      <c r="N49" t="s">
        <v>21</v>
      </c>
      <c r="O49" t="s">
        <v>76</v>
      </c>
      <c r="P49" t="s">
        <v>6193</v>
      </c>
      <c r="Q49" t="s">
        <v>6182</v>
      </c>
      <c r="R49" t="s">
        <v>4538</v>
      </c>
    </row>
    <row r="50" spans="1:18">
      <c r="A50">
        <v>5317354</v>
      </c>
      <c r="B50">
        <v>49</v>
      </c>
      <c r="C50" t="s">
        <v>6177</v>
      </c>
      <c r="D50" t="s">
        <v>60</v>
      </c>
      <c r="E50" t="s">
        <v>6280</v>
      </c>
      <c r="F50" t="s">
        <v>6281</v>
      </c>
      <c r="G50">
        <v>81305</v>
      </c>
      <c r="H50" s="98">
        <v>46070.911805555603</v>
      </c>
      <c r="I50" t="s">
        <v>937</v>
      </c>
      <c r="J50">
        <v>69</v>
      </c>
      <c r="K50" t="s">
        <v>6177</v>
      </c>
      <c r="L50" t="s">
        <v>60</v>
      </c>
      <c r="M50" t="s">
        <v>6180</v>
      </c>
      <c r="N50" t="s">
        <v>21</v>
      </c>
      <c r="O50" t="s">
        <v>76</v>
      </c>
      <c r="P50" t="s">
        <v>6193</v>
      </c>
      <c r="Q50" t="s">
        <v>6182</v>
      </c>
      <c r="R50" t="s">
        <v>4538</v>
      </c>
    </row>
    <row r="51" spans="1:18">
      <c r="A51">
        <v>5239254</v>
      </c>
      <c r="B51">
        <v>50</v>
      </c>
      <c r="C51" t="s">
        <v>6177</v>
      </c>
      <c r="D51" t="s">
        <v>60</v>
      </c>
      <c r="E51" t="s">
        <v>6282</v>
      </c>
      <c r="F51" t="s">
        <v>6283</v>
      </c>
      <c r="G51">
        <v>81305</v>
      </c>
      <c r="H51" s="98">
        <v>46070.911805555603</v>
      </c>
      <c r="I51" t="s">
        <v>937</v>
      </c>
      <c r="J51">
        <v>69</v>
      </c>
      <c r="K51" t="s">
        <v>6177</v>
      </c>
      <c r="L51" t="s">
        <v>60</v>
      </c>
      <c r="M51" t="s">
        <v>6180</v>
      </c>
      <c r="N51" t="s">
        <v>21</v>
      </c>
      <c r="O51" t="s">
        <v>76</v>
      </c>
      <c r="P51" t="s">
        <v>6193</v>
      </c>
      <c r="Q51" t="s">
        <v>6182</v>
      </c>
      <c r="R51" t="s">
        <v>4538</v>
      </c>
    </row>
  </sheetData>
  <phoneticPr fontId="86"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87428" r:id="rId3" name="CommandButton_历装">
          <controlPr defaultSize="0" autoPict="0" altText="" r:id="rId4">
            <anchor>
              <from>
                <xdr:col>19</xdr:col>
                <xdr:colOff>0</xdr:colOff>
                <xdr:row>16</xdr:row>
                <xdr:rowOff>121920</xdr:rowOff>
              </from>
              <to>
                <xdr:col>20</xdr:col>
                <xdr:colOff>342900</xdr:colOff>
                <xdr:row>20</xdr:row>
                <xdr:rowOff>76200</xdr:rowOff>
              </to>
            </anchor>
          </controlPr>
        </control>
      </mc:Choice>
      <mc:Fallback>
        <control shapeId="187428" r:id="rId3" name="CommandButton_历装"/>
      </mc:Fallback>
    </mc:AlternateContent>
    <mc:AlternateContent xmlns:mc="http://schemas.openxmlformats.org/markup-compatibility/2006">
      <mc:Choice Requires="x14">
        <control shapeId="47959" r:id="rId5" name="CommandButton_预报查询">
          <controlPr defaultSize="0" autoPict="0" altText="" r:id="rId6">
            <anchor>
              <from>
                <xdr:col>19</xdr:col>
                <xdr:colOff>0</xdr:colOff>
                <xdr:row>9</xdr:row>
                <xdr:rowOff>60960</xdr:rowOff>
              </from>
              <to>
                <xdr:col>20</xdr:col>
                <xdr:colOff>342900</xdr:colOff>
                <xdr:row>13</xdr:row>
                <xdr:rowOff>15240</xdr:rowOff>
              </to>
            </anchor>
          </controlPr>
        </control>
      </mc:Choice>
      <mc:Fallback>
        <control shapeId="47959" r:id="rId5" name="CommandButton_预报查询"/>
      </mc:Fallback>
    </mc:AlternateContent>
    <mc:AlternateContent xmlns:mc="http://schemas.openxmlformats.org/markup-compatibility/2006">
      <mc:Choice Requires="x14">
        <control shapeId="20492" r:id="rId7" name="CommandButton_结束">
          <controlPr defaultSize="0" autoPict="0" altText="" r:id="rId8">
            <anchor>
              <from>
                <xdr:col>19</xdr:col>
                <xdr:colOff>0</xdr:colOff>
                <xdr:row>13</xdr:row>
                <xdr:rowOff>22860</xdr:rowOff>
              </from>
              <to>
                <xdr:col>20</xdr:col>
                <xdr:colOff>342900</xdr:colOff>
                <xdr:row>16</xdr:row>
                <xdr:rowOff>114300</xdr:rowOff>
              </to>
            </anchor>
          </controlPr>
        </control>
      </mc:Choice>
      <mc:Fallback>
        <control shapeId="20492" r:id="rId7" name="CommandButton_结束"/>
      </mc:Fallback>
    </mc:AlternateContent>
    <mc:AlternateContent xmlns:mc="http://schemas.openxmlformats.org/markup-compatibility/2006">
      <mc:Choice Requires="x14">
        <control shapeId="20491" r:id="rId9" name="CommandButton_查询到卸">
          <controlPr defaultSize="0" autoPict="0" altText="" r:id="rId10">
            <anchor>
              <from>
                <xdr:col>19</xdr:col>
                <xdr:colOff>0</xdr:colOff>
                <xdr:row>5</xdr:row>
                <xdr:rowOff>99060</xdr:rowOff>
              </from>
              <to>
                <xdr:col>20</xdr:col>
                <xdr:colOff>342900</xdr:colOff>
                <xdr:row>9</xdr:row>
                <xdr:rowOff>53340</xdr:rowOff>
              </to>
            </anchor>
          </controlPr>
        </control>
      </mc:Choice>
      <mc:Fallback>
        <control shapeId="20491" r:id="rId9" name="CommandButton_查询到卸"/>
      </mc:Fallback>
    </mc:AlternateContent>
    <mc:AlternateContent xmlns:mc="http://schemas.openxmlformats.org/markup-compatibility/2006">
      <mc:Choice Requires="x14">
        <control shapeId="20490" r:id="rId11" name="CommandButton_提取编组">
          <controlPr defaultSize="0" autoPict="0" altText="" r:id="rId12">
            <anchor>
              <from>
                <xdr:col>19</xdr:col>
                <xdr:colOff>0</xdr:colOff>
                <xdr:row>2</xdr:row>
                <xdr:rowOff>0</xdr:rowOff>
              </from>
              <to>
                <xdr:col>20</xdr:col>
                <xdr:colOff>342900</xdr:colOff>
                <xdr:row>5</xdr:row>
                <xdr:rowOff>91440</xdr:rowOff>
              </to>
            </anchor>
          </controlPr>
        </control>
      </mc:Choice>
      <mc:Fallback>
        <control shapeId="20490" r:id="rId11" name="CommandButton_提取编组"/>
      </mc:Fallback>
    </mc:AlternateContent>
    <mc:AlternateContent xmlns:mc="http://schemas.openxmlformats.org/markup-compatibility/2006">
      <mc:Choice Requires="x14">
        <control shapeId="20481" r:id="rId13" name="Button 1">
          <controlPr defaultSize="0" print="0" autoPict="0" macro="[0]!查询卸车地点">
            <anchor moveWithCells="1" sizeWithCells="1">
              <from>
                <xdr:col>75</xdr:col>
                <xdr:colOff>0</xdr:colOff>
                <xdr:row>0</xdr:row>
                <xdr:rowOff>0</xdr:rowOff>
              </from>
              <to>
                <xdr:col>75</xdr:col>
                <xdr:colOff>0</xdr:colOff>
                <xdr:row>0</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outlinePr summaryBelow="0"/>
  </sheetPr>
  <dimension ref="A1:R61"/>
  <sheetViews>
    <sheetView topLeftCell="B1" workbookViewId="0">
      <pane ySplit="1" topLeftCell="A2" activePane="bottomLeft" state="frozen"/>
      <selection pane="bottomLeft" activeCell="H40" sqref="H40"/>
    </sheetView>
  </sheetViews>
  <sheetFormatPr defaultColWidth="9" defaultRowHeight="14.4"/>
  <cols>
    <col min="1" max="1" width="13.77734375" style="60" customWidth="1"/>
    <col min="2" max="6" width="9" style="60"/>
    <col min="7" max="7" width="80.21875" style="60" customWidth="1"/>
    <col min="8" max="11" width="9" style="60"/>
    <col min="12" max="12" width="11.33203125" style="60" customWidth="1"/>
    <col min="13" max="15" width="9" style="60"/>
    <col min="16" max="16" width="12.88671875" style="60" customWidth="1"/>
    <col min="17" max="16384" width="9" style="60"/>
  </cols>
  <sheetData>
    <row r="1" spans="1:18" s="96" customFormat="1" ht="30" customHeight="1">
      <c r="A1" s="700" t="s">
        <v>6284</v>
      </c>
      <c r="B1" s="700" t="s">
        <v>6285</v>
      </c>
      <c r="C1" s="700" t="s">
        <v>6286</v>
      </c>
      <c r="D1" s="700" t="s">
        <v>6287</v>
      </c>
      <c r="E1" s="700" t="s">
        <v>6288</v>
      </c>
      <c r="F1" s="700" t="s">
        <v>6289</v>
      </c>
      <c r="G1" s="700" t="s">
        <v>6290</v>
      </c>
      <c r="H1" s="700" t="s">
        <v>6291</v>
      </c>
      <c r="I1" s="700" t="s">
        <v>6292</v>
      </c>
      <c r="J1" s="700" t="s">
        <v>6293</v>
      </c>
      <c r="K1" s="700" t="s">
        <v>6294</v>
      </c>
      <c r="L1" s="700" t="s">
        <v>6295</v>
      </c>
      <c r="N1" s="97" t="s">
        <v>5241</v>
      </c>
      <c r="O1" s="97" t="s">
        <v>6296</v>
      </c>
      <c r="P1" s="97" t="s">
        <v>6297</v>
      </c>
      <c r="Q1" s="96">
        <v>1</v>
      </c>
      <c r="R1" s="97" t="s">
        <v>6298</v>
      </c>
    </row>
    <row r="2" spans="1:18">
      <c r="A2" s="696" t="s">
        <v>6299</v>
      </c>
      <c r="B2" s="696" t="s">
        <v>1251</v>
      </c>
      <c r="C2" s="696" t="s">
        <v>6300</v>
      </c>
      <c r="D2" s="696" t="s">
        <v>5263</v>
      </c>
      <c r="E2" s="696" t="s">
        <v>6301</v>
      </c>
      <c r="F2" s="696" t="s">
        <v>4008</v>
      </c>
      <c r="G2" s="696" t="s">
        <v>6302</v>
      </c>
      <c r="H2" s="696" t="s">
        <v>6303</v>
      </c>
      <c r="I2" s="696" t="s">
        <v>6304</v>
      </c>
      <c r="J2" s="696"/>
      <c r="K2" s="696">
        <v>23</v>
      </c>
      <c r="L2" s="696" t="s">
        <v>6305</v>
      </c>
      <c r="N2" s="518" t="s">
        <v>6306</v>
      </c>
      <c r="O2" s="518">
        <v>3</v>
      </c>
      <c r="P2" s="518" t="s">
        <v>6307</v>
      </c>
    </row>
    <row r="3" spans="1:18">
      <c r="A3" s="696" t="s">
        <v>6299</v>
      </c>
      <c r="B3" s="696" t="s">
        <v>1251</v>
      </c>
      <c r="C3" s="696" t="s">
        <v>6300</v>
      </c>
      <c r="D3" s="696" t="s">
        <v>5263</v>
      </c>
      <c r="E3" s="696" t="s">
        <v>6301</v>
      </c>
      <c r="F3" s="696" t="s">
        <v>4008</v>
      </c>
      <c r="G3" s="696" t="s">
        <v>6308</v>
      </c>
      <c r="H3" s="696" t="s">
        <v>6303</v>
      </c>
      <c r="I3" s="696" t="s">
        <v>6309</v>
      </c>
      <c r="J3" s="696" t="s">
        <v>6310</v>
      </c>
      <c r="K3" s="696">
        <v>24</v>
      </c>
      <c r="L3" s="696" t="s">
        <v>6305</v>
      </c>
      <c r="N3" s="518" t="s">
        <v>6311</v>
      </c>
      <c r="O3" s="518">
        <v>3</v>
      </c>
      <c r="P3" s="518" t="s">
        <v>6312</v>
      </c>
    </row>
    <row r="4" spans="1:18">
      <c r="A4" s="696" t="s">
        <v>6299</v>
      </c>
      <c r="B4" s="696" t="s">
        <v>1251</v>
      </c>
      <c r="C4" s="696" t="s">
        <v>6313</v>
      </c>
      <c r="D4" s="696" t="s">
        <v>6314</v>
      </c>
      <c r="E4" s="696" t="s">
        <v>6315</v>
      </c>
      <c r="F4" s="696" t="s">
        <v>6316</v>
      </c>
      <c r="G4" s="696" t="s">
        <v>6317</v>
      </c>
      <c r="H4" s="696" t="s">
        <v>6318</v>
      </c>
      <c r="I4" s="696" t="s">
        <v>6319</v>
      </c>
      <c r="J4" s="696" t="s">
        <v>6310</v>
      </c>
      <c r="K4" s="696">
        <v>26</v>
      </c>
      <c r="L4" s="696" t="s">
        <v>6305</v>
      </c>
      <c r="N4" s="518" t="s">
        <v>6320</v>
      </c>
      <c r="O4" s="518">
        <v>3</v>
      </c>
      <c r="P4" s="518"/>
    </row>
    <row r="5" spans="1:18">
      <c r="A5" s="696" t="s">
        <v>6321</v>
      </c>
      <c r="B5" s="696" t="s">
        <v>6322</v>
      </c>
      <c r="C5" s="696" t="s">
        <v>6323</v>
      </c>
      <c r="D5" s="696" t="s">
        <v>6324</v>
      </c>
      <c r="E5" s="696" t="s">
        <v>6325</v>
      </c>
      <c r="F5" s="696" t="s">
        <v>4008</v>
      </c>
      <c r="G5" s="696" t="s">
        <v>6326</v>
      </c>
      <c r="H5" s="696" t="s">
        <v>6303</v>
      </c>
      <c r="I5" s="696" t="s">
        <v>6306</v>
      </c>
      <c r="J5" s="696"/>
      <c r="K5" s="696">
        <v>22</v>
      </c>
      <c r="L5" s="696" t="s">
        <v>6327</v>
      </c>
      <c r="N5" s="518" t="s">
        <v>6328</v>
      </c>
      <c r="O5" s="518">
        <v>3</v>
      </c>
      <c r="P5" s="518"/>
    </row>
    <row r="6" spans="1:18">
      <c r="A6" s="696" t="s">
        <v>6321</v>
      </c>
      <c r="B6" s="696" t="s">
        <v>6329</v>
      </c>
      <c r="C6" s="696" t="s">
        <v>6330</v>
      </c>
      <c r="D6" s="696" t="s">
        <v>6331</v>
      </c>
      <c r="E6" s="696" t="s">
        <v>6315</v>
      </c>
      <c r="F6" s="696" t="s">
        <v>6316</v>
      </c>
      <c r="G6" s="696" t="s">
        <v>6332</v>
      </c>
      <c r="H6" s="696" t="s">
        <v>4037</v>
      </c>
      <c r="I6" s="696" t="s">
        <v>6333</v>
      </c>
      <c r="J6" s="696" t="s">
        <v>6334</v>
      </c>
      <c r="K6" s="696">
        <v>31</v>
      </c>
      <c r="L6" s="696" t="s">
        <v>6305</v>
      </c>
      <c r="N6" s="518" t="s">
        <v>6304</v>
      </c>
      <c r="O6" s="518">
        <v>2</v>
      </c>
      <c r="P6" s="518" t="s">
        <v>6312</v>
      </c>
    </row>
    <row r="7" spans="1:18">
      <c r="A7" s="696" t="s">
        <v>6321</v>
      </c>
      <c r="B7" s="696" t="s">
        <v>6329</v>
      </c>
      <c r="C7" s="696" t="s">
        <v>6330</v>
      </c>
      <c r="D7" s="696" t="s">
        <v>6331</v>
      </c>
      <c r="E7" s="696" t="s">
        <v>6315</v>
      </c>
      <c r="F7" s="696" t="s">
        <v>6316</v>
      </c>
      <c r="G7" s="696" t="s">
        <v>6335</v>
      </c>
      <c r="H7" s="696" t="s">
        <v>6318</v>
      </c>
      <c r="I7" s="696" t="s">
        <v>6336</v>
      </c>
      <c r="J7" s="696" t="s">
        <v>6310</v>
      </c>
      <c r="K7" s="696">
        <v>24</v>
      </c>
      <c r="L7" s="696" t="s">
        <v>6305</v>
      </c>
      <c r="N7" s="518" t="s">
        <v>6319</v>
      </c>
      <c r="O7" s="518">
        <v>2</v>
      </c>
      <c r="P7" s="518"/>
    </row>
    <row r="8" spans="1:18">
      <c r="A8" s="696" t="s">
        <v>6337</v>
      </c>
      <c r="B8" s="696" t="s">
        <v>1251</v>
      </c>
      <c r="C8" s="696" t="s">
        <v>6323</v>
      </c>
      <c r="D8" s="696" t="s">
        <v>5263</v>
      </c>
      <c r="E8" s="696" t="s">
        <v>6301</v>
      </c>
      <c r="F8" s="696" t="s">
        <v>4008</v>
      </c>
      <c r="G8" s="696" t="s">
        <v>6338</v>
      </c>
      <c r="H8" s="696" t="s">
        <v>6339</v>
      </c>
      <c r="I8" s="696" t="s">
        <v>5285</v>
      </c>
      <c r="J8" s="696" t="s">
        <v>6340</v>
      </c>
      <c r="K8" s="696">
        <v>34</v>
      </c>
      <c r="L8" s="696" t="s">
        <v>6341</v>
      </c>
      <c r="N8" s="518" t="s">
        <v>5285</v>
      </c>
      <c r="O8" s="518">
        <v>2</v>
      </c>
      <c r="P8" s="518" t="s">
        <v>6312</v>
      </c>
    </row>
    <row r="9" spans="1:18">
      <c r="A9" s="696" t="s">
        <v>6337</v>
      </c>
      <c r="B9" s="696" t="s">
        <v>6342</v>
      </c>
      <c r="C9" s="696" t="s">
        <v>6330</v>
      </c>
      <c r="D9" s="696" t="s">
        <v>6343</v>
      </c>
      <c r="E9" s="696" t="s">
        <v>6315</v>
      </c>
      <c r="F9" s="696" t="s">
        <v>6316</v>
      </c>
      <c r="G9" s="696" t="s">
        <v>6344</v>
      </c>
      <c r="H9" s="696" t="s">
        <v>6303</v>
      </c>
      <c r="I9" s="696" t="s">
        <v>6311</v>
      </c>
      <c r="J9" s="696"/>
      <c r="K9" s="696">
        <v>38</v>
      </c>
      <c r="L9" s="696" t="s">
        <v>6305</v>
      </c>
      <c r="N9" s="518" t="s">
        <v>6345</v>
      </c>
      <c r="O9" s="518">
        <v>2</v>
      </c>
      <c r="P9" s="518"/>
    </row>
    <row r="10" spans="1:18">
      <c r="A10" s="696" t="s">
        <v>6346</v>
      </c>
      <c r="B10" s="696" t="s">
        <v>6347</v>
      </c>
      <c r="C10" s="696" t="s">
        <v>6330</v>
      </c>
      <c r="D10" s="696" t="s">
        <v>6348</v>
      </c>
      <c r="E10" s="696" t="s">
        <v>6315</v>
      </c>
      <c r="F10" s="696" t="s">
        <v>6349</v>
      </c>
      <c r="G10" s="696" t="s">
        <v>6350</v>
      </c>
      <c r="H10" s="696" t="s">
        <v>6351</v>
      </c>
      <c r="I10" s="696" t="s">
        <v>6320</v>
      </c>
      <c r="J10" s="696" t="s">
        <v>6340</v>
      </c>
      <c r="K10" s="696">
        <v>36</v>
      </c>
      <c r="L10" s="696" t="s">
        <v>6352</v>
      </c>
      <c r="N10" s="518" t="s">
        <v>6353</v>
      </c>
      <c r="O10" s="518">
        <v>2</v>
      </c>
      <c r="P10" s="518" t="s">
        <v>6307</v>
      </c>
    </row>
    <row r="11" spans="1:18">
      <c r="A11" s="696" t="s">
        <v>6354</v>
      </c>
      <c r="B11" s="696" t="s">
        <v>6355</v>
      </c>
      <c r="C11" s="696" t="s">
        <v>6323</v>
      </c>
      <c r="D11" s="696" t="s">
        <v>6356</v>
      </c>
      <c r="E11" s="696" t="s">
        <v>6357</v>
      </c>
      <c r="F11" s="696" t="s">
        <v>6349</v>
      </c>
      <c r="G11" s="696" t="s">
        <v>6358</v>
      </c>
      <c r="H11" s="696" t="s">
        <v>6351</v>
      </c>
      <c r="I11" s="696" t="s">
        <v>6320</v>
      </c>
      <c r="J11" s="696" t="s">
        <v>6340</v>
      </c>
      <c r="K11" s="696">
        <v>36</v>
      </c>
      <c r="L11" s="696" t="s">
        <v>6352</v>
      </c>
      <c r="N11" s="518" t="s">
        <v>6359</v>
      </c>
      <c r="O11" s="518">
        <v>2</v>
      </c>
      <c r="P11" s="518" t="s">
        <v>6307</v>
      </c>
    </row>
    <row r="12" spans="1:18">
      <c r="A12" s="696" t="s">
        <v>6354</v>
      </c>
      <c r="B12" s="696" t="s">
        <v>1251</v>
      </c>
      <c r="C12" s="696" t="s">
        <v>6323</v>
      </c>
      <c r="D12" s="696" t="s">
        <v>6356</v>
      </c>
      <c r="E12" s="696" t="s">
        <v>6357</v>
      </c>
      <c r="F12" s="696" t="s">
        <v>6349</v>
      </c>
      <c r="G12" s="696" t="s">
        <v>6360</v>
      </c>
      <c r="H12" s="696" t="s">
        <v>881</v>
      </c>
      <c r="I12" s="696" t="s">
        <v>6361</v>
      </c>
      <c r="J12" s="696" t="s">
        <v>6334</v>
      </c>
      <c r="K12" s="696">
        <v>33</v>
      </c>
      <c r="L12" s="696" t="s">
        <v>6341</v>
      </c>
      <c r="N12" s="518" t="s">
        <v>6362</v>
      </c>
      <c r="O12" s="518">
        <v>2</v>
      </c>
      <c r="P12" s="518" t="s">
        <v>6307</v>
      </c>
    </row>
    <row r="13" spans="1:18">
      <c r="A13" s="696" t="s">
        <v>6354</v>
      </c>
      <c r="B13" s="696" t="s">
        <v>1251</v>
      </c>
      <c r="C13" s="696" t="s">
        <v>6323</v>
      </c>
      <c r="D13" s="696" t="s">
        <v>6356</v>
      </c>
      <c r="E13" s="696" t="s">
        <v>6357</v>
      </c>
      <c r="F13" s="696" t="s">
        <v>6349</v>
      </c>
      <c r="G13" s="696" t="s">
        <v>6363</v>
      </c>
      <c r="H13" s="696" t="s">
        <v>881</v>
      </c>
      <c r="I13" s="696" t="s">
        <v>6364</v>
      </c>
      <c r="J13" s="696" t="s">
        <v>6334</v>
      </c>
      <c r="K13" s="696">
        <v>34</v>
      </c>
      <c r="L13" s="696" t="s">
        <v>6341</v>
      </c>
      <c r="N13" s="518" t="s">
        <v>6365</v>
      </c>
      <c r="O13" s="518">
        <v>2</v>
      </c>
      <c r="P13" s="518"/>
    </row>
    <row r="14" spans="1:18">
      <c r="A14" s="696" t="s">
        <v>6366</v>
      </c>
      <c r="B14" s="696" t="s">
        <v>6342</v>
      </c>
      <c r="C14" s="696" t="s">
        <v>6313</v>
      </c>
      <c r="D14" s="696" t="s">
        <v>6314</v>
      </c>
      <c r="E14" s="696" t="s">
        <v>6315</v>
      </c>
      <c r="F14" s="696" t="s">
        <v>6316</v>
      </c>
      <c r="G14" s="696" t="s">
        <v>6367</v>
      </c>
      <c r="H14" s="696" t="s">
        <v>881</v>
      </c>
      <c r="I14" s="696" t="s">
        <v>6368</v>
      </c>
      <c r="J14" s="696" t="s">
        <v>6334</v>
      </c>
      <c r="K14" s="696">
        <v>0</v>
      </c>
      <c r="L14" s="696" t="s">
        <v>6305</v>
      </c>
      <c r="N14" s="518" t="s">
        <v>6369</v>
      </c>
      <c r="O14" s="518">
        <v>2</v>
      </c>
      <c r="P14" s="518" t="s">
        <v>6312</v>
      </c>
    </row>
    <row r="15" spans="1:18">
      <c r="A15" s="696" t="s">
        <v>6370</v>
      </c>
      <c r="B15" s="696" t="s">
        <v>6371</v>
      </c>
      <c r="C15" s="696" t="s">
        <v>6323</v>
      </c>
      <c r="D15" s="696" t="s">
        <v>6324</v>
      </c>
      <c r="E15" s="696" t="s">
        <v>6325</v>
      </c>
      <c r="F15" s="696" t="s">
        <v>4008</v>
      </c>
      <c r="G15" s="696" t="s">
        <v>6372</v>
      </c>
      <c r="H15" s="696" t="s">
        <v>6303</v>
      </c>
      <c r="I15" s="696" t="s">
        <v>6373</v>
      </c>
      <c r="J15" s="696" t="s">
        <v>6310</v>
      </c>
      <c r="K15" s="696">
        <v>26</v>
      </c>
      <c r="L15" s="696" t="s">
        <v>6374</v>
      </c>
      <c r="N15" s="518" t="s">
        <v>6375</v>
      </c>
      <c r="O15" s="518">
        <v>2</v>
      </c>
      <c r="P15" s="518" t="s">
        <v>6376</v>
      </c>
    </row>
    <row r="16" spans="1:18">
      <c r="A16" s="696" t="s">
        <v>6370</v>
      </c>
      <c r="B16" s="696" t="s">
        <v>6371</v>
      </c>
      <c r="C16" s="696" t="s">
        <v>6323</v>
      </c>
      <c r="D16" s="696" t="s">
        <v>6324</v>
      </c>
      <c r="E16" s="696" t="s">
        <v>6325</v>
      </c>
      <c r="F16" s="696" t="s">
        <v>4008</v>
      </c>
      <c r="G16" s="696" t="s">
        <v>6377</v>
      </c>
      <c r="H16" s="696" t="s">
        <v>6303</v>
      </c>
      <c r="I16" s="696" t="s">
        <v>6378</v>
      </c>
      <c r="J16" s="696" t="s">
        <v>6334</v>
      </c>
      <c r="K16" s="696">
        <v>35</v>
      </c>
      <c r="L16" s="696" t="s">
        <v>6374</v>
      </c>
      <c r="N16" s="518" t="s">
        <v>6309</v>
      </c>
      <c r="O16" s="518">
        <v>1</v>
      </c>
      <c r="P16" s="518" t="s">
        <v>6312</v>
      </c>
    </row>
    <row r="17" spans="1:16">
      <c r="A17" s="696" t="s">
        <v>6370</v>
      </c>
      <c r="B17" s="696" t="s">
        <v>1251</v>
      </c>
      <c r="C17" s="696" t="s">
        <v>6323</v>
      </c>
      <c r="D17" s="696" t="s">
        <v>6324</v>
      </c>
      <c r="E17" s="696" t="s">
        <v>6325</v>
      </c>
      <c r="F17" s="696" t="s">
        <v>4008</v>
      </c>
      <c r="G17" s="696" t="s">
        <v>6379</v>
      </c>
      <c r="H17" s="696" t="s">
        <v>6303</v>
      </c>
      <c r="I17" s="696" t="s">
        <v>6380</v>
      </c>
      <c r="J17" s="696" t="s">
        <v>6310</v>
      </c>
      <c r="K17" s="696">
        <v>26</v>
      </c>
      <c r="L17" s="696" t="s">
        <v>6374</v>
      </c>
      <c r="N17" s="518" t="s">
        <v>6333</v>
      </c>
      <c r="O17" s="518">
        <v>1</v>
      </c>
      <c r="P17" s="518" t="s">
        <v>6381</v>
      </c>
    </row>
    <row r="18" spans="1:16">
      <c r="A18" s="696" t="s">
        <v>6382</v>
      </c>
      <c r="B18" s="696" t="s">
        <v>1251</v>
      </c>
      <c r="C18" s="696" t="s">
        <v>6383</v>
      </c>
      <c r="D18" s="696" t="s">
        <v>5263</v>
      </c>
      <c r="E18" s="696" t="s">
        <v>6301</v>
      </c>
      <c r="F18" s="696" t="s">
        <v>4008</v>
      </c>
      <c r="G18" s="696" t="s">
        <v>6384</v>
      </c>
      <c r="H18" s="696" t="s">
        <v>6303</v>
      </c>
      <c r="I18" s="696" t="s">
        <v>6385</v>
      </c>
      <c r="J18" s="696" t="s">
        <v>6310</v>
      </c>
      <c r="K18" s="696">
        <v>26</v>
      </c>
      <c r="L18" s="696" t="s">
        <v>6305</v>
      </c>
      <c r="N18" s="518" t="s">
        <v>6336</v>
      </c>
      <c r="O18" s="518">
        <v>1</v>
      </c>
      <c r="P18" s="518" t="s">
        <v>6386</v>
      </c>
    </row>
    <row r="19" spans="1:16">
      <c r="A19" s="696" t="s">
        <v>6382</v>
      </c>
      <c r="B19" s="696" t="s">
        <v>6371</v>
      </c>
      <c r="C19" s="696" t="s">
        <v>6323</v>
      </c>
      <c r="D19" s="696" t="s">
        <v>6387</v>
      </c>
      <c r="E19" s="696" t="s">
        <v>6325</v>
      </c>
      <c r="F19" s="696" t="s">
        <v>6349</v>
      </c>
      <c r="G19" s="696" t="s">
        <v>6388</v>
      </c>
      <c r="H19" s="696" t="s">
        <v>6318</v>
      </c>
      <c r="I19" s="696" t="s">
        <v>6345</v>
      </c>
      <c r="J19" s="696"/>
      <c r="K19" s="696">
        <v>24</v>
      </c>
      <c r="L19" s="696" t="s">
        <v>6374</v>
      </c>
      <c r="N19" s="518" t="s">
        <v>6361</v>
      </c>
      <c r="O19" s="518">
        <v>1</v>
      </c>
      <c r="P19" s="518" t="s">
        <v>6312</v>
      </c>
    </row>
    <row r="20" spans="1:16">
      <c r="A20" s="696" t="s">
        <v>6382</v>
      </c>
      <c r="B20" s="696" t="s">
        <v>1251</v>
      </c>
      <c r="C20" s="696" t="s">
        <v>6323</v>
      </c>
      <c r="D20" s="696" t="s">
        <v>6387</v>
      </c>
      <c r="E20" s="696" t="s">
        <v>6325</v>
      </c>
      <c r="F20" s="696" t="s">
        <v>6349</v>
      </c>
      <c r="G20" s="696" t="s">
        <v>6389</v>
      </c>
      <c r="H20" s="696" t="s">
        <v>6303</v>
      </c>
      <c r="I20" s="696" t="s">
        <v>6390</v>
      </c>
      <c r="J20" s="696" t="s">
        <v>6310</v>
      </c>
      <c r="K20" s="696">
        <v>25</v>
      </c>
      <c r="L20" s="696" t="s">
        <v>6374</v>
      </c>
      <c r="N20" s="518" t="s">
        <v>6364</v>
      </c>
      <c r="O20" s="518">
        <v>1</v>
      </c>
      <c r="P20" s="518" t="s">
        <v>6312</v>
      </c>
    </row>
    <row r="21" spans="1:16">
      <c r="A21" s="696" t="s">
        <v>6391</v>
      </c>
      <c r="B21" s="696" t="s">
        <v>6371</v>
      </c>
      <c r="C21" s="696" t="s">
        <v>6323</v>
      </c>
      <c r="D21" s="696" t="s">
        <v>6392</v>
      </c>
      <c r="E21" s="696" t="s">
        <v>6393</v>
      </c>
      <c r="F21" s="696" t="s">
        <v>4008</v>
      </c>
      <c r="G21" s="696" t="s">
        <v>6394</v>
      </c>
      <c r="H21" s="696" t="s">
        <v>6303</v>
      </c>
      <c r="I21" s="696" t="s">
        <v>6353</v>
      </c>
      <c r="J21" s="696"/>
      <c r="K21" s="696">
        <v>25</v>
      </c>
      <c r="L21" s="696" t="s">
        <v>6327</v>
      </c>
      <c r="N21" s="518" t="s">
        <v>6368</v>
      </c>
      <c r="O21" s="518">
        <v>1</v>
      </c>
      <c r="P21" s="518"/>
    </row>
    <row r="22" spans="1:16">
      <c r="A22" s="696" t="s">
        <v>6391</v>
      </c>
      <c r="B22" s="696" t="s">
        <v>1251</v>
      </c>
      <c r="C22" s="696" t="s">
        <v>6323</v>
      </c>
      <c r="D22" s="696" t="s">
        <v>6392</v>
      </c>
      <c r="E22" s="696" t="s">
        <v>6393</v>
      </c>
      <c r="F22" s="696" t="s">
        <v>4008</v>
      </c>
      <c r="G22" s="696" t="s">
        <v>6395</v>
      </c>
      <c r="H22" s="696" t="s">
        <v>6303</v>
      </c>
      <c r="I22" s="696" t="s">
        <v>6396</v>
      </c>
      <c r="J22" s="696" t="s">
        <v>6310</v>
      </c>
      <c r="K22" s="696">
        <v>25</v>
      </c>
      <c r="L22" s="696" t="s">
        <v>6327</v>
      </c>
      <c r="N22" s="518" t="s">
        <v>6373</v>
      </c>
      <c r="O22" s="518">
        <v>1</v>
      </c>
      <c r="P22" s="518" t="s">
        <v>6312</v>
      </c>
    </row>
    <row r="23" spans="1:16">
      <c r="A23" s="696" t="s">
        <v>6397</v>
      </c>
      <c r="B23" s="696" t="s">
        <v>6322</v>
      </c>
      <c r="C23" s="696" t="s">
        <v>6313</v>
      </c>
      <c r="D23" s="696" t="s">
        <v>5256</v>
      </c>
      <c r="E23" s="696" t="s">
        <v>6315</v>
      </c>
      <c r="F23" s="696" t="s">
        <v>6349</v>
      </c>
      <c r="G23" s="696" t="s">
        <v>6398</v>
      </c>
      <c r="H23" s="696" t="s">
        <v>6303</v>
      </c>
      <c r="I23" s="696" t="s">
        <v>6359</v>
      </c>
      <c r="J23" s="696" t="s">
        <v>6310</v>
      </c>
      <c r="K23" s="696">
        <v>26</v>
      </c>
      <c r="L23" s="696" t="s">
        <v>6399</v>
      </c>
      <c r="N23" s="518" t="s">
        <v>6378</v>
      </c>
      <c r="O23" s="518">
        <v>1</v>
      </c>
      <c r="P23" s="518" t="s">
        <v>6381</v>
      </c>
    </row>
    <row r="24" spans="1:16">
      <c r="A24" s="696" t="s">
        <v>6400</v>
      </c>
      <c r="B24" s="696" t="s">
        <v>6371</v>
      </c>
      <c r="C24" s="696" t="s">
        <v>6323</v>
      </c>
      <c r="D24" s="696" t="s">
        <v>6401</v>
      </c>
      <c r="E24" s="696" t="s">
        <v>6301</v>
      </c>
      <c r="F24" s="696" t="s">
        <v>4008</v>
      </c>
      <c r="G24" s="696" t="s">
        <v>6402</v>
      </c>
      <c r="H24" s="696" t="s">
        <v>6303</v>
      </c>
      <c r="I24" s="696" t="s">
        <v>6403</v>
      </c>
      <c r="J24" s="696" t="s">
        <v>6334</v>
      </c>
      <c r="K24" s="696">
        <v>37</v>
      </c>
      <c r="L24" s="696" t="s">
        <v>6327</v>
      </c>
      <c r="N24" s="518" t="s">
        <v>6380</v>
      </c>
      <c r="O24" s="518">
        <v>1</v>
      </c>
      <c r="P24" s="518" t="s">
        <v>6386</v>
      </c>
    </row>
    <row r="25" spans="1:16">
      <c r="A25" s="696" t="s">
        <v>6404</v>
      </c>
      <c r="B25" s="696" t="s">
        <v>722</v>
      </c>
      <c r="C25" s="696" t="s">
        <v>6313</v>
      </c>
      <c r="D25" s="696" t="s">
        <v>6405</v>
      </c>
      <c r="E25" s="696" t="s">
        <v>6357</v>
      </c>
      <c r="F25" s="696" t="s">
        <v>6349</v>
      </c>
      <c r="G25" s="696" t="s">
        <v>6406</v>
      </c>
      <c r="H25" s="696" t="s">
        <v>6407</v>
      </c>
      <c r="I25" s="696" t="s">
        <v>6408</v>
      </c>
      <c r="J25" s="696" t="s">
        <v>6334</v>
      </c>
      <c r="K25" s="696">
        <v>31</v>
      </c>
      <c r="L25" s="696" t="s">
        <v>6341</v>
      </c>
      <c r="N25" s="518" t="s">
        <v>6385</v>
      </c>
      <c r="O25" s="518">
        <v>1</v>
      </c>
      <c r="P25" s="518" t="s">
        <v>6386</v>
      </c>
    </row>
    <row r="26" spans="1:16">
      <c r="A26" s="696" t="s">
        <v>6404</v>
      </c>
      <c r="B26" s="696" t="s">
        <v>6371</v>
      </c>
      <c r="C26" s="696" t="s">
        <v>6313</v>
      </c>
      <c r="D26" s="696" t="s">
        <v>6320</v>
      </c>
      <c r="E26" s="696" t="s">
        <v>6351</v>
      </c>
      <c r="F26" s="696" t="s">
        <v>4008</v>
      </c>
      <c r="G26" s="696" t="s">
        <v>6409</v>
      </c>
      <c r="H26" s="696" t="s">
        <v>6303</v>
      </c>
      <c r="I26" s="696" t="s">
        <v>6306</v>
      </c>
      <c r="J26" s="696"/>
      <c r="K26" s="696">
        <v>22</v>
      </c>
      <c r="L26" s="696" t="s">
        <v>6374</v>
      </c>
      <c r="N26" s="518" t="s">
        <v>6390</v>
      </c>
      <c r="O26" s="518">
        <v>1</v>
      </c>
      <c r="P26" s="518" t="s">
        <v>6386</v>
      </c>
    </row>
    <row r="27" spans="1:16">
      <c r="A27" s="696" t="s">
        <v>6410</v>
      </c>
      <c r="B27" s="696" t="s">
        <v>1251</v>
      </c>
      <c r="C27" s="696" t="s">
        <v>6300</v>
      </c>
      <c r="D27" s="696" t="s">
        <v>6324</v>
      </c>
      <c r="E27" s="696" t="s">
        <v>6325</v>
      </c>
      <c r="F27" s="696" t="s">
        <v>4008</v>
      </c>
      <c r="G27" s="696" t="s">
        <v>6411</v>
      </c>
      <c r="H27" s="696" t="s">
        <v>6303</v>
      </c>
      <c r="I27" s="696" t="s">
        <v>6311</v>
      </c>
      <c r="J27" s="696"/>
      <c r="K27" s="696">
        <v>38</v>
      </c>
      <c r="L27" s="696" t="s">
        <v>6305</v>
      </c>
      <c r="N27" s="518" t="s">
        <v>6396</v>
      </c>
      <c r="O27" s="518">
        <v>1</v>
      </c>
      <c r="P27" s="518" t="s">
        <v>6312</v>
      </c>
    </row>
    <row r="28" spans="1:16">
      <c r="A28" s="696" t="s">
        <v>6410</v>
      </c>
      <c r="B28" s="696" t="s">
        <v>6342</v>
      </c>
      <c r="C28" s="696" t="s">
        <v>6300</v>
      </c>
      <c r="D28" s="696" t="s">
        <v>6324</v>
      </c>
      <c r="E28" s="696" t="s">
        <v>6325</v>
      </c>
      <c r="F28" s="696" t="s">
        <v>4008</v>
      </c>
      <c r="G28" s="696" t="s">
        <v>6412</v>
      </c>
      <c r="H28" s="696" t="s">
        <v>6303</v>
      </c>
      <c r="I28" s="696" t="s">
        <v>6362</v>
      </c>
      <c r="J28" s="696"/>
      <c r="K28" s="696">
        <v>24</v>
      </c>
      <c r="L28" s="696" t="s">
        <v>6305</v>
      </c>
      <c r="N28" s="518" t="s">
        <v>6403</v>
      </c>
      <c r="O28" s="518">
        <v>1</v>
      </c>
      <c r="P28" s="518" t="s">
        <v>6312</v>
      </c>
    </row>
    <row r="29" spans="1:16">
      <c r="A29" s="696" t="s">
        <v>6410</v>
      </c>
      <c r="B29" s="696" t="s">
        <v>6347</v>
      </c>
      <c r="C29" s="696" t="s">
        <v>6323</v>
      </c>
      <c r="D29" s="696" t="s">
        <v>6413</v>
      </c>
      <c r="E29" s="696" t="s">
        <v>6414</v>
      </c>
      <c r="F29" s="696" t="s">
        <v>6349</v>
      </c>
      <c r="G29" s="696" t="s">
        <v>6415</v>
      </c>
      <c r="H29" s="696" t="s">
        <v>6351</v>
      </c>
      <c r="I29" s="696" t="s">
        <v>6320</v>
      </c>
      <c r="J29" s="696" t="s">
        <v>6340</v>
      </c>
      <c r="K29" s="696">
        <v>36</v>
      </c>
      <c r="L29" s="696" t="s">
        <v>6352</v>
      </c>
      <c r="N29" s="518" t="s">
        <v>6408</v>
      </c>
      <c r="O29" s="518">
        <v>1</v>
      </c>
      <c r="P29" s="518"/>
    </row>
    <row r="30" spans="1:16">
      <c r="A30" s="696" t="s">
        <v>6410</v>
      </c>
      <c r="B30" s="696" t="s">
        <v>1251</v>
      </c>
      <c r="C30" s="696" t="s">
        <v>6300</v>
      </c>
      <c r="D30" s="696" t="s">
        <v>6314</v>
      </c>
      <c r="E30" s="696" t="s">
        <v>6315</v>
      </c>
      <c r="F30" s="696" t="s">
        <v>6316</v>
      </c>
      <c r="G30" s="696" t="s">
        <v>6416</v>
      </c>
      <c r="H30" s="696" t="s">
        <v>881</v>
      </c>
      <c r="I30" s="696" t="s">
        <v>6417</v>
      </c>
      <c r="J30" s="696" t="s">
        <v>6340</v>
      </c>
      <c r="K30" s="696">
        <v>27</v>
      </c>
      <c r="L30" s="696" t="s">
        <v>6305</v>
      </c>
      <c r="N30" s="518" t="s">
        <v>6417</v>
      </c>
      <c r="O30" s="518">
        <v>1</v>
      </c>
      <c r="P30" s="518" t="s">
        <v>6386</v>
      </c>
    </row>
    <row r="31" spans="1:16">
      <c r="A31" s="696" t="s">
        <v>6418</v>
      </c>
      <c r="B31" s="696" t="s">
        <v>6371</v>
      </c>
      <c r="C31" s="696" t="s">
        <v>6323</v>
      </c>
      <c r="D31" s="696" t="s">
        <v>5263</v>
      </c>
      <c r="E31" s="696" t="s">
        <v>6301</v>
      </c>
      <c r="F31" s="696" t="s">
        <v>4008</v>
      </c>
      <c r="G31" s="696" t="s">
        <v>6419</v>
      </c>
      <c r="H31" s="696" t="s">
        <v>6303</v>
      </c>
      <c r="I31" s="696" t="s">
        <v>6304</v>
      </c>
      <c r="J31" s="696"/>
      <c r="K31" s="696">
        <v>23</v>
      </c>
      <c r="L31" s="696" t="s">
        <v>6374</v>
      </c>
      <c r="N31" s="518" t="s">
        <v>6420</v>
      </c>
      <c r="O31" s="518">
        <v>1</v>
      </c>
      <c r="P31" s="518" t="s">
        <v>6307</v>
      </c>
    </row>
    <row r="32" spans="1:16">
      <c r="A32" s="696" t="s">
        <v>6418</v>
      </c>
      <c r="B32" s="696" t="s">
        <v>1251</v>
      </c>
      <c r="C32" s="696" t="s">
        <v>6323</v>
      </c>
      <c r="D32" s="696" t="s">
        <v>5263</v>
      </c>
      <c r="E32" s="696" t="s">
        <v>6301</v>
      </c>
      <c r="F32" s="696" t="s">
        <v>4008</v>
      </c>
      <c r="G32" s="696" t="s">
        <v>6421</v>
      </c>
      <c r="H32" s="696" t="s">
        <v>6303</v>
      </c>
      <c r="I32" s="696" t="s">
        <v>6420</v>
      </c>
      <c r="J32" s="696"/>
      <c r="K32" s="696">
        <v>22</v>
      </c>
      <c r="L32" s="696" t="s">
        <v>6374</v>
      </c>
      <c r="N32" s="518" t="s">
        <v>6422</v>
      </c>
      <c r="O32" s="518">
        <v>1</v>
      </c>
      <c r="P32" s="518"/>
    </row>
    <row r="33" spans="1:16">
      <c r="A33" s="696" t="s">
        <v>6418</v>
      </c>
      <c r="B33" s="696" t="s">
        <v>6371</v>
      </c>
      <c r="C33" s="696" t="s">
        <v>6313</v>
      </c>
      <c r="D33" s="696" t="s">
        <v>6423</v>
      </c>
      <c r="E33" s="696" t="s">
        <v>6315</v>
      </c>
      <c r="F33" s="696" t="s">
        <v>6316</v>
      </c>
      <c r="G33" s="696" t="s">
        <v>6424</v>
      </c>
      <c r="H33" s="696" t="s">
        <v>6318</v>
      </c>
      <c r="I33" s="696" t="s">
        <v>6365</v>
      </c>
      <c r="J33" s="696"/>
      <c r="K33" s="696">
        <v>27</v>
      </c>
      <c r="L33" s="696" t="s">
        <v>6374</v>
      </c>
      <c r="N33" s="518" t="s">
        <v>6324</v>
      </c>
      <c r="O33" s="518">
        <v>1</v>
      </c>
      <c r="P33" s="518"/>
    </row>
    <row r="34" spans="1:16">
      <c r="A34" s="696" t="s">
        <v>6425</v>
      </c>
      <c r="B34" s="696" t="s">
        <v>6371</v>
      </c>
      <c r="C34" s="696" t="s">
        <v>6323</v>
      </c>
      <c r="D34" s="696" t="s">
        <v>6320</v>
      </c>
      <c r="E34" s="696" t="s">
        <v>6351</v>
      </c>
      <c r="F34" s="696" t="s">
        <v>4008</v>
      </c>
      <c r="G34" s="696" t="s">
        <v>6426</v>
      </c>
      <c r="H34" s="696" t="s">
        <v>6303</v>
      </c>
      <c r="I34" s="696" t="s">
        <v>6369</v>
      </c>
      <c r="J34" s="696" t="s">
        <v>6334</v>
      </c>
      <c r="K34" s="696">
        <v>23</v>
      </c>
      <c r="L34" s="696" t="s">
        <v>6374</v>
      </c>
      <c r="N34" s="518" t="s">
        <v>6427</v>
      </c>
      <c r="O34" s="518">
        <v>1</v>
      </c>
      <c r="P34" s="518"/>
    </row>
    <row r="35" spans="1:16">
      <c r="A35" s="696" t="s">
        <v>6425</v>
      </c>
      <c r="B35" s="696" t="s">
        <v>1251</v>
      </c>
      <c r="C35" s="696" t="s">
        <v>6300</v>
      </c>
      <c r="D35" s="696" t="s">
        <v>6320</v>
      </c>
      <c r="E35" s="696" t="s">
        <v>6351</v>
      </c>
      <c r="F35" s="696" t="s">
        <v>4008</v>
      </c>
      <c r="G35" s="696" t="s">
        <v>6428</v>
      </c>
      <c r="H35" s="696" t="s">
        <v>6303</v>
      </c>
      <c r="I35" s="696" t="s">
        <v>6311</v>
      </c>
      <c r="J35" s="696"/>
      <c r="K35" s="696">
        <v>38</v>
      </c>
      <c r="L35" s="696" t="s">
        <v>6305</v>
      </c>
      <c r="N35" s="518" t="s">
        <v>6429</v>
      </c>
      <c r="O35" s="518">
        <v>1</v>
      </c>
      <c r="P35" s="518"/>
    </row>
    <row r="36" spans="1:16">
      <c r="A36" s="696" t="s">
        <v>6430</v>
      </c>
      <c r="B36" s="696" t="s">
        <v>6329</v>
      </c>
      <c r="C36" s="696" t="s">
        <v>6323</v>
      </c>
      <c r="D36" s="696" t="s">
        <v>6401</v>
      </c>
      <c r="E36" s="696" t="s">
        <v>6301</v>
      </c>
      <c r="F36" s="696" t="s">
        <v>4008</v>
      </c>
      <c r="G36" s="696" t="s">
        <v>6431</v>
      </c>
      <c r="H36" s="696" t="s">
        <v>6318</v>
      </c>
      <c r="I36" s="696" t="s">
        <v>6422</v>
      </c>
      <c r="J36" s="696" t="s">
        <v>6310</v>
      </c>
      <c r="K36" s="696">
        <v>26</v>
      </c>
      <c r="L36" s="696" t="s">
        <v>6305</v>
      </c>
      <c r="N36" s="518" t="s">
        <v>6432</v>
      </c>
      <c r="O36" s="518">
        <v>1</v>
      </c>
      <c r="P36" s="518"/>
    </row>
    <row r="37" spans="1:16">
      <c r="A37" s="696" t="s">
        <v>6433</v>
      </c>
      <c r="B37" s="696" t="s">
        <v>6347</v>
      </c>
      <c r="C37" s="696" t="s">
        <v>6313</v>
      </c>
      <c r="D37" s="696" t="s">
        <v>6434</v>
      </c>
      <c r="E37" s="696" t="s">
        <v>6315</v>
      </c>
      <c r="F37" s="696" t="s">
        <v>6349</v>
      </c>
      <c r="G37" s="696" t="s">
        <v>6435</v>
      </c>
      <c r="H37" s="696" t="s">
        <v>6325</v>
      </c>
      <c r="I37" s="696" t="s">
        <v>6324</v>
      </c>
      <c r="J37" s="696" t="s">
        <v>6340</v>
      </c>
      <c r="K37" s="696">
        <v>40</v>
      </c>
      <c r="L37" s="696" t="s">
        <v>6436</v>
      </c>
      <c r="N37" s="518" t="s">
        <v>6437</v>
      </c>
      <c r="O37" s="518">
        <v>1</v>
      </c>
      <c r="P37" s="518" t="s">
        <v>6312</v>
      </c>
    </row>
    <row r="38" spans="1:16">
      <c r="A38" s="696" t="s">
        <v>6433</v>
      </c>
      <c r="B38" s="696" t="s">
        <v>1251</v>
      </c>
      <c r="C38" s="696" t="s">
        <v>6313</v>
      </c>
      <c r="D38" s="696" t="s">
        <v>6434</v>
      </c>
      <c r="E38" s="696" t="s">
        <v>6315</v>
      </c>
      <c r="F38" s="696" t="s">
        <v>6349</v>
      </c>
      <c r="G38" s="696" t="s">
        <v>6438</v>
      </c>
      <c r="H38" s="696" t="s">
        <v>6303</v>
      </c>
      <c r="I38" s="696" t="s">
        <v>6427</v>
      </c>
      <c r="J38" s="696" t="s">
        <v>6334</v>
      </c>
      <c r="K38" s="696">
        <v>33</v>
      </c>
      <c r="L38" s="696" t="s">
        <v>6439</v>
      </c>
      <c r="N38" s="518" t="s">
        <v>6440</v>
      </c>
      <c r="O38" s="518">
        <v>1</v>
      </c>
      <c r="P38" s="518"/>
    </row>
    <row r="39" spans="1:16">
      <c r="A39" s="696" t="s">
        <v>6433</v>
      </c>
      <c r="B39" s="696" t="s">
        <v>6342</v>
      </c>
      <c r="C39" s="696" t="s">
        <v>6313</v>
      </c>
      <c r="D39" s="696" t="s">
        <v>6434</v>
      </c>
      <c r="E39" s="696" t="s">
        <v>6315</v>
      </c>
      <c r="F39" s="696" t="s">
        <v>6349</v>
      </c>
      <c r="G39" s="696" t="s">
        <v>6441</v>
      </c>
      <c r="H39" s="696" t="s">
        <v>6318</v>
      </c>
      <c r="I39" s="696" t="s">
        <v>6429</v>
      </c>
      <c r="J39" s="696" t="s">
        <v>6334</v>
      </c>
      <c r="K39" s="696">
        <v>34</v>
      </c>
      <c r="L39" s="696" t="s">
        <v>6327</v>
      </c>
      <c r="N39" s="518" t="s">
        <v>6442</v>
      </c>
      <c r="O39" s="518">
        <v>1</v>
      </c>
      <c r="P39" s="518" t="s">
        <v>6312</v>
      </c>
    </row>
    <row r="40" spans="1:16" ht="52.2">
      <c r="A40" s="698" t="s">
        <v>6443</v>
      </c>
      <c r="B40" s="698" t="s">
        <v>1251</v>
      </c>
      <c r="C40" s="698" t="s">
        <v>6444</v>
      </c>
      <c r="D40" s="698" t="s">
        <v>6320</v>
      </c>
      <c r="E40" s="698" t="s">
        <v>6351</v>
      </c>
      <c r="F40" s="698" t="s">
        <v>4008</v>
      </c>
      <c r="G40" s="699" t="s">
        <v>6445</v>
      </c>
      <c r="H40" s="698" t="s">
        <v>4037</v>
      </c>
      <c r="I40" s="698" t="s">
        <v>6432</v>
      </c>
      <c r="J40" s="698" t="s">
        <v>6340</v>
      </c>
      <c r="K40" s="698">
        <v>55</v>
      </c>
      <c r="L40" s="698" t="s">
        <v>6439</v>
      </c>
      <c r="N40" s="518" t="s">
        <v>5323</v>
      </c>
      <c r="O40" s="518">
        <v>1</v>
      </c>
      <c r="P40" s="518" t="s">
        <v>6312</v>
      </c>
    </row>
    <row r="41" spans="1:16">
      <c r="A41" s="696" t="s">
        <v>6446</v>
      </c>
      <c r="B41" s="696" t="s">
        <v>1251</v>
      </c>
      <c r="C41" s="696" t="s">
        <v>6300</v>
      </c>
      <c r="D41" s="696" t="s">
        <v>6401</v>
      </c>
      <c r="E41" s="696" t="s">
        <v>6301</v>
      </c>
      <c r="F41" s="696" t="s">
        <v>4008</v>
      </c>
      <c r="G41" s="696" t="s">
        <v>6447</v>
      </c>
      <c r="H41" s="696" t="s">
        <v>6303</v>
      </c>
      <c r="I41" s="696" t="s">
        <v>6353</v>
      </c>
      <c r="J41" s="696"/>
      <c r="K41" s="696">
        <v>25</v>
      </c>
      <c r="L41" s="696" t="s">
        <v>6305</v>
      </c>
      <c r="N41" s="518" t="s">
        <v>6448</v>
      </c>
      <c r="O41" s="518">
        <v>1</v>
      </c>
      <c r="P41" s="518" t="s">
        <v>6312</v>
      </c>
    </row>
    <row r="42" spans="1:16">
      <c r="A42" s="696" t="s">
        <v>6446</v>
      </c>
      <c r="B42" s="696" t="s">
        <v>1251</v>
      </c>
      <c r="C42" s="696" t="s">
        <v>6300</v>
      </c>
      <c r="D42" s="696" t="s">
        <v>6401</v>
      </c>
      <c r="E42" s="696" t="s">
        <v>6301</v>
      </c>
      <c r="F42" s="696" t="s">
        <v>4008</v>
      </c>
      <c r="G42" s="696" t="s">
        <v>6449</v>
      </c>
      <c r="H42" s="696" t="s">
        <v>6303</v>
      </c>
      <c r="I42" s="696" t="s">
        <v>6437</v>
      </c>
      <c r="J42" s="696"/>
      <c r="K42" s="696">
        <v>22</v>
      </c>
      <c r="L42" s="696" t="s">
        <v>6305</v>
      </c>
      <c r="N42" s="518" t="s">
        <v>6450</v>
      </c>
      <c r="O42" s="518">
        <v>1</v>
      </c>
      <c r="P42" s="518" t="s">
        <v>6312</v>
      </c>
    </row>
    <row r="43" spans="1:16">
      <c r="A43" s="696" t="s">
        <v>6446</v>
      </c>
      <c r="B43" s="696" t="s">
        <v>1251</v>
      </c>
      <c r="C43" s="696" t="s">
        <v>6300</v>
      </c>
      <c r="D43" s="696" t="s">
        <v>5263</v>
      </c>
      <c r="E43" s="696" t="s">
        <v>6301</v>
      </c>
      <c r="F43" s="696" t="s">
        <v>4008</v>
      </c>
      <c r="G43" s="696" t="s">
        <v>6451</v>
      </c>
      <c r="H43" s="696" t="s">
        <v>6303</v>
      </c>
      <c r="I43" s="696" t="s">
        <v>6306</v>
      </c>
      <c r="J43" s="696"/>
      <c r="K43" s="696">
        <v>22</v>
      </c>
      <c r="L43" s="696" t="s">
        <v>6305</v>
      </c>
    </row>
    <row r="44" spans="1:16">
      <c r="A44" s="696" t="s">
        <v>6452</v>
      </c>
      <c r="B44" s="696" t="s">
        <v>722</v>
      </c>
      <c r="C44" s="696" t="s">
        <v>6330</v>
      </c>
      <c r="D44" s="696" t="s">
        <v>6453</v>
      </c>
      <c r="E44" s="696" t="s">
        <v>6315</v>
      </c>
      <c r="F44" s="696" t="s">
        <v>6349</v>
      </c>
      <c r="G44" s="696" t="s">
        <v>6454</v>
      </c>
      <c r="H44" s="696" t="s">
        <v>6407</v>
      </c>
      <c r="I44" s="696" t="s">
        <v>6440</v>
      </c>
      <c r="J44" s="696" t="s">
        <v>6310</v>
      </c>
      <c r="K44" s="696">
        <v>28</v>
      </c>
      <c r="L44" s="696" t="s">
        <v>6305</v>
      </c>
    </row>
    <row r="45" spans="1:16">
      <c r="A45" s="696" t="s">
        <v>6452</v>
      </c>
      <c r="B45" s="696" t="s">
        <v>6322</v>
      </c>
      <c r="C45" s="696" t="s">
        <v>6323</v>
      </c>
      <c r="D45" s="696" t="s">
        <v>6401</v>
      </c>
      <c r="E45" s="696" t="s">
        <v>6301</v>
      </c>
      <c r="F45" s="696" t="s">
        <v>4008</v>
      </c>
      <c r="G45" s="696" t="s">
        <v>6455</v>
      </c>
      <c r="H45" s="696" t="s">
        <v>6303</v>
      </c>
      <c r="I45" s="696" t="s">
        <v>6359</v>
      </c>
      <c r="J45" s="696" t="s">
        <v>6310</v>
      </c>
      <c r="K45" s="696">
        <v>26</v>
      </c>
      <c r="L45" s="696" t="s">
        <v>6374</v>
      </c>
    </row>
    <row r="46" spans="1:16">
      <c r="A46" s="696" t="s">
        <v>6452</v>
      </c>
      <c r="B46" s="696" t="s">
        <v>6322</v>
      </c>
      <c r="C46" s="696" t="s">
        <v>6323</v>
      </c>
      <c r="D46" s="696" t="s">
        <v>6401</v>
      </c>
      <c r="E46" s="696" t="s">
        <v>6301</v>
      </c>
      <c r="F46" s="696" t="s">
        <v>4008</v>
      </c>
      <c r="G46" s="696" t="s">
        <v>6456</v>
      </c>
      <c r="H46" s="696" t="s">
        <v>6303</v>
      </c>
      <c r="I46" s="696" t="s">
        <v>6442</v>
      </c>
      <c r="J46" s="696" t="s">
        <v>6334</v>
      </c>
      <c r="K46" s="696">
        <v>29</v>
      </c>
      <c r="L46" s="696" t="s">
        <v>6374</v>
      </c>
    </row>
    <row r="47" spans="1:16">
      <c r="A47" s="696" t="s">
        <v>6452</v>
      </c>
      <c r="B47" s="696" t="s">
        <v>1251</v>
      </c>
      <c r="C47" s="696" t="s">
        <v>6330</v>
      </c>
      <c r="D47" s="696" t="s">
        <v>6343</v>
      </c>
      <c r="E47" s="696" t="s">
        <v>6315</v>
      </c>
      <c r="F47" s="696" t="s">
        <v>6316</v>
      </c>
      <c r="G47" s="696" t="s">
        <v>6457</v>
      </c>
      <c r="H47" s="696" t="s">
        <v>6458</v>
      </c>
      <c r="I47" s="696" t="s">
        <v>5323</v>
      </c>
      <c r="J47" s="696" t="s">
        <v>6334</v>
      </c>
      <c r="K47" s="696">
        <v>33</v>
      </c>
      <c r="L47" s="696" t="s">
        <v>6341</v>
      </c>
    </row>
    <row r="48" spans="1:16">
      <c r="A48" s="696" t="s">
        <v>6459</v>
      </c>
      <c r="B48" s="696" t="s">
        <v>6322</v>
      </c>
      <c r="C48" s="696" t="s">
        <v>6313</v>
      </c>
      <c r="D48" s="696" t="s">
        <v>6460</v>
      </c>
      <c r="E48" s="696" t="s">
        <v>6461</v>
      </c>
      <c r="F48" s="696" t="s">
        <v>4008</v>
      </c>
      <c r="G48" s="696" t="s">
        <v>6462</v>
      </c>
      <c r="H48" s="696" t="s">
        <v>6339</v>
      </c>
      <c r="I48" s="696" t="s">
        <v>5285</v>
      </c>
      <c r="J48" s="696" t="s">
        <v>6340</v>
      </c>
      <c r="K48" s="696">
        <v>34</v>
      </c>
      <c r="L48" s="696" t="s">
        <v>6374</v>
      </c>
    </row>
    <row r="49" spans="1:12">
      <c r="A49" s="696" t="s">
        <v>6459</v>
      </c>
      <c r="B49" s="696" t="s">
        <v>6322</v>
      </c>
      <c r="C49" s="696" t="s">
        <v>6313</v>
      </c>
      <c r="D49" s="696" t="s">
        <v>6460</v>
      </c>
      <c r="E49" s="696" t="s">
        <v>6461</v>
      </c>
      <c r="F49" s="696" t="s">
        <v>4008</v>
      </c>
      <c r="G49" s="696" t="s">
        <v>6463</v>
      </c>
      <c r="H49" s="696" t="s">
        <v>6303</v>
      </c>
      <c r="I49" s="696" t="s">
        <v>6362</v>
      </c>
      <c r="J49" s="696"/>
      <c r="K49" s="696">
        <v>24</v>
      </c>
      <c r="L49" s="696" t="s">
        <v>6374</v>
      </c>
    </row>
    <row r="50" spans="1:12">
      <c r="A50" s="696" t="s">
        <v>6459</v>
      </c>
      <c r="B50" s="696" t="s">
        <v>6371</v>
      </c>
      <c r="C50" s="696" t="s">
        <v>6313</v>
      </c>
      <c r="D50" s="696" t="s">
        <v>6460</v>
      </c>
      <c r="E50" s="696" t="s">
        <v>6461</v>
      </c>
      <c r="F50" s="696" t="s">
        <v>4008</v>
      </c>
      <c r="G50" s="696" t="s">
        <v>6464</v>
      </c>
      <c r="H50" s="696" t="s">
        <v>6318</v>
      </c>
      <c r="I50" s="696" t="s">
        <v>6345</v>
      </c>
      <c r="J50" s="696"/>
      <c r="K50" s="696">
        <v>24</v>
      </c>
      <c r="L50" s="696" t="s">
        <v>6327</v>
      </c>
    </row>
    <row r="51" spans="1:12">
      <c r="A51" s="696" t="s">
        <v>6459</v>
      </c>
      <c r="B51" s="696" t="s">
        <v>6371</v>
      </c>
      <c r="C51" s="696" t="s">
        <v>6313</v>
      </c>
      <c r="D51" s="696" t="s">
        <v>6460</v>
      </c>
      <c r="E51" s="696" t="s">
        <v>6461</v>
      </c>
      <c r="F51" s="696" t="s">
        <v>4008</v>
      </c>
      <c r="G51" s="696" t="s">
        <v>6465</v>
      </c>
      <c r="H51" s="696" t="s">
        <v>6318</v>
      </c>
      <c r="I51" s="696" t="s">
        <v>6319</v>
      </c>
      <c r="J51" s="696" t="s">
        <v>6310</v>
      </c>
      <c r="K51" s="696">
        <v>26</v>
      </c>
      <c r="L51" s="696" t="s">
        <v>6327</v>
      </c>
    </row>
    <row r="52" spans="1:12">
      <c r="A52" s="696" t="s">
        <v>6459</v>
      </c>
      <c r="B52" s="696" t="s">
        <v>6371</v>
      </c>
      <c r="C52" s="696" t="s">
        <v>6313</v>
      </c>
      <c r="D52" s="696" t="s">
        <v>6460</v>
      </c>
      <c r="E52" s="696" t="s">
        <v>6461</v>
      </c>
      <c r="F52" s="696" t="s">
        <v>4008</v>
      </c>
      <c r="G52" s="696" t="s">
        <v>6466</v>
      </c>
      <c r="H52" s="696" t="s">
        <v>6318</v>
      </c>
      <c r="I52" s="696" t="s">
        <v>6328</v>
      </c>
      <c r="J52" s="696"/>
      <c r="K52" s="696">
        <v>24</v>
      </c>
      <c r="L52" s="696" t="s">
        <v>6327</v>
      </c>
    </row>
    <row r="53" spans="1:12">
      <c r="A53" s="696" t="s">
        <v>6459</v>
      </c>
      <c r="B53" s="696" t="s">
        <v>6371</v>
      </c>
      <c r="C53" s="696" t="s">
        <v>6313</v>
      </c>
      <c r="D53" s="696" t="s">
        <v>6460</v>
      </c>
      <c r="E53" s="696" t="s">
        <v>6461</v>
      </c>
      <c r="F53" s="696" t="s">
        <v>4008</v>
      </c>
      <c r="G53" s="696" t="s">
        <v>6467</v>
      </c>
      <c r="H53" s="696" t="s">
        <v>6318</v>
      </c>
      <c r="I53" s="696" t="s">
        <v>6365</v>
      </c>
      <c r="J53" s="696"/>
      <c r="K53" s="696">
        <v>27</v>
      </c>
      <c r="L53" s="696" t="s">
        <v>6327</v>
      </c>
    </row>
    <row r="54" spans="1:12">
      <c r="A54" s="696" t="s">
        <v>6459</v>
      </c>
      <c r="B54" s="696" t="s">
        <v>6322</v>
      </c>
      <c r="C54" s="696" t="s">
        <v>6323</v>
      </c>
      <c r="D54" s="696" t="s">
        <v>6324</v>
      </c>
      <c r="E54" s="696" t="s">
        <v>6325</v>
      </c>
      <c r="F54" s="696" t="s">
        <v>4008</v>
      </c>
      <c r="G54" s="696" t="s">
        <v>6468</v>
      </c>
      <c r="H54" s="696" t="s">
        <v>4037</v>
      </c>
      <c r="I54" s="696" t="s">
        <v>6448</v>
      </c>
      <c r="J54" s="696" t="s">
        <v>6334</v>
      </c>
      <c r="K54" s="696">
        <v>35</v>
      </c>
      <c r="L54" s="696" t="s">
        <v>6374</v>
      </c>
    </row>
    <row r="55" spans="1:12">
      <c r="A55" s="696" t="s">
        <v>6459</v>
      </c>
      <c r="B55" s="696" t="s">
        <v>6322</v>
      </c>
      <c r="C55" s="696" t="s">
        <v>6323</v>
      </c>
      <c r="D55" s="696" t="s">
        <v>6324</v>
      </c>
      <c r="E55" s="696" t="s">
        <v>6325</v>
      </c>
      <c r="F55" s="696" t="s">
        <v>4008</v>
      </c>
      <c r="G55" s="696" t="s">
        <v>6469</v>
      </c>
      <c r="H55" s="696" t="s">
        <v>6303</v>
      </c>
      <c r="I55" s="696" t="s">
        <v>6450</v>
      </c>
      <c r="J55" s="696" t="s">
        <v>6310</v>
      </c>
      <c r="K55" s="696">
        <v>24</v>
      </c>
      <c r="L55" s="696" t="s">
        <v>6374</v>
      </c>
    </row>
    <row r="56" spans="1:12">
      <c r="A56" s="696" t="s">
        <v>6459</v>
      </c>
      <c r="B56" s="696" t="s">
        <v>6322</v>
      </c>
      <c r="C56" s="696" t="s">
        <v>6323</v>
      </c>
      <c r="D56" s="696" t="s">
        <v>6324</v>
      </c>
      <c r="E56" s="696" t="s">
        <v>6325</v>
      </c>
      <c r="F56" s="696" t="s">
        <v>4008</v>
      </c>
      <c r="G56" s="696" t="s">
        <v>6470</v>
      </c>
      <c r="H56" s="696" t="s">
        <v>6303</v>
      </c>
      <c r="I56" s="696" t="s">
        <v>6369</v>
      </c>
      <c r="J56" s="696" t="s">
        <v>6334</v>
      </c>
      <c r="K56" s="696">
        <v>23</v>
      </c>
      <c r="L56" s="696" t="s">
        <v>6374</v>
      </c>
    </row>
    <row r="57" spans="1:12">
      <c r="A57" s="696" t="s">
        <v>6471</v>
      </c>
      <c r="B57" s="696" t="s">
        <v>6472</v>
      </c>
      <c r="C57" s="696" t="s">
        <v>6323</v>
      </c>
      <c r="D57" s="696" t="s">
        <v>6413</v>
      </c>
      <c r="E57" s="696" t="s">
        <v>6414</v>
      </c>
      <c r="F57" s="696" t="s">
        <v>6349</v>
      </c>
      <c r="G57" s="696" t="s">
        <v>6473</v>
      </c>
      <c r="H57" s="696" t="s">
        <v>6318</v>
      </c>
      <c r="I57" s="696" t="s">
        <v>6328</v>
      </c>
      <c r="J57" s="696"/>
      <c r="K57" s="696">
        <v>24</v>
      </c>
      <c r="L57" s="696" t="s">
        <v>6474</v>
      </c>
    </row>
    <row r="58" spans="1:12">
      <c r="A58" s="696" t="s">
        <v>6471</v>
      </c>
      <c r="B58" s="696" t="s">
        <v>6329</v>
      </c>
      <c r="C58" s="696" t="s">
        <v>6475</v>
      </c>
      <c r="D58" s="696" t="s">
        <v>6413</v>
      </c>
      <c r="E58" s="696" t="s">
        <v>6414</v>
      </c>
      <c r="F58" s="696" t="s">
        <v>6349</v>
      </c>
      <c r="G58" s="696" t="s">
        <v>6476</v>
      </c>
      <c r="H58" s="696" t="s">
        <v>6318</v>
      </c>
      <c r="I58" s="696" t="s">
        <v>6375</v>
      </c>
      <c r="J58" s="696" t="s">
        <v>6334</v>
      </c>
      <c r="K58" s="696">
        <v>27</v>
      </c>
      <c r="L58" s="696" t="s">
        <v>6305</v>
      </c>
    </row>
    <row r="59" spans="1:12">
      <c r="A59" s="696" t="s">
        <v>6471</v>
      </c>
      <c r="B59" s="696" t="s">
        <v>6472</v>
      </c>
      <c r="C59" s="696" t="s">
        <v>6323</v>
      </c>
      <c r="D59" s="696" t="s">
        <v>6413</v>
      </c>
      <c r="E59" s="696" t="s">
        <v>6414</v>
      </c>
      <c r="F59" s="696" t="s">
        <v>6349</v>
      </c>
      <c r="G59" s="696" t="s">
        <v>6473</v>
      </c>
      <c r="H59" s="696" t="s">
        <v>6318</v>
      </c>
      <c r="I59" s="696" t="s">
        <v>6328</v>
      </c>
      <c r="J59" s="696"/>
      <c r="K59" s="696">
        <v>24</v>
      </c>
      <c r="L59" s="696" t="s">
        <v>6474</v>
      </c>
    </row>
    <row r="60" spans="1:12">
      <c r="A60" s="696" t="s">
        <v>6471</v>
      </c>
      <c r="B60" s="696" t="s">
        <v>6329</v>
      </c>
      <c r="C60" s="696" t="s">
        <v>6475</v>
      </c>
      <c r="D60" s="696" t="s">
        <v>6413</v>
      </c>
      <c r="E60" s="696" t="s">
        <v>6414</v>
      </c>
      <c r="F60" s="696" t="s">
        <v>6349</v>
      </c>
      <c r="G60" s="696" t="s">
        <v>6476</v>
      </c>
      <c r="H60" s="696" t="s">
        <v>6318</v>
      </c>
      <c r="I60" s="696" t="s">
        <v>6375</v>
      </c>
      <c r="J60" s="696" t="s">
        <v>6334</v>
      </c>
      <c r="K60" s="696">
        <v>27</v>
      </c>
      <c r="L60" s="696" t="s">
        <v>6305</v>
      </c>
    </row>
    <row r="61" spans="1:12">
      <c r="A61" s="697"/>
      <c r="B61" s="697"/>
      <c r="C61" s="697"/>
      <c r="D61" s="697"/>
      <c r="E61" s="697"/>
      <c r="F61" s="697"/>
      <c r="G61" s="697"/>
      <c r="H61" s="697"/>
      <c r="I61" s="697"/>
      <c r="J61" s="697"/>
      <c r="K61" s="697"/>
      <c r="L61" s="697"/>
    </row>
  </sheetData>
  <autoFilter ref="A1:L60" xr:uid="{00000000-0009-0000-0000-00001A000000}"/>
  <phoneticPr fontId="8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9873" r:id="rId3" name="Spinner 1">
              <controlPr defaultSize="0" print="0" autoPict="0">
                <anchor moveWithCells="1">
                  <from>
                    <xdr:col>16</xdr:col>
                    <xdr:colOff>22860</xdr:colOff>
                    <xdr:row>0</xdr:row>
                    <xdr:rowOff>15240</xdr:rowOff>
                  </from>
                  <to>
                    <xdr:col>16</xdr:col>
                    <xdr:colOff>274320</xdr:colOff>
                    <xdr:row>1</xdr:row>
                    <xdr:rowOff>15240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Q37"/>
  <sheetViews>
    <sheetView workbookViewId="0">
      <selection activeCell="A2" sqref="A2:D2"/>
    </sheetView>
  </sheetViews>
  <sheetFormatPr defaultColWidth="9" defaultRowHeight="14.4"/>
  <cols>
    <col min="1" max="1" width="5" style="78" customWidth="1"/>
    <col min="2" max="2" width="6.77734375" style="79" customWidth="1"/>
    <col min="3" max="3" width="18" style="78" hidden="1" customWidth="1"/>
    <col min="4" max="4" width="30.6640625" style="78" customWidth="1"/>
    <col min="5" max="5" width="6" style="78" customWidth="1"/>
    <col min="6" max="6" width="7.109375" style="79" customWidth="1"/>
    <col min="7" max="7" width="18" style="78" hidden="1" customWidth="1"/>
    <col min="8" max="8" width="30.6640625" style="78" customWidth="1"/>
    <col min="9" max="9" width="5.77734375" style="78" customWidth="1"/>
    <col min="10" max="10" width="7.109375" style="79" customWidth="1"/>
    <col min="11" max="11" width="18" style="78" hidden="1" customWidth="1"/>
    <col min="12" max="12" width="30.6640625" style="78" customWidth="1"/>
    <col min="13" max="13" width="5.77734375" style="78" customWidth="1"/>
    <col min="14" max="14" width="7.109375" style="79" customWidth="1"/>
    <col min="15" max="15" width="18" style="78" hidden="1" customWidth="1"/>
    <col min="16" max="16" width="30.21875" style="78" customWidth="1"/>
    <col min="17" max="17" width="5.77734375" style="78" customWidth="1"/>
    <col min="18" max="16384" width="9" style="78"/>
  </cols>
  <sheetData>
    <row r="1" spans="1:17" ht="38.25" customHeight="1">
      <c r="A1" s="694">
        <v>2025</v>
      </c>
      <c r="B1" s="694"/>
      <c r="C1" s="694"/>
      <c r="D1" s="694"/>
      <c r="E1" s="694"/>
      <c r="F1" s="694"/>
      <c r="G1" s="694"/>
      <c r="H1" s="694"/>
      <c r="I1" s="694"/>
      <c r="J1" s="694"/>
      <c r="K1" s="694"/>
      <c r="L1" s="694"/>
      <c r="M1" s="694"/>
      <c r="N1" s="694"/>
      <c r="O1" s="694"/>
      <c r="P1" s="694"/>
      <c r="Q1" s="694"/>
    </row>
    <row r="2" spans="1:17" s="77" customFormat="1" ht="30" customHeight="1">
      <c r="A2" s="80" t="s">
        <v>719</v>
      </c>
      <c r="B2" s="80" t="s">
        <v>5241</v>
      </c>
      <c r="C2" s="80" t="s">
        <v>6477</v>
      </c>
      <c r="D2" s="81"/>
      <c r="E2" s="82" t="s">
        <v>6478</v>
      </c>
      <c r="F2" s="80" t="s">
        <v>6479</v>
      </c>
      <c r="G2" s="80" t="s">
        <v>6477</v>
      </c>
      <c r="H2" s="81"/>
      <c r="I2" s="82" t="s">
        <v>6478</v>
      </c>
      <c r="J2" s="80" t="s">
        <v>6479</v>
      </c>
      <c r="K2" s="80" t="s">
        <v>6477</v>
      </c>
      <c r="L2" s="81"/>
      <c r="M2" s="82" t="s">
        <v>6478</v>
      </c>
      <c r="N2" s="80" t="s">
        <v>6479</v>
      </c>
      <c r="O2" s="80" t="s">
        <v>6477</v>
      </c>
      <c r="P2" s="81"/>
      <c r="Q2" s="82" t="s">
        <v>6478</v>
      </c>
    </row>
    <row r="3" spans="1:17" ht="28.8">
      <c r="A3" s="83">
        <v>1</v>
      </c>
      <c r="B3" s="84" t="s">
        <v>5268</v>
      </c>
      <c r="C3" s="83" t="s">
        <v>5384</v>
      </c>
      <c r="D3" s="85"/>
      <c r="E3" s="36"/>
      <c r="F3" s="84" t="s">
        <v>5315</v>
      </c>
      <c r="G3" s="83" t="s">
        <v>5384</v>
      </c>
      <c r="H3" s="85"/>
      <c r="I3" s="36"/>
      <c r="J3" s="84" t="s">
        <v>6480</v>
      </c>
      <c r="K3" s="83" t="s">
        <v>6481</v>
      </c>
      <c r="L3" s="86" t="s">
        <v>6482</v>
      </c>
      <c r="M3" s="36">
        <v>14</v>
      </c>
      <c r="N3" s="84" t="s">
        <v>5356</v>
      </c>
      <c r="O3" s="83" t="s">
        <v>5384</v>
      </c>
      <c r="P3" s="89" t="s">
        <v>6483</v>
      </c>
      <c r="Q3" s="36">
        <v>10</v>
      </c>
    </row>
    <row r="4" spans="1:17">
      <c r="A4" s="83">
        <v>2</v>
      </c>
      <c r="B4" s="84" t="s">
        <v>6484</v>
      </c>
      <c r="C4" s="83" t="s">
        <v>6458</v>
      </c>
      <c r="D4" s="86" t="s">
        <v>6485</v>
      </c>
      <c r="E4" s="36">
        <v>14</v>
      </c>
      <c r="F4" s="84" t="s">
        <v>5285</v>
      </c>
      <c r="G4" s="83" t="s">
        <v>6458</v>
      </c>
      <c r="H4" s="85"/>
      <c r="I4" s="36"/>
      <c r="J4" s="84" t="s">
        <v>5273</v>
      </c>
      <c r="K4" s="83" t="s">
        <v>6458</v>
      </c>
      <c r="L4" s="86" t="s">
        <v>6486</v>
      </c>
      <c r="M4" s="36">
        <v>14</v>
      </c>
      <c r="N4" s="84" t="s">
        <v>847</v>
      </c>
      <c r="O4" s="83" t="s">
        <v>6481</v>
      </c>
      <c r="P4" s="85"/>
      <c r="Q4" s="36"/>
    </row>
    <row r="5" spans="1:17">
      <c r="A5" s="83">
        <v>3</v>
      </c>
      <c r="B5" s="84" t="s">
        <v>6408</v>
      </c>
      <c r="C5" s="83" t="s">
        <v>6407</v>
      </c>
      <c r="D5" s="85"/>
      <c r="E5" s="36"/>
      <c r="F5" s="84" t="s">
        <v>6487</v>
      </c>
      <c r="G5" s="83" t="s">
        <v>6407</v>
      </c>
      <c r="H5" s="85"/>
      <c r="I5" s="36"/>
      <c r="J5" s="84" t="s">
        <v>6440</v>
      </c>
      <c r="K5" s="83" t="s">
        <v>6407</v>
      </c>
      <c r="L5" s="85"/>
      <c r="M5" s="36"/>
      <c r="N5" s="84" t="s">
        <v>6488</v>
      </c>
      <c r="O5" s="83" t="s">
        <v>6407</v>
      </c>
      <c r="P5" s="85"/>
      <c r="Q5" s="36"/>
    </row>
    <row r="6" spans="1:17">
      <c r="A6" s="83">
        <v>4</v>
      </c>
      <c r="B6" s="84" t="s">
        <v>6489</v>
      </c>
      <c r="C6" s="83" t="s">
        <v>4037</v>
      </c>
      <c r="D6" s="85"/>
      <c r="E6" s="36"/>
      <c r="F6" s="84" t="s">
        <v>6490</v>
      </c>
      <c r="G6" s="83" t="s">
        <v>4037</v>
      </c>
      <c r="H6" s="85"/>
      <c r="I6" s="36"/>
      <c r="J6" s="84" t="s">
        <v>6448</v>
      </c>
      <c r="K6" s="83" t="s">
        <v>4037</v>
      </c>
      <c r="L6" s="85"/>
      <c r="M6" s="36"/>
      <c r="N6" s="84" t="s">
        <v>6491</v>
      </c>
      <c r="O6" s="83" t="s">
        <v>4037</v>
      </c>
      <c r="P6" s="85"/>
      <c r="Q6" s="36"/>
    </row>
    <row r="7" spans="1:17">
      <c r="A7" s="83">
        <v>5</v>
      </c>
      <c r="B7" s="87" t="s">
        <v>6336</v>
      </c>
      <c r="C7" s="83" t="s">
        <v>6318</v>
      </c>
      <c r="D7" s="85"/>
      <c r="E7" s="36"/>
      <c r="F7" s="84" t="s">
        <v>6492</v>
      </c>
      <c r="G7" s="83" t="s">
        <v>6318</v>
      </c>
      <c r="H7" s="85"/>
      <c r="I7" s="36"/>
      <c r="J7" s="84" t="s">
        <v>6493</v>
      </c>
      <c r="K7" s="83" t="s">
        <v>6318</v>
      </c>
      <c r="L7" s="85"/>
      <c r="M7" s="36"/>
      <c r="N7" s="84" t="s">
        <v>6494</v>
      </c>
      <c r="O7" s="83" t="s">
        <v>6495</v>
      </c>
      <c r="P7" s="85"/>
      <c r="Q7" s="36"/>
    </row>
    <row r="8" spans="1:17">
      <c r="A8" s="83">
        <v>6</v>
      </c>
      <c r="B8" s="84" t="s">
        <v>6496</v>
      </c>
      <c r="C8" s="83" t="s">
        <v>4033</v>
      </c>
      <c r="D8" s="85"/>
      <c r="E8" s="36"/>
      <c r="F8" s="84" t="s">
        <v>6497</v>
      </c>
      <c r="G8" s="83" t="s">
        <v>4033</v>
      </c>
      <c r="H8" s="85"/>
      <c r="I8" s="36"/>
      <c r="J8" s="84" t="s">
        <v>6498</v>
      </c>
      <c r="K8" s="83" t="s">
        <v>6318</v>
      </c>
      <c r="L8" s="85"/>
      <c r="M8" s="36"/>
      <c r="N8" s="84" t="s">
        <v>6499</v>
      </c>
      <c r="O8" s="83" t="s">
        <v>6318</v>
      </c>
      <c r="P8" s="86" t="s">
        <v>6500</v>
      </c>
      <c r="Q8" s="36">
        <v>7</v>
      </c>
    </row>
    <row r="9" spans="1:17">
      <c r="A9" s="83">
        <v>7</v>
      </c>
      <c r="B9" s="84" t="s">
        <v>6501</v>
      </c>
      <c r="C9" s="83" t="s">
        <v>881</v>
      </c>
      <c r="D9" s="85"/>
      <c r="E9" s="36"/>
      <c r="F9" s="84" t="s">
        <v>6502</v>
      </c>
      <c r="G9" s="83" t="s">
        <v>881</v>
      </c>
      <c r="H9" s="85"/>
      <c r="I9" s="36"/>
      <c r="J9" s="84" t="s">
        <v>6503</v>
      </c>
      <c r="K9" s="83" t="s">
        <v>881</v>
      </c>
      <c r="L9" s="85"/>
      <c r="M9" s="36"/>
      <c r="N9" s="84" t="s">
        <v>6504</v>
      </c>
      <c r="O9" s="83" t="s">
        <v>881</v>
      </c>
      <c r="P9" s="85"/>
      <c r="Q9" s="36"/>
    </row>
    <row r="10" spans="1:17" ht="28.8">
      <c r="A10" s="83">
        <v>8</v>
      </c>
      <c r="B10" s="88" t="s">
        <v>6505</v>
      </c>
      <c r="C10" s="83" t="s">
        <v>6303</v>
      </c>
      <c r="D10" s="85"/>
      <c r="E10" s="36"/>
      <c r="F10" s="84" t="s">
        <v>6373</v>
      </c>
      <c r="G10" s="83" t="s">
        <v>6303</v>
      </c>
      <c r="H10" s="85"/>
      <c r="I10" s="36"/>
      <c r="J10" s="88" t="s">
        <v>6506</v>
      </c>
      <c r="K10" s="83" t="s">
        <v>6303</v>
      </c>
      <c r="L10" s="89" t="s">
        <v>6507</v>
      </c>
      <c r="M10" s="36">
        <v>7</v>
      </c>
      <c r="N10" s="84" t="s">
        <v>6508</v>
      </c>
      <c r="O10" s="83" t="s">
        <v>6303</v>
      </c>
      <c r="P10" s="85"/>
      <c r="Q10" s="36"/>
    </row>
    <row r="11" spans="1:17">
      <c r="A11" s="83">
        <v>9</v>
      </c>
      <c r="B11" s="84" t="s">
        <v>6380</v>
      </c>
      <c r="C11" s="83" t="s">
        <v>6303</v>
      </c>
      <c r="D11" s="85"/>
      <c r="E11" s="36"/>
      <c r="F11" s="84" t="s">
        <v>6509</v>
      </c>
      <c r="G11" s="83"/>
      <c r="H11" s="85"/>
      <c r="I11" s="36"/>
      <c r="J11" s="84" t="s">
        <v>6510</v>
      </c>
      <c r="K11" s="83" t="s">
        <v>6303</v>
      </c>
      <c r="L11" s="85"/>
      <c r="M11" s="36"/>
      <c r="N11" s="84" t="s">
        <v>6511</v>
      </c>
      <c r="O11" s="83" t="s">
        <v>881</v>
      </c>
      <c r="P11" s="85"/>
      <c r="Q11" s="36"/>
    </row>
    <row r="12" spans="1:17">
      <c r="A12" s="83">
        <v>10</v>
      </c>
      <c r="B12" s="84" t="s">
        <v>6417</v>
      </c>
      <c r="C12" s="83" t="s">
        <v>6303</v>
      </c>
      <c r="D12" s="85"/>
      <c r="E12" s="36"/>
      <c r="F12" s="84" t="s">
        <v>6512</v>
      </c>
      <c r="G12" s="83" t="s">
        <v>6303</v>
      </c>
      <c r="H12" s="85"/>
      <c r="I12" s="36"/>
      <c r="J12" s="84" t="s">
        <v>889</v>
      </c>
      <c r="K12" s="83" t="s">
        <v>6303</v>
      </c>
      <c r="L12" s="85"/>
      <c r="M12" s="36"/>
      <c r="N12" s="84" t="s">
        <v>6513</v>
      </c>
      <c r="O12" s="83" t="s">
        <v>6303</v>
      </c>
      <c r="P12" s="85"/>
      <c r="Q12" s="36"/>
    </row>
    <row r="13" spans="1:17" ht="28.8">
      <c r="A13" s="83">
        <v>11</v>
      </c>
      <c r="B13" s="84" t="s">
        <v>5323</v>
      </c>
      <c r="C13" s="83" t="s">
        <v>881</v>
      </c>
      <c r="D13" s="89" t="s">
        <v>6514</v>
      </c>
      <c r="E13" s="36">
        <v>14</v>
      </c>
      <c r="F13" s="90" t="s">
        <v>6427</v>
      </c>
      <c r="G13" s="83" t="s">
        <v>6303</v>
      </c>
      <c r="H13" s="85"/>
      <c r="I13" s="36"/>
      <c r="J13" s="84" t="s">
        <v>6515</v>
      </c>
      <c r="K13" s="83" t="s">
        <v>881</v>
      </c>
      <c r="L13" s="86" t="s">
        <v>6516</v>
      </c>
      <c r="M13" s="36">
        <v>7</v>
      </c>
      <c r="N13" s="84" t="s">
        <v>6517</v>
      </c>
      <c r="O13" s="83" t="s">
        <v>881</v>
      </c>
      <c r="P13" s="86" t="s">
        <v>6518</v>
      </c>
      <c r="Q13" s="36">
        <v>7</v>
      </c>
    </row>
    <row r="14" spans="1:17">
      <c r="A14" s="83">
        <v>12</v>
      </c>
      <c r="B14" s="84" t="s">
        <v>6390</v>
      </c>
      <c r="C14" s="83" t="s">
        <v>6303</v>
      </c>
      <c r="D14" s="85"/>
      <c r="E14" s="36"/>
      <c r="F14" s="84" t="s">
        <v>6519</v>
      </c>
      <c r="G14" s="83" t="s">
        <v>881</v>
      </c>
      <c r="H14" s="86" t="s">
        <v>6520</v>
      </c>
      <c r="I14" s="36">
        <v>7</v>
      </c>
      <c r="J14" s="88" t="s">
        <v>6521</v>
      </c>
      <c r="K14" s="83" t="s">
        <v>6303</v>
      </c>
      <c r="L14" s="85"/>
      <c r="M14" s="36"/>
      <c r="N14" s="88" t="s">
        <v>6380</v>
      </c>
      <c r="O14" s="83" t="s">
        <v>6303</v>
      </c>
      <c r="P14" s="85"/>
      <c r="Q14" s="36"/>
    </row>
    <row r="15" spans="1:17" ht="28.8">
      <c r="A15" s="83">
        <v>13</v>
      </c>
      <c r="B15" s="84" t="s">
        <v>884</v>
      </c>
      <c r="C15" s="83" t="s">
        <v>6303</v>
      </c>
      <c r="D15" s="85"/>
      <c r="E15" s="36"/>
      <c r="F15" s="84" t="s">
        <v>6522</v>
      </c>
      <c r="G15" s="83" t="s">
        <v>6303</v>
      </c>
      <c r="H15" s="85"/>
      <c r="I15" s="36"/>
      <c r="J15" s="84" t="s">
        <v>6523</v>
      </c>
      <c r="K15" s="83" t="s">
        <v>6303</v>
      </c>
      <c r="L15" s="89" t="s">
        <v>6524</v>
      </c>
      <c r="M15" s="36">
        <v>7</v>
      </c>
      <c r="N15" s="84" t="s">
        <v>6364</v>
      </c>
      <c r="O15" s="83" t="s">
        <v>6303</v>
      </c>
      <c r="P15" s="85"/>
      <c r="Q15" s="36"/>
    </row>
    <row r="16" spans="1:17">
      <c r="A16" s="83">
        <v>14</v>
      </c>
      <c r="B16" s="88" t="s">
        <v>6442</v>
      </c>
      <c r="C16" s="83" t="s">
        <v>6303</v>
      </c>
      <c r="D16" s="85"/>
      <c r="E16" s="36"/>
      <c r="F16" s="88" t="s">
        <v>6525</v>
      </c>
      <c r="G16" s="83" t="s">
        <v>6303</v>
      </c>
      <c r="H16" s="85"/>
      <c r="I16" s="36"/>
      <c r="J16" s="88" t="s">
        <v>6359</v>
      </c>
      <c r="K16" s="83" t="s">
        <v>6303</v>
      </c>
      <c r="L16" s="85"/>
      <c r="M16" s="36"/>
      <c r="N16" s="88" t="s">
        <v>6526</v>
      </c>
      <c r="O16" s="83" t="s">
        <v>6303</v>
      </c>
      <c r="P16" s="85"/>
      <c r="Q16" s="36"/>
    </row>
    <row r="17" spans="1:17">
      <c r="A17" s="83">
        <v>15</v>
      </c>
      <c r="B17" s="84" t="s">
        <v>886</v>
      </c>
      <c r="C17" s="83" t="s">
        <v>881</v>
      </c>
      <c r="D17" s="85"/>
      <c r="E17" s="36"/>
      <c r="F17" s="84" t="s">
        <v>6527</v>
      </c>
      <c r="G17" s="83" t="s">
        <v>881</v>
      </c>
      <c r="H17" s="85"/>
      <c r="I17" s="36"/>
      <c r="J17" s="84" t="s">
        <v>6528</v>
      </c>
      <c r="K17" s="83" t="s">
        <v>881</v>
      </c>
      <c r="L17" s="85"/>
      <c r="M17" s="36"/>
      <c r="N17" s="84" t="s">
        <v>6529</v>
      </c>
      <c r="O17" s="83" t="s">
        <v>881</v>
      </c>
      <c r="P17" s="85"/>
      <c r="Q17" s="36"/>
    </row>
    <row r="18" spans="1:17">
      <c r="A18" s="83">
        <v>16</v>
      </c>
      <c r="B18" s="84" t="s">
        <v>6530</v>
      </c>
      <c r="C18" s="83" t="s">
        <v>881</v>
      </c>
      <c r="D18" s="85"/>
      <c r="E18" s="36"/>
      <c r="F18" s="84" t="s">
        <v>6531</v>
      </c>
      <c r="G18" s="83" t="s">
        <v>6303</v>
      </c>
      <c r="H18" s="85"/>
      <c r="I18" s="36"/>
      <c r="J18" s="84" t="s">
        <v>6532</v>
      </c>
      <c r="K18" s="83" t="s">
        <v>881</v>
      </c>
      <c r="L18" s="86" t="s">
        <v>6533</v>
      </c>
      <c r="M18" s="36">
        <v>7</v>
      </c>
      <c r="N18" s="84" t="s">
        <v>6368</v>
      </c>
      <c r="O18" s="83" t="s">
        <v>6303</v>
      </c>
      <c r="P18" s="85"/>
      <c r="Q18" s="36"/>
    </row>
    <row r="19" spans="1:17">
      <c r="A19" s="83">
        <v>17</v>
      </c>
      <c r="B19" s="88" t="s">
        <v>6534</v>
      </c>
      <c r="C19" s="83" t="s">
        <v>6303</v>
      </c>
      <c r="D19" s="85"/>
      <c r="E19" s="36"/>
      <c r="F19" s="84" t="s">
        <v>6535</v>
      </c>
      <c r="G19" s="83" t="s">
        <v>881</v>
      </c>
      <c r="H19" s="85"/>
      <c r="I19" s="36"/>
      <c r="J19" s="88" t="s">
        <v>6378</v>
      </c>
      <c r="K19" s="83" t="s">
        <v>6303</v>
      </c>
      <c r="L19" s="86" t="s">
        <v>6536</v>
      </c>
      <c r="M19" s="36">
        <v>7</v>
      </c>
      <c r="N19" s="88" t="s">
        <v>6403</v>
      </c>
      <c r="O19" s="83" t="s">
        <v>6303</v>
      </c>
      <c r="P19" s="85"/>
      <c r="Q19" s="36"/>
    </row>
    <row r="20" spans="1:17">
      <c r="A20" s="83">
        <v>18</v>
      </c>
      <c r="B20" s="88" t="s">
        <v>6537</v>
      </c>
      <c r="C20" s="83" t="s">
        <v>6303</v>
      </c>
      <c r="D20" s="85"/>
      <c r="E20" s="36"/>
      <c r="F20" s="84" t="s">
        <v>6538</v>
      </c>
      <c r="G20" s="83" t="s">
        <v>6303</v>
      </c>
      <c r="H20" s="85"/>
      <c r="I20" s="36"/>
      <c r="J20" s="84" t="s">
        <v>6539</v>
      </c>
      <c r="K20" s="83" t="s">
        <v>6303</v>
      </c>
      <c r="L20" s="85"/>
      <c r="M20" s="36"/>
      <c r="N20" s="84" t="s">
        <v>6319</v>
      </c>
      <c r="O20" s="83" t="s">
        <v>6540</v>
      </c>
      <c r="P20" s="85"/>
      <c r="Q20" s="36"/>
    </row>
    <row r="21" spans="1:17">
      <c r="A21" s="83">
        <v>19</v>
      </c>
      <c r="B21" s="84"/>
      <c r="C21" s="83" t="s">
        <v>6541</v>
      </c>
      <c r="D21" s="85"/>
      <c r="E21" s="36"/>
      <c r="F21" s="84" t="s">
        <v>6361</v>
      </c>
      <c r="G21" s="83" t="s">
        <v>881</v>
      </c>
      <c r="H21" s="86" t="s">
        <v>6542</v>
      </c>
      <c r="I21" s="36">
        <v>7</v>
      </c>
      <c r="J21" s="84" t="s">
        <v>6396</v>
      </c>
      <c r="K21" s="83" t="s">
        <v>6303</v>
      </c>
      <c r="L21" s="85"/>
      <c r="M21" s="36"/>
      <c r="N21" s="84" t="s">
        <v>6369</v>
      </c>
      <c r="O21" s="83" t="s">
        <v>6303</v>
      </c>
      <c r="P21" s="85"/>
      <c r="Q21" s="36"/>
    </row>
    <row r="22" spans="1:17">
      <c r="A22" s="83">
        <v>20</v>
      </c>
      <c r="B22" s="82"/>
      <c r="C22" s="83" t="s">
        <v>6458</v>
      </c>
      <c r="D22" s="85"/>
      <c r="E22" s="36"/>
      <c r="F22" s="84" t="s">
        <v>6543</v>
      </c>
      <c r="G22" s="91" t="s">
        <v>6303</v>
      </c>
      <c r="H22" s="86" t="s">
        <v>6544</v>
      </c>
      <c r="I22" s="36">
        <v>7</v>
      </c>
      <c r="J22" s="84" t="s">
        <v>6545</v>
      </c>
      <c r="K22" s="91" t="s">
        <v>6318</v>
      </c>
      <c r="L22" s="85"/>
      <c r="M22" s="36"/>
      <c r="N22" s="84" t="s">
        <v>5319</v>
      </c>
      <c r="O22" s="91" t="s">
        <v>6458</v>
      </c>
      <c r="P22" s="86" t="s">
        <v>6546</v>
      </c>
      <c r="Q22" s="36">
        <v>7</v>
      </c>
    </row>
    <row r="23" spans="1:17">
      <c r="A23" s="83">
        <v>21</v>
      </c>
      <c r="B23" s="84" t="s">
        <v>6547</v>
      </c>
      <c r="C23" s="83" t="s">
        <v>4033</v>
      </c>
      <c r="D23" s="85"/>
      <c r="E23" s="36"/>
      <c r="F23" s="84" t="s">
        <v>6548</v>
      </c>
      <c r="G23" s="83"/>
      <c r="H23" s="85"/>
      <c r="I23" s="36"/>
      <c r="J23" s="84"/>
      <c r="K23" s="91"/>
      <c r="L23" s="85"/>
      <c r="M23" s="36"/>
      <c r="N23" s="94" t="s">
        <v>6429</v>
      </c>
      <c r="O23" s="83" t="s">
        <v>6318</v>
      </c>
      <c r="P23" s="86" t="s">
        <v>6549</v>
      </c>
      <c r="Q23" s="36">
        <v>14</v>
      </c>
    </row>
    <row r="24" spans="1:17">
      <c r="A24" s="83">
        <v>22</v>
      </c>
      <c r="B24" s="84" t="s">
        <v>6550</v>
      </c>
      <c r="C24" s="83" t="s">
        <v>6541</v>
      </c>
      <c r="D24" s="85"/>
      <c r="E24" s="36"/>
      <c r="F24" s="82"/>
      <c r="G24" s="83"/>
      <c r="H24" s="85"/>
      <c r="I24" s="36"/>
      <c r="J24" s="84"/>
      <c r="K24" s="91" t="s">
        <v>6541</v>
      </c>
      <c r="L24" s="85"/>
      <c r="M24" s="36"/>
      <c r="N24" s="94"/>
      <c r="O24" s="83"/>
      <c r="P24" s="82"/>
      <c r="Q24" s="83"/>
    </row>
    <row r="25" spans="1:17">
      <c r="A25" s="83">
        <v>23</v>
      </c>
      <c r="B25" s="84" t="s">
        <v>6551</v>
      </c>
      <c r="C25" s="83" t="s">
        <v>6540</v>
      </c>
      <c r="D25" s="86" t="s">
        <v>6552</v>
      </c>
      <c r="E25" s="36">
        <v>7</v>
      </c>
      <c r="F25" s="82"/>
      <c r="G25" s="91"/>
      <c r="H25" s="85"/>
      <c r="I25" s="36"/>
      <c r="J25" s="82"/>
      <c r="K25" s="91"/>
      <c r="L25" s="85"/>
      <c r="M25" s="36"/>
      <c r="N25" s="94"/>
      <c r="O25" s="83"/>
      <c r="P25" s="82"/>
      <c r="Q25" s="91"/>
    </row>
    <row r="26" spans="1:17">
      <c r="A26" s="83">
        <v>24</v>
      </c>
      <c r="B26" s="84"/>
      <c r="C26" s="83"/>
      <c r="D26" s="85"/>
      <c r="E26" s="36"/>
      <c r="F26" s="82"/>
      <c r="G26" s="92"/>
      <c r="H26" s="85"/>
      <c r="I26" s="36"/>
      <c r="J26" s="82"/>
      <c r="K26" s="83"/>
      <c r="L26" s="85"/>
      <c r="M26" s="36"/>
      <c r="N26" s="82"/>
      <c r="O26" s="83"/>
      <c r="P26" s="82"/>
      <c r="Q26" s="83"/>
    </row>
    <row r="27" spans="1:17">
      <c r="A27" s="83">
        <v>25</v>
      </c>
      <c r="B27" s="82"/>
      <c r="C27" s="83"/>
      <c r="D27" s="85"/>
      <c r="E27" s="36"/>
      <c r="F27" s="82"/>
      <c r="G27" s="83"/>
      <c r="H27" s="85"/>
      <c r="I27" s="36"/>
      <c r="J27" s="82"/>
      <c r="K27" s="95"/>
      <c r="L27" s="85"/>
      <c r="M27" s="36"/>
      <c r="N27" s="82"/>
      <c r="O27" s="83"/>
      <c r="P27" s="82"/>
      <c r="Q27" s="83"/>
    </row>
    <row r="28" spans="1:17">
      <c r="A28" s="83">
        <v>26</v>
      </c>
      <c r="B28" s="84"/>
      <c r="C28" s="83"/>
      <c r="D28" s="85"/>
      <c r="E28" s="36"/>
      <c r="F28" s="82"/>
      <c r="G28" s="83" t="s">
        <v>6541</v>
      </c>
      <c r="H28" s="85"/>
      <c r="I28" s="36"/>
      <c r="J28" s="84" t="s">
        <v>6553</v>
      </c>
      <c r="K28" s="95" t="s">
        <v>6407</v>
      </c>
      <c r="L28" s="86" t="s">
        <v>6554</v>
      </c>
      <c r="M28" s="36">
        <v>7</v>
      </c>
      <c r="N28" s="83"/>
      <c r="O28" s="83"/>
      <c r="P28" s="82"/>
      <c r="Q28" s="83"/>
    </row>
    <row r="29" spans="1:17">
      <c r="A29" s="83">
        <v>27</v>
      </c>
      <c r="B29" s="84" t="s">
        <v>4936</v>
      </c>
      <c r="C29" s="83" t="s">
        <v>6555</v>
      </c>
      <c r="D29" s="85"/>
      <c r="E29" s="36"/>
      <c r="F29" s="84"/>
      <c r="G29" s="83"/>
      <c r="H29" s="85"/>
      <c r="I29" s="36"/>
      <c r="J29" s="84" t="s">
        <v>6556</v>
      </c>
      <c r="K29" s="95" t="s">
        <v>6407</v>
      </c>
      <c r="L29" s="85"/>
      <c r="M29" s="36"/>
      <c r="N29" s="83"/>
      <c r="O29" s="83"/>
      <c r="P29" s="82"/>
      <c r="Q29" s="83"/>
    </row>
    <row r="30" spans="1:17">
      <c r="A30" s="83">
        <v>28</v>
      </c>
      <c r="B30" s="84" t="s">
        <v>5281</v>
      </c>
      <c r="C30" s="83" t="s">
        <v>6301</v>
      </c>
      <c r="D30" s="85"/>
      <c r="E30" s="36"/>
      <c r="F30" s="84"/>
      <c r="G30" s="83"/>
      <c r="H30" s="85"/>
      <c r="I30" s="36"/>
      <c r="J30" s="84" t="s">
        <v>6557</v>
      </c>
      <c r="K30" s="95" t="s">
        <v>6458</v>
      </c>
      <c r="L30" s="85"/>
      <c r="M30" s="36"/>
      <c r="N30" s="83"/>
      <c r="O30" s="83"/>
      <c r="P30" s="82"/>
      <c r="Q30" s="83"/>
    </row>
    <row r="31" spans="1:17" ht="28.8">
      <c r="A31" s="83">
        <v>29</v>
      </c>
      <c r="B31" s="84" t="s">
        <v>5263</v>
      </c>
      <c r="C31" s="83" t="s">
        <v>6301</v>
      </c>
      <c r="D31" s="89" t="s">
        <v>6558</v>
      </c>
      <c r="E31" s="36">
        <v>6</v>
      </c>
      <c r="F31" s="84" t="s">
        <v>6333</v>
      </c>
      <c r="G31" s="92" t="s">
        <v>4037</v>
      </c>
      <c r="H31" s="89" t="s">
        <v>6559</v>
      </c>
      <c r="I31" s="36">
        <v>7</v>
      </c>
      <c r="J31" s="84"/>
      <c r="K31" s="95"/>
      <c r="L31" s="91"/>
      <c r="M31" s="83"/>
      <c r="N31" s="91"/>
      <c r="O31" s="83"/>
      <c r="P31" s="82"/>
      <c r="Q31" s="83"/>
    </row>
    <row r="32" spans="1:17">
      <c r="A32" s="83">
        <v>30</v>
      </c>
      <c r="B32" s="84" t="s">
        <v>5292</v>
      </c>
      <c r="C32" s="83" t="s">
        <v>6301</v>
      </c>
      <c r="D32" s="86" t="s">
        <v>6560</v>
      </c>
      <c r="E32" s="36">
        <v>15</v>
      </c>
      <c r="F32" s="84" t="s">
        <v>6561</v>
      </c>
      <c r="G32" s="83"/>
      <c r="H32" s="82"/>
      <c r="I32" s="82"/>
      <c r="J32" s="88"/>
      <c r="K32" s="95"/>
      <c r="L32" s="91"/>
      <c r="M32" s="83"/>
      <c r="N32" s="91"/>
      <c r="O32" s="83"/>
      <c r="P32" s="83"/>
      <c r="Q32" s="83"/>
    </row>
    <row r="33" spans="1:17" ht="28.8">
      <c r="A33" s="83">
        <v>31</v>
      </c>
      <c r="B33" s="84" t="s">
        <v>6401</v>
      </c>
      <c r="C33" s="83" t="s">
        <v>6301</v>
      </c>
      <c r="D33" s="89" t="s">
        <v>6562</v>
      </c>
      <c r="E33" s="36">
        <v>4</v>
      </c>
      <c r="F33" s="84"/>
      <c r="G33" s="83"/>
      <c r="H33" s="82"/>
      <c r="I33" s="82"/>
      <c r="J33" s="82"/>
      <c r="K33" s="95" t="s">
        <v>6495</v>
      </c>
      <c r="L33" s="91"/>
      <c r="M33" s="83"/>
      <c r="N33" s="91"/>
      <c r="O33" s="83" t="s">
        <v>6357</v>
      </c>
      <c r="P33" s="91"/>
      <c r="Q33" s="83"/>
    </row>
    <row r="34" spans="1:17">
      <c r="A34" s="93"/>
      <c r="B34" s="93"/>
      <c r="C34" s="93"/>
      <c r="D34" s="93"/>
      <c r="E34" s="93"/>
      <c r="F34" s="93"/>
      <c r="G34" s="93"/>
      <c r="H34" s="93"/>
      <c r="I34" s="93"/>
      <c r="J34" s="93"/>
      <c r="K34" s="93"/>
      <c r="L34" s="93"/>
      <c r="M34" s="93"/>
      <c r="N34" s="93"/>
      <c r="O34" s="93"/>
      <c r="P34" s="93"/>
      <c r="Q34" s="93"/>
    </row>
    <row r="35" spans="1:17">
      <c r="A35" s="93"/>
      <c r="B35" s="93"/>
      <c r="C35" s="93"/>
      <c r="D35" s="93"/>
      <c r="E35" s="93"/>
      <c r="F35" s="93"/>
      <c r="G35" s="93"/>
      <c r="H35" s="93"/>
      <c r="I35" s="93"/>
      <c r="J35" s="93"/>
      <c r="K35" s="93"/>
      <c r="L35" s="93"/>
      <c r="M35" s="93"/>
      <c r="N35" s="93"/>
      <c r="O35" s="93"/>
      <c r="P35" s="93"/>
      <c r="Q35" s="93"/>
    </row>
    <row r="36" spans="1:17">
      <c r="A36" s="93"/>
      <c r="B36" s="93"/>
      <c r="C36" s="93"/>
      <c r="D36" s="93"/>
      <c r="E36" s="93"/>
      <c r="F36" s="93"/>
      <c r="G36" s="93"/>
      <c r="H36" s="93"/>
      <c r="I36" s="93"/>
      <c r="J36" s="93"/>
      <c r="K36" s="93"/>
      <c r="L36" s="93"/>
      <c r="M36" s="93"/>
      <c r="N36" s="93"/>
      <c r="O36" s="93"/>
      <c r="P36" s="93"/>
      <c r="Q36" s="93"/>
    </row>
    <row r="37" spans="1:17">
      <c r="A37" s="93"/>
      <c r="B37" s="93"/>
      <c r="C37" s="93"/>
      <c r="D37" s="93"/>
      <c r="E37" s="93"/>
      <c r="F37" s="93"/>
      <c r="G37" s="93"/>
      <c r="H37" s="93"/>
      <c r="I37" s="93"/>
      <c r="J37" s="93"/>
      <c r="K37" s="93"/>
      <c r="L37" s="93"/>
      <c r="M37" s="93"/>
      <c r="N37" s="93"/>
      <c r="O37" s="93"/>
      <c r="P37" s="93"/>
      <c r="Q37" s="93"/>
    </row>
  </sheetData>
  <mergeCells count="1">
    <mergeCell ref="A1:Q1"/>
  </mergeCells>
  <phoneticPr fontId="86" type="noConversion"/>
  <conditionalFormatting sqref="J3">
    <cfRule type="duplicateValues" dxfId="76" priority="56"/>
  </conditionalFormatting>
  <conditionalFormatting sqref="J4">
    <cfRule type="duplicateValues" dxfId="75" priority="54"/>
  </conditionalFormatting>
  <conditionalFormatting sqref="N5">
    <cfRule type="duplicateValues" dxfId="74" priority="27"/>
  </conditionalFormatting>
  <conditionalFormatting sqref="F7">
    <cfRule type="duplicateValues" dxfId="73" priority="2"/>
    <cfRule type="duplicateValues" dxfId="72" priority="3"/>
  </conditionalFormatting>
  <conditionalFormatting sqref="N7">
    <cfRule type="duplicateValues" dxfId="71" priority="24"/>
    <cfRule type="duplicateValues" dxfId="70" priority="25"/>
  </conditionalFormatting>
  <conditionalFormatting sqref="B8">
    <cfRule type="duplicateValues" dxfId="69" priority="7"/>
  </conditionalFormatting>
  <conditionalFormatting sqref="F8">
    <cfRule type="duplicateValues" dxfId="68" priority="5"/>
    <cfRule type="duplicateValues" dxfId="67" priority="6"/>
  </conditionalFormatting>
  <conditionalFormatting sqref="J8">
    <cfRule type="duplicateValues" dxfId="66" priority="43"/>
  </conditionalFormatting>
  <conditionalFormatting sqref="N8">
    <cfRule type="duplicateValues" dxfId="65" priority="26"/>
  </conditionalFormatting>
  <conditionalFormatting sqref="B9">
    <cfRule type="duplicateValues" dxfId="64" priority="76"/>
  </conditionalFormatting>
  <conditionalFormatting sqref="F9">
    <cfRule type="duplicateValues" dxfId="63" priority="65"/>
  </conditionalFormatting>
  <conditionalFormatting sqref="J9">
    <cfRule type="duplicateValues" dxfId="62" priority="50"/>
  </conditionalFormatting>
  <conditionalFormatting sqref="N9">
    <cfRule type="duplicateValues" dxfId="61" priority="23"/>
  </conditionalFormatting>
  <conditionalFormatting sqref="F10">
    <cfRule type="duplicateValues" dxfId="60" priority="61"/>
  </conditionalFormatting>
  <conditionalFormatting sqref="J10">
    <cfRule type="duplicateValues" dxfId="59" priority="40"/>
  </conditionalFormatting>
  <conditionalFormatting sqref="B11">
    <cfRule type="duplicateValues" dxfId="58" priority="73"/>
  </conditionalFormatting>
  <conditionalFormatting sqref="F11">
    <cfRule type="duplicateValues" dxfId="57" priority="69"/>
  </conditionalFormatting>
  <conditionalFormatting sqref="J11">
    <cfRule type="duplicateValues" dxfId="56" priority="44"/>
    <cfRule type="duplicateValues" dxfId="55" priority="47"/>
  </conditionalFormatting>
  <conditionalFormatting sqref="N11">
    <cfRule type="duplicateValues" dxfId="54" priority="21"/>
    <cfRule type="duplicateValues" dxfId="53" priority="22"/>
  </conditionalFormatting>
  <conditionalFormatting sqref="B12">
    <cfRule type="duplicateValues" dxfId="52" priority="77"/>
  </conditionalFormatting>
  <conditionalFormatting sqref="F12">
    <cfRule type="duplicateValues" dxfId="51" priority="60"/>
  </conditionalFormatting>
  <conditionalFormatting sqref="J12">
    <cfRule type="duplicateValues" dxfId="50" priority="53"/>
  </conditionalFormatting>
  <conditionalFormatting sqref="N12">
    <cfRule type="duplicateValues" dxfId="49" priority="11"/>
  </conditionalFormatting>
  <conditionalFormatting sqref="F13">
    <cfRule type="duplicateValues" dxfId="48" priority="68"/>
  </conditionalFormatting>
  <conditionalFormatting sqref="N13">
    <cfRule type="duplicateValues" dxfId="47" priority="13"/>
    <cfRule type="duplicateValues" dxfId="46" priority="30"/>
  </conditionalFormatting>
  <conditionalFormatting sqref="N14">
    <cfRule type="duplicateValues" dxfId="45" priority="33"/>
  </conditionalFormatting>
  <conditionalFormatting sqref="F15">
    <cfRule type="duplicateValues" dxfId="44" priority="58"/>
  </conditionalFormatting>
  <conditionalFormatting sqref="F16">
    <cfRule type="duplicateValues" dxfId="43" priority="66"/>
  </conditionalFormatting>
  <conditionalFormatting sqref="J16">
    <cfRule type="duplicateValues" dxfId="42" priority="42"/>
  </conditionalFormatting>
  <conditionalFormatting sqref="N16">
    <cfRule type="duplicateValues" dxfId="41" priority="10"/>
  </conditionalFormatting>
  <conditionalFormatting sqref="J17">
    <cfRule type="duplicateValues" dxfId="40" priority="46"/>
    <cfRule type="duplicateValues" dxfId="39" priority="49"/>
  </conditionalFormatting>
  <conditionalFormatting sqref="N17">
    <cfRule type="duplicateValues" dxfId="38" priority="12"/>
    <cfRule type="duplicateValues" dxfId="37" priority="29"/>
  </conditionalFormatting>
  <conditionalFormatting sqref="J18">
    <cfRule type="duplicateValues" dxfId="36" priority="55"/>
  </conditionalFormatting>
  <conditionalFormatting sqref="N18">
    <cfRule type="duplicateValues" dxfId="35" priority="32"/>
  </conditionalFormatting>
  <conditionalFormatting sqref="F20">
    <cfRule type="duplicateValues" dxfId="34" priority="59"/>
  </conditionalFormatting>
  <conditionalFormatting sqref="J20">
    <cfRule type="duplicateValues" dxfId="33" priority="41"/>
  </conditionalFormatting>
  <conditionalFormatting sqref="B21">
    <cfRule type="duplicateValues" dxfId="32" priority="20"/>
    <cfRule type="duplicateValues" dxfId="31" priority="62"/>
  </conditionalFormatting>
  <conditionalFormatting sqref="F21">
    <cfRule type="duplicateValues" dxfId="30" priority="67"/>
  </conditionalFormatting>
  <conditionalFormatting sqref="J21">
    <cfRule type="duplicateValues" dxfId="29" priority="39"/>
    <cfRule type="duplicateValues" dxfId="28" priority="45"/>
    <cfRule type="duplicateValues" dxfId="27" priority="48"/>
  </conditionalFormatting>
  <conditionalFormatting sqref="N21">
    <cfRule type="duplicateValues" dxfId="26" priority="9"/>
  </conditionalFormatting>
  <conditionalFormatting sqref="J22">
    <cfRule type="duplicateValues" dxfId="25" priority="74"/>
  </conditionalFormatting>
  <conditionalFormatting sqref="N22">
    <cfRule type="duplicateValues" dxfId="24" priority="14"/>
    <cfRule type="duplicateValues" dxfId="23" priority="15"/>
    <cfRule type="duplicateValues" dxfId="22" priority="28"/>
  </conditionalFormatting>
  <conditionalFormatting sqref="B23">
    <cfRule type="duplicateValues" dxfId="21" priority="8"/>
  </conditionalFormatting>
  <conditionalFormatting sqref="F23">
    <cfRule type="duplicateValues" dxfId="20" priority="64"/>
  </conditionalFormatting>
  <conditionalFormatting sqref="J23">
    <cfRule type="duplicateValues" dxfId="19" priority="37"/>
  </conditionalFormatting>
  <conditionalFormatting sqref="N23">
    <cfRule type="duplicateValues" dxfId="18" priority="72"/>
    <cfRule type="duplicateValues" dxfId="17" priority="75"/>
  </conditionalFormatting>
  <conditionalFormatting sqref="B24">
    <cfRule type="duplicateValues" dxfId="16" priority="4"/>
  </conditionalFormatting>
  <conditionalFormatting sqref="J24">
    <cfRule type="duplicateValues" dxfId="15" priority="35"/>
  </conditionalFormatting>
  <conditionalFormatting sqref="B25">
    <cfRule type="duplicateValues" dxfId="14" priority="1"/>
  </conditionalFormatting>
  <conditionalFormatting sqref="J28">
    <cfRule type="duplicateValues" dxfId="13" priority="36"/>
  </conditionalFormatting>
  <conditionalFormatting sqref="F29">
    <cfRule type="duplicateValues" dxfId="12" priority="18"/>
    <cfRule type="duplicateValues" dxfId="11" priority="63"/>
  </conditionalFormatting>
  <conditionalFormatting sqref="J29">
    <cfRule type="duplicateValues" dxfId="10" priority="52"/>
  </conditionalFormatting>
  <conditionalFormatting sqref="F30">
    <cfRule type="duplicateValues" dxfId="9" priority="57"/>
  </conditionalFormatting>
  <conditionalFormatting sqref="B31">
    <cfRule type="duplicateValues" dxfId="8" priority="70"/>
  </conditionalFormatting>
  <conditionalFormatting sqref="J31">
    <cfRule type="duplicateValues" dxfId="7" priority="38"/>
  </conditionalFormatting>
  <conditionalFormatting sqref="F33">
    <cfRule type="duplicateValues" dxfId="6" priority="19"/>
  </conditionalFormatting>
  <conditionalFormatting sqref="B29:B30">
    <cfRule type="duplicateValues" dxfId="5" priority="71"/>
  </conditionalFormatting>
  <conditionalFormatting sqref="N3:N4">
    <cfRule type="duplicateValues" dxfId="4" priority="34"/>
  </conditionalFormatting>
  <conditionalFormatting sqref="B3:B6 B26:B28 B13:B20 B9:B11 B32:B33">
    <cfRule type="duplicateValues" dxfId="3" priority="17"/>
  </conditionalFormatting>
  <conditionalFormatting sqref="F3:F6 F9:F22 F30:F33">
    <cfRule type="duplicateValues" dxfId="2" priority="16"/>
  </conditionalFormatting>
  <conditionalFormatting sqref="J32 J27 J30 J5:J21">
    <cfRule type="duplicateValues" dxfId="1" priority="51"/>
  </conditionalFormatting>
  <conditionalFormatting sqref="N27 N6 N10 N12:N22">
    <cfRule type="duplicateValues" dxfId="0" priority="31"/>
  </conditionalFormatting>
  <dataValidations count="1">
    <dataValidation type="whole" errorStyle="warning" allowBlank="1" showInputMessage="1" showErrorMessage="1" errorTitle="时间" error="输入2020到30000的年份" promptTitle="时间" prompt="2020年到30000年" sqref="A1:Q1" xr:uid="{00000000-0002-0000-1B00-000000000000}">
      <formula1>2020</formula1>
      <formula2>30000</formula2>
    </dataValidation>
  </dataValidations>
  <pageMargins left="0.7" right="0.7" top="0.75" bottom="0.75" header="0.3" footer="0.3"/>
  <pageSetup paperSize="9" orientation="portrait" horizontalDpi="300"/>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Pict="0" macro="[0]!年休假统计表_获取OA数据">
                <anchor moveWithCells="1" sizeWithCells="1">
                  <from>
                    <xdr:col>17</xdr:col>
                    <xdr:colOff>502920</xdr:colOff>
                    <xdr:row>2</xdr:row>
                    <xdr:rowOff>68580</xdr:rowOff>
                  </from>
                  <to>
                    <xdr:col>20</xdr:col>
                    <xdr:colOff>7620</xdr:colOff>
                    <xdr:row>5</xdr:row>
                    <xdr:rowOff>83820</xdr:rowOff>
                  </to>
                </anchor>
              </controlPr>
            </control>
          </mc:Choice>
        </mc:AlternateContent>
        <mc:AlternateContent xmlns:mc="http://schemas.openxmlformats.org/markup-compatibility/2006">
          <mc:Choice Requires="x14">
            <control shapeId="104451" r:id="rId4" name="Button 3">
              <controlPr defaultSize="0" print="0" autoPict="0" macro="[0]!年休假统计表_异步_重置">
                <anchor moveWithCells="1" sizeWithCells="1">
                  <from>
                    <xdr:col>17</xdr:col>
                    <xdr:colOff>502920</xdr:colOff>
                    <xdr:row>5</xdr:row>
                    <xdr:rowOff>99060</xdr:rowOff>
                  </from>
                  <to>
                    <xdr:col>20</xdr:col>
                    <xdr:colOff>7620</xdr:colOff>
                    <xdr:row>8</xdr:row>
                    <xdr:rowOff>114300</xdr:rowOff>
                  </to>
                </anchor>
              </controlPr>
            </control>
          </mc:Choice>
        </mc:AlternateContent>
        <mc:AlternateContent xmlns:mc="http://schemas.openxmlformats.org/markup-compatibility/2006">
          <mc:Choice Requires="x14">
            <control shapeId="104452" r:id="rId5" name="Button 4">
              <controlPr defaultSize="0" print="0" autoPict="0" macro="[0]!保存为图片">
                <anchor moveWithCells="1" sizeWithCells="1">
                  <from>
                    <xdr:col>17</xdr:col>
                    <xdr:colOff>502920</xdr:colOff>
                    <xdr:row>8</xdr:row>
                    <xdr:rowOff>129540</xdr:rowOff>
                  </from>
                  <to>
                    <xdr:col>20</xdr:col>
                    <xdr:colOff>7620</xdr:colOff>
                    <xdr:row>12</xdr:row>
                    <xdr:rowOff>7620</xdr:rowOff>
                  </to>
                </anchor>
              </controlPr>
            </control>
          </mc:Choice>
        </mc:AlternateContent>
        <mc:AlternateContent xmlns:mc="http://schemas.openxmlformats.org/markup-compatibility/2006">
          <mc:Choice Requires="x14">
            <control shapeId="104453" r:id="rId6" name="Spinner 5">
              <controlPr defaultSize="0" autoPict="0">
                <anchor moveWithCells="1">
                  <from>
                    <xdr:col>16</xdr:col>
                    <xdr:colOff>0</xdr:colOff>
                    <xdr:row>0</xdr:row>
                    <xdr:rowOff>15240</xdr:rowOff>
                  </from>
                  <to>
                    <xdr:col>16</xdr:col>
                    <xdr:colOff>335280</xdr:colOff>
                    <xdr:row>0</xdr:row>
                    <xdr:rowOff>381000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L4768"/>
  <sheetViews>
    <sheetView workbookViewId="0">
      <pane ySplit="8" topLeftCell="A4627" activePane="bottomLeft" state="frozenSplit"/>
      <selection pane="bottomLeft" activeCell="E4649" sqref="E4649"/>
    </sheetView>
  </sheetViews>
  <sheetFormatPr defaultColWidth="9" defaultRowHeight="14.4"/>
  <cols>
    <col min="1" max="1" width="8" style="57" customWidth="1"/>
    <col min="2" max="2" width="10.21875" style="57" customWidth="1"/>
    <col min="3" max="3" width="99.44140625" style="58" customWidth="1"/>
    <col min="4" max="4" width="10" style="57" customWidth="1"/>
    <col min="5" max="8" width="20.6640625" style="57" customWidth="1"/>
    <col min="9" max="12" width="10.6640625" style="57" customWidth="1"/>
    <col min="13" max="16384" width="9" style="59"/>
  </cols>
  <sheetData>
    <row r="1" spans="1:12" s="55" customFormat="1" ht="27.75" customHeight="1">
      <c r="A1" s="695" t="s">
        <v>6563</v>
      </c>
      <c r="B1" s="695"/>
      <c r="C1" s="695"/>
      <c r="D1" s="695"/>
      <c r="E1" s="695"/>
      <c r="F1" s="695"/>
      <c r="G1" s="695"/>
      <c r="H1" s="695"/>
      <c r="I1" s="695"/>
      <c r="J1" s="695"/>
      <c r="K1" s="695"/>
      <c r="L1" s="695"/>
    </row>
    <row r="2" spans="1:12" s="55" customFormat="1">
      <c r="A2" s="467"/>
      <c r="B2" s="467"/>
      <c r="C2" s="60"/>
      <c r="D2" s="467"/>
      <c r="E2" s="467"/>
      <c r="F2" s="467"/>
      <c r="G2" s="467"/>
      <c r="H2" s="467"/>
      <c r="I2" s="467"/>
      <c r="J2" s="467"/>
      <c r="K2" s="467"/>
      <c r="L2" s="467"/>
    </row>
    <row r="3" spans="1:12" s="55" customFormat="1" ht="35.25" customHeight="1">
      <c r="A3" s="467"/>
      <c r="B3" s="61" t="s">
        <v>922</v>
      </c>
      <c r="C3" s="62"/>
      <c r="D3" s="467"/>
      <c r="E3" s="63" t="s">
        <v>6564</v>
      </c>
      <c r="F3" s="64" t="s">
        <v>5271</v>
      </c>
      <c r="G3" s="467"/>
      <c r="H3" s="467"/>
      <c r="I3" s="467"/>
      <c r="J3" s="467"/>
      <c r="K3" s="467"/>
      <c r="L3" s="467"/>
    </row>
    <row r="4" spans="1:12" s="55" customFormat="1" ht="19.2">
      <c r="A4" s="65"/>
      <c r="B4" s="66"/>
      <c r="C4" s="67"/>
      <c r="D4" s="65"/>
      <c r="E4" s="65"/>
      <c r="F4" s="65"/>
      <c r="G4" s="65"/>
      <c r="H4" s="65"/>
      <c r="I4" s="65"/>
      <c r="J4" s="65"/>
      <c r="K4" s="65"/>
      <c r="L4" s="65"/>
    </row>
    <row r="5" spans="1:12" s="55" customFormat="1" ht="22.2">
      <c r="A5" s="68" t="s">
        <v>6565</v>
      </c>
      <c r="B5" s="69" t="s">
        <v>6566</v>
      </c>
      <c r="C5" s="70" t="s">
        <v>6567</v>
      </c>
      <c r="D5" s="71" t="s">
        <v>6568</v>
      </c>
      <c r="E5" s="70" t="s">
        <v>5362</v>
      </c>
      <c r="F5" s="70" t="s">
        <v>5363</v>
      </c>
      <c r="G5" s="70" t="s">
        <v>51</v>
      </c>
      <c r="H5" s="70" t="s">
        <v>5364</v>
      </c>
      <c r="I5" s="70" t="s">
        <v>5365</v>
      </c>
      <c r="J5" s="70" t="s">
        <v>5366</v>
      </c>
      <c r="K5" s="70" t="s">
        <v>9</v>
      </c>
      <c r="L5" s="76" t="s">
        <v>5367</v>
      </c>
    </row>
    <row r="6" spans="1:12" s="55" customFormat="1" ht="111.75" customHeight="1">
      <c r="A6" s="475">
        <v>641</v>
      </c>
      <c r="B6" s="476" t="s">
        <v>5578</v>
      </c>
      <c r="C6" s="477" t="s">
        <v>6569</v>
      </c>
      <c r="D6" s="478"/>
      <c r="E6" s="478" t="s">
        <v>6570</v>
      </c>
      <c r="F6" s="478" t="s">
        <v>6571</v>
      </c>
      <c r="G6" s="478" t="s">
        <v>6572</v>
      </c>
      <c r="H6" s="478" t="s">
        <v>6573</v>
      </c>
      <c r="I6" s="478"/>
      <c r="J6" s="478"/>
      <c r="K6" s="478"/>
      <c r="L6" s="479"/>
    </row>
    <row r="7" spans="1:12" s="55" customFormat="1" ht="19.2">
      <c r="A7" s="65"/>
      <c r="B7" s="65"/>
      <c r="C7" s="67"/>
      <c r="D7" s="65"/>
      <c r="E7" s="65"/>
      <c r="F7" s="65"/>
      <c r="G7" s="65"/>
      <c r="H7" s="65"/>
      <c r="I7" s="65"/>
      <c r="J7" s="65"/>
      <c r="K7" s="65"/>
      <c r="L7" s="65"/>
    </row>
    <row r="8" spans="1:12" s="55" customFormat="1" ht="30" customHeight="1">
      <c r="A8" s="72" t="s">
        <v>719</v>
      </c>
      <c r="B8" s="73" t="s">
        <v>5359</v>
      </c>
      <c r="C8" s="73" t="s">
        <v>5360</v>
      </c>
      <c r="D8" s="73" t="s">
        <v>6574</v>
      </c>
      <c r="E8" s="72" t="s">
        <v>5362</v>
      </c>
      <c r="F8" s="72" t="s">
        <v>5363</v>
      </c>
      <c r="G8" s="72" t="s">
        <v>51</v>
      </c>
      <c r="H8" s="72" t="s">
        <v>5364</v>
      </c>
      <c r="I8" s="72" t="s">
        <v>5365</v>
      </c>
      <c r="J8" s="72" t="s">
        <v>5366</v>
      </c>
      <c r="K8" s="72" t="s">
        <v>9</v>
      </c>
      <c r="L8" s="72" t="s">
        <v>5367</v>
      </c>
    </row>
    <row r="9" spans="1:12" s="56" customFormat="1" ht="15.6">
      <c r="A9" s="480">
        <f>ROW()-8</f>
        <v>1</v>
      </c>
      <c r="B9" s="480" t="s">
        <v>5370</v>
      </c>
      <c r="C9" s="481" t="s">
        <v>6575</v>
      </c>
      <c r="D9" s="480" t="s">
        <v>5364</v>
      </c>
      <c r="E9" s="480" t="s">
        <v>6576</v>
      </c>
      <c r="F9" s="480" t="s">
        <v>6577</v>
      </c>
      <c r="G9" s="480" t="s">
        <v>6578</v>
      </c>
      <c r="H9" s="480" t="s">
        <v>6579</v>
      </c>
      <c r="I9" s="480"/>
      <c r="J9" s="480"/>
      <c r="K9" s="480"/>
      <c r="L9" s="480"/>
    </row>
    <row r="10" spans="1:12" s="56" customFormat="1" ht="15.6">
      <c r="A10" s="480">
        <f t="shared" ref="A10:A73" si="0">ROW()-8</f>
        <v>2</v>
      </c>
      <c r="B10" s="480" t="s">
        <v>5370</v>
      </c>
      <c r="C10" s="481" t="s">
        <v>6580</v>
      </c>
      <c r="D10" s="480" t="s">
        <v>5363</v>
      </c>
      <c r="E10" s="480" t="s">
        <v>6581</v>
      </c>
      <c r="F10" s="480" t="s">
        <v>6582</v>
      </c>
      <c r="G10" s="480" t="s">
        <v>6583</v>
      </c>
      <c r="H10" s="480" t="s">
        <v>912</v>
      </c>
      <c r="I10" s="480"/>
      <c r="J10" s="480"/>
      <c r="K10" s="480"/>
      <c r="L10" s="480"/>
    </row>
    <row r="11" spans="1:12" s="56" customFormat="1" ht="15.6">
      <c r="A11" s="480">
        <f t="shared" si="0"/>
        <v>3</v>
      </c>
      <c r="B11" s="480" t="s">
        <v>5370</v>
      </c>
      <c r="C11" s="481" t="s">
        <v>6584</v>
      </c>
      <c r="D11" s="480" t="s">
        <v>5363</v>
      </c>
      <c r="E11" s="480">
        <v>7</v>
      </c>
      <c r="F11" s="480">
        <v>2</v>
      </c>
      <c r="G11" s="480">
        <v>1</v>
      </c>
      <c r="H11" s="480">
        <v>3</v>
      </c>
      <c r="I11" s="480"/>
      <c r="J11" s="480"/>
      <c r="K11" s="480"/>
      <c r="L11" s="480"/>
    </row>
    <row r="12" spans="1:12" s="56" customFormat="1" ht="15.6">
      <c r="A12" s="480">
        <f t="shared" si="0"/>
        <v>4</v>
      </c>
      <c r="B12" s="480" t="s">
        <v>5370</v>
      </c>
      <c r="C12" s="481" t="s">
        <v>6585</v>
      </c>
      <c r="D12" s="480" t="s">
        <v>51</v>
      </c>
      <c r="E12" s="480">
        <v>2</v>
      </c>
      <c r="F12" s="480">
        <v>3</v>
      </c>
      <c r="G12" s="480">
        <v>7</v>
      </c>
      <c r="H12" s="480">
        <v>1</v>
      </c>
      <c r="I12" s="480"/>
      <c r="J12" s="480"/>
      <c r="K12" s="480"/>
      <c r="L12" s="480"/>
    </row>
    <row r="13" spans="1:12" s="56" customFormat="1" ht="15.6">
      <c r="A13" s="480">
        <f t="shared" si="0"/>
        <v>5</v>
      </c>
      <c r="B13" s="480" t="s">
        <v>5370</v>
      </c>
      <c r="C13" s="481" t="s">
        <v>6586</v>
      </c>
      <c r="D13" s="480" t="s">
        <v>5363</v>
      </c>
      <c r="E13" s="480" t="s">
        <v>6587</v>
      </c>
      <c r="F13" s="480" t="s">
        <v>6588</v>
      </c>
      <c r="G13" s="480" t="s">
        <v>6589</v>
      </c>
      <c r="H13" s="480" t="s">
        <v>6590</v>
      </c>
      <c r="I13" s="480"/>
      <c r="J13" s="480"/>
      <c r="K13" s="480"/>
      <c r="L13" s="480"/>
    </row>
    <row r="14" spans="1:12" s="56" customFormat="1" ht="15.6">
      <c r="A14" s="480">
        <f t="shared" si="0"/>
        <v>6</v>
      </c>
      <c r="B14" s="480" t="s">
        <v>5370</v>
      </c>
      <c r="C14" s="481" t="s">
        <v>6591</v>
      </c>
      <c r="D14" s="480" t="s">
        <v>5362</v>
      </c>
      <c r="E14" s="480">
        <v>0.1</v>
      </c>
      <c r="F14" s="480">
        <v>1.5</v>
      </c>
      <c r="G14" s="480">
        <v>1</v>
      </c>
      <c r="H14" s="480">
        <v>1.3</v>
      </c>
      <c r="I14" s="480"/>
      <c r="J14" s="480"/>
      <c r="K14" s="480"/>
      <c r="L14" s="480"/>
    </row>
    <row r="15" spans="1:12" s="56" customFormat="1" ht="15.6">
      <c r="A15" s="480">
        <f t="shared" si="0"/>
        <v>7</v>
      </c>
      <c r="B15" s="480" t="s">
        <v>5370</v>
      </c>
      <c r="C15" s="481" t="s">
        <v>6592</v>
      </c>
      <c r="D15" s="480" t="s">
        <v>51</v>
      </c>
      <c r="E15" s="480">
        <v>1</v>
      </c>
      <c r="F15" s="480">
        <v>0.1</v>
      </c>
      <c r="G15" s="480">
        <v>1.3</v>
      </c>
      <c r="H15" s="480">
        <v>1.5</v>
      </c>
      <c r="I15" s="480"/>
      <c r="J15" s="480"/>
      <c r="K15" s="480"/>
      <c r="L15" s="480"/>
    </row>
    <row r="16" spans="1:12" s="56" customFormat="1" ht="15.6">
      <c r="A16" s="480">
        <f t="shared" si="0"/>
        <v>8</v>
      </c>
      <c r="B16" s="480" t="s">
        <v>5370</v>
      </c>
      <c r="C16" s="481" t="s">
        <v>6593</v>
      </c>
      <c r="D16" s="480" t="s">
        <v>5362</v>
      </c>
      <c r="E16" s="480" t="s">
        <v>6594</v>
      </c>
      <c r="F16" s="480" t="s">
        <v>6595</v>
      </c>
      <c r="G16" s="480" t="s">
        <v>6596</v>
      </c>
      <c r="H16" s="480" t="s">
        <v>6597</v>
      </c>
      <c r="I16" s="480"/>
      <c r="J16" s="480"/>
      <c r="K16" s="480"/>
      <c r="L16" s="480"/>
    </row>
    <row r="17" spans="1:12" s="56" customFormat="1" ht="15.6">
      <c r="A17" s="480">
        <f t="shared" si="0"/>
        <v>9</v>
      </c>
      <c r="B17" s="480" t="s">
        <v>5370</v>
      </c>
      <c r="C17" s="481" t="s">
        <v>6598</v>
      </c>
      <c r="D17" s="480" t="s">
        <v>5362</v>
      </c>
      <c r="E17" s="480" t="s">
        <v>6596</v>
      </c>
      <c r="F17" s="480" t="s">
        <v>6597</v>
      </c>
      <c r="G17" s="480" t="s">
        <v>6594</v>
      </c>
      <c r="H17" s="480" t="s">
        <v>6595</v>
      </c>
      <c r="I17" s="480"/>
      <c r="J17" s="480"/>
      <c r="K17" s="480"/>
      <c r="L17" s="480"/>
    </row>
    <row r="18" spans="1:12" s="56" customFormat="1" ht="15.6">
      <c r="A18" s="480">
        <f t="shared" si="0"/>
        <v>10</v>
      </c>
      <c r="B18" s="480" t="s">
        <v>5370</v>
      </c>
      <c r="C18" s="481" t="s">
        <v>6599</v>
      </c>
      <c r="D18" s="480" t="s">
        <v>5364</v>
      </c>
      <c r="E18" s="480" t="s">
        <v>6600</v>
      </c>
      <c r="F18" s="480" t="s">
        <v>6601</v>
      </c>
      <c r="G18" s="480" t="s">
        <v>6602</v>
      </c>
      <c r="H18" s="480" t="s">
        <v>6603</v>
      </c>
      <c r="I18" s="480"/>
      <c r="J18" s="480"/>
      <c r="K18" s="480"/>
      <c r="L18" s="480"/>
    </row>
    <row r="19" spans="1:12" s="56" customFormat="1" ht="15.6">
      <c r="A19" s="480">
        <f t="shared" si="0"/>
        <v>11</v>
      </c>
      <c r="B19" s="480" t="s">
        <v>5370</v>
      </c>
      <c r="C19" s="481" t="s">
        <v>6604</v>
      </c>
      <c r="D19" s="480" t="s">
        <v>5364</v>
      </c>
      <c r="E19" s="480" t="s">
        <v>6605</v>
      </c>
      <c r="F19" s="480" t="s">
        <v>6606</v>
      </c>
      <c r="G19" s="480" t="s">
        <v>6607</v>
      </c>
      <c r="H19" s="480" t="s">
        <v>6608</v>
      </c>
      <c r="I19" s="480"/>
      <c r="J19" s="480"/>
      <c r="K19" s="480"/>
      <c r="L19" s="480"/>
    </row>
    <row r="20" spans="1:12" s="56" customFormat="1" ht="15.6">
      <c r="A20" s="480">
        <f t="shared" si="0"/>
        <v>12</v>
      </c>
      <c r="B20" s="480" t="s">
        <v>5370</v>
      </c>
      <c r="C20" s="481" t="s">
        <v>6609</v>
      </c>
      <c r="D20" s="480" t="s">
        <v>5363</v>
      </c>
      <c r="E20" s="480" t="s">
        <v>6610</v>
      </c>
      <c r="F20" s="480" t="s">
        <v>2192</v>
      </c>
      <c r="G20" s="480" t="s">
        <v>6611</v>
      </c>
      <c r="H20" s="480" t="s">
        <v>1514</v>
      </c>
      <c r="I20" s="480"/>
      <c r="J20" s="480"/>
      <c r="K20" s="480"/>
      <c r="L20" s="480"/>
    </row>
    <row r="21" spans="1:12" s="56" customFormat="1" ht="15.6">
      <c r="A21" s="480">
        <f t="shared" si="0"/>
        <v>13</v>
      </c>
      <c r="B21" s="480" t="s">
        <v>5370</v>
      </c>
      <c r="C21" s="481" t="s">
        <v>6612</v>
      </c>
      <c r="D21" s="480" t="s">
        <v>5362</v>
      </c>
      <c r="E21" s="480" t="s">
        <v>6613</v>
      </c>
      <c r="F21" s="480" t="s">
        <v>6614</v>
      </c>
      <c r="G21" s="480" t="s">
        <v>6615</v>
      </c>
      <c r="H21" s="480" t="s">
        <v>6616</v>
      </c>
      <c r="I21" s="480"/>
      <c r="J21" s="480"/>
      <c r="K21" s="480"/>
      <c r="L21" s="480"/>
    </row>
    <row r="22" spans="1:12" s="56" customFormat="1" ht="15.6">
      <c r="A22" s="480">
        <f t="shared" si="0"/>
        <v>14</v>
      </c>
      <c r="B22" s="482" t="s">
        <v>5370</v>
      </c>
      <c r="C22" s="483" t="s">
        <v>6617</v>
      </c>
      <c r="D22" s="482" t="s">
        <v>5364</v>
      </c>
      <c r="E22" s="482" t="s">
        <v>4037</v>
      </c>
      <c r="F22" s="482" t="s">
        <v>6318</v>
      </c>
      <c r="G22" s="482" t="s">
        <v>6618</v>
      </c>
      <c r="H22" s="482" t="s">
        <v>6619</v>
      </c>
      <c r="I22" s="482"/>
      <c r="J22" s="482"/>
      <c r="K22" s="482"/>
      <c r="L22" s="482"/>
    </row>
    <row r="23" spans="1:12" s="56" customFormat="1" ht="15.6">
      <c r="A23" s="480">
        <f t="shared" si="0"/>
        <v>15</v>
      </c>
      <c r="B23" s="480" t="s">
        <v>5370</v>
      </c>
      <c r="C23" s="481" t="s">
        <v>6620</v>
      </c>
      <c r="D23" s="480" t="s">
        <v>51</v>
      </c>
      <c r="E23" s="480" t="s">
        <v>6621</v>
      </c>
      <c r="F23" s="480" t="s">
        <v>6622</v>
      </c>
      <c r="G23" s="480" t="s">
        <v>6623</v>
      </c>
      <c r="H23" s="480"/>
      <c r="I23" s="480"/>
      <c r="J23" s="480"/>
      <c r="K23" s="480"/>
      <c r="L23" s="480"/>
    </row>
    <row r="24" spans="1:12" s="56" customFormat="1" ht="15.6">
      <c r="A24" s="480">
        <f t="shared" si="0"/>
        <v>16</v>
      </c>
      <c r="B24" s="480" t="s">
        <v>5370</v>
      </c>
      <c r="C24" s="481" t="s">
        <v>6624</v>
      </c>
      <c r="D24" s="480" t="s">
        <v>5363</v>
      </c>
      <c r="E24" s="480" t="s">
        <v>6625</v>
      </c>
      <c r="F24" s="484">
        <v>46001</v>
      </c>
      <c r="G24" s="484">
        <v>46006</v>
      </c>
      <c r="H24" s="480"/>
      <c r="I24" s="480"/>
      <c r="J24" s="480"/>
      <c r="K24" s="480"/>
      <c r="L24" s="480"/>
    </row>
    <row r="25" spans="1:12" s="56" customFormat="1" ht="15.6">
      <c r="A25" s="480">
        <f t="shared" si="0"/>
        <v>17</v>
      </c>
      <c r="B25" s="482" t="s">
        <v>5370</v>
      </c>
      <c r="C25" s="483" t="s">
        <v>6626</v>
      </c>
      <c r="D25" s="482" t="s">
        <v>5363</v>
      </c>
      <c r="E25" s="482" t="s">
        <v>6627</v>
      </c>
      <c r="F25" s="482" t="s">
        <v>6628</v>
      </c>
      <c r="G25" s="482" t="s">
        <v>6629</v>
      </c>
      <c r="H25" s="482" t="s">
        <v>6630</v>
      </c>
      <c r="I25" s="482"/>
      <c r="J25" s="482"/>
      <c r="K25" s="482"/>
      <c r="L25" s="482"/>
    </row>
    <row r="26" spans="1:12" s="56" customFormat="1" ht="15.6">
      <c r="A26" s="480">
        <f t="shared" si="0"/>
        <v>18</v>
      </c>
      <c r="B26" s="480" t="s">
        <v>5370</v>
      </c>
      <c r="C26" s="481" t="s">
        <v>6631</v>
      </c>
      <c r="D26" s="480" t="s">
        <v>5362</v>
      </c>
      <c r="E26" s="480" t="s">
        <v>5621</v>
      </c>
      <c r="F26" s="480" t="s">
        <v>6632</v>
      </c>
      <c r="G26" s="480" t="s">
        <v>5555</v>
      </c>
      <c r="H26" s="480"/>
      <c r="I26" s="480"/>
      <c r="J26" s="480"/>
      <c r="K26" s="480"/>
      <c r="L26" s="480"/>
    </row>
    <row r="27" spans="1:12" s="56" customFormat="1" ht="15.6">
      <c r="A27" s="480">
        <f t="shared" si="0"/>
        <v>19</v>
      </c>
      <c r="B27" s="480" t="s">
        <v>5370</v>
      </c>
      <c r="C27" s="481" t="s">
        <v>6633</v>
      </c>
      <c r="D27" s="480" t="s">
        <v>5364</v>
      </c>
      <c r="E27" s="480">
        <v>7</v>
      </c>
      <c r="F27" s="480">
        <v>8</v>
      </c>
      <c r="G27" s="480">
        <v>9</v>
      </c>
      <c r="H27" s="480">
        <v>10</v>
      </c>
      <c r="I27" s="480"/>
      <c r="J27" s="480"/>
      <c r="K27" s="480"/>
      <c r="L27" s="480"/>
    </row>
    <row r="28" spans="1:12" s="56" customFormat="1" ht="15.6">
      <c r="A28" s="480">
        <f t="shared" si="0"/>
        <v>20</v>
      </c>
      <c r="B28" s="480" t="s">
        <v>5370</v>
      </c>
      <c r="C28" s="481" t="s">
        <v>6634</v>
      </c>
      <c r="D28" s="480" t="s">
        <v>5362</v>
      </c>
      <c r="E28" s="480" t="s">
        <v>6635</v>
      </c>
      <c r="F28" s="480" t="s">
        <v>6636</v>
      </c>
      <c r="G28" s="480"/>
      <c r="H28" s="480"/>
      <c r="I28" s="480"/>
      <c r="J28" s="480"/>
      <c r="K28" s="480"/>
      <c r="L28" s="480"/>
    </row>
    <row r="29" spans="1:12" s="56" customFormat="1" ht="15.6">
      <c r="A29" s="480">
        <f t="shared" si="0"/>
        <v>21</v>
      </c>
      <c r="B29" s="480" t="s">
        <v>5370</v>
      </c>
      <c r="C29" s="481" t="s">
        <v>6637</v>
      </c>
      <c r="D29" s="480" t="s">
        <v>5362</v>
      </c>
      <c r="E29" s="480" t="s">
        <v>6638</v>
      </c>
      <c r="F29" s="480" t="s">
        <v>6639</v>
      </c>
      <c r="G29" s="480" t="s">
        <v>6640</v>
      </c>
      <c r="H29" s="480" t="s">
        <v>6641</v>
      </c>
      <c r="I29" s="480"/>
      <c r="J29" s="480"/>
      <c r="K29" s="480"/>
      <c r="L29" s="480"/>
    </row>
    <row r="30" spans="1:12" s="56" customFormat="1" ht="15.6">
      <c r="A30" s="480">
        <f t="shared" si="0"/>
        <v>22</v>
      </c>
      <c r="B30" s="480" t="s">
        <v>5370</v>
      </c>
      <c r="C30" s="481" t="s">
        <v>6642</v>
      </c>
      <c r="D30" s="480" t="s">
        <v>5362</v>
      </c>
      <c r="E30" s="480" t="s">
        <v>6643</v>
      </c>
      <c r="F30" s="480" t="s">
        <v>6644</v>
      </c>
      <c r="G30" s="480" t="s">
        <v>6645</v>
      </c>
      <c r="H30" s="480" t="s">
        <v>6646</v>
      </c>
      <c r="I30" s="480"/>
      <c r="J30" s="480"/>
      <c r="K30" s="480"/>
      <c r="L30" s="480"/>
    </row>
    <row r="31" spans="1:12" s="56" customFormat="1" ht="15.6">
      <c r="A31" s="480">
        <f t="shared" si="0"/>
        <v>23</v>
      </c>
      <c r="B31" s="480" t="s">
        <v>5370</v>
      </c>
      <c r="C31" s="481" t="s">
        <v>6647</v>
      </c>
      <c r="D31" s="480" t="s">
        <v>51</v>
      </c>
      <c r="E31" s="480" t="s">
        <v>6648</v>
      </c>
      <c r="F31" s="480" t="s">
        <v>6649</v>
      </c>
      <c r="G31" s="480" t="s">
        <v>6650</v>
      </c>
      <c r="H31" s="480" t="s">
        <v>4008</v>
      </c>
      <c r="I31" s="480"/>
      <c r="J31" s="480"/>
      <c r="K31" s="480"/>
      <c r="L31" s="480"/>
    </row>
    <row r="32" spans="1:12" s="56" customFormat="1" ht="15.6">
      <c r="A32" s="480">
        <f t="shared" si="0"/>
        <v>24</v>
      </c>
      <c r="B32" s="480" t="s">
        <v>5370</v>
      </c>
      <c r="C32" s="481" t="s">
        <v>6647</v>
      </c>
      <c r="D32" s="480" t="s">
        <v>5362</v>
      </c>
      <c r="E32" s="480" t="s">
        <v>6650</v>
      </c>
      <c r="F32" s="480" t="s">
        <v>4008</v>
      </c>
      <c r="G32" s="480" t="s">
        <v>6648</v>
      </c>
      <c r="H32" s="480" t="s">
        <v>6649</v>
      </c>
      <c r="I32" s="480"/>
      <c r="J32" s="480"/>
      <c r="K32" s="480"/>
      <c r="L32" s="480"/>
    </row>
    <row r="33" spans="1:12" s="56" customFormat="1" ht="15.6">
      <c r="A33" s="480">
        <f t="shared" si="0"/>
        <v>25</v>
      </c>
      <c r="B33" s="480" t="s">
        <v>5370</v>
      </c>
      <c r="C33" s="481" t="s">
        <v>6651</v>
      </c>
      <c r="D33" s="480" t="s">
        <v>5362</v>
      </c>
      <c r="E33" s="480" t="s">
        <v>6652</v>
      </c>
      <c r="F33" s="480" t="s">
        <v>6653</v>
      </c>
      <c r="G33" s="480" t="s">
        <v>6654</v>
      </c>
      <c r="H33" s="480" t="s">
        <v>6655</v>
      </c>
      <c r="I33" s="480"/>
      <c r="J33" s="480"/>
      <c r="K33" s="480"/>
      <c r="L33" s="480"/>
    </row>
    <row r="34" spans="1:12" s="56" customFormat="1" ht="15.6">
      <c r="A34" s="480">
        <f t="shared" si="0"/>
        <v>26</v>
      </c>
      <c r="B34" s="480" t="s">
        <v>5370</v>
      </c>
      <c r="C34" s="481" t="s">
        <v>6651</v>
      </c>
      <c r="D34" s="480" t="s">
        <v>5362</v>
      </c>
      <c r="E34" s="480" t="s">
        <v>6656</v>
      </c>
      <c r="F34" s="480" t="s">
        <v>6657</v>
      </c>
      <c r="G34" s="480" t="s">
        <v>6658</v>
      </c>
      <c r="H34" s="480" t="s">
        <v>6659</v>
      </c>
      <c r="I34" s="480"/>
      <c r="J34" s="480"/>
      <c r="K34" s="480"/>
      <c r="L34" s="480"/>
    </row>
    <row r="35" spans="1:12" s="56" customFormat="1" ht="15.6">
      <c r="A35" s="480">
        <f t="shared" si="0"/>
        <v>27</v>
      </c>
      <c r="B35" s="480" t="s">
        <v>5370</v>
      </c>
      <c r="C35" s="481" t="s">
        <v>6651</v>
      </c>
      <c r="D35" s="480" t="s">
        <v>5364</v>
      </c>
      <c r="E35" s="480" t="s">
        <v>6660</v>
      </c>
      <c r="F35" s="480" t="s">
        <v>6661</v>
      </c>
      <c r="G35" s="480" t="s">
        <v>6662</v>
      </c>
      <c r="H35" s="480" t="s">
        <v>6663</v>
      </c>
      <c r="I35" s="480"/>
      <c r="J35" s="480"/>
      <c r="K35" s="480"/>
      <c r="L35" s="480"/>
    </row>
    <row r="36" spans="1:12" s="56" customFormat="1" ht="15.6">
      <c r="A36" s="480">
        <f t="shared" si="0"/>
        <v>28</v>
      </c>
      <c r="B36" s="480" t="s">
        <v>5370</v>
      </c>
      <c r="C36" s="481" t="s">
        <v>6651</v>
      </c>
      <c r="D36" s="480" t="s">
        <v>5363</v>
      </c>
      <c r="E36" s="480" t="s">
        <v>6664</v>
      </c>
      <c r="F36" s="480" t="s">
        <v>6665</v>
      </c>
      <c r="G36" s="480" t="s">
        <v>6666</v>
      </c>
      <c r="H36" s="480"/>
      <c r="I36" s="480"/>
      <c r="J36" s="480"/>
      <c r="K36" s="480"/>
      <c r="L36" s="480"/>
    </row>
    <row r="37" spans="1:12" s="56" customFormat="1" ht="15.6">
      <c r="A37" s="480">
        <f t="shared" si="0"/>
        <v>29</v>
      </c>
      <c r="B37" s="480" t="s">
        <v>5370</v>
      </c>
      <c r="C37" s="481" t="s">
        <v>6651</v>
      </c>
      <c r="D37" s="480" t="s">
        <v>5363</v>
      </c>
      <c r="E37" s="480" t="s">
        <v>6667</v>
      </c>
      <c r="F37" s="480" t="s">
        <v>6668</v>
      </c>
      <c r="G37" s="480" t="s">
        <v>6669</v>
      </c>
      <c r="H37" s="480" t="s">
        <v>6670</v>
      </c>
      <c r="I37" s="480"/>
      <c r="J37" s="480"/>
      <c r="K37" s="480"/>
      <c r="L37" s="480"/>
    </row>
    <row r="38" spans="1:12" s="56" customFormat="1" ht="15.6">
      <c r="A38" s="480">
        <f t="shared" si="0"/>
        <v>30</v>
      </c>
      <c r="B38" s="480" t="s">
        <v>5370</v>
      </c>
      <c r="C38" s="481" t="s">
        <v>6671</v>
      </c>
      <c r="D38" s="480" t="s">
        <v>5364</v>
      </c>
      <c r="E38" s="480" t="s">
        <v>6672</v>
      </c>
      <c r="F38" s="480" t="s">
        <v>6673</v>
      </c>
      <c r="G38" s="480" t="s">
        <v>6674</v>
      </c>
      <c r="H38" s="480" t="s">
        <v>6675</v>
      </c>
      <c r="I38" s="480"/>
      <c r="J38" s="480"/>
      <c r="K38" s="480"/>
      <c r="L38" s="480"/>
    </row>
    <row r="39" spans="1:12" s="56" customFormat="1" ht="15.6">
      <c r="A39" s="480">
        <f t="shared" si="0"/>
        <v>31</v>
      </c>
      <c r="B39" s="480" t="s">
        <v>5370</v>
      </c>
      <c r="C39" s="481" t="s">
        <v>6671</v>
      </c>
      <c r="D39" s="480" t="s">
        <v>5363</v>
      </c>
      <c r="E39" s="480" t="s">
        <v>6676</v>
      </c>
      <c r="F39" s="480" t="s">
        <v>6677</v>
      </c>
      <c r="G39" s="480" t="s">
        <v>6678</v>
      </c>
      <c r="H39" s="480" t="s">
        <v>6679</v>
      </c>
      <c r="I39" s="480"/>
      <c r="J39" s="480"/>
      <c r="K39" s="480"/>
      <c r="L39" s="480"/>
    </row>
    <row r="40" spans="1:12" s="56" customFormat="1" ht="15.6">
      <c r="A40" s="480">
        <f t="shared" si="0"/>
        <v>32</v>
      </c>
      <c r="B40" s="480" t="s">
        <v>5370</v>
      </c>
      <c r="C40" s="481" t="s">
        <v>6671</v>
      </c>
      <c r="D40" s="480" t="s">
        <v>5363</v>
      </c>
      <c r="E40" s="480" t="s">
        <v>6665</v>
      </c>
      <c r="F40" s="480" t="s">
        <v>6680</v>
      </c>
      <c r="G40" s="480" t="s">
        <v>6681</v>
      </c>
      <c r="H40" s="480" t="s">
        <v>6682</v>
      </c>
      <c r="I40" s="480"/>
      <c r="J40" s="480"/>
      <c r="K40" s="480"/>
      <c r="L40" s="480"/>
    </row>
    <row r="41" spans="1:12" s="56" customFormat="1" ht="15.6">
      <c r="A41" s="480">
        <f t="shared" si="0"/>
        <v>33</v>
      </c>
      <c r="B41" s="480" t="s">
        <v>5370</v>
      </c>
      <c r="C41" s="481" t="s">
        <v>6671</v>
      </c>
      <c r="D41" s="480" t="s">
        <v>5362</v>
      </c>
      <c r="E41" s="480" t="s">
        <v>6683</v>
      </c>
      <c r="F41" s="480" t="s">
        <v>6684</v>
      </c>
      <c r="G41" s="480" t="s">
        <v>6685</v>
      </c>
      <c r="H41" s="480" t="s">
        <v>6686</v>
      </c>
      <c r="I41" s="480"/>
      <c r="J41" s="480"/>
      <c r="K41" s="480"/>
      <c r="L41" s="480"/>
    </row>
    <row r="42" spans="1:12" s="56" customFormat="1" ht="15.6">
      <c r="A42" s="480">
        <f t="shared" si="0"/>
        <v>34</v>
      </c>
      <c r="B42" s="480" t="s">
        <v>5370</v>
      </c>
      <c r="C42" s="481" t="s">
        <v>6687</v>
      </c>
      <c r="D42" s="480" t="s">
        <v>5363</v>
      </c>
      <c r="E42" s="480" t="s">
        <v>6688</v>
      </c>
      <c r="F42" s="480" t="s">
        <v>6689</v>
      </c>
      <c r="G42" s="480"/>
      <c r="H42" s="480"/>
      <c r="I42" s="480"/>
      <c r="J42" s="480"/>
      <c r="K42" s="480"/>
      <c r="L42" s="480"/>
    </row>
    <row r="43" spans="1:12" s="56" customFormat="1" ht="15.6">
      <c r="A43" s="480">
        <f t="shared" si="0"/>
        <v>35</v>
      </c>
      <c r="B43" s="480" t="s">
        <v>5370</v>
      </c>
      <c r="C43" s="481" t="s">
        <v>6690</v>
      </c>
      <c r="D43" s="480" t="s">
        <v>5363</v>
      </c>
      <c r="E43" s="480" t="s">
        <v>6691</v>
      </c>
      <c r="F43" s="480" t="s">
        <v>6692</v>
      </c>
      <c r="G43" s="480" t="s">
        <v>6693</v>
      </c>
      <c r="H43" s="480" t="s">
        <v>6694</v>
      </c>
      <c r="I43" s="480"/>
      <c r="J43" s="480"/>
      <c r="K43" s="480"/>
      <c r="L43" s="480"/>
    </row>
    <row r="44" spans="1:12" s="56" customFormat="1" ht="15.6">
      <c r="A44" s="480">
        <f t="shared" si="0"/>
        <v>36</v>
      </c>
      <c r="B44" s="480" t="s">
        <v>5370</v>
      </c>
      <c r="C44" s="481" t="s">
        <v>6695</v>
      </c>
      <c r="D44" s="480" t="s">
        <v>5364</v>
      </c>
      <c r="E44" s="480" t="s">
        <v>6691</v>
      </c>
      <c r="F44" s="480" t="s">
        <v>6693</v>
      </c>
      <c r="G44" s="480" t="s">
        <v>6694</v>
      </c>
      <c r="H44" s="480" t="s">
        <v>6696</v>
      </c>
      <c r="I44" s="480"/>
      <c r="J44" s="480"/>
      <c r="K44" s="480"/>
      <c r="L44" s="480"/>
    </row>
    <row r="45" spans="1:12" s="56" customFormat="1" ht="15.6">
      <c r="A45" s="480">
        <f t="shared" si="0"/>
        <v>37</v>
      </c>
      <c r="B45" s="480" t="s">
        <v>5370</v>
      </c>
      <c r="C45" s="481" t="s">
        <v>6697</v>
      </c>
      <c r="D45" s="480" t="s">
        <v>5364</v>
      </c>
      <c r="E45" s="480" t="s">
        <v>6692</v>
      </c>
      <c r="F45" s="480" t="s">
        <v>6691</v>
      </c>
      <c r="G45" s="480" t="s">
        <v>6694</v>
      </c>
      <c r="H45" s="480" t="s">
        <v>6693</v>
      </c>
      <c r="I45" s="480"/>
      <c r="J45" s="480"/>
      <c r="K45" s="480"/>
      <c r="L45" s="480"/>
    </row>
    <row r="46" spans="1:12" s="56" customFormat="1" ht="15.6">
      <c r="A46" s="480">
        <f t="shared" si="0"/>
        <v>38</v>
      </c>
      <c r="B46" s="480" t="s">
        <v>5370</v>
      </c>
      <c r="C46" s="481" t="s">
        <v>6698</v>
      </c>
      <c r="D46" s="480" t="s">
        <v>5362</v>
      </c>
      <c r="E46" s="480" t="s">
        <v>6694</v>
      </c>
      <c r="F46" s="480" t="s">
        <v>6693</v>
      </c>
      <c r="G46" s="480" t="s">
        <v>6692</v>
      </c>
      <c r="H46" s="480" t="s">
        <v>6691</v>
      </c>
      <c r="I46" s="480"/>
      <c r="J46" s="480"/>
      <c r="K46" s="480"/>
      <c r="L46" s="480"/>
    </row>
    <row r="47" spans="1:12" s="56" customFormat="1" ht="15.6">
      <c r="A47" s="480">
        <f t="shared" si="0"/>
        <v>39</v>
      </c>
      <c r="B47" s="480" t="s">
        <v>5370</v>
      </c>
      <c r="C47" s="481" t="s">
        <v>6699</v>
      </c>
      <c r="D47" s="480" t="s">
        <v>5363</v>
      </c>
      <c r="E47" s="480" t="s">
        <v>6691</v>
      </c>
      <c r="F47" s="480" t="s">
        <v>6700</v>
      </c>
      <c r="G47" s="480" t="s">
        <v>6694</v>
      </c>
      <c r="H47" s="480" t="s">
        <v>6693</v>
      </c>
      <c r="I47" s="480"/>
      <c r="J47" s="480"/>
      <c r="K47" s="480"/>
      <c r="L47" s="480"/>
    </row>
    <row r="48" spans="1:12" s="56" customFormat="1" ht="15.6">
      <c r="A48" s="480">
        <f t="shared" si="0"/>
        <v>40</v>
      </c>
      <c r="B48" s="480" t="s">
        <v>5370</v>
      </c>
      <c r="C48" s="481" t="s">
        <v>6701</v>
      </c>
      <c r="D48" s="480" t="s">
        <v>5363</v>
      </c>
      <c r="E48" s="480" t="s">
        <v>6694</v>
      </c>
      <c r="F48" s="480" t="s">
        <v>6702</v>
      </c>
      <c r="G48" s="480" t="s">
        <v>6691</v>
      </c>
      <c r="H48" s="480" t="s">
        <v>6693</v>
      </c>
      <c r="I48" s="480"/>
      <c r="J48" s="480"/>
      <c r="K48" s="480"/>
      <c r="L48" s="480"/>
    </row>
    <row r="49" spans="1:12" s="56" customFormat="1" ht="15.6">
      <c r="A49" s="480">
        <f t="shared" si="0"/>
        <v>41</v>
      </c>
      <c r="B49" s="480" t="s">
        <v>5370</v>
      </c>
      <c r="C49" s="481" t="s">
        <v>6703</v>
      </c>
      <c r="D49" s="480" t="s">
        <v>5363</v>
      </c>
      <c r="E49" s="480" t="s">
        <v>6692</v>
      </c>
      <c r="F49" s="480" t="s">
        <v>6691</v>
      </c>
      <c r="G49" s="480" t="s">
        <v>6693</v>
      </c>
      <c r="H49" s="480" t="s">
        <v>6694</v>
      </c>
      <c r="I49" s="480"/>
      <c r="J49" s="480"/>
      <c r="K49" s="480"/>
      <c r="L49" s="480"/>
    </row>
    <row r="50" spans="1:12" s="56" customFormat="1" ht="15.6">
      <c r="A50" s="480">
        <f t="shared" si="0"/>
        <v>42</v>
      </c>
      <c r="B50" s="480" t="s">
        <v>5370</v>
      </c>
      <c r="C50" s="481" t="s">
        <v>6704</v>
      </c>
      <c r="D50" s="480" t="s">
        <v>5362</v>
      </c>
      <c r="E50" s="480" t="s">
        <v>6588</v>
      </c>
      <c r="F50" s="480" t="s">
        <v>6705</v>
      </c>
      <c r="G50" s="480" t="s">
        <v>6589</v>
      </c>
      <c r="H50" s="480"/>
      <c r="I50" s="480"/>
      <c r="J50" s="480"/>
      <c r="K50" s="480"/>
      <c r="L50" s="480"/>
    </row>
    <row r="51" spans="1:12" s="56" customFormat="1" ht="15.6">
      <c r="A51" s="480">
        <f t="shared" si="0"/>
        <v>43</v>
      </c>
      <c r="B51" s="480" t="s">
        <v>5370</v>
      </c>
      <c r="C51" s="481" t="s">
        <v>6704</v>
      </c>
      <c r="D51" s="480" t="s">
        <v>5362</v>
      </c>
      <c r="E51" s="480" t="s">
        <v>6588</v>
      </c>
      <c r="F51" s="480" t="s">
        <v>6705</v>
      </c>
      <c r="G51" s="480" t="s">
        <v>6589</v>
      </c>
      <c r="H51" s="480" t="s">
        <v>6706</v>
      </c>
      <c r="I51" s="480"/>
      <c r="J51" s="480"/>
      <c r="K51" s="480"/>
      <c r="L51" s="480"/>
    </row>
    <row r="52" spans="1:12" s="56" customFormat="1" ht="15.6">
      <c r="A52" s="480">
        <f t="shared" si="0"/>
        <v>44</v>
      </c>
      <c r="B52" s="480" t="s">
        <v>5370</v>
      </c>
      <c r="C52" s="481" t="s">
        <v>6707</v>
      </c>
      <c r="D52" s="480" t="s">
        <v>5362</v>
      </c>
      <c r="E52" s="480" t="s">
        <v>6708</v>
      </c>
      <c r="F52" s="480" t="s">
        <v>6709</v>
      </c>
      <c r="G52" s="480" t="s">
        <v>5414</v>
      </c>
      <c r="H52" s="480" t="s">
        <v>6710</v>
      </c>
      <c r="I52" s="480"/>
      <c r="J52" s="480"/>
      <c r="K52" s="480"/>
      <c r="L52" s="480"/>
    </row>
    <row r="53" spans="1:12" s="56" customFormat="1" ht="15.6">
      <c r="A53" s="480">
        <f t="shared" si="0"/>
        <v>45</v>
      </c>
      <c r="B53" s="480" t="s">
        <v>5370</v>
      </c>
      <c r="C53" s="481" t="s">
        <v>6711</v>
      </c>
      <c r="D53" s="480" t="s">
        <v>5363</v>
      </c>
      <c r="E53" s="480">
        <v>40</v>
      </c>
      <c r="F53" s="480">
        <v>30</v>
      </c>
      <c r="G53" s="480">
        <v>10</v>
      </c>
      <c r="H53" s="480">
        <v>20</v>
      </c>
      <c r="I53" s="480"/>
      <c r="J53" s="480"/>
      <c r="K53" s="480"/>
      <c r="L53" s="480"/>
    </row>
    <row r="54" spans="1:12" s="56" customFormat="1" ht="15.6">
      <c r="A54" s="480">
        <f t="shared" si="0"/>
        <v>46</v>
      </c>
      <c r="B54" s="480" t="s">
        <v>5370</v>
      </c>
      <c r="C54" s="481" t="s">
        <v>6712</v>
      </c>
      <c r="D54" s="480" t="s">
        <v>5364</v>
      </c>
      <c r="E54" s="480" t="s">
        <v>6713</v>
      </c>
      <c r="F54" s="480" t="s">
        <v>6714</v>
      </c>
      <c r="G54" s="480" t="s">
        <v>6715</v>
      </c>
      <c r="H54" s="480" t="s">
        <v>79</v>
      </c>
      <c r="I54" s="480"/>
      <c r="J54" s="480"/>
      <c r="K54" s="480"/>
      <c r="L54" s="480"/>
    </row>
    <row r="55" spans="1:12" s="56" customFormat="1" ht="15.6">
      <c r="A55" s="480">
        <f t="shared" si="0"/>
        <v>47</v>
      </c>
      <c r="B55" s="480" t="s">
        <v>5370</v>
      </c>
      <c r="C55" s="481" t="s">
        <v>6716</v>
      </c>
      <c r="D55" s="480" t="s">
        <v>51</v>
      </c>
      <c r="E55" s="480" t="s">
        <v>709</v>
      </c>
      <c r="F55" s="480" t="s">
        <v>6717</v>
      </c>
      <c r="G55" s="480" t="s">
        <v>6718</v>
      </c>
      <c r="H55" s="480" t="s">
        <v>1453</v>
      </c>
      <c r="I55" s="480"/>
      <c r="J55" s="480"/>
      <c r="K55" s="480"/>
      <c r="L55" s="480"/>
    </row>
    <row r="56" spans="1:12" s="56" customFormat="1" ht="15.6">
      <c r="A56" s="480">
        <f t="shared" si="0"/>
        <v>48</v>
      </c>
      <c r="B56" s="480" t="s">
        <v>5370</v>
      </c>
      <c r="C56" s="481" t="s">
        <v>6719</v>
      </c>
      <c r="D56" s="480" t="s">
        <v>5363</v>
      </c>
      <c r="E56" s="480" t="s">
        <v>6720</v>
      </c>
      <c r="F56" s="480" t="s">
        <v>6721</v>
      </c>
      <c r="G56" s="480"/>
      <c r="H56" s="480"/>
      <c r="I56" s="480"/>
      <c r="J56" s="480"/>
      <c r="K56" s="480"/>
      <c r="L56" s="480"/>
    </row>
    <row r="57" spans="1:12" s="56" customFormat="1" ht="15.6">
      <c r="A57" s="480">
        <f t="shared" si="0"/>
        <v>49</v>
      </c>
      <c r="B57" s="480" t="s">
        <v>5370</v>
      </c>
      <c r="C57" s="481" t="s">
        <v>6722</v>
      </c>
      <c r="D57" s="480" t="s">
        <v>5363</v>
      </c>
      <c r="E57" s="480" t="s">
        <v>6723</v>
      </c>
      <c r="F57" s="480" t="s">
        <v>5419</v>
      </c>
      <c r="G57" s="480" t="s">
        <v>6724</v>
      </c>
      <c r="H57" s="480" t="s">
        <v>6725</v>
      </c>
      <c r="I57" s="480"/>
      <c r="J57" s="480"/>
      <c r="K57" s="480"/>
      <c r="L57" s="480"/>
    </row>
    <row r="58" spans="1:12" s="56" customFormat="1" ht="15.6">
      <c r="A58" s="480">
        <f t="shared" si="0"/>
        <v>50</v>
      </c>
      <c r="B58" s="480" t="s">
        <v>5370</v>
      </c>
      <c r="C58" s="481" t="s">
        <v>6722</v>
      </c>
      <c r="D58" s="480" t="s">
        <v>5363</v>
      </c>
      <c r="E58" s="480" t="s">
        <v>5418</v>
      </c>
      <c r="F58" s="480" t="s">
        <v>5419</v>
      </c>
      <c r="G58" s="480" t="s">
        <v>6724</v>
      </c>
      <c r="H58" s="480" t="s">
        <v>6725</v>
      </c>
      <c r="I58" s="480"/>
      <c r="J58" s="480"/>
      <c r="K58" s="480"/>
      <c r="L58" s="480"/>
    </row>
    <row r="59" spans="1:12" s="56" customFormat="1" ht="15.6">
      <c r="A59" s="480">
        <f t="shared" si="0"/>
        <v>51</v>
      </c>
      <c r="B59" s="480" t="s">
        <v>5370</v>
      </c>
      <c r="C59" s="481" t="s">
        <v>6726</v>
      </c>
      <c r="D59" s="480" t="s">
        <v>51</v>
      </c>
      <c r="E59" s="480" t="s">
        <v>6727</v>
      </c>
      <c r="F59" s="480" t="s">
        <v>6728</v>
      </c>
      <c r="G59" s="480" t="s">
        <v>5658</v>
      </c>
      <c r="H59" s="480" t="s">
        <v>6729</v>
      </c>
      <c r="I59" s="480"/>
      <c r="J59" s="480"/>
      <c r="K59" s="480"/>
      <c r="L59" s="480"/>
    </row>
    <row r="60" spans="1:12" s="56" customFormat="1" ht="15.6">
      <c r="A60" s="480">
        <f t="shared" si="0"/>
        <v>52</v>
      </c>
      <c r="B60" s="480" t="s">
        <v>5370</v>
      </c>
      <c r="C60" s="481" t="s">
        <v>6730</v>
      </c>
      <c r="D60" s="480" t="s">
        <v>51</v>
      </c>
      <c r="E60" s="480" t="s">
        <v>6731</v>
      </c>
      <c r="F60" s="480" t="s">
        <v>6732</v>
      </c>
      <c r="G60" s="480" t="s">
        <v>6733</v>
      </c>
      <c r="H60" s="480" t="s">
        <v>6734</v>
      </c>
      <c r="I60" s="480"/>
      <c r="J60" s="480"/>
      <c r="K60" s="480"/>
      <c r="L60" s="480"/>
    </row>
    <row r="61" spans="1:12" s="56" customFormat="1" ht="15.6">
      <c r="A61" s="480">
        <f t="shared" si="0"/>
        <v>53</v>
      </c>
      <c r="B61" s="480" t="s">
        <v>5370</v>
      </c>
      <c r="C61" s="481" t="s">
        <v>6735</v>
      </c>
      <c r="D61" s="480" t="s">
        <v>51</v>
      </c>
      <c r="E61" s="480" t="s">
        <v>6736</v>
      </c>
      <c r="F61" s="480" t="s">
        <v>6737</v>
      </c>
      <c r="G61" s="480" t="s">
        <v>6738</v>
      </c>
      <c r="H61" s="480" t="s">
        <v>6739</v>
      </c>
      <c r="I61" s="480"/>
      <c r="J61" s="480"/>
      <c r="K61" s="480"/>
      <c r="L61" s="480"/>
    </row>
    <row r="62" spans="1:12" s="56" customFormat="1" ht="15.6">
      <c r="A62" s="480">
        <f t="shared" si="0"/>
        <v>54</v>
      </c>
      <c r="B62" s="480" t="s">
        <v>5370</v>
      </c>
      <c r="C62" s="481" t="s">
        <v>6740</v>
      </c>
      <c r="D62" s="480" t="s">
        <v>5363</v>
      </c>
      <c r="E62" s="480" t="s">
        <v>6741</v>
      </c>
      <c r="F62" s="480" t="s">
        <v>6742</v>
      </c>
      <c r="G62" s="480" t="s">
        <v>6743</v>
      </c>
      <c r="H62" s="480" t="s">
        <v>6744</v>
      </c>
      <c r="I62" s="480"/>
      <c r="J62" s="480"/>
      <c r="K62" s="480"/>
      <c r="L62" s="480"/>
    </row>
    <row r="63" spans="1:12" s="56" customFormat="1" ht="15.6">
      <c r="A63" s="480">
        <f t="shared" si="0"/>
        <v>55</v>
      </c>
      <c r="B63" s="480" t="s">
        <v>5370</v>
      </c>
      <c r="C63" s="481" t="s">
        <v>6745</v>
      </c>
      <c r="D63" s="480" t="s">
        <v>5364</v>
      </c>
      <c r="E63" s="480" t="s">
        <v>6746</v>
      </c>
      <c r="F63" s="480" t="s">
        <v>5414</v>
      </c>
      <c r="G63" s="480" t="s">
        <v>6710</v>
      </c>
      <c r="H63" s="480" t="s">
        <v>6747</v>
      </c>
      <c r="I63" s="480"/>
      <c r="J63" s="480"/>
      <c r="K63" s="480"/>
      <c r="L63" s="480"/>
    </row>
    <row r="64" spans="1:12" s="56" customFormat="1" ht="15.6">
      <c r="A64" s="480">
        <f t="shared" si="0"/>
        <v>56</v>
      </c>
      <c r="B64" s="482" t="s">
        <v>5370</v>
      </c>
      <c r="C64" s="483" t="s">
        <v>5515</v>
      </c>
      <c r="D64" s="482" t="s">
        <v>5364</v>
      </c>
      <c r="E64" s="482" t="s">
        <v>5524</v>
      </c>
      <c r="F64" s="482" t="s">
        <v>5518</v>
      </c>
      <c r="G64" s="482" t="s">
        <v>5522</v>
      </c>
      <c r="H64" s="482" t="s">
        <v>5523</v>
      </c>
      <c r="I64" s="482"/>
      <c r="J64" s="482"/>
      <c r="K64" s="482"/>
      <c r="L64" s="482"/>
    </row>
    <row r="65" spans="1:12" s="56" customFormat="1" ht="15.6">
      <c r="A65" s="480">
        <f t="shared" si="0"/>
        <v>57</v>
      </c>
      <c r="B65" s="482" t="s">
        <v>5370</v>
      </c>
      <c r="C65" s="483" t="s">
        <v>5515</v>
      </c>
      <c r="D65" s="482" t="s">
        <v>5363</v>
      </c>
      <c r="E65" s="482" t="s">
        <v>6748</v>
      </c>
      <c r="F65" s="482" t="s">
        <v>6749</v>
      </c>
      <c r="G65" s="482" t="s">
        <v>6750</v>
      </c>
      <c r="H65" s="482" t="s">
        <v>5520</v>
      </c>
      <c r="I65" s="482"/>
      <c r="J65" s="482"/>
      <c r="K65" s="482"/>
      <c r="L65" s="482"/>
    </row>
    <row r="66" spans="1:12" s="56" customFormat="1" ht="15.6">
      <c r="A66" s="480">
        <f t="shared" si="0"/>
        <v>58</v>
      </c>
      <c r="B66" s="482" t="s">
        <v>5370</v>
      </c>
      <c r="C66" s="483" t="s">
        <v>5515</v>
      </c>
      <c r="D66" s="482" t="s">
        <v>51</v>
      </c>
      <c r="E66" s="482" t="s">
        <v>5519</v>
      </c>
      <c r="F66" s="482" t="s">
        <v>5520</v>
      </c>
      <c r="G66" s="482" t="s">
        <v>5521</v>
      </c>
      <c r="H66" s="482" t="s">
        <v>5516</v>
      </c>
      <c r="I66" s="482"/>
      <c r="J66" s="482"/>
      <c r="K66" s="482"/>
      <c r="L66" s="482"/>
    </row>
    <row r="67" spans="1:12" s="56" customFormat="1" ht="15.6">
      <c r="A67" s="480">
        <f t="shared" si="0"/>
        <v>59</v>
      </c>
      <c r="B67" s="482" t="s">
        <v>5370</v>
      </c>
      <c r="C67" s="483" t="s">
        <v>5515</v>
      </c>
      <c r="D67" s="482" t="s">
        <v>5363</v>
      </c>
      <c r="E67" s="482" t="s">
        <v>6751</v>
      </c>
      <c r="F67" s="482" t="s">
        <v>6752</v>
      </c>
      <c r="G67" s="482" t="s">
        <v>6753</v>
      </c>
      <c r="H67" s="482" t="s">
        <v>6754</v>
      </c>
      <c r="I67" s="482"/>
      <c r="J67" s="482"/>
      <c r="K67" s="482"/>
      <c r="L67" s="482"/>
    </row>
    <row r="68" spans="1:12" s="56" customFormat="1" ht="15.6">
      <c r="A68" s="480">
        <f t="shared" si="0"/>
        <v>60</v>
      </c>
      <c r="B68" s="482" t="s">
        <v>5370</v>
      </c>
      <c r="C68" s="483" t="s">
        <v>5515</v>
      </c>
      <c r="D68" s="482" t="s">
        <v>5362</v>
      </c>
      <c r="E68" s="482" t="s">
        <v>6755</v>
      </c>
      <c r="F68" s="482" t="s">
        <v>6756</v>
      </c>
      <c r="G68" s="482" t="s">
        <v>6757</v>
      </c>
      <c r="H68" s="482" t="s">
        <v>6758</v>
      </c>
      <c r="I68" s="482"/>
      <c r="J68" s="482"/>
      <c r="K68" s="482"/>
      <c r="L68" s="482"/>
    </row>
    <row r="69" spans="1:12" s="56" customFormat="1" ht="15.6">
      <c r="A69" s="480">
        <f t="shared" si="0"/>
        <v>61</v>
      </c>
      <c r="B69" s="482" t="s">
        <v>5370</v>
      </c>
      <c r="C69" s="483" t="s">
        <v>5515</v>
      </c>
      <c r="D69" s="482" t="s">
        <v>5364</v>
      </c>
      <c r="E69" s="482" t="s">
        <v>6759</v>
      </c>
      <c r="F69" s="482" t="s">
        <v>6760</v>
      </c>
      <c r="G69" s="482" t="s">
        <v>6758</v>
      </c>
      <c r="H69" s="482" t="s">
        <v>6761</v>
      </c>
      <c r="I69" s="482"/>
      <c r="J69" s="482"/>
      <c r="K69" s="482"/>
      <c r="L69" s="482"/>
    </row>
    <row r="70" spans="1:12" s="56" customFormat="1" ht="15.6">
      <c r="A70" s="480">
        <f t="shared" si="0"/>
        <v>62</v>
      </c>
      <c r="B70" s="480" t="s">
        <v>5370</v>
      </c>
      <c r="C70" s="481" t="s">
        <v>5515</v>
      </c>
      <c r="D70" s="480" t="s">
        <v>5363</v>
      </c>
      <c r="E70" s="480" t="s">
        <v>6751</v>
      </c>
      <c r="F70" s="480" t="s">
        <v>6752</v>
      </c>
      <c r="G70" s="480" t="s">
        <v>6753</v>
      </c>
      <c r="H70" s="480" t="s">
        <v>6754</v>
      </c>
      <c r="I70" s="480"/>
      <c r="J70" s="480"/>
      <c r="K70" s="480"/>
      <c r="L70" s="480"/>
    </row>
    <row r="71" spans="1:12" s="56" customFormat="1" ht="15.6">
      <c r="A71" s="480">
        <f t="shared" si="0"/>
        <v>63</v>
      </c>
      <c r="B71" s="480" t="s">
        <v>5370</v>
      </c>
      <c r="C71" s="481" t="s">
        <v>5515</v>
      </c>
      <c r="D71" s="480" t="s">
        <v>5362</v>
      </c>
      <c r="E71" s="480" t="s">
        <v>6755</v>
      </c>
      <c r="F71" s="480" t="s">
        <v>6756</v>
      </c>
      <c r="G71" s="480" t="s">
        <v>6757</v>
      </c>
      <c r="H71" s="480" t="s">
        <v>6758</v>
      </c>
      <c r="I71" s="480"/>
      <c r="J71" s="480"/>
      <c r="K71" s="480"/>
      <c r="L71" s="480"/>
    </row>
    <row r="72" spans="1:12" s="56" customFormat="1" ht="15.6">
      <c r="A72" s="480">
        <f t="shared" si="0"/>
        <v>64</v>
      </c>
      <c r="B72" s="480" t="s">
        <v>5370</v>
      </c>
      <c r="C72" s="481" t="s">
        <v>5515</v>
      </c>
      <c r="D72" s="480" t="s">
        <v>51</v>
      </c>
      <c r="E72" s="480" t="s">
        <v>5519</v>
      </c>
      <c r="F72" s="480" t="s">
        <v>5520</v>
      </c>
      <c r="G72" s="480" t="s">
        <v>5521</v>
      </c>
      <c r="H72" s="480" t="s">
        <v>5516</v>
      </c>
      <c r="I72" s="480"/>
      <c r="J72" s="480"/>
      <c r="K72" s="480"/>
      <c r="L72" s="480"/>
    </row>
    <row r="73" spans="1:12" s="56" customFormat="1" ht="15.6">
      <c r="A73" s="480">
        <f t="shared" si="0"/>
        <v>65</v>
      </c>
      <c r="B73" s="480" t="s">
        <v>5370</v>
      </c>
      <c r="C73" s="481" t="s">
        <v>5515</v>
      </c>
      <c r="D73" s="480" t="s">
        <v>51</v>
      </c>
      <c r="E73" s="480" t="s">
        <v>5519</v>
      </c>
      <c r="F73" s="480" t="s">
        <v>5516</v>
      </c>
      <c r="G73" s="480" t="s">
        <v>5517</v>
      </c>
      <c r="H73" s="480" t="s">
        <v>5518</v>
      </c>
      <c r="I73" s="480"/>
      <c r="J73" s="480"/>
      <c r="K73" s="480"/>
      <c r="L73" s="480"/>
    </row>
    <row r="74" spans="1:12" s="56" customFormat="1" ht="15.6">
      <c r="A74" s="480">
        <f t="shared" ref="A74:A137" si="1">ROW()-8</f>
        <v>66</v>
      </c>
      <c r="B74" s="480" t="s">
        <v>5370</v>
      </c>
      <c r="C74" s="481" t="s">
        <v>5515</v>
      </c>
      <c r="D74" s="480" t="s">
        <v>5362</v>
      </c>
      <c r="E74" s="480" t="s">
        <v>5527</v>
      </c>
      <c r="F74" s="480" t="s">
        <v>5528</v>
      </c>
      <c r="G74" s="480" t="s">
        <v>5526</v>
      </c>
      <c r="H74" s="480" t="s">
        <v>5525</v>
      </c>
      <c r="I74" s="480"/>
      <c r="J74" s="480"/>
      <c r="K74" s="480"/>
      <c r="L74" s="480"/>
    </row>
    <row r="75" spans="1:12" s="56" customFormat="1" ht="15.6">
      <c r="A75" s="480">
        <f t="shared" si="1"/>
        <v>67</v>
      </c>
      <c r="B75" s="480" t="s">
        <v>5370</v>
      </c>
      <c r="C75" s="481" t="s">
        <v>5515</v>
      </c>
      <c r="D75" s="480" t="s">
        <v>5362</v>
      </c>
      <c r="E75" s="480" t="s">
        <v>5529</v>
      </c>
      <c r="F75" s="480" t="s">
        <v>5530</v>
      </c>
      <c r="G75" s="480" t="s">
        <v>5532</v>
      </c>
      <c r="H75" s="480" t="s">
        <v>5531</v>
      </c>
      <c r="I75" s="480"/>
      <c r="J75" s="480"/>
      <c r="K75" s="480"/>
      <c r="L75" s="480"/>
    </row>
    <row r="76" spans="1:12" s="56" customFormat="1" ht="15.6">
      <c r="A76" s="480">
        <f t="shared" si="1"/>
        <v>68</v>
      </c>
      <c r="B76" s="480" t="s">
        <v>5370</v>
      </c>
      <c r="C76" s="481" t="s">
        <v>6762</v>
      </c>
      <c r="D76" s="480" t="s">
        <v>5364</v>
      </c>
      <c r="E76" s="480" t="s">
        <v>6710</v>
      </c>
      <c r="F76" s="480" t="s">
        <v>5414</v>
      </c>
      <c r="G76" s="480" t="s">
        <v>6746</v>
      </c>
      <c r="H76" s="480" t="s">
        <v>6747</v>
      </c>
      <c r="I76" s="480"/>
      <c r="J76" s="480"/>
      <c r="K76" s="480"/>
      <c r="L76" s="480"/>
    </row>
    <row r="77" spans="1:12" s="56" customFormat="1" ht="15.6">
      <c r="A77" s="480">
        <f t="shared" si="1"/>
        <v>69</v>
      </c>
      <c r="B77" s="480" t="s">
        <v>5370</v>
      </c>
      <c r="C77" s="481" t="s">
        <v>6763</v>
      </c>
      <c r="D77" s="480" t="s">
        <v>5363</v>
      </c>
      <c r="E77" s="480" t="s">
        <v>6649</v>
      </c>
      <c r="F77" s="480" t="s">
        <v>6650</v>
      </c>
      <c r="G77" s="480" t="s">
        <v>6648</v>
      </c>
      <c r="H77" s="480" t="s">
        <v>4008</v>
      </c>
      <c r="I77" s="480"/>
      <c r="J77" s="480"/>
      <c r="K77" s="480"/>
      <c r="L77" s="480"/>
    </row>
    <row r="78" spans="1:12" s="56" customFormat="1" ht="15.6">
      <c r="A78" s="480">
        <f t="shared" si="1"/>
        <v>70</v>
      </c>
      <c r="B78" s="480" t="s">
        <v>5370</v>
      </c>
      <c r="C78" s="481" t="s">
        <v>6764</v>
      </c>
      <c r="D78" s="480" t="s">
        <v>5363</v>
      </c>
      <c r="E78" s="480" t="s">
        <v>6765</v>
      </c>
      <c r="F78" s="480" t="s">
        <v>6766</v>
      </c>
      <c r="G78" s="480" t="s">
        <v>6767</v>
      </c>
      <c r="H78" s="480" t="s">
        <v>6768</v>
      </c>
      <c r="I78" s="480"/>
      <c r="J78" s="480"/>
      <c r="K78" s="480"/>
      <c r="L78" s="480"/>
    </row>
    <row r="79" spans="1:12" s="56" customFormat="1" ht="15.6">
      <c r="A79" s="480">
        <f t="shared" si="1"/>
        <v>71</v>
      </c>
      <c r="B79" s="480" t="s">
        <v>5370</v>
      </c>
      <c r="C79" s="481" t="s">
        <v>6769</v>
      </c>
      <c r="D79" s="480" t="s">
        <v>5362</v>
      </c>
      <c r="E79" s="480" t="s">
        <v>6770</v>
      </c>
      <c r="F79" s="480" t="s">
        <v>6771</v>
      </c>
      <c r="G79" s="480" t="s">
        <v>6772</v>
      </c>
      <c r="H79" s="480" t="s">
        <v>6773</v>
      </c>
      <c r="I79" s="480"/>
      <c r="J79" s="480"/>
      <c r="K79" s="480"/>
      <c r="L79" s="480"/>
    </row>
    <row r="80" spans="1:12" s="56" customFormat="1" ht="15.6">
      <c r="A80" s="480">
        <f t="shared" si="1"/>
        <v>72</v>
      </c>
      <c r="B80" s="480" t="s">
        <v>5370</v>
      </c>
      <c r="C80" s="481" t="s">
        <v>6774</v>
      </c>
      <c r="D80" s="480" t="s">
        <v>51</v>
      </c>
      <c r="E80" s="480" t="s">
        <v>6775</v>
      </c>
      <c r="F80" s="480" t="s">
        <v>906</v>
      </c>
      <c r="G80" s="480" t="s">
        <v>6776</v>
      </c>
      <c r="H80" s="480" t="s">
        <v>6777</v>
      </c>
      <c r="I80" s="480"/>
      <c r="J80" s="480"/>
      <c r="K80" s="480"/>
      <c r="L80" s="480"/>
    </row>
    <row r="81" spans="1:12" s="56" customFormat="1" ht="15.6">
      <c r="A81" s="480">
        <f t="shared" si="1"/>
        <v>73</v>
      </c>
      <c r="B81" s="482" t="s">
        <v>5370</v>
      </c>
      <c r="C81" s="483" t="s">
        <v>6778</v>
      </c>
      <c r="D81" s="482" t="s">
        <v>5362</v>
      </c>
      <c r="E81" s="482" t="s">
        <v>6779</v>
      </c>
      <c r="F81" s="482" t="s">
        <v>6780</v>
      </c>
      <c r="G81" s="482" t="s">
        <v>6781</v>
      </c>
      <c r="H81" s="482" t="s">
        <v>6782</v>
      </c>
      <c r="I81" s="482"/>
      <c r="J81" s="482"/>
      <c r="K81" s="482"/>
      <c r="L81" s="482"/>
    </row>
    <row r="82" spans="1:12" s="56" customFormat="1" ht="15.6">
      <c r="A82" s="480">
        <f t="shared" si="1"/>
        <v>74</v>
      </c>
      <c r="B82" s="480" t="s">
        <v>5370</v>
      </c>
      <c r="C82" s="481" t="s">
        <v>6783</v>
      </c>
      <c r="D82" s="480" t="s">
        <v>51</v>
      </c>
      <c r="E82" s="480" t="s">
        <v>6784</v>
      </c>
      <c r="F82" s="480" t="s">
        <v>6785</v>
      </c>
      <c r="G82" s="480" t="s">
        <v>6786</v>
      </c>
      <c r="H82" s="480" t="s">
        <v>6787</v>
      </c>
      <c r="I82" s="480"/>
      <c r="J82" s="480"/>
      <c r="K82" s="480"/>
      <c r="L82" s="480"/>
    </row>
    <row r="83" spans="1:12" s="56" customFormat="1" ht="15.6">
      <c r="A83" s="480">
        <f t="shared" si="1"/>
        <v>75</v>
      </c>
      <c r="B83" s="480" t="s">
        <v>5370</v>
      </c>
      <c r="C83" s="481" t="s">
        <v>6788</v>
      </c>
      <c r="D83" s="480" t="s">
        <v>5363</v>
      </c>
      <c r="E83" s="480" t="s">
        <v>6789</v>
      </c>
      <c r="F83" s="480" t="s">
        <v>6790</v>
      </c>
      <c r="G83" s="480" t="s">
        <v>6781</v>
      </c>
      <c r="H83" s="480" t="s">
        <v>6782</v>
      </c>
      <c r="I83" s="480"/>
      <c r="J83" s="480"/>
      <c r="K83" s="480"/>
      <c r="L83" s="480"/>
    </row>
    <row r="84" spans="1:12" s="56" customFormat="1" ht="15.6">
      <c r="A84" s="480">
        <f t="shared" si="1"/>
        <v>76</v>
      </c>
      <c r="B84" s="480" t="s">
        <v>5370</v>
      </c>
      <c r="C84" s="481" t="s">
        <v>6791</v>
      </c>
      <c r="D84" s="480" t="s">
        <v>5364</v>
      </c>
      <c r="E84" s="480" t="s">
        <v>2790</v>
      </c>
      <c r="F84" s="480" t="s">
        <v>6339</v>
      </c>
      <c r="G84" s="480" t="s">
        <v>6792</v>
      </c>
      <c r="H84" s="480" t="s">
        <v>6793</v>
      </c>
      <c r="I84" s="480"/>
      <c r="J84" s="480"/>
      <c r="K84" s="480"/>
      <c r="L84" s="480"/>
    </row>
    <row r="85" spans="1:12" s="56" customFormat="1" ht="15.6">
      <c r="A85" s="480">
        <f t="shared" si="1"/>
        <v>77</v>
      </c>
      <c r="B85" s="482" t="s">
        <v>5370</v>
      </c>
      <c r="C85" s="483" t="s">
        <v>6794</v>
      </c>
      <c r="D85" s="482" t="s">
        <v>5362</v>
      </c>
      <c r="E85" s="482" t="s">
        <v>6795</v>
      </c>
      <c r="F85" s="482" t="s">
        <v>6796</v>
      </c>
      <c r="G85" s="482" t="s">
        <v>6797</v>
      </c>
      <c r="H85" s="482" t="s">
        <v>1251</v>
      </c>
      <c r="I85" s="482"/>
      <c r="J85" s="482"/>
      <c r="K85" s="482"/>
      <c r="L85" s="482"/>
    </row>
    <row r="86" spans="1:12" s="56" customFormat="1" ht="15.6">
      <c r="A86" s="480">
        <f t="shared" si="1"/>
        <v>78</v>
      </c>
      <c r="B86" s="480" t="s">
        <v>5370</v>
      </c>
      <c r="C86" s="481" t="s">
        <v>6798</v>
      </c>
      <c r="D86" s="480" t="s">
        <v>5364</v>
      </c>
      <c r="E86" s="480" t="s">
        <v>6799</v>
      </c>
      <c r="F86" s="480" t="s">
        <v>6621</v>
      </c>
      <c r="G86" s="480" t="s">
        <v>6800</v>
      </c>
      <c r="H86" s="480" t="s">
        <v>6801</v>
      </c>
      <c r="I86" s="480"/>
      <c r="J86" s="480"/>
      <c r="K86" s="480"/>
      <c r="L86" s="480"/>
    </row>
    <row r="87" spans="1:12" s="56" customFormat="1" ht="15.6">
      <c r="A87" s="480">
        <f t="shared" si="1"/>
        <v>79</v>
      </c>
      <c r="B87" s="482" t="s">
        <v>5370</v>
      </c>
      <c r="C87" s="483" t="s">
        <v>6802</v>
      </c>
      <c r="D87" s="482" t="s">
        <v>5364</v>
      </c>
      <c r="E87" s="482" t="s">
        <v>6803</v>
      </c>
      <c r="F87" s="482" t="s">
        <v>6804</v>
      </c>
      <c r="G87" s="482" t="s">
        <v>6805</v>
      </c>
      <c r="H87" s="482" t="s">
        <v>5778</v>
      </c>
      <c r="I87" s="482"/>
      <c r="J87" s="482"/>
      <c r="K87" s="482"/>
      <c r="L87" s="482"/>
    </row>
    <row r="88" spans="1:12" s="56" customFormat="1" ht="15.6">
      <c r="A88" s="480">
        <f t="shared" si="1"/>
        <v>80</v>
      </c>
      <c r="B88" s="480" t="s">
        <v>5370</v>
      </c>
      <c r="C88" s="481" t="s">
        <v>6806</v>
      </c>
      <c r="D88" s="480" t="s">
        <v>51</v>
      </c>
      <c r="E88" s="480" t="s">
        <v>6807</v>
      </c>
      <c r="F88" s="480" t="s">
        <v>6808</v>
      </c>
      <c r="G88" s="480" t="s">
        <v>6809</v>
      </c>
      <c r="H88" s="480" t="s">
        <v>6810</v>
      </c>
      <c r="I88" s="480"/>
      <c r="J88" s="480"/>
      <c r="K88" s="480"/>
      <c r="L88" s="480"/>
    </row>
    <row r="89" spans="1:12" s="56" customFormat="1" ht="15.6">
      <c r="A89" s="480">
        <f t="shared" si="1"/>
        <v>81</v>
      </c>
      <c r="B89" s="480" t="s">
        <v>5370</v>
      </c>
      <c r="C89" s="481" t="s">
        <v>6811</v>
      </c>
      <c r="D89" s="480" t="s">
        <v>51</v>
      </c>
      <c r="E89" s="480" t="s">
        <v>6812</v>
      </c>
      <c r="F89" s="480" t="s">
        <v>6813</v>
      </c>
      <c r="G89" s="480" t="s">
        <v>6814</v>
      </c>
      <c r="H89" s="480"/>
      <c r="I89" s="480"/>
      <c r="J89" s="480"/>
      <c r="K89" s="480"/>
      <c r="L89" s="480"/>
    </row>
    <row r="90" spans="1:12" s="56" customFormat="1" ht="15.6">
      <c r="A90" s="480">
        <f t="shared" si="1"/>
        <v>82</v>
      </c>
      <c r="B90" s="480" t="s">
        <v>5370</v>
      </c>
      <c r="C90" s="481" t="s">
        <v>6815</v>
      </c>
      <c r="D90" s="480" t="s">
        <v>5363</v>
      </c>
      <c r="E90" s="480" t="s">
        <v>6816</v>
      </c>
      <c r="F90" s="480" t="s">
        <v>6817</v>
      </c>
      <c r="G90" s="480" t="s">
        <v>6818</v>
      </c>
      <c r="H90" s="480"/>
      <c r="I90" s="480"/>
      <c r="J90" s="480"/>
      <c r="K90" s="480"/>
      <c r="L90" s="480"/>
    </row>
    <row r="91" spans="1:12" s="56" customFormat="1" ht="15.6">
      <c r="A91" s="480">
        <f t="shared" si="1"/>
        <v>83</v>
      </c>
      <c r="B91" s="480" t="s">
        <v>5370</v>
      </c>
      <c r="C91" s="481" t="s">
        <v>6819</v>
      </c>
      <c r="D91" s="480" t="s">
        <v>5362</v>
      </c>
      <c r="E91" s="480" t="s">
        <v>6816</v>
      </c>
      <c r="F91" s="480" t="s">
        <v>6817</v>
      </c>
      <c r="G91" s="480" t="s">
        <v>6818</v>
      </c>
      <c r="H91" s="480"/>
      <c r="I91" s="480"/>
      <c r="J91" s="480"/>
      <c r="K91" s="480"/>
      <c r="L91" s="480"/>
    </row>
    <row r="92" spans="1:12" s="56" customFormat="1" ht="15.6">
      <c r="A92" s="480">
        <f t="shared" si="1"/>
        <v>84</v>
      </c>
      <c r="B92" s="482" t="s">
        <v>5370</v>
      </c>
      <c r="C92" s="483" t="s">
        <v>6820</v>
      </c>
      <c r="D92" s="482" t="s">
        <v>51</v>
      </c>
      <c r="E92" s="482" t="s">
        <v>6816</v>
      </c>
      <c r="F92" s="482" t="s">
        <v>6817</v>
      </c>
      <c r="G92" s="482" t="s">
        <v>6818</v>
      </c>
      <c r="H92" s="482" t="s">
        <v>6821</v>
      </c>
      <c r="I92" s="482"/>
      <c r="J92" s="482"/>
      <c r="K92" s="482"/>
      <c r="L92" s="482"/>
    </row>
    <row r="93" spans="1:12" s="56" customFormat="1" ht="15.6">
      <c r="A93" s="480">
        <f t="shared" si="1"/>
        <v>85</v>
      </c>
      <c r="B93" s="480" t="s">
        <v>5370</v>
      </c>
      <c r="C93" s="481" t="s">
        <v>6822</v>
      </c>
      <c r="D93" s="480" t="s">
        <v>5363</v>
      </c>
      <c r="E93" s="480" t="s">
        <v>6823</v>
      </c>
      <c r="F93" s="480" t="s">
        <v>6824</v>
      </c>
      <c r="G93" s="480" t="s">
        <v>6825</v>
      </c>
      <c r="H93" s="480" t="s">
        <v>6826</v>
      </c>
      <c r="I93" s="480"/>
      <c r="J93" s="480"/>
      <c r="K93" s="480"/>
      <c r="L93" s="480"/>
    </row>
    <row r="94" spans="1:12" s="56" customFormat="1" ht="15.6">
      <c r="A94" s="480">
        <f t="shared" si="1"/>
        <v>86</v>
      </c>
      <c r="B94" s="480" t="s">
        <v>5370</v>
      </c>
      <c r="C94" s="481" t="s">
        <v>6827</v>
      </c>
      <c r="D94" s="480" t="s">
        <v>51</v>
      </c>
      <c r="E94" s="480">
        <v>20</v>
      </c>
      <c r="F94" s="480">
        <v>25</v>
      </c>
      <c r="G94" s="480" t="s">
        <v>6828</v>
      </c>
      <c r="H94" s="480">
        <v>80</v>
      </c>
      <c r="I94" s="480"/>
      <c r="J94" s="480"/>
      <c r="K94" s="480"/>
      <c r="L94" s="480"/>
    </row>
    <row r="95" spans="1:12" s="56" customFormat="1" ht="15.6">
      <c r="A95" s="480">
        <f t="shared" si="1"/>
        <v>87</v>
      </c>
      <c r="B95" s="480" t="s">
        <v>5370</v>
      </c>
      <c r="C95" s="481" t="s">
        <v>6829</v>
      </c>
      <c r="D95" s="480" t="s">
        <v>51</v>
      </c>
      <c r="E95" s="480">
        <v>20</v>
      </c>
      <c r="F95" s="480">
        <v>25</v>
      </c>
      <c r="G95" s="480" t="s">
        <v>6828</v>
      </c>
      <c r="H95" s="480">
        <v>80</v>
      </c>
      <c r="I95" s="480"/>
      <c r="J95" s="480"/>
      <c r="K95" s="480"/>
      <c r="L95" s="480"/>
    </row>
    <row r="96" spans="1:12" s="56" customFormat="1" ht="15.6">
      <c r="A96" s="480">
        <f t="shared" si="1"/>
        <v>88</v>
      </c>
      <c r="B96" s="480" t="s">
        <v>5370</v>
      </c>
      <c r="C96" s="481" t="s">
        <v>6830</v>
      </c>
      <c r="D96" s="480" t="s">
        <v>51</v>
      </c>
      <c r="E96" s="480" t="s">
        <v>6831</v>
      </c>
      <c r="F96" s="480" t="s">
        <v>6832</v>
      </c>
      <c r="G96" s="480" t="s">
        <v>6833</v>
      </c>
      <c r="H96" s="480"/>
      <c r="I96" s="480"/>
      <c r="J96" s="480"/>
      <c r="K96" s="480"/>
      <c r="L96" s="480"/>
    </row>
    <row r="97" spans="1:12" s="56" customFormat="1" ht="15.6">
      <c r="A97" s="480">
        <f t="shared" si="1"/>
        <v>89</v>
      </c>
      <c r="B97" s="482" t="s">
        <v>5370</v>
      </c>
      <c r="C97" s="483" t="s">
        <v>6834</v>
      </c>
      <c r="D97" s="482" t="s">
        <v>5362</v>
      </c>
      <c r="E97" s="482" t="s">
        <v>6835</v>
      </c>
      <c r="F97" s="482" t="s">
        <v>6836</v>
      </c>
      <c r="G97" s="482" t="s">
        <v>6837</v>
      </c>
      <c r="H97" s="482" t="s">
        <v>6838</v>
      </c>
      <c r="I97" s="482"/>
      <c r="J97" s="482"/>
      <c r="K97" s="482"/>
      <c r="L97" s="482"/>
    </row>
    <row r="98" spans="1:12" s="56" customFormat="1" ht="15.6">
      <c r="A98" s="480">
        <f t="shared" si="1"/>
        <v>90</v>
      </c>
      <c r="B98" s="480" t="s">
        <v>5370</v>
      </c>
      <c r="C98" s="481" t="s">
        <v>6839</v>
      </c>
      <c r="D98" s="480" t="s">
        <v>51</v>
      </c>
      <c r="E98" s="480" t="s">
        <v>6840</v>
      </c>
      <c r="F98" s="480" t="s">
        <v>6841</v>
      </c>
      <c r="G98" s="480" t="s">
        <v>6842</v>
      </c>
      <c r="H98" s="480" t="s">
        <v>6843</v>
      </c>
      <c r="I98" s="480"/>
      <c r="J98" s="480"/>
      <c r="K98" s="480"/>
      <c r="L98" s="480"/>
    </row>
    <row r="99" spans="1:12" s="56" customFormat="1" ht="15.6">
      <c r="A99" s="480">
        <f t="shared" si="1"/>
        <v>91</v>
      </c>
      <c r="B99" s="480" t="s">
        <v>5370</v>
      </c>
      <c r="C99" s="481" t="s">
        <v>6844</v>
      </c>
      <c r="D99" s="480" t="s">
        <v>5362</v>
      </c>
      <c r="E99" s="480" t="s">
        <v>6845</v>
      </c>
      <c r="F99" s="480" t="s">
        <v>6648</v>
      </c>
      <c r="G99" s="480" t="s">
        <v>4008</v>
      </c>
      <c r="H99" s="480"/>
      <c r="I99" s="480"/>
      <c r="J99" s="480"/>
      <c r="K99" s="480"/>
      <c r="L99" s="480"/>
    </row>
    <row r="100" spans="1:12" s="56" customFormat="1" ht="15.6">
      <c r="A100" s="480">
        <f t="shared" si="1"/>
        <v>92</v>
      </c>
      <c r="B100" s="480" t="s">
        <v>5370</v>
      </c>
      <c r="C100" s="481" t="s">
        <v>6846</v>
      </c>
      <c r="D100" s="480" t="s">
        <v>51</v>
      </c>
      <c r="E100" s="480" t="s">
        <v>4037</v>
      </c>
      <c r="F100" s="480" t="s">
        <v>6792</v>
      </c>
      <c r="G100" s="480" t="s">
        <v>6793</v>
      </c>
      <c r="H100" s="480" t="s">
        <v>6461</v>
      </c>
      <c r="I100" s="480"/>
      <c r="J100" s="480"/>
      <c r="K100" s="480"/>
      <c r="L100" s="480"/>
    </row>
    <row r="101" spans="1:12" s="56" customFormat="1" ht="15.6">
      <c r="A101" s="480">
        <f t="shared" si="1"/>
        <v>93</v>
      </c>
      <c r="B101" s="482" t="s">
        <v>5370</v>
      </c>
      <c r="C101" s="483" t="s">
        <v>6847</v>
      </c>
      <c r="D101" s="482" t="s">
        <v>5363</v>
      </c>
      <c r="E101" s="482" t="s">
        <v>6848</v>
      </c>
      <c r="F101" s="482" t="s">
        <v>6729</v>
      </c>
      <c r="G101" s="482" t="s">
        <v>5658</v>
      </c>
      <c r="H101" s="482" t="s">
        <v>5659</v>
      </c>
      <c r="I101" s="482"/>
      <c r="J101" s="482"/>
      <c r="K101" s="482"/>
      <c r="L101" s="482"/>
    </row>
    <row r="102" spans="1:12" s="56" customFormat="1" ht="15.6">
      <c r="A102" s="480">
        <f t="shared" si="1"/>
        <v>94</v>
      </c>
      <c r="B102" s="480" t="s">
        <v>5370</v>
      </c>
      <c r="C102" s="481" t="s">
        <v>6849</v>
      </c>
      <c r="D102" s="480" t="s">
        <v>5362</v>
      </c>
      <c r="E102" s="480">
        <v>0.1</v>
      </c>
      <c r="F102" s="480">
        <v>1</v>
      </c>
      <c r="G102" s="480">
        <v>1.3</v>
      </c>
      <c r="H102" s="480">
        <v>1.5</v>
      </c>
      <c r="I102" s="480"/>
      <c r="J102" s="480"/>
      <c r="K102" s="480"/>
      <c r="L102" s="480"/>
    </row>
    <row r="103" spans="1:12" s="56" customFormat="1" ht="15.6">
      <c r="A103" s="480">
        <f t="shared" si="1"/>
        <v>95</v>
      </c>
      <c r="B103" s="480" t="s">
        <v>5370</v>
      </c>
      <c r="C103" s="481" t="s">
        <v>6850</v>
      </c>
      <c r="D103" s="480" t="s">
        <v>5364</v>
      </c>
      <c r="E103" s="480" t="s">
        <v>6851</v>
      </c>
      <c r="F103" s="480" t="s">
        <v>6852</v>
      </c>
      <c r="G103" s="480" t="s">
        <v>6853</v>
      </c>
      <c r="H103" s="480" t="s">
        <v>6854</v>
      </c>
      <c r="I103" s="480"/>
      <c r="J103" s="480"/>
      <c r="K103" s="480"/>
      <c r="L103" s="480"/>
    </row>
    <row r="104" spans="1:12" s="56" customFormat="1" ht="15.6">
      <c r="A104" s="480">
        <f t="shared" si="1"/>
        <v>96</v>
      </c>
      <c r="B104" s="480" t="s">
        <v>5370</v>
      </c>
      <c r="C104" s="481" t="s">
        <v>6855</v>
      </c>
      <c r="D104" s="480" t="s">
        <v>5364</v>
      </c>
      <c r="E104" s="480" t="s">
        <v>6851</v>
      </c>
      <c r="F104" s="480" t="s">
        <v>6852</v>
      </c>
      <c r="G104" s="480" t="s">
        <v>6853</v>
      </c>
      <c r="H104" s="480" t="s">
        <v>6854</v>
      </c>
      <c r="I104" s="480"/>
      <c r="J104" s="480"/>
      <c r="K104" s="480"/>
      <c r="L104" s="480"/>
    </row>
    <row r="105" spans="1:12" s="56" customFormat="1" ht="15.6">
      <c r="A105" s="480">
        <f t="shared" si="1"/>
        <v>97</v>
      </c>
      <c r="B105" s="482" t="s">
        <v>5370</v>
      </c>
      <c r="C105" s="483" t="s">
        <v>6856</v>
      </c>
      <c r="D105" s="482" t="s">
        <v>5362</v>
      </c>
      <c r="E105" s="482" t="s">
        <v>6857</v>
      </c>
      <c r="F105" s="482" t="s">
        <v>5414</v>
      </c>
      <c r="G105" s="482" t="s">
        <v>6461</v>
      </c>
      <c r="H105" s="482" t="s">
        <v>6793</v>
      </c>
      <c r="I105" s="482"/>
      <c r="J105" s="482"/>
      <c r="K105" s="482"/>
      <c r="L105" s="482"/>
    </row>
    <row r="106" spans="1:12" s="56" customFormat="1" ht="15.6">
      <c r="A106" s="480">
        <f t="shared" si="1"/>
        <v>98</v>
      </c>
      <c r="B106" s="482" t="s">
        <v>5370</v>
      </c>
      <c r="C106" s="483" t="s">
        <v>6858</v>
      </c>
      <c r="D106" s="482" t="s">
        <v>5364</v>
      </c>
      <c r="E106" s="482" t="s">
        <v>735</v>
      </c>
      <c r="F106" s="482" t="s">
        <v>6859</v>
      </c>
      <c r="G106" s="482" t="s">
        <v>6860</v>
      </c>
      <c r="H106" s="482" t="s">
        <v>6861</v>
      </c>
      <c r="I106" s="482"/>
      <c r="J106" s="482"/>
      <c r="K106" s="482"/>
      <c r="L106" s="482"/>
    </row>
    <row r="107" spans="1:12" s="56" customFormat="1" ht="15.6">
      <c r="A107" s="480">
        <f t="shared" si="1"/>
        <v>99</v>
      </c>
      <c r="B107" s="480" t="s">
        <v>5370</v>
      </c>
      <c r="C107" s="481" t="s">
        <v>6862</v>
      </c>
      <c r="D107" s="480" t="s">
        <v>5364</v>
      </c>
      <c r="E107" s="480" t="s">
        <v>6863</v>
      </c>
      <c r="F107" s="480" t="s">
        <v>6864</v>
      </c>
      <c r="G107" s="480" t="s">
        <v>6865</v>
      </c>
      <c r="H107" s="480" t="s">
        <v>6866</v>
      </c>
      <c r="I107" s="480"/>
      <c r="J107" s="480"/>
      <c r="K107" s="480"/>
      <c r="L107" s="480"/>
    </row>
    <row r="108" spans="1:12" s="56" customFormat="1" ht="15.6">
      <c r="A108" s="480">
        <f t="shared" si="1"/>
        <v>100</v>
      </c>
      <c r="B108" s="480" t="s">
        <v>5370</v>
      </c>
      <c r="C108" s="481" t="s">
        <v>6867</v>
      </c>
      <c r="D108" s="480" t="s">
        <v>5364</v>
      </c>
      <c r="E108" s="480" t="s">
        <v>6863</v>
      </c>
      <c r="F108" s="480" t="s">
        <v>6864</v>
      </c>
      <c r="G108" s="480" t="s">
        <v>6865</v>
      </c>
      <c r="H108" s="480" t="s">
        <v>6866</v>
      </c>
      <c r="I108" s="480"/>
      <c r="J108" s="480"/>
      <c r="K108" s="480"/>
      <c r="L108" s="480"/>
    </row>
    <row r="109" spans="1:12" s="56" customFormat="1" ht="15.6">
      <c r="A109" s="480">
        <f t="shared" si="1"/>
        <v>101</v>
      </c>
      <c r="B109" s="480" t="s">
        <v>5370</v>
      </c>
      <c r="C109" s="481" t="s">
        <v>6868</v>
      </c>
      <c r="D109" s="480" t="s">
        <v>5362</v>
      </c>
      <c r="E109" s="480" t="s">
        <v>6869</v>
      </c>
      <c r="F109" s="480" t="s">
        <v>6870</v>
      </c>
      <c r="G109" s="480" t="s">
        <v>6871</v>
      </c>
      <c r="H109" s="480" t="s">
        <v>6872</v>
      </c>
      <c r="I109" s="480"/>
      <c r="J109" s="480"/>
      <c r="K109" s="480"/>
      <c r="L109" s="480"/>
    </row>
    <row r="110" spans="1:12" s="56" customFormat="1" ht="15.6">
      <c r="A110" s="480">
        <f t="shared" si="1"/>
        <v>102</v>
      </c>
      <c r="B110" s="480" t="s">
        <v>5370</v>
      </c>
      <c r="C110" s="481" t="s">
        <v>6873</v>
      </c>
      <c r="D110" s="480" t="s">
        <v>5362</v>
      </c>
      <c r="E110" s="480" t="s">
        <v>6874</v>
      </c>
      <c r="F110" s="480" t="s">
        <v>6875</v>
      </c>
      <c r="G110" s="480" t="s">
        <v>6876</v>
      </c>
      <c r="H110" s="480" t="s">
        <v>6877</v>
      </c>
      <c r="I110" s="480"/>
      <c r="J110" s="480"/>
      <c r="K110" s="480"/>
      <c r="L110" s="480"/>
    </row>
    <row r="111" spans="1:12" s="56" customFormat="1" ht="15.6">
      <c r="A111" s="480">
        <f t="shared" si="1"/>
        <v>103</v>
      </c>
      <c r="B111" s="480" t="s">
        <v>5370</v>
      </c>
      <c r="C111" s="481" t="s">
        <v>6878</v>
      </c>
      <c r="D111" s="480" t="s">
        <v>51</v>
      </c>
      <c r="E111" s="480">
        <v>200</v>
      </c>
      <c r="F111" s="480">
        <v>250</v>
      </c>
      <c r="G111" s="480">
        <v>300</v>
      </c>
      <c r="H111" s="480">
        <v>350</v>
      </c>
      <c r="I111" s="480"/>
      <c r="J111" s="480"/>
      <c r="K111" s="480"/>
      <c r="L111" s="480"/>
    </row>
    <row r="112" spans="1:12" s="56" customFormat="1" ht="15.6">
      <c r="A112" s="480">
        <f t="shared" si="1"/>
        <v>104</v>
      </c>
      <c r="B112" s="480" t="s">
        <v>5370</v>
      </c>
      <c r="C112" s="481" t="s">
        <v>6879</v>
      </c>
      <c r="D112" s="480" t="s">
        <v>5362</v>
      </c>
      <c r="E112" s="480" t="s">
        <v>6880</v>
      </c>
      <c r="F112" s="480" t="s">
        <v>6881</v>
      </c>
      <c r="G112" s="480" t="s">
        <v>6882</v>
      </c>
      <c r="H112" s="480" t="s">
        <v>6883</v>
      </c>
      <c r="I112" s="480"/>
      <c r="J112" s="480"/>
      <c r="K112" s="480"/>
      <c r="L112" s="480"/>
    </row>
    <row r="113" spans="1:12" s="56" customFormat="1" ht="15.6">
      <c r="A113" s="480">
        <f t="shared" si="1"/>
        <v>105</v>
      </c>
      <c r="B113" s="480" t="s">
        <v>5370</v>
      </c>
      <c r="C113" s="481" t="s">
        <v>6884</v>
      </c>
      <c r="D113" s="480" t="s">
        <v>51</v>
      </c>
      <c r="E113" s="480" t="s">
        <v>4033</v>
      </c>
      <c r="F113" s="480" t="s">
        <v>2799</v>
      </c>
      <c r="G113" s="480" t="s">
        <v>6885</v>
      </c>
      <c r="H113" s="480" t="s">
        <v>6886</v>
      </c>
      <c r="I113" s="480"/>
      <c r="J113" s="480"/>
      <c r="K113" s="480"/>
      <c r="L113" s="480"/>
    </row>
    <row r="114" spans="1:12" s="56" customFormat="1" ht="15.6">
      <c r="A114" s="480">
        <f t="shared" si="1"/>
        <v>106</v>
      </c>
      <c r="B114" s="480" t="s">
        <v>5370</v>
      </c>
      <c r="C114" s="481" t="s">
        <v>6887</v>
      </c>
      <c r="D114" s="480" t="s">
        <v>5362</v>
      </c>
      <c r="E114" s="480" t="s">
        <v>6888</v>
      </c>
      <c r="F114" s="480" t="s">
        <v>6889</v>
      </c>
      <c r="G114" s="480" t="s">
        <v>6890</v>
      </c>
      <c r="H114" s="480"/>
      <c r="I114" s="480"/>
      <c r="J114" s="480"/>
      <c r="K114" s="480"/>
      <c r="L114" s="480"/>
    </row>
    <row r="115" spans="1:12" s="56" customFormat="1" ht="15.6">
      <c r="A115" s="480">
        <f t="shared" si="1"/>
        <v>107</v>
      </c>
      <c r="B115" s="480" t="s">
        <v>5370</v>
      </c>
      <c r="C115" s="481" t="s">
        <v>6891</v>
      </c>
      <c r="D115" s="480" t="s">
        <v>5363</v>
      </c>
      <c r="E115" s="480" t="s">
        <v>6892</v>
      </c>
      <c r="F115" s="480" t="s">
        <v>6893</v>
      </c>
      <c r="G115" s="480"/>
      <c r="H115" s="480"/>
      <c r="I115" s="480"/>
      <c r="J115" s="480"/>
      <c r="K115" s="480"/>
      <c r="L115" s="480"/>
    </row>
    <row r="116" spans="1:12" s="56" customFormat="1" ht="15.6">
      <c r="A116" s="480">
        <f t="shared" si="1"/>
        <v>108</v>
      </c>
      <c r="B116" s="480" t="s">
        <v>5370</v>
      </c>
      <c r="C116" s="481" t="s">
        <v>6894</v>
      </c>
      <c r="D116" s="480" t="s">
        <v>5362</v>
      </c>
      <c r="E116" s="480" t="s">
        <v>6738</v>
      </c>
      <c r="F116" s="480" t="s">
        <v>6895</v>
      </c>
      <c r="G116" s="480"/>
      <c r="H116" s="480"/>
      <c r="I116" s="480"/>
      <c r="J116" s="480"/>
      <c r="K116" s="480"/>
      <c r="L116" s="480"/>
    </row>
    <row r="117" spans="1:12" s="56" customFormat="1" ht="15.6">
      <c r="A117" s="480">
        <f t="shared" si="1"/>
        <v>109</v>
      </c>
      <c r="B117" s="480" t="s">
        <v>5370</v>
      </c>
      <c r="C117" s="481" t="s">
        <v>6896</v>
      </c>
      <c r="D117" s="480" t="s">
        <v>5363</v>
      </c>
      <c r="E117" s="480" t="s">
        <v>6793</v>
      </c>
      <c r="F117" s="480" t="s">
        <v>881</v>
      </c>
      <c r="G117" s="480" t="s">
        <v>4037</v>
      </c>
      <c r="H117" s="480" t="s">
        <v>5384</v>
      </c>
      <c r="I117" s="480"/>
      <c r="J117" s="480"/>
      <c r="K117" s="480"/>
      <c r="L117" s="480"/>
    </row>
    <row r="118" spans="1:12" s="56" customFormat="1" ht="15.6">
      <c r="A118" s="480">
        <f t="shared" si="1"/>
        <v>110</v>
      </c>
      <c r="B118" s="480" t="s">
        <v>5370</v>
      </c>
      <c r="C118" s="481" t="s">
        <v>6897</v>
      </c>
      <c r="D118" s="480" t="s">
        <v>5364</v>
      </c>
      <c r="E118" s="480" t="s">
        <v>5631</v>
      </c>
      <c r="F118" s="480" t="s">
        <v>6898</v>
      </c>
      <c r="G118" s="480" t="s">
        <v>6899</v>
      </c>
      <c r="H118" s="480" t="s">
        <v>6900</v>
      </c>
      <c r="I118" s="480"/>
      <c r="J118" s="480"/>
      <c r="K118" s="480"/>
      <c r="L118" s="480"/>
    </row>
    <row r="119" spans="1:12" s="56" customFormat="1" ht="15.6">
      <c r="A119" s="480">
        <f t="shared" si="1"/>
        <v>111</v>
      </c>
      <c r="B119" s="480" t="s">
        <v>5370</v>
      </c>
      <c r="C119" s="481" t="s">
        <v>6901</v>
      </c>
      <c r="D119" s="480" t="s">
        <v>5363</v>
      </c>
      <c r="E119" s="480" t="s">
        <v>6902</v>
      </c>
      <c r="F119" s="480" t="s">
        <v>6903</v>
      </c>
      <c r="G119" s="480"/>
      <c r="H119" s="480"/>
      <c r="I119" s="480"/>
      <c r="J119" s="480"/>
      <c r="K119" s="480"/>
      <c r="L119" s="480"/>
    </row>
    <row r="120" spans="1:12" s="56" customFormat="1" ht="15.6">
      <c r="A120" s="480">
        <f t="shared" si="1"/>
        <v>112</v>
      </c>
      <c r="B120" s="480" t="s">
        <v>5370</v>
      </c>
      <c r="C120" s="481" t="s">
        <v>6904</v>
      </c>
      <c r="D120" s="480" t="s">
        <v>5364</v>
      </c>
      <c r="E120" s="480" t="s">
        <v>6905</v>
      </c>
      <c r="F120" s="480" t="s">
        <v>6906</v>
      </c>
      <c r="G120" s="480" t="s">
        <v>6907</v>
      </c>
      <c r="H120" s="480" t="s">
        <v>6908</v>
      </c>
      <c r="I120" s="480"/>
      <c r="J120" s="480"/>
      <c r="K120" s="480"/>
      <c r="L120" s="480"/>
    </row>
    <row r="121" spans="1:12" s="56" customFormat="1" ht="15.6">
      <c r="A121" s="480">
        <f t="shared" si="1"/>
        <v>113</v>
      </c>
      <c r="B121" s="480" t="s">
        <v>5370</v>
      </c>
      <c r="C121" s="481" t="s">
        <v>6909</v>
      </c>
      <c r="D121" s="480" t="s">
        <v>51</v>
      </c>
      <c r="E121" s="480" t="s">
        <v>6738</v>
      </c>
      <c r="F121" s="480" t="s">
        <v>6910</v>
      </c>
      <c r="G121" s="480" t="s">
        <v>6911</v>
      </c>
      <c r="H121" s="480" t="s">
        <v>6912</v>
      </c>
      <c r="I121" s="480"/>
      <c r="J121" s="480"/>
      <c r="K121" s="480"/>
      <c r="L121" s="480"/>
    </row>
    <row r="122" spans="1:12" s="56" customFormat="1" ht="15.6">
      <c r="A122" s="480">
        <f t="shared" si="1"/>
        <v>114</v>
      </c>
      <c r="B122" s="482" t="s">
        <v>5370</v>
      </c>
      <c r="C122" s="483" t="s">
        <v>6913</v>
      </c>
      <c r="D122" s="482" t="s">
        <v>5364</v>
      </c>
      <c r="E122" s="482" t="s">
        <v>6914</v>
      </c>
      <c r="F122" s="482" t="s">
        <v>6915</v>
      </c>
      <c r="G122" s="482" t="s">
        <v>6916</v>
      </c>
      <c r="H122" s="482" t="s">
        <v>6917</v>
      </c>
      <c r="I122" s="482"/>
      <c r="J122" s="482"/>
      <c r="K122" s="482"/>
      <c r="L122" s="482"/>
    </row>
    <row r="123" spans="1:12" s="56" customFormat="1" ht="15.6">
      <c r="A123" s="480">
        <f t="shared" si="1"/>
        <v>115</v>
      </c>
      <c r="B123" s="480" t="s">
        <v>5370</v>
      </c>
      <c r="C123" s="481" t="s">
        <v>6918</v>
      </c>
      <c r="D123" s="480" t="s">
        <v>5363</v>
      </c>
      <c r="E123" s="480" t="s">
        <v>6919</v>
      </c>
      <c r="F123" s="480" t="s">
        <v>6920</v>
      </c>
      <c r="G123" s="480" t="s">
        <v>6921</v>
      </c>
      <c r="H123" s="480" t="s">
        <v>5401</v>
      </c>
      <c r="I123" s="480"/>
      <c r="J123" s="480"/>
      <c r="K123" s="480"/>
      <c r="L123" s="480"/>
    </row>
    <row r="124" spans="1:12" s="56" customFormat="1" ht="15.6">
      <c r="A124" s="480">
        <f t="shared" si="1"/>
        <v>116</v>
      </c>
      <c r="B124" s="482" t="s">
        <v>5370</v>
      </c>
      <c r="C124" s="483" t="s">
        <v>6922</v>
      </c>
      <c r="D124" s="482" t="s">
        <v>5362</v>
      </c>
      <c r="E124" s="482" t="s">
        <v>6923</v>
      </c>
      <c r="F124" s="482" t="s">
        <v>6924</v>
      </c>
      <c r="G124" s="482" t="s">
        <v>6925</v>
      </c>
      <c r="H124" s="482" t="s">
        <v>5635</v>
      </c>
      <c r="I124" s="482"/>
      <c r="J124" s="482"/>
      <c r="K124" s="482"/>
      <c r="L124" s="482"/>
    </row>
    <row r="125" spans="1:12" s="56" customFormat="1" ht="15.6">
      <c r="A125" s="480">
        <f t="shared" si="1"/>
        <v>117</v>
      </c>
      <c r="B125" s="480" t="s">
        <v>5370</v>
      </c>
      <c r="C125" s="481" t="s">
        <v>6926</v>
      </c>
      <c r="D125" s="480" t="s">
        <v>5363</v>
      </c>
      <c r="E125" s="480" t="s">
        <v>6927</v>
      </c>
      <c r="F125" s="480" t="s">
        <v>6928</v>
      </c>
      <c r="G125" s="480" t="s">
        <v>6929</v>
      </c>
      <c r="H125" s="480"/>
      <c r="I125" s="480"/>
      <c r="J125" s="480"/>
      <c r="K125" s="480"/>
      <c r="L125" s="480"/>
    </row>
    <row r="126" spans="1:12" s="56" customFormat="1" ht="15.6">
      <c r="A126" s="480">
        <f t="shared" si="1"/>
        <v>118</v>
      </c>
      <c r="B126" s="480" t="s">
        <v>5370</v>
      </c>
      <c r="C126" s="481" t="s">
        <v>6930</v>
      </c>
      <c r="D126" s="480" t="s">
        <v>5363</v>
      </c>
      <c r="E126" s="480" t="s">
        <v>6931</v>
      </c>
      <c r="F126" s="480" t="s">
        <v>6932</v>
      </c>
      <c r="G126" s="480" t="s">
        <v>6933</v>
      </c>
      <c r="H126" s="480" t="s">
        <v>6934</v>
      </c>
      <c r="I126" s="480"/>
      <c r="J126" s="480"/>
      <c r="K126" s="480"/>
      <c r="L126" s="480"/>
    </row>
    <row r="127" spans="1:12" s="56" customFormat="1" ht="15.6">
      <c r="A127" s="480">
        <f t="shared" si="1"/>
        <v>119</v>
      </c>
      <c r="B127" s="480" t="s">
        <v>5370</v>
      </c>
      <c r="C127" s="481" t="s">
        <v>6935</v>
      </c>
      <c r="D127" s="480" t="s">
        <v>51</v>
      </c>
      <c r="E127" s="480" t="s">
        <v>6936</v>
      </c>
      <c r="F127" s="480" t="s">
        <v>6937</v>
      </c>
      <c r="G127" s="480" t="s">
        <v>6938</v>
      </c>
      <c r="H127" s="480" t="s">
        <v>6939</v>
      </c>
      <c r="I127" s="480"/>
      <c r="J127" s="480"/>
      <c r="K127" s="480"/>
      <c r="L127" s="480"/>
    </row>
    <row r="128" spans="1:12" s="56" customFormat="1" ht="15.6">
      <c r="A128" s="480">
        <f t="shared" si="1"/>
        <v>120</v>
      </c>
      <c r="B128" s="480" t="s">
        <v>5370</v>
      </c>
      <c r="C128" s="481" t="s">
        <v>6940</v>
      </c>
      <c r="D128" s="480" t="s">
        <v>5362</v>
      </c>
      <c r="E128" s="480" t="s">
        <v>6941</v>
      </c>
      <c r="F128" s="480" t="s">
        <v>6942</v>
      </c>
      <c r="G128" s="480" t="s">
        <v>6943</v>
      </c>
      <c r="H128" s="480" t="s">
        <v>6944</v>
      </c>
      <c r="I128" s="480"/>
      <c r="J128" s="480"/>
      <c r="K128" s="480"/>
      <c r="L128" s="480"/>
    </row>
    <row r="129" spans="1:12" s="56" customFormat="1" ht="15.6">
      <c r="A129" s="480">
        <f t="shared" si="1"/>
        <v>121</v>
      </c>
      <c r="B129" s="480" t="s">
        <v>5370</v>
      </c>
      <c r="C129" s="481" t="s">
        <v>6945</v>
      </c>
      <c r="D129" s="480" t="s">
        <v>5364</v>
      </c>
      <c r="E129" s="480">
        <v>1</v>
      </c>
      <c r="F129" s="480">
        <v>2</v>
      </c>
      <c r="G129" s="480">
        <v>3</v>
      </c>
      <c r="H129" s="480">
        <v>4</v>
      </c>
      <c r="I129" s="480"/>
      <c r="J129" s="480"/>
      <c r="K129" s="480"/>
      <c r="L129" s="480"/>
    </row>
    <row r="130" spans="1:12" s="56" customFormat="1" ht="15.6">
      <c r="A130" s="480">
        <f t="shared" si="1"/>
        <v>122</v>
      </c>
      <c r="B130" s="480" t="s">
        <v>5370</v>
      </c>
      <c r="C130" s="481" t="s">
        <v>6946</v>
      </c>
      <c r="D130" s="480" t="s">
        <v>5364</v>
      </c>
      <c r="E130" s="480" t="s">
        <v>6947</v>
      </c>
      <c r="F130" s="480" t="s">
        <v>6948</v>
      </c>
      <c r="G130" s="480" t="s">
        <v>6949</v>
      </c>
      <c r="H130" s="480" t="s">
        <v>5621</v>
      </c>
      <c r="I130" s="480"/>
      <c r="J130" s="480"/>
      <c r="K130" s="480"/>
      <c r="L130" s="480"/>
    </row>
    <row r="131" spans="1:12" s="56" customFormat="1" ht="15.6">
      <c r="A131" s="480">
        <f t="shared" si="1"/>
        <v>123</v>
      </c>
      <c r="B131" s="480" t="s">
        <v>5370</v>
      </c>
      <c r="C131" s="481" t="s">
        <v>6950</v>
      </c>
      <c r="D131" s="480" t="s">
        <v>5362</v>
      </c>
      <c r="E131" s="480" t="s">
        <v>6951</v>
      </c>
      <c r="F131" s="480" t="s">
        <v>6952</v>
      </c>
      <c r="G131" s="480"/>
      <c r="H131" s="480"/>
      <c r="I131" s="480"/>
      <c r="J131" s="480"/>
      <c r="K131" s="480"/>
      <c r="L131" s="480"/>
    </row>
    <row r="132" spans="1:12" s="56" customFormat="1" ht="15.6">
      <c r="A132" s="480">
        <f t="shared" si="1"/>
        <v>124</v>
      </c>
      <c r="B132" s="480" t="s">
        <v>5370</v>
      </c>
      <c r="C132" s="481" t="s">
        <v>6953</v>
      </c>
      <c r="D132" s="480" t="s">
        <v>5363</v>
      </c>
      <c r="E132" s="480">
        <v>5</v>
      </c>
      <c r="F132" s="480">
        <v>10</v>
      </c>
      <c r="G132" s="480">
        <v>15</v>
      </c>
      <c r="H132" s="480">
        <v>20</v>
      </c>
      <c r="I132" s="480"/>
      <c r="J132" s="480"/>
      <c r="K132" s="480"/>
      <c r="L132" s="480"/>
    </row>
    <row r="133" spans="1:12" s="56" customFormat="1" ht="15.6">
      <c r="A133" s="480">
        <f t="shared" si="1"/>
        <v>125</v>
      </c>
      <c r="B133" s="480" t="s">
        <v>5370</v>
      </c>
      <c r="C133" s="481" t="s">
        <v>6954</v>
      </c>
      <c r="D133" s="480" t="s">
        <v>5363</v>
      </c>
      <c r="E133" s="480" t="s">
        <v>6955</v>
      </c>
      <c r="F133" s="480" t="s">
        <v>6956</v>
      </c>
      <c r="G133" s="480" t="s">
        <v>6957</v>
      </c>
      <c r="H133" s="480"/>
      <c r="I133" s="480"/>
      <c r="J133" s="480"/>
      <c r="K133" s="480"/>
      <c r="L133" s="480"/>
    </row>
    <row r="134" spans="1:12" s="56" customFormat="1" ht="15.6">
      <c r="A134" s="480">
        <f t="shared" si="1"/>
        <v>126</v>
      </c>
      <c r="B134" s="480" t="s">
        <v>5370</v>
      </c>
      <c r="C134" s="481" t="s">
        <v>6958</v>
      </c>
      <c r="D134" s="480" t="s">
        <v>5363</v>
      </c>
      <c r="E134" s="480">
        <v>5</v>
      </c>
      <c r="F134" s="480">
        <v>10</v>
      </c>
      <c r="G134" s="480">
        <v>15</v>
      </c>
      <c r="H134" s="480">
        <v>20</v>
      </c>
      <c r="I134" s="480"/>
      <c r="J134" s="480"/>
      <c r="K134" s="480"/>
      <c r="L134" s="480"/>
    </row>
    <row r="135" spans="1:12" s="56" customFormat="1" ht="15.6">
      <c r="A135" s="480">
        <f t="shared" si="1"/>
        <v>127</v>
      </c>
      <c r="B135" s="480" t="s">
        <v>5370</v>
      </c>
      <c r="C135" s="481" t="s">
        <v>6959</v>
      </c>
      <c r="D135" s="480" t="s">
        <v>5364</v>
      </c>
      <c r="E135" s="480">
        <v>200</v>
      </c>
      <c r="F135" s="480">
        <v>300</v>
      </c>
      <c r="G135" s="480">
        <v>400</v>
      </c>
      <c r="H135" s="480">
        <v>500</v>
      </c>
      <c r="I135" s="480"/>
      <c r="J135" s="480"/>
      <c r="K135" s="480"/>
      <c r="L135" s="480"/>
    </row>
    <row r="136" spans="1:12" s="56" customFormat="1" ht="15.6">
      <c r="A136" s="480">
        <f t="shared" si="1"/>
        <v>128</v>
      </c>
      <c r="B136" s="480" t="s">
        <v>5370</v>
      </c>
      <c r="C136" s="481" t="s">
        <v>6960</v>
      </c>
      <c r="D136" s="480" t="s">
        <v>5363</v>
      </c>
      <c r="E136" s="480" t="s">
        <v>6961</v>
      </c>
      <c r="F136" s="480" t="s">
        <v>6962</v>
      </c>
      <c r="G136" s="480"/>
      <c r="H136" s="480"/>
      <c r="I136" s="480"/>
      <c r="J136" s="480"/>
      <c r="K136" s="480"/>
      <c r="L136" s="480"/>
    </row>
    <row r="137" spans="1:12" s="56" customFormat="1" ht="15.6">
      <c r="A137" s="480">
        <f t="shared" si="1"/>
        <v>129</v>
      </c>
      <c r="B137" s="480" t="s">
        <v>5370</v>
      </c>
      <c r="C137" s="481" t="s">
        <v>6963</v>
      </c>
      <c r="D137" s="480" t="s">
        <v>5362</v>
      </c>
      <c r="E137" s="480" t="s">
        <v>6738</v>
      </c>
      <c r="F137" s="480" t="s">
        <v>6737</v>
      </c>
      <c r="G137" s="480" t="s">
        <v>6964</v>
      </c>
      <c r="H137" s="480" t="s">
        <v>6965</v>
      </c>
      <c r="I137" s="480"/>
      <c r="J137" s="480"/>
      <c r="K137" s="480"/>
      <c r="L137" s="480"/>
    </row>
    <row r="138" spans="1:12" s="56" customFormat="1" ht="15.6">
      <c r="A138" s="480">
        <f t="shared" ref="A138:A201" si="2">ROW()-8</f>
        <v>130</v>
      </c>
      <c r="B138" s="480" t="s">
        <v>5370</v>
      </c>
      <c r="C138" s="481" t="s">
        <v>6966</v>
      </c>
      <c r="D138" s="480" t="s">
        <v>5362</v>
      </c>
      <c r="E138" s="480" t="s">
        <v>6967</v>
      </c>
      <c r="F138" s="480" t="s">
        <v>6968</v>
      </c>
      <c r="G138" s="480"/>
      <c r="H138" s="480"/>
      <c r="I138" s="480"/>
      <c r="J138" s="480"/>
      <c r="K138" s="480"/>
      <c r="L138" s="480"/>
    </row>
    <row r="139" spans="1:12" s="56" customFormat="1" ht="15.6">
      <c r="A139" s="480">
        <f t="shared" si="2"/>
        <v>131</v>
      </c>
      <c r="B139" s="480" t="s">
        <v>5370</v>
      </c>
      <c r="C139" s="481" t="s">
        <v>6969</v>
      </c>
      <c r="D139" s="480" t="s">
        <v>5362</v>
      </c>
      <c r="E139" s="480" t="s">
        <v>6947</v>
      </c>
      <c r="F139" s="480" t="s">
        <v>6970</v>
      </c>
      <c r="G139" s="480" t="s">
        <v>5621</v>
      </c>
      <c r="H139" s="480" t="s">
        <v>6948</v>
      </c>
      <c r="I139" s="480"/>
      <c r="J139" s="480"/>
      <c r="K139" s="480"/>
      <c r="L139" s="480"/>
    </row>
    <row r="140" spans="1:12" s="56" customFormat="1" ht="15.6">
      <c r="A140" s="480">
        <f t="shared" si="2"/>
        <v>132</v>
      </c>
      <c r="B140" s="480" t="s">
        <v>5370</v>
      </c>
      <c r="C140" s="481" t="s">
        <v>6971</v>
      </c>
      <c r="D140" s="480" t="s">
        <v>5362</v>
      </c>
      <c r="E140" s="480" t="s">
        <v>6972</v>
      </c>
      <c r="F140" s="480" t="s">
        <v>6973</v>
      </c>
      <c r="G140" s="480" t="s">
        <v>6974</v>
      </c>
      <c r="H140" s="480" t="s">
        <v>6975</v>
      </c>
      <c r="I140" s="480"/>
      <c r="J140" s="480"/>
      <c r="K140" s="480"/>
      <c r="L140" s="480"/>
    </row>
    <row r="141" spans="1:12" s="56" customFormat="1" ht="15.6">
      <c r="A141" s="480">
        <f t="shared" si="2"/>
        <v>133</v>
      </c>
      <c r="B141" s="480" t="s">
        <v>5370</v>
      </c>
      <c r="C141" s="481" t="s">
        <v>6976</v>
      </c>
      <c r="D141" s="480" t="s">
        <v>5362</v>
      </c>
      <c r="E141" s="480">
        <v>15</v>
      </c>
      <c r="F141" s="480">
        <v>20</v>
      </c>
      <c r="G141" s="480">
        <v>25</v>
      </c>
      <c r="H141" s="480">
        <v>30</v>
      </c>
      <c r="I141" s="480"/>
      <c r="J141" s="480"/>
      <c r="K141" s="480"/>
      <c r="L141" s="480"/>
    </row>
    <row r="142" spans="1:12" s="56" customFormat="1" ht="15.6">
      <c r="A142" s="480">
        <f t="shared" si="2"/>
        <v>134</v>
      </c>
      <c r="B142" s="480" t="s">
        <v>5370</v>
      </c>
      <c r="C142" s="481" t="s">
        <v>6977</v>
      </c>
      <c r="D142" s="480" t="s">
        <v>5362</v>
      </c>
      <c r="E142" s="480" t="s">
        <v>6874</v>
      </c>
      <c r="F142" s="480" t="s">
        <v>6978</v>
      </c>
      <c r="G142" s="480" t="s">
        <v>6876</v>
      </c>
      <c r="H142" s="480" t="s">
        <v>6877</v>
      </c>
      <c r="I142" s="480"/>
      <c r="J142" s="480"/>
      <c r="K142" s="480"/>
      <c r="L142" s="480"/>
    </row>
    <row r="143" spans="1:12" s="56" customFormat="1" ht="15.6">
      <c r="A143" s="480">
        <f t="shared" si="2"/>
        <v>135</v>
      </c>
      <c r="B143" s="480" t="s">
        <v>5370</v>
      </c>
      <c r="C143" s="481" t="s">
        <v>6979</v>
      </c>
      <c r="D143" s="480" t="s">
        <v>5362</v>
      </c>
      <c r="E143" s="480" t="s">
        <v>6980</v>
      </c>
      <c r="F143" s="480" t="s">
        <v>6981</v>
      </c>
      <c r="G143" s="480"/>
      <c r="H143" s="480"/>
      <c r="I143" s="480"/>
      <c r="J143" s="480"/>
      <c r="K143" s="480"/>
      <c r="L143" s="480"/>
    </row>
    <row r="144" spans="1:12" s="56" customFormat="1" ht="15.6">
      <c r="A144" s="480">
        <f t="shared" si="2"/>
        <v>136</v>
      </c>
      <c r="B144" s="480" t="s">
        <v>5370</v>
      </c>
      <c r="C144" s="481" t="s">
        <v>6982</v>
      </c>
      <c r="D144" s="480" t="s">
        <v>51</v>
      </c>
      <c r="E144" s="480" t="s">
        <v>6983</v>
      </c>
      <c r="F144" s="480" t="s">
        <v>6984</v>
      </c>
      <c r="G144" s="480" t="s">
        <v>6985</v>
      </c>
      <c r="H144" s="480" t="s">
        <v>6986</v>
      </c>
      <c r="I144" s="480"/>
      <c r="J144" s="480"/>
      <c r="K144" s="480"/>
      <c r="L144" s="480"/>
    </row>
    <row r="145" spans="1:12" s="56" customFormat="1" ht="15.6">
      <c r="A145" s="480">
        <f t="shared" si="2"/>
        <v>137</v>
      </c>
      <c r="B145" s="480" t="s">
        <v>5370</v>
      </c>
      <c r="C145" s="481" t="s">
        <v>6987</v>
      </c>
      <c r="D145" s="480" t="s">
        <v>5363</v>
      </c>
      <c r="E145" s="480" t="s">
        <v>6948</v>
      </c>
      <c r="F145" s="480" t="s">
        <v>6988</v>
      </c>
      <c r="G145" s="480" t="s">
        <v>6947</v>
      </c>
      <c r="H145" s="480" t="s">
        <v>5621</v>
      </c>
      <c r="I145" s="480"/>
      <c r="J145" s="480"/>
      <c r="K145" s="480"/>
      <c r="L145" s="480"/>
    </row>
    <row r="146" spans="1:12" s="56" customFormat="1" ht="15.6">
      <c r="A146" s="480">
        <f t="shared" si="2"/>
        <v>138</v>
      </c>
      <c r="B146" s="480" t="s">
        <v>5370</v>
      </c>
      <c r="C146" s="481" t="s">
        <v>6989</v>
      </c>
      <c r="D146" s="480" t="s">
        <v>5362</v>
      </c>
      <c r="E146" s="480">
        <v>20</v>
      </c>
      <c r="F146" s="480">
        <v>25</v>
      </c>
      <c r="G146" s="480">
        <v>40</v>
      </c>
      <c r="H146" s="480">
        <v>45</v>
      </c>
      <c r="I146" s="480"/>
      <c r="J146" s="480"/>
      <c r="K146" s="480"/>
      <c r="L146" s="480"/>
    </row>
    <row r="147" spans="1:12" s="56" customFormat="1" ht="15.6">
      <c r="A147" s="480">
        <f t="shared" si="2"/>
        <v>139</v>
      </c>
      <c r="B147" s="480" t="s">
        <v>5370</v>
      </c>
      <c r="C147" s="481" t="s">
        <v>6990</v>
      </c>
      <c r="D147" s="480" t="s">
        <v>5363</v>
      </c>
      <c r="E147" s="480">
        <v>5</v>
      </c>
      <c r="F147" s="480">
        <v>10</v>
      </c>
      <c r="G147" s="480">
        <v>15</v>
      </c>
      <c r="H147" s="480">
        <v>20</v>
      </c>
      <c r="I147" s="480"/>
      <c r="J147" s="480"/>
      <c r="K147" s="480"/>
      <c r="L147" s="480"/>
    </row>
    <row r="148" spans="1:12" s="56" customFormat="1" ht="15.6">
      <c r="A148" s="480">
        <f t="shared" si="2"/>
        <v>140</v>
      </c>
      <c r="B148" s="480" t="s">
        <v>5370</v>
      </c>
      <c r="C148" s="481" t="s">
        <v>6991</v>
      </c>
      <c r="D148" s="480" t="s">
        <v>5363</v>
      </c>
      <c r="E148" s="480" t="s">
        <v>6992</v>
      </c>
      <c r="F148" s="480" t="s">
        <v>6993</v>
      </c>
      <c r="G148" s="480" t="s">
        <v>6994</v>
      </c>
      <c r="H148" s="480" t="s">
        <v>6995</v>
      </c>
      <c r="I148" s="480"/>
      <c r="J148" s="480"/>
      <c r="K148" s="480"/>
      <c r="L148" s="480"/>
    </row>
    <row r="149" spans="1:12" s="56" customFormat="1" ht="15.6">
      <c r="A149" s="480">
        <f t="shared" si="2"/>
        <v>141</v>
      </c>
      <c r="B149" s="480" t="s">
        <v>5370</v>
      </c>
      <c r="C149" s="481" t="s">
        <v>6996</v>
      </c>
      <c r="D149" s="480" t="s">
        <v>5363</v>
      </c>
      <c r="E149" s="480" t="s">
        <v>4941</v>
      </c>
      <c r="F149" s="480" t="s">
        <v>6997</v>
      </c>
      <c r="G149" s="480" t="s">
        <v>6998</v>
      </c>
      <c r="H149" s="480" t="s">
        <v>6747</v>
      </c>
      <c r="I149" s="480"/>
      <c r="J149" s="480"/>
      <c r="K149" s="480"/>
      <c r="L149" s="480"/>
    </row>
    <row r="150" spans="1:12" s="56" customFormat="1" ht="15.6">
      <c r="A150" s="480">
        <f t="shared" si="2"/>
        <v>142</v>
      </c>
      <c r="B150" s="480" t="s">
        <v>5370</v>
      </c>
      <c r="C150" s="481" t="s">
        <v>6999</v>
      </c>
      <c r="D150" s="480" t="s">
        <v>51</v>
      </c>
      <c r="E150" s="480" t="s">
        <v>7000</v>
      </c>
      <c r="F150" s="480" t="s">
        <v>7001</v>
      </c>
      <c r="G150" s="480" t="s">
        <v>7002</v>
      </c>
      <c r="H150" s="480" t="s">
        <v>7003</v>
      </c>
      <c r="I150" s="480"/>
      <c r="J150" s="480"/>
      <c r="K150" s="480"/>
      <c r="L150" s="480"/>
    </row>
    <row r="151" spans="1:12" s="56" customFormat="1" ht="15.6">
      <c r="A151" s="480">
        <f t="shared" si="2"/>
        <v>143</v>
      </c>
      <c r="B151" s="480" t="s">
        <v>5370</v>
      </c>
      <c r="C151" s="481" t="s">
        <v>7004</v>
      </c>
      <c r="D151" s="480" t="s">
        <v>5363</v>
      </c>
      <c r="E151" s="480" t="s">
        <v>7005</v>
      </c>
      <c r="F151" s="480" t="s">
        <v>7006</v>
      </c>
      <c r="G151" s="480" t="s">
        <v>7007</v>
      </c>
      <c r="H151" s="480" t="s">
        <v>7008</v>
      </c>
      <c r="I151" s="480"/>
      <c r="J151" s="480"/>
      <c r="K151" s="480"/>
      <c r="L151" s="480"/>
    </row>
    <row r="152" spans="1:12" s="56" customFormat="1" ht="15.6">
      <c r="A152" s="480">
        <f t="shared" si="2"/>
        <v>144</v>
      </c>
      <c r="B152" s="480" t="s">
        <v>5370</v>
      </c>
      <c r="C152" s="481" t="s">
        <v>7009</v>
      </c>
      <c r="D152" s="480" t="s">
        <v>5362</v>
      </c>
      <c r="E152" s="480" t="s">
        <v>7010</v>
      </c>
      <c r="F152" s="480" t="s">
        <v>7011</v>
      </c>
      <c r="G152" s="480" t="s">
        <v>7012</v>
      </c>
      <c r="H152" s="480" t="s">
        <v>7013</v>
      </c>
      <c r="I152" s="480"/>
      <c r="J152" s="480"/>
      <c r="K152" s="480"/>
      <c r="L152" s="480"/>
    </row>
    <row r="153" spans="1:12" s="56" customFormat="1" ht="15.6">
      <c r="A153" s="480">
        <f t="shared" si="2"/>
        <v>145</v>
      </c>
      <c r="B153" s="482" t="s">
        <v>5370</v>
      </c>
      <c r="C153" s="483" t="s">
        <v>7014</v>
      </c>
      <c r="D153" s="482" t="s">
        <v>51</v>
      </c>
      <c r="E153" s="482" t="s">
        <v>7015</v>
      </c>
      <c r="F153" s="482" t="s">
        <v>7016</v>
      </c>
      <c r="G153" s="482" t="s">
        <v>7017</v>
      </c>
      <c r="H153" s="482" t="s">
        <v>7018</v>
      </c>
      <c r="I153" s="482"/>
      <c r="J153" s="482"/>
      <c r="K153" s="482"/>
      <c r="L153" s="482"/>
    </row>
    <row r="154" spans="1:12" s="56" customFormat="1" ht="15.6">
      <c r="A154" s="480">
        <f t="shared" si="2"/>
        <v>146</v>
      </c>
      <c r="B154" s="480" t="s">
        <v>5370</v>
      </c>
      <c r="C154" s="481" t="s">
        <v>7019</v>
      </c>
      <c r="D154" s="480" t="s">
        <v>5362</v>
      </c>
      <c r="E154" s="480">
        <v>5</v>
      </c>
      <c r="F154" s="480">
        <v>2</v>
      </c>
      <c r="G154" s="480">
        <v>3</v>
      </c>
      <c r="H154" s="480">
        <v>4</v>
      </c>
      <c r="I154" s="480"/>
      <c r="J154" s="480"/>
      <c r="K154" s="480"/>
      <c r="L154" s="480"/>
    </row>
    <row r="155" spans="1:12" s="56" customFormat="1" ht="15.6">
      <c r="A155" s="480">
        <f t="shared" si="2"/>
        <v>147</v>
      </c>
      <c r="B155" s="480" t="s">
        <v>5370</v>
      </c>
      <c r="C155" s="481" t="s">
        <v>7020</v>
      </c>
      <c r="D155" s="480" t="s">
        <v>5364</v>
      </c>
      <c r="E155" s="480" t="s">
        <v>6541</v>
      </c>
      <c r="F155" s="480" t="s">
        <v>4037</v>
      </c>
      <c r="G155" s="480" t="s">
        <v>7021</v>
      </c>
      <c r="H155" s="480" t="s">
        <v>7022</v>
      </c>
      <c r="I155" s="480" t="s">
        <v>5414</v>
      </c>
      <c r="J155" s="480"/>
      <c r="K155" s="480"/>
      <c r="L155" s="480"/>
    </row>
    <row r="156" spans="1:12" s="56" customFormat="1" ht="15.6">
      <c r="A156" s="480">
        <f t="shared" si="2"/>
        <v>148</v>
      </c>
      <c r="B156" s="480" t="s">
        <v>5370</v>
      </c>
      <c r="C156" s="481" t="s">
        <v>7023</v>
      </c>
      <c r="D156" s="480" t="s">
        <v>5363</v>
      </c>
      <c r="E156" s="480">
        <v>6</v>
      </c>
      <c r="F156" s="480">
        <v>4</v>
      </c>
      <c r="G156" s="480">
        <v>12</v>
      </c>
      <c r="H156" s="480">
        <v>8</v>
      </c>
      <c r="I156" s="480"/>
      <c r="J156" s="480"/>
      <c r="K156" s="480"/>
      <c r="L156" s="480"/>
    </row>
    <row r="157" spans="1:12" s="56" customFormat="1" ht="15.6">
      <c r="A157" s="480">
        <f t="shared" si="2"/>
        <v>149</v>
      </c>
      <c r="B157" s="480" t="s">
        <v>5370</v>
      </c>
      <c r="C157" s="481" t="s">
        <v>7024</v>
      </c>
      <c r="D157" s="480" t="s">
        <v>5362</v>
      </c>
      <c r="E157" s="480" t="s">
        <v>7025</v>
      </c>
      <c r="F157" s="480" t="s">
        <v>7026</v>
      </c>
      <c r="G157" s="480" t="s">
        <v>7027</v>
      </c>
      <c r="H157" s="480" t="s">
        <v>7028</v>
      </c>
      <c r="I157" s="480"/>
      <c r="J157" s="480"/>
      <c r="K157" s="480"/>
      <c r="L157" s="480"/>
    </row>
    <row r="158" spans="1:12" s="56" customFormat="1" ht="15.6">
      <c r="A158" s="480">
        <f t="shared" si="2"/>
        <v>150</v>
      </c>
      <c r="B158" s="480" t="s">
        <v>5370</v>
      </c>
      <c r="C158" s="481" t="s">
        <v>7029</v>
      </c>
      <c r="D158" s="480" t="s">
        <v>5362</v>
      </c>
      <c r="E158" s="480" t="s">
        <v>6623</v>
      </c>
      <c r="F158" s="480" t="s">
        <v>6621</v>
      </c>
      <c r="G158" s="480" t="s">
        <v>6799</v>
      </c>
      <c r="H158" s="480"/>
      <c r="I158" s="480"/>
      <c r="J158" s="480"/>
      <c r="K158" s="480"/>
      <c r="L158" s="480"/>
    </row>
    <row r="159" spans="1:12" s="56" customFormat="1" ht="15.6">
      <c r="A159" s="480">
        <f t="shared" si="2"/>
        <v>151</v>
      </c>
      <c r="B159" s="480" t="s">
        <v>5370</v>
      </c>
      <c r="C159" s="481" t="s">
        <v>7030</v>
      </c>
      <c r="D159" s="480" t="s">
        <v>51</v>
      </c>
      <c r="E159" s="480" t="s">
        <v>6589</v>
      </c>
      <c r="F159" s="480" t="s">
        <v>7031</v>
      </c>
      <c r="G159" s="480" t="s">
        <v>6588</v>
      </c>
      <c r="H159" s="480" t="s">
        <v>6587</v>
      </c>
      <c r="I159" s="480"/>
      <c r="J159" s="480"/>
      <c r="K159" s="480"/>
      <c r="L159" s="480"/>
    </row>
    <row r="160" spans="1:12" s="56" customFormat="1" ht="15.6">
      <c r="A160" s="480">
        <f t="shared" si="2"/>
        <v>152</v>
      </c>
      <c r="B160" s="480" t="s">
        <v>5370</v>
      </c>
      <c r="C160" s="481" t="s">
        <v>7032</v>
      </c>
      <c r="D160" s="480" t="s">
        <v>51</v>
      </c>
      <c r="E160" s="480" t="s">
        <v>7033</v>
      </c>
      <c r="F160" s="480" t="s">
        <v>7034</v>
      </c>
      <c r="G160" s="480" t="s">
        <v>7016</v>
      </c>
      <c r="H160" s="480" t="s">
        <v>7035</v>
      </c>
      <c r="I160" s="480"/>
      <c r="J160" s="480"/>
      <c r="K160" s="480"/>
      <c r="L160" s="480"/>
    </row>
    <row r="161" spans="1:12" s="56" customFormat="1" ht="15.6">
      <c r="A161" s="480">
        <f t="shared" si="2"/>
        <v>153</v>
      </c>
      <c r="B161" s="480" t="s">
        <v>5370</v>
      </c>
      <c r="C161" s="481" t="s">
        <v>7036</v>
      </c>
      <c r="D161" s="480" t="s">
        <v>5363</v>
      </c>
      <c r="E161" s="480" t="s">
        <v>7037</v>
      </c>
      <c r="F161" s="480" t="s">
        <v>7038</v>
      </c>
      <c r="G161" s="480"/>
      <c r="H161" s="480"/>
      <c r="I161" s="480"/>
      <c r="J161" s="480"/>
      <c r="K161" s="480"/>
      <c r="L161" s="480"/>
    </row>
    <row r="162" spans="1:12" ht="15.6">
      <c r="A162" s="480">
        <f t="shared" si="2"/>
        <v>154</v>
      </c>
      <c r="B162" s="480" t="s">
        <v>5370</v>
      </c>
      <c r="C162" s="481" t="s">
        <v>7039</v>
      </c>
      <c r="D162" s="480" t="s">
        <v>51</v>
      </c>
      <c r="E162" s="480" t="s">
        <v>7040</v>
      </c>
      <c r="F162" s="480" t="s">
        <v>7041</v>
      </c>
      <c r="G162" s="480" t="s">
        <v>7042</v>
      </c>
      <c r="H162" s="480" t="s">
        <v>7043</v>
      </c>
      <c r="I162" s="480"/>
      <c r="J162" s="480"/>
      <c r="K162" s="480"/>
      <c r="L162" s="480"/>
    </row>
    <row r="163" spans="1:12" ht="15.6">
      <c r="A163" s="480">
        <f t="shared" si="2"/>
        <v>155</v>
      </c>
      <c r="B163" s="480" t="s">
        <v>5370</v>
      </c>
      <c r="C163" s="481" t="s">
        <v>7044</v>
      </c>
      <c r="D163" s="480" t="s">
        <v>5362</v>
      </c>
      <c r="E163" s="480" t="s">
        <v>7040</v>
      </c>
      <c r="F163" s="480" t="s">
        <v>7041</v>
      </c>
      <c r="G163" s="480" t="s">
        <v>7042</v>
      </c>
      <c r="H163" s="480" t="s">
        <v>7043</v>
      </c>
      <c r="I163" s="480"/>
      <c r="J163" s="480"/>
      <c r="K163" s="480"/>
      <c r="L163" s="480"/>
    </row>
    <row r="164" spans="1:12" ht="15.6">
      <c r="A164" s="480">
        <f t="shared" si="2"/>
        <v>156</v>
      </c>
      <c r="B164" s="480" t="s">
        <v>5370</v>
      </c>
      <c r="C164" s="481" t="s">
        <v>7045</v>
      </c>
      <c r="D164" s="480" t="s">
        <v>51</v>
      </c>
      <c r="E164" s="480" t="s">
        <v>7046</v>
      </c>
      <c r="F164" s="480" t="s">
        <v>7047</v>
      </c>
      <c r="G164" s="480" t="s">
        <v>7048</v>
      </c>
      <c r="H164" s="480" t="s">
        <v>7049</v>
      </c>
      <c r="I164" s="480"/>
      <c r="J164" s="480"/>
      <c r="K164" s="480"/>
      <c r="L164" s="480"/>
    </row>
    <row r="165" spans="1:12" ht="15.6">
      <c r="A165" s="480">
        <f t="shared" si="2"/>
        <v>157</v>
      </c>
      <c r="B165" s="480" t="s">
        <v>5370</v>
      </c>
      <c r="C165" s="481" t="s">
        <v>5385</v>
      </c>
      <c r="D165" s="480" t="s">
        <v>5363</v>
      </c>
      <c r="E165" s="480" t="s">
        <v>5388</v>
      </c>
      <c r="F165" s="480" t="s">
        <v>5386</v>
      </c>
      <c r="G165" s="480" t="s">
        <v>5387</v>
      </c>
      <c r="H165" s="480" t="s">
        <v>5389</v>
      </c>
      <c r="I165" s="480"/>
      <c r="J165" s="480"/>
      <c r="K165" s="480"/>
      <c r="L165" s="480"/>
    </row>
    <row r="166" spans="1:12" ht="15.6">
      <c r="A166" s="480">
        <f t="shared" si="2"/>
        <v>158</v>
      </c>
      <c r="B166" s="480" t="s">
        <v>5370</v>
      </c>
      <c r="C166" s="481" t="s">
        <v>7050</v>
      </c>
      <c r="D166" s="480" t="s">
        <v>5362</v>
      </c>
      <c r="E166" s="480" t="s">
        <v>7051</v>
      </c>
      <c r="F166" s="480" t="s">
        <v>7052</v>
      </c>
      <c r="G166" s="480" t="s">
        <v>7053</v>
      </c>
      <c r="H166" s="480" t="s">
        <v>7053</v>
      </c>
      <c r="I166" s="480"/>
      <c r="J166" s="480"/>
      <c r="K166" s="480"/>
      <c r="L166" s="480"/>
    </row>
    <row r="167" spans="1:12" ht="15.6">
      <c r="A167" s="480">
        <f t="shared" si="2"/>
        <v>159</v>
      </c>
      <c r="B167" s="480" t="s">
        <v>5370</v>
      </c>
      <c r="C167" s="481" t="s">
        <v>7054</v>
      </c>
      <c r="D167" s="480" t="s">
        <v>5362</v>
      </c>
      <c r="E167" s="480" t="s">
        <v>7055</v>
      </c>
      <c r="F167" s="480" t="s">
        <v>7056</v>
      </c>
      <c r="G167" s="480" t="s">
        <v>7057</v>
      </c>
      <c r="H167" s="480" t="s">
        <v>7058</v>
      </c>
      <c r="I167" s="480"/>
      <c r="J167" s="480"/>
      <c r="K167" s="480"/>
      <c r="L167" s="480"/>
    </row>
    <row r="168" spans="1:12" ht="15.6">
      <c r="A168" s="480">
        <f t="shared" si="2"/>
        <v>160</v>
      </c>
      <c r="B168" s="480" t="s">
        <v>5370</v>
      </c>
      <c r="C168" s="481" t="s">
        <v>7059</v>
      </c>
      <c r="D168" s="480" t="s">
        <v>5364</v>
      </c>
      <c r="E168" s="480" t="s">
        <v>7060</v>
      </c>
      <c r="F168" s="480" t="s">
        <v>6770</v>
      </c>
      <c r="G168" s="480" t="s">
        <v>6771</v>
      </c>
      <c r="H168" s="480" t="s">
        <v>7061</v>
      </c>
      <c r="I168" s="480"/>
      <c r="J168" s="480"/>
      <c r="K168" s="480"/>
      <c r="L168" s="480"/>
    </row>
    <row r="169" spans="1:12" ht="15.6">
      <c r="A169" s="480">
        <f t="shared" si="2"/>
        <v>161</v>
      </c>
      <c r="B169" s="480" t="s">
        <v>5370</v>
      </c>
      <c r="C169" s="481" t="s">
        <v>7062</v>
      </c>
      <c r="D169" s="480" t="s">
        <v>5362</v>
      </c>
      <c r="E169" s="480" t="s">
        <v>7060</v>
      </c>
      <c r="F169" s="480" t="s">
        <v>6770</v>
      </c>
      <c r="G169" s="480" t="s">
        <v>6771</v>
      </c>
      <c r="H169" s="480" t="s">
        <v>7063</v>
      </c>
      <c r="I169" s="480"/>
      <c r="J169" s="480"/>
      <c r="K169" s="480"/>
      <c r="L169" s="480"/>
    </row>
    <row r="170" spans="1:12" ht="15.6">
      <c r="A170" s="480">
        <f t="shared" si="2"/>
        <v>162</v>
      </c>
      <c r="B170" s="480" t="s">
        <v>5370</v>
      </c>
      <c r="C170" s="481" t="s">
        <v>7064</v>
      </c>
      <c r="D170" s="480" t="s">
        <v>5363</v>
      </c>
      <c r="E170" s="480" t="s">
        <v>7065</v>
      </c>
      <c r="F170" s="480" t="s">
        <v>7066</v>
      </c>
      <c r="G170" s="480"/>
      <c r="H170" s="480"/>
      <c r="I170" s="480"/>
      <c r="J170" s="480"/>
      <c r="K170" s="480"/>
      <c r="L170" s="480"/>
    </row>
    <row r="171" spans="1:12" ht="15.6">
      <c r="A171" s="480">
        <f t="shared" si="2"/>
        <v>163</v>
      </c>
      <c r="B171" s="480" t="s">
        <v>5370</v>
      </c>
      <c r="C171" s="481" t="s">
        <v>7067</v>
      </c>
      <c r="D171" s="480" t="s">
        <v>5363</v>
      </c>
      <c r="E171" s="480" t="s">
        <v>6876</v>
      </c>
      <c r="F171" s="480" t="s">
        <v>6877</v>
      </c>
      <c r="G171" s="480" t="s">
        <v>7068</v>
      </c>
      <c r="H171" s="480"/>
      <c r="I171" s="480"/>
      <c r="J171" s="480"/>
      <c r="K171" s="480"/>
      <c r="L171" s="480"/>
    </row>
    <row r="172" spans="1:12" ht="15.6">
      <c r="A172" s="480">
        <f t="shared" si="2"/>
        <v>164</v>
      </c>
      <c r="B172" s="480" t="s">
        <v>5370</v>
      </c>
      <c r="C172" s="481" t="s">
        <v>7069</v>
      </c>
      <c r="D172" s="480" t="s">
        <v>5362</v>
      </c>
      <c r="E172" s="480">
        <v>0.1</v>
      </c>
      <c r="F172" s="480">
        <v>0.2</v>
      </c>
      <c r="G172" s="480">
        <v>1</v>
      </c>
      <c r="H172" s="480">
        <v>1.5</v>
      </c>
      <c r="I172" s="480"/>
      <c r="J172" s="480"/>
      <c r="K172" s="480"/>
      <c r="L172" s="480"/>
    </row>
    <row r="173" spans="1:12" ht="15.6">
      <c r="A173" s="480">
        <f t="shared" si="2"/>
        <v>165</v>
      </c>
      <c r="B173" s="480" t="s">
        <v>5370</v>
      </c>
      <c r="C173" s="481" t="s">
        <v>7070</v>
      </c>
      <c r="D173" s="480" t="s">
        <v>5364</v>
      </c>
      <c r="E173" s="480" t="s">
        <v>7071</v>
      </c>
      <c r="F173" s="480" t="s">
        <v>7072</v>
      </c>
      <c r="G173" s="480" t="s">
        <v>7073</v>
      </c>
      <c r="H173" s="480" t="s">
        <v>7074</v>
      </c>
      <c r="I173" s="480"/>
      <c r="J173" s="480"/>
      <c r="K173" s="480"/>
      <c r="L173" s="480"/>
    </row>
    <row r="174" spans="1:12" ht="15.6">
      <c r="A174" s="480">
        <f t="shared" si="2"/>
        <v>166</v>
      </c>
      <c r="B174" s="480" t="s">
        <v>5370</v>
      </c>
      <c r="C174" s="481" t="s">
        <v>7075</v>
      </c>
      <c r="D174" s="480" t="s">
        <v>5364</v>
      </c>
      <c r="E174" s="480" t="s">
        <v>7076</v>
      </c>
      <c r="F174" s="480" t="s">
        <v>7077</v>
      </c>
      <c r="G174" s="480" t="s">
        <v>7078</v>
      </c>
      <c r="H174" s="480" t="s">
        <v>7079</v>
      </c>
      <c r="I174" s="480"/>
      <c r="J174" s="480"/>
      <c r="K174" s="480"/>
      <c r="L174" s="480"/>
    </row>
    <row r="175" spans="1:12" ht="15.6">
      <c r="A175" s="480">
        <f t="shared" si="2"/>
        <v>167</v>
      </c>
      <c r="B175" s="482" t="s">
        <v>5370</v>
      </c>
      <c r="C175" s="483" t="s">
        <v>5390</v>
      </c>
      <c r="D175" s="482" t="s">
        <v>5364</v>
      </c>
      <c r="E175" s="482" t="s">
        <v>5392</v>
      </c>
      <c r="F175" s="482" t="s">
        <v>5394</v>
      </c>
      <c r="G175" s="482" t="s">
        <v>5393</v>
      </c>
      <c r="H175" s="482" t="s">
        <v>5391</v>
      </c>
      <c r="I175" s="482"/>
      <c r="J175" s="482"/>
      <c r="K175" s="482"/>
      <c r="L175" s="482"/>
    </row>
    <row r="176" spans="1:12" ht="15.6">
      <c r="A176" s="480">
        <f t="shared" si="2"/>
        <v>168</v>
      </c>
      <c r="B176" s="480" t="s">
        <v>5370</v>
      </c>
      <c r="C176" s="481" t="s">
        <v>7080</v>
      </c>
      <c r="D176" s="480" t="s">
        <v>5362</v>
      </c>
      <c r="E176" s="480" t="s">
        <v>7081</v>
      </c>
      <c r="F176" s="480" t="s">
        <v>7082</v>
      </c>
      <c r="G176" s="480" t="s">
        <v>7083</v>
      </c>
      <c r="H176" s="480" t="s">
        <v>7084</v>
      </c>
      <c r="I176" s="480"/>
      <c r="J176" s="480"/>
      <c r="K176" s="480"/>
      <c r="L176" s="480"/>
    </row>
    <row r="177" spans="1:12" ht="15.6">
      <c r="A177" s="480">
        <f t="shared" si="2"/>
        <v>169</v>
      </c>
      <c r="B177" s="480" t="s">
        <v>5370</v>
      </c>
      <c r="C177" s="481" t="s">
        <v>7085</v>
      </c>
      <c r="D177" s="480" t="s">
        <v>5364</v>
      </c>
      <c r="E177" s="480" t="s">
        <v>7086</v>
      </c>
      <c r="F177" s="480" t="s">
        <v>7087</v>
      </c>
      <c r="G177" s="480" t="s">
        <v>7088</v>
      </c>
      <c r="H177" s="480" t="s">
        <v>7089</v>
      </c>
      <c r="I177" s="480"/>
      <c r="J177" s="480"/>
      <c r="K177" s="480"/>
      <c r="L177" s="480"/>
    </row>
    <row r="178" spans="1:12" ht="15.6">
      <c r="A178" s="480">
        <f t="shared" si="2"/>
        <v>170</v>
      </c>
      <c r="B178" s="480" t="s">
        <v>5370</v>
      </c>
      <c r="C178" s="481" t="s">
        <v>5400</v>
      </c>
      <c r="D178" s="480" t="s">
        <v>5364</v>
      </c>
      <c r="E178" s="480" t="s">
        <v>5402</v>
      </c>
      <c r="F178" s="480" t="s">
        <v>5403</v>
      </c>
      <c r="G178" s="480" t="s">
        <v>5401</v>
      </c>
      <c r="H178" s="480" t="s">
        <v>5404</v>
      </c>
      <c r="I178" s="480"/>
      <c r="J178" s="480"/>
      <c r="K178" s="480"/>
      <c r="L178" s="480"/>
    </row>
    <row r="179" spans="1:12" ht="15.6">
      <c r="A179" s="480">
        <f t="shared" si="2"/>
        <v>171</v>
      </c>
      <c r="B179" s="480" t="s">
        <v>5370</v>
      </c>
      <c r="C179" s="481" t="s">
        <v>7090</v>
      </c>
      <c r="D179" s="480" t="s">
        <v>5363</v>
      </c>
      <c r="E179" s="480" t="s">
        <v>7091</v>
      </c>
      <c r="F179" s="480" t="s">
        <v>7092</v>
      </c>
      <c r="G179" s="480" t="s">
        <v>7093</v>
      </c>
      <c r="H179" s="480"/>
      <c r="I179" s="480"/>
      <c r="J179" s="480"/>
      <c r="K179" s="480"/>
      <c r="L179" s="480"/>
    </row>
    <row r="180" spans="1:12" ht="15.6">
      <c r="A180" s="480">
        <f t="shared" si="2"/>
        <v>172</v>
      </c>
      <c r="B180" s="480" t="s">
        <v>5370</v>
      </c>
      <c r="C180" s="481" t="s">
        <v>7094</v>
      </c>
      <c r="D180" s="480" t="s">
        <v>51</v>
      </c>
      <c r="E180" s="480" t="s">
        <v>7095</v>
      </c>
      <c r="F180" s="480" t="s">
        <v>7096</v>
      </c>
      <c r="G180" s="480" t="s">
        <v>7097</v>
      </c>
      <c r="H180" s="480"/>
      <c r="I180" s="480"/>
      <c r="J180" s="480"/>
      <c r="K180" s="480"/>
      <c r="L180" s="480"/>
    </row>
    <row r="181" spans="1:12" ht="15.6">
      <c r="A181" s="480">
        <f t="shared" si="2"/>
        <v>173</v>
      </c>
      <c r="B181" s="480" t="s">
        <v>5370</v>
      </c>
      <c r="C181" s="481" t="s">
        <v>7098</v>
      </c>
      <c r="D181" s="480" t="s">
        <v>51</v>
      </c>
      <c r="E181" s="480">
        <v>0.03</v>
      </c>
      <c r="F181" s="480">
        <v>0.05</v>
      </c>
      <c r="G181" s="480">
        <v>0.06</v>
      </c>
      <c r="H181" s="480">
        <v>0.1</v>
      </c>
      <c r="I181" s="480"/>
      <c r="J181" s="480"/>
      <c r="K181" s="480"/>
      <c r="L181" s="480"/>
    </row>
    <row r="182" spans="1:12" ht="15.6">
      <c r="A182" s="480">
        <f t="shared" si="2"/>
        <v>174</v>
      </c>
      <c r="B182" s="482" t="s">
        <v>5370</v>
      </c>
      <c r="C182" s="483" t="s">
        <v>7099</v>
      </c>
      <c r="D182" s="482" t="s">
        <v>5362</v>
      </c>
      <c r="E182" s="482" t="s">
        <v>7100</v>
      </c>
      <c r="F182" s="482" t="s">
        <v>7101</v>
      </c>
      <c r="G182" s="482" t="s">
        <v>7102</v>
      </c>
      <c r="H182" s="482"/>
      <c r="I182" s="482"/>
      <c r="J182" s="482"/>
      <c r="K182" s="482"/>
      <c r="L182" s="482"/>
    </row>
    <row r="183" spans="1:12" ht="15.6">
      <c r="A183" s="480">
        <f t="shared" si="2"/>
        <v>175</v>
      </c>
      <c r="B183" s="480" t="s">
        <v>5370</v>
      </c>
      <c r="C183" s="481" t="s">
        <v>7103</v>
      </c>
      <c r="D183" s="480" t="s">
        <v>5362</v>
      </c>
      <c r="E183" s="480" t="s">
        <v>7104</v>
      </c>
      <c r="F183" s="480" t="s">
        <v>7105</v>
      </c>
      <c r="G183" s="480" t="s">
        <v>7106</v>
      </c>
      <c r="H183" s="480" t="s">
        <v>871</v>
      </c>
      <c r="I183" s="480"/>
      <c r="J183" s="480"/>
      <c r="K183" s="480"/>
      <c r="L183" s="480"/>
    </row>
    <row r="184" spans="1:12" ht="15.6">
      <c r="A184" s="480">
        <f t="shared" si="2"/>
        <v>176</v>
      </c>
      <c r="B184" s="480" t="s">
        <v>5370</v>
      </c>
      <c r="C184" s="481" t="s">
        <v>7107</v>
      </c>
      <c r="D184" s="480" t="s">
        <v>5362</v>
      </c>
      <c r="E184" s="480" t="s">
        <v>7108</v>
      </c>
      <c r="F184" s="480" t="s">
        <v>7109</v>
      </c>
      <c r="G184" s="480" t="s">
        <v>7110</v>
      </c>
      <c r="H184" s="480"/>
      <c r="I184" s="480"/>
      <c r="J184" s="480"/>
      <c r="K184" s="480"/>
      <c r="L184" s="480"/>
    </row>
    <row r="185" spans="1:12" ht="15.6">
      <c r="A185" s="480">
        <f t="shared" si="2"/>
        <v>177</v>
      </c>
      <c r="B185" s="482" t="s">
        <v>5370</v>
      </c>
      <c r="C185" s="483" t="s">
        <v>7111</v>
      </c>
      <c r="D185" s="482" t="s">
        <v>5362</v>
      </c>
      <c r="E185" s="482" t="s">
        <v>7112</v>
      </c>
      <c r="F185" s="482" t="s">
        <v>7113</v>
      </c>
      <c r="G185" s="482" t="s">
        <v>7114</v>
      </c>
      <c r="H185" s="482" t="s">
        <v>7115</v>
      </c>
      <c r="I185" s="482"/>
      <c r="J185" s="482"/>
      <c r="K185" s="482"/>
      <c r="L185" s="482"/>
    </row>
    <row r="186" spans="1:12" ht="15.6">
      <c r="A186" s="480">
        <f t="shared" si="2"/>
        <v>178</v>
      </c>
      <c r="B186" s="480" t="s">
        <v>5370</v>
      </c>
      <c r="C186" s="481" t="s">
        <v>7116</v>
      </c>
      <c r="D186" s="480" t="s">
        <v>51</v>
      </c>
      <c r="E186" s="480">
        <v>0.7</v>
      </c>
      <c r="F186" s="480">
        <v>0.8</v>
      </c>
      <c r="G186" s="480">
        <v>0.9</v>
      </c>
      <c r="H186" s="480">
        <v>1</v>
      </c>
      <c r="I186" s="480"/>
      <c r="J186" s="480"/>
      <c r="K186" s="480"/>
      <c r="L186" s="480"/>
    </row>
    <row r="187" spans="1:12" ht="15.6">
      <c r="A187" s="480">
        <f t="shared" si="2"/>
        <v>179</v>
      </c>
      <c r="B187" s="480" t="s">
        <v>5370</v>
      </c>
      <c r="C187" s="481" t="s">
        <v>7117</v>
      </c>
      <c r="D187" s="480" t="s">
        <v>5363</v>
      </c>
      <c r="E187" s="480" t="s">
        <v>7118</v>
      </c>
      <c r="F187" s="480" t="s">
        <v>7119</v>
      </c>
      <c r="G187" s="480" t="s">
        <v>7120</v>
      </c>
      <c r="H187" s="480"/>
      <c r="I187" s="480"/>
      <c r="J187" s="480"/>
      <c r="K187" s="480"/>
      <c r="L187" s="480"/>
    </row>
    <row r="188" spans="1:12" ht="15.6">
      <c r="A188" s="480">
        <f t="shared" si="2"/>
        <v>180</v>
      </c>
      <c r="B188" s="480" t="s">
        <v>5370</v>
      </c>
      <c r="C188" s="481" t="s">
        <v>7121</v>
      </c>
      <c r="D188" s="480" t="s">
        <v>5363</v>
      </c>
      <c r="E188" s="480">
        <v>10</v>
      </c>
      <c r="F188" s="480">
        <v>8</v>
      </c>
      <c r="G188" s="480">
        <v>12</v>
      </c>
      <c r="H188" s="480"/>
      <c r="I188" s="480"/>
      <c r="J188" s="480"/>
      <c r="K188" s="480"/>
      <c r="L188" s="480"/>
    </row>
    <row r="189" spans="1:12" ht="15.6">
      <c r="A189" s="480">
        <f t="shared" si="2"/>
        <v>181</v>
      </c>
      <c r="B189" s="480" t="s">
        <v>5370</v>
      </c>
      <c r="C189" s="481" t="s">
        <v>7122</v>
      </c>
      <c r="D189" s="480" t="s">
        <v>5363</v>
      </c>
      <c r="E189" s="480" t="s">
        <v>7123</v>
      </c>
      <c r="F189" s="480" t="s">
        <v>7124</v>
      </c>
      <c r="G189" s="480" t="s">
        <v>7125</v>
      </c>
      <c r="H189" s="480" t="s">
        <v>7126</v>
      </c>
      <c r="I189" s="480"/>
      <c r="J189" s="480"/>
      <c r="K189" s="480"/>
      <c r="L189" s="480"/>
    </row>
    <row r="190" spans="1:12" ht="15.6">
      <c r="A190" s="480">
        <f t="shared" si="2"/>
        <v>182</v>
      </c>
      <c r="B190" s="482" t="s">
        <v>5370</v>
      </c>
      <c r="C190" s="483" t="s">
        <v>5405</v>
      </c>
      <c r="D190" s="482" t="s">
        <v>5364</v>
      </c>
      <c r="E190" s="482" t="s">
        <v>5392</v>
      </c>
      <c r="F190" s="482" t="s">
        <v>5394</v>
      </c>
      <c r="G190" s="482" t="s">
        <v>5393</v>
      </c>
      <c r="H190" s="482" t="s">
        <v>5391</v>
      </c>
      <c r="I190" s="482"/>
      <c r="J190" s="482"/>
      <c r="K190" s="482"/>
      <c r="L190" s="482"/>
    </row>
    <row r="191" spans="1:12" ht="15.6">
      <c r="A191" s="480">
        <f t="shared" si="2"/>
        <v>183</v>
      </c>
      <c r="B191" s="480" t="s">
        <v>5370</v>
      </c>
      <c r="C191" s="481" t="s">
        <v>7127</v>
      </c>
      <c r="D191" s="480" t="s">
        <v>5362</v>
      </c>
      <c r="E191" s="480" t="s">
        <v>7081</v>
      </c>
      <c r="F191" s="480" t="s">
        <v>7082</v>
      </c>
      <c r="G191" s="480" t="s">
        <v>7083</v>
      </c>
      <c r="H191" s="480" t="s">
        <v>7084</v>
      </c>
      <c r="I191" s="480"/>
      <c r="J191" s="480"/>
      <c r="K191" s="480"/>
      <c r="L191" s="480"/>
    </row>
    <row r="192" spans="1:12" ht="15.6">
      <c r="A192" s="480">
        <f t="shared" si="2"/>
        <v>184</v>
      </c>
      <c r="B192" s="480" t="s">
        <v>5370</v>
      </c>
      <c r="C192" s="481" t="s">
        <v>7128</v>
      </c>
      <c r="D192" s="480" t="s">
        <v>5363</v>
      </c>
      <c r="E192" s="480" t="s">
        <v>7081</v>
      </c>
      <c r="F192" s="480" t="s">
        <v>7082</v>
      </c>
      <c r="G192" s="480" t="s">
        <v>7083</v>
      </c>
      <c r="H192" s="480" t="s">
        <v>7084</v>
      </c>
      <c r="I192" s="480"/>
      <c r="J192" s="480"/>
      <c r="K192" s="480"/>
      <c r="L192" s="480"/>
    </row>
    <row r="193" spans="1:12" ht="15.6">
      <c r="A193" s="480">
        <f t="shared" si="2"/>
        <v>185</v>
      </c>
      <c r="B193" s="480" t="s">
        <v>5370</v>
      </c>
      <c r="C193" s="481" t="s">
        <v>7129</v>
      </c>
      <c r="D193" s="480" t="s">
        <v>5363</v>
      </c>
      <c r="E193" s="480" t="s">
        <v>7081</v>
      </c>
      <c r="F193" s="480" t="s">
        <v>7082</v>
      </c>
      <c r="G193" s="480" t="s">
        <v>7083</v>
      </c>
      <c r="H193" s="480" t="s">
        <v>7084</v>
      </c>
      <c r="I193" s="480"/>
      <c r="J193" s="480"/>
      <c r="K193" s="480"/>
      <c r="L193" s="480"/>
    </row>
    <row r="194" spans="1:12" ht="15.6">
      <c r="A194" s="480">
        <f t="shared" si="2"/>
        <v>186</v>
      </c>
      <c r="B194" s="480" t="s">
        <v>5370</v>
      </c>
      <c r="C194" s="481" t="s">
        <v>7130</v>
      </c>
      <c r="D194" s="480" t="s">
        <v>5363</v>
      </c>
      <c r="E194" s="480" t="s">
        <v>7131</v>
      </c>
      <c r="F194" s="480" t="s">
        <v>7132</v>
      </c>
      <c r="G194" s="480"/>
      <c r="H194" s="480"/>
      <c r="I194" s="480"/>
      <c r="J194" s="480"/>
      <c r="K194" s="480"/>
      <c r="L194" s="480"/>
    </row>
    <row r="195" spans="1:12" ht="15.6">
      <c r="A195" s="480">
        <f t="shared" si="2"/>
        <v>187</v>
      </c>
      <c r="B195" s="480" t="s">
        <v>5370</v>
      </c>
      <c r="C195" s="481" t="s">
        <v>7133</v>
      </c>
      <c r="D195" s="480" t="s">
        <v>5363</v>
      </c>
      <c r="E195" s="480" t="s">
        <v>5392</v>
      </c>
      <c r="F195" s="480" t="s">
        <v>5391</v>
      </c>
      <c r="G195" s="480" t="s">
        <v>5394</v>
      </c>
      <c r="H195" s="480" t="s">
        <v>5393</v>
      </c>
      <c r="I195" s="480"/>
      <c r="J195" s="480"/>
      <c r="K195" s="480"/>
      <c r="L195" s="480"/>
    </row>
    <row r="196" spans="1:12" ht="15.6">
      <c r="A196" s="480">
        <f t="shared" si="2"/>
        <v>188</v>
      </c>
      <c r="B196" s="480" t="s">
        <v>5370</v>
      </c>
      <c r="C196" s="481" t="s">
        <v>7134</v>
      </c>
      <c r="D196" s="480" t="s">
        <v>5362</v>
      </c>
      <c r="E196" s="480" t="s">
        <v>7081</v>
      </c>
      <c r="F196" s="480" t="s">
        <v>7082</v>
      </c>
      <c r="G196" s="480" t="s">
        <v>7083</v>
      </c>
      <c r="H196" s="480" t="s">
        <v>7084</v>
      </c>
      <c r="I196" s="480"/>
      <c r="J196" s="480"/>
      <c r="K196" s="480"/>
      <c r="L196" s="480"/>
    </row>
    <row r="197" spans="1:12" ht="15.6">
      <c r="A197" s="480">
        <f t="shared" si="2"/>
        <v>189</v>
      </c>
      <c r="B197" s="480" t="s">
        <v>5370</v>
      </c>
      <c r="C197" s="481" t="s">
        <v>7135</v>
      </c>
      <c r="D197" s="480" t="s">
        <v>5364</v>
      </c>
      <c r="E197" s="480">
        <v>1</v>
      </c>
      <c r="F197" s="480">
        <v>1.5</v>
      </c>
      <c r="G197" s="480">
        <v>2</v>
      </c>
      <c r="H197" s="480">
        <v>2.5</v>
      </c>
      <c r="I197" s="480"/>
      <c r="J197" s="480"/>
      <c r="K197" s="480"/>
      <c r="L197" s="480"/>
    </row>
    <row r="198" spans="1:12" ht="15.6">
      <c r="A198" s="480">
        <f t="shared" si="2"/>
        <v>190</v>
      </c>
      <c r="B198" s="482" t="s">
        <v>5370</v>
      </c>
      <c r="C198" s="483" t="s">
        <v>7136</v>
      </c>
      <c r="D198" s="482" t="s">
        <v>5363</v>
      </c>
      <c r="E198" s="482" t="s">
        <v>7137</v>
      </c>
      <c r="F198" s="482" t="s">
        <v>7138</v>
      </c>
      <c r="G198" s="482" t="s">
        <v>7139</v>
      </c>
      <c r="H198" s="482" t="s">
        <v>7140</v>
      </c>
      <c r="I198" s="482"/>
      <c r="J198" s="482"/>
      <c r="K198" s="482"/>
      <c r="L198" s="482"/>
    </row>
    <row r="199" spans="1:12" ht="15.6">
      <c r="A199" s="480">
        <f t="shared" si="2"/>
        <v>191</v>
      </c>
      <c r="B199" s="482" t="s">
        <v>5370</v>
      </c>
      <c r="C199" s="483" t="s">
        <v>7141</v>
      </c>
      <c r="D199" s="482" t="s">
        <v>5362</v>
      </c>
      <c r="E199" s="482" t="s">
        <v>7142</v>
      </c>
      <c r="F199" s="482" t="s">
        <v>7143</v>
      </c>
      <c r="G199" s="482" t="s">
        <v>7144</v>
      </c>
      <c r="H199" s="482"/>
      <c r="I199" s="482"/>
      <c r="J199" s="482"/>
      <c r="K199" s="482"/>
      <c r="L199" s="482"/>
    </row>
    <row r="200" spans="1:12" ht="15.6">
      <c r="A200" s="480">
        <f t="shared" si="2"/>
        <v>192</v>
      </c>
      <c r="B200" s="482" t="s">
        <v>5370</v>
      </c>
      <c r="C200" s="483" t="s">
        <v>7145</v>
      </c>
      <c r="D200" s="482" t="s">
        <v>5362</v>
      </c>
      <c r="E200" s="482" t="s">
        <v>7146</v>
      </c>
      <c r="F200" s="482" t="s">
        <v>7147</v>
      </c>
      <c r="G200" s="482" t="s">
        <v>7148</v>
      </c>
      <c r="H200" s="482"/>
      <c r="I200" s="482"/>
      <c r="J200" s="482"/>
      <c r="K200" s="482"/>
      <c r="L200" s="482"/>
    </row>
    <row r="201" spans="1:12" ht="15.6">
      <c r="A201" s="480">
        <f t="shared" si="2"/>
        <v>193</v>
      </c>
      <c r="B201" s="480" t="s">
        <v>5370</v>
      </c>
      <c r="C201" s="481" t="s">
        <v>7149</v>
      </c>
      <c r="D201" s="480" t="s">
        <v>51</v>
      </c>
      <c r="E201" s="480" t="s">
        <v>7150</v>
      </c>
      <c r="F201" s="480" t="s">
        <v>6917</v>
      </c>
      <c r="G201" s="480" t="s">
        <v>7151</v>
      </c>
      <c r="H201" s="480" t="s">
        <v>7152</v>
      </c>
      <c r="I201" s="480"/>
      <c r="J201" s="480"/>
      <c r="K201" s="480"/>
      <c r="L201" s="480"/>
    </row>
    <row r="202" spans="1:12" ht="15.6">
      <c r="A202" s="480">
        <f t="shared" ref="A202:A264" si="3">ROW()-8</f>
        <v>194</v>
      </c>
      <c r="B202" s="480" t="s">
        <v>5370</v>
      </c>
      <c r="C202" s="481" t="s">
        <v>7153</v>
      </c>
      <c r="D202" s="480" t="s">
        <v>51</v>
      </c>
      <c r="E202" s="480" t="s">
        <v>5384</v>
      </c>
      <c r="F202" s="480" t="s">
        <v>4037</v>
      </c>
      <c r="G202" s="480" t="s">
        <v>2799</v>
      </c>
      <c r="H202" s="480"/>
      <c r="I202" s="480"/>
      <c r="J202" s="480"/>
      <c r="K202" s="480"/>
      <c r="L202" s="480"/>
    </row>
    <row r="203" spans="1:12" ht="15.6">
      <c r="A203" s="480">
        <f t="shared" si="3"/>
        <v>195</v>
      </c>
      <c r="B203" s="482" t="s">
        <v>5370</v>
      </c>
      <c r="C203" s="483" t="s">
        <v>7154</v>
      </c>
      <c r="D203" s="482" t="s">
        <v>5362</v>
      </c>
      <c r="E203" s="482" t="s">
        <v>7155</v>
      </c>
      <c r="F203" s="482" t="s">
        <v>7156</v>
      </c>
      <c r="G203" s="482" t="s">
        <v>7157</v>
      </c>
      <c r="H203" s="482"/>
      <c r="I203" s="482"/>
      <c r="J203" s="482"/>
      <c r="K203" s="482"/>
      <c r="L203" s="482"/>
    </row>
    <row r="204" spans="1:12" ht="15.6">
      <c r="A204" s="480">
        <f t="shared" si="3"/>
        <v>196</v>
      </c>
      <c r="B204" s="480" t="s">
        <v>5370</v>
      </c>
      <c r="C204" s="481" t="s">
        <v>7158</v>
      </c>
      <c r="D204" s="480" t="s">
        <v>5363</v>
      </c>
      <c r="E204" s="480" t="s">
        <v>7159</v>
      </c>
      <c r="F204" s="480" t="s">
        <v>7160</v>
      </c>
      <c r="G204" s="480" t="s">
        <v>7161</v>
      </c>
      <c r="H204" s="480"/>
      <c r="I204" s="480"/>
      <c r="J204" s="480"/>
      <c r="K204" s="480"/>
      <c r="L204" s="480"/>
    </row>
    <row r="205" spans="1:12" ht="15.6">
      <c r="A205" s="480">
        <f t="shared" si="3"/>
        <v>197</v>
      </c>
      <c r="B205" s="480" t="s">
        <v>5370</v>
      </c>
      <c r="C205" s="481" t="s">
        <v>7162</v>
      </c>
      <c r="D205" s="480" t="s">
        <v>5362</v>
      </c>
      <c r="E205" s="480" t="s">
        <v>7163</v>
      </c>
      <c r="F205" s="480" t="s">
        <v>722</v>
      </c>
      <c r="G205" s="480" t="s">
        <v>931</v>
      </c>
      <c r="H205" s="480"/>
      <c r="I205" s="480"/>
      <c r="J205" s="480"/>
      <c r="K205" s="480"/>
      <c r="L205" s="480"/>
    </row>
    <row r="206" spans="1:12" ht="15.6">
      <c r="A206" s="480">
        <f t="shared" si="3"/>
        <v>198</v>
      </c>
      <c r="B206" s="482" t="s">
        <v>5370</v>
      </c>
      <c r="C206" s="483" t="s">
        <v>7164</v>
      </c>
      <c r="D206" s="482" t="s">
        <v>5362</v>
      </c>
      <c r="E206" s="482" t="s">
        <v>1264</v>
      </c>
      <c r="F206" s="482" t="s">
        <v>7165</v>
      </c>
      <c r="G206" s="482" t="s">
        <v>7166</v>
      </c>
      <c r="H206" s="482" t="s">
        <v>7167</v>
      </c>
      <c r="I206" s="482"/>
      <c r="J206" s="482"/>
      <c r="K206" s="482"/>
      <c r="L206" s="482"/>
    </row>
    <row r="207" spans="1:12" ht="15.6">
      <c r="A207" s="480">
        <f t="shared" si="3"/>
        <v>199</v>
      </c>
      <c r="B207" s="480" t="s">
        <v>5370</v>
      </c>
      <c r="C207" s="481" t="s">
        <v>7168</v>
      </c>
      <c r="D207" s="480" t="s">
        <v>51</v>
      </c>
      <c r="E207" s="480" t="s">
        <v>7169</v>
      </c>
      <c r="F207" s="480" t="s">
        <v>6649</v>
      </c>
      <c r="G207" s="480" t="s">
        <v>7170</v>
      </c>
      <c r="H207" s="480" t="s">
        <v>5382</v>
      </c>
      <c r="I207" s="480"/>
      <c r="J207" s="480"/>
      <c r="K207" s="480"/>
      <c r="L207" s="480"/>
    </row>
    <row r="208" spans="1:12" ht="15.6">
      <c r="A208" s="480">
        <f t="shared" si="3"/>
        <v>200</v>
      </c>
      <c r="B208" s="480" t="s">
        <v>5370</v>
      </c>
      <c r="C208" s="481" t="s">
        <v>7171</v>
      </c>
      <c r="D208" s="480" t="s">
        <v>51</v>
      </c>
      <c r="E208" s="480" t="s">
        <v>7172</v>
      </c>
      <c r="F208" s="480" t="s">
        <v>7173</v>
      </c>
      <c r="G208" s="480" t="s">
        <v>734</v>
      </c>
      <c r="H208" s="480" t="s">
        <v>7174</v>
      </c>
      <c r="I208" s="480"/>
      <c r="J208" s="480"/>
      <c r="K208" s="480"/>
      <c r="L208" s="480"/>
    </row>
    <row r="209" spans="1:12" ht="15.6">
      <c r="A209" s="480">
        <f t="shared" si="3"/>
        <v>201</v>
      </c>
      <c r="B209" s="480" t="s">
        <v>5370</v>
      </c>
      <c r="C209" s="481" t="s">
        <v>7175</v>
      </c>
      <c r="D209" s="480" t="s">
        <v>5363</v>
      </c>
      <c r="E209" s="480" t="s">
        <v>7176</v>
      </c>
      <c r="F209" s="480" t="s">
        <v>7177</v>
      </c>
      <c r="G209" s="480" t="s">
        <v>7178</v>
      </c>
      <c r="H209" s="480" t="s">
        <v>7179</v>
      </c>
      <c r="I209" s="480"/>
      <c r="J209" s="480"/>
      <c r="K209" s="480"/>
      <c r="L209" s="480"/>
    </row>
    <row r="210" spans="1:12" ht="15.6">
      <c r="A210" s="480">
        <f t="shared" si="3"/>
        <v>202</v>
      </c>
      <c r="B210" s="482" t="s">
        <v>5370</v>
      </c>
      <c r="C210" s="483" t="s">
        <v>7180</v>
      </c>
      <c r="D210" s="482" t="s">
        <v>5362</v>
      </c>
      <c r="E210" s="482" t="s">
        <v>7181</v>
      </c>
      <c r="F210" s="482" t="s">
        <v>7182</v>
      </c>
      <c r="G210" s="482" t="s">
        <v>7183</v>
      </c>
      <c r="H210" s="482"/>
      <c r="I210" s="482"/>
      <c r="J210" s="482"/>
      <c r="K210" s="482"/>
      <c r="L210" s="482"/>
    </row>
    <row r="211" spans="1:12" ht="15.6">
      <c r="A211" s="480">
        <f t="shared" si="3"/>
        <v>203</v>
      </c>
      <c r="B211" s="480" t="s">
        <v>5370</v>
      </c>
      <c r="C211" s="481" t="s">
        <v>7184</v>
      </c>
      <c r="D211" s="480" t="s">
        <v>5362</v>
      </c>
      <c r="E211" s="480" t="s">
        <v>7185</v>
      </c>
      <c r="F211" s="480" t="s">
        <v>7186</v>
      </c>
      <c r="G211" s="480" t="s">
        <v>7187</v>
      </c>
      <c r="H211" s="480"/>
      <c r="I211" s="480"/>
      <c r="J211" s="480"/>
      <c r="K211" s="480"/>
      <c r="L211" s="480"/>
    </row>
    <row r="212" spans="1:12" ht="15.6">
      <c r="A212" s="480">
        <f t="shared" si="3"/>
        <v>204</v>
      </c>
      <c r="B212" s="480" t="s">
        <v>5370</v>
      </c>
      <c r="C212" s="481" t="s">
        <v>7188</v>
      </c>
      <c r="D212" s="480" t="s">
        <v>5363</v>
      </c>
      <c r="E212" s="480" t="s">
        <v>5668</v>
      </c>
      <c r="F212" s="480" t="s">
        <v>7189</v>
      </c>
      <c r="G212" s="480" t="s">
        <v>5603</v>
      </c>
      <c r="H212" s="480"/>
      <c r="I212" s="480"/>
      <c r="J212" s="480"/>
      <c r="K212" s="480"/>
      <c r="L212" s="480"/>
    </row>
    <row r="213" spans="1:12" ht="15.6">
      <c r="A213" s="480">
        <f t="shared" si="3"/>
        <v>205</v>
      </c>
      <c r="B213" s="480" t="s">
        <v>5370</v>
      </c>
      <c r="C213" s="481" t="s">
        <v>7190</v>
      </c>
      <c r="D213" s="480" t="s">
        <v>51</v>
      </c>
      <c r="E213" s="480" t="s">
        <v>7191</v>
      </c>
      <c r="F213" s="480" t="s">
        <v>7192</v>
      </c>
      <c r="G213" s="480" t="s">
        <v>7193</v>
      </c>
      <c r="H213" s="480"/>
      <c r="I213" s="480"/>
      <c r="J213" s="480"/>
      <c r="K213" s="480"/>
      <c r="L213" s="480"/>
    </row>
    <row r="214" spans="1:12" ht="15.6">
      <c r="A214" s="480">
        <f t="shared" si="3"/>
        <v>206</v>
      </c>
      <c r="B214" s="480" t="s">
        <v>5370</v>
      </c>
      <c r="C214" s="481" t="s">
        <v>7194</v>
      </c>
      <c r="D214" s="480" t="s">
        <v>5363</v>
      </c>
      <c r="E214" s="480" t="s">
        <v>7189</v>
      </c>
      <c r="F214" s="480" t="s">
        <v>5603</v>
      </c>
      <c r="G214" s="480" t="s">
        <v>7195</v>
      </c>
      <c r="H214" s="480"/>
      <c r="I214" s="480"/>
      <c r="J214" s="480"/>
      <c r="K214" s="480"/>
      <c r="L214" s="480"/>
    </row>
    <row r="215" spans="1:12" ht="15.6">
      <c r="A215" s="480">
        <f t="shared" si="3"/>
        <v>207</v>
      </c>
      <c r="B215" s="480" t="s">
        <v>5370</v>
      </c>
      <c r="C215" s="481" t="s">
        <v>7196</v>
      </c>
      <c r="D215" s="480" t="s">
        <v>5363</v>
      </c>
      <c r="E215" s="480" t="s">
        <v>5630</v>
      </c>
      <c r="F215" s="480" t="s">
        <v>5819</v>
      </c>
      <c r="G215" s="480" t="s">
        <v>7197</v>
      </c>
      <c r="H215" s="480"/>
      <c r="I215" s="480"/>
      <c r="J215" s="480"/>
      <c r="K215" s="480"/>
      <c r="L215" s="480"/>
    </row>
    <row r="216" spans="1:12" ht="15.6">
      <c r="A216" s="480">
        <f t="shared" si="3"/>
        <v>208</v>
      </c>
      <c r="B216" s="480" t="s">
        <v>5370</v>
      </c>
      <c r="C216" s="481" t="s">
        <v>7198</v>
      </c>
      <c r="D216" s="480" t="s">
        <v>5362</v>
      </c>
      <c r="E216" s="480" t="s">
        <v>7199</v>
      </c>
      <c r="F216" s="480" t="s">
        <v>7200</v>
      </c>
      <c r="G216" s="480" t="s">
        <v>7201</v>
      </c>
      <c r="H216" s="480"/>
      <c r="I216" s="480"/>
      <c r="J216" s="480"/>
      <c r="K216" s="480"/>
      <c r="L216" s="480"/>
    </row>
    <row r="217" spans="1:12" ht="15.6">
      <c r="A217" s="480">
        <f t="shared" si="3"/>
        <v>209</v>
      </c>
      <c r="B217" s="482" t="s">
        <v>5370</v>
      </c>
      <c r="C217" s="483" t="s">
        <v>7202</v>
      </c>
      <c r="D217" s="482" t="s">
        <v>5362</v>
      </c>
      <c r="E217" s="482" t="s">
        <v>7203</v>
      </c>
      <c r="F217" s="482" t="s">
        <v>7204</v>
      </c>
      <c r="G217" s="482" t="s">
        <v>7205</v>
      </c>
      <c r="H217" s="482"/>
      <c r="I217" s="482"/>
      <c r="J217" s="482"/>
      <c r="K217" s="482"/>
      <c r="L217" s="482"/>
    </row>
    <row r="218" spans="1:12" ht="15.6">
      <c r="A218" s="480">
        <f t="shared" si="3"/>
        <v>210</v>
      </c>
      <c r="B218" s="480" t="s">
        <v>5370</v>
      </c>
      <c r="C218" s="481" t="s">
        <v>7206</v>
      </c>
      <c r="D218" s="480" t="s">
        <v>51</v>
      </c>
      <c r="E218" s="480">
        <v>3</v>
      </c>
      <c r="F218" s="480">
        <v>4</v>
      </c>
      <c r="G218" s="480">
        <v>5</v>
      </c>
      <c r="H218" s="480">
        <v>6</v>
      </c>
      <c r="I218" s="480"/>
      <c r="J218" s="480"/>
      <c r="K218" s="480"/>
      <c r="L218" s="480"/>
    </row>
    <row r="219" spans="1:12" ht="15.6">
      <c r="A219" s="480">
        <f t="shared" si="3"/>
        <v>211</v>
      </c>
      <c r="B219" s="480" t="s">
        <v>5370</v>
      </c>
      <c r="C219" s="481" t="s">
        <v>7207</v>
      </c>
      <c r="D219" s="480" t="s">
        <v>51</v>
      </c>
      <c r="E219" s="480" t="s">
        <v>6646</v>
      </c>
      <c r="F219" s="480" t="s">
        <v>7208</v>
      </c>
      <c r="G219" s="480" t="s">
        <v>6645</v>
      </c>
      <c r="H219" s="480" t="s">
        <v>7209</v>
      </c>
      <c r="I219" s="480"/>
      <c r="J219" s="480"/>
      <c r="K219" s="480"/>
      <c r="L219" s="480"/>
    </row>
    <row r="220" spans="1:12" ht="15.6">
      <c r="A220" s="480">
        <f t="shared" si="3"/>
        <v>212</v>
      </c>
      <c r="B220" s="480" t="s">
        <v>5370</v>
      </c>
      <c r="C220" s="481" t="s">
        <v>7210</v>
      </c>
      <c r="D220" s="480" t="s">
        <v>5363</v>
      </c>
      <c r="E220" s="480" t="s">
        <v>7211</v>
      </c>
      <c r="F220" s="480" t="s">
        <v>6645</v>
      </c>
      <c r="G220" s="480" t="s">
        <v>6644</v>
      </c>
      <c r="H220" s="480" t="s">
        <v>7212</v>
      </c>
      <c r="I220" s="480"/>
      <c r="J220" s="480"/>
      <c r="K220" s="480"/>
      <c r="L220" s="480"/>
    </row>
    <row r="221" spans="1:12" ht="15.6">
      <c r="A221" s="480">
        <f t="shared" si="3"/>
        <v>213</v>
      </c>
      <c r="B221" s="480" t="s">
        <v>5370</v>
      </c>
      <c r="C221" s="481" t="s">
        <v>7213</v>
      </c>
      <c r="D221" s="480" t="s">
        <v>51</v>
      </c>
      <c r="E221" s="480" t="s">
        <v>7214</v>
      </c>
      <c r="F221" s="480" t="s">
        <v>7215</v>
      </c>
      <c r="G221" s="480" t="s">
        <v>7216</v>
      </c>
      <c r="H221" s="480" t="s">
        <v>5622</v>
      </c>
      <c r="I221" s="480"/>
      <c r="J221" s="480"/>
      <c r="K221" s="480"/>
      <c r="L221" s="480"/>
    </row>
    <row r="222" spans="1:12" ht="15.6">
      <c r="A222" s="480">
        <f t="shared" si="3"/>
        <v>214</v>
      </c>
      <c r="B222" s="482" t="s">
        <v>5370</v>
      </c>
      <c r="C222" s="483" t="s">
        <v>7217</v>
      </c>
      <c r="D222" s="482" t="s">
        <v>51</v>
      </c>
      <c r="E222" s="482" t="s">
        <v>7218</v>
      </c>
      <c r="F222" s="482" t="s">
        <v>7219</v>
      </c>
      <c r="G222" s="482" t="s">
        <v>7220</v>
      </c>
      <c r="H222" s="482"/>
      <c r="I222" s="482"/>
      <c r="J222" s="482"/>
      <c r="K222" s="482"/>
      <c r="L222" s="482"/>
    </row>
    <row r="223" spans="1:12" ht="15.6">
      <c r="A223" s="480">
        <f t="shared" si="3"/>
        <v>215</v>
      </c>
      <c r="B223" s="482" t="s">
        <v>5370</v>
      </c>
      <c r="C223" s="483" t="s">
        <v>7221</v>
      </c>
      <c r="D223" s="482" t="s">
        <v>5362</v>
      </c>
      <c r="E223" s="482" t="s">
        <v>7222</v>
      </c>
      <c r="F223" s="482" t="s">
        <v>7223</v>
      </c>
      <c r="G223" s="482" t="s">
        <v>7224</v>
      </c>
      <c r="H223" s="482"/>
      <c r="I223" s="482"/>
      <c r="J223" s="482"/>
      <c r="K223" s="482"/>
      <c r="L223" s="482"/>
    </row>
    <row r="224" spans="1:12" ht="15.6">
      <c r="A224" s="480">
        <f t="shared" si="3"/>
        <v>216</v>
      </c>
      <c r="B224" s="480" t="s">
        <v>5370</v>
      </c>
      <c r="C224" s="481" t="s">
        <v>7225</v>
      </c>
      <c r="D224" s="480" t="s">
        <v>5362</v>
      </c>
      <c r="E224" s="480">
        <v>5</v>
      </c>
      <c r="F224" s="480">
        <v>8</v>
      </c>
      <c r="G224" s="480">
        <v>10</v>
      </c>
      <c r="H224" s="480">
        <v>12</v>
      </c>
      <c r="I224" s="480"/>
      <c r="J224" s="480"/>
      <c r="K224" s="480"/>
      <c r="L224" s="480"/>
    </row>
    <row r="225" spans="1:12" ht="15.6">
      <c r="A225" s="480">
        <f t="shared" si="3"/>
        <v>217</v>
      </c>
      <c r="B225" s="480" t="s">
        <v>5370</v>
      </c>
      <c r="C225" s="481" t="s">
        <v>7226</v>
      </c>
      <c r="D225" s="480" t="s">
        <v>5362</v>
      </c>
      <c r="E225" s="480" t="s">
        <v>6931</v>
      </c>
      <c r="F225" s="480" t="s">
        <v>7227</v>
      </c>
      <c r="G225" s="480" t="s">
        <v>6934</v>
      </c>
      <c r="H225" s="480" t="s">
        <v>7228</v>
      </c>
      <c r="I225" s="480"/>
      <c r="J225" s="480"/>
      <c r="K225" s="480"/>
      <c r="L225" s="480"/>
    </row>
    <row r="226" spans="1:12" ht="15.6">
      <c r="A226" s="480">
        <f t="shared" si="3"/>
        <v>218</v>
      </c>
      <c r="B226" s="480" t="s">
        <v>5370</v>
      </c>
      <c r="C226" s="481" t="s">
        <v>7229</v>
      </c>
      <c r="D226" s="480" t="s">
        <v>5363</v>
      </c>
      <c r="E226" s="480" t="s">
        <v>7000</v>
      </c>
      <c r="F226" s="480" t="s">
        <v>7230</v>
      </c>
      <c r="G226" s="480" t="s">
        <v>7231</v>
      </c>
      <c r="H226" s="480" t="s">
        <v>7232</v>
      </c>
      <c r="I226" s="480"/>
      <c r="J226" s="480"/>
      <c r="K226" s="480"/>
      <c r="L226" s="480"/>
    </row>
    <row r="227" spans="1:12" ht="15.6">
      <c r="A227" s="480">
        <f t="shared" si="3"/>
        <v>219</v>
      </c>
      <c r="B227" s="480" t="s">
        <v>5370</v>
      </c>
      <c r="C227" s="481" t="s">
        <v>5406</v>
      </c>
      <c r="D227" s="480" t="s">
        <v>5363</v>
      </c>
      <c r="E227" s="480" t="s">
        <v>5409</v>
      </c>
      <c r="F227" s="480" t="s">
        <v>5408</v>
      </c>
      <c r="G227" s="480" t="s">
        <v>5407</v>
      </c>
      <c r="H227" s="480" t="s">
        <v>5410</v>
      </c>
      <c r="I227" s="480"/>
      <c r="J227" s="480"/>
      <c r="K227" s="480"/>
      <c r="L227" s="480"/>
    </row>
    <row r="228" spans="1:12" ht="15.6">
      <c r="A228" s="480">
        <f t="shared" si="3"/>
        <v>220</v>
      </c>
      <c r="B228" s="480" t="s">
        <v>5370</v>
      </c>
      <c r="C228" s="481" t="s">
        <v>7233</v>
      </c>
      <c r="D228" s="480" t="s">
        <v>5364</v>
      </c>
      <c r="E228" s="480">
        <v>30</v>
      </c>
      <c r="F228" s="480">
        <v>40</v>
      </c>
      <c r="G228" s="480">
        <v>60</v>
      </c>
      <c r="H228" s="480">
        <v>20</v>
      </c>
      <c r="I228" s="480"/>
      <c r="J228" s="480"/>
      <c r="K228" s="480"/>
      <c r="L228" s="480"/>
    </row>
    <row r="229" spans="1:12" ht="15.6">
      <c r="A229" s="480">
        <f t="shared" si="3"/>
        <v>221</v>
      </c>
      <c r="B229" s="480" t="s">
        <v>5370</v>
      </c>
      <c r="C229" s="481" t="s">
        <v>7234</v>
      </c>
      <c r="D229" s="480" t="s">
        <v>5363</v>
      </c>
      <c r="E229" s="480" t="s">
        <v>7235</v>
      </c>
      <c r="F229" s="480" t="s">
        <v>7236</v>
      </c>
      <c r="G229" s="480" t="s">
        <v>7237</v>
      </c>
      <c r="H229" s="480"/>
      <c r="I229" s="480"/>
      <c r="J229" s="480"/>
      <c r="K229" s="480"/>
      <c r="L229" s="480"/>
    </row>
    <row r="230" spans="1:12" ht="15.6">
      <c r="A230" s="480">
        <f t="shared" si="3"/>
        <v>222</v>
      </c>
      <c r="B230" s="480" t="s">
        <v>5370</v>
      </c>
      <c r="C230" s="481" t="s">
        <v>7238</v>
      </c>
      <c r="D230" s="480" t="s">
        <v>51</v>
      </c>
      <c r="E230" s="480" t="s">
        <v>6643</v>
      </c>
      <c r="F230" s="480" t="s">
        <v>6871</v>
      </c>
      <c r="G230" s="480" t="s">
        <v>6872</v>
      </c>
      <c r="H230" s="480" t="s">
        <v>7239</v>
      </c>
      <c r="I230" s="480"/>
      <c r="J230" s="480"/>
      <c r="K230" s="480"/>
      <c r="L230" s="480"/>
    </row>
    <row r="231" spans="1:12" ht="15.6">
      <c r="A231" s="480">
        <f t="shared" si="3"/>
        <v>223</v>
      </c>
      <c r="B231" s="482" t="s">
        <v>5370</v>
      </c>
      <c r="C231" s="483" t="s">
        <v>7240</v>
      </c>
      <c r="D231" s="482" t="s">
        <v>5362</v>
      </c>
      <c r="E231" s="482" t="s">
        <v>7241</v>
      </c>
      <c r="F231" s="482" t="s">
        <v>7242</v>
      </c>
      <c r="G231" s="482" t="s">
        <v>7243</v>
      </c>
      <c r="H231" s="482"/>
      <c r="I231" s="482"/>
      <c r="J231" s="482"/>
      <c r="K231" s="482"/>
      <c r="L231" s="482"/>
    </row>
    <row r="232" spans="1:12" ht="15.6">
      <c r="A232" s="480">
        <f t="shared" si="3"/>
        <v>224</v>
      </c>
      <c r="B232" s="480" t="s">
        <v>5370</v>
      </c>
      <c r="C232" s="481" t="s">
        <v>7244</v>
      </c>
      <c r="D232" s="480" t="s">
        <v>5363</v>
      </c>
      <c r="E232" s="480" t="s">
        <v>6772</v>
      </c>
      <c r="F232" s="480" t="s">
        <v>7060</v>
      </c>
      <c r="G232" s="480"/>
      <c r="H232" s="480"/>
      <c r="I232" s="480"/>
      <c r="J232" s="480"/>
      <c r="K232" s="480"/>
      <c r="L232" s="480"/>
    </row>
    <row r="233" spans="1:12" ht="15.6">
      <c r="A233" s="480">
        <f t="shared" si="3"/>
        <v>225</v>
      </c>
      <c r="B233" s="480" t="s">
        <v>5370</v>
      </c>
      <c r="C233" s="481" t="s">
        <v>7245</v>
      </c>
      <c r="D233" s="480" t="s">
        <v>51</v>
      </c>
      <c r="E233" s="480" t="s">
        <v>7246</v>
      </c>
      <c r="F233" s="480" t="s">
        <v>7247</v>
      </c>
      <c r="G233" s="480" t="s">
        <v>7248</v>
      </c>
      <c r="H233" s="480" t="s">
        <v>7249</v>
      </c>
      <c r="I233" s="480"/>
      <c r="J233" s="480"/>
      <c r="K233" s="480"/>
      <c r="L233" s="480"/>
    </row>
    <row r="234" spans="1:12" ht="15.6">
      <c r="A234" s="480">
        <f t="shared" si="3"/>
        <v>226</v>
      </c>
      <c r="B234" s="480" t="s">
        <v>5370</v>
      </c>
      <c r="C234" s="481" t="s">
        <v>7250</v>
      </c>
      <c r="D234" s="480" t="s">
        <v>51</v>
      </c>
      <c r="E234" s="480" t="s">
        <v>7251</v>
      </c>
      <c r="F234" s="480" t="s">
        <v>7252</v>
      </c>
      <c r="G234" s="480" t="s">
        <v>5534</v>
      </c>
      <c r="H234" s="480" t="s">
        <v>7253</v>
      </c>
      <c r="I234" s="480"/>
      <c r="J234" s="480"/>
      <c r="K234" s="480"/>
      <c r="L234" s="480"/>
    </row>
    <row r="235" spans="1:12" ht="15.6">
      <c r="A235" s="480">
        <f t="shared" si="3"/>
        <v>227</v>
      </c>
      <c r="B235" s="480" t="s">
        <v>5370</v>
      </c>
      <c r="C235" s="481" t="s">
        <v>7254</v>
      </c>
      <c r="D235" s="480" t="s">
        <v>5362</v>
      </c>
      <c r="E235" s="480" t="s">
        <v>7255</v>
      </c>
      <c r="F235" s="480" t="s">
        <v>7256</v>
      </c>
      <c r="G235" s="480" t="s">
        <v>7257</v>
      </c>
      <c r="H235" s="480" t="s">
        <v>7258</v>
      </c>
      <c r="I235" s="480"/>
      <c r="J235" s="480"/>
      <c r="K235" s="480"/>
      <c r="L235" s="480"/>
    </row>
    <row r="236" spans="1:12" ht="15.6">
      <c r="A236" s="480">
        <f t="shared" si="3"/>
        <v>228</v>
      </c>
      <c r="B236" s="480" t="s">
        <v>5370</v>
      </c>
      <c r="C236" s="481" t="s">
        <v>7259</v>
      </c>
      <c r="D236" s="480" t="s">
        <v>51</v>
      </c>
      <c r="E236" s="480" t="s">
        <v>5487</v>
      </c>
      <c r="F236" s="480" t="s">
        <v>7260</v>
      </c>
      <c r="G236" s="480" t="s">
        <v>5486</v>
      </c>
      <c r="H236" s="480" t="s">
        <v>5488</v>
      </c>
      <c r="I236" s="480"/>
      <c r="J236" s="480"/>
      <c r="K236" s="480"/>
      <c r="L236" s="480"/>
    </row>
    <row r="237" spans="1:12" ht="15.6">
      <c r="A237" s="480">
        <f t="shared" si="3"/>
        <v>229</v>
      </c>
      <c r="B237" s="480" t="s">
        <v>5370</v>
      </c>
      <c r="C237" s="481" t="s">
        <v>7261</v>
      </c>
      <c r="D237" s="480" t="s">
        <v>5364</v>
      </c>
      <c r="E237" s="480" t="s">
        <v>7262</v>
      </c>
      <c r="F237" s="480" t="s">
        <v>7263</v>
      </c>
      <c r="G237" s="480" t="s">
        <v>7264</v>
      </c>
      <c r="H237" s="480" t="s">
        <v>7265</v>
      </c>
      <c r="I237" s="480"/>
      <c r="J237" s="480"/>
      <c r="K237" s="480"/>
      <c r="L237" s="480"/>
    </row>
    <row r="238" spans="1:12" ht="15.6">
      <c r="A238" s="480">
        <f t="shared" si="3"/>
        <v>230</v>
      </c>
      <c r="B238" s="480" t="s">
        <v>5370</v>
      </c>
      <c r="C238" s="481" t="s">
        <v>5411</v>
      </c>
      <c r="D238" s="480" t="s">
        <v>5364</v>
      </c>
      <c r="E238" s="480" t="s">
        <v>5414</v>
      </c>
      <c r="F238" s="480" t="s">
        <v>4037</v>
      </c>
      <c r="G238" s="480" t="s">
        <v>5413</v>
      </c>
      <c r="H238" s="480" t="s">
        <v>5412</v>
      </c>
      <c r="I238" s="480"/>
      <c r="J238" s="480"/>
      <c r="K238" s="480"/>
      <c r="L238" s="480"/>
    </row>
    <row r="239" spans="1:12" ht="15.6">
      <c r="A239" s="480">
        <f t="shared" si="3"/>
        <v>231</v>
      </c>
      <c r="B239" s="480" t="s">
        <v>5370</v>
      </c>
      <c r="C239" s="481" t="s">
        <v>7266</v>
      </c>
      <c r="D239" s="480" t="s">
        <v>51</v>
      </c>
      <c r="E239" s="480">
        <v>2</v>
      </c>
      <c r="F239" s="480">
        <v>4</v>
      </c>
      <c r="G239" s="480">
        <v>6</v>
      </c>
      <c r="H239" s="480">
        <v>8</v>
      </c>
      <c r="I239" s="480"/>
      <c r="J239" s="480"/>
      <c r="K239" s="480"/>
      <c r="L239" s="480"/>
    </row>
    <row r="240" spans="1:12" ht="15.6">
      <c r="A240" s="480">
        <f t="shared" si="3"/>
        <v>232</v>
      </c>
      <c r="B240" s="482" t="s">
        <v>5370</v>
      </c>
      <c r="C240" s="483" t="s">
        <v>7267</v>
      </c>
      <c r="D240" s="482" t="s">
        <v>5363</v>
      </c>
      <c r="E240" s="482" t="s">
        <v>7268</v>
      </c>
      <c r="F240" s="482" t="s">
        <v>7269</v>
      </c>
      <c r="G240" s="482" t="s">
        <v>7270</v>
      </c>
      <c r="H240" s="482" t="s">
        <v>7271</v>
      </c>
      <c r="I240" s="482"/>
      <c r="J240" s="482"/>
      <c r="K240" s="482"/>
      <c r="L240" s="482"/>
    </row>
    <row r="241" spans="1:12" ht="15.6">
      <c r="A241" s="480">
        <f t="shared" si="3"/>
        <v>233</v>
      </c>
      <c r="B241" s="480" t="s">
        <v>5370</v>
      </c>
      <c r="C241" s="481" t="s">
        <v>7272</v>
      </c>
      <c r="D241" s="480" t="s">
        <v>5362</v>
      </c>
      <c r="E241" s="480" t="s">
        <v>7273</v>
      </c>
      <c r="F241" s="480" t="s">
        <v>7274</v>
      </c>
      <c r="G241" s="480" t="s">
        <v>7275</v>
      </c>
      <c r="H241" s="480" t="s">
        <v>7276</v>
      </c>
      <c r="I241" s="480"/>
      <c r="J241" s="480"/>
      <c r="K241" s="480"/>
      <c r="L241" s="480"/>
    </row>
    <row r="242" spans="1:12" ht="15.6">
      <c r="A242" s="480">
        <f t="shared" si="3"/>
        <v>234</v>
      </c>
      <c r="B242" s="480" t="s">
        <v>5370</v>
      </c>
      <c r="C242" s="481" t="s">
        <v>7277</v>
      </c>
      <c r="D242" s="480" t="s">
        <v>5363</v>
      </c>
      <c r="E242" s="480">
        <v>5</v>
      </c>
      <c r="F242" s="480">
        <v>10</v>
      </c>
      <c r="G242" s="480">
        <v>15</v>
      </c>
      <c r="H242" s="480">
        <v>20</v>
      </c>
      <c r="I242" s="480"/>
      <c r="J242" s="480"/>
      <c r="K242" s="480"/>
      <c r="L242" s="480"/>
    </row>
    <row r="243" spans="1:12" ht="15.6">
      <c r="A243" s="480">
        <f t="shared" si="3"/>
        <v>235</v>
      </c>
      <c r="B243" s="480" t="s">
        <v>5370</v>
      </c>
      <c r="C243" s="481" t="s">
        <v>7278</v>
      </c>
      <c r="D243" s="480" t="s">
        <v>5363</v>
      </c>
      <c r="E243" s="480" t="s">
        <v>7279</v>
      </c>
      <c r="F243" s="480" t="s">
        <v>7280</v>
      </c>
      <c r="G243" s="480" t="s">
        <v>7281</v>
      </c>
      <c r="H243" s="480" t="s">
        <v>7282</v>
      </c>
      <c r="I243" s="480"/>
      <c r="J243" s="480"/>
      <c r="K243" s="480"/>
      <c r="L243" s="480"/>
    </row>
    <row r="244" spans="1:12" ht="15.6">
      <c r="A244" s="480">
        <f t="shared" si="3"/>
        <v>236</v>
      </c>
      <c r="B244" s="480" t="s">
        <v>5370</v>
      </c>
      <c r="C244" s="481" t="s">
        <v>7283</v>
      </c>
      <c r="D244" s="480" t="s">
        <v>5363</v>
      </c>
      <c r="E244" s="480" t="s">
        <v>7284</v>
      </c>
      <c r="F244" s="480" t="s">
        <v>7285</v>
      </c>
      <c r="G244" s="480" t="s">
        <v>7286</v>
      </c>
      <c r="H244" s="480" t="s">
        <v>7287</v>
      </c>
      <c r="I244" s="480"/>
      <c r="J244" s="480"/>
      <c r="K244" s="480"/>
      <c r="L244" s="480"/>
    </row>
    <row r="245" spans="1:12" ht="15.6">
      <c r="A245" s="480">
        <f t="shared" si="3"/>
        <v>237</v>
      </c>
      <c r="B245" s="482" t="s">
        <v>5370</v>
      </c>
      <c r="C245" s="483" t="s">
        <v>7288</v>
      </c>
      <c r="D245" s="482" t="s">
        <v>5363</v>
      </c>
      <c r="E245" s="482" t="s">
        <v>7289</v>
      </c>
      <c r="F245" s="482" t="s">
        <v>5481</v>
      </c>
      <c r="G245" s="482" t="s">
        <v>7290</v>
      </c>
      <c r="H245" s="482" t="s">
        <v>7291</v>
      </c>
      <c r="I245" s="482"/>
      <c r="J245" s="482"/>
      <c r="K245" s="482"/>
      <c r="L245" s="482"/>
    </row>
    <row r="246" spans="1:12" ht="15.6">
      <c r="A246" s="480">
        <f t="shared" si="3"/>
        <v>238</v>
      </c>
      <c r="B246" s="480" t="s">
        <v>5370</v>
      </c>
      <c r="C246" s="481" t="s">
        <v>5415</v>
      </c>
      <c r="D246" s="480" t="s">
        <v>5363</v>
      </c>
      <c r="E246" s="480" t="s">
        <v>5419</v>
      </c>
      <c r="F246" s="480" t="s">
        <v>5417</v>
      </c>
      <c r="G246" s="480" t="s">
        <v>5416</v>
      </c>
      <c r="H246" s="480" t="s">
        <v>5418</v>
      </c>
      <c r="I246" s="480"/>
      <c r="J246" s="480"/>
      <c r="K246" s="480"/>
      <c r="L246" s="480"/>
    </row>
    <row r="247" spans="1:12" ht="15.6">
      <c r="A247" s="480">
        <f t="shared" si="3"/>
        <v>239</v>
      </c>
      <c r="B247" s="480" t="s">
        <v>5370</v>
      </c>
      <c r="C247" s="481" t="s">
        <v>7292</v>
      </c>
      <c r="D247" s="480" t="s">
        <v>5362</v>
      </c>
      <c r="E247" s="480" t="s">
        <v>5488</v>
      </c>
      <c r="F247" s="480" t="s">
        <v>7293</v>
      </c>
      <c r="G247" s="480" t="s">
        <v>5486</v>
      </c>
      <c r="H247" s="480" t="s">
        <v>7260</v>
      </c>
      <c r="I247" s="480"/>
      <c r="J247" s="480"/>
      <c r="K247" s="480"/>
      <c r="L247" s="480"/>
    </row>
    <row r="248" spans="1:12" ht="15.6">
      <c r="A248" s="480">
        <f t="shared" si="3"/>
        <v>240</v>
      </c>
      <c r="B248" s="480" t="s">
        <v>5370</v>
      </c>
      <c r="C248" s="481" t="s">
        <v>5420</v>
      </c>
      <c r="D248" s="480" t="s">
        <v>5362</v>
      </c>
      <c r="E248" s="480" t="s">
        <v>5421</v>
      </c>
      <c r="F248" s="480" t="s">
        <v>5424</v>
      </c>
      <c r="G248" s="480" t="s">
        <v>5423</v>
      </c>
      <c r="H248" s="480" t="s">
        <v>5422</v>
      </c>
      <c r="I248" s="480"/>
      <c r="J248" s="480"/>
      <c r="K248" s="480"/>
      <c r="L248" s="480"/>
    </row>
    <row r="249" spans="1:12" ht="15.6">
      <c r="A249" s="480">
        <f t="shared" si="3"/>
        <v>241</v>
      </c>
      <c r="B249" s="480" t="s">
        <v>5370</v>
      </c>
      <c r="C249" s="481" t="s">
        <v>5425</v>
      </c>
      <c r="D249" s="480" t="s">
        <v>5363</v>
      </c>
      <c r="E249" s="480" t="s">
        <v>5426</v>
      </c>
      <c r="F249" s="480" t="s">
        <v>5427</v>
      </c>
      <c r="G249" s="480" t="s">
        <v>5429</v>
      </c>
      <c r="H249" s="480" t="s">
        <v>5428</v>
      </c>
      <c r="I249" s="480"/>
      <c r="J249" s="480"/>
      <c r="K249" s="480"/>
      <c r="L249" s="480"/>
    </row>
    <row r="250" spans="1:12" ht="15.6">
      <c r="A250" s="480">
        <f t="shared" si="3"/>
        <v>242</v>
      </c>
      <c r="B250" s="480" t="s">
        <v>5370</v>
      </c>
      <c r="C250" s="481" t="s">
        <v>7294</v>
      </c>
      <c r="D250" s="480" t="s">
        <v>5362</v>
      </c>
      <c r="E250" s="480" t="s">
        <v>1577</v>
      </c>
      <c r="F250" s="480" t="s">
        <v>7295</v>
      </c>
      <c r="G250" s="480"/>
      <c r="H250" s="480"/>
      <c r="I250" s="480"/>
      <c r="J250" s="480"/>
      <c r="K250" s="480"/>
      <c r="L250" s="480"/>
    </row>
    <row r="251" spans="1:12" ht="15.6">
      <c r="A251" s="480">
        <f t="shared" si="3"/>
        <v>243</v>
      </c>
      <c r="B251" s="480" t="s">
        <v>5370</v>
      </c>
      <c r="C251" s="481" t="s">
        <v>7296</v>
      </c>
      <c r="D251" s="480" t="s">
        <v>51</v>
      </c>
      <c r="E251" s="480" t="s">
        <v>7297</v>
      </c>
      <c r="F251" s="480" t="s">
        <v>7298</v>
      </c>
      <c r="G251" s="480" t="s">
        <v>7299</v>
      </c>
      <c r="H251" s="480"/>
      <c r="I251" s="480"/>
      <c r="J251" s="480"/>
      <c r="K251" s="480"/>
      <c r="L251" s="480"/>
    </row>
    <row r="252" spans="1:12" ht="15.6">
      <c r="A252" s="480">
        <f t="shared" si="3"/>
        <v>244</v>
      </c>
      <c r="B252" s="480" t="s">
        <v>5370</v>
      </c>
      <c r="C252" s="481" t="s">
        <v>7300</v>
      </c>
      <c r="D252" s="480" t="s">
        <v>5363</v>
      </c>
      <c r="E252" s="480" t="s">
        <v>7301</v>
      </c>
      <c r="F252" s="480" t="s">
        <v>7302</v>
      </c>
      <c r="G252" s="480" t="s">
        <v>7303</v>
      </c>
      <c r="H252" s="480"/>
      <c r="I252" s="480"/>
      <c r="J252" s="480"/>
      <c r="K252" s="480"/>
      <c r="L252" s="480"/>
    </row>
    <row r="253" spans="1:12" ht="15.6">
      <c r="A253" s="480">
        <f t="shared" si="3"/>
        <v>245</v>
      </c>
      <c r="B253" s="480" t="s">
        <v>5370</v>
      </c>
      <c r="C253" s="481" t="s">
        <v>7304</v>
      </c>
      <c r="D253" s="480" t="s">
        <v>5363</v>
      </c>
      <c r="E253" s="480" t="s">
        <v>6644</v>
      </c>
      <c r="F253" s="480" t="s">
        <v>6643</v>
      </c>
      <c r="G253" s="480" t="s">
        <v>6871</v>
      </c>
      <c r="H253" s="480" t="s">
        <v>7239</v>
      </c>
      <c r="I253" s="480"/>
      <c r="J253" s="480"/>
      <c r="K253" s="480"/>
      <c r="L253" s="480"/>
    </row>
    <row r="254" spans="1:12" ht="15.6">
      <c r="A254" s="480">
        <f t="shared" si="3"/>
        <v>246</v>
      </c>
      <c r="B254" s="482" t="s">
        <v>5370</v>
      </c>
      <c r="C254" s="483" t="s">
        <v>7305</v>
      </c>
      <c r="D254" s="482" t="s">
        <v>51</v>
      </c>
      <c r="E254" s="482" t="s">
        <v>7212</v>
      </c>
      <c r="F254" s="482" t="s">
        <v>7306</v>
      </c>
      <c r="G254" s="482" t="s">
        <v>6643</v>
      </c>
      <c r="H254" s="482" t="s">
        <v>6644</v>
      </c>
      <c r="I254" s="482"/>
      <c r="J254" s="482"/>
      <c r="K254" s="482"/>
      <c r="L254" s="482"/>
    </row>
    <row r="255" spans="1:12" ht="15.6">
      <c r="A255" s="480">
        <f t="shared" si="3"/>
        <v>247</v>
      </c>
      <c r="B255" s="480" t="s">
        <v>5370</v>
      </c>
      <c r="C255" s="481" t="s">
        <v>7307</v>
      </c>
      <c r="D255" s="480" t="s">
        <v>5363</v>
      </c>
      <c r="E255" s="480">
        <v>5</v>
      </c>
      <c r="F255" s="480">
        <v>10</v>
      </c>
      <c r="G255" s="480">
        <v>15</v>
      </c>
      <c r="H255" s="480">
        <v>20</v>
      </c>
      <c r="I255" s="480"/>
      <c r="J255" s="480"/>
      <c r="K255" s="480"/>
      <c r="L255" s="480"/>
    </row>
    <row r="256" spans="1:12" ht="15.6">
      <c r="A256" s="480">
        <f t="shared" si="3"/>
        <v>248</v>
      </c>
      <c r="B256" s="480" t="s">
        <v>5370</v>
      </c>
      <c r="C256" s="481" t="s">
        <v>7308</v>
      </c>
      <c r="D256" s="480" t="s">
        <v>5362</v>
      </c>
      <c r="E256" s="480" t="s">
        <v>6851</v>
      </c>
      <c r="F256" s="480" t="s">
        <v>7309</v>
      </c>
      <c r="G256" s="480" t="s">
        <v>7310</v>
      </c>
      <c r="H256" s="480" t="s">
        <v>7311</v>
      </c>
      <c r="I256" s="480"/>
      <c r="J256" s="480"/>
      <c r="K256" s="480"/>
      <c r="L256" s="480"/>
    </row>
    <row r="257" spans="1:12" ht="15.6">
      <c r="A257" s="480">
        <f t="shared" si="3"/>
        <v>249</v>
      </c>
      <c r="B257" s="480" t="s">
        <v>5370</v>
      </c>
      <c r="C257" s="481" t="s">
        <v>5430</v>
      </c>
      <c r="D257" s="480" t="s">
        <v>5363</v>
      </c>
      <c r="E257" s="480" t="s">
        <v>5431</v>
      </c>
      <c r="F257" s="480" t="s">
        <v>5433</v>
      </c>
      <c r="G257" s="480" t="s">
        <v>5434</v>
      </c>
      <c r="H257" s="480" t="s">
        <v>5432</v>
      </c>
      <c r="I257" s="480"/>
      <c r="J257" s="480"/>
      <c r="K257" s="480"/>
      <c r="L257" s="480"/>
    </row>
    <row r="258" spans="1:12" ht="15.6">
      <c r="A258" s="480">
        <f t="shared" si="3"/>
        <v>250</v>
      </c>
      <c r="B258" s="480" t="s">
        <v>5370</v>
      </c>
      <c r="C258" s="481" t="s">
        <v>7312</v>
      </c>
      <c r="D258" s="480" t="s">
        <v>5362</v>
      </c>
      <c r="E258" s="480" t="s">
        <v>7313</v>
      </c>
      <c r="F258" s="480" t="s">
        <v>7314</v>
      </c>
      <c r="G258" s="480" t="s">
        <v>7315</v>
      </c>
      <c r="H258" s="480" t="s">
        <v>7316</v>
      </c>
      <c r="I258" s="480"/>
      <c r="J258" s="480"/>
      <c r="K258" s="480"/>
      <c r="L258" s="480"/>
    </row>
    <row r="259" spans="1:12" ht="15.6">
      <c r="A259" s="480">
        <f t="shared" si="3"/>
        <v>251</v>
      </c>
      <c r="B259" s="480" t="s">
        <v>5370</v>
      </c>
      <c r="C259" s="481" t="s">
        <v>7317</v>
      </c>
      <c r="D259" s="480" t="s">
        <v>5364</v>
      </c>
      <c r="E259" s="480">
        <v>1</v>
      </c>
      <c r="F259" s="480">
        <v>2</v>
      </c>
      <c r="G259" s="480">
        <v>3</v>
      </c>
      <c r="H259" s="480">
        <v>5</v>
      </c>
      <c r="I259" s="480"/>
      <c r="J259" s="480"/>
      <c r="K259" s="480"/>
      <c r="L259" s="480"/>
    </row>
    <row r="260" spans="1:12" ht="15.6">
      <c r="A260" s="480">
        <f t="shared" si="3"/>
        <v>252</v>
      </c>
      <c r="B260" s="482" t="s">
        <v>5370</v>
      </c>
      <c r="C260" s="483" t="s">
        <v>7318</v>
      </c>
      <c r="D260" s="482" t="s">
        <v>5362</v>
      </c>
      <c r="E260" s="482" t="s">
        <v>7319</v>
      </c>
      <c r="F260" s="482" t="s">
        <v>6852</v>
      </c>
      <c r="G260" s="482" t="s">
        <v>6851</v>
      </c>
      <c r="H260" s="482" t="s">
        <v>7320</v>
      </c>
      <c r="I260" s="482"/>
      <c r="J260" s="482"/>
      <c r="K260" s="482"/>
      <c r="L260" s="482"/>
    </row>
    <row r="261" spans="1:12" ht="15.6">
      <c r="A261" s="480">
        <f t="shared" si="3"/>
        <v>253</v>
      </c>
      <c r="B261" s="480" t="s">
        <v>5370</v>
      </c>
      <c r="C261" s="481" t="s">
        <v>5435</v>
      </c>
      <c r="D261" s="480" t="s">
        <v>5363</v>
      </c>
      <c r="E261" s="480" t="s">
        <v>5439</v>
      </c>
      <c r="F261" s="480" t="s">
        <v>5437</v>
      </c>
      <c r="G261" s="480" t="s">
        <v>5438</v>
      </c>
      <c r="H261" s="480" t="s">
        <v>5436</v>
      </c>
      <c r="I261" s="480"/>
      <c r="J261" s="480"/>
      <c r="K261" s="480"/>
      <c r="L261" s="480"/>
    </row>
    <row r="262" spans="1:12" ht="15.6">
      <c r="A262" s="480">
        <f t="shared" si="3"/>
        <v>254</v>
      </c>
      <c r="B262" s="480" t="s">
        <v>5370</v>
      </c>
      <c r="C262" s="481" t="s">
        <v>5440</v>
      </c>
      <c r="D262" s="480" t="s">
        <v>5364</v>
      </c>
      <c r="E262" s="480" t="s">
        <v>5392</v>
      </c>
      <c r="F262" s="480" t="s">
        <v>5394</v>
      </c>
      <c r="G262" s="480" t="s">
        <v>5393</v>
      </c>
      <c r="H262" s="480" t="s">
        <v>5391</v>
      </c>
      <c r="I262" s="480"/>
      <c r="J262" s="480"/>
      <c r="K262" s="480"/>
      <c r="L262" s="480"/>
    </row>
    <row r="263" spans="1:12" ht="15.6">
      <c r="A263" s="480">
        <f t="shared" si="3"/>
        <v>255</v>
      </c>
      <c r="B263" s="480" t="s">
        <v>5370</v>
      </c>
      <c r="C263" s="481" t="s">
        <v>7321</v>
      </c>
      <c r="D263" s="480" t="s">
        <v>5364</v>
      </c>
      <c r="E263" s="480" t="s">
        <v>7322</v>
      </c>
      <c r="F263" s="480" t="s">
        <v>7323</v>
      </c>
      <c r="G263" s="480" t="s">
        <v>7324</v>
      </c>
      <c r="H263" s="480" t="s">
        <v>7325</v>
      </c>
      <c r="I263" s="480"/>
      <c r="J263" s="480"/>
      <c r="K263" s="480"/>
      <c r="L263" s="480"/>
    </row>
    <row r="264" spans="1:12" ht="15.6">
      <c r="A264" s="480">
        <f t="shared" si="3"/>
        <v>256</v>
      </c>
      <c r="B264" s="480" t="s">
        <v>5370</v>
      </c>
      <c r="C264" s="481" t="s">
        <v>7326</v>
      </c>
      <c r="D264" s="480" t="s">
        <v>5363</v>
      </c>
      <c r="E264" s="480" t="s">
        <v>7327</v>
      </c>
      <c r="F264" s="480" t="s">
        <v>7328</v>
      </c>
      <c r="G264" s="480" t="s">
        <v>7329</v>
      </c>
      <c r="H264" s="480" t="s">
        <v>7330</v>
      </c>
      <c r="I264" s="480"/>
      <c r="J264" s="480"/>
      <c r="K264" s="480"/>
      <c r="L264" s="480"/>
    </row>
    <row r="265" spans="1:12" ht="15.6">
      <c r="A265" s="480">
        <f t="shared" ref="A265:A328" si="4">ROW()-8</f>
        <v>257</v>
      </c>
      <c r="B265" s="480" t="s">
        <v>5370</v>
      </c>
      <c r="C265" s="481" t="s">
        <v>7331</v>
      </c>
      <c r="D265" s="480" t="s">
        <v>51</v>
      </c>
      <c r="E265" s="480" t="s">
        <v>7332</v>
      </c>
      <c r="F265" s="480" t="s">
        <v>7333</v>
      </c>
      <c r="G265" s="480" t="s">
        <v>7334</v>
      </c>
      <c r="H265" s="480" t="s">
        <v>7335</v>
      </c>
      <c r="I265" s="480"/>
      <c r="J265" s="480"/>
      <c r="K265" s="480"/>
      <c r="L265" s="480"/>
    </row>
    <row r="266" spans="1:12" ht="15.6">
      <c r="A266" s="480">
        <f t="shared" si="4"/>
        <v>258</v>
      </c>
      <c r="B266" s="480" t="s">
        <v>5370</v>
      </c>
      <c r="C266" s="481" t="s">
        <v>7336</v>
      </c>
      <c r="D266" s="480" t="s">
        <v>51</v>
      </c>
      <c r="E266" s="480" t="s">
        <v>7008</v>
      </c>
      <c r="F266" s="480" t="s">
        <v>7007</v>
      </c>
      <c r="G266" s="480" t="s">
        <v>7006</v>
      </c>
      <c r="H266" s="480" t="s">
        <v>7320</v>
      </c>
      <c r="I266" s="480"/>
      <c r="J266" s="480"/>
      <c r="K266" s="480"/>
      <c r="L266" s="480"/>
    </row>
    <row r="267" spans="1:12" ht="15.6">
      <c r="A267" s="480">
        <f t="shared" si="4"/>
        <v>259</v>
      </c>
      <c r="B267" s="480" t="s">
        <v>5370</v>
      </c>
      <c r="C267" s="481" t="s">
        <v>7337</v>
      </c>
      <c r="D267" s="480" t="s">
        <v>51</v>
      </c>
      <c r="E267" s="480" t="s">
        <v>7338</v>
      </c>
      <c r="F267" s="480" t="s">
        <v>7339</v>
      </c>
      <c r="G267" s="480" t="s">
        <v>7340</v>
      </c>
      <c r="H267" s="480"/>
      <c r="I267" s="480"/>
      <c r="J267" s="480"/>
      <c r="K267" s="480"/>
      <c r="L267" s="480"/>
    </row>
    <row r="268" spans="1:12" ht="15.6">
      <c r="A268" s="480">
        <f t="shared" si="4"/>
        <v>260</v>
      </c>
      <c r="B268" s="482" t="s">
        <v>5370</v>
      </c>
      <c r="C268" s="483" t="s">
        <v>7341</v>
      </c>
      <c r="D268" s="482" t="s">
        <v>5363</v>
      </c>
      <c r="E268" s="482">
        <v>1</v>
      </c>
      <c r="F268" s="482">
        <v>2</v>
      </c>
      <c r="G268" s="482">
        <v>3</v>
      </c>
      <c r="H268" s="482">
        <v>4</v>
      </c>
      <c r="I268" s="482">
        <v>10</v>
      </c>
      <c r="J268" s="482"/>
      <c r="K268" s="482"/>
      <c r="L268" s="482"/>
    </row>
    <row r="269" spans="1:12" ht="15.6">
      <c r="A269" s="480">
        <f t="shared" si="4"/>
        <v>261</v>
      </c>
      <c r="B269" s="480" t="s">
        <v>5370</v>
      </c>
      <c r="C269" s="481" t="s">
        <v>7342</v>
      </c>
      <c r="D269" s="480" t="s">
        <v>51</v>
      </c>
      <c r="E269" s="480" t="s">
        <v>7343</v>
      </c>
      <c r="F269" s="480" t="s">
        <v>7344</v>
      </c>
      <c r="G269" s="480" t="s">
        <v>7345</v>
      </c>
      <c r="H269" s="480" t="s">
        <v>7346</v>
      </c>
      <c r="I269" s="480"/>
      <c r="J269" s="480"/>
      <c r="K269" s="480"/>
      <c r="L269" s="480"/>
    </row>
    <row r="270" spans="1:12" ht="15.6">
      <c r="A270" s="480">
        <f t="shared" si="4"/>
        <v>262</v>
      </c>
      <c r="B270" s="482" t="s">
        <v>5370</v>
      </c>
      <c r="C270" s="483" t="s">
        <v>5441</v>
      </c>
      <c r="D270" s="482" t="s">
        <v>5364</v>
      </c>
      <c r="E270" s="482" t="s">
        <v>5445</v>
      </c>
      <c r="F270" s="482" t="s">
        <v>5442</v>
      </c>
      <c r="G270" s="482" t="s">
        <v>5444</v>
      </c>
      <c r="H270" s="482" t="s">
        <v>5443</v>
      </c>
      <c r="I270" s="482"/>
      <c r="J270" s="482"/>
      <c r="K270" s="482"/>
      <c r="L270" s="482"/>
    </row>
    <row r="271" spans="1:12" ht="15.6">
      <c r="A271" s="480">
        <f t="shared" si="4"/>
        <v>263</v>
      </c>
      <c r="B271" s="480" t="s">
        <v>5370</v>
      </c>
      <c r="C271" s="481" t="s">
        <v>7347</v>
      </c>
      <c r="D271" s="480" t="s">
        <v>51</v>
      </c>
      <c r="E271" s="480" t="s">
        <v>7348</v>
      </c>
      <c r="F271" s="480" t="s">
        <v>7349</v>
      </c>
      <c r="G271" s="480" t="s">
        <v>5680</v>
      </c>
      <c r="H271" s="480" t="s">
        <v>7350</v>
      </c>
      <c r="I271" s="480"/>
      <c r="J271" s="480"/>
      <c r="K271" s="480"/>
      <c r="L271" s="480"/>
    </row>
    <row r="272" spans="1:12" ht="15.6">
      <c r="A272" s="480">
        <f t="shared" si="4"/>
        <v>264</v>
      </c>
      <c r="B272" s="480" t="s">
        <v>5370</v>
      </c>
      <c r="C272" s="481" t="s">
        <v>7351</v>
      </c>
      <c r="D272" s="480" t="s">
        <v>51</v>
      </c>
      <c r="E272" s="480" t="s">
        <v>7348</v>
      </c>
      <c r="F272" s="480" t="s">
        <v>7349</v>
      </c>
      <c r="G272" s="480" t="s">
        <v>5680</v>
      </c>
      <c r="H272" s="480" t="s">
        <v>7352</v>
      </c>
      <c r="I272" s="480"/>
      <c r="J272" s="480"/>
      <c r="K272" s="480"/>
      <c r="L272" s="480"/>
    </row>
    <row r="273" spans="1:12" ht="15.6">
      <c r="A273" s="480">
        <f t="shared" si="4"/>
        <v>265</v>
      </c>
      <c r="B273" s="480" t="s">
        <v>5370</v>
      </c>
      <c r="C273" s="481" t="s">
        <v>7353</v>
      </c>
      <c r="D273" s="480" t="s">
        <v>5364</v>
      </c>
      <c r="E273" s="480" t="s">
        <v>7354</v>
      </c>
      <c r="F273" s="480" t="s">
        <v>7355</v>
      </c>
      <c r="G273" s="480" t="s">
        <v>7356</v>
      </c>
      <c r="H273" s="480" t="s">
        <v>7357</v>
      </c>
      <c r="I273" s="480"/>
      <c r="J273" s="480"/>
      <c r="K273" s="480"/>
      <c r="L273" s="480"/>
    </row>
    <row r="274" spans="1:12" ht="15.6">
      <c r="A274" s="480">
        <f t="shared" si="4"/>
        <v>266</v>
      </c>
      <c r="B274" s="480" t="s">
        <v>5370</v>
      </c>
      <c r="C274" s="481" t="s">
        <v>7358</v>
      </c>
      <c r="D274" s="480" t="s">
        <v>5364</v>
      </c>
      <c r="E274" s="480" t="s">
        <v>7359</v>
      </c>
      <c r="F274" s="480" t="s">
        <v>7360</v>
      </c>
      <c r="G274" s="480" t="s">
        <v>7361</v>
      </c>
      <c r="H274" s="480" t="s">
        <v>7362</v>
      </c>
      <c r="I274" s="480"/>
      <c r="J274" s="480"/>
      <c r="K274" s="480"/>
      <c r="L274" s="480"/>
    </row>
    <row r="275" spans="1:12" ht="15.6">
      <c r="A275" s="480">
        <f t="shared" si="4"/>
        <v>267</v>
      </c>
      <c r="B275" s="480" t="s">
        <v>5370</v>
      </c>
      <c r="C275" s="481" t="s">
        <v>7363</v>
      </c>
      <c r="D275" s="480" t="s">
        <v>5364</v>
      </c>
      <c r="E275" s="480" t="s">
        <v>7364</v>
      </c>
      <c r="F275" s="480" t="s">
        <v>5852</v>
      </c>
      <c r="G275" s="480" t="s">
        <v>7365</v>
      </c>
      <c r="H275" s="480" t="s">
        <v>7366</v>
      </c>
      <c r="I275" s="480"/>
      <c r="J275" s="480"/>
      <c r="K275" s="480"/>
      <c r="L275" s="480"/>
    </row>
    <row r="276" spans="1:12" ht="15.6">
      <c r="A276" s="480">
        <f t="shared" si="4"/>
        <v>268</v>
      </c>
      <c r="B276" s="480" t="s">
        <v>5370</v>
      </c>
      <c r="C276" s="481" t="s">
        <v>7367</v>
      </c>
      <c r="D276" s="480" t="s">
        <v>5364</v>
      </c>
      <c r="E276" s="480" t="s">
        <v>7368</v>
      </c>
      <c r="F276" s="480" t="s">
        <v>7077</v>
      </c>
      <c r="G276" s="480" t="s">
        <v>7369</v>
      </c>
      <c r="H276" s="480" t="s">
        <v>7370</v>
      </c>
      <c r="I276" s="480"/>
      <c r="J276" s="480"/>
      <c r="K276" s="480"/>
      <c r="L276" s="480"/>
    </row>
    <row r="277" spans="1:12" ht="15.6">
      <c r="A277" s="480">
        <f t="shared" si="4"/>
        <v>269</v>
      </c>
      <c r="B277" s="480" t="s">
        <v>5370</v>
      </c>
      <c r="C277" s="481" t="s">
        <v>7371</v>
      </c>
      <c r="D277" s="480" t="s">
        <v>51</v>
      </c>
      <c r="E277" s="480" t="s">
        <v>7372</v>
      </c>
      <c r="F277" s="480" t="s">
        <v>7373</v>
      </c>
      <c r="G277" s="480" t="s">
        <v>7374</v>
      </c>
      <c r="H277" s="480"/>
      <c r="I277" s="480"/>
      <c r="J277" s="480"/>
      <c r="K277" s="480"/>
      <c r="L277" s="480"/>
    </row>
    <row r="278" spans="1:12" ht="15.6">
      <c r="A278" s="480">
        <f t="shared" si="4"/>
        <v>270</v>
      </c>
      <c r="B278" s="480" t="s">
        <v>5370</v>
      </c>
      <c r="C278" s="481" t="s">
        <v>7375</v>
      </c>
      <c r="D278" s="480" t="s">
        <v>5363</v>
      </c>
      <c r="E278" s="480" t="s">
        <v>7376</v>
      </c>
      <c r="F278" s="480" t="s">
        <v>7377</v>
      </c>
      <c r="G278" s="480" t="s">
        <v>7378</v>
      </c>
      <c r="H278" s="480" t="s">
        <v>7379</v>
      </c>
      <c r="I278" s="480"/>
      <c r="J278" s="480"/>
      <c r="K278" s="480"/>
      <c r="L278" s="480"/>
    </row>
    <row r="279" spans="1:12" ht="15.6">
      <c r="A279" s="480">
        <f t="shared" si="4"/>
        <v>271</v>
      </c>
      <c r="B279" s="480" t="s">
        <v>5370</v>
      </c>
      <c r="C279" s="481" t="s">
        <v>7380</v>
      </c>
      <c r="D279" s="480" t="s">
        <v>51</v>
      </c>
      <c r="E279" s="480" t="s">
        <v>7015</v>
      </c>
      <c r="F279" s="480" t="s">
        <v>7016</v>
      </c>
      <c r="G279" s="480" t="s">
        <v>7017</v>
      </c>
      <c r="H279" s="480" t="s">
        <v>7018</v>
      </c>
      <c r="I279" s="480"/>
      <c r="J279" s="480"/>
      <c r="K279" s="480"/>
      <c r="L279" s="480"/>
    </row>
    <row r="280" spans="1:12" ht="15.6">
      <c r="A280" s="480">
        <f t="shared" si="4"/>
        <v>272</v>
      </c>
      <c r="B280" s="480" t="s">
        <v>5370</v>
      </c>
      <c r="C280" s="481" t="s">
        <v>7381</v>
      </c>
      <c r="D280" s="480" t="s">
        <v>5362</v>
      </c>
      <c r="E280" s="480" t="s">
        <v>7382</v>
      </c>
      <c r="F280" s="480" t="s">
        <v>79</v>
      </c>
      <c r="G280" s="480" t="s">
        <v>7383</v>
      </c>
      <c r="H280" s="480"/>
      <c r="I280" s="480"/>
      <c r="J280" s="480"/>
      <c r="K280" s="480"/>
      <c r="L280" s="480"/>
    </row>
    <row r="281" spans="1:12" ht="15.6">
      <c r="A281" s="480">
        <f t="shared" si="4"/>
        <v>273</v>
      </c>
      <c r="B281" s="480" t="s">
        <v>5370</v>
      </c>
      <c r="C281" s="481" t="s">
        <v>7384</v>
      </c>
      <c r="D281" s="480" t="s">
        <v>5362</v>
      </c>
      <c r="E281" s="480" t="s">
        <v>4037</v>
      </c>
      <c r="F281" s="480" t="s">
        <v>6793</v>
      </c>
      <c r="G281" s="480" t="s">
        <v>6792</v>
      </c>
      <c r="H281" s="480" t="s">
        <v>6983</v>
      </c>
      <c r="I281" s="480"/>
      <c r="J281" s="480"/>
      <c r="K281" s="480"/>
      <c r="L281" s="480"/>
    </row>
    <row r="282" spans="1:12" ht="15.6">
      <c r="A282" s="480">
        <f t="shared" si="4"/>
        <v>274</v>
      </c>
      <c r="B282" s="480" t="s">
        <v>5370</v>
      </c>
      <c r="C282" s="481" t="s">
        <v>7385</v>
      </c>
      <c r="D282" s="480" t="s">
        <v>5363</v>
      </c>
      <c r="E282" s="480" t="s">
        <v>7386</v>
      </c>
      <c r="F282" s="480" t="s">
        <v>7387</v>
      </c>
      <c r="G282" s="480" t="s">
        <v>7388</v>
      </c>
      <c r="H282" s="480" t="s">
        <v>7389</v>
      </c>
      <c r="I282" s="480"/>
      <c r="J282" s="480"/>
      <c r="K282" s="480"/>
      <c r="L282" s="480"/>
    </row>
    <row r="283" spans="1:12" ht="15.6">
      <c r="A283" s="480">
        <f t="shared" si="4"/>
        <v>275</v>
      </c>
      <c r="B283" s="480" t="s">
        <v>5370</v>
      </c>
      <c r="C283" s="481" t="s">
        <v>7390</v>
      </c>
      <c r="D283" s="480" t="s">
        <v>5364</v>
      </c>
      <c r="E283" s="480" t="s">
        <v>7008</v>
      </c>
      <c r="F283" s="480" t="s">
        <v>7006</v>
      </c>
      <c r="G283" s="480" t="s">
        <v>7391</v>
      </c>
      <c r="H283" s="480" t="s">
        <v>6840</v>
      </c>
      <c r="I283" s="480"/>
      <c r="J283" s="480"/>
      <c r="K283" s="480"/>
      <c r="L283" s="480"/>
    </row>
    <row r="284" spans="1:12" ht="15.6">
      <c r="A284" s="480">
        <f t="shared" si="4"/>
        <v>276</v>
      </c>
      <c r="B284" s="482" t="s">
        <v>5370</v>
      </c>
      <c r="C284" s="483" t="s">
        <v>7392</v>
      </c>
      <c r="D284" s="482" t="s">
        <v>5363</v>
      </c>
      <c r="E284" s="482" t="s">
        <v>7393</v>
      </c>
      <c r="F284" s="482" t="s">
        <v>6840</v>
      </c>
      <c r="G284" s="482"/>
      <c r="H284" s="482"/>
      <c r="I284" s="482"/>
      <c r="J284" s="482"/>
      <c r="K284" s="482"/>
      <c r="L284" s="482"/>
    </row>
    <row r="285" spans="1:12" ht="15.6">
      <c r="A285" s="480">
        <f t="shared" si="4"/>
        <v>277</v>
      </c>
      <c r="B285" s="480" t="s">
        <v>5370</v>
      </c>
      <c r="C285" s="481" t="s">
        <v>7394</v>
      </c>
      <c r="D285" s="480" t="s">
        <v>5363</v>
      </c>
      <c r="E285" s="480" t="s">
        <v>7395</v>
      </c>
      <c r="F285" s="480" t="s">
        <v>7396</v>
      </c>
      <c r="G285" s="480" t="s">
        <v>7397</v>
      </c>
      <c r="H285" s="480" t="s">
        <v>7398</v>
      </c>
      <c r="I285" s="480"/>
      <c r="J285" s="480"/>
      <c r="K285" s="480"/>
      <c r="L285" s="480"/>
    </row>
    <row r="286" spans="1:12" ht="15.6">
      <c r="A286" s="480">
        <f t="shared" si="4"/>
        <v>278</v>
      </c>
      <c r="B286" s="480" t="s">
        <v>5370</v>
      </c>
      <c r="C286" s="481" t="s">
        <v>7399</v>
      </c>
      <c r="D286" s="480" t="s">
        <v>5362</v>
      </c>
      <c r="E286" s="480" t="s">
        <v>7400</v>
      </c>
      <c r="F286" s="480" t="s">
        <v>7401</v>
      </c>
      <c r="G286" s="480" t="s">
        <v>7402</v>
      </c>
      <c r="H286" s="480" t="s">
        <v>7403</v>
      </c>
      <c r="I286" s="480"/>
      <c r="J286" s="480"/>
      <c r="K286" s="480"/>
      <c r="L286" s="480"/>
    </row>
    <row r="287" spans="1:12" ht="15.6">
      <c r="A287" s="480">
        <f t="shared" si="4"/>
        <v>279</v>
      </c>
      <c r="B287" s="482" t="s">
        <v>5370</v>
      </c>
      <c r="C287" s="483" t="s">
        <v>7404</v>
      </c>
      <c r="D287" s="482" t="s">
        <v>5363</v>
      </c>
      <c r="E287" s="482" t="s">
        <v>7405</v>
      </c>
      <c r="F287" s="482" t="s">
        <v>7037</v>
      </c>
      <c r="G287" s="482" t="s">
        <v>7406</v>
      </c>
      <c r="H287" s="482"/>
      <c r="I287" s="482"/>
      <c r="J287" s="482"/>
      <c r="K287" s="482"/>
      <c r="L287" s="482"/>
    </row>
    <row r="288" spans="1:12" ht="15.6">
      <c r="A288" s="480">
        <f t="shared" si="4"/>
        <v>280</v>
      </c>
      <c r="B288" s="480" t="s">
        <v>5370</v>
      </c>
      <c r="C288" s="481" t="s">
        <v>7407</v>
      </c>
      <c r="D288" s="480" t="s">
        <v>5363</v>
      </c>
      <c r="E288" s="480" t="s">
        <v>7408</v>
      </c>
      <c r="F288" s="480" t="s">
        <v>7409</v>
      </c>
      <c r="G288" s="480" t="s">
        <v>7410</v>
      </c>
      <c r="H288" s="480" t="s">
        <v>7411</v>
      </c>
      <c r="I288" s="480"/>
      <c r="J288" s="480"/>
      <c r="K288" s="480"/>
      <c r="L288" s="480"/>
    </row>
    <row r="289" spans="1:12" ht="15.6">
      <c r="A289" s="480">
        <f t="shared" si="4"/>
        <v>281</v>
      </c>
      <c r="B289" s="482" t="s">
        <v>5370</v>
      </c>
      <c r="C289" s="483" t="s">
        <v>7412</v>
      </c>
      <c r="D289" s="482" t="s">
        <v>5362</v>
      </c>
      <c r="E289" s="482" t="s">
        <v>7413</v>
      </c>
      <c r="F289" s="482" t="s">
        <v>7414</v>
      </c>
      <c r="G289" s="482" t="s">
        <v>7415</v>
      </c>
      <c r="H289" s="482" t="s">
        <v>7232</v>
      </c>
      <c r="I289" s="482"/>
      <c r="J289" s="482"/>
      <c r="K289" s="482"/>
      <c r="L289" s="482"/>
    </row>
    <row r="290" spans="1:12" ht="15.6">
      <c r="A290" s="480">
        <f t="shared" si="4"/>
        <v>282</v>
      </c>
      <c r="B290" s="482" t="s">
        <v>5370</v>
      </c>
      <c r="C290" s="483" t="s">
        <v>7416</v>
      </c>
      <c r="D290" s="482" t="s">
        <v>5362</v>
      </c>
      <c r="E290" s="482" t="s">
        <v>7417</v>
      </c>
      <c r="F290" s="482" t="s">
        <v>7418</v>
      </c>
      <c r="G290" s="482" t="s">
        <v>7419</v>
      </c>
      <c r="H290" s="482"/>
      <c r="I290" s="482"/>
      <c r="J290" s="482"/>
      <c r="K290" s="482"/>
      <c r="L290" s="482"/>
    </row>
    <row r="291" spans="1:12" ht="15.6">
      <c r="A291" s="480">
        <f t="shared" si="4"/>
        <v>283</v>
      </c>
      <c r="B291" s="480" t="s">
        <v>5370</v>
      </c>
      <c r="C291" s="481" t="s">
        <v>7420</v>
      </c>
      <c r="D291" s="480" t="s">
        <v>5364</v>
      </c>
      <c r="E291" s="480" t="s">
        <v>7421</v>
      </c>
      <c r="F291" s="480" t="s">
        <v>7422</v>
      </c>
      <c r="G291" s="480" t="s">
        <v>7423</v>
      </c>
      <c r="H291" s="480" t="s">
        <v>7424</v>
      </c>
      <c r="I291" s="480"/>
      <c r="J291" s="480"/>
      <c r="K291" s="480"/>
      <c r="L291" s="480"/>
    </row>
    <row r="292" spans="1:12" ht="15.6">
      <c r="A292" s="480">
        <f t="shared" si="4"/>
        <v>284</v>
      </c>
      <c r="B292" s="480" t="s">
        <v>5370</v>
      </c>
      <c r="C292" s="481" t="s">
        <v>7425</v>
      </c>
      <c r="D292" s="480" t="s">
        <v>5364</v>
      </c>
      <c r="E292" s="480" t="s">
        <v>7426</v>
      </c>
      <c r="F292" s="480" t="s">
        <v>6848</v>
      </c>
      <c r="G292" s="480" t="s">
        <v>7427</v>
      </c>
      <c r="H292" s="480" t="s">
        <v>6729</v>
      </c>
      <c r="I292" s="480"/>
      <c r="J292" s="480"/>
      <c r="K292" s="480"/>
      <c r="L292" s="480"/>
    </row>
    <row r="293" spans="1:12" ht="15.6">
      <c r="A293" s="480">
        <f t="shared" si="4"/>
        <v>285</v>
      </c>
      <c r="B293" s="480" t="s">
        <v>5370</v>
      </c>
      <c r="C293" s="481" t="s">
        <v>7428</v>
      </c>
      <c r="D293" s="480" t="s">
        <v>5363</v>
      </c>
      <c r="E293" s="480" t="s">
        <v>7429</v>
      </c>
      <c r="F293" s="480" t="s">
        <v>7430</v>
      </c>
      <c r="G293" s="480" t="s">
        <v>7431</v>
      </c>
      <c r="H293" s="480"/>
      <c r="I293" s="480"/>
      <c r="J293" s="480"/>
      <c r="K293" s="480"/>
      <c r="L293" s="480"/>
    </row>
    <row r="294" spans="1:12" ht="15.6">
      <c r="A294" s="480">
        <f t="shared" si="4"/>
        <v>286</v>
      </c>
      <c r="B294" s="480" t="s">
        <v>5370</v>
      </c>
      <c r="C294" s="481" t="s">
        <v>7432</v>
      </c>
      <c r="D294" s="480" t="s">
        <v>5363</v>
      </c>
      <c r="E294" s="480" t="s">
        <v>7433</v>
      </c>
      <c r="F294" s="480" t="s">
        <v>7434</v>
      </c>
      <c r="G294" s="480" t="s">
        <v>7435</v>
      </c>
      <c r="H294" s="480" t="s">
        <v>7436</v>
      </c>
      <c r="I294" s="480"/>
      <c r="J294" s="480"/>
      <c r="K294" s="480"/>
      <c r="L294" s="480"/>
    </row>
    <row r="295" spans="1:12" ht="15.6">
      <c r="A295" s="480">
        <f t="shared" si="4"/>
        <v>287</v>
      </c>
      <c r="B295" s="480" t="s">
        <v>5370</v>
      </c>
      <c r="C295" s="481" t="s">
        <v>7437</v>
      </c>
      <c r="D295" s="480" t="s">
        <v>5364</v>
      </c>
      <c r="E295" s="480" t="s">
        <v>7426</v>
      </c>
      <c r="F295" s="480" t="s">
        <v>6848</v>
      </c>
      <c r="G295" s="480" t="s">
        <v>6729</v>
      </c>
      <c r="H295" s="480" t="s">
        <v>7438</v>
      </c>
      <c r="I295" s="480"/>
      <c r="J295" s="480"/>
      <c r="K295" s="480"/>
      <c r="L295" s="480"/>
    </row>
    <row r="296" spans="1:12" ht="15.6">
      <c r="A296" s="480">
        <f t="shared" si="4"/>
        <v>288</v>
      </c>
      <c r="B296" s="480" t="s">
        <v>5370</v>
      </c>
      <c r="C296" s="481" t="s">
        <v>5446</v>
      </c>
      <c r="D296" s="480" t="s">
        <v>5364</v>
      </c>
      <c r="E296" s="480" t="s">
        <v>5447</v>
      </c>
      <c r="F296" s="480" t="s">
        <v>5450</v>
      </c>
      <c r="G296" s="480" t="s">
        <v>5449</v>
      </c>
      <c r="H296" s="480" t="s">
        <v>5448</v>
      </c>
      <c r="I296" s="480"/>
      <c r="J296" s="480"/>
      <c r="K296" s="480"/>
      <c r="L296" s="480"/>
    </row>
    <row r="297" spans="1:12" ht="15.6">
      <c r="A297" s="480">
        <f t="shared" si="4"/>
        <v>289</v>
      </c>
      <c r="B297" s="480" t="s">
        <v>5370</v>
      </c>
      <c r="C297" s="481" t="s">
        <v>7439</v>
      </c>
      <c r="D297" s="480" t="s">
        <v>51</v>
      </c>
      <c r="E297" s="480" t="s">
        <v>7440</v>
      </c>
      <c r="F297" s="480" t="s">
        <v>7441</v>
      </c>
      <c r="G297" s="480" t="s">
        <v>7442</v>
      </c>
      <c r="H297" s="480" t="s">
        <v>7443</v>
      </c>
      <c r="I297" s="480"/>
      <c r="J297" s="480"/>
      <c r="K297" s="480"/>
      <c r="L297" s="480"/>
    </row>
    <row r="298" spans="1:12" ht="15.6">
      <c r="A298" s="480">
        <f t="shared" si="4"/>
        <v>290</v>
      </c>
      <c r="B298" s="480" t="s">
        <v>5370</v>
      </c>
      <c r="C298" s="481" t="s">
        <v>7444</v>
      </c>
      <c r="D298" s="480" t="s">
        <v>5362</v>
      </c>
      <c r="E298" s="480" t="s">
        <v>7445</v>
      </c>
      <c r="F298" s="480" t="s">
        <v>7446</v>
      </c>
      <c r="G298" s="480" t="s">
        <v>7447</v>
      </c>
      <c r="H298" s="480" t="s">
        <v>7448</v>
      </c>
      <c r="I298" s="480"/>
      <c r="J298" s="480"/>
      <c r="K298" s="480"/>
      <c r="L298" s="480"/>
    </row>
    <row r="299" spans="1:12" ht="15.6">
      <c r="A299" s="480">
        <f t="shared" si="4"/>
        <v>291</v>
      </c>
      <c r="B299" s="480" t="s">
        <v>5370</v>
      </c>
      <c r="C299" s="481" t="s">
        <v>7449</v>
      </c>
      <c r="D299" s="480" t="s">
        <v>51</v>
      </c>
      <c r="E299" s="480" t="s">
        <v>7060</v>
      </c>
      <c r="F299" s="480" t="s">
        <v>6770</v>
      </c>
      <c r="G299" s="480" t="s">
        <v>7450</v>
      </c>
      <c r="H299" s="480"/>
      <c r="I299" s="480"/>
      <c r="J299" s="480"/>
      <c r="K299" s="480"/>
      <c r="L299" s="480"/>
    </row>
    <row r="300" spans="1:12" ht="15.6">
      <c r="A300" s="480">
        <f t="shared" si="4"/>
        <v>292</v>
      </c>
      <c r="B300" s="480" t="s">
        <v>5370</v>
      </c>
      <c r="C300" s="481" t="s">
        <v>7451</v>
      </c>
      <c r="D300" s="480" t="s">
        <v>5362</v>
      </c>
      <c r="E300" s="480" t="s">
        <v>7452</v>
      </c>
      <c r="F300" s="480" t="s">
        <v>7453</v>
      </c>
      <c r="G300" s="480"/>
      <c r="H300" s="480"/>
      <c r="I300" s="480"/>
      <c r="J300" s="480"/>
      <c r="K300" s="480"/>
      <c r="L300" s="480"/>
    </row>
    <row r="301" spans="1:12" ht="15.6">
      <c r="A301" s="480">
        <f t="shared" si="4"/>
        <v>293</v>
      </c>
      <c r="B301" s="480" t="s">
        <v>5370</v>
      </c>
      <c r="C301" s="481" t="s">
        <v>7454</v>
      </c>
      <c r="D301" s="480" t="s">
        <v>5362</v>
      </c>
      <c r="E301" s="480" t="s">
        <v>7455</v>
      </c>
      <c r="F301" s="480" t="s">
        <v>7456</v>
      </c>
      <c r="G301" s="480" t="s">
        <v>7457</v>
      </c>
      <c r="H301" s="480" t="s">
        <v>7458</v>
      </c>
      <c r="I301" s="480"/>
      <c r="J301" s="480"/>
      <c r="K301" s="480"/>
      <c r="L301" s="480"/>
    </row>
    <row r="302" spans="1:12" ht="15.6">
      <c r="A302" s="480">
        <f t="shared" si="4"/>
        <v>294</v>
      </c>
      <c r="B302" s="480" t="s">
        <v>5370</v>
      </c>
      <c r="C302" s="481" t="s">
        <v>5451</v>
      </c>
      <c r="D302" s="480" t="s">
        <v>5363</v>
      </c>
      <c r="E302" s="480">
        <v>5</v>
      </c>
      <c r="F302" s="480">
        <v>10</v>
      </c>
      <c r="G302" s="480">
        <v>15</v>
      </c>
      <c r="H302" s="480">
        <v>20</v>
      </c>
      <c r="I302" s="480"/>
      <c r="J302" s="480"/>
      <c r="K302" s="480"/>
      <c r="L302" s="480"/>
    </row>
    <row r="303" spans="1:12" ht="15.6">
      <c r="A303" s="480">
        <f t="shared" si="4"/>
        <v>295</v>
      </c>
      <c r="B303" s="480" t="s">
        <v>5370</v>
      </c>
      <c r="C303" s="481" t="s">
        <v>7459</v>
      </c>
      <c r="D303" s="480" t="s">
        <v>5362</v>
      </c>
      <c r="E303" s="480" t="s">
        <v>7460</v>
      </c>
      <c r="F303" s="480" t="s">
        <v>7461</v>
      </c>
      <c r="G303" s="480" t="s">
        <v>7018</v>
      </c>
      <c r="H303" s="480" t="s">
        <v>7462</v>
      </c>
      <c r="I303" s="480"/>
      <c r="J303" s="480"/>
      <c r="K303" s="480"/>
      <c r="L303" s="480"/>
    </row>
    <row r="304" spans="1:12" ht="15.6">
      <c r="A304" s="480">
        <f t="shared" si="4"/>
        <v>296</v>
      </c>
      <c r="B304" s="480" t="s">
        <v>5370</v>
      </c>
      <c r="C304" s="481" t="s">
        <v>7463</v>
      </c>
      <c r="D304" s="480" t="s">
        <v>5362</v>
      </c>
      <c r="E304" s="480" t="s">
        <v>7464</v>
      </c>
      <c r="F304" s="480" t="s">
        <v>7465</v>
      </c>
      <c r="G304" s="480" t="s">
        <v>7466</v>
      </c>
      <c r="H304" s="480" t="s">
        <v>7467</v>
      </c>
      <c r="I304" s="480"/>
      <c r="J304" s="480"/>
      <c r="K304" s="480"/>
      <c r="L304" s="480"/>
    </row>
    <row r="305" spans="1:12" ht="15.6">
      <c r="A305" s="480">
        <f t="shared" si="4"/>
        <v>297</v>
      </c>
      <c r="B305" s="482" t="s">
        <v>5370</v>
      </c>
      <c r="C305" s="483" t="s">
        <v>7468</v>
      </c>
      <c r="D305" s="482" t="s">
        <v>51</v>
      </c>
      <c r="E305" s="482" t="s">
        <v>7469</v>
      </c>
      <c r="F305" s="482" t="s">
        <v>7470</v>
      </c>
      <c r="G305" s="482" t="s">
        <v>7471</v>
      </c>
      <c r="H305" s="482"/>
      <c r="I305" s="482"/>
      <c r="J305" s="482"/>
      <c r="K305" s="482"/>
      <c r="L305" s="482"/>
    </row>
    <row r="306" spans="1:12" ht="15.6">
      <c r="A306" s="480">
        <f t="shared" si="4"/>
        <v>298</v>
      </c>
      <c r="B306" s="480" t="s">
        <v>5370</v>
      </c>
      <c r="C306" s="481" t="s">
        <v>7472</v>
      </c>
      <c r="D306" s="480" t="s">
        <v>5363</v>
      </c>
      <c r="E306" s="480" t="s">
        <v>7473</v>
      </c>
      <c r="F306" s="480" t="s">
        <v>842</v>
      </c>
      <c r="G306" s="480" t="s">
        <v>723</v>
      </c>
      <c r="H306" s="480"/>
      <c r="I306" s="480"/>
      <c r="J306" s="480"/>
      <c r="K306" s="480"/>
      <c r="L306" s="480"/>
    </row>
    <row r="307" spans="1:12" ht="15.6">
      <c r="A307" s="480">
        <f t="shared" si="4"/>
        <v>299</v>
      </c>
      <c r="B307" s="482" t="s">
        <v>5370</v>
      </c>
      <c r="C307" s="483" t="s">
        <v>7474</v>
      </c>
      <c r="D307" s="482" t="s">
        <v>51</v>
      </c>
      <c r="E307" s="482" t="s">
        <v>7475</v>
      </c>
      <c r="F307" s="482" t="s">
        <v>7476</v>
      </c>
      <c r="G307" s="482" t="s">
        <v>7477</v>
      </c>
      <c r="H307" s="482" t="s">
        <v>7110</v>
      </c>
      <c r="I307" s="482"/>
      <c r="J307" s="482"/>
      <c r="K307" s="482"/>
      <c r="L307" s="482"/>
    </row>
    <row r="308" spans="1:12" ht="15.6">
      <c r="A308" s="480">
        <f t="shared" si="4"/>
        <v>300</v>
      </c>
      <c r="B308" s="480" t="s">
        <v>5370</v>
      </c>
      <c r="C308" s="481" t="s">
        <v>7478</v>
      </c>
      <c r="D308" s="480" t="s">
        <v>5362</v>
      </c>
      <c r="E308" s="480" t="s">
        <v>907</v>
      </c>
      <c r="F308" s="480" t="s">
        <v>722</v>
      </c>
      <c r="G308" s="480" t="s">
        <v>880</v>
      </c>
      <c r="H308" s="480"/>
      <c r="I308" s="480"/>
      <c r="J308" s="480"/>
      <c r="K308" s="480"/>
      <c r="L308" s="480"/>
    </row>
    <row r="309" spans="1:12" ht="15.6">
      <c r="A309" s="480">
        <f t="shared" si="4"/>
        <v>301</v>
      </c>
      <c r="B309" s="482" t="s">
        <v>5370</v>
      </c>
      <c r="C309" s="483" t="s">
        <v>7479</v>
      </c>
      <c r="D309" s="482" t="s">
        <v>5363</v>
      </c>
      <c r="E309" s="482" t="s">
        <v>7480</v>
      </c>
      <c r="F309" s="482" t="s">
        <v>7481</v>
      </c>
      <c r="G309" s="482" t="s">
        <v>7482</v>
      </c>
      <c r="H309" s="482"/>
      <c r="I309" s="482"/>
      <c r="J309" s="482"/>
      <c r="K309" s="482"/>
      <c r="L309" s="482"/>
    </row>
    <row r="310" spans="1:12" ht="15.6">
      <c r="A310" s="480">
        <f t="shared" si="4"/>
        <v>302</v>
      </c>
      <c r="B310" s="480" t="s">
        <v>5370</v>
      </c>
      <c r="C310" s="481" t="s">
        <v>7483</v>
      </c>
      <c r="D310" s="480" t="s">
        <v>5363</v>
      </c>
      <c r="E310" s="480" t="s">
        <v>7484</v>
      </c>
      <c r="F310" s="480" t="s">
        <v>7485</v>
      </c>
      <c r="G310" s="480" t="s">
        <v>7486</v>
      </c>
      <c r="H310" s="480" t="s">
        <v>7487</v>
      </c>
      <c r="I310" s="480"/>
      <c r="J310" s="480"/>
      <c r="K310" s="480"/>
      <c r="L310" s="480"/>
    </row>
    <row r="311" spans="1:12" ht="15.6">
      <c r="A311" s="480">
        <f t="shared" si="4"/>
        <v>303</v>
      </c>
      <c r="B311" s="482" t="s">
        <v>5370</v>
      </c>
      <c r="C311" s="483" t="s">
        <v>7488</v>
      </c>
      <c r="D311" s="482" t="s">
        <v>5364</v>
      </c>
      <c r="E311" s="482">
        <v>10</v>
      </c>
      <c r="F311" s="482">
        <v>15</v>
      </c>
      <c r="G311" s="482">
        <v>25</v>
      </c>
      <c r="H311" s="482">
        <v>27.5</v>
      </c>
      <c r="I311" s="482"/>
      <c r="J311" s="482"/>
      <c r="K311" s="482"/>
      <c r="L311" s="482"/>
    </row>
    <row r="312" spans="1:12" ht="15.6">
      <c r="A312" s="480">
        <f t="shared" si="4"/>
        <v>304</v>
      </c>
      <c r="B312" s="480" t="s">
        <v>5370</v>
      </c>
      <c r="C312" s="481" t="s">
        <v>7489</v>
      </c>
      <c r="D312" s="480" t="s">
        <v>5363</v>
      </c>
      <c r="E312" s="480" t="s">
        <v>7490</v>
      </c>
      <c r="F312" s="480" t="s">
        <v>7124</v>
      </c>
      <c r="G312" s="480" t="s">
        <v>7491</v>
      </c>
      <c r="H312" s="480" t="s">
        <v>7125</v>
      </c>
      <c r="I312" s="480"/>
      <c r="J312" s="480"/>
      <c r="K312" s="480"/>
      <c r="L312" s="480"/>
    </row>
    <row r="313" spans="1:12" ht="15.6">
      <c r="A313" s="480">
        <f t="shared" si="4"/>
        <v>305</v>
      </c>
      <c r="B313" s="480" t="s">
        <v>5370</v>
      </c>
      <c r="C313" s="481" t="s">
        <v>7492</v>
      </c>
      <c r="D313" s="480" t="s">
        <v>5363</v>
      </c>
      <c r="E313" s="480" t="s">
        <v>7493</v>
      </c>
      <c r="F313" s="480" t="s">
        <v>7494</v>
      </c>
      <c r="G313" s="480" t="s">
        <v>7495</v>
      </c>
      <c r="H313" s="480" t="s">
        <v>7496</v>
      </c>
      <c r="I313" s="480"/>
      <c r="J313" s="480"/>
      <c r="K313" s="480"/>
      <c r="L313" s="480"/>
    </row>
    <row r="314" spans="1:12" ht="15.6">
      <c r="A314" s="480">
        <f t="shared" si="4"/>
        <v>306</v>
      </c>
      <c r="B314" s="480" t="s">
        <v>5370</v>
      </c>
      <c r="C314" s="481" t="s">
        <v>7497</v>
      </c>
      <c r="D314" s="480" t="s">
        <v>5363</v>
      </c>
      <c r="E314" s="480" t="s">
        <v>4037</v>
      </c>
      <c r="F314" s="480" t="s">
        <v>5674</v>
      </c>
      <c r="G314" s="480" t="s">
        <v>5413</v>
      </c>
      <c r="H314" s="480" t="s">
        <v>7498</v>
      </c>
      <c r="I314" s="480"/>
      <c r="J314" s="480"/>
      <c r="K314" s="480"/>
      <c r="L314" s="480"/>
    </row>
    <row r="315" spans="1:12" ht="15.6">
      <c r="A315" s="480">
        <f t="shared" si="4"/>
        <v>307</v>
      </c>
      <c r="B315" s="480" t="s">
        <v>5370</v>
      </c>
      <c r="C315" s="481" t="s">
        <v>5452</v>
      </c>
      <c r="D315" s="480" t="s">
        <v>5363</v>
      </c>
      <c r="E315" s="480" t="s">
        <v>5455</v>
      </c>
      <c r="F315" s="480" t="s">
        <v>5453</v>
      </c>
      <c r="G315" s="480" t="s">
        <v>5456</v>
      </c>
      <c r="H315" s="480" t="s">
        <v>5454</v>
      </c>
      <c r="I315" s="480"/>
      <c r="J315" s="480"/>
      <c r="K315" s="480"/>
      <c r="L315" s="480"/>
    </row>
    <row r="316" spans="1:12" ht="15.6">
      <c r="A316" s="480">
        <f t="shared" si="4"/>
        <v>308</v>
      </c>
      <c r="B316" s="480" t="s">
        <v>5370</v>
      </c>
      <c r="C316" s="481" t="s">
        <v>7499</v>
      </c>
      <c r="D316" s="480" t="s">
        <v>5362</v>
      </c>
      <c r="E316" s="480" t="s">
        <v>7500</v>
      </c>
      <c r="F316" s="480" t="s">
        <v>7501</v>
      </c>
      <c r="G316" s="480" t="s">
        <v>5820</v>
      </c>
      <c r="H316" s="480"/>
      <c r="I316" s="480"/>
      <c r="J316" s="480"/>
      <c r="K316" s="480"/>
      <c r="L316" s="480"/>
    </row>
    <row r="317" spans="1:12" ht="15.6">
      <c r="A317" s="480">
        <f t="shared" si="4"/>
        <v>309</v>
      </c>
      <c r="B317" s="480" t="s">
        <v>5370</v>
      </c>
      <c r="C317" s="481" t="s">
        <v>7502</v>
      </c>
      <c r="D317" s="480" t="s">
        <v>5364</v>
      </c>
      <c r="E317" s="480" t="s">
        <v>5416</v>
      </c>
      <c r="F317" s="480" t="s">
        <v>5418</v>
      </c>
      <c r="G317" s="480" t="s">
        <v>7503</v>
      </c>
      <c r="H317" s="480" t="s">
        <v>5419</v>
      </c>
      <c r="I317" s="480"/>
      <c r="J317" s="480"/>
      <c r="K317" s="480"/>
      <c r="L317" s="480"/>
    </row>
    <row r="318" spans="1:12" ht="15.6">
      <c r="A318" s="480">
        <f t="shared" si="4"/>
        <v>310</v>
      </c>
      <c r="B318" s="480" t="s">
        <v>5370</v>
      </c>
      <c r="C318" s="481" t="s">
        <v>7504</v>
      </c>
      <c r="D318" s="480" t="s">
        <v>5363</v>
      </c>
      <c r="E318" s="480" t="s">
        <v>7505</v>
      </c>
      <c r="F318" s="480" t="s">
        <v>7506</v>
      </c>
      <c r="G318" s="480" t="s">
        <v>7072</v>
      </c>
      <c r="H318" s="480" t="s">
        <v>7507</v>
      </c>
      <c r="I318" s="480"/>
      <c r="J318" s="480"/>
      <c r="K318" s="480"/>
      <c r="L318" s="480"/>
    </row>
    <row r="319" spans="1:12" ht="15.6">
      <c r="A319" s="480">
        <f t="shared" si="4"/>
        <v>311</v>
      </c>
      <c r="B319" s="480" t="s">
        <v>5370</v>
      </c>
      <c r="C319" s="481" t="s">
        <v>7508</v>
      </c>
      <c r="D319" s="480" t="s">
        <v>5363</v>
      </c>
      <c r="E319" s="480" t="s">
        <v>7509</v>
      </c>
      <c r="F319" s="480" t="s">
        <v>7510</v>
      </c>
      <c r="G319" s="480" t="s">
        <v>7511</v>
      </c>
      <c r="H319" s="480" t="s">
        <v>7512</v>
      </c>
      <c r="I319" s="480"/>
      <c r="J319" s="480"/>
      <c r="K319" s="480"/>
      <c r="L319" s="480"/>
    </row>
    <row r="320" spans="1:12" ht="15.6">
      <c r="A320" s="480">
        <f t="shared" si="4"/>
        <v>312</v>
      </c>
      <c r="B320" s="480" t="s">
        <v>5370</v>
      </c>
      <c r="C320" s="481" t="s">
        <v>5457</v>
      </c>
      <c r="D320" s="480" t="s">
        <v>5363</v>
      </c>
      <c r="E320" s="480" t="s">
        <v>5461</v>
      </c>
      <c r="F320" s="480" t="s">
        <v>5459</v>
      </c>
      <c r="G320" s="480" t="s">
        <v>5458</v>
      </c>
      <c r="H320" s="480" t="s">
        <v>5460</v>
      </c>
      <c r="I320" s="480"/>
      <c r="J320" s="480"/>
      <c r="K320" s="480"/>
      <c r="L320" s="480"/>
    </row>
    <row r="321" spans="1:12" ht="15.6">
      <c r="A321" s="480">
        <f t="shared" si="4"/>
        <v>313</v>
      </c>
      <c r="B321" s="480" t="s">
        <v>5370</v>
      </c>
      <c r="C321" s="481" t="s">
        <v>7513</v>
      </c>
      <c r="D321" s="480" t="s">
        <v>5364</v>
      </c>
      <c r="E321" s="480" t="s">
        <v>5461</v>
      </c>
      <c r="F321" s="480" t="s">
        <v>5459</v>
      </c>
      <c r="G321" s="480" t="s">
        <v>5458</v>
      </c>
      <c r="H321" s="480" t="s">
        <v>5463</v>
      </c>
      <c r="I321" s="480"/>
      <c r="J321" s="480"/>
      <c r="K321" s="480"/>
      <c r="L321" s="480"/>
    </row>
    <row r="322" spans="1:12" ht="15.6">
      <c r="A322" s="480">
        <f t="shared" si="4"/>
        <v>314</v>
      </c>
      <c r="B322" s="480" t="s">
        <v>5370</v>
      </c>
      <c r="C322" s="481" t="s">
        <v>5462</v>
      </c>
      <c r="D322" s="480" t="s">
        <v>5362</v>
      </c>
      <c r="E322" s="480" t="s">
        <v>5464</v>
      </c>
      <c r="F322" s="480" t="s">
        <v>5459</v>
      </c>
      <c r="G322" s="480" t="s">
        <v>5458</v>
      </c>
      <c r="H322" s="480" t="s">
        <v>5463</v>
      </c>
      <c r="I322" s="480"/>
      <c r="J322" s="480"/>
      <c r="K322" s="480"/>
      <c r="L322" s="480"/>
    </row>
    <row r="323" spans="1:12" ht="15.6">
      <c r="A323" s="480">
        <f t="shared" si="4"/>
        <v>315</v>
      </c>
      <c r="B323" s="480" t="s">
        <v>5370</v>
      </c>
      <c r="C323" s="481" t="s">
        <v>7514</v>
      </c>
      <c r="D323" s="480" t="s">
        <v>5362</v>
      </c>
      <c r="E323" s="480" t="s">
        <v>6980</v>
      </c>
      <c r="F323" s="480" t="s">
        <v>6981</v>
      </c>
      <c r="G323" s="480" t="s">
        <v>7515</v>
      </c>
      <c r="H323" s="480"/>
      <c r="I323" s="480"/>
      <c r="J323" s="480"/>
      <c r="K323" s="480"/>
      <c r="L323" s="480"/>
    </row>
    <row r="324" spans="1:12" ht="15.6">
      <c r="A324" s="480">
        <f t="shared" si="4"/>
        <v>316</v>
      </c>
      <c r="B324" s="480" t="s">
        <v>5370</v>
      </c>
      <c r="C324" s="481" t="s">
        <v>7516</v>
      </c>
      <c r="D324" s="480" t="s">
        <v>51</v>
      </c>
      <c r="E324" s="480" t="s">
        <v>7391</v>
      </c>
      <c r="F324" s="480" t="s">
        <v>7320</v>
      </c>
      <c r="G324" s="480" t="s">
        <v>6851</v>
      </c>
      <c r="H324" s="480" t="s">
        <v>6852</v>
      </c>
      <c r="I324" s="480"/>
      <c r="J324" s="480"/>
      <c r="K324" s="480"/>
      <c r="L324" s="480"/>
    </row>
    <row r="325" spans="1:12" ht="15.6">
      <c r="A325" s="480">
        <f t="shared" si="4"/>
        <v>317</v>
      </c>
      <c r="B325" s="480" t="s">
        <v>5370</v>
      </c>
      <c r="C325" s="481" t="s">
        <v>7517</v>
      </c>
      <c r="D325" s="480" t="s">
        <v>5364</v>
      </c>
      <c r="E325" s="480" t="s">
        <v>7518</v>
      </c>
      <c r="F325" s="480" t="s">
        <v>7519</v>
      </c>
      <c r="G325" s="480" t="s">
        <v>7520</v>
      </c>
      <c r="H325" s="480" t="s">
        <v>7521</v>
      </c>
      <c r="I325" s="480"/>
      <c r="J325" s="480"/>
      <c r="K325" s="480"/>
      <c r="L325" s="480"/>
    </row>
    <row r="326" spans="1:12" ht="15.6">
      <c r="A326" s="480">
        <f t="shared" si="4"/>
        <v>318</v>
      </c>
      <c r="B326" s="480" t="s">
        <v>5370</v>
      </c>
      <c r="C326" s="481" t="s">
        <v>7522</v>
      </c>
      <c r="D326" s="480" t="s">
        <v>5363</v>
      </c>
      <c r="E326" s="480" t="s">
        <v>7461</v>
      </c>
      <c r="F326" s="480" t="s">
        <v>7523</v>
      </c>
      <c r="G326" s="480" t="s">
        <v>7524</v>
      </c>
      <c r="H326" s="480" t="s">
        <v>6983</v>
      </c>
      <c r="I326" s="480"/>
      <c r="J326" s="480"/>
      <c r="K326" s="480"/>
      <c r="L326" s="480"/>
    </row>
    <row r="327" spans="1:12" ht="15.6">
      <c r="A327" s="480">
        <f t="shared" si="4"/>
        <v>319</v>
      </c>
      <c r="B327" s="480" t="s">
        <v>5370</v>
      </c>
      <c r="C327" s="481" t="s">
        <v>7525</v>
      </c>
      <c r="D327" s="480" t="s">
        <v>5362</v>
      </c>
      <c r="E327" s="480" t="s">
        <v>7526</v>
      </c>
      <c r="F327" s="480" t="s">
        <v>7527</v>
      </c>
      <c r="G327" s="480" t="s">
        <v>7320</v>
      </c>
      <c r="H327" s="480"/>
      <c r="I327" s="480"/>
      <c r="J327" s="480"/>
      <c r="K327" s="480"/>
      <c r="L327" s="480"/>
    </row>
    <row r="328" spans="1:12" ht="15.6">
      <c r="A328" s="480">
        <f t="shared" si="4"/>
        <v>320</v>
      </c>
      <c r="B328" s="480" t="s">
        <v>5370</v>
      </c>
      <c r="C328" s="481" t="s">
        <v>7528</v>
      </c>
      <c r="D328" s="480" t="s">
        <v>5363</v>
      </c>
      <c r="E328" s="480" t="s">
        <v>5602</v>
      </c>
      <c r="F328" s="480" t="s">
        <v>7529</v>
      </c>
      <c r="G328" s="480"/>
      <c r="H328" s="480"/>
      <c r="I328" s="480"/>
      <c r="J328" s="480"/>
      <c r="K328" s="480"/>
      <c r="L328" s="480"/>
    </row>
    <row r="329" spans="1:12" ht="15.6">
      <c r="A329" s="480">
        <f t="shared" ref="A329:A392" si="5">ROW()-8</f>
        <v>321</v>
      </c>
      <c r="B329" s="480" t="s">
        <v>5370</v>
      </c>
      <c r="C329" s="481" t="s">
        <v>7530</v>
      </c>
      <c r="D329" s="480" t="s">
        <v>51</v>
      </c>
      <c r="E329" s="480" t="s">
        <v>7531</v>
      </c>
      <c r="F329" s="480" t="s">
        <v>7532</v>
      </c>
      <c r="G329" s="480" t="s">
        <v>7533</v>
      </c>
      <c r="H329" s="480" t="s">
        <v>7534</v>
      </c>
      <c r="I329" s="480"/>
      <c r="J329" s="480"/>
      <c r="K329" s="480"/>
      <c r="L329" s="480"/>
    </row>
    <row r="330" spans="1:12" ht="15.6">
      <c r="A330" s="480">
        <f t="shared" si="5"/>
        <v>322</v>
      </c>
      <c r="B330" s="482" t="s">
        <v>5370</v>
      </c>
      <c r="C330" s="483" t="s">
        <v>7535</v>
      </c>
      <c r="D330" s="482" t="s">
        <v>5362</v>
      </c>
      <c r="E330" s="482" t="s">
        <v>7536</v>
      </c>
      <c r="F330" s="482" t="s">
        <v>7537</v>
      </c>
      <c r="G330" s="482" t="s">
        <v>7538</v>
      </c>
      <c r="H330" s="482" t="s">
        <v>7539</v>
      </c>
      <c r="I330" s="482"/>
      <c r="J330" s="482"/>
      <c r="K330" s="482"/>
      <c r="L330" s="482"/>
    </row>
    <row r="331" spans="1:12" ht="15.6">
      <c r="A331" s="480">
        <f t="shared" si="5"/>
        <v>323</v>
      </c>
      <c r="B331" s="482" t="s">
        <v>5370</v>
      </c>
      <c r="C331" s="483" t="s">
        <v>7540</v>
      </c>
      <c r="D331" s="482" t="s">
        <v>5363</v>
      </c>
      <c r="E331" s="482" t="s">
        <v>7541</v>
      </c>
      <c r="F331" s="482" t="s">
        <v>7542</v>
      </c>
      <c r="G331" s="482"/>
      <c r="H331" s="482"/>
      <c r="I331" s="482"/>
      <c r="J331" s="482"/>
      <c r="K331" s="482"/>
      <c r="L331" s="482"/>
    </row>
    <row r="332" spans="1:12" ht="15.6">
      <c r="A332" s="480">
        <f t="shared" si="5"/>
        <v>324</v>
      </c>
      <c r="B332" s="480" t="s">
        <v>5370</v>
      </c>
      <c r="C332" s="481" t="s">
        <v>7543</v>
      </c>
      <c r="D332" s="480" t="s">
        <v>5363</v>
      </c>
      <c r="E332" s="480" t="s">
        <v>7544</v>
      </c>
      <c r="F332" s="480" t="s">
        <v>7545</v>
      </c>
      <c r="G332" s="480" t="s">
        <v>7546</v>
      </c>
      <c r="H332" s="480" t="s">
        <v>7547</v>
      </c>
      <c r="I332" s="480"/>
      <c r="J332" s="480"/>
      <c r="K332" s="480"/>
      <c r="L332" s="480"/>
    </row>
    <row r="333" spans="1:12" ht="15.6">
      <c r="A333" s="480">
        <f t="shared" si="5"/>
        <v>325</v>
      </c>
      <c r="B333" s="480" t="s">
        <v>5370</v>
      </c>
      <c r="C333" s="481" t="s">
        <v>7548</v>
      </c>
      <c r="D333" s="480" t="s">
        <v>5362</v>
      </c>
      <c r="E333" s="480" t="s">
        <v>7081</v>
      </c>
      <c r="F333" s="480" t="s">
        <v>7082</v>
      </c>
      <c r="G333" s="480" t="s">
        <v>7083</v>
      </c>
      <c r="H333" s="480" t="s">
        <v>7084</v>
      </c>
      <c r="I333" s="480"/>
      <c r="J333" s="480"/>
      <c r="K333" s="480"/>
      <c r="L333" s="480"/>
    </row>
    <row r="334" spans="1:12" ht="15.6">
      <c r="A334" s="480">
        <f t="shared" si="5"/>
        <v>326</v>
      </c>
      <c r="B334" s="482" t="s">
        <v>5370</v>
      </c>
      <c r="C334" s="483" t="s">
        <v>7549</v>
      </c>
      <c r="D334" s="482" t="s">
        <v>5363</v>
      </c>
      <c r="E334" s="482" t="s">
        <v>6461</v>
      </c>
      <c r="F334" s="482" t="s">
        <v>7550</v>
      </c>
      <c r="G334" s="482" t="s">
        <v>881</v>
      </c>
      <c r="H334" s="482" t="s">
        <v>4037</v>
      </c>
      <c r="I334" s="482"/>
      <c r="J334" s="482"/>
      <c r="K334" s="482"/>
      <c r="L334" s="482"/>
    </row>
    <row r="335" spans="1:12" ht="15.6">
      <c r="A335" s="480">
        <f t="shared" si="5"/>
        <v>327</v>
      </c>
      <c r="B335" s="482" t="s">
        <v>5370</v>
      </c>
      <c r="C335" s="483" t="s">
        <v>7551</v>
      </c>
      <c r="D335" s="482" t="s">
        <v>5363</v>
      </c>
      <c r="E335" s="482" t="s">
        <v>7552</v>
      </c>
      <c r="F335" s="482" t="s">
        <v>7553</v>
      </c>
      <c r="G335" s="482" t="s">
        <v>7554</v>
      </c>
      <c r="H335" s="482" t="s">
        <v>6318</v>
      </c>
      <c r="I335" s="482"/>
      <c r="J335" s="482"/>
      <c r="K335" s="482"/>
      <c r="L335" s="482"/>
    </row>
    <row r="336" spans="1:12" ht="15.6">
      <c r="A336" s="480">
        <f t="shared" si="5"/>
        <v>328</v>
      </c>
      <c r="B336" s="480" t="s">
        <v>5370</v>
      </c>
      <c r="C336" s="481" t="s">
        <v>7555</v>
      </c>
      <c r="D336" s="480" t="s">
        <v>5362</v>
      </c>
      <c r="E336" s="480" t="s">
        <v>7556</v>
      </c>
      <c r="F336" s="480" t="s">
        <v>7557</v>
      </c>
      <c r="G336" s="480" t="s">
        <v>7558</v>
      </c>
      <c r="H336" s="480" t="s">
        <v>7559</v>
      </c>
      <c r="I336" s="480"/>
      <c r="J336" s="480"/>
      <c r="K336" s="480"/>
      <c r="L336" s="480"/>
    </row>
    <row r="337" spans="1:12" ht="15.6">
      <c r="A337" s="480">
        <f t="shared" si="5"/>
        <v>329</v>
      </c>
      <c r="B337" s="482" t="s">
        <v>5370</v>
      </c>
      <c r="C337" s="483" t="s">
        <v>7560</v>
      </c>
      <c r="D337" s="482" t="s">
        <v>5363</v>
      </c>
      <c r="E337" s="482" t="s">
        <v>7561</v>
      </c>
      <c r="F337" s="482" t="s">
        <v>7562</v>
      </c>
      <c r="G337" s="482"/>
      <c r="H337" s="482"/>
      <c r="I337" s="482"/>
      <c r="J337" s="482"/>
      <c r="K337" s="482"/>
      <c r="L337" s="482"/>
    </row>
    <row r="338" spans="1:12" ht="15.6">
      <c r="A338" s="480">
        <f t="shared" si="5"/>
        <v>330</v>
      </c>
      <c r="B338" s="480" t="s">
        <v>5370</v>
      </c>
      <c r="C338" s="481" t="s">
        <v>5465</v>
      </c>
      <c r="D338" s="480" t="s">
        <v>5364</v>
      </c>
      <c r="E338" s="480" t="s">
        <v>5469</v>
      </c>
      <c r="F338" s="480" t="s">
        <v>5468</v>
      </c>
      <c r="G338" s="480" t="s">
        <v>5467</v>
      </c>
      <c r="H338" s="480" t="s">
        <v>5466</v>
      </c>
      <c r="I338" s="480"/>
      <c r="J338" s="480"/>
      <c r="K338" s="480"/>
      <c r="L338" s="480"/>
    </row>
    <row r="339" spans="1:12" ht="15.6">
      <c r="A339" s="480">
        <f t="shared" si="5"/>
        <v>331</v>
      </c>
      <c r="B339" s="482" t="s">
        <v>5370</v>
      </c>
      <c r="C339" s="483" t="s">
        <v>7563</v>
      </c>
      <c r="D339" s="482" t="s">
        <v>5362</v>
      </c>
      <c r="E339" s="482" t="s">
        <v>6916</v>
      </c>
      <c r="F339" s="482" t="s">
        <v>7564</v>
      </c>
      <c r="G339" s="482" t="s">
        <v>6914</v>
      </c>
      <c r="H339" s="482" t="s">
        <v>7565</v>
      </c>
      <c r="I339" s="482"/>
      <c r="J339" s="482"/>
      <c r="K339" s="482"/>
      <c r="L339" s="482"/>
    </row>
    <row r="340" spans="1:12" ht="15.6">
      <c r="A340" s="480">
        <f t="shared" si="5"/>
        <v>332</v>
      </c>
      <c r="B340" s="480" t="s">
        <v>5370</v>
      </c>
      <c r="C340" s="481" t="s">
        <v>7566</v>
      </c>
      <c r="D340" s="480" t="s">
        <v>51</v>
      </c>
      <c r="E340" s="480">
        <v>1</v>
      </c>
      <c r="F340" s="480">
        <v>2</v>
      </c>
      <c r="G340" s="480">
        <v>3</v>
      </c>
      <c r="H340" s="480">
        <v>5</v>
      </c>
      <c r="I340" s="480"/>
      <c r="J340" s="480"/>
      <c r="K340" s="480"/>
      <c r="L340" s="480"/>
    </row>
    <row r="341" spans="1:12" ht="15.6">
      <c r="A341" s="480">
        <f t="shared" si="5"/>
        <v>333</v>
      </c>
      <c r="B341" s="480" t="s">
        <v>5370</v>
      </c>
      <c r="C341" s="481" t="s">
        <v>7567</v>
      </c>
      <c r="D341" s="480" t="s">
        <v>5362</v>
      </c>
      <c r="E341" s="480">
        <v>3</v>
      </c>
      <c r="F341" s="480">
        <v>5</v>
      </c>
      <c r="G341" s="480">
        <v>10</v>
      </c>
      <c r="H341" s="480">
        <v>20</v>
      </c>
      <c r="I341" s="480"/>
      <c r="J341" s="480"/>
      <c r="K341" s="480"/>
      <c r="L341" s="480"/>
    </row>
    <row r="342" spans="1:12" ht="15.6">
      <c r="A342" s="480">
        <f t="shared" si="5"/>
        <v>334</v>
      </c>
      <c r="B342" s="480" t="s">
        <v>5370</v>
      </c>
      <c r="C342" s="481" t="s">
        <v>7568</v>
      </c>
      <c r="D342" s="480" t="s">
        <v>51</v>
      </c>
      <c r="E342" s="480" t="s">
        <v>5604</v>
      </c>
      <c r="F342" s="480" t="s">
        <v>7569</v>
      </c>
      <c r="G342" s="480" t="s">
        <v>6303</v>
      </c>
      <c r="H342" s="480" t="s">
        <v>7003</v>
      </c>
      <c r="I342" s="480"/>
      <c r="J342" s="480"/>
      <c r="K342" s="480"/>
      <c r="L342" s="480"/>
    </row>
    <row r="343" spans="1:12" ht="15.6">
      <c r="A343" s="480">
        <f t="shared" si="5"/>
        <v>335</v>
      </c>
      <c r="B343" s="482" t="s">
        <v>5370</v>
      </c>
      <c r="C343" s="483" t="s">
        <v>7570</v>
      </c>
      <c r="D343" s="482" t="s">
        <v>51</v>
      </c>
      <c r="E343" s="482" t="s">
        <v>7571</v>
      </c>
      <c r="F343" s="482" t="s">
        <v>6329</v>
      </c>
      <c r="G343" s="482" t="s">
        <v>7572</v>
      </c>
      <c r="H343" s="482" t="s">
        <v>1251</v>
      </c>
      <c r="I343" s="482"/>
      <c r="J343" s="482"/>
      <c r="K343" s="482"/>
      <c r="L343" s="482"/>
    </row>
    <row r="344" spans="1:12" ht="15.6">
      <c r="A344" s="480">
        <f t="shared" si="5"/>
        <v>336</v>
      </c>
      <c r="B344" s="480" t="s">
        <v>5370</v>
      </c>
      <c r="C344" s="481" t="s">
        <v>7573</v>
      </c>
      <c r="D344" s="480" t="s">
        <v>5362</v>
      </c>
      <c r="E344" s="480" t="s">
        <v>7574</v>
      </c>
      <c r="F344" s="480" t="s">
        <v>7575</v>
      </c>
      <c r="G344" s="480" t="s">
        <v>7576</v>
      </c>
      <c r="H344" s="480"/>
      <c r="I344" s="480"/>
      <c r="J344" s="480"/>
      <c r="K344" s="480"/>
      <c r="L344" s="480"/>
    </row>
    <row r="345" spans="1:12" ht="15.6">
      <c r="A345" s="480">
        <f t="shared" si="5"/>
        <v>337</v>
      </c>
      <c r="B345" s="482" t="s">
        <v>5370</v>
      </c>
      <c r="C345" s="483" t="s">
        <v>7577</v>
      </c>
      <c r="D345" s="482" t="s">
        <v>5362</v>
      </c>
      <c r="E345" s="482" t="s">
        <v>7578</v>
      </c>
      <c r="F345" s="482" t="s">
        <v>7579</v>
      </c>
      <c r="G345" s="482"/>
      <c r="H345" s="482"/>
      <c r="I345" s="482"/>
      <c r="J345" s="482"/>
      <c r="K345" s="482"/>
      <c r="L345" s="482"/>
    </row>
    <row r="346" spans="1:12" ht="15.6">
      <c r="A346" s="480">
        <f t="shared" si="5"/>
        <v>338</v>
      </c>
      <c r="B346" s="480" t="s">
        <v>5370</v>
      </c>
      <c r="C346" s="481" t="s">
        <v>7580</v>
      </c>
      <c r="D346" s="480" t="s">
        <v>5363</v>
      </c>
      <c r="E346" s="480" t="s">
        <v>7581</v>
      </c>
      <c r="F346" s="480" t="s">
        <v>7582</v>
      </c>
      <c r="G346" s="480" t="s">
        <v>7583</v>
      </c>
      <c r="H346" s="480"/>
      <c r="I346" s="480"/>
      <c r="J346" s="480"/>
      <c r="K346" s="480"/>
      <c r="L346" s="480"/>
    </row>
    <row r="347" spans="1:12" ht="15.6">
      <c r="A347" s="480">
        <f t="shared" si="5"/>
        <v>339</v>
      </c>
      <c r="B347" s="480" t="s">
        <v>5370</v>
      </c>
      <c r="C347" s="481" t="s">
        <v>7584</v>
      </c>
      <c r="D347" s="480" t="s">
        <v>5363</v>
      </c>
      <c r="E347" s="480" t="s">
        <v>7585</v>
      </c>
      <c r="F347" s="480" t="s">
        <v>7586</v>
      </c>
      <c r="G347" s="480" t="s">
        <v>7587</v>
      </c>
      <c r="H347" s="480" t="s">
        <v>7588</v>
      </c>
      <c r="I347" s="480"/>
      <c r="J347" s="480"/>
      <c r="K347" s="480"/>
      <c r="L347" s="480"/>
    </row>
    <row r="348" spans="1:12" ht="15.6">
      <c r="A348" s="480">
        <f t="shared" si="5"/>
        <v>340</v>
      </c>
      <c r="B348" s="480" t="s">
        <v>5370</v>
      </c>
      <c r="C348" s="481" t="s">
        <v>7589</v>
      </c>
      <c r="D348" s="480" t="s">
        <v>5364</v>
      </c>
      <c r="E348" s="480" t="s">
        <v>7590</v>
      </c>
      <c r="F348" s="480" t="s">
        <v>5621</v>
      </c>
      <c r="G348" s="480" t="s">
        <v>7591</v>
      </c>
      <c r="H348" s="480" t="s">
        <v>7592</v>
      </c>
      <c r="I348" s="480"/>
      <c r="J348" s="480"/>
      <c r="K348" s="480"/>
      <c r="L348" s="480"/>
    </row>
    <row r="349" spans="1:12" ht="15.6">
      <c r="A349" s="480">
        <f t="shared" si="5"/>
        <v>341</v>
      </c>
      <c r="B349" s="480" t="s">
        <v>5370</v>
      </c>
      <c r="C349" s="481" t="s">
        <v>7593</v>
      </c>
      <c r="D349" s="480" t="s">
        <v>5363</v>
      </c>
      <c r="E349" s="480">
        <v>500</v>
      </c>
      <c r="F349" s="480">
        <v>200</v>
      </c>
      <c r="G349" s="480">
        <v>1000</v>
      </c>
      <c r="H349" s="480"/>
      <c r="I349" s="480"/>
      <c r="J349" s="480"/>
      <c r="K349" s="480"/>
      <c r="L349" s="480"/>
    </row>
    <row r="350" spans="1:12" ht="15.6">
      <c r="A350" s="480">
        <f t="shared" si="5"/>
        <v>342</v>
      </c>
      <c r="B350" s="480" t="s">
        <v>5370</v>
      </c>
      <c r="C350" s="481" t="s">
        <v>7594</v>
      </c>
      <c r="D350" s="480" t="s">
        <v>51</v>
      </c>
      <c r="E350" s="480" t="s">
        <v>5637</v>
      </c>
      <c r="F350" s="480" t="s">
        <v>6787</v>
      </c>
      <c r="G350" s="480" t="s">
        <v>5636</v>
      </c>
      <c r="H350" s="480" t="s">
        <v>7232</v>
      </c>
      <c r="I350" s="480"/>
      <c r="J350" s="480"/>
      <c r="K350" s="480"/>
      <c r="L350" s="480"/>
    </row>
    <row r="351" spans="1:12" ht="15.6">
      <c r="A351" s="480">
        <f t="shared" si="5"/>
        <v>343</v>
      </c>
      <c r="B351" s="480" t="s">
        <v>5370</v>
      </c>
      <c r="C351" s="481" t="s">
        <v>5470</v>
      </c>
      <c r="D351" s="480" t="s">
        <v>5362</v>
      </c>
      <c r="E351" s="480" t="s">
        <v>5472</v>
      </c>
      <c r="F351" s="480" t="s">
        <v>5473</v>
      </c>
      <c r="G351" s="480" t="s">
        <v>5471</v>
      </c>
      <c r="H351" s="480" t="s">
        <v>5474</v>
      </c>
      <c r="I351" s="480"/>
      <c r="J351" s="480"/>
      <c r="K351" s="480"/>
      <c r="L351" s="480"/>
    </row>
    <row r="352" spans="1:12" ht="15.6">
      <c r="A352" s="480">
        <f t="shared" si="5"/>
        <v>344</v>
      </c>
      <c r="B352" s="480" t="s">
        <v>5370</v>
      </c>
      <c r="C352" s="481" t="s">
        <v>7595</v>
      </c>
      <c r="D352" s="480" t="s">
        <v>5363</v>
      </c>
      <c r="E352" s="480">
        <v>5</v>
      </c>
      <c r="F352" s="480">
        <v>15</v>
      </c>
      <c r="G352" s="480">
        <v>20</v>
      </c>
      <c r="H352" s="480">
        <v>45</v>
      </c>
      <c r="I352" s="480"/>
      <c r="J352" s="480"/>
      <c r="K352" s="480"/>
      <c r="L352" s="480"/>
    </row>
    <row r="353" spans="1:12" ht="15.6">
      <c r="A353" s="480">
        <f t="shared" si="5"/>
        <v>345</v>
      </c>
      <c r="B353" s="480" t="s">
        <v>5370</v>
      </c>
      <c r="C353" s="481" t="s">
        <v>7596</v>
      </c>
      <c r="D353" s="480" t="s">
        <v>5362</v>
      </c>
      <c r="E353" s="480" t="s">
        <v>7597</v>
      </c>
      <c r="F353" s="480" t="s">
        <v>7598</v>
      </c>
      <c r="G353" s="480" t="s">
        <v>7599</v>
      </c>
      <c r="H353" s="480"/>
      <c r="I353" s="480"/>
      <c r="J353" s="480"/>
      <c r="K353" s="480"/>
      <c r="L353" s="480"/>
    </row>
    <row r="354" spans="1:12" ht="15.6">
      <c r="A354" s="480">
        <f t="shared" si="5"/>
        <v>346</v>
      </c>
      <c r="B354" s="482" t="s">
        <v>5370</v>
      </c>
      <c r="C354" s="483" t="s">
        <v>7600</v>
      </c>
      <c r="D354" s="482" t="s">
        <v>51</v>
      </c>
      <c r="E354" s="482" t="s">
        <v>7601</v>
      </c>
      <c r="F354" s="482" t="s">
        <v>7602</v>
      </c>
      <c r="G354" s="482" t="s">
        <v>7603</v>
      </c>
      <c r="H354" s="482"/>
      <c r="I354" s="482"/>
      <c r="J354" s="482"/>
      <c r="K354" s="482"/>
      <c r="L354" s="482"/>
    </row>
    <row r="355" spans="1:12" ht="15.6">
      <c r="A355" s="480">
        <f t="shared" si="5"/>
        <v>347</v>
      </c>
      <c r="B355" s="482" t="s">
        <v>5370</v>
      </c>
      <c r="C355" s="483" t="s">
        <v>7604</v>
      </c>
      <c r="D355" s="482" t="s">
        <v>5362</v>
      </c>
      <c r="E355" s="482" t="s">
        <v>6853</v>
      </c>
      <c r="F355" s="482" t="s">
        <v>6852</v>
      </c>
      <c r="G355" s="482" t="s">
        <v>6851</v>
      </c>
      <c r="H355" s="482" t="s">
        <v>7320</v>
      </c>
      <c r="I355" s="482"/>
      <c r="J355" s="482"/>
      <c r="K355" s="482"/>
      <c r="L355" s="482"/>
    </row>
    <row r="356" spans="1:12" ht="15.6">
      <c r="A356" s="480">
        <f t="shared" si="5"/>
        <v>348</v>
      </c>
      <c r="B356" s="480" t="s">
        <v>5370</v>
      </c>
      <c r="C356" s="481" t="s">
        <v>5475</v>
      </c>
      <c r="D356" s="480" t="s">
        <v>5362</v>
      </c>
      <c r="E356" s="480" t="s">
        <v>5476</v>
      </c>
      <c r="F356" s="480" t="s">
        <v>5479</v>
      </c>
      <c r="G356" s="480" t="s">
        <v>5478</v>
      </c>
      <c r="H356" s="480" t="s">
        <v>5477</v>
      </c>
      <c r="I356" s="480"/>
      <c r="J356" s="480"/>
      <c r="K356" s="480"/>
      <c r="L356" s="480"/>
    </row>
    <row r="357" spans="1:12" ht="15.6">
      <c r="A357" s="480">
        <f t="shared" si="5"/>
        <v>349</v>
      </c>
      <c r="B357" s="480" t="s">
        <v>5370</v>
      </c>
      <c r="C357" s="481" t="s">
        <v>7605</v>
      </c>
      <c r="D357" s="480" t="s">
        <v>5362</v>
      </c>
      <c r="E357" s="480" t="s">
        <v>7606</v>
      </c>
      <c r="F357" s="480" t="s">
        <v>6983</v>
      </c>
      <c r="G357" s="480" t="s">
        <v>7607</v>
      </c>
      <c r="H357" s="480" t="s">
        <v>7608</v>
      </c>
      <c r="I357" s="480"/>
      <c r="J357" s="480"/>
      <c r="K357" s="480"/>
      <c r="L357" s="480"/>
    </row>
    <row r="358" spans="1:12" ht="15.6">
      <c r="A358" s="480">
        <f t="shared" si="5"/>
        <v>350</v>
      </c>
      <c r="B358" s="480" t="s">
        <v>5370</v>
      </c>
      <c r="C358" s="481" t="s">
        <v>7609</v>
      </c>
      <c r="D358" s="480" t="s">
        <v>5363</v>
      </c>
      <c r="E358" s="480" t="s">
        <v>7610</v>
      </c>
      <c r="F358" s="480" t="s">
        <v>7611</v>
      </c>
      <c r="G358" s="480" t="s">
        <v>7606</v>
      </c>
      <c r="H358" s="480" t="s">
        <v>5604</v>
      </c>
      <c r="I358" s="480"/>
      <c r="J358" s="480"/>
      <c r="K358" s="480"/>
      <c r="L358" s="480"/>
    </row>
    <row r="359" spans="1:12" ht="15.6">
      <c r="A359" s="480">
        <f t="shared" si="5"/>
        <v>351</v>
      </c>
      <c r="B359" s="480" t="s">
        <v>5370</v>
      </c>
      <c r="C359" s="481" t="s">
        <v>7612</v>
      </c>
      <c r="D359" s="480" t="s">
        <v>5362</v>
      </c>
      <c r="E359" s="480" t="s">
        <v>7613</v>
      </c>
      <c r="F359" s="480" t="s">
        <v>7614</v>
      </c>
      <c r="G359" s="480" t="s">
        <v>7615</v>
      </c>
      <c r="H359" s="480" t="s">
        <v>6737</v>
      </c>
      <c r="I359" s="480"/>
      <c r="J359" s="480"/>
      <c r="K359" s="480"/>
      <c r="L359" s="480"/>
    </row>
    <row r="360" spans="1:12" ht="15.6">
      <c r="A360" s="480">
        <f t="shared" si="5"/>
        <v>352</v>
      </c>
      <c r="B360" s="480" t="s">
        <v>5370</v>
      </c>
      <c r="C360" s="481" t="s">
        <v>7616</v>
      </c>
      <c r="D360" s="480" t="s">
        <v>5364</v>
      </c>
      <c r="E360" s="480" t="s">
        <v>7617</v>
      </c>
      <c r="F360" s="480" t="s">
        <v>7618</v>
      </c>
      <c r="G360" s="480" t="s">
        <v>7619</v>
      </c>
      <c r="H360" s="480" t="s">
        <v>7620</v>
      </c>
      <c r="I360" s="480"/>
      <c r="J360" s="480"/>
      <c r="K360" s="480"/>
      <c r="L360" s="480"/>
    </row>
    <row r="361" spans="1:12" ht="15.6">
      <c r="A361" s="480">
        <f t="shared" si="5"/>
        <v>353</v>
      </c>
      <c r="B361" s="482" t="s">
        <v>5370</v>
      </c>
      <c r="C361" s="483" t="s">
        <v>7621</v>
      </c>
      <c r="D361" s="482" t="s">
        <v>5362</v>
      </c>
      <c r="E361" s="482" t="s">
        <v>7622</v>
      </c>
      <c r="F361" s="482" t="s">
        <v>7623</v>
      </c>
      <c r="G361" s="482" t="s">
        <v>7624</v>
      </c>
      <c r="H361" s="482" t="s">
        <v>7625</v>
      </c>
      <c r="I361" s="482"/>
      <c r="J361" s="482"/>
      <c r="K361" s="482"/>
      <c r="L361" s="482"/>
    </row>
    <row r="362" spans="1:12" ht="15.6">
      <c r="A362" s="480">
        <f t="shared" si="5"/>
        <v>354</v>
      </c>
      <c r="B362" s="480" t="s">
        <v>5370</v>
      </c>
      <c r="C362" s="481" t="s">
        <v>7626</v>
      </c>
      <c r="D362" s="480" t="s">
        <v>5363</v>
      </c>
      <c r="E362" s="480" t="s">
        <v>7391</v>
      </c>
      <c r="F362" s="480" t="s">
        <v>7311</v>
      </c>
      <c r="G362" s="480" t="s">
        <v>6851</v>
      </c>
      <c r="H362" s="480" t="s">
        <v>6853</v>
      </c>
      <c r="I362" s="480"/>
      <c r="J362" s="480"/>
      <c r="K362" s="480"/>
      <c r="L362" s="480"/>
    </row>
    <row r="363" spans="1:12" ht="15.6">
      <c r="A363" s="480">
        <f t="shared" si="5"/>
        <v>355</v>
      </c>
      <c r="B363" s="480" t="s">
        <v>5370</v>
      </c>
      <c r="C363" s="481" t="s">
        <v>7627</v>
      </c>
      <c r="D363" s="480" t="s">
        <v>5364</v>
      </c>
      <c r="E363" s="480" t="s">
        <v>7628</v>
      </c>
      <c r="F363" s="480" t="s">
        <v>7629</v>
      </c>
      <c r="G363" s="480" t="s">
        <v>7630</v>
      </c>
      <c r="H363" s="480" t="s">
        <v>7631</v>
      </c>
      <c r="I363" s="480"/>
      <c r="J363" s="480"/>
      <c r="K363" s="480"/>
      <c r="L363" s="480"/>
    </row>
    <row r="364" spans="1:12" ht="15.6">
      <c r="A364" s="480">
        <f t="shared" si="5"/>
        <v>356</v>
      </c>
      <c r="B364" s="480" t="s">
        <v>5370</v>
      </c>
      <c r="C364" s="481" t="s">
        <v>7632</v>
      </c>
      <c r="D364" s="480" t="s">
        <v>51</v>
      </c>
      <c r="E364" s="480" t="s">
        <v>7633</v>
      </c>
      <c r="F364" s="480" t="s">
        <v>7634</v>
      </c>
      <c r="G364" s="480" t="s">
        <v>7635</v>
      </c>
      <c r="H364" s="480" t="s">
        <v>7636</v>
      </c>
      <c r="I364" s="480"/>
      <c r="J364" s="480"/>
      <c r="K364" s="480"/>
      <c r="L364" s="480"/>
    </row>
    <row r="365" spans="1:12" ht="15.6">
      <c r="A365" s="480">
        <f t="shared" si="5"/>
        <v>357</v>
      </c>
      <c r="B365" s="480" t="s">
        <v>5370</v>
      </c>
      <c r="C365" s="481" t="s">
        <v>7637</v>
      </c>
      <c r="D365" s="480" t="s">
        <v>5362</v>
      </c>
      <c r="E365" s="480" t="s">
        <v>7638</v>
      </c>
      <c r="F365" s="480">
        <v>2</v>
      </c>
      <c r="G365" s="480">
        <v>3</v>
      </c>
      <c r="H365" s="480">
        <v>4</v>
      </c>
      <c r="I365" s="480"/>
      <c r="J365" s="480"/>
      <c r="K365" s="480"/>
      <c r="L365" s="480"/>
    </row>
    <row r="366" spans="1:12" ht="15.6">
      <c r="A366" s="480">
        <f t="shared" si="5"/>
        <v>358</v>
      </c>
      <c r="B366" s="482" t="s">
        <v>5370</v>
      </c>
      <c r="C366" s="483" t="s">
        <v>7639</v>
      </c>
      <c r="D366" s="482" t="s">
        <v>5362</v>
      </c>
      <c r="E366" s="482" t="s">
        <v>7424</v>
      </c>
      <c r="F366" s="482" t="s">
        <v>7423</v>
      </c>
      <c r="G366" s="482" t="s">
        <v>7640</v>
      </c>
      <c r="H366" s="482"/>
      <c r="I366" s="482"/>
      <c r="J366" s="482"/>
      <c r="K366" s="482"/>
      <c r="L366" s="482"/>
    </row>
    <row r="367" spans="1:12" ht="15.6">
      <c r="A367" s="480">
        <f t="shared" si="5"/>
        <v>359</v>
      </c>
      <c r="B367" s="480" t="s">
        <v>5370</v>
      </c>
      <c r="C367" s="481" t="s">
        <v>7641</v>
      </c>
      <c r="D367" s="480" t="s">
        <v>51</v>
      </c>
      <c r="E367" s="480" t="s">
        <v>6461</v>
      </c>
      <c r="F367" s="480" t="s">
        <v>881</v>
      </c>
      <c r="G367" s="480" t="s">
        <v>4037</v>
      </c>
      <c r="H367" s="480" t="s">
        <v>5414</v>
      </c>
      <c r="I367" s="480"/>
      <c r="J367" s="480"/>
      <c r="K367" s="480"/>
      <c r="L367" s="480"/>
    </row>
    <row r="368" spans="1:12" ht="15.6">
      <c r="A368" s="480">
        <f t="shared" si="5"/>
        <v>360</v>
      </c>
      <c r="B368" s="482" t="s">
        <v>5370</v>
      </c>
      <c r="C368" s="483" t="s">
        <v>7642</v>
      </c>
      <c r="D368" s="482" t="s">
        <v>51</v>
      </c>
      <c r="E368" s="482" t="s">
        <v>7643</v>
      </c>
      <c r="F368" s="482" t="s">
        <v>7644</v>
      </c>
      <c r="G368" s="482" t="s">
        <v>6932</v>
      </c>
      <c r="H368" s="482" t="s">
        <v>7645</v>
      </c>
      <c r="I368" s="482"/>
      <c r="J368" s="482"/>
      <c r="K368" s="482"/>
      <c r="L368" s="482"/>
    </row>
    <row r="369" spans="1:12" ht="15.6">
      <c r="A369" s="480">
        <f t="shared" si="5"/>
        <v>361</v>
      </c>
      <c r="B369" s="482" t="s">
        <v>5370</v>
      </c>
      <c r="C369" s="483" t="s">
        <v>7646</v>
      </c>
      <c r="D369" s="482" t="s">
        <v>5364</v>
      </c>
      <c r="E369" s="482" t="s">
        <v>7647</v>
      </c>
      <c r="F369" s="482" t="s">
        <v>7648</v>
      </c>
      <c r="G369" s="482" t="s">
        <v>7649</v>
      </c>
      <c r="H369" s="482" t="s">
        <v>7650</v>
      </c>
      <c r="I369" s="482"/>
      <c r="J369" s="482"/>
      <c r="K369" s="482"/>
      <c r="L369" s="482"/>
    </row>
    <row r="370" spans="1:12" ht="15.6">
      <c r="A370" s="480">
        <f t="shared" si="5"/>
        <v>362</v>
      </c>
      <c r="B370" s="480" t="s">
        <v>5370</v>
      </c>
      <c r="C370" s="481" t="s">
        <v>7651</v>
      </c>
      <c r="D370" s="480" t="s">
        <v>5363</v>
      </c>
      <c r="E370" s="480" t="s">
        <v>6644</v>
      </c>
      <c r="F370" s="480" t="s">
        <v>6643</v>
      </c>
      <c r="G370" s="480" t="s">
        <v>6871</v>
      </c>
      <c r="H370" s="480" t="s">
        <v>6872</v>
      </c>
      <c r="I370" s="480"/>
      <c r="J370" s="480"/>
      <c r="K370" s="480"/>
      <c r="L370" s="480"/>
    </row>
    <row r="371" spans="1:12" ht="15.6">
      <c r="A371" s="480">
        <f t="shared" si="5"/>
        <v>363</v>
      </c>
      <c r="B371" s="482" t="s">
        <v>5370</v>
      </c>
      <c r="C371" s="483" t="s">
        <v>7652</v>
      </c>
      <c r="D371" s="482" t="s">
        <v>5362</v>
      </c>
      <c r="E371" s="482" t="s">
        <v>7465</v>
      </c>
      <c r="F371" s="482" t="s">
        <v>7653</v>
      </c>
      <c r="G371" s="482" t="s">
        <v>7654</v>
      </c>
      <c r="H371" s="482" t="s">
        <v>7655</v>
      </c>
      <c r="I371" s="482"/>
      <c r="J371" s="482"/>
      <c r="K371" s="482"/>
      <c r="L371" s="482"/>
    </row>
    <row r="372" spans="1:12" ht="15.6">
      <c r="A372" s="480">
        <f t="shared" si="5"/>
        <v>364</v>
      </c>
      <c r="B372" s="480" t="s">
        <v>5370</v>
      </c>
      <c r="C372" s="481" t="s">
        <v>7656</v>
      </c>
      <c r="D372" s="480" t="s">
        <v>5362</v>
      </c>
      <c r="E372" s="480" t="s">
        <v>7657</v>
      </c>
      <c r="F372" s="480" t="s">
        <v>7658</v>
      </c>
      <c r="G372" s="480" t="s">
        <v>7659</v>
      </c>
      <c r="H372" s="480" t="s">
        <v>7660</v>
      </c>
      <c r="I372" s="480"/>
      <c r="J372" s="480"/>
      <c r="K372" s="480"/>
      <c r="L372" s="480"/>
    </row>
    <row r="373" spans="1:12" ht="15.6">
      <c r="A373" s="480">
        <f t="shared" si="5"/>
        <v>365</v>
      </c>
      <c r="B373" s="480" t="s">
        <v>5370</v>
      </c>
      <c r="C373" s="481" t="s">
        <v>7661</v>
      </c>
      <c r="D373" s="480" t="s">
        <v>5362</v>
      </c>
      <c r="E373" s="480" t="s">
        <v>7662</v>
      </c>
      <c r="F373" s="480" t="s">
        <v>6813</v>
      </c>
      <c r="G373" s="480" t="s">
        <v>6814</v>
      </c>
      <c r="H373" s="480" t="s">
        <v>7663</v>
      </c>
      <c r="I373" s="480"/>
      <c r="J373" s="480"/>
      <c r="K373" s="480"/>
      <c r="L373" s="480"/>
    </row>
    <row r="374" spans="1:12" ht="15.6">
      <c r="A374" s="480">
        <f t="shared" si="5"/>
        <v>366</v>
      </c>
      <c r="B374" s="480" t="s">
        <v>5370</v>
      </c>
      <c r="C374" s="481" t="s">
        <v>7664</v>
      </c>
      <c r="D374" s="480" t="s">
        <v>5363</v>
      </c>
      <c r="E374" s="480" t="s">
        <v>7665</v>
      </c>
      <c r="F374" s="480" t="s">
        <v>7666</v>
      </c>
      <c r="G374" s="480" t="s">
        <v>6621</v>
      </c>
      <c r="H374" s="480"/>
      <c r="I374" s="480"/>
      <c r="J374" s="480"/>
      <c r="K374" s="480"/>
      <c r="L374" s="480"/>
    </row>
    <row r="375" spans="1:12" ht="15.6">
      <c r="A375" s="480">
        <f t="shared" si="5"/>
        <v>367</v>
      </c>
      <c r="B375" s="480" t="s">
        <v>5370</v>
      </c>
      <c r="C375" s="481" t="s">
        <v>7667</v>
      </c>
      <c r="D375" s="480" t="s">
        <v>5363</v>
      </c>
      <c r="E375" s="480" t="s">
        <v>7668</v>
      </c>
      <c r="F375" s="480" t="s">
        <v>7669</v>
      </c>
      <c r="G375" s="480" t="s">
        <v>7670</v>
      </c>
      <c r="H375" s="480" t="s">
        <v>7671</v>
      </c>
      <c r="I375" s="480"/>
      <c r="J375" s="480"/>
      <c r="K375" s="480"/>
      <c r="L375" s="480"/>
    </row>
    <row r="376" spans="1:12" ht="15.6">
      <c r="A376" s="480">
        <f t="shared" si="5"/>
        <v>368</v>
      </c>
      <c r="B376" s="480" t="s">
        <v>5370</v>
      </c>
      <c r="C376" s="481" t="s">
        <v>7672</v>
      </c>
      <c r="D376" s="480" t="s">
        <v>5363</v>
      </c>
      <c r="E376" s="480" t="s">
        <v>7668</v>
      </c>
      <c r="F376" s="480" t="s">
        <v>7669</v>
      </c>
      <c r="G376" s="480" t="s">
        <v>7670</v>
      </c>
      <c r="H376" s="480" t="s">
        <v>7673</v>
      </c>
      <c r="I376" s="480"/>
      <c r="J376" s="480"/>
      <c r="K376" s="480"/>
      <c r="L376" s="480"/>
    </row>
    <row r="377" spans="1:12" ht="15.6">
      <c r="A377" s="480">
        <f t="shared" si="5"/>
        <v>369</v>
      </c>
      <c r="B377" s="480" t="s">
        <v>5370</v>
      </c>
      <c r="C377" s="481" t="s">
        <v>7674</v>
      </c>
      <c r="D377" s="480" t="s">
        <v>5364</v>
      </c>
      <c r="E377" s="480" t="s">
        <v>7675</v>
      </c>
      <c r="F377" s="480" t="s">
        <v>7676</v>
      </c>
      <c r="G377" s="480" t="s">
        <v>7677</v>
      </c>
      <c r="H377" s="480" t="s">
        <v>7678</v>
      </c>
      <c r="I377" s="480"/>
      <c r="J377" s="480"/>
      <c r="K377" s="480"/>
      <c r="L377" s="480"/>
    </row>
    <row r="378" spans="1:12" ht="15.6">
      <c r="A378" s="480">
        <f t="shared" si="5"/>
        <v>370</v>
      </c>
      <c r="B378" s="480" t="s">
        <v>5370</v>
      </c>
      <c r="C378" s="481" t="s">
        <v>7679</v>
      </c>
      <c r="D378" s="480" t="s">
        <v>51</v>
      </c>
      <c r="E378" s="480" t="s">
        <v>7680</v>
      </c>
      <c r="F378" s="480" t="s">
        <v>7681</v>
      </c>
      <c r="G378" s="480" t="s">
        <v>7682</v>
      </c>
      <c r="H378" s="480" t="s">
        <v>7683</v>
      </c>
      <c r="I378" s="480"/>
      <c r="J378" s="480"/>
      <c r="K378" s="480"/>
      <c r="L378" s="480"/>
    </row>
    <row r="379" spans="1:12" ht="15.6">
      <c r="A379" s="480">
        <f t="shared" si="5"/>
        <v>371</v>
      </c>
      <c r="B379" s="482" t="s">
        <v>5370</v>
      </c>
      <c r="C379" s="483" t="s">
        <v>7684</v>
      </c>
      <c r="D379" s="482" t="s">
        <v>5363</v>
      </c>
      <c r="E379" s="482" t="s">
        <v>7685</v>
      </c>
      <c r="F379" s="482" t="s">
        <v>7686</v>
      </c>
      <c r="G379" s="482" t="s">
        <v>7687</v>
      </c>
      <c r="H379" s="482"/>
      <c r="I379" s="482"/>
      <c r="J379" s="482"/>
      <c r="K379" s="482"/>
      <c r="L379" s="482"/>
    </row>
    <row r="380" spans="1:12" ht="15.6">
      <c r="A380" s="480">
        <f t="shared" si="5"/>
        <v>372</v>
      </c>
      <c r="B380" s="482" t="s">
        <v>5370</v>
      </c>
      <c r="C380" s="483" t="s">
        <v>5489</v>
      </c>
      <c r="D380" s="482" t="s">
        <v>5364</v>
      </c>
      <c r="E380" s="482" t="s">
        <v>5392</v>
      </c>
      <c r="F380" s="482" t="s">
        <v>5394</v>
      </c>
      <c r="G380" s="482" t="s">
        <v>5393</v>
      </c>
      <c r="H380" s="482" t="s">
        <v>5391</v>
      </c>
      <c r="I380" s="482"/>
      <c r="J380" s="482"/>
      <c r="K380" s="482"/>
      <c r="L380" s="482"/>
    </row>
    <row r="381" spans="1:12" ht="15.6">
      <c r="A381" s="480">
        <f t="shared" si="5"/>
        <v>373</v>
      </c>
      <c r="B381" s="480" t="s">
        <v>5370</v>
      </c>
      <c r="C381" s="481" t="s">
        <v>7688</v>
      </c>
      <c r="D381" s="480" t="s">
        <v>5362</v>
      </c>
      <c r="E381" s="480" t="s">
        <v>7081</v>
      </c>
      <c r="F381" s="480" t="s">
        <v>7082</v>
      </c>
      <c r="G381" s="480" t="s">
        <v>7083</v>
      </c>
      <c r="H381" s="480" t="s">
        <v>7084</v>
      </c>
      <c r="I381" s="480"/>
      <c r="J381" s="480"/>
      <c r="K381" s="480"/>
      <c r="L381" s="480"/>
    </row>
    <row r="382" spans="1:12" ht="15.6">
      <c r="A382" s="480">
        <f t="shared" si="5"/>
        <v>374</v>
      </c>
      <c r="B382" s="480" t="s">
        <v>5370</v>
      </c>
      <c r="C382" s="481" t="s">
        <v>7689</v>
      </c>
      <c r="D382" s="480" t="s">
        <v>5362</v>
      </c>
      <c r="E382" s="480" t="s">
        <v>7690</v>
      </c>
      <c r="F382" s="480" t="s">
        <v>7691</v>
      </c>
      <c r="G382" s="480" t="s">
        <v>7692</v>
      </c>
      <c r="H382" s="480" t="s">
        <v>7693</v>
      </c>
      <c r="I382" s="480"/>
      <c r="J382" s="480"/>
      <c r="K382" s="480"/>
      <c r="L382" s="480"/>
    </row>
    <row r="383" spans="1:12" ht="15.6">
      <c r="A383" s="480">
        <f t="shared" si="5"/>
        <v>375</v>
      </c>
      <c r="B383" s="480" t="s">
        <v>5370</v>
      </c>
      <c r="C383" s="481" t="s">
        <v>7694</v>
      </c>
      <c r="D383" s="480" t="s">
        <v>5362</v>
      </c>
      <c r="E383" s="480" t="s">
        <v>6623</v>
      </c>
      <c r="F383" s="480" t="s">
        <v>7695</v>
      </c>
      <c r="G383" s="480" t="s">
        <v>7696</v>
      </c>
      <c r="H383" s="480"/>
      <c r="I383" s="480"/>
      <c r="J383" s="480"/>
      <c r="K383" s="480"/>
      <c r="L383" s="480"/>
    </row>
    <row r="384" spans="1:12" ht="15.6">
      <c r="A384" s="480">
        <f t="shared" si="5"/>
        <v>376</v>
      </c>
      <c r="B384" s="482" t="s">
        <v>5370</v>
      </c>
      <c r="C384" s="483" t="s">
        <v>7697</v>
      </c>
      <c r="D384" s="482" t="s">
        <v>5362</v>
      </c>
      <c r="E384" s="482" t="s">
        <v>7698</v>
      </c>
      <c r="F384" s="482" t="s">
        <v>7699</v>
      </c>
      <c r="G384" s="482"/>
      <c r="H384" s="482"/>
      <c r="I384" s="482"/>
      <c r="J384" s="482"/>
      <c r="K384" s="482"/>
      <c r="L384" s="482"/>
    </row>
    <row r="385" spans="1:12" ht="15.6">
      <c r="A385" s="480">
        <f t="shared" si="5"/>
        <v>377</v>
      </c>
      <c r="B385" s="480" t="s">
        <v>5370</v>
      </c>
      <c r="C385" s="481" t="s">
        <v>7700</v>
      </c>
      <c r="D385" s="480" t="s">
        <v>5362</v>
      </c>
      <c r="E385" s="480" t="s">
        <v>7701</v>
      </c>
      <c r="F385" s="480" t="s">
        <v>7702</v>
      </c>
      <c r="G385" s="480" t="s">
        <v>7703</v>
      </c>
      <c r="H385" s="480" t="s">
        <v>7704</v>
      </c>
      <c r="I385" s="480"/>
      <c r="J385" s="480"/>
      <c r="K385" s="480"/>
      <c r="L385" s="480"/>
    </row>
    <row r="386" spans="1:12" ht="15.6">
      <c r="A386" s="480">
        <f t="shared" si="5"/>
        <v>378</v>
      </c>
      <c r="B386" s="480" t="s">
        <v>5370</v>
      </c>
      <c r="C386" s="481" t="s">
        <v>7705</v>
      </c>
      <c r="D386" s="480" t="s">
        <v>5364</v>
      </c>
      <c r="E386" s="480" t="s">
        <v>7706</v>
      </c>
      <c r="F386" s="480" t="s">
        <v>7707</v>
      </c>
      <c r="G386" s="480" t="s">
        <v>4037</v>
      </c>
      <c r="H386" s="480" t="s">
        <v>7708</v>
      </c>
      <c r="I386" s="480"/>
      <c r="J386" s="480"/>
      <c r="K386" s="480"/>
      <c r="L386" s="480"/>
    </row>
    <row r="387" spans="1:12" ht="15.6">
      <c r="A387" s="480">
        <f t="shared" si="5"/>
        <v>379</v>
      </c>
      <c r="B387" s="480" t="s">
        <v>5370</v>
      </c>
      <c r="C387" s="481" t="s">
        <v>7709</v>
      </c>
      <c r="D387" s="480" t="s">
        <v>5363</v>
      </c>
      <c r="E387" s="480" t="s">
        <v>7710</v>
      </c>
      <c r="F387" s="480" t="s">
        <v>7711</v>
      </c>
      <c r="G387" s="480" t="s">
        <v>7712</v>
      </c>
      <c r="H387" s="480"/>
      <c r="I387" s="480"/>
      <c r="J387" s="480"/>
      <c r="K387" s="480"/>
      <c r="L387" s="480"/>
    </row>
    <row r="388" spans="1:12" ht="15.6">
      <c r="A388" s="480">
        <f t="shared" si="5"/>
        <v>380</v>
      </c>
      <c r="B388" s="480" t="s">
        <v>5370</v>
      </c>
      <c r="C388" s="481" t="s">
        <v>7713</v>
      </c>
      <c r="D388" s="480" t="s">
        <v>5364</v>
      </c>
      <c r="E388" s="480" t="s">
        <v>7714</v>
      </c>
      <c r="F388" s="480" t="s">
        <v>7715</v>
      </c>
      <c r="G388" s="480" t="s">
        <v>7716</v>
      </c>
      <c r="H388" s="480" t="s">
        <v>7717</v>
      </c>
      <c r="I388" s="480"/>
      <c r="J388" s="480"/>
      <c r="K388" s="480"/>
      <c r="L388" s="480"/>
    </row>
    <row r="389" spans="1:12" ht="15.6">
      <c r="A389" s="480">
        <f t="shared" si="5"/>
        <v>381</v>
      </c>
      <c r="B389" s="480" t="s">
        <v>5370</v>
      </c>
      <c r="C389" s="481" t="s">
        <v>7718</v>
      </c>
      <c r="D389" s="480" t="s">
        <v>5362</v>
      </c>
      <c r="E389" s="480" t="s">
        <v>7719</v>
      </c>
      <c r="F389" s="480" t="s">
        <v>51</v>
      </c>
      <c r="G389" s="480" t="s">
        <v>7720</v>
      </c>
      <c r="H389" s="480" t="s">
        <v>7721</v>
      </c>
      <c r="I389" s="480"/>
      <c r="J389" s="480"/>
      <c r="K389" s="480"/>
      <c r="L389" s="480"/>
    </row>
    <row r="390" spans="1:12" ht="15.6">
      <c r="A390" s="480">
        <f t="shared" si="5"/>
        <v>382</v>
      </c>
      <c r="B390" s="480" t="s">
        <v>5370</v>
      </c>
      <c r="C390" s="481" t="s">
        <v>7722</v>
      </c>
      <c r="D390" s="480" t="s">
        <v>5362</v>
      </c>
      <c r="E390" s="480" t="s">
        <v>6805</v>
      </c>
      <c r="F390" s="480" t="s">
        <v>7723</v>
      </c>
      <c r="G390" s="480" t="s">
        <v>7724</v>
      </c>
      <c r="H390" s="480" t="s">
        <v>7725</v>
      </c>
      <c r="I390" s="480"/>
      <c r="J390" s="480"/>
      <c r="K390" s="480"/>
      <c r="L390" s="480"/>
    </row>
    <row r="391" spans="1:12" ht="15.6">
      <c r="A391" s="480">
        <f t="shared" si="5"/>
        <v>383</v>
      </c>
      <c r="B391" s="480" t="s">
        <v>5370</v>
      </c>
      <c r="C391" s="481" t="s">
        <v>7726</v>
      </c>
      <c r="D391" s="480" t="s">
        <v>51</v>
      </c>
      <c r="E391" s="480" t="s">
        <v>6917</v>
      </c>
      <c r="F391" s="480" t="s">
        <v>7727</v>
      </c>
      <c r="G391" s="480" t="s">
        <v>7152</v>
      </c>
      <c r="H391" s="480"/>
      <c r="I391" s="480"/>
      <c r="J391" s="480"/>
      <c r="K391" s="480"/>
      <c r="L391" s="480"/>
    </row>
    <row r="392" spans="1:12" ht="15.6">
      <c r="A392" s="480">
        <f t="shared" si="5"/>
        <v>384</v>
      </c>
      <c r="B392" s="480" t="s">
        <v>5370</v>
      </c>
      <c r="C392" s="481" t="s">
        <v>7728</v>
      </c>
      <c r="D392" s="480" t="s">
        <v>51</v>
      </c>
      <c r="E392" s="480" t="s">
        <v>7729</v>
      </c>
      <c r="F392" s="480" t="s">
        <v>7730</v>
      </c>
      <c r="G392" s="480" t="s">
        <v>7731</v>
      </c>
      <c r="H392" s="480"/>
      <c r="I392" s="480"/>
      <c r="J392" s="480"/>
      <c r="K392" s="480"/>
      <c r="L392" s="480"/>
    </row>
    <row r="393" spans="1:12" ht="15.6">
      <c r="A393" s="480">
        <f t="shared" ref="A393:A456" si="6">ROW()-8</f>
        <v>385</v>
      </c>
      <c r="B393" s="480" t="s">
        <v>5370</v>
      </c>
      <c r="C393" s="481" t="s">
        <v>7732</v>
      </c>
      <c r="D393" s="480" t="s">
        <v>5363</v>
      </c>
      <c r="E393" s="480" t="s">
        <v>7733</v>
      </c>
      <c r="F393" s="480" t="s">
        <v>7734</v>
      </c>
      <c r="G393" s="480" t="s">
        <v>7735</v>
      </c>
      <c r="H393" s="480" t="s">
        <v>7736</v>
      </c>
      <c r="I393" s="480"/>
      <c r="J393" s="480"/>
      <c r="K393" s="480"/>
      <c r="L393" s="480"/>
    </row>
    <row r="394" spans="1:12" ht="15.6">
      <c r="A394" s="480">
        <f t="shared" si="6"/>
        <v>386</v>
      </c>
      <c r="B394" s="482" t="s">
        <v>5370</v>
      </c>
      <c r="C394" s="483" t="s">
        <v>7737</v>
      </c>
      <c r="D394" s="482" t="s">
        <v>5364</v>
      </c>
      <c r="E394" s="482" t="s">
        <v>6853</v>
      </c>
      <c r="F394" s="482" t="s">
        <v>6852</v>
      </c>
      <c r="G394" s="482" t="s">
        <v>6851</v>
      </c>
      <c r="H394" s="482" t="s">
        <v>7320</v>
      </c>
      <c r="I394" s="482"/>
      <c r="J394" s="482"/>
      <c r="K394" s="482"/>
      <c r="L394" s="482"/>
    </row>
    <row r="395" spans="1:12" ht="15.6">
      <c r="A395" s="480">
        <f t="shared" si="6"/>
        <v>387</v>
      </c>
      <c r="B395" s="480" t="s">
        <v>5370</v>
      </c>
      <c r="C395" s="481" t="s">
        <v>7738</v>
      </c>
      <c r="D395" s="480" t="s">
        <v>5362</v>
      </c>
      <c r="E395" s="480" t="s">
        <v>7739</v>
      </c>
      <c r="F395" s="480" t="s">
        <v>6645</v>
      </c>
      <c r="G395" s="480" t="s">
        <v>7211</v>
      </c>
      <c r="H395" s="480" t="s">
        <v>6644</v>
      </c>
      <c r="I395" s="480"/>
      <c r="J395" s="480"/>
      <c r="K395" s="480"/>
      <c r="L395" s="480"/>
    </row>
    <row r="396" spans="1:12" ht="15.6">
      <c r="A396" s="480">
        <f t="shared" si="6"/>
        <v>388</v>
      </c>
      <c r="B396" s="480" t="s">
        <v>5370</v>
      </c>
      <c r="C396" s="481" t="s">
        <v>7740</v>
      </c>
      <c r="D396" s="480" t="s">
        <v>5362</v>
      </c>
      <c r="E396" s="480" t="s">
        <v>7741</v>
      </c>
      <c r="F396" s="480" t="s">
        <v>7742</v>
      </c>
      <c r="G396" s="480" t="s">
        <v>6980</v>
      </c>
      <c r="H396" s="480" t="s">
        <v>6981</v>
      </c>
      <c r="I396" s="480"/>
      <c r="J396" s="480"/>
      <c r="K396" s="480"/>
      <c r="L396" s="480"/>
    </row>
    <row r="397" spans="1:12" ht="15.6">
      <c r="A397" s="480">
        <f t="shared" si="6"/>
        <v>389</v>
      </c>
      <c r="B397" s="480" t="s">
        <v>5370</v>
      </c>
      <c r="C397" s="481" t="s">
        <v>7743</v>
      </c>
      <c r="D397" s="480" t="s">
        <v>51</v>
      </c>
      <c r="E397" s="480" t="s">
        <v>5604</v>
      </c>
      <c r="F397" s="480" t="s">
        <v>5605</v>
      </c>
      <c r="G397" s="480" t="s">
        <v>7744</v>
      </c>
      <c r="H397" s="480"/>
      <c r="I397" s="480"/>
      <c r="J397" s="480"/>
      <c r="K397" s="480"/>
      <c r="L397" s="480"/>
    </row>
    <row r="398" spans="1:12" ht="15.6">
      <c r="A398" s="480">
        <f t="shared" si="6"/>
        <v>390</v>
      </c>
      <c r="B398" s="482" t="s">
        <v>5370</v>
      </c>
      <c r="C398" s="483" t="s">
        <v>7745</v>
      </c>
      <c r="D398" s="482" t="s">
        <v>51</v>
      </c>
      <c r="E398" s="482" t="s">
        <v>7746</v>
      </c>
      <c r="F398" s="482" t="s">
        <v>7747</v>
      </c>
      <c r="G398" s="482" t="s">
        <v>7748</v>
      </c>
      <c r="H398" s="482"/>
      <c r="I398" s="482"/>
      <c r="J398" s="482"/>
      <c r="K398" s="482"/>
      <c r="L398" s="482"/>
    </row>
    <row r="399" spans="1:12" ht="15.6">
      <c r="A399" s="480">
        <f t="shared" si="6"/>
        <v>391</v>
      </c>
      <c r="B399" s="480" t="s">
        <v>5370</v>
      </c>
      <c r="C399" s="481" t="s">
        <v>7749</v>
      </c>
      <c r="D399" s="480" t="s">
        <v>51</v>
      </c>
      <c r="E399" s="480" t="s">
        <v>7461</v>
      </c>
      <c r="F399" s="480" t="s">
        <v>7750</v>
      </c>
      <c r="G399" s="480" t="s">
        <v>7016</v>
      </c>
      <c r="H399" s="480" t="s">
        <v>7034</v>
      </c>
      <c r="I399" s="480"/>
      <c r="J399" s="480"/>
      <c r="K399" s="480"/>
      <c r="L399" s="480"/>
    </row>
    <row r="400" spans="1:12" ht="15.6">
      <c r="A400" s="480">
        <f t="shared" si="6"/>
        <v>392</v>
      </c>
      <c r="B400" s="480" t="s">
        <v>5370</v>
      </c>
      <c r="C400" s="481" t="s">
        <v>7751</v>
      </c>
      <c r="D400" s="480" t="s">
        <v>51</v>
      </c>
      <c r="E400" s="480" t="s">
        <v>7752</v>
      </c>
      <c r="F400" s="480" t="s">
        <v>5555</v>
      </c>
      <c r="G400" s="480" t="s">
        <v>7753</v>
      </c>
      <c r="H400" s="480" t="s">
        <v>7754</v>
      </c>
      <c r="I400" s="480"/>
      <c r="J400" s="480"/>
      <c r="K400" s="480"/>
      <c r="L400" s="480"/>
    </row>
    <row r="401" spans="1:12" ht="15.6">
      <c r="A401" s="480">
        <f t="shared" si="6"/>
        <v>393</v>
      </c>
      <c r="B401" s="482" t="s">
        <v>5370</v>
      </c>
      <c r="C401" s="483" t="s">
        <v>7755</v>
      </c>
      <c r="D401" s="482" t="s">
        <v>5362</v>
      </c>
      <c r="E401" s="482" t="s">
        <v>7756</v>
      </c>
      <c r="F401" s="482" t="s">
        <v>7757</v>
      </c>
      <c r="G401" s="482" t="s">
        <v>7558</v>
      </c>
      <c r="H401" s="482" t="s">
        <v>7758</v>
      </c>
      <c r="I401" s="482"/>
      <c r="J401" s="482"/>
      <c r="K401" s="482"/>
      <c r="L401" s="482"/>
    </row>
    <row r="402" spans="1:12" ht="15.6">
      <c r="A402" s="480">
        <f t="shared" si="6"/>
        <v>394</v>
      </c>
      <c r="B402" s="482" t="s">
        <v>5370</v>
      </c>
      <c r="C402" s="483" t="s">
        <v>7759</v>
      </c>
      <c r="D402" s="482" t="s">
        <v>51</v>
      </c>
      <c r="E402" s="482" t="s">
        <v>7760</v>
      </c>
      <c r="F402" s="482" t="s">
        <v>7761</v>
      </c>
      <c r="G402" s="482" t="s">
        <v>7762</v>
      </c>
      <c r="H402" s="482"/>
      <c r="I402" s="482"/>
      <c r="J402" s="482"/>
      <c r="K402" s="482"/>
      <c r="L402" s="482"/>
    </row>
    <row r="403" spans="1:12" ht="15.6">
      <c r="A403" s="480">
        <f t="shared" si="6"/>
        <v>395</v>
      </c>
      <c r="B403" s="482" t="s">
        <v>5370</v>
      </c>
      <c r="C403" s="483" t="s">
        <v>7763</v>
      </c>
      <c r="D403" s="482" t="s">
        <v>5363</v>
      </c>
      <c r="E403" s="482" t="s">
        <v>7764</v>
      </c>
      <c r="F403" s="482" t="s">
        <v>7765</v>
      </c>
      <c r="G403" s="482" t="s">
        <v>7766</v>
      </c>
      <c r="H403" s="482" t="s">
        <v>7767</v>
      </c>
      <c r="I403" s="482"/>
      <c r="J403" s="482"/>
      <c r="K403" s="482"/>
      <c r="L403" s="482"/>
    </row>
    <row r="404" spans="1:12" ht="15.6">
      <c r="A404" s="480">
        <f t="shared" si="6"/>
        <v>396</v>
      </c>
      <c r="B404" s="482" t="s">
        <v>5370</v>
      </c>
      <c r="C404" s="483" t="s">
        <v>7768</v>
      </c>
      <c r="D404" s="482" t="s">
        <v>5363</v>
      </c>
      <c r="E404" s="482" t="s">
        <v>7769</v>
      </c>
      <c r="F404" s="482" t="s">
        <v>7770</v>
      </c>
      <c r="G404" s="482" t="s">
        <v>7771</v>
      </c>
      <c r="H404" s="482" t="s">
        <v>7772</v>
      </c>
      <c r="I404" s="482"/>
      <c r="J404" s="482"/>
      <c r="K404" s="482"/>
      <c r="L404" s="482"/>
    </row>
    <row r="405" spans="1:12" ht="15.6">
      <c r="A405" s="480">
        <f t="shared" si="6"/>
        <v>397</v>
      </c>
      <c r="B405" s="480" t="s">
        <v>5370</v>
      </c>
      <c r="C405" s="481" t="s">
        <v>7773</v>
      </c>
      <c r="D405" s="480" t="s">
        <v>5362</v>
      </c>
      <c r="E405" s="480">
        <v>1</v>
      </c>
      <c r="F405" s="480">
        <v>2</v>
      </c>
      <c r="G405" s="480">
        <v>3</v>
      </c>
      <c r="H405" s="480">
        <v>4</v>
      </c>
      <c r="I405" s="480"/>
      <c r="J405" s="480"/>
      <c r="K405" s="480"/>
      <c r="L405" s="480"/>
    </row>
    <row r="406" spans="1:12" ht="15.6">
      <c r="A406" s="480">
        <f t="shared" si="6"/>
        <v>398</v>
      </c>
      <c r="B406" s="480" t="s">
        <v>5370</v>
      </c>
      <c r="C406" s="481" t="s">
        <v>7774</v>
      </c>
      <c r="D406" s="480" t="s">
        <v>5362</v>
      </c>
      <c r="E406" s="480" t="s">
        <v>7775</v>
      </c>
      <c r="F406" s="480" t="s">
        <v>6731</v>
      </c>
      <c r="G406" s="480" t="s">
        <v>7776</v>
      </c>
      <c r="H406" s="480" t="s">
        <v>7777</v>
      </c>
      <c r="I406" s="480"/>
      <c r="J406" s="480"/>
      <c r="K406" s="480"/>
      <c r="L406" s="480"/>
    </row>
    <row r="407" spans="1:12" ht="15.6">
      <c r="A407" s="480">
        <f t="shared" si="6"/>
        <v>399</v>
      </c>
      <c r="B407" s="480" t="s">
        <v>5370</v>
      </c>
      <c r="C407" s="481" t="s">
        <v>7778</v>
      </c>
      <c r="D407" s="480" t="s">
        <v>5364</v>
      </c>
      <c r="E407" s="480" t="s">
        <v>7779</v>
      </c>
      <c r="F407" s="480" t="s">
        <v>6739</v>
      </c>
      <c r="G407" s="480" t="s">
        <v>7780</v>
      </c>
      <c r="H407" s="480" t="s">
        <v>6738</v>
      </c>
      <c r="I407" s="480"/>
      <c r="J407" s="480"/>
      <c r="K407" s="480"/>
      <c r="L407" s="480"/>
    </row>
    <row r="408" spans="1:12" ht="15.6">
      <c r="A408" s="480">
        <f t="shared" si="6"/>
        <v>400</v>
      </c>
      <c r="B408" s="482" t="s">
        <v>5370</v>
      </c>
      <c r="C408" s="483" t="s">
        <v>7781</v>
      </c>
      <c r="D408" s="482" t="s">
        <v>5362</v>
      </c>
      <c r="E408" s="482" t="s">
        <v>7782</v>
      </c>
      <c r="F408" s="482" t="s">
        <v>881</v>
      </c>
      <c r="G408" s="482" t="s">
        <v>2790</v>
      </c>
      <c r="H408" s="482" t="s">
        <v>7783</v>
      </c>
      <c r="I408" s="482"/>
      <c r="J408" s="482"/>
      <c r="K408" s="482"/>
      <c r="L408" s="482"/>
    </row>
    <row r="409" spans="1:12" ht="15.6">
      <c r="A409" s="480">
        <f t="shared" si="6"/>
        <v>401</v>
      </c>
      <c r="B409" s="480" t="s">
        <v>5370</v>
      </c>
      <c r="C409" s="481" t="s">
        <v>7784</v>
      </c>
      <c r="D409" s="480" t="s">
        <v>5363</v>
      </c>
      <c r="E409" s="480" t="s">
        <v>7785</v>
      </c>
      <c r="F409" s="480" t="s">
        <v>7786</v>
      </c>
      <c r="G409" s="480" t="s">
        <v>7179</v>
      </c>
      <c r="H409" s="480" t="s">
        <v>6618</v>
      </c>
      <c r="I409" s="480"/>
      <c r="J409" s="480"/>
      <c r="K409" s="480"/>
      <c r="L409" s="480"/>
    </row>
    <row r="410" spans="1:12" ht="15.6">
      <c r="A410" s="480">
        <f t="shared" si="6"/>
        <v>402</v>
      </c>
      <c r="B410" s="480" t="s">
        <v>5370</v>
      </c>
      <c r="C410" s="481" t="s">
        <v>7787</v>
      </c>
      <c r="D410" s="480" t="s">
        <v>51</v>
      </c>
      <c r="E410" s="480" t="s">
        <v>6853</v>
      </c>
      <c r="F410" s="480" t="s">
        <v>6852</v>
      </c>
      <c r="G410" s="480" t="s">
        <v>6851</v>
      </c>
      <c r="H410" s="480" t="s">
        <v>7320</v>
      </c>
      <c r="I410" s="480"/>
      <c r="J410" s="480"/>
      <c r="K410" s="480"/>
      <c r="L410" s="480"/>
    </row>
    <row r="411" spans="1:12" ht="15.6">
      <c r="A411" s="480">
        <f t="shared" si="6"/>
        <v>403</v>
      </c>
      <c r="B411" s="480" t="s">
        <v>5370</v>
      </c>
      <c r="C411" s="481" t="s">
        <v>7788</v>
      </c>
      <c r="D411" s="480" t="s">
        <v>5363</v>
      </c>
      <c r="E411" s="480" t="s">
        <v>7789</v>
      </c>
      <c r="F411" s="480" t="s">
        <v>7790</v>
      </c>
      <c r="G411" s="480" t="s">
        <v>6725</v>
      </c>
      <c r="H411" s="480" t="s">
        <v>7791</v>
      </c>
      <c r="I411" s="480"/>
      <c r="J411" s="480"/>
      <c r="K411" s="480"/>
      <c r="L411" s="480"/>
    </row>
    <row r="412" spans="1:12" ht="15.6">
      <c r="A412" s="480">
        <f t="shared" si="6"/>
        <v>404</v>
      </c>
      <c r="B412" s="480" t="s">
        <v>5370</v>
      </c>
      <c r="C412" s="481" t="s">
        <v>7792</v>
      </c>
      <c r="D412" s="480" t="s">
        <v>5364</v>
      </c>
      <c r="E412" s="480" t="s">
        <v>7426</v>
      </c>
      <c r="F412" s="480" t="s">
        <v>6848</v>
      </c>
      <c r="G412" s="480" t="s">
        <v>7427</v>
      </c>
      <c r="H412" s="480" t="s">
        <v>6729</v>
      </c>
      <c r="I412" s="480"/>
      <c r="J412" s="480"/>
      <c r="K412" s="480"/>
      <c r="L412" s="480"/>
    </row>
    <row r="413" spans="1:12" ht="15.6">
      <c r="A413" s="480">
        <f t="shared" si="6"/>
        <v>405</v>
      </c>
      <c r="B413" s="480" t="s">
        <v>5370</v>
      </c>
      <c r="C413" s="481" t="s">
        <v>7793</v>
      </c>
      <c r="D413" s="480" t="s">
        <v>5364</v>
      </c>
      <c r="E413" s="480" t="s">
        <v>7794</v>
      </c>
      <c r="F413" s="480" t="s">
        <v>7795</v>
      </c>
      <c r="G413" s="480" t="s">
        <v>7796</v>
      </c>
      <c r="H413" s="480" t="s">
        <v>7797</v>
      </c>
      <c r="I413" s="480"/>
      <c r="J413" s="480"/>
      <c r="K413" s="480"/>
      <c r="L413" s="480"/>
    </row>
    <row r="414" spans="1:12" ht="15.6">
      <c r="A414" s="480">
        <f t="shared" si="6"/>
        <v>406</v>
      </c>
      <c r="B414" s="480" t="s">
        <v>5370</v>
      </c>
      <c r="C414" s="481" t="s">
        <v>7798</v>
      </c>
      <c r="D414" s="480" t="s">
        <v>5363</v>
      </c>
      <c r="E414" s="480" t="s">
        <v>7799</v>
      </c>
      <c r="F414" s="480" t="s">
        <v>7800</v>
      </c>
      <c r="G414" s="480" t="s">
        <v>7801</v>
      </c>
      <c r="H414" s="480" t="s">
        <v>7802</v>
      </c>
      <c r="I414" s="480"/>
      <c r="J414" s="480"/>
      <c r="K414" s="480"/>
      <c r="L414" s="480"/>
    </row>
    <row r="415" spans="1:12" ht="15.6">
      <c r="A415" s="480">
        <f t="shared" si="6"/>
        <v>407</v>
      </c>
      <c r="B415" s="480" t="s">
        <v>5370</v>
      </c>
      <c r="C415" s="481" t="s">
        <v>7803</v>
      </c>
      <c r="D415" s="480" t="s">
        <v>5363</v>
      </c>
      <c r="E415" s="480" t="s">
        <v>6737</v>
      </c>
      <c r="F415" s="480" t="s">
        <v>7804</v>
      </c>
      <c r="G415" s="480" t="s">
        <v>7805</v>
      </c>
      <c r="H415" s="480" t="s">
        <v>7806</v>
      </c>
      <c r="I415" s="480"/>
      <c r="J415" s="480"/>
      <c r="K415" s="480"/>
      <c r="L415" s="480"/>
    </row>
    <row r="416" spans="1:12" ht="15.6">
      <c r="A416" s="480">
        <f t="shared" si="6"/>
        <v>408</v>
      </c>
      <c r="B416" s="482" t="s">
        <v>5370</v>
      </c>
      <c r="C416" s="483" t="s">
        <v>7807</v>
      </c>
      <c r="D416" s="482" t="s">
        <v>5362</v>
      </c>
      <c r="E416" s="482" t="s">
        <v>6742</v>
      </c>
      <c r="F416" s="482" t="s">
        <v>7808</v>
      </c>
      <c r="G416" s="482" t="s">
        <v>6741</v>
      </c>
      <c r="H416" s="482" t="s">
        <v>7809</v>
      </c>
      <c r="I416" s="482"/>
      <c r="J416" s="482"/>
      <c r="K416" s="482"/>
      <c r="L416" s="482"/>
    </row>
    <row r="417" spans="1:12" ht="15.6">
      <c r="A417" s="480">
        <f t="shared" si="6"/>
        <v>409</v>
      </c>
      <c r="B417" s="480" t="s">
        <v>5370</v>
      </c>
      <c r="C417" s="481" t="s">
        <v>7810</v>
      </c>
      <c r="D417" s="480" t="s">
        <v>5363</v>
      </c>
      <c r="E417" s="480" t="s">
        <v>881</v>
      </c>
      <c r="F417" s="480" t="s">
        <v>7811</v>
      </c>
      <c r="G417" s="480" t="s">
        <v>5604</v>
      </c>
      <c r="H417" s="480" t="s">
        <v>6303</v>
      </c>
      <c r="I417" s="480"/>
      <c r="J417" s="480"/>
      <c r="K417" s="480"/>
      <c r="L417" s="480"/>
    </row>
    <row r="418" spans="1:12" ht="15.6">
      <c r="A418" s="480">
        <f t="shared" si="6"/>
        <v>410</v>
      </c>
      <c r="B418" s="480" t="s">
        <v>5370</v>
      </c>
      <c r="C418" s="481" t="s">
        <v>7812</v>
      </c>
      <c r="D418" s="480" t="s">
        <v>51</v>
      </c>
      <c r="E418" s="480" t="s">
        <v>7813</v>
      </c>
      <c r="F418" s="480" t="s">
        <v>7814</v>
      </c>
      <c r="G418" s="480" t="s">
        <v>7815</v>
      </c>
      <c r="H418" s="480" t="s">
        <v>7816</v>
      </c>
      <c r="I418" s="480"/>
      <c r="J418" s="480"/>
      <c r="K418" s="480"/>
      <c r="L418" s="480"/>
    </row>
    <row r="419" spans="1:12" ht="15.6">
      <c r="A419" s="480">
        <f t="shared" si="6"/>
        <v>411</v>
      </c>
      <c r="B419" s="480" t="s">
        <v>5370</v>
      </c>
      <c r="C419" s="481" t="s">
        <v>7817</v>
      </c>
      <c r="D419" s="480" t="s">
        <v>5364</v>
      </c>
      <c r="E419" s="480" t="s">
        <v>7818</v>
      </c>
      <c r="F419" s="480" t="s">
        <v>7819</v>
      </c>
      <c r="G419" s="480" t="s">
        <v>7820</v>
      </c>
      <c r="H419" s="480" t="s">
        <v>7821</v>
      </c>
      <c r="I419" s="480"/>
      <c r="J419" s="480"/>
      <c r="K419" s="480"/>
      <c r="L419" s="480"/>
    </row>
    <row r="420" spans="1:12" ht="15.6">
      <c r="A420" s="480">
        <f t="shared" si="6"/>
        <v>412</v>
      </c>
      <c r="B420" s="480" t="s">
        <v>5370</v>
      </c>
      <c r="C420" s="481" t="s">
        <v>7822</v>
      </c>
      <c r="D420" s="480" t="s">
        <v>5363</v>
      </c>
      <c r="E420" s="480" t="s">
        <v>881</v>
      </c>
      <c r="F420" s="480" t="s">
        <v>7823</v>
      </c>
      <c r="G420" s="480" t="s">
        <v>6792</v>
      </c>
      <c r="H420" s="480" t="s">
        <v>6303</v>
      </c>
      <c r="I420" s="480"/>
      <c r="J420" s="480"/>
      <c r="K420" s="480"/>
      <c r="L420" s="480"/>
    </row>
    <row r="421" spans="1:12" ht="15.6">
      <c r="A421" s="480">
        <f t="shared" si="6"/>
        <v>413</v>
      </c>
      <c r="B421" s="480" t="s">
        <v>5370</v>
      </c>
      <c r="C421" s="481" t="s">
        <v>7824</v>
      </c>
      <c r="D421" s="480" t="s">
        <v>5364</v>
      </c>
      <c r="E421" s="480" t="s">
        <v>7825</v>
      </c>
      <c r="F421" s="480" t="s">
        <v>7826</v>
      </c>
      <c r="G421" s="480" t="s">
        <v>7827</v>
      </c>
      <c r="H421" s="480" t="s">
        <v>7828</v>
      </c>
      <c r="I421" s="480"/>
      <c r="J421" s="480"/>
      <c r="K421" s="480"/>
      <c r="L421" s="480"/>
    </row>
    <row r="422" spans="1:12" ht="15.6">
      <c r="A422" s="480">
        <f t="shared" si="6"/>
        <v>414</v>
      </c>
      <c r="B422" s="480" t="s">
        <v>5370</v>
      </c>
      <c r="C422" s="481" t="s">
        <v>7829</v>
      </c>
      <c r="D422" s="480" t="s">
        <v>51</v>
      </c>
      <c r="E422" s="480" t="s">
        <v>7830</v>
      </c>
      <c r="F422" s="480" t="s">
        <v>7831</v>
      </c>
      <c r="G422" s="480" t="s">
        <v>6861</v>
      </c>
      <c r="H422" s="480" t="s">
        <v>7832</v>
      </c>
      <c r="I422" s="480"/>
      <c r="J422" s="480"/>
      <c r="K422" s="480"/>
      <c r="L422" s="480"/>
    </row>
    <row r="423" spans="1:12" ht="15.6">
      <c r="A423" s="480">
        <f t="shared" si="6"/>
        <v>415</v>
      </c>
      <c r="B423" s="480" t="s">
        <v>5370</v>
      </c>
      <c r="C423" s="481" t="s">
        <v>7833</v>
      </c>
      <c r="D423" s="480" t="s">
        <v>51</v>
      </c>
      <c r="E423" s="480" t="s">
        <v>7426</v>
      </c>
      <c r="F423" s="480" t="s">
        <v>6848</v>
      </c>
      <c r="G423" s="480" t="s">
        <v>6729</v>
      </c>
      <c r="H423" s="480" t="s">
        <v>7438</v>
      </c>
      <c r="I423" s="480"/>
      <c r="J423" s="480"/>
      <c r="K423" s="480"/>
      <c r="L423" s="480"/>
    </row>
    <row r="424" spans="1:12" ht="15.6">
      <c r="A424" s="480">
        <f t="shared" si="6"/>
        <v>416</v>
      </c>
      <c r="B424" s="480" t="s">
        <v>5370</v>
      </c>
      <c r="C424" s="481" t="s">
        <v>7834</v>
      </c>
      <c r="D424" s="480" t="s">
        <v>51</v>
      </c>
      <c r="E424" s="480" t="s">
        <v>7835</v>
      </c>
      <c r="F424" s="480" t="s">
        <v>7836</v>
      </c>
      <c r="G424" s="480" t="s">
        <v>7837</v>
      </c>
      <c r="H424" s="480" t="s">
        <v>7838</v>
      </c>
      <c r="I424" s="480"/>
      <c r="J424" s="480"/>
      <c r="K424" s="480"/>
      <c r="L424" s="480"/>
    </row>
    <row r="425" spans="1:12" ht="15.6">
      <c r="A425" s="480">
        <f t="shared" si="6"/>
        <v>417</v>
      </c>
      <c r="B425" s="480" t="s">
        <v>5370</v>
      </c>
      <c r="C425" s="481" t="s">
        <v>7839</v>
      </c>
      <c r="D425" s="480" t="s">
        <v>51</v>
      </c>
      <c r="E425" s="480" t="s">
        <v>7840</v>
      </c>
      <c r="F425" s="480" t="s">
        <v>7003</v>
      </c>
      <c r="G425" s="480" t="s">
        <v>7841</v>
      </c>
      <c r="H425" s="480" t="s">
        <v>7842</v>
      </c>
      <c r="I425" s="480"/>
      <c r="J425" s="480"/>
      <c r="K425" s="480"/>
      <c r="L425" s="480"/>
    </row>
    <row r="426" spans="1:12" ht="15.6">
      <c r="A426" s="480">
        <f t="shared" si="6"/>
        <v>418</v>
      </c>
      <c r="B426" s="480" t="s">
        <v>5370</v>
      </c>
      <c r="C426" s="481" t="s">
        <v>5501</v>
      </c>
      <c r="D426" s="480" t="s">
        <v>5362</v>
      </c>
      <c r="E426" s="480" t="s">
        <v>5419</v>
      </c>
      <c r="F426" s="480" t="s">
        <v>5417</v>
      </c>
      <c r="G426" s="480" t="s">
        <v>5416</v>
      </c>
      <c r="H426" s="480" t="s">
        <v>5418</v>
      </c>
      <c r="I426" s="480"/>
      <c r="J426" s="480"/>
      <c r="K426" s="480"/>
      <c r="L426" s="480"/>
    </row>
    <row r="427" spans="1:12" ht="15.6">
      <c r="A427" s="480">
        <f t="shared" si="6"/>
        <v>419</v>
      </c>
      <c r="B427" s="480" t="s">
        <v>5370</v>
      </c>
      <c r="C427" s="481" t="s">
        <v>7843</v>
      </c>
      <c r="D427" s="480" t="s">
        <v>5362</v>
      </c>
      <c r="E427" s="480" t="s">
        <v>7844</v>
      </c>
      <c r="F427" s="480" t="s">
        <v>7845</v>
      </c>
      <c r="G427" s="480"/>
      <c r="H427" s="480"/>
      <c r="I427" s="480"/>
      <c r="J427" s="480"/>
      <c r="K427" s="480"/>
      <c r="L427" s="480"/>
    </row>
    <row r="428" spans="1:12" ht="15.6">
      <c r="A428" s="480">
        <f t="shared" si="6"/>
        <v>420</v>
      </c>
      <c r="B428" s="480" t="s">
        <v>5370</v>
      </c>
      <c r="C428" s="481" t="s">
        <v>7846</v>
      </c>
      <c r="D428" s="480" t="s">
        <v>5362</v>
      </c>
      <c r="E428" s="480" t="s">
        <v>6650</v>
      </c>
      <c r="F428" s="480" t="s">
        <v>6649</v>
      </c>
      <c r="G428" s="480" t="s">
        <v>4008</v>
      </c>
      <c r="H428" s="480" t="s">
        <v>6648</v>
      </c>
      <c r="I428" s="480"/>
      <c r="J428" s="480"/>
      <c r="K428" s="480"/>
      <c r="L428" s="480"/>
    </row>
    <row r="429" spans="1:12" ht="15.6">
      <c r="A429" s="480">
        <f t="shared" si="6"/>
        <v>421</v>
      </c>
      <c r="B429" s="480" t="s">
        <v>5370</v>
      </c>
      <c r="C429" s="481" t="s">
        <v>7847</v>
      </c>
      <c r="D429" s="480" t="s">
        <v>5363</v>
      </c>
      <c r="E429" s="480" t="s">
        <v>6734</v>
      </c>
      <c r="F429" s="480" t="s">
        <v>6733</v>
      </c>
      <c r="G429" s="480" t="s">
        <v>7848</v>
      </c>
      <c r="H429" s="480" t="s">
        <v>7849</v>
      </c>
      <c r="I429" s="480"/>
      <c r="J429" s="480"/>
      <c r="K429" s="480"/>
      <c r="L429" s="480"/>
    </row>
    <row r="430" spans="1:12" ht="15.6">
      <c r="A430" s="480">
        <f t="shared" si="6"/>
        <v>422</v>
      </c>
      <c r="B430" s="482" t="s">
        <v>5370</v>
      </c>
      <c r="C430" s="483" t="s">
        <v>7850</v>
      </c>
      <c r="D430" s="482" t="s">
        <v>5362</v>
      </c>
      <c r="E430" s="482" t="s">
        <v>7851</v>
      </c>
      <c r="F430" s="482" t="s">
        <v>7852</v>
      </c>
      <c r="G430" s="482" t="s">
        <v>7853</v>
      </c>
      <c r="H430" s="482"/>
      <c r="I430" s="482"/>
      <c r="J430" s="482"/>
      <c r="K430" s="482"/>
      <c r="L430" s="482"/>
    </row>
    <row r="431" spans="1:12" ht="15.6">
      <c r="A431" s="480">
        <f t="shared" si="6"/>
        <v>423</v>
      </c>
      <c r="B431" s="480" t="s">
        <v>5370</v>
      </c>
      <c r="C431" s="481" t="s">
        <v>7854</v>
      </c>
      <c r="D431" s="480" t="s">
        <v>5362</v>
      </c>
      <c r="E431" s="480" t="s">
        <v>7855</v>
      </c>
      <c r="F431" s="480" t="s">
        <v>7856</v>
      </c>
      <c r="G431" s="480" t="s">
        <v>7857</v>
      </c>
      <c r="H431" s="480"/>
      <c r="I431" s="480"/>
      <c r="J431" s="480"/>
      <c r="K431" s="480"/>
      <c r="L431" s="480"/>
    </row>
    <row r="432" spans="1:12" ht="15.6">
      <c r="A432" s="480">
        <f t="shared" si="6"/>
        <v>424</v>
      </c>
      <c r="B432" s="480" t="s">
        <v>5370</v>
      </c>
      <c r="C432" s="481" t="s">
        <v>7858</v>
      </c>
      <c r="D432" s="480" t="s">
        <v>5363</v>
      </c>
      <c r="E432" s="480" t="s">
        <v>6741</v>
      </c>
      <c r="F432" s="480" t="s">
        <v>6742</v>
      </c>
      <c r="G432" s="480" t="s">
        <v>6743</v>
      </c>
      <c r="H432" s="480" t="s">
        <v>6744</v>
      </c>
      <c r="I432" s="480"/>
      <c r="J432" s="480"/>
      <c r="K432" s="480"/>
      <c r="L432" s="480"/>
    </row>
    <row r="433" spans="1:12" ht="15.6">
      <c r="A433" s="480">
        <f t="shared" si="6"/>
        <v>425</v>
      </c>
      <c r="B433" s="480" t="s">
        <v>5370</v>
      </c>
      <c r="C433" s="481" t="s">
        <v>5502</v>
      </c>
      <c r="D433" s="480" t="s">
        <v>5364</v>
      </c>
      <c r="E433" s="480" t="s">
        <v>5392</v>
      </c>
      <c r="F433" s="480" t="s">
        <v>5394</v>
      </c>
      <c r="G433" s="480" t="s">
        <v>5393</v>
      </c>
      <c r="H433" s="480" t="s">
        <v>5391</v>
      </c>
      <c r="I433" s="480"/>
      <c r="J433" s="480"/>
      <c r="K433" s="480"/>
      <c r="L433" s="480"/>
    </row>
    <row r="434" spans="1:12" ht="15.6">
      <c r="A434" s="480">
        <f t="shared" si="6"/>
        <v>426</v>
      </c>
      <c r="B434" s="480" t="s">
        <v>5370</v>
      </c>
      <c r="C434" s="481" t="s">
        <v>7859</v>
      </c>
      <c r="D434" s="480" t="s">
        <v>5364</v>
      </c>
      <c r="E434" s="480" t="s">
        <v>5392</v>
      </c>
      <c r="F434" s="480" t="s">
        <v>5394</v>
      </c>
      <c r="G434" s="480" t="s">
        <v>5393</v>
      </c>
      <c r="H434" s="480" t="s">
        <v>5391</v>
      </c>
      <c r="I434" s="480"/>
      <c r="J434" s="480"/>
      <c r="K434" s="480"/>
      <c r="L434" s="480"/>
    </row>
    <row r="435" spans="1:12" ht="15.6">
      <c r="A435" s="480">
        <f t="shared" si="6"/>
        <v>427</v>
      </c>
      <c r="B435" s="480" t="s">
        <v>5370</v>
      </c>
      <c r="C435" s="481" t="s">
        <v>7860</v>
      </c>
      <c r="D435" s="480" t="s">
        <v>5362</v>
      </c>
      <c r="E435" s="480" t="s">
        <v>7081</v>
      </c>
      <c r="F435" s="480" t="s">
        <v>7082</v>
      </c>
      <c r="G435" s="480" t="s">
        <v>7083</v>
      </c>
      <c r="H435" s="480" t="s">
        <v>7084</v>
      </c>
      <c r="I435" s="480"/>
      <c r="J435" s="480"/>
      <c r="K435" s="480"/>
      <c r="L435" s="480"/>
    </row>
    <row r="436" spans="1:12" ht="15.6">
      <c r="A436" s="480">
        <f t="shared" si="6"/>
        <v>428</v>
      </c>
      <c r="B436" s="480" t="s">
        <v>5370</v>
      </c>
      <c r="C436" s="481" t="s">
        <v>7861</v>
      </c>
      <c r="D436" s="480" t="s">
        <v>5362</v>
      </c>
      <c r="E436" s="480" t="s">
        <v>7862</v>
      </c>
      <c r="F436" s="480" t="s">
        <v>7863</v>
      </c>
      <c r="G436" s="480" t="s">
        <v>7864</v>
      </c>
      <c r="H436" s="480" t="s">
        <v>7865</v>
      </c>
      <c r="I436" s="480"/>
      <c r="J436" s="480"/>
      <c r="K436" s="480"/>
      <c r="L436" s="480"/>
    </row>
    <row r="437" spans="1:12" ht="15.6">
      <c r="A437" s="480">
        <f t="shared" si="6"/>
        <v>429</v>
      </c>
      <c r="B437" s="480" t="s">
        <v>5370</v>
      </c>
      <c r="C437" s="481" t="s">
        <v>7866</v>
      </c>
      <c r="D437" s="480" t="s">
        <v>5363</v>
      </c>
      <c r="E437" s="480" t="s">
        <v>7867</v>
      </c>
      <c r="F437" s="480" t="s">
        <v>6998</v>
      </c>
      <c r="G437" s="480" t="s">
        <v>7868</v>
      </c>
      <c r="H437" s="480"/>
      <c r="I437" s="480"/>
      <c r="J437" s="480"/>
      <c r="K437" s="480"/>
      <c r="L437" s="480"/>
    </row>
    <row r="438" spans="1:12" ht="15.6">
      <c r="A438" s="480">
        <f t="shared" si="6"/>
        <v>430</v>
      </c>
      <c r="B438" s="480" t="s">
        <v>5370</v>
      </c>
      <c r="C438" s="481" t="s">
        <v>5503</v>
      </c>
      <c r="D438" s="480" t="s">
        <v>5362</v>
      </c>
      <c r="E438" s="480" t="s">
        <v>5505</v>
      </c>
      <c r="F438" s="480" t="s">
        <v>5504</v>
      </c>
      <c r="G438" s="480" t="s">
        <v>5506</v>
      </c>
      <c r="H438" s="480"/>
      <c r="I438" s="480"/>
      <c r="J438" s="480"/>
      <c r="K438" s="480"/>
      <c r="L438" s="480"/>
    </row>
    <row r="439" spans="1:12" ht="15.6">
      <c r="A439" s="480">
        <f t="shared" si="6"/>
        <v>431</v>
      </c>
      <c r="B439" s="480" t="s">
        <v>5370</v>
      </c>
      <c r="C439" s="481" t="s">
        <v>7869</v>
      </c>
      <c r="D439" s="480" t="s">
        <v>5363</v>
      </c>
      <c r="E439" s="480" t="s">
        <v>7870</v>
      </c>
      <c r="F439" s="480" t="s">
        <v>7871</v>
      </c>
      <c r="G439" s="480" t="s">
        <v>7872</v>
      </c>
      <c r="H439" s="480" t="s">
        <v>7873</v>
      </c>
      <c r="I439" s="480"/>
      <c r="J439" s="480"/>
      <c r="K439" s="480"/>
      <c r="L439" s="480"/>
    </row>
    <row r="440" spans="1:12" ht="15.6">
      <c r="A440" s="480">
        <f t="shared" si="6"/>
        <v>432</v>
      </c>
      <c r="B440" s="480" t="s">
        <v>5370</v>
      </c>
      <c r="C440" s="481" t="s">
        <v>5507</v>
      </c>
      <c r="D440" s="480" t="s">
        <v>51</v>
      </c>
      <c r="E440" s="480" t="s">
        <v>4037</v>
      </c>
      <c r="F440" s="480" t="s">
        <v>5509</v>
      </c>
      <c r="G440" s="480" t="s">
        <v>5508</v>
      </c>
      <c r="H440" s="480" t="s">
        <v>5510</v>
      </c>
      <c r="I440" s="480"/>
      <c r="J440" s="480"/>
      <c r="K440" s="480"/>
      <c r="L440" s="480"/>
    </row>
    <row r="441" spans="1:12" ht="15.6">
      <c r="A441" s="480">
        <f t="shared" si="6"/>
        <v>433</v>
      </c>
      <c r="B441" s="480" t="s">
        <v>5370</v>
      </c>
      <c r="C441" s="481" t="s">
        <v>5511</v>
      </c>
      <c r="D441" s="480" t="s">
        <v>5362</v>
      </c>
      <c r="E441" s="480" t="s">
        <v>5512</v>
      </c>
      <c r="F441" s="480" t="s">
        <v>5514</v>
      </c>
      <c r="G441" s="480" t="s">
        <v>5513</v>
      </c>
      <c r="H441" s="480"/>
      <c r="I441" s="480"/>
      <c r="J441" s="480"/>
      <c r="K441" s="480"/>
      <c r="L441" s="480"/>
    </row>
    <row r="442" spans="1:12" ht="15.6">
      <c r="A442" s="480">
        <f t="shared" si="6"/>
        <v>434</v>
      </c>
      <c r="B442" s="480" t="s">
        <v>5370</v>
      </c>
      <c r="C442" s="481" t="s">
        <v>7874</v>
      </c>
      <c r="D442" s="480" t="s">
        <v>5363</v>
      </c>
      <c r="E442" s="480" t="s">
        <v>6318</v>
      </c>
      <c r="F442" s="480" t="s">
        <v>6886</v>
      </c>
      <c r="G442" s="480" t="s">
        <v>7811</v>
      </c>
      <c r="H442" s="480" t="s">
        <v>7875</v>
      </c>
      <c r="I442" s="480"/>
      <c r="J442" s="480"/>
      <c r="K442" s="480"/>
      <c r="L442" s="480"/>
    </row>
    <row r="443" spans="1:12" ht="15.6">
      <c r="A443" s="480">
        <f t="shared" si="6"/>
        <v>435</v>
      </c>
      <c r="B443" s="482" t="s">
        <v>5370</v>
      </c>
      <c r="C443" s="483" t="s">
        <v>7876</v>
      </c>
      <c r="D443" s="482" t="s">
        <v>5363</v>
      </c>
      <c r="E443" s="482" t="s">
        <v>7877</v>
      </c>
      <c r="F443" s="482" t="s">
        <v>7878</v>
      </c>
      <c r="G443" s="482" t="s">
        <v>7879</v>
      </c>
      <c r="H443" s="482"/>
      <c r="I443" s="482"/>
      <c r="J443" s="482"/>
      <c r="K443" s="482"/>
      <c r="L443" s="482"/>
    </row>
    <row r="444" spans="1:12" ht="15.6">
      <c r="A444" s="480">
        <f t="shared" si="6"/>
        <v>436</v>
      </c>
      <c r="B444" s="480" t="s">
        <v>5370</v>
      </c>
      <c r="C444" s="481" t="s">
        <v>7880</v>
      </c>
      <c r="D444" s="480" t="s">
        <v>5364</v>
      </c>
      <c r="E444" s="480" t="s">
        <v>7881</v>
      </c>
      <c r="F444" s="480" t="s">
        <v>7882</v>
      </c>
      <c r="G444" s="480" t="s">
        <v>7883</v>
      </c>
      <c r="H444" s="480" t="s">
        <v>6737</v>
      </c>
      <c r="I444" s="480"/>
      <c r="J444" s="480"/>
      <c r="K444" s="480"/>
      <c r="L444" s="480"/>
    </row>
    <row r="445" spans="1:12" ht="15.6">
      <c r="A445" s="480">
        <f t="shared" si="6"/>
        <v>437</v>
      </c>
      <c r="B445" s="480" t="s">
        <v>5370</v>
      </c>
      <c r="C445" s="481" t="s">
        <v>7884</v>
      </c>
      <c r="D445" s="480" t="s">
        <v>51</v>
      </c>
      <c r="E445" s="480" t="s">
        <v>7881</v>
      </c>
      <c r="F445" s="480" t="s">
        <v>7882</v>
      </c>
      <c r="G445" s="480" t="s">
        <v>7883</v>
      </c>
      <c r="H445" s="480" t="s">
        <v>6737</v>
      </c>
      <c r="I445" s="480"/>
      <c r="J445" s="480"/>
      <c r="K445" s="480"/>
      <c r="L445" s="480"/>
    </row>
    <row r="446" spans="1:12" ht="15.6">
      <c r="A446" s="480">
        <f t="shared" si="6"/>
        <v>438</v>
      </c>
      <c r="B446" s="480" t="s">
        <v>5370</v>
      </c>
      <c r="C446" s="481" t="s">
        <v>7885</v>
      </c>
      <c r="D446" s="480" t="s">
        <v>5362</v>
      </c>
      <c r="E446" s="480" t="s">
        <v>7881</v>
      </c>
      <c r="F446" s="480" t="s">
        <v>7882</v>
      </c>
      <c r="G446" s="480" t="s">
        <v>7883</v>
      </c>
      <c r="H446" s="480" t="s">
        <v>6737</v>
      </c>
      <c r="I446" s="480"/>
      <c r="J446" s="480"/>
      <c r="K446" s="480"/>
      <c r="L446" s="480"/>
    </row>
    <row r="447" spans="1:12" ht="15.6">
      <c r="A447" s="480">
        <f t="shared" si="6"/>
        <v>439</v>
      </c>
      <c r="B447" s="480" t="s">
        <v>5370</v>
      </c>
      <c r="C447" s="481" t="s">
        <v>7886</v>
      </c>
      <c r="D447" s="480" t="s">
        <v>5363</v>
      </c>
      <c r="E447" s="480" t="s">
        <v>7881</v>
      </c>
      <c r="F447" s="480" t="s">
        <v>7882</v>
      </c>
      <c r="G447" s="480" t="s">
        <v>7883</v>
      </c>
      <c r="H447" s="480" t="s">
        <v>6737</v>
      </c>
      <c r="I447" s="480"/>
      <c r="J447" s="480"/>
      <c r="K447" s="480"/>
      <c r="L447" s="480"/>
    </row>
    <row r="448" spans="1:12" ht="15.6">
      <c r="A448" s="480">
        <f t="shared" si="6"/>
        <v>440</v>
      </c>
      <c r="B448" s="482" t="s">
        <v>5370</v>
      </c>
      <c r="C448" s="483" t="s">
        <v>7887</v>
      </c>
      <c r="D448" s="482" t="s">
        <v>5364</v>
      </c>
      <c r="E448" s="482" t="s">
        <v>5392</v>
      </c>
      <c r="F448" s="482" t="s">
        <v>5394</v>
      </c>
      <c r="G448" s="482" t="s">
        <v>5393</v>
      </c>
      <c r="H448" s="482" t="s">
        <v>5391</v>
      </c>
      <c r="I448" s="482"/>
      <c r="J448" s="482"/>
      <c r="K448" s="482"/>
      <c r="L448" s="482"/>
    </row>
    <row r="449" spans="1:12" ht="15.6">
      <c r="A449" s="480">
        <f t="shared" si="6"/>
        <v>441</v>
      </c>
      <c r="B449" s="482" t="s">
        <v>5370</v>
      </c>
      <c r="C449" s="483" t="s">
        <v>7888</v>
      </c>
      <c r="D449" s="482" t="s">
        <v>5363</v>
      </c>
      <c r="E449" s="482" t="s">
        <v>7889</v>
      </c>
      <c r="F449" s="482" t="s">
        <v>7890</v>
      </c>
      <c r="G449" s="482" t="s">
        <v>7891</v>
      </c>
      <c r="H449" s="482" t="s">
        <v>7892</v>
      </c>
      <c r="I449" s="482"/>
      <c r="J449" s="482"/>
      <c r="K449" s="482"/>
      <c r="L449" s="482"/>
    </row>
    <row r="450" spans="1:12" ht="15.6">
      <c r="A450" s="480">
        <f t="shared" si="6"/>
        <v>442</v>
      </c>
      <c r="B450" s="480" t="s">
        <v>5370</v>
      </c>
      <c r="C450" s="481" t="s">
        <v>7893</v>
      </c>
      <c r="D450" s="480" t="s">
        <v>5362</v>
      </c>
      <c r="E450" s="480" t="s">
        <v>7894</v>
      </c>
      <c r="F450" s="480" t="s">
        <v>7895</v>
      </c>
      <c r="G450" s="480" t="s">
        <v>7896</v>
      </c>
      <c r="H450" s="480" t="s">
        <v>7897</v>
      </c>
      <c r="I450" s="480"/>
      <c r="J450" s="480"/>
      <c r="K450" s="480"/>
      <c r="L450" s="480"/>
    </row>
    <row r="451" spans="1:12" ht="15.6">
      <c r="A451" s="480">
        <f t="shared" si="6"/>
        <v>443</v>
      </c>
      <c r="B451" s="480" t="s">
        <v>5370</v>
      </c>
      <c r="C451" s="481" t="s">
        <v>7898</v>
      </c>
      <c r="D451" s="480" t="s">
        <v>5362</v>
      </c>
      <c r="E451" s="480" t="s">
        <v>7899</v>
      </c>
      <c r="F451" s="480" t="s">
        <v>7900</v>
      </c>
      <c r="G451" s="480" t="s">
        <v>7901</v>
      </c>
      <c r="H451" s="480" t="s">
        <v>7902</v>
      </c>
      <c r="I451" s="480"/>
      <c r="J451" s="480"/>
      <c r="K451" s="480"/>
      <c r="L451" s="480"/>
    </row>
    <row r="452" spans="1:12" ht="15.6">
      <c r="A452" s="480">
        <f t="shared" si="6"/>
        <v>444</v>
      </c>
      <c r="B452" s="480" t="s">
        <v>5370</v>
      </c>
      <c r="C452" s="481" t="s">
        <v>7903</v>
      </c>
      <c r="D452" s="480" t="s">
        <v>5363</v>
      </c>
      <c r="E452" s="480" t="s">
        <v>7904</v>
      </c>
      <c r="F452" s="480" t="s">
        <v>7905</v>
      </c>
      <c r="G452" s="480" t="s">
        <v>7906</v>
      </c>
      <c r="H452" s="480" t="s">
        <v>7907</v>
      </c>
      <c r="I452" s="480"/>
      <c r="J452" s="480"/>
      <c r="K452" s="480"/>
      <c r="L452" s="480"/>
    </row>
    <row r="453" spans="1:12" ht="15.6">
      <c r="A453" s="480">
        <f t="shared" si="6"/>
        <v>445</v>
      </c>
      <c r="B453" s="482" t="s">
        <v>5370</v>
      </c>
      <c r="C453" s="483" t="s">
        <v>7908</v>
      </c>
      <c r="D453" s="482" t="s">
        <v>5362</v>
      </c>
      <c r="E453" s="482" t="s">
        <v>7909</v>
      </c>
      <c r="F453" s="482" t="s">
        <v>7910</v>
      </c>
      <c r="G453" s="482" t="s">
        <v>7320</v>
      </c>
      <c r="H453" s="482"/>
      <c r="I453" s="482"/>
      <c r="J453" s="482"/>
      <c r="K453" s="482"/>
      <c r="L453" s="482"/>
    </row>
    <row r="454" spans="1:12" ht="15.6">
      <c r="A454" s="480">
        <f t="shared" si="6"/>
        <v>446</v>
      </c>
      <c r="B454" s="480" t="s">
        <v>5370</v>
      </c>
      <c r="C454" s="481" t="s">
        <v>7911</v>
      </c>
      <c r="D454" s="480" t="s">
        <v>5362</v>
      </c>
      <c r="E454" s="480" t="s">
        <v>7912</v>
      </c>
      <c r="F454" s="480" t="s">
        <v>7913</v>
      </c>
      <c r="G454" s="480" t="s">
        <v>7914</v>
      </c>
      <c r="H454" s="480" t="s">
        <v>7915</v>
      </c>
      <c r="I454" s="480"/>
      <c r="J454" s="480"/>
      <c r="K454" s="480"/>
      <c r="L454" s="480"/>
    </row>
    <row r="455" spans="1:12" ht="15.6">
      <c r="A455" s="480">
        <f t="shared" si="6"/>
        <v>447</v>
      </c>
      <c r="B455" s="480" t="s">
        <v>5370</v>
      </c>
      <c r="C455" s="481" t="s">
        <v>7916</v>
      </c>
      <c r="D455" s="480" t="s">
        <v>5363</v>
      </c>
      <c r="E455" s="480" t="s">
        <v>7917</v>
      </c>
      <c r="F455" s="480" t="s">
        <v>7918</v>
      </c>
      <c r="G455" s="480" t="s">
        <v>7919</v>
      </c>
      <c r="H455" s="480" t="s">
        <v>7920</v>
      </c>
      <c r="I455" s="480"/>
      <c r="J455" s="480"/>
      <c r="K455" s="480"/>
      <c r="L455" s="480"/>
    </row>
    <row r="456" spans="1:12" ht="15.6">
      <c r="A456" s="480">
        <f t="shared" si="6"/>
        <v>448</v>
      </c>
      <c r="B456" s="480" t="s">
        <v>5370</v>
      </c>
      <c r="C456" s="481" t="s">
        <v>7921</v>
      </c>
      <c r="D456" s="480" t="s">
        <v>5363</v>
      </c>
      <c r="E456" s="480" t="s">
        <v>7922</v>
      </c>
      <c r="F456" s="480" t="s">
        <v>7923</v>
      </c>
      <c r="G456" s="480" t="s">
        <v>7924</v>
      </c>
      <c r="H456" s="480" t="s">
        <v>7925</v>
      </c>
      <c r="I456" s="480"/>
      <c r="J456" s="480"/>
      <c r="K456" s="480"/>
      <c r="L456" s="480"/>
    </row>
    <row r="457" spans="1:12" ht="15.6">
      <c r="A457" s="480">
        <f t="shared" ref="A457:A520" si="7">ROW()-8</f>
        <v>449</v>
      </c>
      <c r="B457" s="482" t="s">
        <v>5370</v>
      </c>
      <c r="C457" s="483" t="s">
        <v>7926</v>
      </c>
      <c r="D457" s="482" t="s">
        <v>5363</v>
      </c>
      <c r="E457" s="482" t="s">
        <v>7927</v>
      </c>
      <c r="F457" s="482" t="s">
        <v>7928</v>
      </c>
      <c r="G457" s="482" t="s">
        <v>5622</v>
      </c>
      <c r="H457" s="482" t="s">
        <v>1251</v>
      </c>
      <c r="I457" s="482"/>
      <c r="J457" s="482"/>
      <c r="K457" s="482"/>
      <c r="L457" s="482"/>
    </row>
    <row r="458" spans="1:12" ht="15.6">
      <c r="A458" s="480">
        <f t="shared" si="7"/>
        <v>450</v>
      </c>
      <c r="B458" s="480" t="s">
        <v>5370</v>
      </c>
      <c r="C458" s="481" t="s">
        <v>7929</v>
      </c>
      <c r="D458" s="480" t="s">
        <v>5362</v>
      </c>
      <c r="E458" s="480" t="s">
        <v>7930</v>
      </c>
      <c r="F458" s="480" t="s">
        <v>7001</v>
      </c>
      <c r="G458" s="480" t="s">
        <v>7931</v>
      </c>
      <c r="H458" s="480" t="s">
        <v>6859</v>
      </c>
      <c r="I458" s="480"/>
      <c r="J458" s="480"/>
      <c r="K458" s="480"/>
      <c r="L458" s="480"/>
    </row>
    <row r="459" spans="1:12" ht="15.6">
      <c r="A459" s="480">
        <f t="shared" si="7"/>
        <v>451</v>
      </c>
      <c r="B459" s="480" t="s">
        <v>5370</v>
      </c>
      <c r="C459" s="481" t="s">
        <v>7932</v>
      </c>
      <c r="D459" s="480" t="s">
        <v>51</v>
      </c>
      <c r="E459" s="480" t="s">
        <v>4037</v>
      </c>
      <c r="F459" s="480" t="s">
        <v>7933</v>
      </c>
      <c r="G459" s="480" t="s">
        <v>7934</v>
      </c>
      <c r="H459" s="480" t="s">
        <v>7935</v>
      </c>
      <c r="I459" s="480"/>
      <c r="J459" s="480"/>
      <c r="K459" s="480"/>
      <c r="L459" s="480"/>
    </row>
    <row r="460" spans="1:12" ht="15.6">
      <c r="A460" s="480">
        <f t="shared" si="7"/>
        <v>452</v>
      </c>
      <c r="B460" s="480" t="s">
        <v>5370</v>
      </c>
      <c r="C460" s="481" t="s">
        <v>7936</v>
      </c>
      <c r="D460" s="480" t="s">
        <v>5363</v>
      </c>
      <c r="E460" s="480" t="s">
        <v>7937</v>
      </c>
      <c r="F460" s="480" t="s">
        <v>7938</v>
      </c>
      <c r="G460" s="480" t="s">
        <v>7930</v>
      </c>
      <c r="H460" s="480" t="s">
        <v>7000</v>
      </c>
      <c r="I460" s="480"/>
      <c r="J460" s="480"/>
      <c r="K460" s="480"/>
      <c r="L460" s="480"/>
    </row>
    <row r="461" spans="1:12" ht="15.6">
      <c r="A461" s="480">
        <f t="shared" si="7"/>
        <v>453</v>
      </c>
      <c r="B461" s="480" t="s">
        <v>5370</v>
      </c>
      <c r="C461" s="481" t="s">
        <v>7939</v>
      </c>
      <c r="D461" s="480" t="s">
        <v>51</v>
      </c>
      <c r="E461" s="480" t="s">
        <v>6689</v>
      </c>
      <c r="F461" s="480" t="s">
        <v>7940</v>
      </c>
      <c r="G461" s="480" t="s">
        <v>6688</v>
      </c>
      <c r="H461" s="480"/>
      <c r="I461" s="480"/>
      <c r="J461" s="480"/>
      <c r="K461" s="480"/>
      <c r="L461" s="480"/>
    </row>
    <row r="462" spans="1:12" ht="15.6">
      <c r="A462" s="480">
        <f t="shared" si="7"/>
        <v>454</v>
      </c>
      <c r="B462" s="480" t="s">
        <v>5370</v>
      </c>
      <c r="C462" s="481" t="s">
        <v>7941</v>
      </c>
      <c r="D462" s="480" t="s">
        <v>51</v>
      </c>
      <c r="E462" s="480" t="s">
        <v>7942</v>
      </c>
      <c r="F462" s="480" t="s">
        <v>7943</v>
      </c>
      <c r="G462" s="480" t="s">
        <v>7944</v>
      </c>
      <c r="H462" s="480"/>
      <c r="I462" s="480"/>
      <c r="J462" s="480"/>
      <c r="K462" s="480"/>
      <c r="L462" s="480"/>
    </row>
    <row r="463" spans="1:12" ht="15.6">
      <c r="A463" s="480">
        <f t="shared" si="7"/>
        <v>455</v>
      </c>
      <c r="B463" s="480" t="s">
        <v>5370</v>
      </c>
      <c r="C463" s="481" t="s">
        <v>7945</v>
      </c>
      <c r="D463" s="480" t="s">
        <v>51</v>
      </c>
      <c r="E463" s="480" t="s">
        <v>7946</v>
      </c>
      <c r="F463" s="480" t="s">
        <v>7947</v>
      </c>
      <c r="G463" s="480" t="s">
        <v>7948</v>
      </c>
      <c r="H463" s="480" t="s">
        <v>7949</v>
      </c>
      <c r="I463" s="480"/>
      <c r="J463" s="480"/>
      <c r="K463" s="480"/>
      <c r="L463" s="480"/>
    </row>
    <row r="464" spans="1:12" ht="15.6">
      <c r="A464" s="480">
        <f t="shared" si="7"/>
        <v>456</v>
      </c>
      <c r="B464" s="482" t="s">
        <v>5370</v>
      </c>
      <c r="C464" s="483" t="s">
        <v>7950</v>
      </c>
      <c r="D464" s="482" t="s">
        <v>5362</v>
      </c>
      <c r="E464" s="482" t="s">
        <v>7951</v>
      </c>
      <c r="F464" s="482" t="s">
        <v>7952</v>
      </c>
      <c r="G464" s="482" t="s">
        <v>7953</v>
      </c>
      <c r="H464" s="482"/>
      <c r="I464" s="482"/>
      <c r="J464" s="482"/>
      <c r="K464" s="482"/>
      <c r="L464" s="482"/>
    </row>
    <row r="465" spans="1:12" ht="15.6">
      <c r="A465" s="480">
        <f t="shared" si="7"/>
        <v>457</v>
      </c>
      <c r="B465" s="482" t="s">
        <v>5370</v>
      </c>
      <c r="C465" s="483" t="s">
        <v>7954</v>
      </c>
      <c r="D465" s="482" t="s">
        <v>5363</v>
      </c>
      <c r="E465" s="482" t="s">
        <v>7955</v>
      </c>
      <c r="F465" s="482" t="s">
        <v>7956</v>
      </c>
      <c r="G465" s="482" t="s">
        <v>7957</v>
      </c>
      <c r="H465" s="482" t="s">
        <v>7958</v>
      </c>
      <c r="I465" s="482"/>
      <c r="J465" s="482"/>
      <c r="K465" s="482"/>
      <c r="L465" s="482"/>
    </row>
    <row r="466" spans="1:12" ht="15.6">
      <c r="A466" s="480">
        <f t="shared" si="7"/>
        <v>458</v>
      </c>
      <c r="B466" s="480" t="s">
        <v>5370</v>
      </c>
      <c r="C466" s="481" t="s">
        <v>5533</v>
      </c>
      <c r="D466" s="480" t="s">
        <v>5363</v>
      </c>
      <c r="E466" s="480" t="s">
        <v>5535</v>
      </c>
      <c r="F466" s="480" t="s">
        <v>7446</v>
      </c>
      <c r="G466" s="480" t="s">
        <v>7959</v>
      </c>
      <c r="H466" s="480" t="s">
        <v>5534</v>
      </c>
      <c r="I466" s="480"/>
      <c r="J466" s="480"/>
      <c r="K466" s="480"/>
      <c r="L466" s="480"/>
    </row>
    <row r="467" spans="1:12" ht="15.6">
      <c r="A467" s="480">
        <f t="shared" si="7"/>
        <v>459</v>
      </c>
      <c r="B467" s="480" t="s">
        <v>5370</v>
      </c>
      <c r="C467" s="481" t="s">
        <v>7960</v>
      </c>
      <c r="D467" s="480" t="s">
        <v>5364</v>
      </c>
      <c r="E467" s="480" t="s">
        <v>6792</v>
      </c>
      <c r="F467" s="480" t="s">
        <v>6793</v>
      </c>
      <c r="G467" s="480" t="s">
        <v>6303</v>
      </c>
      <c r="H467" s="480" t="s">
        <v>7961</v>
      </c>
      <c r="I467" s="480"/>
      <c r="J467" s="480"/>
      <c r="K467" s="480"/>
      <c r="L467" s="480"/>
    </row>
    <row r="468" spans="1:12" ht="15.6">
      <c r="A468" s="480">
        <f t="shared" si="7"/>
        <v>460</v>
      </c>
      <c r="B468" s="480" t="s">
        <v>5370</v>
      </c>
      <c r="C468" s="481" t="s">
        <v>7962</v>
      </c>
      <c r="D468" s="480" t="s">
        <v>5363</v>
      </c>
      <c r="E468" s="480" t="s">
        <v>7963</v>
      </c>
      <c r="F468" s="480" t="s">
        <v>7356</v>
      </c>
      <c r="G468" s="480" t="s">
        <v>7355</v>
      </c>
      <c r="H468" s="480" t="s">
        <v>7354</v>
      </c>
      <c r="I468" s="480"/>
      <c r="J468" s="480"/>
      <c r="K468" s="480"/>
      <c r="L468" s="480"/>
    </row>
    <row r="469" spans="1:12" ht="15.6">
      <c r="A469" s="480">
        <f t="shared" si="7"/>
        <v>461</v>
      </c>
      <c r="B469" s="480" t="s">
        <v>5370</v>
      </c>
      <c r="C469" s="481" t="s">
        <v>7964</v>
      </c>
      <c r="D469" s="480" t="s">
        <v>5362</v>
      </c>
      <c r="E469" s="480" t="s">
        <v>7965</v>
      </c>
      <c r="F469" s="480" t="s">
        <v>7966</v>
      </c>
      <c r="G469" s="480"/>
      <c r="H469" s="480"/>
      <c r="I469" s="480"/>
      <c r="J469" s="480"/>
      <c r="K469" s="480"/>
      <c r="L469" s="480"/>
    </row>
    <row r="470" spans="1:12" ht="15.6">
      <c r="A470" s="480">
        <f t="shared" si="7"/>
        <v>462</v>
      </c>
      <c r="B470" s="482" t="s">
        <v>5370</v>
      </c>
      <c r="C470" s="483" t="s">
        <v>7967</v>
      </c>
      <c r="D470" s="482" t="s">
        <v>5362</v>
      </c>
      <c r="E470" s="482" t="s">
        <v>7968</v>
      </c>
      <c r="F470" s="482" t="s">
        <v>7969</v>
      </c>
      <c r="G470" s="482" t="s">
        <v>7970</v>
      </c>
      <c r="H470" s="482"/>
      <c r="I470" s="482"/>
      <c r="J470" s="482"/>
      <c r="K470" s="482"/>
      <c r="L470" s="482"/>
    </row>
    <row r="471" spans="1:12" ht="15.6">
      <c r="A471" s="480">
        <f t="shared" si="7"/>
        <v>463</v>
      </c>
      <c r="B471" s="482" t="s">
        <v>5370</v>
      </c>
      <c r="C471" s="483" t="s">
        <v>5538</v>
      </c>
      <c r="D471" s="482" t="s">
        <v>5363</v>
      </c>
      <c r="E471" s="482" t="s">
        <v>5542</v>
      </c>
      <c r="F471" s="482" t="s">
        <v>5541</v>
      </c>
      <c r="G471" s="482" t="s">
        <v>5540</v>
      </c>
      <c r="H471" s="482" t="s">
        <v>5539</v>
      </c>
      <c r="I471" s="482"/>
      <c r="J471" s="482"/>
      <c r="K471" s="482"/>
      <c r="L471" s="482"/>
    </row>
    <row r="472" spans="1:12" ht="15.6">
      <c r="A472" s="480">
        <f t="shared" si="7"/>
        <v>464</v>
      </c>
      <c r="B472" s="482" t="s">
        <v>5370</v>
      </c>
      <c r="C472" s="483" t="s">
        <v>5543</v>
      </c>
      <c r="D472" s="482" t="s">
        <v>51</v>
      </c>
      <c r="E472" s="482" t="s">
        <v>5546</v>
      </c>
      <c r="F472" s="482" t="s">
        <v>5545</v>
      </c>
      <c r="G472" s="482" t="s">
        <v>5547</v>
      </c>
      <c r="H472" s="482" t="s">
        <v>5544</v>
      </c>
      <c r="I472" s="482"/>
      <c r="J472" s="482"/>
      <c r="K472" s="482"/>
      <c r="L472" s="482"/>
    </row>
    <row r="473" spans="1:12" ht="15.6">
      <c r="A473" s="480">
        <f t="shared" si="7"/>
        <v>465</v>
      </c>
      <c r="B473" s="482" t="s">
        <v>5370</v>
      </c>
      <c r="C473" s="483" t="s">
        <v>5548</v>
      </c>
      <c r="D473" s="482" t="s">
        <v>51</v>
      </c>
      <c r="E473" s="482" t="s">
        <v>5551</v>
      </c>
      <c r="F473" s="482" t="s">
        <v>5552</v>
      </c>
      <c r="G473" s="482" t="s">
        <v>5550</v>
      </c>
      <c r="H473" s="482" t="s">
        <v>5549</v>
      </c>
      <c r="I473" s="482"/>
      <c r="J473" s="482"/>
      <c r="K473" s="482"/>
      <c r="L473" s="482"/>
    </row>
    <row r="474" spans="1:12" ht="15.6">
      <c r="A474" s="480">
        <f t="shared" si="7"/>
        <v>466</v>
      </c>
      <c r="B474" s="480" t="s">
        <v>5370</v>
      </c>
      <c r="C474" s="481" t="s">
        <v>7971</v>
      </c>
      <c r="D474" s="480" t="s">
        <v>5364</v>
      </c>
      <c r="E474" s="480">
        <v>1.5</v>
      </c>
      <c r="F474" s="480">
        <v>0.5</v>
      </c>
      <c r="G474" s="480">
        <v>1</v>
      </c>
      <c r="H474" s="480">
        <v>2</v>
      </c>
      <c r="I474" s="480"/>
      <c r="J474" s="480"/>
      <c r="K474" s="480"/>
      <c r="L474" s="480"/>
    </row>
    <row r="475" spans="1:12" ht="15.6">
      <c r="A475" s="480">
        <f t="shared" si="7"/>
        <v>467</v>
      </c>
      <c r="B475" s="480" t="s">
        <v>5370</v>
      </c>
      <c r="C475" s="481" t="s">
        <v>7972</v>
      </c>
      <c r="D475" s="480" t="s">
        <v>51</v>
      </c>
      <c r="E475" s="480">
        <v>2</v>
      </c>
      <c r="F475" s="480">
        <v>3</v>
      </c>
      <c r="G475" s="480">
        <v>4</v>
      </c>
      <c r="H475" s="480">
        <v>1</v>
      </c>
      <c r="I475" s="480"/>
      <c r="J475" s="480"/>
      <c r="K475" s="480"/>
      <c r="L475" s="480"/>
    </row>
    <row r="476" spans="1:12" ht="15.6">
      <c r="A476" s="480">
        <f t="shared" si="7"/>
        <v>468</v>
      </c>
      <c r="B476" s="480" t="s">
        <v>5370</v>
      </c>
      <c r="C476" s="481" t="s">
        <v>7973</v>
      </c>
      <c r="D476" s="480" t="s">
        <v>51</v>
      </c>
      <c r="E476" s="480" t="s">
        <v>7974</v>
      </c>
      <c r="F476" s="480" t="s">
        <v>7975</v>
      </c>
      <c r="G476" s="480" t="s">
        <v>7976</v>
      </c>
      <c r="H476" s="480" t="s">
        <v>7977</v>
      </c>
      <c r="I476" s="480"/>
      <c r="J476" s="480"/>
      <c r="K476" s="480"/>
      <c r="L476" s="480"/>
    </row>
    <row r="477" spans="1:12" ht="15.6">
      <c r="A477" s="480">
        <f t="shared" si="7"/>
        <v>469</v>
      </c>
      <c r="B477" s="480" t="s">
        <v>5370</v>
      </c>
      <c r="C477" s="481" t="s">
        <v>7978</v>
      </c>
      <c r="D477" s="480" t="s">
        <v>5364</v>
      </c>
      <c r="E477" s="480" t="s">
        <v>7979</v>
      </c>
      <c r="F477" s="480" t="s">
        <v>7980</v>
      </c>
      <c r="G477" s="480" t="s">
        <v>7981</v>
      </c>
      <c r="H477" s="480" t="s">
        <v>7982</v>
      </c>
      <c r="I477" s="480"/>
      <c r="J477" s="480"/>
      <c r="K477" s="480"/>
      <c r="L477" s="480"/>
    </row>
    <row r="478" spans="1:12" ht="15.6">
      <c r="A478" s="480">
        <f t="shared" si="7"/>
        <v>470</v>
      </c>
      <c r="B478" s="480" t="s">
        <v>5370</v>
      </c>
      <c r="C478" s="481" t="s">
        <v>7983</v>
      </c>
      <c r="D478" s="480" t="s">
        <v>51</v>
      </c>
      <c r="E478" s="480" t="s">
        <v>7984</v>
      </c>
      <c r="F478" s="480" t="s">
        <v>7985</v>
      </c>
      <c r="G478" s="480" t="s">
        <v>7986</v>
      </c>
      <c r="H478" s="480"/>
      <c r="I478" s="480"/>
      <c r="J478" s="480"/>
      <c r="K478" s="480"/>
      <c r="L478" s="480"/>
    </row>
    <row r="479" spans="1:12" ht="15.6">
      <c r="A479" s="480">
        <f t="shared" si="7"/>
        <v>471</v>
      </c>
      <c r="B479" s="480" t="s">
        <v>5370</v>
      </c>
      <c r="C479" s="481" t="s">
        <v>7987</v>
      </c>
      <c r="D479" s="480" t="s">
        <v>51</v>
      </c>
      <c r="E479" s="480" t="s">
        <v>7988</v>
      </c>
      <c r="F479" s="480" t="s">
        <v>7989</v>
      </c>
      <c r="G479" s="480" t="s">
        <v>7990</v>
      </c>
      <c r="H479" s="480"/>
      <c r="I479" s="480"/>
      <c r="J479" s="480"/>
      <c r="K479" s="480"/>
      <c r="L479" s="480"/>
    </row>
    <row r="480" spans="1:12" ht="15.6">
      <c r="A480" s="480">
        <f t="shared" si="7"/>
        <v>472</v>
      </c>
      <c r="B480" s="480" t="s">
        <v>5370</v>
      </c>
      <c r="C480" s="481" t="s">
        <v>7991</v>
      </c>
      <c r="D480" s="480" t="s">
        <v>51</v>
      </c>
      <c r="E480" s="480" t="s">
        <v>7992</v>
      </c>
      <c r="F480" s="480" t="s">
        <v>7993</v>
      </c>
      <c r="G480" s="480" t="s">
        <v>7994</v>
      </c>
      <c r="H480" s="480" t="s">
        <v>7995</v>
      </c>
      <c r="I480" s="480"/>
      <c r="J480" s="480"/>
      <c r="K480" s="480"/>
      <c r="L480" s="480"/>
    </row>
    <row r="481" spans="1:12" ht="15.6">
      <c r="A481" s="480">
        <f t="shared" si="7"/>
        <v>473</v>
      </c>
      <c r="B481" s="480" t="s">
        <v>5370</v>
      </c>
      <c r="C481" s="481" t="s">
        <v>7996</v>
      </c>
      <c r="D481" s="480" t="s">
        <v>51</v>
      </c>
      <c r="E481" s="480" t="s">
        <v>7006</v>
      </c>
      <c r="F481" s="480" t="s">
        <v>7997</v>
      </c>
      <c r="G481" s="480" t="s">
        <v>7008</v>
      </c>
      <c r="H481" s="480" t="s">
        <v>7998</v>
      </c>
      <c r="I481" s="480"/>
      <c r="J481" s="480"/>
      <c r="K481" s="480"/>
      <c r="L481" s="480"/>
    </row>
    <row r="482" spans="1:12" ht="15.6">
      <c r="A482" s="480">
        <f t="shared" si="7"/>
        <v>474</v>
      </c>
      <c r="B482" s="480" t="s">
        <v>5370</v>
      </c>
      <c r="C482" s="481" t="s">
        <v>7999</v>
      </c>
      <c r="D482" s="480" t="s">
        <v>51</v>
      </c>
      <c r="E482" s="480" t="s">
        <v>8000</v>
      </c>
      <c r="F482" s="480" t="s">
        <v>8001</v>
      </c>
      <c r="G482" s="480" t="s">
        <v>5679</v>
      </c>
      <c r="H482" s="480" t="s">
        <v>7349</v>
      </c>
      <c r="I482" s="480"/>
      <c r="J482" s="480"/>
      <c r="K482" s="480"/>
      <c r="L482" s="480"/>
    </row>
    <row r="483" spans="1:12" ht="15.6">
      <c r="A483" s="480">
        <f t="shared" si="7"/>
        <v>475</v>
      </c>
      <c r="B483" s="482" t="s">
        <v>5370</v>
      </c>
      <c r="C483" s="483" t="s">
        <v>8002</v>
      </c>
      <c r="D483" s="482" t="s">
        <v>5363</v>
      </c>
      <c r="E483" s="482">
        <v>500</v>
      </c>
      <c r="F483" s="482">
        <v>200</v>
      </c>
      <c r="G483" s="482">
        <v>300</v>
      </c>
      <c r="H483" s="482">
        <v>400</v>
      </c>
      <c r="I483" s="482"/>
      <c r="J483" s="482"/>
      <c r="K483" s="482"/>
      <c r="L483" s="482"/>
    </row>
    <row r="484" spans="1:12" ht="15.6">
      <c r="A484" s="480">
        <f t="shared" si="7"/>
        <v>476</v>
      </c>
      <c r="B484" s="480" t="s">
        <v>5370</v>
      </c>
      <c r="C484" s="481" t="s">
        <v>8003</v>
      </c>
      <c r="D484" s="480" t="s">
        <v>51</v>
      </c>
      <c r="E484" s="480" t="s">
        <v>8000</v>
      </c>
      <c r="F484" s="480" t="s">
        <v>8001</v>
      </c>
      <c r="G484" s="480" t="s">
        <v>5679</v>
      </c>
      <c r="H484" s="480" t="s">
        <v>7349</v>
      </c>
      <c r="I484" s="480"/>
      <c r="J484" s="480"/>
      <c r="K484" s="480"/>
      <c r="L484" s="480"/>
    </row>
    <row r="485" spans="1:12" ht="15.6">
      <c r="A485" s="480">
        <f t="shared" si="7"/>
        <v>477</v>
      </c>
      <c r="B485" s="480" t="s">
        <v>5370</v>
      </c>
      <c r="C485" s="481" t="s">
        <v>8004</v>
      </c>
      <c r="D485" s="480" t="s">
        <v>5362</v>
      </c>
      <c r="E485" s="480" t="s">
        <v>7189</v>
      </c>
      <c r="F485" s="480" t="s">
        <v>8005</v>
      </c>
      <c r="G485" s="480" t="s">
        <v>8006</v>
      </c>
      <c r="H485" s="480"/>
      <c r="I485" s="480"/>
      <c r="J485" s="480"/>
      <c r="K485" s="480"/>
      <c r="L485" s="480"/>
    </row>
    <row r="486" spans="1:12" ht="15.6">
      <c r="A486" s="480">
        <f t="shared" si="7"/>
        <v>478</v>
      </c>
      <c r="B486" s="480" t="s">
        <v>5370</v>
      </c>
      <c r="C486" s="481" t="s">
        <v>8007</v>
      </c>
      <c r="D486" s="480" t="s">
        <v>51</v>
      </c>
      <c r="E486" s="480" t="s">
        <v>5414</v>
      </c>
      <c r="F486" s="480" t="s">
        <v>5604</v>
      </c>
      <c r="G486" s="480" t="s">
        <v>5675</v>
      </c>
      <c r="H486" s="480" t="s">
        <v>5605</v>
      </c>
      <c r="I486" s="480"/>
      <c r="J486" s="480"/>
      <c r="K486" s="480"/>
      <c r="L486" s="480"/>
    </row>
    <row r="487" spans="1:12" ht="15.6">
      <c r="A487" s="480">
        <f t="shared" si="7"/>
        <v>479</v>
      </c>
      <c r="B487" s="480" t="s">
        <v>5370</v>
      </c>
      <c r="C487" s="481" t="s">
        <v>8008</v>
      </c>
      <c r="D487" s="480" t="s">
        <v>5362</v>
      </c>
      <c r="E487" s="480">
        <v>20</v>
      </c>
      <c r="F487" s="480">
        <v>40</v>
      </c>
      <c r="G487" s="480">
        <v>45</v>
      </c>
      <c r="H487" s="480">
        <v>60</v>
      </c>
      <c r="I487" s="480"/>
      <c r="J487" s="480"/>
      <c r="K487" s="480"/>
      <c r="L487" s="480"/>
    </row>
    <row r="488" spans="1:12" ht="15.6">
      <c r="A488" s="480">
        <f t="shared" si="7"/>
        <v>480</v>
      </c>
      <c r="B488" s="480" t="s">
        <v>5370</v>
      </c>
      <c r="C488" s="481" t="s">
        <v>8009</v>
      </c>
      <c r="D488" s="480" t="s">
        <v>51</v>
      </c>
      <c r="E488" s="480" t="s">
        <v>6729</v>
      </c>
      <c r="F488" s="480" t="s">
        <v>5659</v>
      </c>
      <c r="G488" s="480" t="s">
        <v>8010</v>
      </c>
      <c r="H488" s="480" t="s">
        <v>8011</v>
      </c>
      <c r="I488" s="480"/>
      <c r="J488" s="480"/>
      <c r="K488" s="480"/>
      <c r="L488" s="480"/>
    </row>
    <row r="489" spans="1:12" ht="15.6">
      <c r="A489" s="480">
        <f t="shared" si="7"/>
        <v>481</v>
      </c>
      <c r="B489" s="480" t="s">
        <v>5370</v>
      </c>
      <c r="C489" s="481" t="s">
        <v>8012</v>
      </c>
      <c r="D489" s="480" t="s">
        <v>51</v>
      </c>
      <c r="E489" s="480" t="s">
        <v>8013</v>
      </c>
      <c r="F489" s="480" t="s">
        <v>8014</v>
      </c>
      <c r="G489" s="480" t="s">
        <v>8015</v>
      </c>
      <c r="H489" s="480" t="s">
        <v>8016</v>
      </c>
      <c r="I489" s="480"/>
      <c r="J489" s="480"/>
      <c r="K489" s="480"/>
      <c r="L489" s="480"/>
    </row>
    <row r="490" spans="1:12" ht="15.6">
      <c r="A490" s="480">
        <f t="shared" si="7"/>
        <v>482</v>
      </c>
      <c r="B490" s="482" t="s">
        <v>5370</v>
      </c>
      <c r="C490" s="483" t="s">
        <v>8017</v>
      </c>
      <c r="D490" s="482" t="s">
        <v>51</v>
      </c>
      <c r="E490" s="482" t="s">
        <v>8018</v>
      </c>
      <c r="F490" s="482" t="s">
        <v>8019</v>
      </c>
      <c r="G490" s="482" t="s">
        <v>8020</v>
      </c>
      <c r="H490" s="482" t="s">
        <v>8021</v>
      </c>
      <c r="I490" s="482"/>
      <c r="J490" s="482"/>
      <c r="K490" s="482"/>
      <c r="L490" s="482"/>
    </row>
    <row r="491" spans="1:12" ht="15.6">
      <c r="A491" s="480">
        <f t="shared" si="7"/>
        <v>483</v>
      </c>
      <c r="B491" s="480" t="s">
        <v>5370</v>
      </c>
      <c r="C491" s="481" t="s">
        <v>5557</v>
      </c>
      <c r="D491" s="480" t="s">
        <v>5362</v>
      </c>
      <c r="E491" s="480" t="s">
        <v>5561</v>
      </c>
      <c r="F491" s="480" t="s">
        <v>5558</v>
      </c>
      <c r="G491" s="480" t="s">
        <v>5560</v>
      </c>
      <c r="H491" s="480" t="s">
        <v>5559</v>
      </c>
      <c r="I491" s="480"/>
      <c r="J491" s="480"/>
      <c r="K491" s="480"/>
      <c r="L491" s="480"/>
    </row>
    <row r="492" spans="1:12" ht="15.6">
      <c r="A492" s="480">
        <f t="shared" si="7"/>
        <v>484</v>
      </c>
      <c r="B492" s="480" t="s">
        <v>5370</v>
      </c>
      <c r="C492" s="481" t="s">
        <v>5562</v>
      </c>
      <c r="D492" s="480" t="s">
        <v>5363</v>
      </c>
      <c r="E492" s="480" t="s">
        <v>5564</v>
      </c>
      <c r="F492" s="480" t="s">
        <v>5561</v>
      </c>
      <c r="G492" s="480" t="s">
        <v>5563</v>
      </c>
      <c r="H492" s="480" t="s">
        <v>5565</v>
      </c>
      <c r="I492" s="480"/>
      <c r="J492" s="480"/>
      <c r="K492" s="480"/>
      <c r="L492" s="480"/>
    </row>
    <row r="493" spans="1:12" ht="15.6">
      <c r="A493" s="480">
        <f t="shared" si="7"/>
        <v>485</v>
      </c>
      <c r="B493" s="480" t="s">
        <v>5370</v>
      </c>
      <c r="C493" s="481" t="s">
        <v>8022</v>
      </c>
      <c r="D493" s="480" t="s">
        <v>51</v>
      </c>
      <c r="E493" s="480" t="s">
        <v>6725</v>
      </c>
      <c r="F493" s="480" t="s">
        <v>8023</v>
      </c>
      <c r="G493" s="480" t="s">
        <v>8024</v>
      </c>
      <c r="H493" s="480" t="s">
        <v>6948</v>
      </c>
      <c r="I493" s="480"/>
      <c r="J493" s="480"/>
      <c r="K493" s="480"/>
      <c r="L493" s="480"/>
    </row>
    <row r="494" spans="1:12" ht="15.6">
      <c r="A494" s="480">
        <f t="shared" si="7"/>
        <v>486</v>
      </c>
      <c r="B494" s="480" t="s">
        <v>5370</v>
      </c>
      <c r="C494" s="481" t="s">
        <v>8025</v>
      </c>
      <c r="D494" s="480" t="s">
        <v>5362</v>
      </c>
      <c r="E494" s="480" t="s">
        <v>8026</v>
      </c>
      <c r="F494" s="480" t="s">
        <v>8027</v>
      </c>
      <c r="G494" s="480" t="s">
        <v>8028</v>
      </c>
      <c r="H494" s="480" t="s">
        <v>8029</v>
      </c>
      <c r="I494" s="480"/>
      <c r="J494" s="480"/>
      <c r="K494" s="480"/>
      <c r="L494" s="480"/>
    </row>
    <row r="495" spans="1:12" ht="15.6">
      <c r="A495" s="480">
        <f t="shared" si="7"/>
        <v>487</v>
      </c>
      <c r="B495" s="480" t="s">
        <v>5370</v>
      </c>
      <c r="C495" s="481" t="s">
        <v>8030</v>
      </c>
      <c r="D495" s="480" t="s">
        <v>5362</v>
      </c>
      <c r="E495" s="480" t="s">
        <v>8031</v>
      </c>
      <c r="F495" s="480" t="s">
        <v>8032</v>
      </c>
      <c r="G495" s="480" t="s">
        <v>8033</v>
      </c>
      <c r="H495" s="480" t="s">
        <v>8034</v>
      </c>
      <c r="I495" s="480"/>
      <c r="J495" s="480"/>
      <c r="K495" s="480"/>
      <c r="L495" s="480"/>
    </row>
    <row r="496" spans="1:12" ht="15.6">
      <c r="A496" s="480">
        <f t="shared" si="7"/>
        <v>488</v>
      </c>
      <c r="B496" s="480" t="s">
        <v>5370</v>
      </c>
      <c r="C496" s="481" t="s">
        <v>8035</v>
      </c>
      <c r="D496" s="480" t="s">
        <v>51</v>
      </c>
      <c r="E496" s="480" t="s">
        <v>8036</v>
      </c>
      <c r="F496" s="480" t="s">
        <v>8037</v>
      </c>
      <c r="G496" s="480" t="s">
        <v>8038</v>
      </c>
      <c r="H496" s="480"/>
      <c r="I496" s="480"/>
      <c r="J496" s="480"/>
      <c r="K496" s="480"/>
      <c r="L496" s="480"/>
    </row>
    <row r="497" spans="1:12" ht="15.6">
      <c r="A497" s="480">
        <f t="shared" si="7"/>
        <v>489</v>
      </c>
      <c r="B497" s="480" t="s">
        <v>5370</v>
      </c>
      <c r="C497" s="481" t="s">
        <v>8039</v>
      </c>
      <c r="D497" s="480" t="s">
        <v>5364</v>
      </c>
      <c r="E497" s="480" t="s">
        <v>7060</v>
      </c>
      <c r="F497" s="480" t="s">
        <v>8040</v>
      </c>
      <c r="G497" s="480" t="s">
        <v>6772</v>
      </c>
      <c r="H497" s="480" t="s">
        <v>6771</v>
      </c>
      <c r="I497" s="480"/>
      <c r="J497" s="480"/>
      <c r="K497" s="480"/>
      <c r="L497" s="480"/>
    </row>
    <row r="498" spans="1:12" ht="15.6">
      <c r="A498" s="480">
        <f t="shared" si="7"/>
        <v>490</v>
      </c>
      <c r="B498" s="482" t="s">
        <v>5370</v>
      </c>
      <c r="C498" s="483" t="s">
        <v>8041</v>
      </c>
      <c r="D498" s="482" t="s">
        <v>5363</v>
      </c>
      <c r="E498" s="482" t="s">
        <v>8042</v>
      </c>
      <c r="F498" s="482" t="s">
        <v>8043</v>
      </c>
      <c r="G498" s="482" t="s">
        <v>8044</v>
      </c>
      <c r="H498" s="482" t="s">
        <v>8045</v>
      </c>
      <c r="I498" s="482"/>
      <c r="J498" s="482"/>
      <c r="K498" s="482"/>
      <c r="L498" s="482"/>
    </row>
    <row r="499" spans="1:12" ht="15.6">
      <c r="A499" s="480">
        <f t="shared" si="7"/>
        <v>491</v>
      </c>
      <c r="B499" s="480" t="s">
        <v>5370</v>
      </c>
      <c r="C499" s="481" t="s">
        <v>8046</v>
      </c>
      <c r="D499" s="480" t="s">
        <v>5362</v>
      </c>
      <c r="E499" s="480" t="s">
        <v>7060</v>
      </c>
      <c r="F499" s="480" t="s">
        <v>8040</v>
      </c>
      <c r="G499" s="480" t="s">
        <v>6772</v>
      </c>
      <c r="H499" s="480" t="s">
        <v>6771</v>
      </c>
      <c r="I499" s="480"/>
      <c r="J499" s="480"/>
      <c r="K499" s="480"/>
      <c r="L499" s="480"/>
    </row>
    <row r="500" spans="1:12" ht="15.6">
      <c r="A500" s="480">
        <f t="shared" si="7"/>
        <v>492</v>
      </c>
      <c r="B500" s="480" t="s">
        <v>5370</v>
      </c>
      <c r="C500" s="481" t="s">
        <v>8047</v>
      </c>
      <c r="D500" s="480" t="s">
        <v>5363</v>
      </c>
      <c r="E500" s="480">
        <v>1</v>
      </c>
      <c r="F500" s="480">
        <v>2</v>
      </c>
      <c r="G500" s="480">
        <v>3</v>
      </c>
      <c r="H500" s="480">
        <v>5</v>
      </c>
      <c r="I500" s="480"/>
      <c r="J500" s="480"/>
      <c r="K500" s="480"/>
      <c r="L500" s="480"/>
    </row>
    <row r="501" spans="1:12" ht="15.6">
      <c r="A501" s="480">
        <f t="shared" si="7"/>
        <v>493</v>
      </c>
      <c r="B501" s="480" t="s">
        <v>5370</v>
      </c>
      <c r="C501" s="481" t="s">
        <v>8048</v>
      </c>
      <c r="D501" s="480" t="s">
        <v>51</v>
      </c>
      <c r="E501" s="480" t="s">
        <v>8049</v>
      </c>
      <c r="F501" s="480" t="s">
        <v>6843</v>
      </c>
      <c r="G501" s="480" t="s">
        <v>8050</v>
      </c>
      <c r="H501" s="480" t="s">
        <v>8051</v>
      </c>
      <c r="I501" s="480" t="s">
        <v>8052</v>
      </c>
      <c r="J501" s="480"/>
      <c r="K501" s="480"/>
      <c r="L501" s="480"/>
    </row>
    <row r="502" spans="1:12" ht="15.6">
      <c r="A502" s="480">
        <f t="shared" si="7"/>
        <v>494</v>
      </c>
      <c r="B502" s="480" t="s">
        <v>5370</v>
      </c>
      <c r="C502" s="481" t="s">
        <v>8053</v>
      </c>
      <c r="D502" s="480" t="s">
        <v>5363</v>
      </c>
      <c r="E502" s="480" t="s">
        <v>8054</v>
      </c>
      <c r="F502" s="480" t="s">
        <v>8050</v>
      </c>
      <c r="G502" s="480" t="s">
        <v>8049</v>
      </c>
      <c r="H502" s="480" t="s">
        <v>8055</v>
      </c>
      <c r="I502" s="480"/>
      <c r="J502" s="480"/>
      <c r="K502" s="480"/>
      <c r="L502" s="480"/>
    </row>
    <row r="503" spans="1:12" ht="15.6">
      <c r="A503" s="480">
        <f t="shared" si="7"/>
        <v>495</v>
      </c>
      <c r="B503" s="480" t="s">
        <v>5370</v>
      </c>
      <c r="C503" s="481" t="s">
        <v>8056</v>
      </c>
      <c r="D503" s="480" t="s">
        <v>51</v>
      </c>
      <c r="E503" s="480" t="s">
        <v>8057</v>
      </c>
      <c r="F503" s="480" t="s">
        <v>8058</v>
      </c>
      <c r="G503" s="480" t="s">
        <v>8059</v>
      </c>
      <c r="H503" s="480" t="s">
        <v>8060</v>
      </c>
      <c r="I503" s="480"/>
      <c r="J503" s="480"/>
      <c r="K503" s="480"/>
      <c r="L503" s="480"/>
    </row>
    <row r="504" spans="1:12" ht="15.6">
      <c r="A504" s="480">
        <f t="shared" si="7"/>
        <v>496</v>
      </c>
      <c r="B504" s="482" t="s">
        <v>5370</v>
      </c>
      <c r="C504" s="483" t="s">
        <v>5566</v>
      </c>
      <c r="D504" s="482" t="s">
        <v>5364</v>
      </c>
      <c r="E504" s="482" t="s">
        <v>5392</v>
      </c>
      <c r="F504" s="482" t="s">
        <v>5394</v>
      </c>
      <c r="G504" s="482" t="s">
        <v>5393</v>
      </c>
      <c r="H504" s="482" t="s">
        <v>5391</v>
      </c>
      <c r="I504" s="482"/>
      <c r="J504" s="482"/>
      <c r="K504" s="482"/>
      <c r="L504" s="482"/>
    </row>
    <row r="505" spans="1:12" ht="15.6">
      <c r="A505" s="480">
        <f t="shared" si="7"/>
        <v>497</v>
      </c>
      <c r="B505" s="480" t="s">
        <v>5370</v>
      </c>
      <c r="C505" s="481" t="s">
        <v>8061</v>
      </c>
      <c r="D505" s="480" t="s">
        <v>51</v>
      </c>
      <c r="E505" s="480" t="s">
        <v>7081</v>
      </c>
      <c r="F505" s="480" t="s">
        <v>7082</v>
      </c>
      <c r="G505" s="480" t="s">
        <v>7083</v>
      </c>
      <c r="H505" s="480" t="s">
        <v>7084</v>
      </c>
      <c r="I505" s="480"/>
      <c r="J505" s="480"/>
      <c r="K505" s="480"/>
      <c r="L505" s="480"/>
    </row>
    <row r="506" spans="1:12" ht="15.6">
      <c r="A506" s="480">
        <f t="shared" si="7"/>
        <v>498</v>
      </c>
      <c r="B506" s="480" t="s">
        <v>5370</v>
      </c>
      <c r="C506" s="481" t="s">
        <v>8062</v>
      </c>
      <c r="D506" s="480" t="s">
        <v>5363</v>
      </c>
      <c r="E506" s="480" t="s">
        <v>6914</v>
      </c>
      <c r="F506" s="480" t="s">
        <v>7152</v>
      </c>
      <c r="G506" s="480" t="s">
        <v>7152</v>
      </c>
      <c r="H506" s="480" t="s">
        <v>8063</v>
      </c>
      <c r="I506" s="480" t="s">
        <v>6916</v>
      </c>
      <c r="J506" s="480"/>
      <c r="K506" s="480"/>
      <c r="L506" s="480"/>
    </row>
    <row r="507" spans="1:12" ht="15.6">
      <c r="A507" s="480">
        <f t="shared" si="7"/>
        <v>499</v>
      </c>
      <c r="B507" s="480" t="s">
        <v>5370</v>
      </c>
      <c r="C507" s="481" t="s">
        <v>8064</v>
      </c>
      <c r="D507" s="480" t="s">
        <v>5363</v>
      </c>
      <c r="E507" s="480" t="s">
        <v>7320</v>
      </c>
      <c r="F507" s="480" t="s">
        <v>6851</v>
      </c>
      <c r="G507" s="480" t="s">
        <v>6852</v>
      </c>
      <c r="H507" s="480" t="s">
        <v>6853</v>
      </c>
      <c r="I507" s="480"/>
      <c r="J507" s="480"/>
      <c r="K507" s="480"/>
      <c r="L507" s="480"/>
    </row>
    <row r="508" spans="1:12" ht="15.6">
      <c r="A508" s="480">
        <f t="shared" si="7"/>
        <v>500</v>
      </c>
      <c r="B508" s="482" t="s">
        <v>5370</v>
      </c>
      <c r="C508" s="483" t="s">
        <v>8065</v>
      </c>
      <c r="D508" s="482" t="s">
        <v>5362</v>
      </c>
      <c r="E508" s="482" t="s">
        <v>8066</v>
      </c>
      <c r="F508" s="482" t="s">
        <v>8067</v>
      </c>
      <c r="G508" s="482"/>
      <c r="H508" s="482"/>
      <c r="I508" s="482"/>
      <c r="J508" s="482"/>
      <c r="K508" s="482"/>
      <c r="L508" s="482"/>
    </row>
    <row r="509" spans="1:12" ht="15.6">
      <c r="A509" s="480">
        <f t="shared" si="7"/>
        <v>501</v>
      </c>
      <c r="B509" s="480" t="s">
        <v>5370</v>
      </c>
      <c r="C509" s="481" t="s">
        <v>8068</v>
      </c>
      <c r="D509" s="480" t="s">
        <v>5363</v>
      </c>
      <c r="E509" s="480" t="s">
        <v>4037</v>
      </c>
      <c r="F509" s="480" t="s">
        <v>6886</v>
      </c>
      <c r="G509" s="480" t="s">
        <v>5675</v>
      </c>
      <c r="H509" s="480" t="s">
        <v>8069</v>
      </c>
      <c r="I509" s="480"/>
      <c r="J509" s="480"/>
      <c r="K509" s="480"/>
      <c r="L509" s="480"/>
    </row>
    <row r="510" spans="1:12" ht="15.6">
      <c r="A510" s="480">
        <f t="shared" si="7"/>
        <v>502</v>
      </c>
      <c r="B510" s="480" t="s">
        <v>5370</v>
      </c>
      <c r="C510" s="481" t="s">
        <v>8070</v>
      </c>
      <c r="D510" s="480" t="s">
        <v>5364</v>
      </c>
      <c r="E510" s="480" t="s">
        <v>7899</v>
      </c>
      <c r="F510" s="480" t="s">
        <v>7900</v>
      </c>
      <c r="G510" s="480" t="s">
        <v>8071</v>
      </c>
      <c r="H510" s="480" t="s">
        <v>8072</v>
      </c>
      <c r="I510" s="480"/>
      <c r="J510" s="480"/>
      <c r="K510" s="480"/>
      <c r="L510" s="480"/>
    </row>
    <row r="511" spans="1:12" ht="15.6">
      <c r="A511" s="480">
        <f t="shared" si="7"/>
        <v>503</v>
      </c>
      <c r="B511" s="480" t="s">
        <v>5370</v>
      </c>
      <c r="C511" s="481" t="s">
        <v>8073</v>
      </c>
      <c r="D511" s="480" t="s">
        <v>5363</v>
      </c>
      <c r="E511" s="480" t="s">
        <v>8074</v>
      </c>
      <c r="F511" s="480" t="s">
        <v>8075</v>
      </c>
      <c r="G511" s="480" t="s">
        <v>8076</v>
      </c>
      <c r="H511" s="480"/>
      <c r="I511" s="480"/>
      <c r="J511" s="480"/>
      <c r="K511" s="480"/>
      <c r="L511" s="480"/>
    </row>
    <row r="512" spans="1:12" ht="15.6">
      <c r="A512" s="480">
        <f t="shared" si="7"/>
        <v>504</v>
      </c>
      <c r="B512" s="480" t="s">
        <v>5370</v>
      </c>
      <c r="C512" s="481" t="s">
        <v>8077</v>
      </c>
      <c r="D512" s="480" t="s">
        <v>5363</v>
      </c>
      <c r="E512" s="480" t="s">
        <v>8078</v>
      </c>
      <c r="F512" s="480" t="s">
        <v>8079</v>
      </c>
      <c r="G512" s="480" t="s">
        <v>8080</v>
      </c>
      <c r="H512" s="480" t="s">
        <v>8081</v>
      </c>
      <c r="I512" s="480"/>
      <c r="J512" s="480"/>
      <c r="K512" s="480"/>
      <c r="L512" s="480"/>
    </row>
    <row r="513" spans="1:12" ht="15.6">
      <c r="A513" s="480">
        <f t="shared" si="7"/>
        <v>505</v>
      </c>
      <c r="B513" s="480" t="s">
        <v>5370</v>
      </c>
      <c r="C513" s="481" t="s">
        <v>8082</v>
      </c>
      <c r="D513" s="480" t="s">
        <v>5363</v>
      </c>
      <c r="E513" s="480" t="s">
        <v>6851</v>
      </c>
      <c r="F513" s="480" t="s">
        <v>6853</v>
      </c>
      <c r="G513" s="480" t="s">
        <v>6854</v>
      </c>
      <c r="H513" s="480" t="s">
        <v>8000</v>
      </c>
      <c r="I513" s="480"/>
      <c r="J513" s="480"/>
      <c r="K513" s="480"/>
      <c r="L513" s="480"/>
    </row>
    <row r="514" spans="1:12" ht="15.6">
      <c r="A514" s="480">
        <f t="shared" si="7"/>
        <v>506</v>
      </c>
      <c r="B514" s="480" t="s">
        <v>5370</v>
      </c>
      <c r="C514" s="481" t="s">
        <v>8083</v>
      </c>
      <c r="D514" s="480" t="s">
        <v>51</v>
      </c>
      <c r="E514" s="480" t="s">
        <v>8084</v>
      </c>
      <c r="F514" s="480" t="s">
        <v>7352</v>
      </c>
      <c r="G514" s="480" t="s">
        <v>7349</v>
      </c>
      <c r="H514" s="480" t="s">
        <v>5680</v>
      </c>
      <c r="I514" s="480"/>
      <c r="J514" s="480"/>
      <c r="K514" s="480"/>
      <c r="L514" s="480"/>
    </row>
    <row r="515" spans="1:12" ht="15.6">
      <c r="A515" s="480">
        <f t="shared" si="7"/>
        <v>507</v>
      </c>
      <c r="B515" s="480" t="s">
        <v>5370</v>
      </c>
      <c r="C515" s="481" t="s">
        <v>8085</v>
      </c>
      <c r="D515" s="480" t="s">
        <v>51</v>
      </c>
      <c r="E515" s="480" t="s">
        <v>7628</v>
      </c>
      <c r="F515" s="480" t="s">
        <v>7629</v>
      </c>
      <c r="G515" s="480" t="s">
        <v>7630</v>
      </c>
      <c r="H515" s="480" t="s">
        <v>7631</v>
      </c>
      <c r="I515" s="480"/>
      <c r="J515" s="480"/>
      <c r="K515" s="480"/>
      <c r="L515" s="480"/>
    </row>
    <row r="516" spans="1:12" ht="15.6">
      <c r="A516" s="480">
        <f t="shared" si="7"/>
        <v>508</v>
      </c>
      <c r="B516" s="480" t="s">
        <v>5370</v>
      </c>
      <c r="C516" s="481" t="s">
        <v>8086</v>
      </c>
      <c r="D516" s="480" t="s">
        <v>5363</v>
      </c>
      <c r="E516" s="480">
        <v>4000</v>
      </c>
      <c r="F516" s="480">
        <v>5000</v>
      </c>
      <c r="G516" s="480">
        <v>3000</v>
      </c>
      <c r="H516" s="480"/>
      <c r="I516" s="480"/>
      <c r="J516" s="480"/>
      <c r="K516" s="480"/>
      <c r="L516" s="480"/>
    </row>
    <row r="517" spans="1:12" ht="15.6">
      <c r="A517" s="480">
        <f t="shared" si="7"/>
        <v>509</v>
      </c>
      <c r="B517" s="480" t="s">
        <v>5370</v>
      </c>
      <c r="C517" s="481" t="s">
        <v>5567</v>
      </c>
      <c r="D517" s="480" t="s">
        <v>51</v>
      </c>
      <c r="E517" s="480">
        <v>1</v>
      </c>
      <c r="F517" s="480">
        <v>2</v>
      </c>
      <c r="G517" s="480">
        <v>3</v>
      </c>
      <c r="H517" s="480">
        <v>4</v>
      </c>
      <c r="I517" s="480"/>
      <c r="J517" s="480"/>
      <c r="K517" s="480"/>
      <c r="L517" s="480"/>
    </row>
    <row r="518" spans="1:12" ht="15.6">
      <c r="A518" s="480">
        <f t="shared" si="7"/>
        <v>510</v>
      </c>
      <c r="B518" s="480" t="s">
        <v>5370</v>
      </c>
      <c r="C518" s="481" t="s">
        <v>8087</v>
      </c>
      <c r="D518" s="480" t="s">
        <v>51</v>
      </c>
      <c r="E518" s="480" t="s">
        <v>8088</v>
      </c>
      <c r="F518" s="480" t="s">
        <v>8089</v>
      </c>
      <c r="G518" s="480" t="s">
        <v>8090</v>
      </c>
      <c r="H518" s="480"/>
      <c r="I518" s="480"/>
      <c r="J518" s="480"/>
      <c r="K518" s="480"/>
      <c r="L518" s="480"/>
    </row>
    <row r="519" spans="1:12" ht="15.6">
      <c r="A519" s="480">
        <f t="shared" si="7"/>
        <v>511</v>
      </c>
      <c r="B519" s="480" t="s">
        <v>5370</v>
      </c>
      <c r="C519" s="481" t="s">
        <v>5568</v>
      </c>
      <c r="D519" s="480" t="s">
        <v>5363</v>
      </c>
      <c r="E519" s="480" t="s">
        <v>5571</v>
      </c>
      <c r="F519" s="480" t="s">
        <v>5570</v>
      </c>
      <c r="G519" s="480" t="s">
        <v>5572</v>
      </c>
      <c r="H519" s="480" t="s">
        <v>5569</v>
      </c>
      <c r="I519" s="480"/>
      <c r="J519" s="480"/>
      <c r="K519" s="480"/>
      <c r="L519" s="480"/>
    </row>
    <row r="520" spans="1:12" ht="15.6">
      <c r="A520" s="480">
        <f t="shared" si="7"/>
        <v>512</v>
      </c>
      <c r="B520" s="480" t="s">
        <v>5370</v>
      </c>
      <c r="C520" s="481" t="s">
        <v>8091</v>
      </c>
      <c r="D520" s="480" t="s">
        <v>5364</v>
      </c>
      <c r="E520" s="480" t="s">
        <v>8092</v>
      </c>
      <c r="F520" s="480" t="s">
        <v>8093</v>
      </c>
      <c r="G520" s="480" t="s">
        <v>8094</v>
      </c>
      <c r="H520" s="480" t="s">
        <v>8095</v>
      </c>
      <c r="I520" s="480"/>
      <c r="J520" s="480"/>
      <c r="K520" s="480"/>
      <c r="L520" s="480"/>
    </row>
    <row r="521" spans="1:12" ht="15.6">
      <c r="A521" s="480">
        <f t="shared" ref="A521:A584" si="8">ROW()-8</f>
        <v>513</v>
      </c>
      <c r="B521" s="480" t="s">
        <v>5370</v>
      </c>
      <c r="C521" s="481" t="s">
        <v>8096</v>
      </c>
      <c r="D521" s="480" t="s">
        <v>5362</v>
      </c>
      <c r="E521" s="480" t="s">
        <v>8097</v>
      </c>
      <c r="F521" s="480" t="s">
        <v>8098</v>
      </c>
      <c r="G521" s="480"/>
      <c r="H521" s="480"/>
      <c r="I521" s="480"/>
      <c r="J521" s="480"/>
      <c r="K521" s="480"/>
      <c r="L521" s="480"/>
    </row>
    <row r="522" spans="1:12" ht="15.6">
      <c r="A522" s="480">
        <f t="shared" si="8"/>
        <v>514</v>
      </c>
      <c r="B522" s="480" t="s">
        <v>5370</v>
      </c>
      <c r="C522" s="481" t="s">
        <v>8099</v>
      </c>
      <c r="D522" s="480" t="s">
        <v>5364</v>
      </c>
      <c r="E522" s="480" t="s">
        <v>5392</v>
      </c>
      <c r="F522" s="480" t="s">
        <v>5394</v>
      </c>
      <c r="G522" s="480" t="s">
        <v>5393</v>
      </c>
      <c r="H522" s="480" t="s">
        <v>5391</v>
      </c>
      <c r="I522" s="480"/>
      <c r="J522" s="480"/>
      <c r="K522" s="480"/>
      <c r="L522" s="480"/>
    </row>
    <row r="523" spans="1:12" ht="15.6">
      <c r="A523" s="480">
        <f t="shared" si="8"/>
        <v>515</v>
      </c>
      <c r="B523" s="480" t="s">
        <v>5370</v>
      </c>
      <c r="C523" s="481" t="s">
        <v>5573</v>
      </c>
      <c r="D523" s="480" t="s">
        <v>5363</v>
      </c>
      <c r="E523" s="480" t="s">
        <v>7870</v>
      </c>
      <c r="F523" s="480" t="s">
        <v>8100</v>
      </c>
      <c r="G523" s="480" t="s">
        <v>8101</v>
      </c>
      <c r="H523" s="480" t="s">
        <v>8102</v>
      </c>
      <c r="I523" s="480"/>
      <c r="J523" s="480"/>
      <c r="K523" s="480"/>
      <c r="L523" s="480"/>
    </row>
    <row r="524" spans="1:12" ht="15.6">
      <c r="A524" s="480">
        <f t="shared" si="8"/>
        <v>516</v>
      </c>
      <c r="B524" s="480" t="s">
        <v>5370</v>
      </c>
      <c r="C524" s="481" t="s">
        <v>8103</v>
      </c>
      <c r="D524" s="480" t="s">
        <v>51</v>
      </c>
      <c r="E524" s="480">
        <v>5</v>
      </c>
      <c r="F524" s="480">
        <v>6</v>
      </c>
      <c r="G524" s="480">
        <v>9</v>
      </c>
      <c r="H524" s="480">
        <v>12</v>
      </c>
      <c r="I524" s="480"/>
      <c r="J524" s="480"/>
      <c r="K524" s="480"/>
      <c r="L524" s="480"/>
    </row>
    <row r="525" spans="1:12" ht="15.6">
      <c r="A525" s="480">
        <f t="shared" si="8"/>
        <v>517</v>
      </c>
      <c r="B525" s="482" t="s">
        <v>5370</v>
      </c>
      <c r="C525" s="483" t="s">
        <v>8104</v>
      </c>
      <c r="D525" s="482" t="s">
        <v>5362</v>
      </c>
      <c r="E525" s="482" t="s">
        <v>7877</v>
      </c>
      <c r="F525" s="482" t="s">
        <v>8105</v>
      </c>
      <c r="G525" s="482" t="s">
        <v>8106</v>
      </c>
      <c r="H525" s="482"/>
      <c r="I525" s="482"/>
      <c r="J525" s="482"/>
      <c r="K525" s="482"/>
      <c r="L525" s="482"/>
    </row>
    <row r="526" spans="1:12" ht="15.6">
      <c r="A526" s="480">
        <f t="shared" si="8"/>
        <v>518</v>
      </c>
      <c r="B526" s="482" t="s">
        <v>5370</v>
      </c>
      <c r="C526" s="483" t="s">
        <v>8107</v>
      </c>
      <c r="D526" s="482" t="s">
        <v>5362</v>
      </c>
      <c r="E526" s="482">
        <v>10</v>
      </c>
      <c r="F526" s="482">
        <v>15</v>
      </c>
      <c r="G526" s="482">
        <v>20</v>
      </c>
      <c r="H526" s="482">
        <v>25</v>
      </c>
      <c r="I526" s="482"/>
      <c r="J526" s="482"/>
      <c r="K526" s="482"/>
      <c r="L526" s="482"/>
    </row>
    <row r="527" spans="1:12" ht="15.6">
      <c r="A527" s="480">
        <f t="shared" si="8"/>
        <v>519</v>
      </c>
      <c r="B527" s="480" t="s">
        <v>5370</v>
      </c>
      <c r="C527" s="481" t="s">
        <v>8108</v>
      </c>
      <c r="D527" s="480" t="s">
        <v>5363</v>
      </c>
      <c r="E527" s="480">
        <v>5</v>
      </c>
      <c r="F527" s="480">
        <v>10</v>
      </c>
      <c r="G527" s="480">
        <v>15</v>
      </c>
      <c r="H527" s="480">
        <v>20</v>
      </c>
      <c r="I527" s="480"/>
      <c r="J527" s="480"/>
      <c r="K527" s="480"/>
      <c r="L527" s="480"/>
    </row>
    <row r="528" spans="1:12" ht="15.6">
      <c r="A528" s="480">
        <f t="shared" si="8"/>
        <v>520</v>
      </c>
      <c r="B528" s="480" t="s">
        <v>5370</v>
      </c>
      <c r="C528" s="481" t="s">
        <v>8109</v>
      </c>
      <c r="D528" s="480" t="s">
        <v>5363</v>
      </c>
      <c r="E528" s="480" t="s">
        <v>8110</v>
      </c>
      <c r="F528" s="480" t="s">
        <v>8111</v>
      </c>
      <c r="G528" s="480"/>
      <c r="H528" s="480"/>
      <c r="I528" s="480"/>
      <c r="J528" s="480"/>
      <c r="K528" s="480"/>
      <c r="L528" s="480"/>
    </row>
    <row r="529" spans="1:12" ht="15.6">
      <c r="A529" s="480">
        <f t="shared" si="8"/>
        <v>521</v>
      </c>
      <c r="B529" s="480" t="s">
        <v>5370</v>
      </c>
      <c r="C529" s="481" t="s">
        <v>8112</v>
      </c>
      <c r="D529" s="480" t="s">
        <v>51</v>
      </c>
      <c r="E529" s="480" t="s">
        <v>8113</v>
      </c>
      <c r="F529" s="480" t="s">
        <v>8114</v>
      </c>
      <c r="G529" s="480" t="s">
        <v>8115</v>
      </c>
      <c r="H529" s="480" t="s">
        <v>8116</v>
      </c>
      <c r="I529" s="480"/>
      <c r="J529" s="480"/>
      <c r="K529" s="480"/>
      <c r="L529" s="480"/>
    </row>
    <row r="530" spans="1:12" ht="15.6">
      <c r="A530" s="480">
        <f t="shared" si="8"/>
        <v>522</v>
      </c>
      <c r="B530" s="480" t="s">
        <v>5370</v>
      </c>
      <c r="C530" s="481" t="s">
        <v>8117</v>
      </c>
      <c r="D530" s="480" t="s">
        <v>5363</v>
      </c>
      <c r="E530" s="480" t="s">
        <v>7081</v>
      </c>
      <c r="F530" s="480" t="s">
        <v>7082</v>
      </c>
      <c r="G530" s="480" t="s">
        <v>7083</v>
      </c>
      <c r="H530" s="480" t="s">
        <v>7084</v>
      </c>
      <c r="I530" s="480"/>
      <c r="J530" s="480"/>
      <c r="K530" s="480"/>
      <c r="L530" s="480"/>
    </row>
    <row r="531" spans="1:12" ht="15.6">
      <c r="A531" s="480">
        <f t="shared" si="8"/>
        <v>523</v>
      </c>
      <c r="B531" s="480" t="s">
        <v>5370</v>
      </c>
      <c r="C531" s="481" t="s">
        <v>8118</v>
      </c>
      <c r="D531" s="480" t="s">
        <v>5362</v>
      </c>
      <c r="E531" s="480" t="s">
        <v>8119</v>
      </c>
      <c r="F531" s="480" t="s">
        <v>8120</v>
      </c>
      <c r="G531" s="480" t="s">
        <v>8121</v>
      </c>
      <c r="H531" s="480" t="s">
        <v>8122</v>
      </c>
      <c r="I531" s="480"/>
      <c r="J531" s="480"/>
      <c r="K531" s="480"/>
      <c r="L531" s="480"/>
    </row>
    <row r="532" spans="1:12" ht="15.6">
      <c r="A532" s="480">
        <f t="shared" si="8"/>
        <v>524</v>
      </c>
      <c r="B532" s="480" t="s">
        <v>5578</v>
      </c>
      <c r="C532" s="481" t="s">
        <v>8123</v>
      </c>
      <c r="D532" s="480" t="s">
        <v>5580</v>
      </c>
      <c r="E532" s="480" t="s">
        <v>8124</v>
      </c>
      <c r="F532" s="480" t="s">
        <v>8125</v>
      </c>
      <c r="G532" s="480" t="s">
        <v>8126</v>
      </c>
      <c r="H532" s="480" t="s">
        <v>8127</v>
      </c>
      <c r="I532" s="480"/>
      <c r="J532" s="480"/>
      <c r="K532" s="480"/>
      <c r="L532" s="480"/>
    </row>
    <row r="533" spans="1:12" ht="15.6">
      <c r="A533" s="480">
        <f t="shared" si="8"/>
        <v>525</v>
      </c>
      <c r="B533" s="480" t="s">
        <v>5578</v>
      </c>
      <c r="C533" s="481" t="s">
        <v>8128</v>
      </c>
      <c r="D533" s="480" t="s">
        <v>5586</v>
      </c>
      <c r="E533" s="480" t="s">
        <v>6623</v>
      </c>
      <c r="F533" s="480" t="s">
        <v>8129</v>
      </c>
      <c r="G533" s="480" t="s">
        <v>6840</v>
      </c>
      <c r="H533" s="480" t="s">
        <v>7066</v>
      </c>
      <c r="I533" s="480" t="s">
        <v>6799</v>
      </c>
      <c r="J533" s="480"/>
      <c r="K533" s="480"/>
      <c r="L533" s="480"/>
    </row>
    <row r="534" spans="1:12" ht="15.6">
      <c r="A534" s="480">
        <f t="shared" si="8"/>
        <v>526</v>
      </c>
      <c r="B534" s="480" t="s">
        <v>5578</v>
      </c>
      <c r="C534" s="481" t="s">
        <v>8130</v>
      </c>
      <c r="D534" s="480" t="s">
        <v>5586</v>
      </c>
      <c r="E534" s="480" t="s">
        <v>8131</v>
      </c>
      <c r="F534" s="480" t="s">
        <v>7018</v>
      </c>
      <c r="G534" s="480" t="s">
        <v>8132</v>
      </c>
      <c r="H534" s="480" t="s">
        <v>8133</v>
      </c>
      <c r="I534" s="480"/>
      <c r="J534" s="480"/>
      <c r="K534" s="480"/>
      <c r="L534" s="480"/>
    </row>
    <row r="535" spans="1:12" ht="15.6">
      <c r="A535" s="480">
        <f t="shared" si="8"/>
        <v>527</v>
      </c>
      <c r="B535" s="480" t="s">
        <v>5578</v>
      </c>
      <c r="C535" s="481" t="s">
        <v>8134</v>
      </c>
      <c r="D535" s="480" t="s">
        <v>5992</v>
      </c>
      <c r="E535" s="480" t="s">
        <v>7016</v>
      </c>
      <c r="F535" s="480" t="s">
        <v>8135</v>
      </c>
      <c r="G535" s="480" t="s">
        <v>8136</v>
      </c>
      <c r="H535" s="480" t="s">
        <v>8137</v>
      </c>
      <c r="I535" s="480" t="s">
        <v>8138</v>
      </c>
      <c r="J535" s="480"/>
      <c r="K535" s="480"/>
      <c r="L535" s="480"/>
    </row>
    <row r="536" spans="1:12" ht="15.6">
      <c r="A536" s="480">
        <f t="shared" si="8"/>
        <v>528</v>
      </c>
      <c r="B536" s="480" t="s">
        <v>5578</v>
      </c>
      <c r="C536" s="481" t="s">
        <v>8134</v>
      </c>
      <c r="D536" s="480" t="s">
        <v>5580</v>
      </c>
      <c r="E536" s="480" t="s">
        <v>8136</v>
      </c>
      <c r="F536" s="480" t="s">
        <v>8139</v>
      </c>
      <c r="G536" s="480" t="s">
        <v>8135</v>
      </c>
      <c r="H536" s="480" t="s">
        <v>7016</v>
      </c>
      <c r="I536" s="480"/>
      <c r="J536" s="480"/>
      <c r="K536" s="480"/>
      <c r="L536" s="480"/>
    </row>
    <row r="537" spans="1:12" ht="15.6">
      <c r="A537" s="480">
        <f t="shared" si="8"/>
        <v>529</v>
      </c>
      <c r="B537" s="480" t="s">
        <v>5578</v>
      </c>
      <c r="C537" s="481" t="s">
        <v>8140</v>
      </c>
      <c r="D537" s="480" t="s">
        <v>5684</v>
      </c>
      <c r="E537" s="480" t="s">
        <v>8141</v>
      </c>
      <c r="F537" s="480" t="s">
        <v>8142</v>
      </c>
      <c r="G537" s="480" t="s">
        <v>8143</v>
      </c>
      <c r="H537" s="480" t="s">
        <v>8144</v>
      </c>
      <c r="I537" s="480"/>
      <c r="J537" s="480"/>
      <c r="K537" s="480"/>
      <c r="L537" s="480"/>
    </row>
    <row r="538" spans="1:12" ht="15.6">
      <c r="A538" s="480">
        <f t="shared" si="8"/>
        <v>530</v>
      </c>
      <c r="B538" s="480" t="s">
        <v>5578</v>
      </c>
      <c r="C538" s="481" t="s">
        <v>8140</v>
      </c>
      <c r="D538" s="480" t="s">
        <v>5586</v>
      </c>
      <c r="E538" s="480" t="s">
        <v>8142</v>
      </c>
      <c r="F538" s="480" t="s">
        <v>8141</v>
      </c>
      <c r="G538" s="480" t="s">
        <v>8144</v>
      </c>
      <c r="H538" s="480" t="s">
        <v>8143</v>
      </c>
      <c r="I538" s="480"/>
      <c r="J538" s="480"/>
      <c r="K538" s="480"/>
      <c r="L538" s="480"/>
    </row>
    <row r="539" spans="1:12" ht="15.6">
      <c r="A539" s="480">
        <f t="shared" si="8"/>
        <v>531</v>
      </c>
      <c r="B539" s="480" t="s">
        <v>5578</v>
      </c>
      <c r="C539" s="481" t="s">
        <v>8145</v>
      </c>
      <c r="D539" s="480" t="s">
        <v>5641</v>
      </c>
      <c r="E539" s="480" t="s">
        <v>8146</v>
      </c>
      <c r="F539" s="480" t="s">
        <v>8147</v>
      </c>
      <c r="G539" s="480" t="s">
        <v>8148</v>
      </c>
      <c r="H539" s="480" t="s">
        <v>8149</v>
      </c>
      <c r="I539" s="480"/>
      <c r="J539" s="480"/>
      <c r="K539" s="480"/>
      <c r="L539" s="480"/>
    </row>
    <row r="540" spans="1:12" ht="15.6">
      <c r="A540" s="480">
        <f t="shared" si="8"/>
        <v>532</v>
      </c>
      <c r="B540" s="480" t="s">
        <v>5578</v>
      </c>
      <c r="C540" s="481" t="s">
        <v>8145</v>
      </c>
      <c r="D540" s="480" t="s">
        <v>5597</v>
      </c>
      <c r="E540" s="480" t="s">
        <v>8148</v>
      </c>
      <c r="F540" s="480" t="s">
        <v>8146</v>
      </c>
      <c r="G540" s="480" t="s">
        <v>8149</v>
      </c>
      <c r="H540" s="480" t="s">
        <v>8147</v>
      </c>
      <c r="I540" s="480"/>
      <c r="J540" s="480"/>
      <c r="K540" s="480"/>
      <c r="L540" s="480"/>
    </row>
    <row r="541" spans="1:12" ht="15.6">
      <c r="A541" s="480">
        <f t="shared" si="8"/>
        <v>533</v>
      </c>
      <c r="B541" s="480" t="s">
        <v>5578</v>
      </c>
      <c r="C541" s="481" t="s">
        <v>8150</v>
      </c>
      <c r="D541" s="480" t="s">
        <v>5586</v>
      </c>
      <c r="E541" s="480" t="s">
        <v>8151</v>
      </c>
      <c r="F541" s="480" t="s">
        <v>8152</v>
      </c>
      <c r="G541" s="480" t="s">
        <v>8146</v>
      </c>
      <c r="H541" s="480" t="s">
        <v>8153</v>
      </c>
      <c r="I541" s="480"/>
      <c r="J541" s="480"/>
      <c r="K541" s="480"/>
      <c r="L541" s="480"/>
    </row>
    <row r="542" spans="1:12" ht="15.6">
      <c r="A542" s="480">
        <f t="shared" si="8"/>
        <v>534</v>
      </c>
      <c r="B542" s="480" t="s">
        <v>5578</v>
      </c>
      <c r="C542" s="481" t="s">
        <v>8150</v>
      </c>
      <c r="D542" s="480" t="s">
        <v>5684</v>
      </c>
      <c r="E542" s="480" t="s">
        <v>8152</v>
      </c>
      <c r="F542" s="480" t="s">
        <v>8146</v>
      </c>
      <c r="G542" s="480" t="s">
        <v>8151</v>
      </c>
      <c r="H542" s="480" t="s">
        <v>8153</v>
      </c>
      <c r="I542" s="480"/>
      <c r="J542" s="480"/>
      <c r="K542" s="480"/>
      <c r="L542" s="480"/>
    </row>
    <row r="543" spans="1:12" ht="15.6">
      <c r="A543" s="480">
        <f t="shared" si="8"/>
        <v>535</v>
      </c>
      <c r="B543" s="480" t="s">
        <v>5578</v>
      </c>
      <c r="C543" s="481" t="s">
        <v>8154</v>
      </c>
      <c r="D543" s="480" t="s">
        <v>5624</v>
      </c>
      <c r="E543" s="480" t="s">
        <v>8155</v>
      </c>
      <c r="F543" s="480" t="s">
        <v>8146</v>
      </c>
      <c r="G543" s="480" t="s">
        <v>8151</v>
      </c>
      <c r="H543" s="480" t="s">
        <v>8156</v>
      </c>
      <c r="I543" s="480"/>
      <c r="J543" s="480"/>
      <c r="K543" s="480"/>
      <c r="L543" s="480"/>
    </row>
    <row r="544" spans="1:12" ht="15.6">
      <c r="A544" s="480">
        <f t="shared" si="8"/>
        <v>536</v>
      </c>
      <c r="B544" s="480" t="s">
        <v>5578</v>
      </c>
      <c r="C544" s="481" t="s">
        <v>8154</v>
      </c>
      <c r="D544" s="480" t="s">
        <v>5613</v>
      </c>
      <c r="E544" s="480" t="s">
        <v>8151</v>
      </c>
      <c r="F544" s="480" t="s">
        <v>8155</v>
      </c>
      <c r="G544" s="480" t="s">
        <v>8156</v>
      </c>
      <c r="H544" s="480" t="s">
        <v>8146</v>
      </c>
      <c r="I544" s="480"/>
      <c r="J544" s="480"/>
      <c r="K544" s="480"/>
      <c r="L544" s="480"/>
    </row>
    <row r="545" spans="1:12" ht="15.6">
      <c r="A545" s="480">
        <f t="shared" si="8"/>
        <v>537</v>
      </c>
      <c r="B545" s="480" t="s">
        <v>5578</v>
      </c>
      <c r="C545" s="481" t="s">
        <v>8154</v>
      </c>
      <c r="D545" s="480" t="s">
        <v>5762</v>
      </c>
      <c r="E545" s="480" t="s">
        <v>8146</v>
      </c>
      <c r="F545" s="480" t="s">
        <v>8151</v>
      </c>
      <c r="G545" s="480" t="s">
        <v>8156</v>
      </c>
      <c r="H545" s="480" t="s">
        <v>8155</v>
      </c>
      <c r="I545" s="480"/>
      <c r="J545" s="480"/>
      <c r="K545" s="480"/>
      <c r="L545" s="480"/>
    </row>
    <row r="546" spans="1:12" ht="15.6">
      <c r="A546" s="480">
        <f t="shared" si="8"/>
        <v>538</v>
      </c>
      <c r="B546" s="480" t="s">
        <v>5578</v>
      </c>
      <c r="C546" s="481" t="s">
        <v>8154</v>
      </c>
      <c r="D546" s="480" t="s">
        <v>5613</v>
      </c>
      <c r="E546" s="480" t="s">
        <v>8146</v>
      </c>
      <c r="F546" s="480" t="s">
        <v>8156</v>
      </c>
      <c r="G546" s="480" t="s">
        <v>8155</v>
      </c>
      <c r="H546" s="480" t="s">
        <v>8151</v>
      </c>
      <c r="I546" s="480"/>
      <c r="J546" s="480"/>
      <c r="K546" s="480"/>
      <c r="L546" s="480"/>
    </row>
    <row r="547" spans="1:12" ht="15.6">
      <c r="A547" s="480">
        <f t="shared" si="8"/>
        <v>539</v>
      </c>
      <c r="B547" s="480" t="s">
        <v>5578</v>
      </c>
      <c r="C547" s="481" t="s">
        <v>8157</v>
      </c>
      <c r="D547" s="480" t="s">
        <v>5684</v>
      </c>
      <c r="E547" s="480" t="s">
        <v>8152</v>
      </c>
      <c r="F547" s="480" t="s">
        <v>8151</v>
      </c>
      <c r="G547" s="480" t="s">
        <v>8158</v>
      </c>
      <c r="H547" s="480" t="s">
        <v>8159</v>
      </c>
      <c r="I547" s="480"/>
      <c r="J547" s="480"/>
      <c r="K547" s="480"/>
      <c r="L547" s="480"/>
    </row>
    <row r="548" spans="1:12" ht="15.6">
      <c r="A548" s="480">
        <f t="shared" si="8"/>
        <v>540</v>
      </c>
      <c r="B548" s="480" t="s">
        <v>5578</v>
      </c>
      <c r="C548" s="481" t="s">
        <v>8157</v>
      </c>
      <c r="D548" s="480" t="s">
        <v>5586</v>
      </c>
      <c r="E548" s="480" t="s">
        <v>8151</v>
      </c>
      <c r="F548" s="480" t="s">
        <v>8152</v>
      </c>
      <c r="G548" s="480" t="s">
        <v>8159</v>
      </c>
      <c r="H548" s="480" t="s">
        <v>8158</v>
      </c>
      <c r="I548" s="480"/>
      <c r="J548" s="480"/>
      <c r="K548" s="480"/>
      <c r="L548" s="480"/>
    </row>
    <row r="549" spans="1:12" ht="15.6">
      <c r="A549" s="480">
        <f t="shared" si="8"/>
        <v>541</v>
      </c>
      <c r="B549" s="480" t="s">
        <v>5578</v>
      </c>
      <c r="C549" s="481" t="s">
        <v>8157</v>
      </c>
      <c r="D549" s="480" t="s">
        <v>5586</v>
      </c>
      <c r="E549" s="480" t="s">
        <v>8159</v>
      </c>
      <c r="F549" s="480" t="s">
        <v>8152</v>
      </c>
      <c r="G549" s="480" t="s">
        <v>8158</v>
      </c>
      <c r="H549" s="480" t="s">
        <v>8151</v>
      </c>
      <c r="I549" s="480"/>
      <c r="J549" s="480"/>
      <c r="K549" s="480"/>
      <c r="L549" s="480"/>
    </row>
    <row r="550" spans="1:12" ht="15.6">
      <c r="A550" s="480">
        <f t="shared" si="8"/>
        <v>542</v>
      </c>
      <c r="B550" s="480" t="s">
        <v>5578</v>
      </c>
      <c r="C550" s="481" t="s">
        <v>8160</v>
      </c>
      <c r="D550" s="480" t="s">
        <v>5652</v>
      </c>
      <c r="E550" s="480">
        <v>40</v>
      </c>
      <c r="F550" s="480">
        <v>20</v>
      </c>
      <c r="G550" s="480" t="s">
        <v>7189</v>
      </c>
      <c r="H550" s="480" t="s">
        <v>5603</v>
      </c>
      <c r="I550" s="480"/>
      <c r="J550" s="480"/>
      <c r="K550" s="480"/>
      <c r="L550" s="480"/>
    </row>
    <row r="551" spans="1:12" ht="15.6">
      <c r="A551" s="480">
        <f t="shared" si="8"/>
        <v>543</v>
      </c>
      <c r="B551" s="480" t="s">
        <v>5578</v>
      </c>
      <c r="C551" s="481" t="s">
        <v>8161</v>
      </c>
      <c r="D551" s="480" t="s">
        <v>5613</v>
      </c>
      <c r="E551" s="480" t="s">
        <v>8162</v>
      </c>
      <c r="F551" s="480" t="s">
        <v>8163</v>
      </c>
      <c r="G551" s="480" t="s">
        <v>5414</v>
      </c>
      <c r="H551" s="480" t="s">
        <v>4037</v>
      </c>
      <c r="I551" s="480"/>
      <c r="J551" s="480"/>
      <c r="K551" s="480"/>
      <c r="L551" s="480"/>
    </row>
    <row r="552" spans="1:12" ht="15.6">
      <c r="A552" s="480">
        <f t="shared" si="8"/>
        <v>544</v>
      </c>
      <c r="B552" s="480" t="s">
        <v>5578</v>
      </c>
      <c r="C552" s="481" t="s">
        <v>8164</v>
      </c>
      <c r="D552" s="480" t="s">
        <v>5613</v>
      </c>
      <c r="E552" s="484">
        <v>45778</v>
      </c>
      <c r="F552" s="484">
        <v>45792</v>
      </c>
      <c r="G552" s="484">
        <v>45900</v>
      </c>
      <c r="H552" s="484">
        <v>45930</v>
      </c>
      <c r="I552" s="480"/>
      <c r="J552" s="480"/>
      <c r="K552" s="480"/>
      <c r="L552" s="480"/>
    </row>
    <row r="553" spans="1:12" ht="15.6">
      <c r="A553" s="480">
        <f t="shared" si="8"/>
        <v>545</v>
      </c>
      <c r="B553" s="480" t="s">
        <v>5578</v>
      </c>
      <c r="C553" s="481" t="s">
        <v>8165</v>
      </c>
      <c r="D553" s="480" t="s">
        <v>5597</v>
      </c>
      <c r="E553" s="480" t="s">
        <v>5599</v>
      </c>
      <c r="F553" s="480" t="s">
        <v>5598</v>
      </c>
      <c r="G553" s="480" t="s">
        <v>5600</v>
      </c>
      <c r="H553" s="480"/>
      <c r="I553" s="480"/>
      <c r="J553" s="480"/>
      <c r="K553" s="480"/>
      <c r="L553" s="480"/>
    </row>
    <row r="554" spans="1:12" ht="15.6">
      <c r="A554" s="480">
        <f t="shared" si="8"/>
        <v>546</v>
      </c>
      <c r="B554" s="480" t="s">
        <v>5578</v>
      </c>
      <c r="C554" s="481" t="s">
        <v>8166</v>
      </c>
      <c r="D554" s="480" t="s">
        <v>5641</v>
      </c>
      <c r="E554" s="480" t="s">
        <v>5780</v>
      </c>
      <c r="F554" s="480" t="s">
        <v>5778</v>
      </c>
      <c r="G554" s="480" t="s">
        <v>5781</v>
      </c>
      <c r="H554" s="480" t="s">
        <v>5779</v>
      </c>
      <c r="I554" s="480"/>
      <c r="J554" s="480"/>
      <c r="K554" s="480"/>
      <c r="L554" s="480"/>
    </row>
    <row r="555" spans="1:12" ht="15.6">
      <c r="A555" s="480">
        <f t="shared" si="8"/>
        <v>547</v>
      </c>
      <c r="B555" s="480" t="s">
        <v>5578</v>
      </c>
      <c r="C555" s="481" t="s">
        <v>8167</v>
      </c>
      <c r="D555" s="480" t="s">
        <v>5646</v>
      </c>
      <c r="E555" s="480" t="s">
        <v>5783</v>
      </c>
      <c r="F555" s="480" t="s">
        <v>5786</v>
      </c>
      <c r="G555" s="480" t="s">
        <v>5785</v>
      </c>
      <c r="H555" s="480" t="s">
        <v>5784</v>
      </c>
      <c r="I555" s="480"/>
      <c r="J555" s="480"/>
      <c r="K555" s="480"/>
      <c r="L555" s="480"/>
    </row>
    <row r="556" spans="1:12" ht="15.6">
      <c r="A556" s="480">
        <f t="shared" si="8"/>
        <v>548</v>
      </c>
      <c r="B556" s="480" t="s">
        <v>5578</v>
      </c>
      <c r="C556" s="481" t="s">
        <v>8168</v>
      </c>
      <c r="D556" s="480" t="s">
        <v>5684</v>
      </c>
      <c r="E556" s="480" t="s">
        <v>8169</v>
      </c>
      <c r="F556" s="480" t="s">
        <v>8170</v>
      </c>
      <c r="G556" s="480" t="s">
        <v>7079</v>
      </c>
      <c r="H556" s="480" t="s">
        <v>8171</v>
      </c>
      <c r="I556" s="480"/>
      <c r="J556" s="480"/>
      <c r="K556" s="480"/>
      <c r="L556" s="480"/>
    </row>
    <row r="557" spans="1:12" ht="15.6">
      <c r="A557" s="480">
        <f t="shared" si="8"/>
        <v>549</v>
      </c>
      <c r="B557" s="480" t="s">
        <v>5578</v>
      </c>
      <c r="C557" s="481" t="s">
        <v>8168</v>
      </c>
      <c r="D557" s="480" t="s">
        <v>5607</v>
      </c>
      <c r="E557" s="480" t="s">
        <v>7079</v>
      </c>
      <c r="F557" s="480" t="s">
        <v>8171</v>
      </c>
      <c r="G557" s="480" t="s">
        <v>8169</v>
      </c>
      <c r="H557" s="480" t="s">
        <v>8170</v>
      </c>
      <c r="I557" s="480"/>
      <c r="J557" s="480"/>
      <c r="K557" s="480"/>
      <c r="L557" s="480"/>
    </row>
    <row r="558" spans="1:12" ht="15.6">
      <c r="A558" s="480">
        <f t="shared" si="8"/>
        <v>550</v>
      </c>
      <c r="B558" s="480" t="s">
        <v>5578</v>
      </c>
      <c r="C558" s="481" t="s">
        <v>8172</v>
      </c>
      <c r="D558" s="480" t="s">
        <v>5624</v>
      </c>
      <c r="E558" s="480" t="s">
        <v>8173</v>
      </c>
      <c r="F558" s="480" t="s">
        <v>8174</v>
      </c>
      <c r="G558" s="480" t="s">
        <v>8175</v>
      </c>
      <c r="H558" s="480" t="s">
        <v>8176</v>
      </c>
      <c r="I558" s="480"/>
      <c r="J558" s="480"/>
      <c r="K558" s="480"/>
      <c r="L558" s="480"/>
    </row>
    <row r="559" spans="1:12" ht="15.6">
      <c r="A559" s="480">
        <f t="shared" si="8"/>
        <v>551</v>
      </c>
      <c r="B559" s="480" t="s">
        <v>5578</v>
      </c>
      <c r="C559" s="481" t="s">
        <v>8172</v>
      </c>
      <c r="D559" s="480" t="s">
        <v>5613</v>
      </c>
      <c r="E559" s="480" t="s">
        <v>8175</v>
      </c>
      <c r="F559" s="480" t="s">
        <v>8173</v>
      </c>
      <c r="G559" s="480" t="s">
        <v>8176</v>
      </c>
      <c r="H559" s="480" t="s">
        <v>8174</v>
      </c>
      <c r="I559" s="480"/>
      <c r="J559" s="480"/>
      <c r="K559" s="480"/>
      <c r="L559" s="480"/>
    </row>
    <row r="560" spans="1:12" ht="15.6">
      <c r="A560" s="480">
        <f t="shared" si="8"/>
        <v>552</v>
      </c>
      <c r="B560" s="480" t="s">
        <v>5578</v>
      </c>
      <c r="C560" s="481" t="s">
        <v>8177</v>
      </c>
      <c r="D560" s="480" t="s">
        <v>5652</v>
      </c>
      <c r="E560" s="480" t="s">
        <v>8178</v>
      </c>
      <c r="F560" s="480" t="s">
        <v>7097</v>
      </c>
      <c r="G560" s="480" t="s">
        <v>8179</v>
      </c>
      <c r="H560" s="480" t="s">
        <v>8180</v>
      </c>
      <c r="I560" s="480"/>
      <c r="J560" s="480"/>
      <c r="K560" s="480"/>
      <c r="L560" s="480"/>
    </row>
    <row r="561" spans="1:12" ht="15.6">
      <c r="A561" s="480">
        <f t="shared" si="8"/>
        <v>553</v>
      </c>
      <c r="B561" s="480" t="s">
        <v>5578</v>
      </c>
      <c r="C561" s="481" t="s">
        <v>8181</v>
      </c>
      <c r="D561" s="480" t="s">
        <v>5646</v>
      </c>
      <c r="E561" s="480" t="s">
        <v>8182</v>
      </c>
      <c r="F561" s="480" t="s">
        <v>8183</v>
      </c>
      <c r="G561" s="480" t="s">
        <v>8184</v>
      </c>
      <c r="H561" s="480" t="s">
        <v>8185</v>
      </c>
      <c r="I561" s="480"/>
      <c r="J561" s="480"/>
      <c r="K561" s="480"/>
      <c r="L561" s="480"/>
    </row>
    <row r="562" spans="1:12" ht="15.6">
      <c r="A562" s="480">
        <f t="shared" si="8"/>
        <v>554</v>
      </c>
      <c r="B562" s="480" t="s">
        <v>5578</v>
      </c>
      <c r="C562" s="481" t="s">
        <v>8186</v>
      </c>
      <c r="D562" s="480" t="s">
        <v>5646</v>
      </c>
      <c r="E562" s="480" t="s">
        <v>8187</v>
      </c>
      <c r="F562" s="480" t="s">
        <v>906</v>
      </c>
      <c r="G562" s="480" t="s">
        <v>8188</v>
      </c>
      <c r="H562" s="480" t="s">
        <v>722</v>
      </c>
      <c r="I562" s="480"/>
      <c r="J562" s="480"/>
      <c r="K562" s="480"/>
      <c r="L562" s="480"/>
    </row>
    <row r="563" spans="1:12" ht="15.6">
      <c r="A563" s="480">
        <f t="shared" si="8"/>
        <v>555</v>
      </c>
      <c r="B563" s="480" t="s">
        <v>5578</v>
      </c>
      <c r="C563" s="481" t="s">
        <v>8189</v>
      </c>
      <c r="D563" s="480" t="s">
        <v>5607</v>
      </c>
      <c r="E563" s="480" t="s">
        <v>8190</v>
      </c>
      <c r="F563" s="480" t="s">
        <v>8191</v>
      </c>
      <c r="G563" s="480" t="s">
        <v>4008</v>
      </c>
      <c r="H563" s="480" t="s">
        <v>8192</v>
      </c>
      <c r="I563" s="480"/>
      <c r="J563" s="480"/>
      <c r="K563" s="480"/>
      <c r="L563" s="480"/>
    </row>
    <row r="564" spans="1:12" ht="15.6">
      <c r="A564" s="480">
        <f t="shared" si="8"/>
        <v>556</v>
      </c>
      <c r="B564" s="480" t="s">
        <v>5578</v>
      </c>
      <c r="C564" s="481" t="s">
        <v>8193</v>
      </c>
      <c r="D564" s="480" t="s">
        <v>5580</v>
      </c>
      <c r="E564" s="480" t="s">
        <v>8194</v>
      </c>
      <c r="F564" s="480" t="s">
        <v>8195</v>
      </c>
      <c r="G564" s="480" t="s">
        <v>8196</v>
      </c>
      <c r="H564" s="480" t="s">
        <v>7840</v>
      </c>
      <c r="I564" s="480"/>
      <c r="J564" s="480"/>
      <c r="K564" s="480"/>
      <c r="L564" s="480"/>
    </row>
    <row r="565" spans="1:12" ht="15.6">
      <c r="A565" s="480">
        <f t="shared" si="8"/>
        <v>557</v>
      </c>
      <c r="B565" s="480" t="s">
        <v>5578</v>
      </c>
      <c r="C565" s="481" t="s">
        <v>8197</v>
      </c>
      <c r="D565" s="480" t="s">
        <v>5646</v>
      </c>
      <c r="E565" s="480" t="s">
        <v>8198</v>
      </c>
      <c r="F565" s="480" t="s">
        <v>8199</v>
      </c>
      <c r="G565" s="480" t="s">
        <v>8200</v>
      </c>
      <c r="H565" s="480" t="s">
        <v>8201</v>
      </c>
      <c r="I565" s="480"/>
      <c r="J565" s="480"/>
      <c r="K565" s="480"/>
      <c r="L565" s="480"/>
    </row>
    <row r="566" spans="1:12" ht="15.6">
      <c r="A566" s="480">
        <f t="shared" si="8"/>
        <v>558</v>
      </c>
      <c r="B566" s="480" t="s">
        <v>5578</v>
      </c>
      <c r="C566" s="481" t="s">
        <v>8202</v>
      </c>
      <c r="D566" s="480" t="s">
        <v>5684</v>
      </c>
      <c r="E566" s="480" t="s">
        <v>8203</v>
      </c>
      <c r="F566" s="480" t="s">
        <v>8204</v>
      </c>
      <c r="G566" s="480" t="s">
        <v>8205</v>
      </c>
      <c r="H566" s="480" t="s">
        <v>8206</v>
      </c>
      <c r="I566" s="480"/>
      <c r="J566" s="480"/>
      <c r="K566" s="480"/>
      <c r="L566" s="480"/>
    </row>
    <row r="567" spans="1:12" ht="15.6">
      <c r="A567" s="480">
        <f t="shared" si="8"/>
        <v>559</v>
      </c>
      <c r="B567" s="480" t="s">
        <v>5578</v>
      </c>
      <c r="C567" s="481" t="s">
        <v>8207</v>
      </c>
      <c r="D567" s="480" t="s">
        <v>5597</v>
      </c>
      <c r="E567" s="480" t="s">
        <v>8208</v>
      </c>
      <c r="F567" s="480" t="s">
        <v>8209</v>
      </c>
      <c r="G567" s="480" t="s">
        <v>8210</v>
      </c>
      <c r="H567" s="480"/>
      <c r="I567" s="480"/>
      <c r="J567" s="480"/>
      <c r="K567" s="480"/>
      <c r="L567" s="480"/>
    </row>
    <row r="568" spans="1:12" ht="15.6">
      <c r="A568" s="480">
        <f t="shared" si="8"/>
        <v>560</v>
      </c>
      <c r="B568" s="480" t="s">
        <v>5578</v>
      </c>
      <c r="C568" s="481" t="s">
        <v>8211</v>
      </c>
      <c r="D568" s="480" t="s">
        <v>5641</v>
      </c>
      <c r="E568" s="480" t="s">
        <v>8212</v>
      </c>
      <c r="F568" s="480" t="s">
        <v>8213</v>
      </c>
      <c r="G568" s="480" t="s">
        <v>8214</v>
      </c>
      <c r="H568" s="480" t="s">
        <v>8215</v>
      </c>
      <c r="I568" s="480"/>
      <c r="J568" s="480"/>
      <c r="K568" s="480"/>
      <c r="L568" s="480"/>
    </row>
    <row r="569" spans="1:12" ht="15.6">
      <c r="A569" s="480">
        <f t="shared" si="8"/>
        <v>561</v>
      </c>
      <c r="B569" s="480" t="s">
        <v>5578</v>
      </c>
      <c r="C569" s="481" t="s">
        <v>8211</v>
      </c>
      <c r="D569" s="480" t="s">
        <v>5652</v>
      </c>
      <c r="E569" s="480" t="s">
        <v>8213</v>
      </c>
      <c r="F569" s="480" t="s">
        <v>8214</v>
      </c>
      <c r="G569" s="480" t="s">
        <v>8215</v>
      </c>
      <c r="H569" s="480" t="s">
        <v>8212</v>
      </c>
      <c r="I569" s="480"/>
      <c r="J569" s="480"/>
      <c r="K569" s="480"/>
      <c r="L569" s="480"/>
    </row>
    <row r="570" spans="1:12" ht="15.6">
      <c r="A570" s="480">
        <f t="shared" si="8"/>
        <v>562</v>
      </c>
      <c r="B570" s="480" t="s">
        <v>5578</v>
      </c>
      <c r="C570" s="481" t="s">
        <v>6651</v>
      </c>
      <c r="D570" s="480" t="s">
        <v>5646</v>
      </c>
      <c r="E570" s="480" t="s">
        <v>8216</v>
      </c>
      <c r="F570" s="480" t="s">
        <v>8217</v>
      </c>
      <c r="G570" s="480" t="s">
        <v>8218</v>
      </c>
      <c r="H570" s="480" t="s">
        <v>8219</v>
      </c>
      <c r="I570" s="480"/>
      <c r="J570" s="480"/>
      <c r="K570" s="480"/>
      <c r="L570" s="480"/>
    </row>
    <row r="571" spans="1:12" ht="15.6">
      <c r="A571" s="480">
        <f t="shared" si="8"/>
        <v>563</v>
      </c>
      <c r="B571" s="480" t="s">
        <v>5578</v>
      </c>
      <c r="C571" s="481" t="s">
        <v>6651</v>
      </c>
      <c r="D571" s="480" t="s">
        <v>5646</v>
      </c>
      <c r="E571" s="480" t="s">
        <v>8220</v>
      </c>
      <c r="F571" s="480" t="s">
        <v>8221</v>
      </c>
      <c r="G571" s="480" t="s">
        <v>8222</v>
      </c>
      <c r="H571" s="480" t="s">
        <v>8223</v>
      </c>
      <c r="I571" s="480"/>
      <c r="J571" s="480"/>
      <c r="K571" s="480"/>
      <c r="L571" s="480"/>
    </row>
    <row r="572" spans="1:12" ht="15.6">
      <c r="A572" s="480">
        <f t="shared" si="8"/>
        <v>564</v>
      </c>
      <c r="B572" s="480" t="s">
        <v>5578</v>
      </c>
      <c r="C572" s="481" t="s">
        <v>8224</v>
      </c>
      <c r="D572" s="480" t="s">
        <v>5684</v>
      </c>
      <c r="E572" s="480" t="s">
        <v>8225</v>
      </c>
      <c r="F572" s="480" t="s">
        <v>8226</v>
      </c>
      <c r="G572" s="480" t="s">
        <v>8227</v>
      </c>
      <c r="H572" s="480" t="s">
        <v>8228</v>
      </c>
      <c r="I572" s="480"/>
      <c r="J572" s="480"/>
      <c r="K572" s="480"/>
      <c r="L572" s="480"/>
    </row>
    <row r="573" spans="1:12" ht="15.6">
      <c r="A573" s="480">
        <f t="shared" si="8"/>
        <v>565</v>
      </c>
      <c r="B573" s="480" t="s">
        <v>5578</v>
      </c>
      <c r="C573" s="481" t="s">
        <v>8224</v>
      </c>
      <c r="D573" s="480" t="s">
        <v>5597</v>
      </c>
      <c r="E573" s="480" t="s">
        <v>8229</v>
      </c>
      <c r="F573" s="480" t="s">
        <v>8230</v>
      </c>
      <c r="G573" s="480" t="s">
        <v>8231</v>
      </c>
      <c r="H573" s="480" t="s">
        <v>8232</v>
      </c>
      <c r="I573" s="480"/>
      <c r="J573" s="480"/>
      <c r="K573" s="480"/>
      <c r="L573" s="480"/>
    </row>
    <row r="574" spans="1:12" ht="15.6">
      <c r="A574" s="480">
        <f t="shared" si="8"/>
        <v>566</v>
      </c>
      <c r="B574" s="480" t="s">
        <v>5578</v>
      </c>
      <c r="C574" s="481" t="s">
        <v>8224</v>
      </c>
      <c r="D574" s="480" t="s">
        <v>5580</v>
      </c>
      <c r="E574" s="480" t="s">
        <v>8233</v>
      </c>
      <c r="F574" s="480" t="s">
        <v>8234</v>
      </c>
      <c r="G574" s="480" t="s">
        <v>8235</v>
      </c>
      <c r="H574" s="480" t="s">
        <v>8236</v>
      </c>
      <c r="I574" s="480"/>
      <c r="J574" s="480"/>
      <c r="K574" s="480"/>
      <c r="L574" s="480"/>
    </row>
    <row r="575" spans="1:12" ht="15.6">
      <c r="A575" s="480">
        <f t="shared" si="8"/>
        <v>567</v>
      </c>
      <c r="B575" s="480" t="s">
        <v>5578</v>
      </c>
      <c r="C575" s="481" t="s">
        <v>8224</v>
      </c>
      <c r="D575" s="480" t="s">
        <v>5580</v>
      </c>
      <c r="E575" s="480" t="s">
        <v>8237</v>
      </c>
      <c r="F575" s="480" t="s">
        <v>8238</v>
      </c>
      <c r="G575" s="480" t="s">
        <v>8239</v>
      </c>
      <c r="H575" s="480" t="s">
        <v>8240</v>
      </c>
      <c r="I575" s="480"/>
      <c r="J575" s="480"/>
      <c r="K575" s="480"/>
      <c r="L575" s="480"/>
    </row>
    <row r="576" spans="1:12" ht="15.6">
      <c r="A576" s="480">
        <f t="shared" si="8"/>
        <v>568</v>
      </c>
      <c r="B576" s="480" t="s">
        <v>5578</v>
      </c>
      <c r="C576" s="481" t="s">
        <v>6671</v>
      </c>
      <c r="D576" s="480" t="s">
        <v>5580</v>
      </c>
      <c r="E576" s="480" t="s">
        <v>8241</v>
      </c>
      <c r="F576" s="480" t="s">
        <v>8242</v>
      </c>
      <c r="G576" s="480" t="s">
        <v>8243</v>
      </c>
      <c r="H576" s="480" t="s">
        <v>8244</v>
      </c>
      <c r="I576" s="480"/>
      <c r="J576" s="480"/>
      <c r="K576" s="480"/>
      <c r="L576" s="480"/>
    </row>
    <row r="577" spans="1:12" ht="15.6">
      <c r="A577" s="480">
        <f t="shared" si="8"/>
        <v>569</v>
      </c>
      <c r="B577" s="480" t="s">
        <v>5578</v>
      </c>
      <c r="C577" s="481" t="s">
        <v>6671</v>
      </c>
      <c r="D577" s="480" t="s">
        <v>5684</v>
      </c>
      <c r="E577" s="480" t="s">
        <v>8245</v>
      </c>
      <c r="F577" s="480" t="s">
        <v>8246</v>
      </c>
      <c r="G577" s="480" t="s">
        <v>8247</v>
      </c>
      <c r="H577" s="480" t="s">
        <v>8248</v>
      </c>
      <c r="I577" s="480"/>
      <c r="J577" s="480"/>
      <c r="K577" s="480"/>
      <c r="L577" s="480"/>
    </row>
    <row r="578" spans="1:12" ht="15.6">
      <c r="A578" s="480">
        <f t="shared" si="8"/>
        <v>570</v>
      </c>
      <c r="B578" s="480" t="s">
        <v>5578</v>
      </c>
      <c r="C578" s="481" t="s">
        <v>6671</v>
      </c>
      <c r="D578" s="480" t="s">
        <v>5586</v>
      </c>
      <c r="E578" s="480" t="s">
        <v>8249</v>
      </c>
      <c r="F578" s="480" t="s">
        <v>8250</v>
      </c>
      <c r="G578" s="480" t="s">
        <v>8251</v>
      </c>
      <c r="H578" s="480" t="s">
        <v>8252</v>
      </c>
      <c r="I578" s="480"/>
      <c r="J578" s="480"/>
      <c r="K578" s="480"/>
      <c r="L578" s="480"/>
    </row>
    <row r="579" spans="1:12" ht="15.6">
      <c r="A579" s="480">
        <f t="shared" si="8"/>
        <v>571</v>
      </c>
      <c r="B579" s="480" t="s">
        <v>5578</v>
      </c>
      <c r="C579" s="481" t="s">
        <v>8253</v>
      </c>
      <c r="D579" s="480" t="s">
        <v>5580</v>
      </c>
      <c r="E579" s="480" t="s">
        <v>8254</v>
      </c>
      <c r="F579" s="480" t="s">
        <v>8255</v>
      </c>
      <c r="G579" s="480" t="s">
        <v>8256</v>
      </c>
      <c r="H579" s="480" t="s">
        <v>8257</v>
      </c>
      <c r="I579" s="480"/>
      <c r="J579" s="480"/>
      <c r="K579" s="480"/>
      <c r="L579" s="480"/>
    </row>
    <row r="580" spans="1:12" ht="15.6">
      <c r="A580" s="480">
        <f t="shared" si="8"/>
        <v>572</v>
      </c>
      <c r="B580" s="480" t="s">
        <v>5578</v>
      </c>
      <c r="C580" s="481" t="s">
        <v>8258</v>
      </c>
      <c r="D580" s="480" t="s">
        <v>5624</v>
      </c>
      <c r="E580" s="480" t="s">
        <v>8259</v>
      </c>
      <c r="F580" s="480" t="s">
        <v>8260</v>
      </c>
      <c r="G580" s="480" t="s">
        <v>8261</v>
      </c>
      <c r="H580" s="480" t="s">
        <v>7037</v>
      </c>
      <c r="I580" s="480"/>
      <c r="J580" s="480"/>
      <c r="K580" s="480"/>
      <c r="L580" s="480"/>
    </row>
    <row r="581" spans="1:12" ht="15.6">
      <c r="A581" s="480">
        <f t="shared" si="8"/>
        <v>573</v>
      </c>
      <c r="B581" s="480" t="s">
        <v>5578</v>
      </c>
      <c r="C581" s="481" t="s">
        <v>8262</v>
      </c>
      <c r="D581" s="480" t="s">
        <v>5992</v>
      </c>
      <c r="E581" s="480" t="s">
        <v>8263</v>
      </c>
      <c r="F581" s="480" t="s">
        <v>8264</v>
      </c>
      <c r="G581" s="480" t="s">
        <v>8265</v>
      </c>
      <c r="H581" s="480" t="s">
        <v>8266</v>
      </c>
      <c r="I581" s="480" t="s">
        <v>8267</v>
      </c>
      <c r="J581" s="480"/>
      <c r="K581" s="480"/>
      <c r="L581" s="480"/>
    </row>
    <row r="582" spans="1:12" ht="15.6">
      <c r="A582" s="480">
        <f t="shared" si="8"/>
        <v>574</v>
      </c>
      <c r="B582" s="480" t="s">
        <v>5578</v>
      </c>
      <c r="C582" s="481" t="s">
        <v>8268</v>
      </c>
      <c r="D582" s="480" t="s">
        <v>5580</v>
      </c>
      <c r="E582" s="480" t="s">
        <v>8269</v>
      </c>
      <c r="F582" s="480" t="s">
        <v>8260</v>
      </c>
      <c r="G582" s="480" t="s">
        <v>8270</v>
      </c>
      <c r="H582" s="480" t="s">
        <v>8261</v>
      </c>
      <c r="I582" s="480"/>
      <c r="J582" s="480"/>
      <c r="K582" s="480"/>
      <c r="L582" s="480"/>
    </row>
    <row r="583" spans="1:12" ht="15.6">
      <c r="A583" s="480">
        <f t="shared" si="8"/>
        <v>575</v>
      </c>
      <c r="B583" s="480" t="s">
        <v>5578</v>
      </c>
      <c r="C583" s="481" t="s">
        <v>8271</v>
      </c>
      <c r="D583" s="480" t="s">
        <v>5641</v>
      </c>
      <c r="E583" s="480" t="s">
        <v>8272</v>
      </c>
      <c r="F583" s="480" t="s">
        <v>6824</v>
      </c>
      <c r="G583" s="480" t="s">
        <v>8273</v>
      </c>
      <c r="H583" s="480" t="s">
        <v>8274</v>
      </c>
      <c r="I583" s="480"/>
      <c r="J583" s="480"/>
      <c r="K583" s="480"/>
      <c r="L583" s="480"/>
    </row>
    <row r="584" spans="1:12" ht="15.6">
      <c r="A584" s="480">
        <f t="shared" si="8"/>
        <v>576</v>
      </c>
      <c r="B584" s="480" t="s">
        <v>5578</v>
      </c>
      <c r="C584" s="481" t="s">
        <v>8275</v>
      </c>
      <c r="D584" s="480" t="s">
        <v>5597</v>
      </c>
      <c r="E584" s="480" t="s">
        <v>8276</v>
      </c>
      <c r="F584" s="480" t="s">
        <v>8277</v>
      </c>
      <c r="G584" s="480" t="s">
        <v>8278</v>
      </c>
      <c r="H584" s="480" t="s">
        <v>8279</v>
      </c>
      <c r="I584" s="480"/>
      <c r="J584" s="480"/>
      <c r="K584" s="480"/>
      <c r="L584" s="480"/>
    </row>
    <row r="585" spans="1:12" ht="15.6">
      <c r="A585" s="480">
        <f t="shared" ref="A585:A648" si="9">ROW()-8</f>
        <v>577</v>
      </c>
      <c r="B585" s="480" t="s">
        <v>5578</v>
      </c>
      <c r="C585" s="481" t="s">
        <v>8280</v>
      </c>
      <c r="D585" s="480" t="s">
        <v>5580</v>
      </c>
      <c r="E585" s="480" t="s">
        <v>8281</v>
      </c>
      <c r="F585" s="480" t="s">
        <v>8282</v>
      </c>
      <c r="G585" s="480" t="s">
        <v>8283</v>
      </c>
      <c r="H585" s="480" t="s">
        <v>8284</v>
      </c>
      <c r="I585" s="480"/>
      <c r="J585" s="480"/>
      <c r="K585" s="480"/>
      <c r="L585" s="480"/>
    </row>
    <row r="586" spans="1:12" ht="15.6">
      <c r="A586" s="480">
        <f t="shared" si="9"/>
        <v>578</v>
      </c>
      <c r="B586" s="480" t="s">
        <v>5578</v>
      </c>
      <c r="C586" s="481" t="s">
        <v>8285</v>
      </c>
      <c r="D586" s="480" t="s">
        <v>5580</v>
      </c>
      <c r="E586" s="480" t="s">
        <v>8286</v>
      </c>
      <c r="F586" s="480" t="s">
        <v>8287</v>
      </c>
      <c r="G586" s="480" t="s">
        <v>8288</v>
      </c>
      <c r="H586" s="480" t="s">
        <v>8289</v>
      </c>
      <c r="I586" s="480"/>
      <c r="J586" s="480"/>
      <c r="K586" s="480"/>
      <c r="L586" s="480"/>
    </row>
    <row r="587" spans="1:12" ht="15.6">
      <c r="A587" s="480">
        <f t="shared" si="9"/>
        <v>579</v>
      </c>
      <c r="B587" s="480" t="s">
        <v>5578</v>
      </c>
      <c r="C587" s="481" t="s">
        <v>8285</v>
      </c>
      <c r="D587" s="480" t="s">
        <v>5580</v>
      </c>
      <c r="E587" s="480" t="s">
        <v>8290</v>
      </c>
      <c r="F587" s="480" t="s">
        <v>8291</v>
      </c>
      <c r="G587" s="480" t="s">
        <v>7442</v>
      </c>
      <c r="H587" s="480" t="s">
        <v>8292</v>
      </c>
      <c r="I587" s="480"/>
      <c r="J587" s="480"/>
      <c r="K587" s="480"/>
      <c r="L587" s="480"/>
    </row>
    <row r="588" spans="1:12" ht="15.6">
      <c r="A588" s="480">
        <f t="shared" si="9"/>
        <v>580</v>
      </c>
      <c r="B588" s="480" t="s">
        <v>5578</v>
      </c>
      <c r="C588" s="481" t="s">
        <v>8293</v>
      </c>
      <c r="D588" s="480" t="s">
        <v>5580</v>
      </c>
      <c r="E588" s="480" t="s">
        <v>7457</v>
      </c>
      <c r="F588" s="480" t="s">
        <v>5780</v>
      </c>
      <c r="G588" s="480" t="s">
        <v>8294</v>
      </c>
      <c r="H588" s="480" t="s">
        <v>8295</v>
      </c>
      <c r="I588" s="480"/>
      <c r="J588" s="480"/>
      <c r="K588" s="480"/>
      <c r="L588" s="480"/>
    </row>
    <row r="589" spans="1:12" ht="15.6">
      <c r="A589" s="480">
        <f t="shared" si="9"/>
        <v>581</v>
      </c>
      <c r="B589" s="480" t="s">
        <v>5578</v>
      </c>
      <c r="C589" s="481" t="s">
        <v>8296</v>
      </c>
      <c r="D589" s="480" t="s">
        <v>5580</v>
      </c>
      <c r="E589" s="480" t="s">
        <v>8297</v>
      </c>
      <c r="F589" s="480" t="s">
        <v>8298</v>
      </c>
      <c r="G589" s="480" t="s">
        <v>8299</v>
      </c>
      <c r="H589" s="480" t="s">
        <v>8300</v>
      </c>
      <c r="I589" s="480"/>
      <c r="J589" s="480"/>
      <c r="K589" s="480"/>
      <c r="L589" s="480"/>
    </row>
    <row r="590" spans="1:12" ht="15.6">
      <c r="A590" s="480">
        <f t="shared" si="9"/>
        <v>582</v>
      </c>
      <c r="B590" s="480" t="s">
        <v>5578</v>
      </c>
      <c r="C590" s="481" t="s">
        <v>8301</v>
      </c>
      <c r="D590" s="480" t="s">
        <v>5580</v>
      </c>
      <c r="E590" s="480" t="s">
        <v>8302</v>
      </c>
      <c r="F590" s="480" t="s">
        <v>8303</v>
      </c>
      <c r="G590" s="480" t="s">
        <v>8304</v>
      </c>
      <c r="H590" s="480" t="s">
        <v>8305</v>
      </c>
      <c r="I590" s="480"/>
      <c r="J590" s="480"/>
      <c r="K590" s="480"/>
      <c r="L590" s="480"/>
    </row>
    <row r="591" spans="1:12" ht="15.6">
      <c r="A591" s="480">
        <f t="shared" si="9"/>
        <v>583</v>
      </c>
      <c r="B591" s="480" t="s">
        <v>5578</v>
      </c>
      <c r="C591" s="481" t="s">
        <v>8306</v>
      </c>
      <c r="D591" s="480" t="s">
        <v>5762</v>
      </c>
      <c r="E591" s="480" t="s">
        <v>6842</v>
      </c>
      <c r="F591" s="480" t="s">
        <v>8307</v>
      </c>
      <c r="G591" s="480" t="s">
        <v>8308</v>
      </c>
      <c r="H591" s="480" t="s">
        <v>7690</v>
      </c>
      <c r="I591" s="480"/>
      <c r="J591" s="480"/>
      <c r="K591" s="480"/>
      <c r="L591" s="480"/>
    </row>
    <row r="592" spans="1:12" ht="15.6">
      <c r="A592" s="480">
        <f t="shared" si="9"/>
        <v>584</v>
      </c>
      <c r="B592" s="480" t="s">
        <v>5578</v>
      </c>
      <c r="C592" s="481" t="s">
        <v>8309</v>
      </c>
      <c r="D592" s="480" t="s">
        <v>5607</v>
      </c>
      <c r="E592" s="480" t="s">
        <v>8310</v>
      </c>
      <c r="F592" s="480" t="s">
        <v>8311</v>
      </c>
      <c r="G592" s="480" t="s">
        <v>934</v>
      </c>
      <c r="H592" s="480" t="s">
        <v>8312</v>
      </c>
      <c r="I592" s="480"/>
      <c r="J592" s="480"/>
      <c r="K592" s="480"/>
      <c r="L592" s="480"/>
    </row>
    <row r="593" spans="1:12" ht="15.6">
      <c r="A593" s="480">
        <f t="shared" si="9"/>
        <v>585</v>
      </c>
      <c r="B593" s="480" t="s">
        <v>5578</v>
      </c>
      <c r="C593" s="481" t="s">
        <v>8313</v>
      </c>
      <c r="D593" s="480" t="s">
        <v>5580</v>
      </c>
      <c r="E593" s="480" t="s">
        <v>8314</v>
      </c>
      <c r="F593" s="480" t="s">
        <v>8315</v>
      </c>
      <c r="G593" s="480" t="s">
        <v>8316</v>
      </c>
      <c r="H593" s="480" t="s">
        <v>8317</v>
      </c>
      <c r="I593" s="480"/>
      <c r="J593" s="480"/>
      <c r="K593" s="480"/>
      <c r="L593" s="480"/>
    </row>
    <row r="594" spans="1:12" ht="15.6">
      <c r="A594" s="480">
        <f t="shared" si="9"/>
        <v>586</v>
      </c>
      <c r="B594" s="480" t="s">
        <v>5578</v>
      </c>
      <c r="C594" s="481" t="s">
        <v>8313</v>
      </c>
      <c r="D594" s="480" t="s">
        <v>5580</v>
      </c>
      <c r="E594" s="480" t="s">
        <v>8315</v>
      </c>
      <c r="F594" s="480" t="s">
        <v>8317</v>
      </c>
      <c r="G594" s="480" t="s">
        <v>8314</v>
      </c>
      <c r="H594" s="480" t="s">
        <v>8316</v>
      </c>
      <c r="I594" s="480"/>
      <c r="J594" s="480"/>
      <c r="K594" s="480"/>
      <c r="L594" s="480"/>
    </row>
    <row r="595" spans="1:12" ht="15.6">
      <c r="A595" s="480">
        <f t="shared" si="9"/>
        <v>587</v>
      </c>
      <c r="B595" s="480" t="s">
        <v>5578</v>
      </c>
      <c r="C595" s="481" t="s">
        <v>8318</v>
      </c>
      <c r="D595" s="480" t="s">
        <v>5992</v>
      </c>
      <c r="E595" s="480" t="s">
        <v>8319</v>
      </c>
      <c r="F595" s="480" t="s">
        <v>8320</v>
      </c>
      <c r="G595" s="480" t="s">
        <v>8321</v>
      </c>
      <c r="H595" s="480" t="s">
        <v>8322</v>
      </c>
      <c r="I595" s="480" t="s">
        <v>8323</v>
      </c>
      <c r="J595" s="480"/>
      <c r="K595" s="480"/>
      <c r="L595" s="480"/>
    </row>
    <row r="596" spans="1:12" ht="15.6">
      <c r="A596" s="480">
        <f t="shared" si="9"/>
        <v>588</v>
      </c>
      <c r="B596" s="480" t="s">
        <v>5578</v>
      </c>
      <c r="C596" s="481" t="s">
        <v>8318</v>
      </c>
      <c r="D596" s="480" t="s">
        <v>5992</v>
      </c>
      <c r="E596" s="480" t="s">
        <v>8320</v>
      </c>
      <c r="F596" s="480" t="s">
        <v>8323</v>
      </c>
      <c r="G596" s="480" t="s">
        <v>8321</v>
      </c>
      <c r="H596" s="480" t="s">
        <v>8319</v>
      </c>
      <c r="I596" s="480" t="s">
        <v>8322</v>
      </c>
      <c r="J596" s="480"/>
      <c r="K596" s="480"/>
      <c r="L596" s="480"/>
    </row>
    <row r="597" spans="1:12" ht="15.6">
      <c r="A597" s="480">
        <f t="shared" si="9"/>
        <v>589</v>
      </c>
      <c r="B597" s="480" t="s">
        <v>5578</v>
      </c>
      <c r="C597" s="481" t="s">
        <v>8318</v>
      </c>
      <c r="D597" s="480" t="s">
        <v>5992</v>
      </c>
      <c r="E597" s="480" t="s">
        <v>8322</v>
      </c>
      <c r="F597" s="480" t="s">
        <v>8319</v>
      </c>
      <c r="G597" s="480" t="s">
        <v>8323</v>
      </c>
      <c r="H597" s="480" t="s">
        <v>8320</v>
      </c>
      <c r="I597" s="480" t="s">
        <v>8321</v>
      </c>
      <c r="J597" s="480"/>
      <c r="K597" s="480"/>
      <c r="L597" s="480"/>
    </row>
    <row r="598" spans="1:12" ht="15.6">
      <c r="A598" s="480">
        <f t="shared" si="9"/>
        <v>590</v>
      </c>
      <c r="B598" s="480" t="s">
        <v>5578</v>
      </c>
      <c r="C598" s="481" t="s">
        <v>8324</v>
      </c>
      <c r="D598" s="480" t="s">
        <v>5607</v>
      </c>
      <c r="E598" s="480" t="s">
        <v>8325</v>
      </c>
      <c r="F598" s="480" t="s">
        <v>8326</v>
      </c>
      <c r="G598" s="480" t="s">
        <v>8327</v>
      </c>
      <c r="H598" s="480" t="s">
        <v>8328</v>
      </c>
      <c r="I598" s="480"/>
      <c r="J598" s="480"/>
      <c r="K598" s="480"/>
      <c r="L598" s="480"/>
    </row>
    <row r="599" spans="1:12" ht="15.6">
      <c r="A599" s="480">
        <f t="shared" si="9"/>
        <v>591</v>
      </c>
      <c r="B599" s="480" t="s">
        <v>5578</v>
      </c>
      <c r="C599" s="481" t="s">
        <v>8329</v>
      </c>
      <c r="D599" s="480" t="s">
        <v>5597</v>
      </c>
      <c r="E599" s="480" t="s">
        <v>8330</v>
      </c>
      <c r="F599" s="480" t="s">
        <v>8331</v>
      </c>
      <c r="G599" s="480" t="s">
        <v>8332</v>
      </c>
      <c r="H599" s="480" t="s">
        <v>8333</v>
      </c>
      <c r="I599" s="480"/>
      <c r="J599" s="480"/>
      <c r="K599" s="480"/>
      <c r="L599" s="480"/>
    </row>
    <row r="600" spans="1:12" ht="15.6">
      <c r="A600" s="480">
        <f t="shared" si="9"/>
        <v>592</v>
      </c>
      <c r="B600" s="480" t="s">
        <v>5578</v>
      </c>
      <c r="C600" s="481" t="s">
        <v>8334</v>
      </c>
      <c r="D600" s="480" t="s">
        <v>5580</v>
      </c>
      <c r="E600" s="480" t="s">
        <v>8335</v>
      </c>
      <c r="F600" s="480" t="s">
        <v>6824</v>
      </c>
      <c r="G600" s="480" t="s">
        <v>8336</v>
      </c>
      <c r="H600" s="480" t="s">
        <v>8274</v>
      </c>
      <c r="I600" s="480"/>
      <c r="J600" s="480"/>
      <c r="K600" s="480"/>
      <c r="L600" s="480"/>
    </row>
    <row r="601" spans="1:12" ht="15.6">
      <c r="A601" s="480">
        <f t="shared" si="9"/>
        <v>593</v>
      </c>
      <c r="B601" s="482" t="s">
        <v>5578</v>
      </c>
      <c r="C601" s="483" t="s">
        <v>5959</v>
      </c>
      <c r="D601" s="482" t="s">
        <v>5580</v>
      </c>
      <c r="E601" s="482" t="s">
        <v>5966</v>
      </c>
      <c r="F601" s="482" t="s">
        <v>5967</v>
      </c>
      <c r="G601" s="482" t="s">
        <v>5965</v>
      </c>
      <c r="H601" s="482" t="s">
        <v>5964</v>
      </c>
      <c r="I601" s="482"/>
      <c r="J601" s="482"/>
      <c r="K601" s="482"/>
      <c r="L601" s="482"/>
    </row>
    <row r="602" spans="1:12" ht="15.6">
      <c r="A602" s="480">
        <f t="shared" si="9"/>
        <v>594</v>
      </c>
      <c r="B602" s="482" t="s">
        <v>5578</v>
      </c>
      <c r="C602" s="483" t="s">
        <v>5959</v>
      </c>
      <c r="D602" s="482" t="s">
        <v>5607</v>
      </c>
      <c r="E602" s="482" t="s">
        <v>5962</v>
      </c>
      <c r="F602" s="482" t="s">
        <v>5960</v>
      </c>
      <c r="G602" s="482" t="s">
        <v>5963</v>
      </c>
      <c r="H602" s="482" t="s">
        <v>5961</v>
      </c>
      <c r="I602" s="482"/>
      <c r="J602" s="482"/>
      <c r="K602" s="482"/>
      <c r="L602" s="482"/>
    </row>
    <row r="603" spans="1:12" ht="15.6">
      <c r="A603" s="480">
        <f t="shared" si="9"/>
        <v>595</v>
      </c>
      <c r="B603" s="482" t="s">
        <v>5578</v>
      </c>
      <c r="C603" s="483" t="s">
        <v>5959</v>
      </c>
      <c r="D603" s="482" t="s">
        <v>5652</v>
      </c>
      <c r="E603" s="482" t="s">
        <v>5969</v>
      </c>
      <c r="F603" s="482" t="s">
        <v>5971</v>
      </c>
      <c r="G603" s="482" t="s">
        <v>5968</v>
      </c>
      <c r="H603" s="482" t="s">
        <v>5970</v>
      </c>
      <c r="I603" s="482"/>
      <c r="J603" s="482"/>
      <c r="K603" s="482"/>
      <c r="L603" s="482"/>
    </row>
    <row r="604" spans="1:12" ht="15.6">
      <c r="A604" s="480">
        <f t="shared" si="9"/>
        <v>596</v>
      </c>
      <c r="B604" s="480" t="s">
        <v>5578</v>
      </c>
      <c r="C604" s="481" t="s">
        <v>5959</v>
      </c>
      <c r="D604" s="480" t="s">
        <v>5607</v>
      </c>
      <c r="E604" s="480" t="s">
        <v>5962</v>
      </c>
      <c r="F604" s="480" t="s">
        <v>5960</v>
      </c>
      <c r="G604" s="480" t="s">
        <v>5963</v>
      </c>
      <c r="H604" s="480" t="s">
        <v>5961</v>
      </c>
      <c r="I604" s="480"/>
      <c r="J604" s="480"/>
      <c r="K604" s="480"/>
      <c r="L604" s="480"/>
    </row>
    <row r="605" spans="1:12" ht="15.6">
      <c r="A605" s="480">
        <f t="shared" si="9"/>
        <v>597</v>
      </c>
      <c r="B605" s="480" t="s">
        <v>5578</v>
      </c>
      <c r="C605" s="481" t="s">
        <v>5959</v>
      </c>
      <c r="D605" s="480" t="s">
        <v>5580</v>
      </c>
      <c r="E605" s="480" t="s">
        <v>5966</v>
      </c>
      <c r="F605" s="480" t="s">
        <v>5967</v>
      </c>
      <c r="G605" s="480" t="s">
        <v>5965</v>
      </c>
      <c r="H605" s="480" t="s">
        <v>5964</v>
      </c>
      <c r="I605" s="480"/>
      <c r="J605" s="480"/>
      <c r="K605" s="480"/>
      <c r="L605" s="480"/>
    </row>
    <row r="606" spans="1:12" ht="15.6">
      <c r="A606" s="480">
        <f t="shared" si="9"/>
        <v>598</v>
      </c>
      <c r="B606" s="480" t="s">
        <v>5578</v>
      </c>
      <c r="C606" s="481" t="s">
        <v>8337</v>
      </c>
      <c r="D606" s="480" t="s">
        <v>5613</v>
      </c>
      <c r="E606" s="480" t="s">
        <v>8338</v>
      </c>
      <c r="F606" s="480" t="s">
        <v>917</v>
      </c>
      <c r="G606" s="480" t="s">
        <v>8339</v>
      </c>
      <c r="H606" s="480" t="s">
        <v>735</v>
      </c>
      <c r="I606" s="480"/>
      <c r="J606" s="480"/>
      <c r="K606" s="480"/>
      <c r="L606" s="480"/>
    </row>
    <row r="607" spans="1:12" ht="15.6">
      <c r="A607" s="480">
        <f t="shared" si="9"/>
        <v>599</v>
      </c>
      <c r="B607" s="480" t="s">
        <v>5578</v>
      </c>
      <c r="C607" s="481" t="s">
        <v>8340</v>
      </c>
      <c r="D607" s="480" t="s">
        <v>5580</v>
      </c>
      <c r="E607" s="480" t="s">
        <v>8341</v>
      </c>
      <c r="F607" s="480" t="s">
        <v>8342</v>
      </c>
      <c r="G607" s="480" t="s">
        <v>8343</v>
      </c>
      <c r="H607" s="480" t="s">
        <v>8344</v>
      </c>
      <c r="I607" s="480"/>
      <c r="J607" s="480"/>
      <c r="K607" s="480"/>
      <c r="L607" s="480"/>
    </row>
    <row r="608" spans="1:12" ht="15.6">
      <c r="A608" s="480">
        <f t="shared" si="9"/>
        <v>600</v>
      </c>
      <c r="B608" s="480" t="s">
        <v>5578</v>
      </c>
      <c r="C608" s="481" t="s">
        <v>8345</v>
      </c>
      <c r="D608" s="480" t="s">
        <v>5597</v>
      </c>
      <c r="E608" s="480" t="s">
        <v>6804</v>
      </c>
      <c r="F608" s="480" t="s">
        <v>8346</v>
      </c>
      <c r="G608" s="480" t="s">
        <v>8198</v>
      </c>
      <c r="H608" s="480" t="s">
        <v>8347</v>
      </c>
      <c r="I608" s="480"/>
      <c r="J608" s="480"/>
      <c r="K608" s="480"/>
      <c r="L608" s="480"/>
    </row>
    <row r="609" spans="1:12" ht="15.6">
      <c r="A609" s="480">
        <f t="shared" si="9"/>
        <v>601</v>
      </c>
      <c r="B609" s="480" t="s">
        <v>5578</v>
      </c>
      <c r="C609" s="481" t="s">
        <v>8348</v>
      </c>
      <c r="D609" s="480" t="s">
        <v>5580</v>
      </c>
      <c r="E609" s="480" t="s">
        <v>8349</v>
      </c>
      <c r="F609" s="480" t="s">
        <v>8350</v>
      </c>
      <c r="G609" s="480" t="s">
        <v>8351</v>
      </c>
      <c r="H609" s="480" t="s">
        <v>8352</v>
      </c>
      <c r="I609" s="480"/>
      <c r="J609" s="480"/>
      <c r="K609" s="480"/>
      <c r="L609" s="480"/>
    </row>
    <row r="610" spans="1:12" ht="15.6">
      <c r="A610" s="480">
        <f t="shared" si="9"/>
        <v>602</v>
      </c>
      <c r="B610" s="480" t="s">
        <v>5578</v>
      </c>
      <c r="C610" s="481" t="s">
        <v>8353</v>
      </c>
      <c r="D610" s="480" t="s">
        <v>5580</v>
      </c>
      <c r="E610" s="480" t="s">
        <v>7340</v>
      </c>
      <c r="F610" s="480" t="s">
        <v>8354</v>
      </c>
      <c r="G610" s="480" t="s">
        <v>8355</v>
      </c>
      <c r="H610" s="480" t="s">
        <v>8356</v>
      </c>
      <c r="I610" s="480"/>
      <c r="J610" s="480"/>
      <c r="K610" s="480"/>
      <c r="L610" s="480"/>
    </row>
    <row r="611" spans="1:12" ht="15.6">
      <c r="A611" s="480">
        <f t="shared" si="9"/>
        <v>603</v>
      </c>
      <c r="B611" s="480" t="s">
        <v>5578</v>
      </c>
      <c r="C611" s="481" t="s">
        <v>8357</v>
      </c>
      <c r="D611" s="480" t="s">
        <v>5580</v>
      </c>
      <c r="E611" s="480" t="s">
        <v>8355</v>
      </c>
      <c r="F611" s="480" t="s">
        <v>8358</v>
      </c>
      <c r="G611" s="480" t="s">
        <v>8356</v>
      </c>
      <c r="H611" s="480" t="s">
        <v>8354</v>
      </c>
      <c r="I611" s="480"/>
      <c r="J611" s="480"/>
      <c r="K611" s="480"/>
      <c r="L611" s="480"/>
    </row>
    <row r="612" spans="1:12" ht="15.6">
      <c r="A612" s="480">
        <f t="shared" si="9"/>
        <v>604</v>
      </c>
      <c r="B612" s="480" t="s">
        <v>5578</v>
      </c>
      <c r="C612" s="481" t="s">
        <v>8359</v>
      </c>
      <c r="D612" s="480" t="s">
        <v>5580</v>
      </c>
      <c r="E612" s="480" t="s">
        <v>8358</v>
      </c>
      <c r="F612" s="480" t="s">
        <v>8354</v>
      </c>
      <c r="G612" s="480" t="s">
        <v>8355</v>
      </c>
      <c r="H612" s="480" t="s">
        <v>8356</v>
      </c>
      <c r="I612" s="480"/>
      <c r="J612" s="480"/>
      <c r="K612" s="480"/>
      <c r="L612" s="480"/>
    </row>
    <row r="613" spans="1:12" ht="15.6">
      <c r="A613" s="480">
        <f t="shared" si="9"/>
        <v>605</v>
      </c>
      <c r="B613" s="480" t="s">
        <v>5578</v>
      </c>
      <c r="C613" s="481" t="s">
        <v>8360</v>
      </c>
      <c r="D613" s="480" t="s">
        <v>5762</v>
      </c>
      <c r="E613" s="480" t="s">
        <v>8361</v>
      </c>
      <c r="F613" s="480" t="s">
        <v>8362</v>
      </c>
      <c r="G613" s="480" t="s">
        <v>8363</v>
      </c>
      <c r="H613" s="480" t="s">
        <v>8364</v>
      </c>
      <c r="I613" s="480"/>
      <c r="J613" s="480"/>
      <c r="K613" s="480"/>
      <c r="L613" s="480"/>
    </row>
    <row r="614" spans="1:12" ht="15.6">
      <c r="A614" s="480">
        <f t="shared" si="9"/>
        <v>606</v>
      </c>
      <c r="B614" s="480" t="s">
        <v>5578</v>
      </c>
      <c r="C614" s="481" t="s">
        <v>8365</v>
      </c>
      <c r="D614" s="480" t="s">
        <v>5580</v>
      </c>
      <c r="E614" s="480" t="s">
        <v>8366</v>
      </c>
      <c r="F614" s="480" t="s">
        <v>8367</v>
      </c>
      <c r="G614" s="480" t="s">
        <v>8368</v>
      </c>
      <c r="H614" s="480" t="s">
        <v>8369</v>
      </c>
      <c r="I614" s="480"/>
      <c r="J614" s="480"/>
      <c r="K614" s="480"/>
      <c r="L614" s="480"/>
    </row>
    <row r="615" spans="1:12" ht="15.6">
      <c r="A615" s="480">
        <f t="shared" si="9"/>
        <v>607</v>
      </c>
      <c r="B615" s="480" t="s">
        <v>5578</v>
      </c>
      <c r="C615" s="481" t="s">
        <v>8370</v>
      </c>
      <c r="D615" s="480" t="s">
        <v>5646</v>
      </c>
      <c r="E615" s="480" t="s">
        <v>8371</v>
      </c>
      <c r="F615" s="480" t="s">
        <v>8372</v>
      </c>
      <c r="G615" s="480" t="s">
        <v>8373</v>
      </c>
      <c r="H615" s="480" t="s">
        <v>8374</v>
      </c>
      <c r="I615" s="480"/>
      <c r="J615" s="480"/>
      <c r="K615" s="480"/>
      <c r="L615" s="480"/>
    </row>
    <row r="616" spans="1:12" ht="15.6">
      <c r="A616" s="480">
        <f t="shared" si="9"/>
        <v>608</v>
      </c>
      <c r="B616" s="480" t="s">
        <v>5578</v>
      </c>
      <c r="C616" s="481" t="s">
        <v>8375</v>
      </c>
      <c r="D616" s="480" t="s">
        <v>5607</v>
      </c>
      <c r="E616" s="480" t="s">
        <v>8376</v>
      </c>
      <c r="F616" s="480" t="s">
        <v>8377</v>
      </c>
      <c r="G616" s="480" t="s">
        <v>8378</v>
      </c>
      <c r="H616" s="480" t="s">
        <v>8379</v>
      </c>
      <c r="I616" s="480"/>
      <c r="J616" s="480"/>
      <c r="K616" s="480"/>
      <c r="L616" s="480"/>
    </row>
    <row r="617" spans="1:12" ht="15.6">
      <c r="A617" s="480">
        <f t="shared" si="9"/>
        <v>609</v>
      </c>
      <c r="B617" s="480" t="s">
        <v>5578</v>
      </c>
      <c r="C617" s="481" t="s">
        <v>8380</v>
      </c>
      <c r="D617" s="480" t="s">
        <v>5580</v>
      </c>
      <c r="E617" s="480" t="s">
        <v>8381</v>
      </c>
      <c r="F617" s="480" t="s">
        <v>8146</v>
      </c>
      <c r="G617" s="480" t="s">
        <v>8151</v>
      </c>
      <c r="H617" s="480" t="s">
        <v>8382</v>
      </c>
      <c r="I617" s="480"/>
      <c r="J617" s="480"/>
      <c r="K617" s="480"/>
      <c r="L617" s="480"/>
    </row>
    <row r="618" spans="1:12" ht="15.6">
      <c r="A618" s="480">
        <f t="shared" si="9"/>
        <v>610</v>
      </c>
      <c r="B618" s="480" t="s">
        <v>5578</v>
      </c>
      <c r="C618" s="481" t="s">
        <v>8383</v>
      </c>
      <c r="D618" s="480" t="s">
        <v>5646</v>
      </c>
      <c r="E618" s="480" t="s">
        <v>8384</v>
      </c>
      <c r="F618" s="480" t="s">
        <v>8385</v>
      </c>
      <c r="G618" s="480" t="s">
        <v>8386</v>
      </c>
      <c r="H618" s="480"/>
      <c r="I618" s="480"/>
      <c r="J618" s="480"/>
      <c r="K618" s="480"/>
      <c r="L618" s="480"/>
    </row>
    <row r="619" spans="1:12" ht="15.6">
      <c r="A619" s="480">
        <f t="shared" si="9"/>
        <v>611</v>
      </c>
      <c r="B619" s="480" t="s">
        <v>5578</v>
      </c>
      <c r="C619" s="481" t="s">
        <v>8387</v>
      </c>
      <c r="D619" s="480" t="s">
        <v>5586</v>
      </c>
      <c r="E619" s="480" t="s">
        <v>8388</v>
      </c>
      <c r="F619" s="480" t="s">
        <v>6841</v>
      </c>
      <c r="G619" s="480" t="s">
        <v>8389</v>
      </c>
      <c r="H619" s="480" t="s">
        <v>7092</v>
      </c>
      <c r="I619" s="480"/>
      <c r="J619" s="480"/>
      <c r="K619" s="480"/>
      <c r="L619" s="480"/>
    </row>
    <row r="620" spans="1:12" ht="15.6">
      <c r="A620" s="480">
        <f t="shared" si="9"/>
        <v>612</v>
      </c>
      <c r="B620" s="480" t="s">
        <v>5578</v>
      </c>
      <c r="C620" s="481" t="s">
        <v>8390</v>
      </c>
      <c r="D620" s="480" t="s">
        <v>5586</v>
      </c>
      <c r="E620" s="480" t="s">
        <v>7066</v>
      </c>
      <c r="F620" s="480" t="s">
        <v>8129</v>
      </c>
      <c r="G620" s="480" t="s">
        <v>6840</v>
      </c>
      <c r="H620" s="480" t="s">
        <v>6623</v>
      </c>
      <c r="I620" s="480" t="s">
        <v>8391</v>
      </c>
      <c r="J620" s="480"/>
      <c r="K620" s="480"/>
      <c r="L620" s="480"/>
    </row>
    <row r="621" spans="1:12" ht="15.6">
      <c r="A621" s="480">
        <f t="shared" si="9"/>
        <v>613</v>
      </c>
      <c r="B621" s="480" t="s">
        <v>5578</v>
      </c>
      <c r="C621" s="481" t="s">
        <v>8392</v>
      </c>
      <c r="D621" s="480" t="s">
        <v>5646</v>
      </c>
      <c r="E621" s="480" t="s">
        <v>8133</v>
      </c>
      <c r="F621" s="480" t="s">
        <v>8131</v>
      </c>
      <c r="G621" s="480" t="s">
        <v>8132</v>
      </c>
      <c r="H621" s="480" t="s">
        <v>7018</v>
      </c>
      <c r="I621" s="480"/>
      <c r="J621" s="480"/>
      <c r="K621" s="480"/>
      <c r="L621" s="480"/>
    </row>
    <row r="622" spans="1:12" ht="15.6">
      <c r="A622" s="480">
        <f t="shared" si="9"/>
        <v>614</v>
      </c>
      <c r="B622" s="482" t="s">
        <v>5578</v>
      </c>
      <c r="C622" s="483" t="s">
        <v>8393</v>
      </c>
      <c r="D622" s="482" t="s">
        <v>5586</v>
      </c>
      <c r="E622" s="482" t="s">
        <v>8394</v>
      </c>
      <c r="F622" s="482" t="s">
        <v>8395</v>
      </c>
      <c r="G622" s="482" t="s">
        <v>8396</v>
      </c>
      <c r="H622" s="482" t="s">
        <v>8397</v>
      </c>
      <c r="I622" s="482"/>
      <c r="J622" s="482"/>
      <c r="K622" s="482"/>
      <c r="L622" s="482"/>
    </row>
    <row r="623" spans="1:12" ht="15.6">
      <c r="A623" s="480">
        <f t="shared" si="9"/>
        <v>615</v>
      </c>
      <c r="B623" s="482" t="s">
        <v>5578</v>
      </c>
      <c r="C623" s="483" t="s">
        <v>8398</v>
      </c>
      <c r="D623" s="482" t="s">
        <v>5684</v>
      </c>
      <c r="E623" s="482" t="s">
        <v>8399</v>
      </c>
      <c r="F623" s="482" t="s">
        <v>6902</v>
      </c>
      <c r="G623" s="482" t="s">
        <v>8400</v>
      </c>
      <c r="H623" s="482" t="s">
        <v>8401</v>
      </c>
      <c r="I623" s="482"/>
      <c r="J623" s="482"/>
      <c r="K623" s="482"/>
      <c r="L623" s="482"/>
    </row>
    <row r="624" spans="1:12" ht="15.6">
      <c r="A624" s="480">
        <f t="shared" si="9"/>
        <v>616</v>
      </c>
      <c r="B624" s="480" t="s">
        <v>5578</v>
      </c>
      <c r="C624" s="481" t="s">
        <v>8402</v>
      </c>
      <c r="D624" s="480" t="s">
        <v>5684</v>
      </c>
      <c r="E624" s="480" t="s">
        <v>8399</v>
      </c>
      <c r="F624" s="480" t="s">
        <v>6902</v>
      </c>
      <c r="G624" s="480" t="s">
        <v>8400</v>
      </c>
      <c r="H624" s="480" t="s">
        <v>8401</v>
      </c>
      <c r="I624" s="480"/>
      <c r="J624" s="480"/>
      <c r="K624" s="480"/>
      <c r="L624" s="480"/>
    </row>
    <row r="625" spans="1:12" ht="15.6">
      <c r="A625" s="480">
        <f t="shared" si="9"/>
        <v>617</v>
      </c>
      <c r="B625" s="480" t="s">
        <v>5578</v>
      </c>
      <c r="C625" s="481" t="s">
        <v>8403</v>
      </c>
      <c r="D625" s="480" t="s">
        <v>5597</v>
      </c>
      <c r="E625" s="480" t="s">
        <v>8404</v>
      </c>
      <c r="F625" s="480" t="s">
        <v>6588</v>
      </c>
      <c r="G625" s="480" t="s">
        <v>8405</v>
      </c>
      <c r="H625" s="480" t="s">
        <v>8406</v>
      </c>
      <c r="I625" s="480"/>
      <c r="J625" s="480"/>
      <c r="K625" s="480"/>
      <c r="L625" s="480"/>
    </row>
    <row r="626" spans="1:12" ht="15.6">
      <c r="A626" s="480">
        <f t="shared" si="9"/>
        <v>618</v>
      </c>
      <c r="B626" s="480" t="s">
        <v>5578</v>
      </c>
      <c r="C626" s="481" t="s">
        <v>8407</v>
      </c>
      <c r="D626" s="480" t="s">
        <v>5607</v>
      </c>
      <c r="E626" s="480" t="s">
        <v>8408</v>
      </c>
      <c r="F626" s="480" t="s">
        <v>8409</v>
      </c>
      <c r="G626" s="480" t="s">
        <v>8178</v>
      </c>
      <c r="H626" s="480" t="s">
        <v>7092</v>
      </c>
      <c r="I626" s="480"/>
      <c r="J626" s="480"/>
      <c r="K626" s="480"/>
      <c r="L626" s="480"/>
    </row>
    <row r="627" spans="1:12" ht="15.6">
      <c r="A627" s="480">
        <f t="shared" si="9"/>
        <v>619</v>
      </c>
      <c r="B627" s="482" t="s">
        <v>5578</v>
      </c>
      <c r="C627" s="483" t="s">
        <v>8410</v>
      </c>
      <c r="D627" s="482" t="s">
        <v>5607</v>
      </c>
      <c r="E627" s="482" t="s">
        <v>8411</v>
      </c>
      <c r="F627" s="482" t="s">
        <v>8412</v>
      </c>
      <c r="G627" s="482" t="s">
        <v>8413</v>
      </c>
      <c r="H627" s="482" t="s">
        <v>8414</v>
      </c>
      <c r="I627" s="482"/>
      <c r="J627" s="482"/>
      <c r="K627" s="482"/>
      <c r="L627" s="482"/>
    </row>
    <row r="628" spans="1:12" ht="15.6">
      <c r="A628" s="480">
        <f t="shared" si="9"/>
        <v>620</v>
      </c>
      <c r="B628" s="480" t="s">
        <v>5578</v>
      </c>
      <c r="C628" s="481" t="s">
        <v>8415</v>
      </c>
      <c r="D628" s="480" t="s">
        <v>5586</v>
      </c>
      <c r="E628" s="480" t="s">
        <v>8416</v>
      </c>
      <c r="F628" s="480" t="s">
        <v>7786</v>
      </c>
      <c r="G628" s="480" t="s">
        <v>8417</v>
      </c>
      <c r="H628" s="480" t="s">
        <v>8418</v>
      </c>
      <c r="I628" s="480"/>
      <c r="J628" s="480"/>
      <c r="K628" s="480"/>
      <c r="L628" s="480"/>
    </row>
    <row r="629" spans="1:12" ht="15.6">
      <c r="A629" s="480">
        <f t="shared" si="9"/>
        <v>621</v>
      </c>
      <c r="B629" s="480" t="s">
        <v>5578</v>
      </c>
      <c r="C629" s="481" t="s">
        <v>8419</v>
      </c>
      <c r="D629" s="480" t="s">
        <v>5652</v>
      </c>
      <c r="E629" s="480" t="s">
        <v>6461</v>
      </c>
      <c r="F629" s="480" t="s">
        <v>4037</v>
      </c>
      <c r="G629" s="480" t="s">
        <v>6339</v>
      </c>
      <c r="H629" s="480" t="s">
        <v>5414</v>
      </c>
      <c r="I629" s="480"/>
      <c r="J629" s="480"/>
      <c r="K629" s="480"/>
      <c r="L629" s="480"/>
    </row>
    <row r="630" spans="1:12" ht="15.6">
      <c r="A630" s="480">
        <f t="shared" si="9"/>
        <v>622</v>
      </c>
      <c r="B630" s="480" t="s">
        <v>5578</v>
      </c>
      <c r="C630" s="481" t="s">
        <v>8420</v>
      </c>
      <c r="D630" s="480" t="s">
        <v>5646</v>
      </c>
      <c r="E630" s="480" t="s">
        <v>1326</v>
      </c>
      <c r="F630" s="480" t="s">
        <v>7232</v>
      </c>
      <c r="G630" s="480" t="s">
        <v>6786</v>
      </c>
      <c r="H630" s="480" t="s">
        <v>5637</v>
      </c>
      <c r="I630" s="480"/>
      <c r="J630" s="480"/>
      <c r="K630" s="480"/>
      <c r="L630" s="480"/>
    </row>
    <row r="631" spans="1:12" ht="15.6">
      <c r="A631" s="480">
        <f t="shared" si="9"/>
        <v>623</v>
      </c>
      <c r="B631" s="480" t="s">
        <v>5578</v>
      </c>
      <c r="C631" s="481" t="s">
        <v>8421</v>
      </c>
      <c r="D631" s="480" t="s">
        <v>5641</v>
      </c>
      <c r="E631" s="480" t="s">
        <v>8187</v>
      </c>
      <c r="F631" s="480" t="s">
        <v>722</v>
      </c>
      <c r="G631" s="480" t="s">
        <v>906</v>
      </c>
      <c r="H631" s="480" t="s">
        <v>8422</v>
      </c>
      <c r="I631" s="480"/>
      <c r="J631" s="480"/>
      <c r="K631" s="480"/>
      <c r="L631" s="480"/>
    </row>
    <row r="632" spans="1:12" ht="15.6">
      <c r="A632" s="480">
        <f t="shared" si="9"/>
        <v>624</v>
      </c>
      <c r="B632" s="480" t="s">
        <v>5578</v>
      </c>
      <c r="C632" s="481" t="s">
        <v>8423</v>
      </c>
      <c r="D632" s="480" t="s">
        <v>5580</v>
      </c>
      <c r="E632" s="480" t="s">
        <v>8424</v>
      </c>
      <c r="F632" s="480" t="s">
        <v>8425</v>
      </c>
      <c r="G632" s="480" t="s">
        <v>8426</v>
      </c>
      <c r="H632" s="480" t="s">
        <v>8427</v>
      </c>
      <c r="I632" s="480"/>
      <c r="J632" s="480"/>
      <c r="K632" s="480"/>
      <c r="L632" s="480"/>
    </row>
    <row r="633" spans="1:12" ht="15.6">
      <c r="A633" s="480">
        <f t="shared" si="9"/>
        <v>625</v>
      </c>
      <c r="B633" s="480" t="s">
        <v>5578</v>
      </c>
      <c r="C633" s="481" t="s">
        <v>8428</v>
      </c>
      <c r="D633" s="480" t="s">
        <v>5646</v>
      </c>
      <c r="E633" s="480" t="s">
        <v>8429</v>
      </c>
      <c r="F633" s="480" t="s">
        <v>8430</v>
      </c>
      <c r="G633" s="480" t="s">
        <v>8431</v>
      </c>
      <c r="H633" s="480" t="s">
        <v>8432</v>
      </c>
      <c r="I633" s="480"/>
      <c r="J633" s="480"/>
      <c r="K633" s="480"/>
      <c r="L633" s="480"/>
    </row>
    <row r="634" spans="1:12" ht="15.6">
      <c r="A634" s="480">
        <f t="shared" si="9"/>
        <v>626</v>
      </c>
      <c r="B634" s="480" t="s">
        <v>5578</v>
      </c>
      <c r="C634" s="481" t="s">
        <v>8433</v>
      </c>
      <c r="D634" s="480" t="s">
        <v>5652</v>
      </c>
      <c r="E634" s="480" t="s">
        <v>8434</v>
      </c>
      <c r="F634" s="480" t="s">
        <v>7531</v>
      </c>
      <c r="G634" s="480" t="s">
        <v>7533</v>
      </c>
      <c r="H634" s="480" t="s">
        <v>8435</v>
      </c>
      <c r="I634" s="480"/>
      <c r="J634" s="480"/>
      <c r="K634" s="480"/>
      <c r="L634" s="480"/>
    </row>
    <row r="635" spans="1:12" ht="15.6">
      <c r="A635" s="480">
        <f t="shared" si="9"/>
        <v>627</v>
      </c>
      <c r="B635" s="482" t="s">
        <v>5578</v>
      </c>
      <c r="C635" s="483" t="s">
        <v>8436</v>
      </c>
      <c r="D635" s="482" t="s">
        <v>5607</v>
      </c>
      <c r="E635" s="482" t="s">
        <v>8437</v>
      </c>
      <c r="F635" s="482" t="s">
        <v>8438</v>
      </c>
      <c r="G635" s="482" t="s">
        <v>8439</v>
      </c>
      <c r="H635" s="482" t="s">
        <v>8440</v>
      </c>
      <c r="I635" s="482"/>
      <c r="J635" s="482"/>
      <c r="K635" s="482"/>
      <c r="L635" s="482"/>
    </row>
    <row r="636" spans="1:12" ht="15.6">
      <c r="A636" s="480">
        <f t="shared" si="9"/>
        <v>628</v>
      </c>
      <c r="B636" s="482" t="s">
        <v>5578</v>
      </c>
      <c r="C636" s="483" t="s">
        <v>8441</v>
      </c>
      <c r="D636" s="482" t="s">
        <v>5607</v>
      </c>
      <c r="E636" s="482" t="s">
        <v>8442</v>
      </c>
      <c r="F636" s="482" t="s">
        <v>8443</v>
      </c>
      <c r="G636" s="482" t="s">
        <v>8444</v>
      </c>
      <c r="H636" s="482" t="s">
        <v>8445</v>
      </c>
      <c r="I636" s="482"/>
      <c r="J636" s="482"/>
      <c r="K636" s="482"/>
      <c r="L636" s="482"/>
    </row>
    <row r="637" spans="1:12" ht="15.6">
      <c r="A637" s="480">
        <f t="shared" si="9"/>
        <v>629</v>
      </c>
      <c r="B637" s="480" t="s">
        <v>5578</v>
      </c>
      <c r="C637" s="481" t="s">
        <v>8446</v>
      </c>
      <c r="D637" s="480" t="s">
        <v>5586</v>
      </c>
      <c r="E637" s="480" t="s">
        <v>6861</v>
      </c>
      <c r="F637" s="480" t="s">
        <v>8447</v>
      </c>
      <c r="G637" s="480" t="s">
        <v>8448</v>
      </c>
      <c r="H637" s="480" t="s">
        <v>8449</v>
      </c>
      <c r="I637" s="480"/>
      <c r="J637" s="480"/>
      <c r="K637" s="480"/>
      <c r="L637" s="480"/>
    </row>
    <row r="638" spans="1:12" ht="15.6">
      <c r="A638" s="480">
        <f t="shared" si="9"/>
        <v>630</v>
      </c>
      <c r="B638" s="480" t="s">
        <v>5578</v>
      </c>
      <c r="C638" s="481" t="s">
        <v>8450</v>
      </c>
      <c r="D638" s="480" t="s">
        <v>5992</v>
      </c>
      <c r="E638" s="480" t="s">
        <v>8451</v>
      </c>
      <c r="F638" s="480" t="s">
        <v>8452</v>
      </c>
      <c r="G638" s="480" t="s">
        <v>8453</v>
      </c>
      <c r="H638" s="480" t="s">
        <v>8454</v>
      </c>
      <c r="I638" s="480" t="s">
        <v>8455</v>
      </c>
      <c r="J638" s="480"/>
      <c r="K638" s="480"/>
      <c r="L638" s="480"/>
    </row>
    <row r="639" spans="1:12" ht="15.6">
      <c r="A639" s="480">
        <f t="shared" si="9"/>
        <v>631</v>
      </c>
      <c r="B639" s="480" t="s">
        <v>5578</v>
      </c>
      <c r="C639" s="481" t="s">
        <v>8456</v>
      </c>
      <c r="D639" s="480" t="s">
        <v>5992</v>
      </c>
      <c r="E639" s="480" t="s">
        <v>8457</v>
      </c>
      <c r="F639" s="480" t="s">
        <v>8458</v>
      </c>
      <c r="G639" s="480" t="s">
        <v>8459</v>
      </c>
      <c r="H639" s="480" t="s">
        <v>8460</v>
      </c>
      <c r="I639" s="480" t="s">
        <v>8461</v>
      </c>
      <c r="J639" s="480"/>
      <c r="K639" s="480"/>
      <c r="L639" s="480"/>
    </row>
    <row r="640" spans="1:12" ht="15.6">
      <c r="A640" s="480">
        <f t="shared" si="9"/>
        <v>632</v>
      </c>
      <c r="B640" s="480" t="s">
        <v>5578</v>
      </c>
      <c r="C640" s="481" t="s">
        <v>8462</v>
      </c>
      <c r="D640" s="480" t="s">
        <v>5646</v>
      </c>
      <c r="E640" s="480" t="s">
        <v>8463</v>
      </c>
      <c r="F640" s="480" t="s">
        <v>8464</v>
      </c>
      <c r="G640" s="480" t="s">
        <v>8465</v>
      </c>
      <c r="H640" s="480"/>
      <c r="I640" s="480"/>
      <c r="J640" s="480"/>
      <c r="K640" s="480"/>
      <c r="L640" s="480"/>
    </row>
    <row r="641" spans="1:12" ht="15.6">
      <c r="A641" s="480">
        <f t="shared" si="9"/>
        <v>633</v>
      </c>
      <c r="B641" s="480" t="s">
        <v>5578</v>
      </c>
      <c r="C641" s="481" t="s">
        <v>8466</v>
      </c>
      <c r="D641" s="480" t="s">
        <v>5607</v>
      </c>
      <c r="E641" s="480" t="s">
        <v>8467</v>
      </c>
      <c r="F641" s="480" t="s">
        <v>8468</v>
      </c>
      <c r="G641" s="480" t="s">
        <v>8469</v>
      </c>
      <c r="H641" s="480" t="s">
        <v>8470</v>
      </c>
      <c r="I641" s="480"/>
      <c r="J641" s="480"/>
      <c r="K641" s="480"/>
      <c r="L641" s="480"/>
    </row>
    <row r="642" spans="1:12" ht="15.6">
      <c r="A642" s="480">
        <f t="shared" si="9"/>
        <v>634</v>
      </c>
      <c r="B642" s="480" t="s">
        <v>5578</v>
      </c>
      <c r="C642" s="481" t="s">
        <v>8471</v>
      </c>
      <c r="D642" s="480" t="s">
        <v>5580</v>
      </c>
      <c r="E642" s="480" t="s">
        <v>8472</v>
      </c>
      <c r="F642" s="480" t="s">
        <v>8473</v>
      </c>
      <c r="G642" s="480" t="s">
        <v>8474</v>
      </c>
      <c r="H642" s="480" t="s">
        <v>8475</v>
      </c>
      <c r="I642" s="480"/>
      <c r="J642" s="480"/>
      <c r="K642" s="480"/>
      <c r="L642" s="480"/>
    </row>
    <row r="643" spans="1:12" ht="15.6">
      <c r="A643" s="480">
        <f t="shared" si="9"/>
        <v>635</v>
      </c>
      <c r="B643" s="480" t="s">
        <v>5578</v>
      </c>
      <c r="C643" s="481" t="s">
        <v>8476</v>
      </c>
      <c r="D643" s="480" t="s">
        <v>5652</v>
      </c>
      <c r="E643" s="480">
        <v>50</v>
      </c>
      <c r="F643" s="480">
        <v>30</v>
      </c>
      <c r="G643" s="480">
        <v>10</v>
      </c>
      <c r="H643" s="480">
        <v>5</v>
      </c>
      <c r="I643" s="480"/>
      <c r="J643" s="480"/>
      <c r="K643" s="480"/>
      <c r="L643" s="480"/>
    </row>
    <row r="644" spans="1:12" ht="15.6">
      <c r="A644" s="480">
        <f t="shared" si="9"/>
        <v>636</v>
      </c>
      <c r="B644" s="480" t="s">
        <v>5578</v>
      </c>
      <c r="C644" s="481" t="s">
        <v>8477</v>
      </c>
      <c r="D644" s="480" t="s">
        <v>5597</v>
      </c>
      <c r="E644" s="480" t="s">
        <v>8478</v>
      </c>
      <c r="F644" s="480" t="s">
        <v>8479</v>
      </c>
      <c r="G644" s="480" t="s">
        <v>8480</v>
      </c>
      <c r="H644" s="480" t="s">
        <v>8481</v>
      </c>
      <c r="I644" s="480"/>
      <c r="J644" s="480"/>
      <c r="K644" s="480"/>
      <c r="L644" s="480"/>
    </row>
    <row r="645" spans="1:12" ht="15.6">
      <c r="A645" s="480">
        <f t="shared" si="9"/>
        <v>637</v>
      </c>
      <c r="B645" s="480" t="s">
        <v>5578</v>
      </c>
      <c r="C645" s="481" t="s">
        <v>5758</v>
      </c>
      <c r="D645" s="480" t="s">
        <v>5646</v>
      </c>
      <c r="E645" s="480" t="s">
        <v>5760</v>
      </c>
      <c r="F645" s="480" t="s">
        <v>5648</v>
      </c>
      <c r="G645" s="480" t="s">
        <v>5649</v>
      </c>
      <c r="H645" s="480" t="s">
        <v>5759</v>
      </c>
      <c r="I645" s="480"/>
      <c r="J645" s="480"/>
      <c r="K645" s="480"/>
      <c r="L645" s="480"/>
    </row>
    <row r="646" spans="1:12" ht="15.6">
      <c r="A646" s="480">
        <f t="shared" si="9"/>
        <v>638</v>
      </c>
      <c r="B646" s="480" t="s">
        <v>5578</v>
      </c>
      <c r="C646" s="481" t="s">
        <v>8482</v>
      </c>
      <c r="D646" s="480" t="s">
        <v>5580</v>
      </c>
      <c r="E646" s="480" t="s">
        <v>8483</v>
      </c>
      <c r="F646" s="480" t="s">
        <v>8484</v>
      </c>
      <c r="G646" s="480" t="s">
        <v>8485</v>
      </c>
      <c r="H646" s="480" t="s">
        <v>8486</v>
      </c>
      <c r="I646" s="480"/>
      <c r="J646" s="480"/>
      <c r="K646" s="480"/>
      <c r="L646" s="480"/>
    </row>
    <row r="647" spans="1:12" ht="15.6">
      <c r="A647" s="480">
        <f t="shared" si="9"/>
        <v>639</v>
      </c>
      <c r="B647" s="480" t="s">
        <v>5578</v>
      </c>
      <c r="C647" s="481" t="s">
        <v>8487</v>
      </c>
      <c r="D647" s="480" t="s">
        <v>5580</v>
      </c>
      <c r="E647" s="480" t="s">
        <v>8488</v>
      </c>
      <c r="F647" s="480" t="s">
        <v>8489</v>
      </c>
      <c r="G647" s="480" t="s">
        <v>8490</v>
      </c>
      <c r="H647" s="480" t="s">
        <v>8491</v>
      </c>
      <c r="I647" s="480"/>
      <c r="J647" s="480"/>
      <c r="K647" s="480"/>
      <c r="L647" s="480"/>
    </row>
    <row r="648" spans="1:12" ht="15.6">
      <c r="A648" s="480">
        <f t="shared" si="9"/>
        <v>640</v>
      </c>
      <c r="B648" s="482" t="s">
        <v>5578</v>
      </c>
      <c r="C648" s="483" t="s">
        <v>8492</v>
      </c>
      <c r="D648" s="482" t="s">
        <v>5580</v>
      </c>
      <c r="E648" s="482" t="s">
        <v>8493</v>
      </c>
      <c r="F648" s="482" t="s">
        <v>8494</v>
      </c>
      <c r="G648" s="482" t="s">
        <v>8495</v>
      </c>
      <c r="H648" s="482" t="s">
        <v>8496</v>
      </c>
      <c r="I648" s="482"/>
      <c r="J648" s="482"/>
      <c r="K648" s="482"/>
      <c r="L648" s="482"/>
    </row>
    <row r="649" spans="1:12" ht="15.6">
      <c r="A649" s="480">
        <f t="shared" ref="A649:A712" si="10">ROW()-8</f>
        <v>641</v>
      </c>
      <c r="B649" s="480" t="s">
        <v>5578</v>
      </c>
      <c r="C649" s="481" t="s">
        <v>6569</v>
      </c>
      <c r="D649" s="480" t="s">
        <v>5641</v>
      </c>
      <c r="E649" s="480" t="s">
        <v>6570</v>
      </c>
      <c r="F649" s="480" t="s">
        <v>6571</v>
      </c>
      <c r="G649" s="480" t="s">
        <v>6572</v>
      </c>
      <c r="H649" s="480" t="s">
        <v>6573</v>
      </c>
      <c r="I649" s="480"/>
      <c r="J649" s="480"/>
      <c r="K649" s="480"/>
      <c r="L649" s="480"/>
    </row>
    <row r="650" spans="1:12" ht="15.6">
      <c r="A650" s="480">
        <f t="shared" si="10"/>
        <v>642</v>
      </c>
      <c r="B650" s="480" t="s">
        <v>5578</v>
      </c>
      <c r="C650" s="481" t="s">
        <v>8497</v>
      </c>
      <c r="D650" s="480" t="s">
        <v>5580</v>
      </c>
      <c r="E650" s="480" t="s">
        <v>8498</v>
      </c>
      <c r="F650" s="480" t="s">
        <v>8499</v>
      </c>
      <c r="G650" s="480" t="s">
        <v>8500</v>
      </c>
      <c r="H650" s="480" t="s">
        <v>8501</v>
      </c>
      <c r="I650" s="480"/>
      <c r="J650" s="480"/>
      <c r="K650" s="480"/>
      <c r="L650" s="480"/>
    </row>
    <row r="651" spans="1:12" ht="15.6">
      <c r="A651" s="480">
        <f t="shared" si="10"/>
        <v>643</v>
      </c>
      <c r="B651" s="480" t="s">
        <v>5578</v>
      </c>
      <c r="C651" s="481" t="s">
        <v>8502</v>
      </c>
      <c r="D651" s="480" t="s">
        <v>5580</v>
      </c>
      <c r="E651" s="480" t="s">
        <v>8503</v>
      </c>
      <c r="F651" s="480" t="s">
        <v>8504</v>
      </c>
      <c r="G651" s="480" t="s">
        <v>8505</v>
      </c>
      <c r="H651" s="480" t="s">
        <v>8506</v>
      </c>
      <c r="I651" s="480"/>
      <c r="J651" s="480"/>
      <c r="K651" s="480"/>
      <c r="L651" s="480"/>
    </row>
    <row r="652" spans="1:12" ht="15.6">
      <c r="A652" s="480">
        <f t="shared" si="10"/>
        <v>644</v>
      </c>
      <c r="B652" s="480" t="s">
        <v>5578</v>
      </c>
      <c r="C652" s="481" t="s">
        <v>8507</v>
      </c>
      <c r="D652" s="480" t="s">
        <v>5597</v>
      </c>
      <c r="E652" s="480" t="s">
        <v>8508</v>
      </c>
      <c r="F652" s="480" t="s">
        <v>8509</v>
      </c>
      <c r="G652" s="480" t="s">
        <v>8510</v>
      </c>
      <c r="H652" s="480" t="s">
        <v>8511</v>
      </c>
      <c r="I652" s="480"/>
      <c r="J652" s="480"/>
      <c r="K652" s="480"/>
      <c r="L652" s="480"/>
    </row>
    <row r="653" spans="1:12" ht="15.6">
      <c r="A653" s="480">
        <f t="shared" si="10"/>
        <v>645</v>
      </c>
      <c r="B653" s="480" t="s">
        <v>5578</v>
      </c>
      <c r="C653" s="481" t="s">
        <v>8512</v>
      </c>
      <c r="D653" s="480" t="s">
        <v>5992</v>
      </c>
      <c r="E653" s="480" t="s">
        <v>8162</v>
      </c>
      <c r="F653" s="480" t="s">
        <v>7620</v>
      </c>
      <c r="G653" s="480" t="s">
        <v>8125</v>
      </c>
      <c r="H653" s="480" t="s">
        <v>8163</v>
      </c>
      <c r="I653" s="480" t="s">
        <v>8513</v>
      </c>
      <c r="J653" s="480"/>
      <c r="K653" s="480"/>
      <c r="L653" s="480"/>
    </row>
    <row r="654" spans="1:12" ht="15.6">
      <c r="A654" s="480">
        <f t="shared" si="10"/>
        <v>646</v>
      </c>
      <c r="B654" s="480" t="s">
        <v>5578</v>
      </c>
      <c r="C654" s="481" t="s">
        <v>8514</v>
      </c>
      <c r="D654" s="480" t="s">
        <v>5597</v>
      </c>
      <c r="E654" s="480" t="s">
        <v>8515</v>
      </c>
      <c r="F654" s="480" t="s">
        <v>8516</v>
      </c>
      <c r="G654" s="480" t="s">
        <v>7000</v>
      </c>
      <c r="H654" s="480" t="s">
        <v>8517</v>
      </c>
      <c r="I654" s="480"/>
      <c r="J654" s="480"/>
      <c r="K654" s="480"/>
      <c r="L654" s="480"/>
    </row>
    <row r="655" spans="1:12" ht="15.6">
      <c r="A655" s="480">
        <f t="shared" si="10"/>
        <v>647</v>
      </c>
      <c r="B655" s="480" t="s">
        <v>5578</v>
      </c>
      <c r="C655" s="481" t="s">
        <v>8518</v>
      </c>
      <c r="D655" s="480" t="s">
        <v>5646</v>
      </c>
      <c r="E655" s="480" t="s">
        <v>8519</v>
      </c>
      <c r="F655" s="480" t="s">
        <v>8520</v>
      </c>
      <c r="G655" s="480" t="s">
        <v>8521</v>
      </c>
      <c r="H655" s="480" t="s">
        <v>8522</v>
      </c>
      <c r="I655" s="480"/>
      <c r="J655" s="480"/>
      <c r="K655" s="480"/>
      <c r="L655" s="480"/>
    </row>
    <row r="656" spans="1:12" ht="15.6">
      <c r="A656" s="480">
        <f t="shared" si="10"/>
        <v>648</v>
      </c>
      <c r="B656" s="480" t="s">
        <v>5578</v>
      </c>
      <c r="C656" s="481" t="s">
        <v>8523</v>
      </c>
      <c r="D656" s="480" t="s">
        <v>5597</v>
      </c>
      <c r="E656" s="480" t="s">
        <v>8524</v>
      </c>
      <c r="F656" s="480" t="s">
        <v>8525</v>
      </c>
      <c r="G656" s="480" t="s">
        <v>8526</v>
      </c>
      <c r="H656" s="480" t="s">
        <v>8527</v>
      </c>
      <c r="I656" s="480"/>
      <c r="J656" s="480"/>
      <c r="K656" s="480"/>
      <c r="L656" s="480"/>
    </row>
    <row r="657" spans="1:12" ht="15.6">
      <c r="A657" s="480">
        <f t="shared" si="10"/>
        <v>649</v>
      </c>
      <c r="B657" s="480" t="s">
        <v>5578</v>
      </c>
      <c r="C657" s="481" t="s">
        <v>8528</v>
      </c>
      <c r="D657" s="480" t="s">
        <v>5624</v>
      </c>
      <c r="E657" s="480" t="s">
        <v>8162</v>
      </c>
      <c r="F657" s="480" t="s">
        <v>8125</v>
      </c>
      <c r="G657" s="480" t="s">
        <v>8529</v>
      </c>
      <c r="H657" s="480" t="s">
        <v>8530</v>
      </c>
      <c r="I657" s="480"/>
      <c r="J657" s="480"/>
      <c r="K657" s="480"/>
      <c r="L657" s="480"/>
    </row>
    <row r="658" spans="1:12" ht="15.6">
      <c r="A658" s="480">
        <f t="shared" si="10"/>
        <v>650</v>
      </c>
      <c r="B658" s="480" t="s">
        <v>5578</v>
      </c>
      <c r="C658" s="481" t="s">
        <v>8531</v>
      </c>
      <c r="D658" s="480" t="s">
        <v>5580</v>
      </c>
      <c r="E658" s="480" t="s">
        <v>8532</v>
      </c>
      <c r="F658" s="480" t="s">
        <v>8533</v>
      </c>
      <c r="G658" s="480" t="s">
        <v>8534</v>
      </c>
      <c r="H658" s="480" t="s">
        <v>8535</v>
      </c>
      <c r="I658" s="480"/>
      <c r="J658" s="480"/>
      <c r="K658" s="480"/>
      <c r="L658" s="480"/>
    </row>
    <row r="659" spans="1:12" ht="15.6">
      <c r="A659" s="480">
        <f t="shared" si="10"/>
        <v>651</v>
      </c>
      <c r="B659" s="480" t="s">
        <v>5578</v>
      </c>
      <c r="C659" s="481" t="s">
        <v>8536</v>
      </c>
      <c r="D659" s="480" t="s">
        <v>5580</v>
      </c>
      <c r="E659" s="480" t="s">
        <v>8537</v>
      </c>
      <c r="F659" s="480" t="s">
        <v>8538</v>
      </c>
      <c r="G659" s="480" t="s">
        <v>8539</v>
      </c>
      <c r="H659" s="480" t="s">
        <v>8540</v>
      </c>
      <c r="I659" s="480"/>
      <c r="J659" s="480"/>
      <c r="K659" s="480"/>
      <c r="L659" s="480"/>
    </row>
    <row r="660" spans="1:12" ht="15.6">
      <c r="A660" s="480">
        <f t="shared" si="10"/>
        <v>652</v>
      </c>
      <c r="B660" s="480" t="s">
        <v>5578</v>
      </c>
      <c r="C660" s="481" t="s">
        <v>8541</v>
      </c>
      <c r="D660" s="480" t="s">
        <v>5580</v>
      </c>
      <c r="E660" s="480" t="s">
        <v>8542</v>
      </c>
      <c r="F660" s="480" t="s">
        <v>8543</v>
      </c>
      <c r="G660" s="480" t="s">
        <v>8544</v>
      </c>
      <c r="H660" s="480" t="s">
        <v>8545</v>
      </c>
      <c r="I660" s="480"/>
      <c r="J660" s="480"/>
      <c r="K660" s="480"/>
      <c r="L660" s="480"/>
    </row>
    <row r="661" spans="1:12" ht="15.6">
      <c r="A661" s="480">
        <f t="shared" si="10"/>
        <v>653</v>
      </c>
      <c r="B661" s="480" t="s">
        <v>5578</v>
      </c>
      <c r="C661" s="481" t="s">
        <v>8546</v>
      </c>
      <c r="D661" s="480" t="s">
        <v>5580</v>
      </c>
      <c r="E661" s="480" t="s">
        <v>8547</v>
      </c>
      <c r="F661" s="480" t="s">
        <v>8548</v>
      </c>
      <c r="G661" s="480" t="s">
        <v>8549</v>
      </c>
      <c r="H661" s="480" t="s">
        <v>8550</v>
      </c>
      <c r="I661" s="480"/>
      <c r="J661" s="480"/>
      <c r="K661" s="480"/>
      <c r="L661" s="480"/>
    </row>
    <row r="662" spans="1:12" ht="15.6">
      <c r="A662" s="480">
        <f t="shared" si="10"/>
        <v>654</v>
      </c>
      <c r="B662" s="480" t="s">
        <v>5578</v>
      </c>
      <c r="C662" s="481" t="s">
        <v>8551</v>
      </c>
      <c r="D662" s="480" t="s">
        <v>5652</v>
      </c>
      <c r="E662" s="480">
        <v>80</v>
      </c>
      <c r="F662" s="480">
        <v>75</v>
      </c>
      <c r="G662" s="480">
        <v>60</v>
      </c>
      <c r="H662" s="480">
        <v>50</v>
      </c>
      <c r="I662" s="480"/>
      <c r="J662" s="480"/>
      <c r="K662" s="480"/>
      <c r="L662" s="480"/>
    </row>
    <row r="663" spans="1:12" ht="15.6">
      <c r="A663" s="480">
        <f t="shared" si="10"/>
        <v>655</v>
      </c>
      <c r="B663" s="480" t="s">
        <v>5578</v>
      </c>
      <c r="C663" s="481" t="s">
        <v>8552</v>
      </c>
      <c r="D663" s="480" t="s">
        <v>8553</v>
      </c>
      <c r="E663" s="480">
        <v>17</v>
      </c>
      <c r="F663" s="480">
        <v>15</v>
      </c>
      <c r="G663" s="480">
        <v>12</v>
      </c>
      <c r="H663" s="480">
        <v>7</v>
      </c>
      <c r="I663" s="480">
        <v>5</v>
      </c>
      <c r="J663" s="480"/>
      <c r="K663" s="480"/>
      <c r="L663" s="480"/>
    </row>
    <row r="664" spans="1:12" ht="15.6">
      <c r="A664" s="480">
        <f t="shared" si="10"/>
        <v>656</v>
      </c>
      <c r="B664" s="480" t="s">
        <v>5578</v>
      </c>
      <c r="C664" s="481" t="s">
        <v>8554</v>
      </c>
      <c r="D664" s="480" t="s">
        <v>5992</v>
      </c>
      <c r="E664" s="480" t="s">
        <v>8555</v>
      </c>
      <c r="F664" s="480" t="s">
        <v>8556</v>
      </c>
      <c r="G664" s="480" t="s">
        <v>8557</v>
      </c>
      <c r="H664" s="480" t="s">
        <v>8558</v>
      </c>
      <c r="I664" s="480" t="s">
        <v>8559</v>
      </c>
      <c r="J664" s="480"/>
      <c r="K664" s="480"/>
      <c r="L664" s="480"/>
    </row>
    <row r="665" spans="1:12" ht="15.6">
      <c r="A665" s="480">
        <f t="shared" si="10"/>
        <v>657</v>
      </c>
      <c r="B665" s="480" t="s">
        <v>5578</v>
      </c>
      <c r="C665" s="481" t="s">
        <v>8560</v>
      </c>
      <c r="D665" s="480" t="s">
        <v>5363</v>
      </c>
      <c r="E665" s="480" t="s">
        <v>8561</v>
      </c>
      <c r="F665" s="480" t="s">
        <v>8562</v>
      </c>
      <c r="G665" s="480"/>
      <c r="H665" s="480"/>
      <c r="I665" s="480"/>
      <c r="J665" s="480"/>
      <c r="K665" s="480"/>
      <c r="L665" s="480"/>
    </row>
    <row r="666" spans="1:12" ht="15.6">
      <c r="A666" s="480">
        <f t="shared" si="10"/>
        <v>658</v>
      </c>
      <c r="B666" s="480" t="s">
        <v>5578</v>
      </c>
      <c r="C666" s="481" t="s">
        <v>8563</v>
      </c>
      <c r="D666" s="480" t="s">
        <v>5597</v>
      </c>
      <c r="E666" s="480" t="s">
        <v>8564</v>
      </c>
      <c r="F666" s="480" t="s">
        <v>8565</v>
      </c>
      <c r="G666" s="480" t="s">
        <v>8556</v>
      </c>
      <c r="H666" s="480" t="s">
        <v>8566</v>
      </c>
      <c r="I666" s="480"/>
      <c r="J666" s="480"/>
      <c r="K666" s="480"/>
      <c r="L666" s="480"/>
    </row>
    <row r="667" spans="1:12" ht="15.6">
      <c r="A667" s="480">
        <f t="shared" si="10"/>
        <v>659</v>
      </c>
      <c r="B667" s="480" t="s">
        <v>5578</v>
      </c>
      <c r="C667" s="481" t="s">
        <v>8567</v>
      </c>
      <c r="D667" s="480" t="s">
        <v>5597</v>
      </c>
      <c r="E667" s="480" t="s">
        <v>4037</v>
      </c>
      <c r="F667" s="480" t="s">
        <v>6318</v>
      </c>
      <c r="G667" s="480" t="s">
        <v>8568</v>
      </c>
      <c r="H667" s="480" t="s">
        <v>8569</v>
      </c>
      <c r="I667" s="480"/>
      <c r="J667" s="480"/>
      <c r="K667" s="480"/>
      <c r="L667" s="480"/>
    </row>
    <row r="668" spans="1:12" ht="15.6">
      <c r="A668" s="480">
        <f t="shared" si="10"/>
        <v>660</v>
      </c>
      <c r="B668" s="480" t="s">
        <v>5578</v>
      </c>
      <c r="C668" s="481" t="s">
        <v>8570</v>
      </c>
      <c r="D668" s="480" t="s">
        <v>5646</v>
      </c>
      <c r="E668" s="480" t="s">
        <v>8571</v>
      </c>
      <c r="F668" s="480" t="s">
        <v>8572</v>
      </c>
      <c r="G668" s="480" t="s">
        <v>8573</v>
      </c>
      <c r="H668" s="480" t="s">
        <v>8125</v>
      </c>
      <c r="I668" s="480"/>
      <c r="J668" s="480"/>
      <c r="K668" s="480"/>
      <c r="L668" s="480"/>
    </row>
    <row r="669" spans="1:12" ht="15.6">
      <c r="A669" s="480">
        <f t="shared" si="10"/>
        <v>661</v>
      </c>
      <c r="B669" s="480" t="s">
        <v>5578</v>
      </c>
      <c r="C669" s="481" t="s">
        <v>8574</v>
      </c>
      <c r="D669" s="480" t="s">
        <v>5580</v>
      </c>
      <c r="E669" s="480" t="s">
        <v>8575</v>
      </c>
      <c r="F669" s="480" t="s">
        <v>8576</v>
      </c>
      <c r="G669" s="480" t="s">
        <v>8577</v>
      </c>
      <c r="H669" s="480" t="s">
        <v>8578</v>
      </c>
      <c r="I669" s="480"/>
      <c r="J669" s="480"/>
      <c r="K669" s="480"/>
      <c r="L669" s="480"/>
    </row>
    <row r="670" spans="1:12" ht="15.6">
      <c r="A670" s="480">
        <f t="shared" si="10"/>
        <v>662</v>
      </c>
      <c r="B670" s="480" t="s">
        <v>5578</v>
      </c>
      <c r="C670" s="481" t="s">
        <v>8579</v>
      </c>
      <c r="D670" s="480" t="s">
        <v>5992</v>
      </c>
      <c r="E670" s="480" t="s">
        <v>5581</v>
      </c>
      <c r="F670" s="480" t="s">
        <v>5583</v>
      </c>
      <c r="G670" s="480" t="s">
        <v>5584</v>
      </c>
      <c r="H670" s="480" t="s">
        <v>5582</v>
      </c>
      <c r="I670" s="480" t="s">
        <v>8580</v>
      </c>
      <c r="J670" s="480"/>
      <c r="K670" s="480"/>
      <c r="L670" s="480"/>
    </row>
    <row r="671" spans="1:12" ht="15.6">
      <c r="A671" s="480">
        <f t="shared" si="10"/>
        <v>663</v>
      </c>
      <c r="B671" s="480" t="s">
        <v>5578</v>
      </c>
      <c r="C671" s="481" t="s">
        <v>8581</v>
      </c>
      <c r="D671" s="480" t="s">
        <v>5646</v>
      </c>
      <c r="E671" s="480" t="s">
        <v>8582</v>
      </c>
      <c r="F671" s="480" t="s">
        <v>8583</v>
      </c>
      <c r="G671" s="480" t="s">
        <v>8584</v>
      </c>
      <c r="H671" s="480" t="s">
        <v>8585</v>
      </c>
      <c r="I671" s="480"/>
      <c r="J671" s="480"/>
      <c r="K671" s="480"/>
      <c r="L671" s="480"/>
    </row>
    <row r="672" spans="1:12" ht="15.6">
      <c r="A672" s="480">
        <f t="shared" si="10"/>
        <v>664</v>
      </c>
      <c r="B672" s="480" t="s">
        <v>5578</v>
      </c>
      <c r="C672" s="481" t="s">
        <v>8586</v>
      </c>
      <c r="D672" s="480" t="s">
        <v>5607</v>
      </c>
      <c r="E672" s="480">
        <v>40</v>
      </c>
      <c r="F672" s="480">
        <v>30</v>
      </c>
      <c r="G672" s="480">
        <v>20</v>
      </c>
      <c r="H672" s="480">
        <v>15</v>
      </c>
      <c r="I672" s="480"/>
      <c r="J672" s="480"/>
      <c r="K672" s="480"/>
      <c r="L672" s="480"/>
    </row>
    <row r="673" spans="1:12" ht="15.6">
      <c r="A673" s="480">
        <f t="shared" si="10"/>
        <v>665</v>
      </c>
      <c r="B673" s="480" t="s">
        <v>5578</v>
      </c>
      <c r="C673" s="481" t="s">
        <v>8587</v>
      </c>
      <c r="D673" s="480" t="s">
        <v>5580</v>
      </c>
      <c r="E673" s="480" t="s">
        <v>8588</v>
      </c>
      <c r="F673" s="480" t="s">
        <v>8589</v>
      </c>
      <c r="G673" s="480" t="s">
        <v>8590</v>
      </c>
      <c r="H673" s="480" t="s">
        <v>8591</v>
      </c>
      <c r="I673" s="480"/>
      <c r="J673" s="480"/>
      <c r="K673" s="480"/>
      <c r="L673" s="480"/>
    </row>
    <row r="674" spans="1:12" ht="15.6">
      <c r="A674" s="480">
        <f t="shared" si="10"/>
        <v>666</v>
      </c>
      <c r="B674" s="482" t="s">
        <v>5578</v>
      </c>
      <c r="C674" s="483" t="s">
        <v>8592</v>
      </c>
      <c r="D674" s="482" t="s">
        <v>5992</v>
      </c>
      <c r="E674" s="482" t="s">
        <v>8593</v>
      </c>
      <c r="F674" s="482" t="s">
        <v>5583</v>
      </c>
      <c r="G674" s="482" t="s">
        <v>5584</v>
      </c>
      <c r="H674" s="482" t="s">
        <v>5582</v>
      </c>
      <c r="I674" s="482" t="s">
        <v>8580</v>
      </c>
      <c r="J674" s="482"/>
      <c r="K674" s="482"/>
      <c r="L674" s="482"/>
    </row>
    <row r="675" spans="1:12" ht="15.6">
      <c r="A675" s="480">
        <f t="shared" si="10"/>
        <v>667</v>
      </c>
      <c r="B675" s="480" t="s">
        <v>5578</v>
      </c>
      <c r="C675" s="481" t="s">
        <v>8594</v>
      </c>
      <c r="D675" s="480" t="s">
        <v>5597</v>
      </c>
      <c r="E675" s="480" t="s">
        <v>8595</v>
      </c>
      <c r="F675" s="480">
        <v>20</v>
      </c>
      <c r="G675" s="480">
        <v>10</v>
      </c>
      <c r="H675" s="480" t="s">
        <v>8596</v>
      </c>
      <c r="I675" s="480"/>
      <c r="J675" s="480"/>
      <c r="K675" s="480"/>
      <c r="L675" s="480"/>
    </row>
    <row r="676" spans="1:12" ht="15.6">
      <c r="A676" s="480">
        <f t="shared" si="10"/>
        <v>668</v>
      </c>
      <c r="B676" s="480" t="s">
        <v>5578</v>
      </c>
      <c r="C676" s="481" t="s">
        <v>8597</v>
      </c>
      <c r="D676" s="480" t="s">
        <v>5580</v>
      </c>
      <c r="E676" s="480" t="s">
        <v>8133</v>
      </c>
      <c r="F676" s="480" t="s">
        <v>8598</v>
      </c>
      <c r="G676" s="480" t="s">
        <v>8599</v>
      </c>
      <c r="H676" s="480" t="s">
        <v>8600</v>
      </c>
      <c r="I676" s="480"/>
      <c r="J676" s="480"/>
      <c r="K676" s="480"/>
      <c r="L676" s="480"/>
    </row>
    <row r="677" spans="1:12" ht="15.6">
      <c r="A677" s="480">
        <f t="shared" si="10"/>
        <v>669</v>
      </c>
      <c r="B677" s="480" t="s">
        <v>5578</v>
      </c>
      <c r="C677" s="481" t="s">
        <v>8601</v>
      </c>
      <c r="D677" s="480" t="s">
        <v>5586</v>
      </c>
      <c r="E677" s="480" t="s">
        <v>8602</v>
      </c>
      <c r="F677" s="480" t="s">
        <v>8603</v>
      </c>
      <c r="G677" s="480" t="s">
        <v>8604</v>
      </c>
      <c r="H677" s="480" t="s">
        <v>8605</v>
      </c>
      <c r="I677" s="480"/>
      <c r="J677" s="480"/>
      <c r="K677" s="480"/>
      <c r="L677" s="480"/>
    </row>
    <row r="678" spans="1:12" ht="15.6">
      <c r="A678" s="480">
        <f t="shared" si="10"/>
        <v>670</v>
      </c>
      <c r="B678" s="480" t="s">
        <v>5578</v>
      </c>
      <c r="C678" s="481" t="s">
        <v>8606</v>
      </c>
      <c r="D678" s="480" t="s">
        <v>5646</v>
      </c>
      <c r="E678" s="480" t="s">
        <v>8537</v>
      </c>
      <c r="F678" s="480" t="s">
        <v>8607</v>
      </c>
      <c r="G678" s="480" t="s">
        <v>8539</v>
      </c>
      <c r="H678" s="480" t="s">
        <v>8608</v>
      </c>
      <c r="I678" s="480"/>
      <c r="J678" s="480"/>
      <c r="K678" s="480"/>
      <c r="L678" s="480"/>
    </row>
    <row r="679" spans="1:12" ht="15.6">
      <c r="A679" s="480">
        <f t="shared" si="10"/>
        <v>671</v>
      </c>
      <c r="B679" s="480" t="s">
        <v>5578</v>
      </c>
      <c r="C679" s="481" t="s">
        <v>8609</v>
      </c>
      <c r="D679" s="480" t="s">
        <v>5762</v>
      </c>
      <c r="E679" s="480" t="s">
        <v>8610</v>
      </c>
      <c r="F679" s="480" t="s">
        <v>8611</v>
      </c>
      <c r="G679" s="480" t="s">
        <v>8612</v>
      </c>
      <c r="H679" s="480" t="s">
        <v>8613</v>
      </c>
      <c r="I679" s="480"/>
      <c r="J679" s="480"/>
      <c r="K679" s="480"/>
      <c r="L679" s="480"/>
    </row>
    <row r="680" spans="1:12" ht="15.6">
      <c r="A680" s="480">
        <f t="shared" si="10"/>
        <v>672</v>
      </c>
      <c r="B680" s="480" t="s">
        <v>5578</v>
      </c>
      <c r="C680" s="481" t="s">
        <v>8614</v>
      </c>
      <c r="D680" s="480" t="s">
        <v>5586</v>
      </c>
      <c r="E680" s="480" t="s">
        <v>5555</v>
      </c>
      <c r="F680" s="480" t="s">
        <v>6632</v>
      </c>
      <c r="G680" s="480" t="s">
        <v>8615</v>
      </c>
      <c r="H680" s="480" t="s">
        <v>8616</v>
      </c>
      <c r="I680" s="480"/>
      <c r="J680" s="480"/>
      <c r="K680" s="480"/>
      <c r="L680" s="480"/>
    </row>
    <row r="681" spans="1:12" ht="15.6">
      <c r="A681" s="480">
        <f t="shared" si="10"/>
        <v>673</v>
      </c>
      <c r="B681" s="480" t="s">
        <v>5578</v>
      </c>
      <c r="C681" s="481" t="s">
        <v>8617</v>
      </c>
      <c r="D681" s="480" t="s">
        <v>5580</v>
      </c>
      <c r="E681" s="480" t="s">
        <v>8618</v>
      </c>
      <c r="F681" s="480" t="s">
        <v>8619</v>
      </c>
      <c r="G681" s="480" t="s">
        <v>8620</v>
      </c>
      <c r="H681" s="480" t="s">
        <v>5854</v>
      </c>
      <c r="I681" s="480"/>
      <c r="J681" s="480"/>
      <c r="K681" s="480"/>
      <c r="L681" s="480"/>
    </row>
    <row r="682" spans="1:12" ht="15.6">
      <c r="A682" s="480">
        <f t="shared" si="10"/>
        <v>674</v>
      </c>
      <c r="B682" s="480" t="s">
        <v>5578</v>
      </c>
      <c r="C682" s="481" t="s">
        <v>8621</v>
      </c>
      <c r="D682" s="480" t="s">
        <v>5641</v>
      </c>
      <c r="E682" s="480">
        <v>30</v>
      </c>
      <c r="F682" s="480">
        <v>50</v>
      </c>
      <c r="G682" s="480">
        <v>5</v>
      </c>
      <c r="H682" s="480">
        <v>15</v>
      </c>
      <c r="I682" s="480"/>
      <c r="J682" s="480"/>
      <c r="K682" s="480"/>
      <c r="L682" s="480"/>
    </row>
    <row r="683" spans="1:12" ht="15.6">
      <c r="A683" s="480">
        <f t="shared" si="10"/>
        <v>675</v>
      </c>
      <c r="B683" s="480" t="s">
        <v>5578</v>
      </c>
      <c r="C683" s="481" t="s">
        <v>8622</v>
      </c>
      <c r="D683" s="480" t="s">
        <v>5597</v>
      </c>
      <c r="E683" s="480" t="s">
        <v>8623</v>
      </c>
      <c r="F683" s="480" t="s">
        <v>8624</v>
      </c>
      <c r="G683" s="480" t="s">
        <v>8625</v>
      </c>
      <c r="H683" s="480" t="s">
        <v>8626</v>
      </c>
      <c r="I683" s="480"/>
      <c r="J683" s="480"/>
      <c r="K683" s="480"/>
      <c r="L683" s="480"/>
    </row>
    <row r="684" spans="1:12" ht="15.6">
      <c r="A684" s="480">
        <f t="shared" si="10"/>
        <v>676</v>
      </c>
      <c r="B684" s="480" t="s">
        <v>5578</v>
      </c>
      <c r="C684" s="481" t="s">
        <v>8627</v>
      </c>
      <c r="D684" s="480" t="s">
        <v>5580</v>
      </c>
      <c r="E684" s="480" t="s">
        <v>7163</v>
      </c>
      <c r="F684" s="480" t="s">
        <v>735</v>
      </c>
      <c r="G684" s="480" t="s">
        <v>734</v>
      </c>
      <c r="H684" s="480" t="s">
        <v>6859</v>
      </c>
      <c r="I684" s="480"/>
      <c r="J684" s="480"/>
      <c r="K684" s="480"/>
      <c r="L684" s="480"/>
    </row>
    <row r="685" spans="1:12" ht="15.6">
      <c r="A685" s="480">
        <f t="shared" si="10"/>
        <v>677</v>
      </c>
      <c r="B685" s="480" t="s">
        <v>5578</v>
      </c>
      <c r="C685" s="481" t="s">
        <v>8628</v>
      </c>
      <c r="D685" s="480" t="s">
        <v>5646</v>
      </c>
      <c r="E685" s="480" t="s">
        <v>6318</v>
      </c>
      <c r="F685" s="480" t="s">
        <v>8629</v>
      </c>
      <c r="G685" s="480" t="s">
        <v>8630</v>
      </c>
      <c r="H685" s="480" t="s">
        <v>8631</v>
      </c>
      <c r="I685" s="480"/>
      <c r="J685" s="480"/>
      <c r="K685" s="480"/>
      <c r="L685" s="480"/>
    </row>
    <row r="686" spans="1:12" ht="15.6">
      <c r="A686" s="480">
        <f t="shared" si="10"/>
        <v>678</v>
      </c>
      <c r="B686" s="480" t="s">
        <v>5578</v>
      </c>
      <c r="C686" s="481" t="s">
        <v>8632</v>
      </c>
      <c r="D686" s="480" t="s">
        <v>5684</v>
      </c>
      <c r="E686" s="480" t="s">
        <v>8633</v>
      </c>
      <c r="F686" s="480" t="s">
        <v>8634</v>
      </c>
      <c r="G686" s="480" t="s">
        <v>8635</v>
      </c>
      <c r="H686" s="480" t="s">
        <v>8636</v>
      </c>
      <c r="I686" s="480"/>
      <c r="J686" s="480"/>
      <c r="K686" s="480"/>
      <c r="L686" s="480"/>
    </row>
    <row r="687" spans="1:12" ht="15.6">
      <c r="A687" s="480">
        <f t="shared" si="10"/>
        <v>679</v>
      </c>
      <c r="B687" s="480" t="s">
        <v>5578</v>
      </c>
      <c r="C687" s="481" t="s">
        <v>8637</v>
      </c>
      <c r="D687" s="480" t="s">
        <v>5597</v>
      </c>
      <c r="E687" s="480" t="s">
        <v>8638</v>
      </c>
      <c r="F687" s="480" t="s">
        <v>8639</v>
      </c>
      <c r="G687" s="480" t="s">
        <v>8640</v>
      </c>
      <c r="H687" s="480" t="s">
        <v>8641</v>
      </c>
      <c r="I687" s="480"/>
      <c r="J687" s="480"/>
      <c r="K687" s="480"/>
      <c r="L687" s="480"/>
    </row>
    <row r="688" spans="1:12" ht="15.6">
      <c r="A688" s="480">
        <f t="shared" si="10"/>
        <v>680</v>
      </c>
      <c r="B688" s="480" t="s">
        <v>5578</v>
      </c>
      <c r="C688" s="481" t="s">
        <v>8642</v>
      </c>
      <c r="D688" s="480" t="s">
        <v>5646</v>
      </c>
      <c r="E688" s="480" t="s">
        <v>8571</v>
      </c>
      <c r="F688" s="480" t="s">
        <v>8643</v>
      </c>
      <c r="G688" s="480" t="s">
        <v>8644</v>
      </c>
      <c r="H688" s="480" t="s">
        <v>8645</v>
      </c>
      <c r="I688" s="480"/>
      <c r="J688" s="480"/>
      <c r="K688" s="480"/>
      <c r="L688" s="480"/>
    </row>
    <row r="689" spans="1:12" ht="15.6">
      <c r="A689" s="480">
        <f t="shared" si="10"/>
        <v>681</v>
      </c>
      <c r="B689" s="480" t="s">
        <v>5578</v>
      </c>
      <c r="C689" s="481" t="s">
        <v>8646</v>
      </c>
      <c r="D689" s="480" t="s">
        <v>5597</v>
      </c>
      <c r="E689" s="480" t="s">
        <v>8647</v>
      </c>
      <c r="F689" s="480" t="s">
        <v>8648</v>
      </c>
      <c r="G689" s="480" t="s">
        <v>8649</v>
      </c>
      <c r="H689" s="480" t="s">
        <v>8650</v>
      </c>
      <c r="I689" s="480"/>
      <c r="J689" s="480"/>
      <c r="K689" s="480"/>
      <c r="L689" s="480"/>
    </row>
    <row r="690" spans="1:12" ht="15.6">
      <c r="A690" s="480">
        <f t="shared" si="10"/>
        <v>682</v>
      </c>
      <c r="B690" s="480" t="s">
        <v>5578</v>
      </c>
      <c r="C690" s="481" t="s">
        <v>8651</v>
      </c>
      <c r="D690" s="480" t="s">
        <v>5992</v>
      </c>
      <c r="E690" s="480" t="s">
        <v>8652</v>
      </c>
      <c r="F690" s="480" t="s">
        <v>8653</v>
      </c>
      <c r="G690" s="480" t="s">
        <v>8654</v>
      </c>
      <c r="H690" s="480" t="s">
        <v>8655</v>
      </c>
      <c r="I690" s="480" t="s">
        <v>8656</v>
      </c>
      <c r="J690" s="480"/>
      <c r="K690" s="480"/>
      <c r="L690" s="480"/>
    </row>
    <row r="691" spans="1:12" ht="15.6">
      <c r="A691" s="480">
        <f t="shared" si="10"/>
        <v>683</v>
      </c>
      <c r="B691" s="480" t="s">
        <v>5578</v>
      </c>
      <c r="C691" s="481" t="s">
        <v>8657</v>
      </c>
      <c r="D691" s="480" t="s">
        <v>5597</v>
      </c>
      <c r="E691" s="480" t="s">
        <v>7037</v>
      </c>
      <c r="F691" s="480" t="s">
        <v>8259</v>
      </c>
      <c r="G691" s="480" t="s">
        <v>8658</v>
      </c>
      <c r="H691" s="480" t="s">
        <v>8659</v>
      </c>
      <c r="I691" s="480"/>
      <c r="J691" s="480"/>
      <c r="K691" s="480"/>
      <c r="L691" s="480"/>
    </row>
    <row r="692" spans="1:12" ht="15.6">
      <c r="A692" s="480">
        <f t="shared" si="10"/>
        <v>684</v>
      </c>
      <c r="B692" s="480" t="s">
        <v>5578</v>
      </c>
      <c r="C692" s="481" t="s">
        <v>8660</v>
      </c>
      <c r="D692" s="480" t="s">
        <v>8661</v>
      </c>
      <c r="E692" s="480" t="s">
        <v>8662</v>
      </c>
      <c r="F692" s="480" t="s">
        <v>8663</v>
      </c>
      <c r="G692" s="480" t="s">
        <v>8664</v>
      </c>
      <c r="H692" s="480" t="s">
        <v>8665</v>
      </c>
      <c r="I692" s="480" t="s">
        <v>8666</v>
      </c>
      <c r="J692" s="480" t="s">
        <v>8667</v>
      </c>
      <c r="K692" s="480"/>
      <c r="L692" s="480"/>
    </row>
    <row r="693" spans="1:12" ht="15.6">
      <c r="A693" s="480">
        <f t="shared" si="10"/>
        <v>685</v>
      </c>
      <c r="B693" s="480" t="s">
        <v>5578</v>
      </c>
      <c r="C693" s="481" t="s">
        <v>8668</v>
      </c>
      <c r="D693" s="480" t="s">
        <v>5580</v>
      </c>
      <c r="E693" s="480" t="s">
        <v>8669</v>
      </c>
      <c r="F693" s="480" t="s">
        <v>8670</v>
      </c>
      <c r="G693" s="480" t="s">
        <v>8671</v>
      </c>
      <c r="H693" s="480" t="s">
        <v>8672</v>
      </c>
      <c r="I693" s="480"/>
      <c r="J693" s="480"/>
      <c r="K693" s="480"/>
      <c r="L693" s="480"/>
    </row>
    <row r="694" spans="1:12" ht="15.6">
      <c r="A694" s="480">
        <f t="shared" si="10"/>
        <v>686</v>
      </c>
      <c r="B694" s="480" t="s">
        <v>5578</v>
      </c>
      <c r="C694" s="481" t="s">
        <v>8673</v>
      </c>
      <c r="D694" s="480" t="s">
        <v>5586</v>
      </c>
      <c r="E694" s="480" t="s">
        <v>8674</v>
      </c>
      <c r="F694" s="480" t="s">
        <v>8675</v>
      </c>
      <c r="G694" s="480" t="s">
        <v>8676</v>
      </c>
      <c r="H694" s="480" t="s">
        <v>8677</v>
      </c>
      <c r="I694" s="480"/>
      <c r="J694" s="480"/>
      <c r="K694" s="480"/>
      <c r="L694" s="480"/>
    </row>
    <row r="695" spans="1:12" ht="15.6">
      <c r="A695" s="480">
        <f t="shared" si="10"/>
        <v>687</v>
      </c>
      <c r="B695" s="480" t="s">
        <v>5578</v>
      </c>
      <c r="C695" s="481" t="s">
        <v>8678</v>
      </c>
      <c r="D695" s="480" t="s">
        <v>5607</v>
      </c>
      <c r="E695" s="480" t="s">
        <v>8679</v>
      </c>
      <c r="F695" s="480" t="s">
        <v>8680</v>
      </c>
      <c r="G695" s="480" t="s">
        <v>8681</v>
      </c>
      <c r="H695" s="480" t="s">
        <v>8682</v>
      </c>
      <c r="I695" s="480"/>
      <c r="J695" s="480"/>
      <c r="K695" s="480"/>
      <c r="L695" s="480"/>
    </row>
    <row r="696" spans="1:12" ht="15.6">
      <c r="A696" s="480">
        <f t="shared" si="10"/>
        <v>688</v>
      </c>
      <c r="B696" s="480" t="s">
        <v>5578</v>
      </c>
      <c r="C696" s="481" t="s">
        <v>8683</v>
      </c>
      <c r="D696" s="480" t="s">
        <v>5580</v>
      </c>
      <c r="E696" s="480" t="s">
        <v>7001</v>
      </c>
      <c r="F696" s="480" t="s">
        <v>734</v>
      </c>
      <c r="G696" s="480" t="s">
        <v>8684</v>
      </c>
      <c r="H696" s="480" t="s">
        <v>8685</v>
      </c>
      <c r="I696" s="480"/>
      <c r="J696" s="480"/>
      <c r="K696" s="480"/>
      <c r="L696" s="480"/>
    </row>
    <row r="697" spans="1:12" ht="15.6">
      <c r="A697" s="480">
        <f t="shared" si="10"/>
        <v>689</v>
      </c>
      <c r="B697" s="480" t="s">
        <v>5578</v>
      </c>
      <c r="C697" s="481" t="s">
        <v>5787</v>
      </c>
      <c r="D697" s="480" t="s">
        <v>5580</v>
      </c>
      <c r="E697" s="480" t="s">
        <v>5789</v>
      </c>
      <c r="F697" s="480" t="s">
        <v>5788</v>
      </c>
      <c r="G697" s="480" t="s">
        <v>5791</v>
      </c>
      <c r="H697" s="480" t="s">
        <v>5790</v>
      </c>
      <c r="I697" s="480"/>
      <c r="J697" s="480"/>
      <c r="K697" s="480"/>
      <c r="L697" s="480"/>
    </row>
    <row r="698" spans="1:12" ht="15.6">
      <c r="A698" s="480">
        <f t="shared" si="10"/>
        <v>690</v>
      </c>
      <c r="B698" s="480" t="s">
        <v>5578</v>
      </c>
      <c r="C698" s="481" t="s">
        <v>8686</v>
      </c>
      <c r="D698" s="480" t="s">
        <v>5646</v>
      </c>
      <c r="E698" s="480" t="s">
        <v>8687</v>
      </c>
      <c r="F698" s="480" t="s">
        <v>8688</v>
      </c>
      <c r="G698" s="480" t="s">
        <v>8689</v>
      </c>
      <c r="H698" s="480" t="s">
        <v>8690</v>
      </c>
      <c r="I698" s="480"/>
      <c r="J698" s="480"/>
      <c r="K698" s="480"/>
      <c r="L698" s="480"/>
    </row>
    <row r="699" spans="1:12" ht="15.6">
      <c r="A699" s="480">
        <f t="shared" si="10"/>
        <v>691</v>
      </c>
      <c r="B699" s="480" t="s">
        <v>5578</v>
      </c>
      <c r="C699" s="481" t="s">
        <v>8691</v>
      </c>
      <c r="D699" s="480" t="s">
        <v>8692</v>
      </c>
      <c r="E699" s="480" t="s">
        <v>8693</v>
      </c>
      <c r="F699" s="480" t="s">
        <v>8694</v>
      </c>
      <c r="G699" s="480" t="s">
        <v>8695</v>
      </c>
      <c r="H699" s="480" t="s">
        <v>8696</v>
      </c>
      <c r="I699" s="480" t="s">
        <v>8697</v>
      </c>
      <c r="J699" s="480"/>
      <c r="K699" s="480"/>
      <c r="L699" s="480"/>
    </row>
    <row r="700" spans="1:12" ht="15.6">
      <c r="A700" s="480">
        <f t="shared" si="10"/>
        <v>692</v>
      </c>
      <c r="B700" s="480" t="s">
        <v>5578</v>
      </c>
      <c r="C700" s="481" t="s">
        <v>8698</v>
      </c>
      <c r="D700" s="480" t="s">
        <v>5607</v>
      </c>
      <c r="E700" s="480" t="s">
        <v>8699</v>
      </c>
      <c r="F700" s="480" t="s">
        <v>8700</v>
      </c>
      <c r="G700" s="480" t="s">
        <v>8701</v>
      </c>
      <c r="H700" s="480" t="s">
        <v>8702</v>
      </c>
      <c r="I700" s="480"/>
      <c r="J700" s="480"/>
      <c r="K700" s="480"/>
      <c r="L700" s="480"/>
    </row>
    <row r="701" spans="1:12" ht="15.6">
      <c r="A701" s="480">
        <f t="shared" si="10"/>
        <v>693</v>
      </c>
      <c r="B701" s="482" t="s">
        <v>5578</v>
      </c>
      <c r="C701" s="483" t="s">
        <v>8703</v>
      </c>
      <c r="D701" s="482" t="s">
        <v>5641</v>
      </c>
      <c r="E701" s="482" t="s">
        <v>8704</v>
      </c>
      <c r="F701" s="482" t="s">
        <v>8705</v>
      </c>
      <c r="G701" s="482" t="s">
        <v>8706</v>
      </c>
      <c r="H701" s="482" t="s">
        <v>8707</v>
      </c>
      <c r="I701" s="482"/>
      <c r="J701" s="482"/>
      <c r="K701" s="482"/>
      <c r="L701" s="482"/>
    </row>
    <row r="702" spans="1:12" ht="15.6">
      <c r="A702" s="480">
        <f t="shared" si="10"/>
        <v>694</v>
      </c>
      <c r="B702" s="480" t="s">
        <v>5578</v>
      </c>
      <c r="C702" s="481" t="s">
        <v>8708</v>
      </c>
      <c r="D702" s="480" t="s">
        <v>5641</v>
      </c>
      <c r="E702" s="480" t="s">
        <v>8709</v>
      </c>
      <c r="F702" s="480" t="s">
        <v>8710</v>
      </c>
      <c r="G702" s="480" t="s">
        <v>7066</v>
      </c>
      <c r="H702" s="480" t="s">
        <v>8711</v>
      </c>
      <c r="I702" s="480"/>
      <c r="J702" s="480"/>
      <c r="K702" s="480"/>
      <c r="L702" s="480"/>
    </row>
    <row r="703" spans="1:12" ht="15.6">
      <c r="A703" s="480">
        <f t="shared" si="10"/>
        <v>695</v>
      </c>
      <c r="B703" s="480" t="s">
        <v>5578</v>
      </c>
      <c r="C703" s="481" t="s">
        <v>8712</v>
      </c>
      <c r="D703" s="480" t="s">
        <v>5597</v>
      </c>
      <c r="E703" s="480">
        <v>51</v>
      </c>
      <c r="F703" s="480">
        <v>81</v>
      </c>
      <c r="G703" s="480">
        <v>52</v>
      </c>
      <c r="H703" s="480">
        <v>82</v>
      </c>
      <c r="I703" s="480"/>
      <c r="J703" s="480"/>
      <c r="K703" s="480"/>
      <c r="L703" s="480"/>
    </row>
    <row r="704" spans="1:12" ht="15.6">
      <c r="A704" s="480">
        <f t="shared" si="10"/>
        <v>696</v>
      </c>
      <c r="B704" s="482" t="s">
        <v>5578</v>
      </c>
      <c r="C704" s="483" t="s">
        <v>8713</v>
      </c>
      <c r="D704" s="482" t="s">
        <v>5646</v>
      </c>
      <c r="E704" s="482">
        <v>1</v>
      </c>
      <c r="F704" s="482">
        <v>51</v>
      </c>
      <c r="G704" s="482">
        <v>81</v>
      </c>
      <c r="H704" s="482">
        <v>71</v>
      </c>
      <c r="I704" s="482"/>
      <c r="J704" s="482"/>
      <c r="K704" s="482"/>
      <c r="L704" s="482"/>
    </row>
    <row r="705" spans="1:12" ht="15.6">
      <c r="A705" s="480">
        <f t="shared" si="10"/>
        <v>697</v>
      </c>
      <c r="B705" s="480" t="s">
        <v>5578</v>
      </c>
      <c r="C705" s="481" t="s">
        <v>8714</v>
      </c>
      <c r="D705" s="480" t="s">
        <v>8715</v>
      </c>
      <c r="E705" s="480" t="s">
        <v>6770</v>
      </c>
      <c r="F705" s="480" t="s">
        <v>7063</v>
      </c>
      <c r="G705" s="480" t="s">
        <v>6772</v>
      </c>
      <c r="H705" s="480" t="s">
        <v>6773</v>
      </c>
      <c r="I705" s="480" t="s">
        <v>6771</v>
      </c>
      <c r="J705" s="480"/>
      <c r="K705" s="480"/>
      <c r="L705" s="480"/>
    </row>
    <row r="706" spans="1:12" ht="15.6">
      <c r="A706" s="480">
        <f t="shared" si="10"/>
        <v>698</v>
      </c>
      <c r="B706" s="480" t="s">
        <v>5578</v>
      </c>
      <c r="C706" s="481" t="s">
        <v>8716</v>
      </c>
      <c r="D706" s="480" t="s">
        <v>5624</v>
      </c>
      <c r="E706" s="480" t="s">
        <v>8717</v>
      </c>
      <c r="F706" s="480" t="s">
        <v>8718</v>
      </c>
      <c r="G706" s="480" t="s">
        <v>8719</v>
      </c>
      <c r="H706" s="480" t="s">
        <v>7460</v>
      </c>
      <c r="I706" s="480"/>
      <c r="J706" s="480"/>
      <c r="K706" s="480"/>
      <c r="L706" s="480"/>
    </row>
    <row r="707" spans="1:12" ht="15.6">
      <c r="A707" s="480">
        <f t="shared" si="10"/>
        <v>699</v>
      </c>
      <c r="B707" s="482" t="s">
        <v>5578</v>
      </c>
      <c r="C707" s="483" t="s">
        <v>8720</v>
      </c>
      <c r="D707" s="482" t="s">
        <v>5624</v>
      </c>
      <c r="E707" s="482" t="s">
        <v>8721</v>
      </c>
      <c r="F707" s="482" t="s">
        <v>8722</v>
      </c>
      <c r="G707" s="482" t="s">
        <v>8723</v>
      </c>
      <c r="H707" s="482" t="s">
        <v>8724</v>
      </c>
      <c r="I707" s="482"/>
      <c r="J707" s="482"/>
      <c r="K707" s="482"/>
      <c r="L707" s="482"/>
    </row>
    <row r="708" spans="1:12" ht="15.6">
      <c r="A708" s="480">
        <f t="shared" si="10"/>
        <v>700</v>
      </c>
      <c r="B708" s="480" t="s">
        <v>5578</v>
      </c>
      <c r="C708" s="481" t="s">
        <v>5792</v>
      </c>
      <c r="D708" s="480" t="s">
        <v>5762</v>
      </c>
      <c r="E708" s="480" t="s">
        <v>5416</v>
      </c>
      <c r="F708" s="480" t="s">
        <v>5418</v>
      </c>
      <c r="G708" s="480" t="s">
        <v>5621</v>
      </c>
      <c r="H708" s="480" t="s">
        <v>5419</v>
      </c>
      <c r="I708" s="480"/>
      <c r="J708" s="480"/>
      <c r="K708" s="480"/>
      <c r="L708" s="480"/>
    </row>
    <row r="709" spans="1:12" ht="15.6">
      <c r="A709" s="480">
        <f t="shared" si="10"/>
        <v>701</v>
      </c>
      <c r="B709" s="480" t="s">
        <v>5578</v>
      </c>
      <c r="C709" s="481" t="s">
        <v>8725</v>
      </c>
      <c r="D709" s="480" t="s">
        <v>5684</v>
      </c>
      <c r="E709" s="480" t="s">
        <v>8726</v>
      </c>
      <c r="F709" s="480" t="s">
        <v>8727</v>
      </c>
      <c r="G709" s="480" t="s">
        <v>8728</v>
      </c>
      <c r="H709" s="480" t="s">
        <v>8729</v>
      </c>
      <c r="I709" s="480"/>
      <c r="J709" s="480"/>
      <c r="K709" s="480"/>
      <c r="L709" s="480"/>
    </row>
    <row r="710" spans="1:12" ht="15.6">
      <c r="A710" s="480">
        <f t="shared" si="10"/>
        <v>702</v>
      </c>
      <c r="B710" s="480" t="s">
        <v>5578</v>
      </c>
      <c r="C710" s="481" t="s">
        <v>8730</v>
      </c>
      <c r="D710" s="480" t="s">
        <v>5641</v>
      </c>
      <c r="E710" s="480" t="s">
        <v>722</v>
      </c>
      <c r="F710" s="480" t="s">
        <v>842</v>
      </c>
      <c r="G710" s="480" t="s">
        <v>8731</v>
      </c>
      <c r="H710" s="480" t="s">
        <v>8732</v>
      </c>
      <c r="I710" s="480"/>
      <c r="J710" s="480"/>
      <c r="K710" s="480"/>
      <c r="L710" s="480"/>
    </row>
    <row r="711" spans="1:12" ht="15.6">
      <c r="A711" s="480">
        <f t="shared" si="10"/>
        <v>703</v>
      </c>
      <c r="B711" s="482" t="s">
        <v>5578</v>
      </c>
      <c r="C711" s="483" t="s">
        <v>8733</v>
      </c>
      <c r="D711" s="482" t="s">
        <v>5646</v>
      </c>
      <c r="E711" s="482" t="s">
        <v>8734</v>
      </c>
      <c r="F711" s="482" t="s">
        <v>8735</v>
      </c>
      <c r="G711" s="482" t="s">
        <v>8736</v>
      </c>
      <c r="H711" s="482" t="s">
        <v>8737</v>
      </c>
      <c r="I711" s="482"/>
      <c r="J711" s="482"/>
      <c r="K711" s="482"/>
      <c r="L711" s="482"/>
    </row>
    <row r="712" spans="1:12" ht="15.6">
      <c r="A712" s="480">
        <f t="shared" si="10"/>
        <v>704</v>
      </c>
      <c r="B712" s="480" t="s">
        <v>5578</v>
      </c>
      <c r="C712" s="481" t="s">
        <v>8738</v>
      </c>
      <c r="D712" s="480" t="s">
        <v>5624</v>
      </c>
      <c r="E712" s="480" t="s">
        <v>6854</v>
      </c>
      <c r="F712" s="480" t="s">
        <v>8000</v>
      </c>
      <c r="G712" s="480" t="s">
        <v>6848</v>
      </c>
      <c r="H712" s="480" t="s">
        <v>6729</v>
      </c>
      <c r="I712" s="480"/>
      <c r="J712" s="480"/>
      <c r="K712" s="480"/>
      <c r="L712" s="480"/>
    </row>
    <row r="713" spans="1:12" ht="15.6">
      <c r="A713" s="480">
        <f t="shared" ref="A713:A776" si="11">ROW()-8</f>
        <v>705</v>
      </c>
      <c r="B713" s="480" t="s">
        <v>5578</v>
      </c>
      <c r="C713" s="481" t="s">
        <v>8739</v>
      </c>
      <c r="D713" s="480" t="s">
        <v>5586</v>
      </c>
      <c r="E713" s="480" t="s">
        <v>8740</v>
      </c>
      <c r="F713" s="480" t="s">
        <v>8741</v>
      </c>
      <c r="G713" s="480" t="s">
        <v>8742</v>
      </c>
      <c r="H713" s="480" t="s">
        <v>8743</v>
      </c>
      <c r="I713" s="480"/>
      <c r="J713" s="480"/>
      <c r="K713" s="480"/>
      <c r="L713" s="480"/>
    </row>
    <row r="714" spans="1:12" ht="15.6">
      <c r="A714" s="480">
        <f t="shared" si="11"/>
        <v>706</v>
      </c>
      <c r="B714" s="482" t="s">
        <v>5578</v>
      </c>
      <c r="C714" s="483" t="s">
        <v>8744</v>
      </c>
      <c r="D714" s="482" t="s">
        <v>5580</v>
      </c>
      <c r="E714" s="482" t="s">
        <v>8745</v>
      </c>
      <c r="F714" s="482" t="s">
        <v>8746</v>
      </c>
      <c r="G714" s="482" t="s">
        <v>8747</v>
      </c>
      <c r="H714" s="482" t="s">
        <v>8748</v>
      </c>
      <c r="I714" s="482"/>
      <c r="J714" s="482"/>
      <c r="K714" s="482"/>
      <c r="L714" s="482"/>
    </row>
    <row r="715" spans="1:12" ht="15.6">
      <c r="A715" s="480">
        <f t="shared" si="11"/>
        <v>707</v>
      </c>
      <c r="B715" s="482" t="s">
        <v>5578</v>
      </c>
      <c r="C715" s="483" t="s">
        <v>8749</v>
      </c>
      <c r="D715" s="482" t="s">
        <v>5646</v>
      </c>
      <c r="E715" s="482" t="s">
        <v>8750</v>
      </c>
      <c r="F715" s="482" t="s">
        <v>8751</v>
      </c>
      <c r="G715" s="482" t="s">
        <v>8752</v>
      </c>
      <c r="H715" s="482"/>
      <c r="I715" s="482"/>
      <c r="J715" s="482"/>
      <c r="K715" s="482"/>
      <c r="L715" s="482"/>
    </row>
    <row r="716" spans="1:12" ht="15.6">
      <c r="A716" s="480">
        <f t="shared" si="11"/>
        <v>708</v>
      </c>
      <c r="B716" s="482" t="s">
        <v>5578</v>
      </c>
      <c r="C716" s="483" t="s">
        <v>8753</v>
      </c>
      <c r="D716" s="482" t="s">
        <v>5641</v>
      </c>
      <c r="E716" s="482" t="s">
        <v>8754</v>
      </c>
      <c r="F716" s="482" t="s">
        <v>8755</v>
      </c>
      <c r="G716" s="482" t="s">
        <v>8756</v>
      </c>
      <c r="H716" s="482" t="s">
        <v>8757</v>
      </c>
      <c r="I716" s="482"/>
      <c r="J716" s="482"/>
      <c r="K716" s="482"/>
      <c r="L716" s="482"/>
    </row>
    <row r="717" spans="1:12" ht="15.6">
      <c r="A717" s="480">
        <f t="shared" si="11"/>
        <v>709</v>
      </c>
      <c r="B717" s="482" t="s">
        <v>5578</v>
      </c>
      <c r="C717" s="483" t="s">
        <v>8758</v>
      </c>
      <c r="D717" s="482" t="s">
        <v>5597</v>
      </c>
      <c r="E717" s="482" t="s">
        <v>8759</v>
      </c>
      <c r="F717" s="482" t="s">
        <v>8760</v>
      </c>
      <c r="G717" s="482" t="s">
        <v>8761</v>
      </c>
      <c r="H717" s="482" t="s">
        <v>8762</v>
      </c>
      <c r="I717" s="482"/>
      <c r="J717" s="482"/>
      <c r="K717" s="482"/>
      <c r="L717" s="482"/>
    </row>
    <row r="718" spans="1:12" ht="15.6">
      <c r="A718" s="480">
        <f t="shared" si="11"/>
        <v>710</v>
      </c>
      <c r="B718" s="482" t="s">
        <v>5578</v>
      </c>
      <c r="C718" s="483" t="s">
        <v>8763</v>
      </c>
      <c r="D718" s="482" t="s">
        <v>5597</v>
      </c>
      <c r="E718" s="482" t="s">
        <v>8764</v>
      </c>
      <c r="F718" s="482" t="s">
        <v>8765</v>
      </c>
      <c r="G718" s="482" t="s">
        <v>8766</v>
      </c>
      <c r="H718" s="482"/>
      <c r="I718" s="482"/>
      <c r="J718" s="482"/>
      <c r="K718" s="482"/>
      <c r="L718" s="482"/>
    </row>
    <row r="719" spans="1:12" ht="15.6">
      <c r="A719" s="480">
        <f t="shared" si="11"/>
        <v>711</v>
      </c>
      <c r="B719" s="482" t="s">
        <v>5578</v>
      </c>
      <c r="C719" s="483" t="s">
        <v>8767</v>
      </c>
      <c r="D719" s="482" t="s">
        <v>5597</v>
      </c>
      <c r="E719" s="482" t="s">
        <v>8764</v>
      </c>
      <c r="F719" s="482"/>
      <c r="G719" s="482"/>
      <c r="H719" s="482"/>
      <c r="I719" s="482"/>
      <c r="J719" s="482"/>
      <c r="K719" s="482"/>
      <c r="L719" s="482"/>
    </row>
    <row r="720" spans="1:12" ht="15.6">
      <c r="A720" s="480">
        <f t="shared" si="11"/>
        <v>712</v>
      </c>
      <c r="B720" s="480" t="s">
        <v>5578</v>
      </c>
      <c r="C720" s="481" t="s">
        <v>8768</v>
      </c>
      <c r="D720" s="480" t="s">
        <v>5613</v>
      </c>
      <c r="E720" s="480">
        <v>10</v>
      </c>
      <c r="F720" s="480">
        <v>8</v>
      </c>
      <c r="G720" s="480" t="s">
        <v>7607</v>
      </c>
      <c r="H720" s="480" t="s">
        <v>5604</v>
      </c>
      <c r="I720" s="480"/>
      <c r="J720" s="480"/>
      <c r="K720" s="480"/>
      <c r="L720" s="480"/>
    </row>
    <row r="721" spans="1:12" ht="15.6">
      <c r="A721" s="480">
        <f t="shared" si="11"/>
        <v>713</v>
      </c>
      <c r="B721" s="480" t="s">
        <v>5578</v>
      </c>
      <c r="C721" s="481" t="s">
        <v>8769</v>
      </c>
      <c r="D721" s="480" t="s">
        <v>5684</v>
      </c>
      <c r="E721" s="480" t="s">
        <v>8513</v>
      </c>
      <c r="F721" s="480" t="s">
        <v>8770</v>
      </c>
      <c r="G721" s="480" t="s">
        <v>8771</v>
      </c>
      <c r="H721" s="480" t="s">
        <v>8772</v>
      </c>
      <c r="I721" s="480"/>
      <c r="J721" s="480"/>
      <c r="K721" s="480"/>
      <c r="L721" s="480"/>
    </row>
    <row r="722" spans="1:12" ht="15.6">
      <c r="A722" s="480">
        <f t="shared" si="11"/>
        <v>714</v>
      </c>
      <c r="B722" s="480" t="s">
        <v>5578</v>
      </c>
      <c r="C722" s="481" t="s">
        <v>8773</v>
      </c>
      <c r="D722" s="480" t="s">
        <v>5652</v>
      </c>
      <c r="E722" s="480" t="s">
        <v>7614</v>
      </c>
      <c r="F722" s="480" t="s">
        <v>6861</v>
      </c>
      <c r="G722" s="480" t="s">
        <v>8774</v>
      </c>
      <c r="H722" s="480" t="s">
        <v>8775</v>
      </c>
      <c r="I722" s="480"/>
      <c r="J722" s="480"/>
      <c r="K722" s="480"/>
      <c r="L722" s="480"/>
    </row>
    <row r="723" spans="1:12" ht="15.6">
      <c r="A723" s="480">
        <f t="shared" si="11"/>
        <v>715</v>
      </c>
      <c r="B723" s="480" t="s">
        <v>5578</v>
      </c>
      <c r="C723" s="481" t="s">
        <v>8776</v>
      </c>
      <c r="D723" s="480" t="s">
        <v>5580</v>
      </c>
      <c r="E723" s="480" t="s">
        <v>8777</v>
      </c>
      <c r="F723" s="480" t="s">
        <v>8778</v>
      </c>
      <c r="G723" s="480" t="s">
        <v>8779</v>
      </c>
      <c r="H723" s="480" t="s">
        <v>8780</v>
      </c>
      <c r="I723" s="480"/>
      <c r="J723" s="480"/>
      <c r="K723" s="480"/>
      <c r="L723" s="480"/>
    </row>
    <row r="724" spans="1:12" ht="15.6">
      <c r="A724" s="480">
        <f t="shared" si="11"/>
        <v>716</v>
      </c>
      <c r="B724" s="480" t="s">
        <v>5578</v>
      </c>
      <c r="C724" s="481" t="s">
        <v>8781</v>
      </c>
      <c r="D724" s="480" t="s">
        <v>5646</v>
      </c>
      <c r="E724" s="480" t="s">
        <v>6713</v>
      </c>
      <c r="F724" s="480" t="s">
        <v>8782</v>
      </c>
      <c r="G724" s="480" t="s">
        <v>8783</v>
      </c>
      <c r="H724" s="480" t="s">
        <v>8784</v>
      </c>
      <c r="I724" s="480"/>
      <c r="J724" s="480"/>
      <c r="K724" s="480"/>
      <c r="L724" s="480"/>
    </row>
    <row r="725" spans="1:12" ht="15.6">
      <c r="A725" s="480">
        <f t="shared" si="11"/>
        <v>717</v>
      </c>
      <c r="B725" s="480" t="s">
        <v>5578</v>
      </c>
      <c r="C725" s="481" t="s">
        <v>8785</v>
      </c>
      <c r="D725" s="480" t="s">
        <v>5607</v>
      </c>
      <c r="E725" s="480" t="s">
        <v>8786</v>
      </c>
      <c r="F725" s="480" t="s">
        <v>8787</v>
      </c>
      <c r="G725" s="480" t="s">
        <v>8788</v>
      </c>
      <c r="H725" s="480" t="s">
        <v>8789</v>
      </c>
      <c r="I725" s="480"/>
      <c r="J725" s="480"/>
      <c r="K725" s="480"/>
      <c r="L725" s="480"/>
    </row>
    <row r="726" spans="1:12" ht="15.6">
      <c r="A726" s="480">
        <f t="shared" si="11"/>
        <v>718</v>
      </c>
      <c r="B726" s="480" t="s">
        <v>5578</v>
      </c>
      <c r="C726" s="481" t="s">
        <v>8790</v>
      </c>
      <c r="D726" s="480" t="s">
        <v>5624</v>
      </c>
      <c r="E726" s="480" t="s">
        <v>8195</v>
      </c>
      <c r="F726" s="480" t="s">
        <v>7486</v>
      </c>
      <c r="G726" s="480" t="s">
        <v>8791</v>
      </c>
      <c r="H726" s="480" t="s">
        <v>7484</v>
      </c>
      <c r="I726" s="480"/>
      <c r="J726" s="480"/>
      <c r="K726" s="480"/>
      <c r="L726" s="480"/>
    </row>
    <row r="727" spans="1:12" ht="15.6">
      <c r="A727" s="480">
        <f t="shared" si="11"/>
        <v>719</v>
      </c>
      <c r="B727" s="480" t="s">
        <v>5578</v>
      </c>
      <c r="C727" s="481" t="s">
        <v>8792</v>
      </c>
      <c r="D727" s="480" t="s">
        <v>5613</v>
      </c>
      <c r="E727" s="480" t="s">
        <v>8793</v>
      </c>
      <c r="F727" s="480" t="s">
        <v>8794</v>
      </c>
      <c r="G727" s="480" t="s">
        <v>8795</v>
      </c>
      <c r="H727" s="480" t="s">
        <v>8796</v>
      </c>
      <c r="I727" s="480"/>
      <c r="J727" s="480"/>
      <c r="K727" s="480"/>
      <c r="L727" s="480"/>
    </row>
    <row r="728" spans="1:12" ht="15.6">
      <c r="A728" s="480">
        <f t="shared" si="11"/>
        <v>720</v>
      </c>
      <c r="B728" s="480" t="s">
        <v>5578</v>
      </c>
      <c r="C728" s="481" t="s">
        <v>8797</v>
      </c>
      <c r="D728" s="480" t="s">
        <v>5586</v>
      </c>
      <c r="E728" s="480" t="s">
        <v>8798</v>
      </c>
      <c r="F728" s="480" t="s">
        <v>8799</v>
      </c>
      <c r="G728" s="480" t="s">
        <v>8800</v>
      </c>
      <c r="H728" s="480" t="s">
        <v>8801</v>
      </c>
      <c r="I728" s="480"/>
      <c r="J728" s="480"/>
      <c r="K728" s="480"/>
      <c r="L728" s="480"/>
    </row>
    <row r="729" spans="1:12" ht="15.6">
      <c r="A729" s="480">
        <f t="shared" si="11"/>
        <v>721</v>
      </c>
      <c r="B729" s="480" t="s">
        <v>5578</v>
      </c>
      <c r="C729" s="481" t="s">
        <v>8802</v>
      </c>
      <c r="D729" s="480" t="s">
        <v>5646</v>
      </c>
      <c r="E729" s="480" t="s">
        <v>8803</v>
      </c>
      <c r="F729" s="480" t="s">
        <v>8804</v>
      </c>
      <c r="G729" s="480" t="s">
        <v>8805</v>
      </c>
      <c r="H729" s="480" t="s">
        <v>8806</v>
      </c>
      <c r="I729" s="480"/>
      <c r="J729" s="480"/>
      <c r="K729" s="480"/>
      <c r="L729" s="480"/>
    </row>
    <row r="730" spans="1:12" ht="15.6">
      <c r="A730" s="480">
        <f t="shared" si="11"/>
        <v>722</v>
      </c>
      <c r="B730" s="480" t="s">
        <v>5578</v>
      </c>
      <c r="C730" s="481" t="s">
        <v>5798</v>
      </c>
      <c r="D730" s="480" t="s">
        <v>5580</v>
      </c>
      <c r="E730" s="480" t="s">
        <v>5799</v>
      </c>
      <c r="F730" s="480" t="s">
        <v>5801</v>
      </c>
      <c r="G730" s="480" t="s">
        <v>5802</v>
      </c>
      <c r="H730" s="480" t="s">
        <v>5800</v>
      </c>
      <c r="I730" s="480"/>
      <c r="J730" s="480"/>
      <c r="K730" s="480"/>
      <c r="L730" s="480"/>
    </row>
    <row r="731" spans="1:12" ht="15.6">
      <c r="A731" s="480">
        <f t="shared" si="11"/>
        <v>723</v>
      </c>
      <c r="B731" s="480" t="s">
        <v>5578</v>
      </c>
      <c r="C731" s="481" t="s">
        <v>8807</v>
      </c>
      <c r="D731" s="480" t="s">
        <v>5646</v>
      </c>
      <c r="E731" s="480" t="s">
        <v>6804</v>
      </c>
      <c r="F731" s="480" t="s">
        <v>6781</v>
      </c>
      <c r="G731" s="480" t="s">
        <v>8808</v>
      </c>
      <c r="H731" s="480" t="s">
        <v>8809</v>
      </c>
      <c r="I731" s="480"/>
      <c r="J731" s="480"/>
      <c r="K731" s="480"/>
      <c r="L731" s="480"/>
    </row>
    <row r="732" spans="1:12" ht="15.6">
      <c r="A732" s="480">
        <f t="shared" si="11"/>
        <v>724</v>
      </c>
      <c r="B732" s="480" t="s">
        <v>5578</v>
      </c>
      <c r="C732" s="481" t="s">
        <v>8810</v>
      </c>
      <c r="D732" s="480" t="s">
        <v>5607</v>
      </c>
      <c r="E732" s="480" t="s">
        <v>6804</v>
      </c>
      <c r="F732" s="480" t="s">
        <v>6781</v>
      </c>
      <c r="G732" s="480" t="s">
        <v>8809</v>
      </c>
      <c r="H732" s="480" t="s">
        <v>8808</v>
      </c>
      <c r="I732" s="480"/>
      <c r="J732" s="480"/>
      <c r="K732" s="480"/>
      <c r="L732" s="480"/>
    </row>
    <row r="733" spans="1:12" ht="15.6">
      <c r="A733" s="480">
        <f t="shared" si="11"/>
        <v>725</v>
      </c>
      <c r="B733" s="480" t="s">
        <v>5578</v>
      </c>
      <c r="C733" s="481" t="s">
        <v>8811</v>
      </c>
      <c r="D733" s="480" t="s">
        <v>5580</v>
      </c>
      <c r="E733" s="480" t="s">
        <v>8812</v>
      </c>
      <c r="F733" s="480" t="s">
        <v>8813</v>
      </c>
      <c r="G733" s="480" t="s">
        <v>6805</v>
      </c>
      <c r="H733" s="480" t="s">
        <v>7195</v>
      </c>
      <c r="I733" s="480"/>
      <c r="J733" s="480"/>
      <c r="K733" s="480"/>
      <c r="L733" s="480"/>
    </row>
    <row r="734" spans="1:12" ht="15.6">
      <c r="A734" s="480">
        <f t="shared" si="11"/>
        <v>726</v>
      </c>
      <c r="B734" s="482" t="s">
        <v>5578</v>
      </c>
      <c r="C734" s="483" t="s">
        <v>8814</v>
      </c>
      <c r="D734" s="482" t="s">
        <v>5580</v>
      </c>
      <c r="E734" s="482" t="s">
        <v>8815</v>
      </c>
      <c r="F734" s="482" t="s">
        <v>8816</v>
      </c>
      <c r="G734" s="482" t="s">
        <v>8817</v>
      </c>
      <c r="H734" s="482" t="s">
        <v>8818</v>
      </c>
      <c r="I734" s="482"/>
      <c r="J734" s="482"/>
      <c r="K734" s="482"/>
      <c r="L734" s="482"/>
    </row>
    <row r="735" spans="1:12" ht="15.6">
      <c r="A735" s="480">
        <f t="shared" si="11"/>
        <v>727</v>
      </c>
      <c r="B735" s="480" t="s">
        <v>5578</v>
      </c>
      <c r="C735" s="481" t="s">
        <v>8819</v>
      </c>
      <c r="D735" s="480" t="s">
        <v>5641</v>
      </c>
      <c r="E735" s="480" t="s">
        <v>8820</v>
      </c>
      <c r="F735" s="480" t="s">
        <v>8821</v>
      </c>
      <c r="G735" s="480" t="s">
        <v>8822</v>
      </c>
      <c r="H735" s="480" t="s">
        <v>8823</v>
      </c>
      <c r="I735" s="480"/>
      <c r="J735" s="480"/>
      <c r="K735" s="480"/>
      <c r="L735" s="480"/>
    </row>
    <row r="736" spans="1:12" ht="15.6">
      <c r="A736" s="480">
        <f t="shared" si="11"/>
        <v>728</v>
      </c>
      <c r="B736" s="480" t="s">
        <v>5578</v>
      </c>
      <c r="C736" s="481" t="s">
        <v>8824</v>
      </c>
      <c r="D736" s="480" t="s">
        <v>5597</v>
      </c>
      <c r="E736" s="480" t="s">
        <v>8825</v>
      </c>
      <c r="F736" s="480" t="s">
        <v>8826</v>
      </c>
      <c r="G736" s="480" t="s">
        <v>8827</v>
      </c>
      <c r="H736" s="480" t="s">
        <v>8828</v>
      </c>
      <c r="I736" s="480"/>
      <c r="J736" s="480"/>
      <c r="K736" s="480"/>
      <c r="L736" s="480"/>
    </row>
    <row r="737" spans="1:12" ht="15.6">
      <c r="A737" s="480">
        <f t="shared" si="11"/>
        <v>729</v>
      </c>
      <c r="B737" s="480" t="s">
        <v>5578</v>
      </c>
      <c r="C737" s="481" t="s">
        <v>8829</v>
      </c>
      <c r="D737" s="480" t="s">
        <v>5597</v>
      </c>
      <c r="E737" s="480" t="s">
        <v>8830</v>
      </c>
      <c r="F737" s="480" t="s">
        <v>8831</v>
      </c>
      <c r="G737" s="480" t="s">
        <v>8832</v>
      </c>
      <c r="H737" s="480" t="s">
        <v>8833</v>
      </c>
      <c r="I737" s="480"/>
      <c r="J737" s="480"/>
      <c r="K737" s="480"/>
      <c r="L737" s="480"/>
    </row>
    <row r="738" spans="1:12" ht="15.6">
      <c r="A738" s="480">
        <f t="shared" si="11"/>
        <v>730</v>
      </c>
      <c r="B738" s="480" t="s">
        <v>5578</v>
      </c>
      <c r="C738" s="481" t="s">
        <v>8834</v>
      </c>
      <c r="D738" s="480" t="s">
        <v>5646</v>
      </c>
      <c r="E738" s="480" t="s">
        <v>8835</v>
      </c>
      <c r="F738" s="480" t="s">
        <v>8836</v>
      </c>
      <c r="G738" s="480" t="s">
        <v>8837</v>
      </c>
      <c r="H738" s="480" t="s">
        <v>8838</v>
      </c>
      <c r="I738" s="480"/>
      <c r="J738" s="480"/>
      <c r="K738" s="480"/>
      <c r="L738" s="480"/>
    </row>
    <row r="739" spans="1:12" ht="15.6">
      <c r="A739" s="480">
        <f t="shared" si="11"/>
        <v>731</v>
      </c>
      <c r="B739" s="480" t="s">
        <v>5578</v>
      </c>
      <c r="C739" s="481" t="s">
        <v>8839</v>
      </c>
      <c r="D739" s="480" t="s">
        <v>5646</v>
      </c>
      <c r="E739" s="480" t="s">
        <v>8840</v>
      </c>
      <c r="F739" s="480" t="s">
        <v>8841</v>
      </c>
      <c r="G739" s="480" t="s">
        <v>8842</v>
      </c>
      <c r="H739" s="480" t="s">
        <v>8843</v>
      </c>
      <c r="I739" s="480"/>
      <c r="J739" s="480"/>
      <c r="K739" s="480"/>
      <c r="L739" s="480"/>
    </row>
    <row r="740" spans="1:12" ht="15.6">
      <c r="A740" s="480">
        <f t="shared" si="11"/>
        <v>732</v>
      </c>
      <c r="B740" s="480" t="s">
        <v>5578</v>
      </c>
      <c r="C740" s="481" t="s">
        <v>8844</v>
      </c>
      <c r="D740" s="480" t="s">
        <v>5646</v>
      </c>
      <c r="E740" s="480" t="s">
        <v>8845</v>
      </c>
      <c r="F740" s="480" t="s">
        <v>8846</v>
      </c>
      <c r="G740" s="480" t="s">
        <v>7177</v>
      </c>
      <c r="H740" s="480" t="s">
        <v>7178</v>
      </c>
      <c r="I740" s="480"/>
      <c r="J740" s="480"/>
      <c r="K740" s="480"/>
      <c r="L740" s="480"/>
    </row>
    <row r="741" spans="1:12" ht="15.6">
      <c r="A741" s="480">
        <f t="shared" si="11"/>
        <v>733</v>
      </c>
      <c r="B741" s="482" t="s">
        <v>5578</v>
      </c>
      <c r="C741" s="483" t="s">
        <v>8847</v>
      </c>
      <c r="D741" s="482" t="s">
        <v>5641</v>
      </c>
      <c r="E741" s="482" t="s">
        <v>7181</v>
      </c>
      <c r="F741" s="482" t="s">
        <v>8848</v>
      </c>
      <c r="G741" s="482" t="s">
        <v>8849</v>
      </c>
      <c r="H741" s="482" t="s">
        <v>6799</v>
      </c>
      <c r="I741" s="482"/>
      <c r="J741" s="482"/>
      <c r="K741" s="482"/>
      <c r="L741" s="482"/>
    </row>
    <row r="742" spans="1:12" ht="15.6">
      <c r="A742" s="480">
        <f t="shared" si="11"/>
        <v>734</v>
      </c>
      <c r="B742" s="480" t="s">
        <v>5578</v>
      </c>
      <c r="C742" s="481" t="s">
        <v>5808</v>
      </c>
      <c r="D742" s="480" t="s">
        <v>5646</v>
      </c>
      <c r="E742" s="480" t="s">
        <v>5812</v>
      </c>
      <c r="F742" s="480" t="s">
        <v>5810</v>
      </c>
      <c r="G742" s="480" t="s">
        <v>5809</v>
      </c>
      <c r="H742" s="480" t="s">
        <v>5811</v>
      </c>
      <c r="I742" s="480"/>
      <c r="J742" s="480"/>
      <c r="K742" s="480"/>
      <c r="L742" s="480"/>
    </row>
    <row r="743" spans="1:12" ht="15.6">
      <c r="A743" s="480">
        <f t="shared" si="11"/>
        <v>735</v>
      </c>
      <c r="B743" s="480" t="s">
        <v>5578</v>
      </c>
      <c r="C743" s="481" t="s">
        <v>5813</v>
      </c>
      <c r="D743" s="480" t="s">
        <v>5607</v>
      </c>
      <c r="E743" s="480" t="s">
        <v>5816</v>
      </c>
      <c r="F743" s="480" t="s">
        <v>5817</v>
      </c>
      <c r="G743" s="480" t="s">
        <v>5814</v>
      </c>
      <c r="H743" s="480" t="s">
        <v>5815</v>
      </c>
      <c r="I743" s="480"/>
      <c r="J743" s="480"/>
      <c r="K743" s="480"/>
      <c r="L743" s="480"/>
    </row>
    <row r="744" spans="1:12" ht="15.6">
      <c r="A744" s="480">
        <f t="shared" si="11"/>
        <v>736</v>
      </c>
      <c r="B744" s="480" t="s">
        <v>5578</v>
      </c>
      <c r="C744" s="481" t="s">
        <v>8850</v>
      </c>
      <c r="D744" s="480" t="s">
        <v>5646</v>
      </c>
      <c r="E744" s="480" t="s">
        <v>8851</v>
      </c>
      <c r="F744" s="480" t="s">
        <v>8852</v>
      </c>
      <c r="G744" s="480" t="s">
        <v>8853</v>
      </c>
      <c r="H744" s="480"/>
      <c r="I744" s="480"/>
      <c r="J744" s="480"/>
      <c r="K744" s="480"/>
      <c r="L744" s="480"/>
    </row>
    <row r="745" spans="1:12" ht="15.6">
      <c r="A745" s="480">
        <f t="shared" si="11"/>
        <v>737</v>
      </c>
      <c r="B745" s="480" t="s">
        <v>5578</v>
      </c>
      <c r="C745" s="481" t="s">
        <v>8854</v>
      </c>
      <c r="D745" s="480" t="s">
        <v>5597</v>
      </c>
      <c r="E745" s="480" t="s">
        <v>7189</v>
      </c>
      <c r="F745" s="480" t="s">
        <v>5603</v>
      </c>
      <c r="G745" s="480" t="s">
        <v>5604</v>
      </c>
      <c r="H745" s="480" t="s">
        <v>8855</v>
      </c>
      <c r="I745" s="480"/>
      <c r="J745" s="480"/>
      <c r="K745" s="480"/>
      <c r="L745" s="480"/>
    </row>
    <row r="746" spans="1:12" ht="15.6">
      <c r="A746" s="480">
        <f t="shared" si="11"/>
        <v>738</v>
      </c>
      <c r="B746" s="480" t="s">
        <v>5578</v>
      </c>
      <c r="C746" s="481" t="s">
        <v>8856</v>
      </c>
      <c r="D746" s="480" t="s">
        <v>5641</v>
      </c>
      <c r="E746" s="480" t="s">
        <v>7193</v>
      </c>
      <c r="F746" s="480" t="s">
        <v>8857</v>
      </c>
      <c r="G746" s="480" t="s">
        <v>5414</v>
      </c>
      <c r="H746" s="480" t="s">
        <v>7867</v>
      </c>
      <c r="I746" s="480"/>
      <c r="J746" s="480"/>
      <c r="K746" s="480"/>
      <c r="L746" s="480"/>
    </row>
    <row r="747" spans="1:12" ht="15.6">
      <c r="A747" s="480">
        <f t="shared" si="11"/>
        <v>739</v>
      </c>
      <c r="B747" s="480" t="s">
        <v>5578</v>
      </c>
      <c r="C747" s="481" t="s">
        <v>8858</v>
      </c>
      <c r="D747" s="480" t="s">
        <v>5641</v>
      </c>
      <c r="E747" s="480" t="s">
        <v>5603</v>
      </c>
      <c r="F747" s="480" t="s">
        <v>7189</v>
      </c>
      <c r="G747" s="480" t="s">
        <v>5555</v>
      </c>
      <c r="H747" s="480" t="s">
        <v>6632</v>
      </c>
      <c r="I747" s="480"/>
      <c r="J747" s="480"/>
      <c r="K747" s="480"/>
      <c r="L747" s="480"/>
    </row>
    <row r="748" spans="1:12" ht="15.6">
      <c r="A748" s="480">
        <f t="shared" si="11"/>
        <v>740</v>
      </c>
      <c r="B748" s="480" t="s">
        <v>5578</v>
      </c>
      <c r="C748" s="481" t="s">
        <v>8859</v>
      </c>
      <c r="D748" s="480" t="s">
        <v>5641</v>
      </c>
      <c r="E748" s="480" t="s">
        <v>7554</v>
      </c>
      <c r="F748" s="480" t="s">
        <v>8069</v>
      </c>
      <c r="G748" s="480" t="s">
        <v>5605</v>
      </c>
      <c r="H748" s="480" t="s">
        <v>5604</v>
      </c>
      <c r="I748" s="480"/>
      <c r="J748" s="480"/>
      <c r="K748" s="480"/>
      <c r="L748" s="480"/>
    </row>
    <row r="749" spans="1:12" ht="15.6">
      <c r="A749" s="480">
        <f t="shared" si="11"/>
        <v>741</v>
      </c>
      <c r="B749" s="480" t="s">
        <v>5578</v>
      </c>
      <c r="C749" s="481" t="s">
        <v>5818</v>
      </c>
      <c r="D749" s="480" t="s">
        <v>5641</v>
      </c>
      <c r="E749" s="480" t="s">
        <v>5819</v>
      </c>
      <c r="F749" s="480" t="s">
        <v>5820</v>
      </c>
      <c r="G749" s="480" t="s">
        <v>5821</v>
      </c>
      <c r="H749" s="480" t="s">
        <v>5630</v>
      </c>
      <c r="I749" s="480"/>
      <c r="J749" s="480"/>
      <c r="K749" s="480"/>
      <c r="L749" s="480"/>
    </row>
    <row r="750" spans="1:12" ht="15.6">
      <c r="A750" s="480">
        <f t="shared" si="11"/>
        <v>742</v>
      </c>
      <c r="B750" s="480" t="s">
        <v>5578</v>
      </c>
      <c r="C750" s="481" t="s">
        <v>8860</v>
      </c>
      <c r="D750" s="480" t="s">
        <v>5646</v>
      </c>
      <c r="E750" s="480" t="s">
        <v>8861</v>
      </c>
      <c r="F750" s="480" t="s">
        <v>8862</v>
      </c>
      <c r="G750" s="480" t="s">
        <v>8863</v>
      </c>
      <c r="H750" s="480" t="s">
        <v>8864</v>
      </c>
      <c r="I750" s="480"/>
      <c r="J750" s="480"/>
      <c r="K750" s="480"/>
      <c r="L750" s="480"/>
    </row>
    <row r="751" spans="1:12" ht="15.6">
      <c r="A751" s="480">
        <f t="shared" si="11"/>
        <v>743</v>
      </c>
      <c r="B751" s="480" t="s">
        <v>5578</v>
      </c>
      <c r="C751" s="481" t="s">
        <v>8865</v>
      </c>
      <c r="D751" s="480" t="s">
        <v>5580</v>
      </c>
      <c r="E751" s="480" t="s">
        <v>907</v>
      </c>
      <c r="F751" s="480" t="s">
        <v>8866</v>
      </c>
      <c r="G751" s="480" t="s">
        <v>17</v>
      </c>
      <c r="H751" s="480" t="s">
        <v>8867</v>
      </c>
      <c r="I751" s="480"/>
      <c r="J751" s="480"/>
      <c r="K751" s="480"/>
      <c r="L751" s="480"/>
    </row>
    <row r="752" spans="1:12" ht="15.6">
      <c r="A752" s="480">
        <f t="shared" si="11"/>
        <v>744</v>
      </c>
      <c r="B752" s="480" t="s">
        <v>5578</v>
      </c>
      <c r="C752" s="481" t="s">
        <v>8868</v>
      </c>
      <c r="D752" s="480" t="s">
        <v>5646</v>
      </c>
      <c r="E752" s="480" t="s">
        <v>8869</v>
      </c>
      <c r="F752" s="480" t="s">
        <v>8870</v>
      </c>
      <c r="G752" s="480" t="s">
        <v>8871</v>
      </c>
      <c r="H752" s="480" t="s">
        <v>8872</v>
      </c>
      <c r="I752" s="480"/>
      <c r="J752" s="480"/>
      <c r="K752" s="480"/>
      <c r="L752" s="480"/>
    </row>
    <row r="753" spans="1:12" ht="15.6">
      <c r="A753" s="480">
        <f t="shared" si="11"/>
        <v>745</v>
      </c>
      <c r="B753" s="480" t="s">
        <v>5578</v>
      </c>
      <c r="C753" s="481" t="s">
        <v>8873</v>
      </c>
      <c r="D753" s="480" t="s">
        <v>5646</v>
      </c>
      <c r="E753" s="480" t="s">
        <v>7789</v>
      </c>
      <c r="F753" s="480" t="s">
        <v>7790</v>
      </c>
      <c r="G753" s="480" t="s">
        <v>6725</v>
      </c>
      <c r="H753" s="480" t="s">
        <v>8874</v>
      </c>
      <c r="I753" s="480"/>
      <c r="J753" s="480"/>
      <c r="K753" s="480"/>
      <c r="L753" s="480"/>
    </row>
    <row r="754" spans="1:12" ht="15.6">
      <c r="A754" s="480">
        <f t="shared" si="11"/>
        <v>746</v>
      </c>
      <c r="B754" s="482" t="s">
        <v>5578</v>
      </c>
      <c r="C754" s="483" t="s">
        <v>8875</v>
      </c>
      <c r="D754" s="482" t="s">
        <v>5580</v>
      </c>
      <c r="E754" s="482" t="s">
        <v>8876</v>
      </c>
      <c r="F754" s="482" t="s">
        <v>8877</v>
      </c>
      <c r="G754" s="482" t="s">
        <v>8878</v>
      </c>
      <c r="H754" s="482" t="s">
        <v>8879</v>
      </c>
      <c r="I754" s="482"/>
      <c r="J754" s="482"/>
      <c r="K754" s="482"/>
      <c r="L754" s="482"/>
    </row>
    <row r="755" spans="1:12" ht="15.6">
      <c r="A755" s="480">
        <f t="shared" si="11"/>
        <v>747</v>
      </c>
      <c r="B755" s="482" t="s">
        <v>5578</v>
      </c>
      <c r="C755" s="483" t="s">
        <v>8880</v>
      </c>
      <c r="D755" s="482" t="s">
        <v>5613</v>
      </c>
      <c r="E755" s="482" t="s">
        <v>8881</v>
      </c>
      <c r="F755" s="482" t="s">
        <v>5625</v>
      </c>
      <c r="G755" s="482" t="s">
        <v>5628</v>
      </c>
      <c r="H755" s="482" t="s">
        <v>8882</v>
      </c>
      <c r="I755" s="482"/>
      <c r="J755" s="482"/>
      <c r="K755" s="482"/>
      <c r="L755" s="482"/>
    </row>
    <row r="756" spans="1:12" ht="15.6">
      <c r="A756" s="480">
        <f t="shared" si="11"/>
        <v>748</v>
      </c>
      <c r="B756" s="482" t="s">
        <v>5578</v>
      </c>
      <c r="C756" s="483" t="s">
        <v>8883</v>
      </c>
      <c r="D756" s="482" t="s">
        <v>5580</v>
      </c>
      <c r="E756" s="482" t="s">
        <v>8884</v>
      </c>
      <c r="F756" s="482" t="s">
        <v>8885</v>
      </c>
      <c r="G756" s="482" t="s">
        <v>8886</v>
      </c>
      <c r="H756" s="482" t="s">
        <v>8887</v>
      </c>
      <c r="I756" s="482"/>
      <c r="J756" s="482"/>
      <c r="K756" s="482"/>
      <c r="L756" s="482"/>
    </row>
    <row r="757" spans="1:12" ht="15.6">
      <c r="A757" s="480">
        <f t="shared" si="11"/>
        <v>749</v>
      </c>
      <c r="B757" s="480" t="s">
        <v>5578</v>
      </c>
      <c r="C757" s="481" t="s">
        <v>8888</v>
      </c>
      <c r="D757" s="480" t="s">
        <v>5646</v>
      </c>
      <c r="E757" s="480" t="s">
        <v>8889</v>
      </c>
      <c r="F757" s="480" t="s">
        <v>8890</v>
      </c>
      <c r="G757" s="480" t="s">
        <v>8887</v>
      </c>
      <c r="H757" s="480" t="s">
        <v>8891</v>
      </c>
      <c r="I757" s="480"/>
      <c r="J757" s="480"/>
      <c r="K757" s="480"/>
      <c r="L757" s="480"/>
    </row>
    <row r="758" spans="1:12" ht="15.6">
      <c r="A758" s="480">
        <f t="shared" si="11"/>
        <v>750</v>
      </c>
      <c r="B758" s="480" t="s">
        <v>5578</v>
      </c>
      <c r="C758" s="481" t="s">
        <v>8892</v>
      </c>
      <c r="D758" s="480" t="s">
        <v>5586</v>
      </c>
      <c r="E758" s="480" t="s">
        <v>8893</v>
      </c>
      <c r="F758" s="480" t="s">
        <v>8894</v>
      </c>
      <c r="G758" s="480" t="s">
        <v>8895</v>
      </c>
      <c r="H758" s="480" t="s">
        <v>8397</v>
      </c>
      <c r="I758" s="480"/>
      <c r="J758" s="480"/>
      <c r="K758" s="480"/>
      <c r="L758" s="480"/>
    </row>
    <row r="759" spans="1:12" ht="15.6">
      <c r="A759" s="480">
        <f t="shared" si="11"/>
        <v>751</v>
      </c>
      <c r="B759" s="480" t="s">
        <v>5578</v>
      </c>
      <c r="C759" s="481" t="s">
        <v>8896</v>
      </c>
      <c r="D759" s="480" t="s">
        <v>5646</v>
      </c>
      <c r="E759" s="480" t="s">
        <v>7840</v>
      </c>
      <c r="F759" s="480" t="s">
        <v>8196</v>
      </c>
      <c r="G759" s="480" t="s">
        <v>8195</v>
      </c>
      <c r="H759" s="480"/>
      <c r="I759" s="480"/>
      <c r="J759" s="480"/>
      <c r="K759" s="480"/>
      <c r="L759" s="480"/>
    </row>
    <row r="760" spans="1:12" ht="15.6">
      <c r="A760" s="480">
        <f t="shared" si="11"/>
        <v>752</v>
      </c>
      <c r="B760" s="482" t="s">
        <v>5578</v>
      </c>
      <c r="C760" s="483" t="s">
        <v>8897</v>
      </c>
      <c r="D760" s="482" t="s">
        <v>5580</v>
      </c>
      <c r="E760" s="482" t="s">
        <v>8898</v>
      </c>
      <c r="F760" s="482" t="s">
        <v>8899</v>
      </c>
      <c r="G760" s="482" t="s">
        <v>8900</v>
      </c>
      <c r="H760" s="482" t="s">
        <v>8901</v>
      </c>
      <c r="I760" s="482"/>
      <c r="J760" s="482"/>
      <c r="K760" s="482"/>
      <c r="L760" s="482"/>
    </row>
    <row r="761" spans="1:12" ht="15.6">
      <c r="A761" s="480">
        <f t="shared" si="11"/>
        <v>753</v>
      </c>
      <c r="B761" s="480" t="s">
        <v>5578</v>
      </c>
      <c r="C761" s="481" t="s">
        <v>8902</v>
      </c>
      <c r="D761" s="480" t="s">
        <v>5613</v>
      </c>
      <c r="E761" s="480" t="s">
        <v>8903</v>
      </c>
      <c r="F761" s="480" t="s">
        <v>7193</v>
      </c>
      <c r="G761" s="480" t="s">
        <v>8904</v>
      </c>
      <c r="H761" s="480" t="s">
        <v>8905</v>
      </c>
      <c r="I761" s="480"/>
      <c r="J761" s="480"/>
      <c r="K761" s="480"/>
      <c r="L761" s="480"/>
    </row>
    <row r="762" spans="1:12" ht="15.6">
      <c r="A762" s="480">
        <f t="shared" si="11"/>
        <v>754</v>
      </c>
      <c r="B762" s="480" t="s">
        <v>5578</v>
      </c>
      <c r="C762" s="481" t="s">
        <v>8906</v>
      </c>
      <c r="D762" s="480" t="s">
        <v>5624</v>
      </c>
      <c r="E762" s="480" t="s">
        <v>5630</v>
      </c>
      <c r="F762" s="480" t="s">
        <v>8907</v>
      </c>
      <c r="G762" s="480" t="s">
        <v>8561</v>
      </c>
      <c r="H762" s="480" t="s">
        <v>5631</v>
      </c>
      <c r="I762" s="480" t="s">
        <v>6898</v>
      </c>
      <c r="J762" s="480"/>
      <c r="K762" s="480"/>
      <c r="L762" s="480"/>
    </row>
    <row r="763" spans="1:12" ht="15.6">
      <c r="A763" s="480">
        <f t="shared" si="11"/>
        <v>755</v>
      </c>
      <c r="B763" s="480" t="s">
        <v>5578</v>
      </c>
      <c r="C763" s="481" t="s">
        <v>8908</v>
      </c>
      <c r="D763" s="480" t="s">
        <v>5597</v>
      </c>
      <c r="E763" s="480" t="s">
        <v>8909</v>
      </c>
      <c r="F763" s="480" t="s">
        <v>8910</v>
      </c>
      <c r="G763" s="480" t="s">
        <v>8911</v>
      </c>
      <c r="H763" s="480" t="s">
        <v>8912</v>
      </c>
      <c r="I763" s="480"/>
      <c r="J763" s="480"/>
      <c r="K763" s="480"/>
      <c r="L763" s="480"/>
    </row>
    <row r="764" spans="1:12" ht="15.6">
      <c r="A764" s="480">
        <f t="shared" si="11"/>
        <v>756</v>
      </c>
      <c r="B764" s="480" t="s">
        <v>5578</v>
      </c>
      <c r="C764" s="481" t="s">
        <v>8913</v>
      </c>
      <c r="D764" s="480" t="s">
        <v>5684</v>
      </c>
      <c r="E764" s="480" t="s">
        <v>8399</v>
      </c>
      <c r="F764" s="480" t="s">
        <v>6902</v>
      </c>
      <c r="G764" s="480" t="s">
        <v>8914</v>
      </c>
      <c r="H764" s="480" t="s">
        <v>8401</v>
      </c>
      <c r="I764" s="480"/>
      <c r="J764" s="480"/>
      <c r="K764" s="480"/>
      <c r="L764" s="480"/>
    </row>
    <row r="765" spans="1:12" ht="15.6">
      <c r="A765" s="480">
        <f t="shared" si="11"/>
        <v>757</v>
      </c>
      <c r="B765" s="482" t="s">
        <v>5578</v>
      </c>
      <c r="C765" s="483" t="s">
        <v>8915</v>
      </c>
      <c r="D765" s="482" t="s">
        <v>5580</v>
      </c>
      <c r="E765" s="482" t="s">
        <v>8916</v>
      </c>
      <c r="F765" s="482" t="s">
        <v>8917</v>
      </c>
      <c r="G765" s="482" t="s">
        <v>8918</v>
      </c>
      <c r="H765" s="482" t="s">
        <v>8919</v>
      </c>
      <c r="I765" s="482"/>
      <c r="J765" s="482"/>
      <c r="K765" s="482"/>
      <c r="L765" s="482"/>
    </row>
    <row r="766" spans="1:12" ht="15.6">
      <c r="A766" s="480">
        <f t="shared" si="11"/>
        <v>758</v>
      </c>
      <c r="B766" s="480" t="s">
        <v>5578</v>
      </c>
      <c r="C766" s="481" t="s">
        <v>8920</v>
      </c>
      <c r="D766" s="480" t="s">
        <v>5646</v>
      </c>
      <c r="E766" s="480" t="s">
        <v>8921</v>
      </c>
      <c r="F766" s="480" t="s">
        <v>8922</v>
      </c>
      <c r="G766" s="480" t="s">
        <v>8919</v>
      </c>
      <c r="H766" s="480" t="s">
        <v>8055</v>
      </c>
      <c r="I766" s="480"/>
      <c r="J766" s="480"/>
      <c r="K766" s="480"/>
      <c r="L766" s="480"/>
    </row>
    <row r="767" spans="1:12" ht="15.6">
      <c r="A767" s="480">
        <f t="shared" si="11"/>
        <v>759</v>
      </c>
      <c r="B767" s="480" t="s">
        <v>5578</v>
      </c>
      <c r="C767" s="481" t="s">
        <v>8923</v>
      </c>
      <c r="D767" s="480" t="s">
        <v>5641</v>
      </c>
      <c r="E767" s="480" t="s">
        <v>8924</v>
      </c>
      <c r="F767" s="480" t="s">
        <v>8925</v>
      </c>
      <c r="G767" s="480" t="s">
        <v>8926</v>
      </c>
      <c r="H767" s="480" t="s">
        <v>8927</v>
      </c>
      <c r="I767" s="480"/>
      <c r="J767" s="480"/>
      <c r="K767" s="480"/>
      <c r="L767" s="480"/>
    </row>
    <row r="768" spans="1:12" ht="15.6">
      <c r="A768" s="480">
        <f t="shared" si="11"/>
        <v>760</v>
      </c>
      <c r="B768" s="480" t="s">
        <v>5578</v>
      </c>
      <c r="C768" s="481" t="s">
        <v>8928</v>
      </c>
      <c r="D768" s="480" t="s">
        <v>5597</v>
      </c>
      <c r="E768" s="480" t="s">
        <v>8929</v>
      </c>
      <c r="F768" s="480" t="s">
        <v>8930</v>
      </c>
      <c r="G768" s="480" t="s">
        <v>7583</v>
      </c>
      <c r="H768" s="480" t="s">
        <v>8931</v>
      </c>
      <c r="I768" s="480"/>
      <c r="J768" s="480"/>
      <c r="K768" s="480"/>
      <c r="L768" s="480"/>
    </row>
    <row r="769" spans="1:12" ht="15.6">
      <c r="A769" s="480">
        <f t="shared" si="11"/>
        <v>761</v>
      </c>
      <c r="B769" s="480" t="s">
        <v>5578</v>
      </c>
      <c r="C769" s="481" t="s">
        <v>8932</v>
      </c>
      <c r="D769" s="480" t="s">
        <v>5992</v>
      </c>
      <c r="E769" s="480" t="s">
        <v>8933</v>
      </c>
      <c r="F769" s="480" t="s">
        <v>8934</v>
      </c>
      <c r="G769" s="480" t="s">
        <v>8935</v>
      </c>
      <c r="H769" s="480" t="s">
        <v>8936</v>
      </c>
      <c r="I769" s="480" t="s">
        <v>8937</v>
      </c>
      <c r="J769" s="480"/>
      <c r="K769" s="480"/>
      <c r="L769" s="480"/>
    </row>
    <row r="770" spans="1:12" ht="15.6">
      <c r="A770" s="480">
        <f t="shared" si="11"/>
        <v>762</v>
      </c>
      <c r="B770" s="480" t="s">
        <v>5578</v>
      </c>
      <c r="C770" s="481" t="s">
        <v>8938</v>
      </c>
      <c r="D770" s="480" t="s">
        <v>8661</v>
      </c>
      <c r="E770" s="480" t="s">
        <v>8939</v>
      </c>
      <c r="F770" s="480" t="s">
        <v>8940</v>
      </c>
      <c r="G770" s="480" t="s">
        <v>8941</v>
      </c>
      <c r="H770" s="480" t="s">
        <v>8942</v>
      </c>
      <c r="I770" s="480" t="s">
        <v>8943</v>
      </c>
      <c r="J770" s="480" t="s">
        <v>8944</v>
      </c>
      <c r="K770" s="480"/>
      <c r="L770" s="480"/>
    </row>
    <row r="771" spans="1:12" ht="15.6">
      <c r="A771" s="480">
        <f t="shared" si="11"/>
        <v>763</v>
      </c>
      <c r="B771" s="480" t="s">
        <v>5578</v>
      </c>
      <c r="C771" s="481" t="s">
        <v>8945</v>
      </c>
      <c r="D771" s="480" t="s">
        <v>5646</v>
      </c>
      <c r="E771" s="480" t="s">
        <v>8946</v>
      </c>
      <c r="F771" s="480" t="s">
        <v>8947</v>
      </c>
      <c r="G771" s="480" t="s">
        <v>8948</v>
      </c>
      <c r="H771" s="480" t="s">
        <v>8949</v>
      </c>
      <c r="I771" s="480"/>
      <c r="J771" s="480"/>
      <c r="K771" s="480"/>
      <c r="L771" s="480"/>
    </row>
    <row r="772" spans="1:12" ht="15.6">
      <c r="A772" s="480">
        <f t="shared" si="11"/>
        <v>764</v>
      </c>
      <c r="B772" s="480" t="s">
        <v>5578</v>
      </c>
      <c r="C772" s="481" t="s">
        <v>8950</v>
      </c>
      <c r="D772" s="480" t="s">
        <v>5646</v>
      </c>
      <c r="E772" s="480" t="s">
        <v>8951</v>
      </c>
      <c r="F772" s="480" t="s">
        <v>8952</v>
      </c>
      <c r="G772" s="480" t="s">
        <v>8953</v>
      </c>
      <c r="H772" s="480" t="s">
        <v>8954</v>
      </c>
      <c r="I772" s="480"/>
      <c r="J772" s="480"/>
      <c r="K772" s="480"/>
      <c r="L772" s="480"/>
    </row>
    <row r="773" spans="1:12" ht="15.6">
      <c r="A773" s="480">
        <f t="shared" si="11"/>
        <v>765</v>
      </c>
      <c r="B773" s="480" t="s">
        <v>5578</v>
      </c>
      <c r="C773" s="481" t="s">
        <v>8955</v>
      </c>
      <c r="D773" s="480" t="s">
        <v>5992</v>
      </c>
      <c r="E773" s="480" t="s">
        <v>8956</v>
      </c>
      <c r="F773" s="480" t="s">
        <v>8957</v>
      </c>
      <c r="G773" s="480" t="s">
        <v>8958</v>
      </c>
      <c r="H773" s="480" t="s">
        <v>8959</v>
      </c>
      <c r="I773" s="480" t="s">
        <v>8960</v>
      </c>
      <c r="J773" s="480"/>
      <c r="K773" s="480"/>
      <c r="L773" s="480"/>
    </row>
    <row r="774" spans="1:12" ht="15.6">
      <c r="A774" s="480">
        <f t="shared" si="11"/>
        <v>766</v>
      </c>
      <c r="B774" s="480" t="s">
        <v>5578</v>
      </c>
      <c r="C774" s="481" t="s">
        <v>8961</v>
      </c>
      <c r="D774" s="480" t="s">
        <v>5646</v>
      </c>
      <c r="E774" s="480" t="s">
        <v>8962</v>
      </c>
      <c r="F774" s="480" t="s">
        <v>8963</v>
      </c>
      <c r="G774" s="480" t="s">
        <v>8964</v>
      </c>
      <c r="H774" s="480" t="s">
        <v>8965</v>
      </c>
      <c r="I774" s="480"/>
      <c r="J774" s="480"/>
      <c r="K774" s="480"/>
      <c r="L774" s="480"/>
    </row>
    <row r="775" spans="1:12" ht="15.6">
      <c r="A775" s="480">
        <f t="shared" si="11"/>
        <v>767</v>
      </c>
      <c r="B775" s="480" t="s">
        <v>5578</v>
      </c>
      <c r="C775" s="481" t="s">
        <v>8966</v>
      </c>
      <c r="D775" s="480" t="s">
        <v>5646</v>
      </c>
      <c r="E775" s="480" t="s">
        <v>8967</v>
      </c>
      <c r="F775" s="480" t="s">
        <v>8968</v>
      </c>
      <c r="G775" s="480" t="s">
        <v>8969</v>
      </c>
      <c r="H775" s="480" t="s">
        <v>8970</v>
      </c>
      <c r="I775" s="480"/>
      <c r="J775" s="480"/>
      <c r="K775" s="480"/>
      <c r="L775" s="480"/>
    </row>
    <row r="776" spans="1:12" ht="15.6">
      <c r="A776" s="480">
        <f t="shared" si="11"/>
        <v>768</v>
      </c>
      <c r="B776" s="480" t="s">
        <v>5578</v>
      </c>
      <c r="C776" s="481" t="s">
        <v>5832</v>
      </c>
      <c r="D776" s="480" t="s">
        <v>5762</v>
      </c>
      <c r="E776" s="480" t="s">
        <v>5779</v>
      </c>
      <c r="F776" s="480" t="s">
        <v>5833</v>
      </c>
      <c r="G776" s="480" t="s">
        <v>5778</v>
      </c>
      <c r="H776" s="480" t="s">
        <v>5781</v>
      </c>
      <c r="I776" s="480"/>
      <c r="J776" s="480"/>
      <c r="K776" s="480"/>
      <c r="L776" s="480"/>
    </row>
    <row r="777" spans="1:12" ht="15.6">
      <c r="A777" s="480">
        <f t="shared" ref="A777:A840" si="12">ROW()-8</f>
        <v>769</v>
      </c>
      <c r="B777" s="480" t="s">
        <v>5578</v>
      </c>
      <c r="C777" s="481" t="s">
        <v>8971</v>
      </c>
      <c r="D777" s="480" t="s">
        <v>5580</v>
      </c>
      <c r="E777" s="480" t="s">
        <v>8972</v>
      </c>
      <c r="F777" s="480" t="s">
        <v>8973</v>
      </c>
      <c r="G777" s="480" t="s">
        <v>8974</v>
      </c>
      <c r="H777" s="480" t="s">
        <v>6861</v>
      </c>
      <c r="I777" s="480"/>
      <c r="J777" s="480"/>
      <c r="K777" s="480"/>
      <c r="L777" s="480"/>
    </row>
    <row r="778" spans="1:12" ht="15.6">
      <c r="A778" s="480">
        <f t="shared" si="12"/>
        <v>770</v>
      </c>
      <c r="B778" s="480" t="s">
        <v>5578</v>
      </c>
      <c r="C778" s="481" t="s">
        <v>8975</v>
      </c>
      <c r="D778" s="480" t="s">
        <v>5641</v>
      </c>
      <c r="E778" s="480" t="s">
        <v>8976</v>
      </c>
      <c r="F778" s="480" t="s">
        <v>8977</v>
      </c>
      <c r="G778" s="480" t="s">
        <v>6874</v>
      </c>
      <c r="H778" s="480" t="s">
        <v>6978</v>
      </c>
      <c r="I778" s="480"/>
      <c r="J778" s="480"/>
      <c r="K778" s="480"/>
      <c r="L778" s="480"/>
    </row>
    <row r="779" spans="1:12" ht="15.6">
      <c r="A779" s="480">
        <f t="shared" si="12"/>
        <v>771</v>
      </c>
      <c r="B779" s="480" t="s">
        <v>5578</v>
      </c>
      <c r="C779" s="481" t="s">
        <v>5834</v>
      </c>
      <c r="D779" s="480" t="s">
        <v>5586</v>
      </c>
      <c r="E779" s="480" t="s">
        <v>5836</v>
      </c>
      <c r="F779" s="480" t="s">
        <v>5838</v>
      </c>
      <c r="G779" s="480" t="s">
        <v>5835</v>
      </c>
      <c r="H779" s="480" t="s">
        <v>5837</v>
      </c>
      <c r="I779" s="480"/>
      <c r="J779" s="480"/>
      <c r="K779" s="480"/>
      <c r="L779" s="480"/>
    </row>
    <row r="780" spans="1:12" ht="15.6">
      <c r="A780" s="480">
        <f t="shared" si="12"/>
        <v>772</v>
      </c>
      <c r="B780" s="480" t="s">
        <v>5578</v>
      </c>
      <c r="C780" s="481" t="s">
        <v>8978</v>
      </c>
      <c r="D780" s="480" t="s">
        <v>5597</v>
      </c>
      <c r="E780" s="480" t="s">
        <v>8979</v>
      </c>
      <c r="F780" s="480" t="s">
        <v>8980</v>
      </c>
      <c r="G780" s="480" t="s">
        <v>8363</v>
      </c>
      <c r="H780" s="480" t="s">
        <v>8364</v>
      </c>
      <c r="I780" s="480"/>
      <c r="J780" s="480"/>
      <c r="K780" s="480"/>
      <c r="L780" s="480"/>
    </row>
    <row r="781" spans="1:12" ht="15.6">
      <c r="A781" s="480">
        <f t="shared" si="12"/>
        <v>773</v>
      </c>
      <c r="B781" s="482" t="s">
        <v>5578</v>
      </c>
      <c r="C781" s="483" t="s">
        <v>8981</v>
      </c>
      <c r="D781" s="482" t="s">
        <v>5597</v>
      </c>
      <c r="E781" s="482" t="s">
        <v>8208</v>
      </c>
      <c r="F781" s="482" t="s">
        <v>8209</v>
      </c>
      <c r="G781" s="482" t="s">
        <v>8210</v>
      </c>
      <c r="H781" s="482"/>
      <c r="I781" s="482"/>
      <c r="J781" s="482"/>
      <c r="K781" s="482"/>
      <c r="L781" s="482"/>
    </row>
    <row r="782" spans="1:12" ht="15.6">
      <c r="A782" s="480">
        <f t="shared" si="12"/>
        <v>774</v>
      </c>
      <c r="B782" s="482" t="s">
        <v>5578</v>
      </c>
      <c r="C782" s="483" t="s">
        <v>8982</v>
      </c>
      <c r="D782" s="482" t="s">
        <v>5624</v>
      </c>
      <c r="E782" s="482" t="s">
        <v>8983</v>
      </c>
      <c r="F782" s="482" t="s">
        <v>8984</v>
      </c>
      <c r="G782" s="482" t="s">
        <v>8985</v>
      </c>
      <c r="H782" s="482" t="s">
        <v>8986</v>
      </c>
      <c r="I782" s="482"/>
      <c r="J782" s="482"/>
      <c r="K782" s="482"/>
      <c r="L782" s="482"/>
    </row>
    <row r="783" spans="1:12" ht="15.6">
      <c r="A783" s="480">
        <f t="shared" si="12"/>
        <v>775</v>
      </c>
      <c r="B783" s="480" t="s">
        <v>5578</v>
      </c>
      <c r="C783" s="481" t="s">
        <v>8987</v>
      </c>
      <c r="D783" s="480" t="s">
        <v>5613</v>
      </c>
      <c r="E783" s="480" t="s">
        <v>5604</v>
      </c>
      <c r="F783" s="480" t="s">
        <v>4037</v>
      </c>
      <c r="G783" s="480" t="s">
        <v>5414</v>
      </c>
      <c r="H783" s="480"/>
      <c r="I783" s="480"/>
      <c r="J783" s="480"/>
      <c r="K783" s="480"/>
      <c r="L783" s="480"/>
    </row>
    <row r="784" spans="1:12" ht="15.6">
      <c r="A784" s="480">
        <f t="shared" si="12"/>
        <v>776</v>
      </c>
      <c r="B784" s="480" t="s">
        <v>5578</v>
      </c>
      <c r="C784" s="481" t="s">
        <v>8988</v>
      </c>
      <c r="D784" s="480" t="s">
        <v>5646</v>
      </c>
      <c r="E784" s="480" t="s">
        <v>8989</v>
      </c>
      <c r="F784" s="480" t="s">
        <v>8990</v>
      </c>
      <c r="G784" s="480" t="s">
        <v>8991</v>
      </c>
      <c r="H784" s="480"/>
      <c r="I784" s="480"/>
      <c r="J784" s="480"/>
      <c r="K784" s="480"/>
      <c r="L784" s="480"/>
    </row>
    <row r="785" spans="1:12" ht="15.6">
      <c r="A785" s="480">
        <f t="shared" si="12"/>
        <v>777</v>
      </c>
      <c r="B785" s="482" t="s">
        <v>5578</v>
      </c>
      <c r="C785" s="483" t="s">
        <v>8992</v>
      </c>
      <c r="D785" s="482" t="s">
        <v>5652</v>
      </c>
      <c r="E785" s="482" t="s">
        <v>8993</v>
      </c>
      <c r="F785" s="482" t="s">
        <v>8994</v>
      </c>
      <c r="G785" s="482" t="s">
        <v>8995</v>
      </c>
      <c r="H785" s="482" t="s">
        <v>8996</v>
      </c>
      <c r="I785" s="482"/>
      <c r="J785" s="482"/>
      <c r="K785" s="482"/>
      <c r="L785" s="482"/>
    </row>
    <row r="786" spans="1:12" ht="15.6">
      <c r="A786" s="480">
        <f t="shared" si="12"/>
        <v>778</v>
      </c>
      <c r="B786" s="480" t="s">
        <v>5578</v>
      </c>
      <c r="C786" s="481" t="s">
        <v>8997</v>
      </c>
      <c r="D786" s="480" t="s">
        <v>5580</v>
      </c>
      <c r="E786" s="480" t="s">
        <v>8998</v>
      </c>
      <c r="F786" s="480" t="s">
        <v>8999</v>
      </c>
      <c r="G786" s="480" t="s">
        <v>407</v>
      </c>
      <c r="H786" s="480" t="s">
        <v>7636</v>
      </c>
      <c r="I786" s="480"/>
      <c r="J786" s="480"/>
      <c r="K786" s="480"/>
      <c r="L786" s="480"/>
    </row>
    <row r="787" spans="1:12" ht="15.6">
      <c r="A787" s="480">
        <f t="shared" si="12"/>
        <v>779</v>
      </c>
      <c r="B787" s="482" t="s">
        <v>5578</v>
      </c>
      <c r="C787" s="483" t="s">
        <v>9000</v>
      </c>
      <c r="D787" s="482" t="s">
        <v>9001</v>
      </c>
      <c r="E787" s="482" t="s">
        <v>9002</v>
      </c>
      <c r="F787" s="482" t="s">
        <v>9003</v>
      </c>
      <c r="G787" s="482" t="s">
        <v>9004</v>
      </c>
      <c r="H787" s="482" t="s">
        <v>9005</v>
      </c>
      <c r="I787" s="482" t="s">
        <v>9006</v>
      </c>
      <c r="J787" s="482" t="s">
        <v>9007</v>
      </c>
      <c r="K787" s="482" t="s">
        <v>9008</v>
      </c>
      <c r="L787" s="482" t="s">
        <v>9009</v>
      </c>
    </row>
    <row r="788" spans="1:12" ht="15.6">
      <c r="A788" s="480">
        <f t="shared" si="12"/>
        <v>780</v>
      </c>
      <c r="B788" s="480" t="s">
        <v>5578</v>
      </c>
      <c r="C788" s="481" t="s">
        <v>9010</v>
      </c>
      <c r="D788" s="480" t="s">
        <v>5607</v>
      </c>
      <c r="E788" s="480" t="s">
        <v>9011</v>
      </c>
      <c r="F788" s="480" t="s">
        <v>9012</v>
      </c>
      <c r="G788" s="480" t="s">
        <v>9013</v>
      </c>
      <c r="H788" s="480" t="s">
        <v>9014</v>
      </c>
      <c r="I788" s="480"/>
      <c r="J788" s="480"/>
      <c r="K788" s="480"/>
      <c r="L788" s="480"/>
    </row>
    <row r="789" spans="1:12" ht="15.6">
      <c r="A789" s="480">
        <f t="shared" si="12"/>
        <v>781</v>
      </c>
      <c r="B789" s="480" t="s">
        <v>5578</v>
      </c>
      <c r="C789" s="481" t="s">
        <v>9015</v>
      </c>
      <c r="D789" s="480" t="s">
        <v>5597</v>
      </c>
      <c r="E789" s="480" t="s">
        <v>9016</v>
      </c>
      <c r="F789" s="480" t="s">
        <v>5626</v>
      </c>
      <c r="G789" s="480" t="s">
        <v>9017</v>
      </c>
      <c r="H789" s="480" t="s">
        <v>9018</v>
      </c>
      <c r="I789" s="480"/>
      <c r="J789" s="480"/>
      <c r="K789" s="480"/>
      <c r="L789" s="480"/>
    </row>
    <row r="790" spans="1:12" ht="15.6">
      <c r="A790" s="480">
        <f t="shared" si="12"/>
        <v>782</v>
      </c>
      <c r="B790" s="480" t="s">
        <v>5578</v>
      </c>
      <c r="C790" s="481" t="s">
        <v>9019</v>
      </c>
      <c r="D790" s="480" t="s">
        <v>5684</v>
      </c>
      <c r="E790" s="480" t="s">
        <v>9020</v>
      </c>
      <c r="F790" s="480" t="s">
        <v>9021</v>
      </c>
      <c r="G790" s="480" t="s">
        <v>5603</v>
      </c>
      <c r="H790" s="480" t="s">
        <v>7189</v>
      </c>
      <c r="I790" s="480"/>
      <c r="J790" s="480"/>
      <c r="K790" s="480"/>
      <c r="L790" s="480"/>
    </row>
    <row r="791" spans="1:12" ht="15.6">
      <c r="A791" s="480">
        <f t="shared" si="12"/>
        <v>783</v>
      </c>
      <c r="B791" s="482" t="s">
        <v>5578</v>
      </c>
      <c r="C791" s="483" t="s">
        <v>9022</v>
      </c>
      <c r="D791" s="482" t="s">
        <v>5586</v>
      </c>
      <c r="E791" s="482" t="s">
        <v>9023</v>
      </c>
      <c r="F791" s="482" t="s">
        <v>9024</v>
      </c>
      <c r="G791" s="482" t="s">
        <v>9025</v>
      </c>
      <c r="H791" s="482" t="s">
        <v>9026</v>
      </c>
      <c r="I791" s="482"/>
      <c r="J791" s="482"/>
      <c r="K791" s="482"/>
      <c r="L791" s="482"/>
    </row>
    <row r="792" spans="1:12" ht="15.6">
      <c r="A792" s="480">
        <f t="shared" si="12"/>
        <v>784</v>
      </c>
      <c r="B792" s="480" t="s">
        <v>5578</v>
      </c>
      <c r="C792" s="481" t="s">
        <v>9027</v>
      </c>
      <c r="D792" s="480" t="s">
        <v>5607</v>
      </c>
      <c r="E792" s="480" t="s">
        <v>9028</v>
      </c>
      <c r="F792" s="480" t="s">
        <v>9029</v>
      </c>
      <c r="G792" s="480" t="s">
        <v>9030</v>
      </c>
      <c r="H792" s="480" t="s">
        <v>9031</v>
      </c>
      <c r="I792" s="480"/>
      <c r="J792" s="480"/>
      <c r="K792" s="480"/>
      <c r="L792" s="480"/>
    </row>
    <row r="793" spans="1:12" ht="15.6">
      <c r="A793" s="480">
        <f t="shared" si="12"/>
        <v>785</v>
      </c>
      <c r="B793" s="480" t="s">
        <v>5578</v>
      </c>
      <c r="C793" s="481" t="s">
        <v>9032</v>
      </c>
      <c r="D793" s="480" t="s">
        <v>5580</v>
      </c>
      <c r="E793" s="480" t="s">
        <v>9033</v>
      </c>
      <c r="F793" s="480" t="s">
        <v>9034</v>
      </c>
      <c r="G793" s="480" t="s">
        <v>9035</v>
      </c>
      <c r="H793" s="480" t="s">
        <v>9036</v>
      </c>
      <c r="I793" s="480"/>
      <c r="J793" s="480"/>
      <c r="K793" s="480"/>
      <c r="L793" s="480"/>
    </row>
    <row r="794" spans="1:12" ht="15.6">
      <c r="A794" s="480">
        <f t="shared" si="12"/>
        <v>786</v>
      </c>
      <c r="B794" s="480" t="s">
        <v>5578</v>
      </c>
      <c r="C794" s="481" t="s">
        <v>9037</v>
      </c>
      <c r="D794" s="480" t="s">
        <v>5580</v>
      </c>
      <c r="E794" s="480" t="s">
        <v>9038</v>
      </c>
      <c r="F794" s="480" t="s">
        <v>9039</v>
      </c>
      <c r="G794" s="480" t="s">
        <v>9040</v>
      </c>
      <c r="H794" s="480" t="s">
        <v>9041</v>
      </c>
      <c r="I794" s="480"/>
      <c r="J794" s="480"/>
      <c r="K794" s="480"/>
      <c r="L794" s="480"/>
    </row>
    <row r="795" spans="1:12" ht="15.6">
      <c r="A795" s="480">
        <f t="shared" si="12"/>
        <v>787</v>
      </c>
      <c r="B795" s="480" t="s">
        <v>5578</v>
      </c>
      <c r="C795" s="481" t="s">
        <v>9042</v>
      </c>
      <c r="D795" s="480" t="s">
        <v>5607</v>
      </c>
      <c r="E795" s="480" t="s">
        <v>1326</v>
      </c>
      <c r="F795" s="480" t="s">
        <v>7232</v>
      </c>
      <c r="G795" s="480" t="s">
        <v>6787</v>
      </c>
      <c r="H795" s="480" t="s">
        <v>9043</v>
      </c>
      <c r="I795" s="480"/>
      <c r="J795" s="480"/>
      <c r="K795" s="480"/>
      <c r="L795" s="480"/>
    </row>
    <row r="796" spans="1:12" ht="15.6">
      <c r="A796" s="480">
        <f t="shared" si="12"/>
        <v>788</v>
      </c>
      <c r="B796" s="480" t="s">
        <v>5578</v>
      </c>
      <c r="C796" s="481" t="s">
        <v>9044</v>
      </c>
      <c r="D796" s="480" t="s">
        <v>5586</v>
      </c>
      <c r="E796" s="480" t="s">
        <v>9045</v>
      </c>
      <c r="F796" s="480" t="s">
        <v>9046</v>
      </c>
      <c r="G796" s="480" t="s">
        <v>9047</v>
      </c>
      <c r="H796" s="480" t="s">
        <v>9048</v>
      </c>
      <c r="I796" s="480"/>
      <c r="J796" s="480"/>
      <c r="K796" s="480"/>
      <c r="L796" s="480"/>
    </row>
    <row r="797" spans="1:12" ht="15.6">
      <c r="A797" s="480">
        <f t="shared" si="12"/>
        <v>789</v>
      </c>
      <c r="B797" s="480" t="s">
        <v>5578</v>
      </c>
      <c r="C797" s="481" t="s">
        <v>9049</v>
      </c>
      <c r="D797" s="480" t="s">
        <v>5646</v>
      </c>
      <c r="E797" s="480" t="s">
        <v>9050</v>
      </c>
      <c r="F797" s="480" t="s">
        <v>9051</v>
      </c>
      <c r="G797" s="480" t="s">
        <v>7006</v>
      </c>
      <c r="H797" s="480" t="s">
        <v>7320</v>
      </c>
      <c r="I797" s="480"/>
      <c r="J797" s="480"/>
      <c r="K797" s="480"/>
      <c r="L797" s="480"/>
    </row>
    <row r="798" spans="1:12" ht="15.6">
      <c r="A798" s="480">
        <f t="shared" si="12"/>
        <v>790</v>
      </c>
      <c r="B798" s="480" t="s">
        <v>5578</v>
      </c>
      <c r="C798" s="481" t="s">
        <v>9052</v>
      </c>
      <c r="D798" s="480" t="s">
        <v>5646</v>
      </c>
      <c r="E798" s="480" t="s">
        <v>9050</v>
      </c>
      <c r="F798" s="480" t="s">
        <v>9051</v>
      </c>
      <c r="G798" s="480" t="s">
        <v>7006</v>
      </c>
      <c r="H798" s="480" t="s">
        <v>7320</v>
      </c>
      <c r="I798" s="480"/>
      <c r="J798" s="480"/>
      <c r="K798" s="480"/>
      <c r="L798" s="480"/>
    </row>
    <row r="799" spans="1:12" ht="15.6">
      <c r="A799" s="480">
        <f t="shared" si="12"/>
        <v>791</v>
      </c>
      <c r="B799" s="482" t="s">
        <v>5578</v>
      </c>
      <c r="C799" s="483" t="s">
        <v>9053</v>
      </c>
      <c r="D799" s="482" t="s">
        <v>5646</v>
      </c>
      <c r="E799" s="482" t="s">
        <v>9054</v>
      </c>
      <c r="F799" s="482" t="s">
        <v>9055</v>
      </c>
      <c r="G799" s="482" t="s">
        <v>9056</v>
      </c>
      <c r="H799" s="482" t="s">
        <v>9057</v>
      </c>
      <c r="I799" s="482"/>
      <c r="J799" s="482"/>
      <c r="K799" s="482"/>
      <c r="L799" s="482"/>
    </row>
    <row r="800" spans="1:12" ht="15.6">
      <c r="A800" s="480">
        <f t="shared" si="12"/>
        <v>792</v>
      </c>
      <c r="B800" s="480" t="s">
        <v>5578</v>
      </c>
      <c r="C800" s="481" t="s">
        <v>9058</v>
      </c>
      <c r="D800" s="480" t="s">
        <v>5641</v>
      </c>
      <c r="E800" s="480" t="s">
        <v>9059</v>
      </c>
      <c r="F800" s="480" t="s">
        <v>9060</v>
      </c>
      <c r="G800" s="480" t="s">
        <v>9061</v>
      </c>
      <c r="H800" s="480" t="s">
        <v>9062</v>
      </c>
      <c r="I800" s="480"/>
      <c r="J800" s="480"/>
      <c r="K800" s="480"/>
      <c r="L800" s="480"/>
    </row>
    <row r="801" spans="1:12" ht="15.6">
      <c r="A801" s="480">
        <f t="shared" si="12"/>
        <v>793</v>
      </c>
      <c r="B801" s="480" t="s">
        <v>5578</v>
      </c>
      <c r="C801" s="481" t="s">
        <v>9063</v>
      </c>
      <c r="D801" s="480" t="s">
        <v>5580</v>
      </c>
      <c r="E801" s="480" t="s">
        <v>9064</v>
      </c>
      <c r="F801" s="480" t="s">
        <v>9065</v>
      </c>
      <c r="G801" s="480" t="s">
        <v>9066</v>
      </c>
      <c r="H801" s="480" t="s">
        <v>9067</v>
      </c>
      <c r="I801" s="480"/>
      <c r="J801" s="480"/>
      <c r="K801" s="480"/>
      <c r="L801" s="480"/>
    </row>
    <row r="802" spans="1:12" ht="15.6">
      <c r="A802" s="480">
        <f t="shared" si="12"/>
        <v>794</v>
      </c>
      <c r="B802" s="480" t="s">
        <v>5578</v>
      </c>
      <c r="C802" s="481" t="s">
        <v>9068</v>
      </c>
      <c r="D802" s="480" t="s">
        <v>5580</v>
      </c>
      <c r="E802" s="480" t="s">
        <v>8699</v>
      </c>
      <c r="F802" s="480" t="s">
        <v>9069</v>
      </c>
      <c r="G802" s="480" t="s">
        <v>9070</v>
      </c>
      <c r="H802" s="480" t="s">
        <v>8702</v>
      </c>
      <c r="I802" s="480"/>
      <c r="J802" s="480"/>
      <c r="K802" s="480"/>
      <c r="L802" s="480"/>
    </row>
    <row r="803" spans="1:12" ht="15.6">
      <c r="A803" s="480">
        <f t="shared" si="12"/>
        <v>795</v>
      </c>
      <c r="B803" s="480" t="s">
        <v>5578</v>
      </c>
      <c r="C803" s="481" t="s">
        <v>9071</v>
      </c>
      <c r="D803" s="480" t="s">
        <v>5580</v>
      </c>
      <c r="E803" s="480" t="s">
        <v>9072</v>
      </c>
      <c r="F803" s="480" t="s">
        <v>9073</v>
      </c>
      <c r="G803" s="480" t="s">
        <v>9074</v>
      </c>
      <c r="H803" s="480" t="s">
        <v>9075</v>
      </c>
      <c r="I803" s="480"/>
      <c r="J803" s="480"/>
      <c r="K803" s="480"/>
      <c r="L803" s="480"/>
    </row>
    <row r="804" spans="1:12" ht="15.6">
      <c r="A804" s="480">
        <f t="shared" si="12"/>
        <v>796</v>
      </c>
      <c r="B804" s="482" t="s">
        <v>5578</v>
      </c>
      <c r="C804" s="483" t="s">
        <v>9076</v>
      </c>
      <c r="D804" s="482" t="s">
        <v>5646</v>
      </c>
      <c r="E804" s="482" t="s">
        <v>9077</v>
      </c>
      <c r="F804" s="482" t="s">
        <v>9078</v>
      </c>
      <c r="G804" s="482" t="s">
        <v>9079</v>
      </c>
      <c r="H804" s="482"/>
      <c r="I804" s="482"/>
      <c r="J804" s="482"/>
      <c r="K804" s="482"/>
      <c r="L804" s="482"/>
    </row>
    <row r="805" spans="1:12" ht="15.6">
      <c r="A805" s="480">
        <f t="shared" si="12"/>
        <v>797</v>
      </c>
      <c r="B805" s="480" t="s">
        <v>5578</v>
      </c>
      <c r="C805" s="481" t="s">
        <v>9080</v>
      </c>
      <c r="D805" s="480" t="s">
        <v>5641</v>
      </c>
      <c r="E805" s="480" t="s">
        <v>7066</v>
      </c>
      <c r="F805" s="480" t="s">
        <v>9081</v>
      </c>
      <c r="G805" s="480" t="s">
        <v>6623</v>
      </c>
      <c r="H805" s="480" t="s">
        <v>6621</v>
      </c>
      <c r="I805" s="480"/>
      <c r="J805" s="480"/>
      <c r="K805" s="480"/>
      <c r="L805" s="480"/>
    </row>
    <row r="806" spans="1:12" ht="15.6">
      <c r="A806" s="480">
        <f t="shared" si="12"/>
        <v>798</v>
      </c>
      <c r="B806" s="480" t="s">
        <v>5578</v>
      </c>
      <c r="C806" s="481" t="s">
        <v>9082</v>
      </c>
      <c r="D806" s="480" t="s">
        <v>5684</v>
      </c>
      <c r="E806" s="480" t="s">
        <v>9083</v>
      </c>
      <c r="F806" s="480" t="s">
        <v>7066</v>
      </c>
      <c r="G806" s="480" t="s">
        <v>6805</v>
      </c>
      <c r="H806" s="480" t="s">
        <v>7195</v>
      </c>
      <c r="I806" s="480"/>
      <c r="J806" s="480"/>
      <c r="K806" s="480"/>
      <c r="L806" s="480"/>
    </row>
    <row r="807" spans="1:12" ht="15.6">
      <c r="A807" s="480">
        <f t="shared" si="12"/>
        <v>799</v>
      </c>
      <c r="B807" s="482" t="s">
        <v>5578</v>
      </c>
      <c r="C807" s="483" t="s">
        <v>9084</v>
      </c>
      <c r="D807" s="482" t="s">
        <v>5607</v>
      </c>
      <c r="E807" s="482" t="s">
        <v>9085</v>
      </c>
      <c r="F807" s="482" t="s">
        <v>9086</v>
      </c>
      <c r="G807" s="482" t="s">
        <v>9087</v>
      </c>
      <c r="H807" s="482" t="s">
        <v>9088</v>
      </c>
      <c r="I807" s="482"/>
      <c r="J807" s="482"/>
      <c r="K807" s="482"/>
      <c r="L807" s="482"/>
    </row>
    <row r="808" spans="1:12" ht="15.6">
      <c r="A808" s="480">
        <f t="shared" si="12"/>
        <v>800</v>
      </c>
      <c r="B808" s="480" t="s">
        <v>5578</v>
      </c>
      <c r="C808" s="481" t="s">
        <v>9089</v>
      </c>
      <c r="D808" s="480" t="s">
        <v>5762</v>
      </c>
      <c r="E808" s="480" t="s">
        <v>8406</v>
      </c>
      <c r="F808" s="480" t="s">
        <v>8405</v>
      </c>
      <c r="G808" s="480" t="s">
        <v>6588</v>
      </c>
      <c r="H808" s="480" t="s">
        <v>8404</v>
      </c>
      <c r="I808" s="480"/>
      <c r="J808" s="480"/>
      <c r="K808" s="480"/>
      <c r="L808" s="480"/>
    </row>
    <row r="809" spans="1:12" ht="15.6">
      <c r="A809" s="480">
        <f t="shared" si="12"/>
        <v>801</v>
      </c>
      <c r="B809" s="480" t="s">
        <v>5578</v>
      </c>
      <c r="C809" s="481" t="s">
        <v>9090</v>
      </c>
      <c r="D809" s="480" t="s">
        <v>5646</v>
      </c>
      <c r="E809" s="480" t="s">
        <v>9091</v>
      </c>
      <c r="F809" s="480" t="s">
        <v>7931</v>
      </c>
      <c r="G809" s="480" t="s">
        <v>9092</v>
      </c>
      <c r="H809" s="480" t="s">
        <v>8405</v>
      </c>
      <c r="I809" s="480"/>
      <c r="J809" s="480"/>
      <c r="K809" s="480"/>
      <c r="L809" s="480"/>
    </row>
    <row r="810" spans="1:12" ht="15.6">
      <c r="A810" s="480">
        <f t="shared" si="12"/>
        <v>802</v>
      </c>
      <c r="B810" s="480" t="s">
        <v>5578</v>
      </c>
      <c r="C810" s="481" t="s">
        <v>9093</v>
      </c>
      <c r="D810" s="480" t="s">
        <v>5646</v>
      </c>
      <c r="E810" s="480" t="s">
        <v>9092</v>
      </c>
      <c r="F810" s="480" t="s">
        <v>7931</v>
      </c>
      <c r="G810" s="480" t="s">
        <v>9091</v>
      </c>
      <c r="H810" s="480" t="s">
        <v>8405</v>
      </c>
      <c r="I810" s="480"/>
      <c r="J810" s="480"/>
      <c r="K810" s="480"/>
      <c r="L810" s="480"/>
    </row>
    <row r="811" spans="1:12" ht="15.6">
      <c r="A811" s="480">
        <f t="shared" si="12"/>
        <v>803</v>
      </c>
      <c r="B811" s="480" t="s">
        <v>5578</v>
      </c>
      <c r="C811" s="481" t="s">
        <v>9094</v>
      </c>
      <c r="D811" s="480" t="s">
        <v>5641</v>
      </c>
      <c r="E811" s="480" t="s">
        <v>9095</v>
      </c>
      <c r="F811" s="480" t="s">
        <v>9096</v>
      </c>
      <c r="G811" s="480" t="s">
        <v>9097</v>
      </c>
      <c r="H811" s="480" t="s">
        <v>9098</v>
      </c>
      <c r="I811" s="480"/>
      <c r="J811" s="480"/>
      <c r="K811" s="480"/>
      <c r="L811" s="480"/>
    </row>
    <row r="812" spans="1:12" ht="15.6">
      <c r="A812" s="480">
        <f t="shared" si="12"/>
        <v>804</v>
      </c>
      <c r="B812" s="480" t="s">
        <v>5578</v>
      </c>
      <c r="C812" s="481" t="s">
        <v>9099</v>
      </c>
      <c r="D812" s="480" t="s">
        <v>5580</v>
      </c>
      <c r="E812" s="480" t="s">
        <v>9100</v>
      </c>
      <c r="F812" s="480" t="s">
        <v>9101</v>
      </c>
      <c r="G812" s="480" t="s">
        <v>8327</v>
      </c>
      <c r="H812" s="480" t="s">
        <v>8326</v>
      </c>
      <c r="I812" s="480"/>
      <c r="J812" s="480"/>
      <c r="K812" s="480"/>
      <c r="L812" s="480"/>
    </row>
    <row r="813" spans="1:12" ht="15.6">
      <c r="A813" s="480">
        <f t="shared" si="12"/>
        <v>805</v>
      </c>
      <c r="B813" s="480" t="s">
        <v>5578</v>
      </c>
      <c r="C813" s="481" t="s">
        <v>9102</v>
      </c>
      <c r="D813" s="480" t="s">
        <v>5684</v>
      </c>
      <c r="E813" s="480" t="s">
        <v>9103</v>
      </c>
      <c r="F813" s="480" t="s">
        <v>9104</v>
      </c>
      <c r="G813" s="480" t="s">
        <v>9105</v>
      </c>
      <c r="H813" s="480" t="s">
        <v>9106</v>
      </c>
      <c r="I813" s="480"/>
      <c r="J813" s="480"/>
      <c r="K813" s="480"/>
      <c r="L813" s="480"/>
    </row>
    <row r="814" spans="1:12" ht="15.6">
      <c r="A814" s="480">
        <f t="shared" si="12"/>
        <v>806</v>
      </c>
      <c r="B814" s="480" t="s">
        <v>5578</v>
      </c>
      <c r="C814" s="481" t="s">
        <v>9107</v>
      </c>
      <c r="D814" s="480" t="s">
        <v>5580</v>
      </c>
      <c r="E814" s="480" t="s">
        <v>9108</v>
      </c>
      <c r="F814" s="480" t="s">
        <v>9109</v>
      </c>
      <c r="G814" s="480" t="s">
        <v>9110</v>
      </c>
      <c r="H814" s="480" t="s">
        <v>9111</v>
      </c>
      <c r="I814" s="480"/>
      <c r="J814" s="480"/>
      <c r="K814" s="480"/>
      <c r="L814" s="480"/>
    </row>
    <row r="815" spans="1:12" ht="15.6">
      <c r="A815" s="480">
        <f t="shared" si="12"/>
        <v>807</v>
      </c>
      <c r="B815" s="480" t="s">
        <v>5578</v>
      </c>
      <c r="C815" s="481" t="s">
        <v>9112</v>
      </c>
      <c r="D815" s="480" t="s">
        <v>5646</v>
      </c>
      <c r="E815" s="480" t="s">
        <v>9113</v>
      </c>
      <c r="F815" s="480" t="s">
        <v>8823</v>
      </c>
      <c r="G815" s="480" t="s">
        <v>9114</v>
      </c>
      <c r="H815" s="480" t="s">
        <v>9115</v>
      </c>
      <c r="I815" s="480"/>
      <c r="J815" s="480"/>
      <c r="K815" s="480"/>
      <c r="L815" s="480"/>
    </row>
    <row r="816" spans="1:12" ht="15.6">
      <c r="A816" s="480">
        <f t="shared" si="12"/>
        <v>808</v>
      </c>
      <c r="B816" s="480" t="s">
        <v>5578</v>
      </c>
      <c r="C816" s="481" t="s">
        <v>9116</v>
      </c>
      <c r="D816" s="480" t="s">
        <v>5580</v>
      </c>
      <c r="E816" s="480" t="s">
        <v>9117</v>
      </c>
      <c r="F816" s="480" t="s">
        <v>9118</v>
      </c>
      <c r="G816" s="480" t="s">
        <v>9119</v>
      </c>
      <c r="H816" s="480" t="s">
        <v>9120</v>
      </c>
      <c r="I816" s="480"/>
      <c r="J816" s="480"/>
      <c r="K816" s="480"/>
      <c r="L816" s="480"/>
    </row>
    <row r="817" spans="1:12" ht="15.6">
      <c r="A817" s="480">
        <f t="shared" si="12"/>
        <v>809</v>
      </c>
      <c r="B817" s="480" t="s">
        <v>5578</v>
      </c>
      <c r="C817" s="481" t="s">
        <v>9121</v>
      </c>
      <c r="D817" s="480" t="s">
        <v>8661</v>
      </c>
      <c r="E817" s="480" t="s">
        <v>9122</v>
      </c>
      <c r="F817" s="480" t="s">
        <v>9123</v>
      </c>
      <c r="G817" s="480" t="s">
        <v>9124</v>
      </c>
      <c r="H817" s="480" t="s">
        <v>9125</v>
      </c>
      <c r="I817" s="480" t="s">
        <v>9126</v>
      </c>
      <c r="J817" s="480" t="s">
        <v>9127</v>
      </c>
      <c r="K817" s="480"/>
      <c r="L817" s="480"/>
    </row>
    <row r="818" spans="1:12" ht="15.6">
      <c r="A818" s="480">
        <f t="shared" si="12"/>
        <v>810</v>
      </c>
      <c r="B818" s="480" t="s">
        <v>5578</v>
      </c>
      <c r="C818" s="481" t="s">
        <v>9128</v>
      </c>
      <c r="D818" s="480" t="s">
        <v>5684</v>
      </c>
      <c r="E818" s="480" t="s">
        <v>8006</v>
      </c>
      <c r="F818" s="480" t="s">
        <v>8855</v>
      </c>
      <c r="G818" s="480" t="s">
        <v>7290</v>
      </c>
      <c r="H818" s="480" t="s">
        <v>9129</v>
      </c>
      <c r="I818" s="480" t="s">
        <v>9130</v>
      </c>
      <c r="J818" s="480"/>
      <c r="K818" s="480"/>
      <c r="L818" s="480"/>
    </row>
    <row r="819" spans="1:12" ht="15.6">
      <c r="A819" s="480">
        <f t="shared" si="12"/>
        <v>811</v>
      </c>
      <c r="B819" s="480" t="s">
        <v>5578</v>
      </c>
      <c r="C819" s="481" t="s">
        <v>9131</v>
      </c>
      <c r="D819" s="480" t="s">
        <v>5586</v>
      </c>
      <c r="E819" s="480" t="s">
        <v>8699</v>
      </c>
      <c r="F819" s="480" t="s">
        <v>9132</v>
      </c>
      <c r="G819" s="480" t="s">
        <v>9133</v>
      </c>
      <c r="H819" s="480" t="s">
        <v>8702</v>
      </c>
      <c r="I819" s="480"/>
      <c r="J819" s="480"/>
      <c r="K819" s="480"/>
      <c r="L819" s="480"/>
    </row>
    <row r="820" spans="1:12" ht="15.6">
      <c r="A820" s="480">
        <f t="shared" si="12"/>
        <v>812</v>
      </c>
      <c r="B820" s="482" t="s">
        <v>5578</v>
      </c>
      <c r="C820" s="483" t="s">
        <v>9134</v>
      </c>
      <c r="D820" s="482" t="s">
        <v>5641</v>
      </c>
      <c r="E820" s="482" t="s">
        <v>9135</v>
      </c>
      <c r="F820" s="482" t="s">
        <v>9136</v>
      </c>
      <c r="G820" s="482" t="s">
        <v>9137</v>
      </c>
      <c r="H820" s="482"/>
      <c r="I820" s="482"/>
      <c r="J820" s="482"/>
      <c r="K820" s="482"/>
      <c r="L820" s="482"/>
    </row>
    <row r="821" spans="1:12" ht="15.6">
      <c r="A821" s="480">
        <f t="shared" si="12"/>
        <v>813</v>
      </c>
      <c r="B821" s="480" t="s">
        <v>5578</v>
      </c>
      <c r="C821" s="481" t="s">
        <v>9138</v>
      </c>
      <c r="D821" s="480" t="s">
        <v>5580</v>
      </c>
      <c r="E821" s="480" t="s">
        <v>9139</v>
      </c>
      <c r="F821" s="480" t="s">
        <v>7077</v>
      </c>
      <c r="G821" s="480" t="s">
        <v>9140</v>
      </c>
      <c r="H821" s="480" t="s">
        <v>9141</v>
      </c>
      <c r="I821" s="480"/>
      <c r="J821" s="480"/>
      <c r="K821" s="480"/>
      <c r="L821" s="480"/>
    </row>
    <row r="822" spans="1:12" ht="15.6">
      <c r="A822" s="480">
        <f t="shared" si="12"/>
        <v>814</v>
      </c>
      <c r="B822" s="480" t="s">
        <v>5578</v>
      </c>
      <c r="C822" s="481" t="s">
        <v>9142</v>
      </c>
      <c r="D822" s="480" t="s">
        <v>5646</v>
      </c>
      <c r="E822" s="480" t="s">
        <v>6805</v>
      </c>
      <c r="F822" s="480" t="s">
        <v>7195</v>
      </c>
      <c r="G822" s="480" t="s">
        <v>6861</v>
      </c>
      <c r="H822" s="480" t="s">
        <v>9143</v>
      </c>
      <c r="I822" s="480"/>
      <c r="J822" s="480"/>
      <c r="K822" s="480"/>
      <c r="L822" s="480"/>
    </row>
    <row r="823" spans="1:12" ht="15.6">
      <c r="A823" s="480">
        <f t="shared" si="12"/>
        <v>815</v>
      </c>
      <c r="B823" s="482" t="s">
        <v>5578</v>
      </c>
      <c r="C823" s="483" t="s">
        <v>9144</v>
      </c>
      <c r="D823" s="482" t="s">
        <v>5607</v>
      </c>
      <c r="E823" s="482" t="s">
        <v>9145</v>
      </c>
      <c r="F823" s="482" t="s">
        <v>9146</v>
      </c>
      <c r="G823" s="482" t="s">
        <v>9147</v>
      </c>
      <c r="H823" s="482" t="s">
        <v>9148</v>
      </c>
      <c r="I823" s="482"/>
      <c r="J823" s="482"/>
      <c r="K823" s="482"/>
      <c r="L823" s="482"/>
    </row>
    <row r="824" spans="1:12" ht="15.6">
      <c r="A824" s="480">
        <f t="shared" si="12"/>
        <v>816</v>
      </c>
      <c r="B824" s="480" t="s">
        <v>5578</v>
      </c>
      <c r="C824" s="481" t="s">
        <v>5844</v>
      </c>
      <c r="D824" s="480" t="s">
        <v>5607</v>
      </c>
      <c r="E824" s="480" t="s">
        <v>5848</v>
      </c>
      <c r="F824" s="480" t="s">
        <v>5846</v>
      </c>
      <c r="G824" s="480" t="s">
        <v>5845</v>
      </c>
      <c r="H824" s="480" t="s">
        <v>5847</v>
      </c>
      <c r="I824" s="480"/>
      <c r="J824" s="480"/>
      <c r="K824" s="480"/>
      <c r="L824" s="480"/>
    </row>
    <row r="825" spans="1:12" ht="15.6">
      <c r="A825" s="480">
        <f t="shared" si="12"/>
        <v>817</v>
      </c>
      <c r="B825" s="480" t="s">
        <v>5578</v>
      </c>
      <c r="C825" s="481" t="s">
        <v>9149</v>
      </c>
      <c r="D825" s="480" t="s">
        <v>5613</v>
      </c>
      <c r="E825" s="480" t="s">
        <v>5401</v>
      </c>
      <c r="F825" s="480" t="s">
        <v>9150</v>
      </c>
      <c r="G825" s="480" t="s">
        <v>5419</v>
      </c>
      <c r="H825" s="480" t="s">
        <v>7018</v>
      </c>
      <c r="I825" s="480"/>
      <c r="J825" s="480"/>
      <c r="K825" s="480"/>
      <c r="L825" s="480"/>
    </row>
    <row r="826" spans="1:12" ht="15.6">
      <c r="A826" s="480">
        <f t="shared" si="12"/>
        <v>818</v>
      </c>
      <c r="B826" s="480" t="s">
        <v>5578</v>
      </c>
      <c r="C826" s="481" t="s">
        <v>5849</v>
      </c>
      <c r="D826" s="480" t="s">
        <v>5597</v>
      </c>
      <c r="E826" s="480" t="s">
        <v>5852</v>
      </c>
      <c r="F826" s="480" t="s">
        <v>5621</v>
      </c>
      <c r="G826" s="480" t="s">
        <v>5851</v>
      </c>
      <c r="H826" s="480" t="s">
        <v>5850</v>
      </c>
      <c r="I826" s="480"/>
      <c r="J826" s="480"/>
      <c r="K826" s="480"/>
      <c r="L826" s="480"/>
    </row>
    <row r="827" spans="1:12" ht="15.6">
      <c r="A827" s="480">
        <f t="shared" si="12"/>
        <v>819</v>
      </c>
      <c r="B827" s="480" t="s">
        <v>5578</v>
      </c>
      <c r="C827" s="481" t="s">
        <v>9151</v>
      </c>
      <c r="D827" s="480" t="s">
        <v>5641</v>
      </c>
      <c r="E827" s="480" t="s">
        <v>9152</v>
      </c>
      <c r="F827" s="480" t="s">
        <v>1251</v>
      </c>
      <c r="G827" s="480" t="s">
        <v>9153</v>
      </c>
      <c r="H827" s="480" t="s">
        <v>6795</v>
      </c>
      <c r="I827" s="480"/>
      <c r="J827" s="480"/>
      <c r="K827" s="480"/>
      <c r="L827" s="480"/>
    </row>
    <row r="828" spans="1:12" ht="15.6">
      <c r="A828" s="480">
        <f t="shared" si="12"/>
        <v>820</v>
      </c>
      <c r="B828" s="480" t="s">
        <v>5578</v>
      </c>
      <c r="C828" s="481" t="s">
        <v>9154</v>
      </c>
      <c r="D828" s="480" t="s">
        <v>5652</v>
      </c>
      <c r="E828" s="480" t="s">
        <v>9155</v>
      </c>
      <c r="F828" s="480" t="s">
        <v>7230</v>
      </c>
      <c r="G828" s="480" t="s">
        <v>9156</v>
      </c>
      <c r="H828" s="480" t="s">
        <v>8113</v>
      </c>
      <c r="I828" s="480"/>
      <c r="J828" s="480"/>
      <c r="K828" s="480"/>
      <c r="L828" s="480"/>
    </row>
    <row r="829" spans="1:12" ht="15.6">
      <c r="A829" s="480">
        <f t="shared" si="12"/>
        <v>821</v>
      </c>
      <c r="B829" s="480" t="s">
        <v>5578</v>
      </c>
      <c r="C829" s="481" t="s">
        <v>5853</v>
      </c>
      <c r="D829" s="480" t="s">
        <v>5646</v>
      </c>
      <c r="E829" s="480" t="s">
        <v>5857</v>
      </c>
      <c r="F829" s="480" t="s">
        <v>5854</v>
      </c>
      <c r="G829" s="480" t="s">
        <v>5855</v>
      </c>
      <c r="H829" s="480" t="s">
        <v>5856</v>
      </c>
      <c r="I829" s="480"/>
      <c r="J829" s="480"/>
      <c r="K829" s="480"/>
      <c r="L829" s="480"/>
    </row>
    <row r="830" spans="1:12" ht="15.6">
      <c r="A830" s="480">
        <f t="shared" si="12"/>
        <v>822</v>
      </c>
      <c r="B830" s="480" t="s">
        <v>5578</v>
      </c>
      <c r="C830" s="481" t="s">
        <v>9157</v>
      </c>
      <c r="D830" s="480" t="s">
        <v>5641</v>
      </c>
      <c r="E830" s="480" t="s">
        <v>9158</v>
      </c>
      <c r="F830" s="480" t="s">
        <v>7034</v>
      </c>
      <c r="G830" s="480" t="s">
        <v>9159</v>
      </c>
      <c r="H830" s="480"/>
      <c r="I830" s="480"/>
      <c r="J830" s="480"/>
      <c r="K830" s="480"/>
      <c r="L830" s="480"/>
    </row>
    <row r="831" spans="1:12" ht="15.6">
      <c r="A831" s="480">
        <f t="shared" si="12"/>
        <v>823</v>
      </c>
      <c r="B831" s="480" t="s">
        <v>5578</v>
      </c>
      <c r="C831" s="481" t="s">
        <v>9160</v>
      </c>
      <c r="D831" s="480" t="s">
        <v>5597</v>
      </c>
      <c r="E831" s="480" t="s">
        <v>9161</v>
      </c>
      <c r="F831" s="480" t="s">
        <v>9162</v>
      </c>
      <c r="G831" s="480" t="s">
        <v>9163</v>
      </c>
      <c r="H831" s="480" t="s">
        <v>9164</v>
      </c>
      <c r="I831" s="480"/>
      <c r="J831" s="480"/>
      <c r="K831" s="480"/>
      <c r="L831" s="480"/>
    </row>
    <row r="832" spans="1:12" ht="15.6">
      <c r="A832" s="480">
        <f t="shared" si="12"/>
        <v>824</v>
      </c>
      <c r="B832" s="482" t="s">
        <v>5578</v>
      </c>
      <c r="C832" s="483" t="s">
        <v>9165</v>
      </c>
      <c r="D832" s="482" t="s">
        <v>5641</v>
      </c>
      <c r="E832" s="482">
        <v>50</v>
      </c>
      <c r="F832" s="482">
        <v>60</v>
      </c>
      <c r="G832" s="482" t="s">
        <v>9166</v>
      </c>
      <c r="H832" s="482" t="s">
        <v>6799</v>
      </c>
      <c r="I832" s="482"/>
      <c r="J832" s="482"/>
      <c r="K832" s="482"/>
      <c r="L832" s="482"/>
    </row>
    <row r="833" spans="1:12" ht="15.6">
      <c r="A833" s="480">
        <f t="shared" si="12"/>
        <v>825</v>
      </c>
      <c r="B833" s="480" t="s">
        <v>5578</v>
      </c>
      <c r="C833" s="481" t="s">
        <v>9167</v>
      </c>
      <c r="D833" s="480" t="s">
        <v>5641</v>
      </c>
      <c r="E833" s="480" t="s">
        <v>9168</v>
      </c>
      <c r="F833" s="480" t="s">
        <v>6738</v>
      </c>
      <c r="G833" s="480" t="s">
        <v>6739</v>
      </c>
      <c r="H833" s="480" t="s">
        <v>7780</v>
      </c>
      <c r="I833" s="480"/>
      <c r="J833" s="480"/>
      <c r="K833" s="480"/>
      <c r="L833" s="480"/>
    </row>
    <row r="834" spans="1:12" ht="15.6">
      <c r="A834" s="480">
        <f t="shared" si="12"/>
        <v>826</v>
      </c>
      <c r="B834" s="480" t="s">
        <v>5578</v>
      </c>
      <c r="C834" s="481" t="s">
        <v>9169</v>
      </c>
      <c r="D834" s="480" t="s">
        <v>5597</v>
      </c>
      <c r="E834" s="480" t="s">
        <v>9170</v>
      </c>
      <c r="F834" s="480" t="s">
        <v>9171</v>
      </c>
      <c r="G834" s="480" t="s">
        <v>9172</v>
      </c>
      <c r="H834" s="480" t="s">
        <v>9173</v>
      </c>
      <c r="I834" s="480"/>
      <c r="J834" s="480"/>
      <c r="K834" s="480"/>
      <c r="L834" s="480"/>
    </row>
    <row r="835" spans="1:12" ht="15.6">
      <c r="A835" s="480">
        <f t="shared" si="12"/>
        <v>827</v>
      </c>
      <c r="B835" s="480" t="s">
        <v>5578</v>
      </c>
      <c r="C835" s="481" t="s">
        <v>9174</v>
      </c>
      <c r="D835" s="480" t="s">
        <v>5992</v>
      </c>
      <c r="E835" s="480" t="s">
        <v>9175</v>
      </c>
      <c r="F835" s="480" t="s">
        <v>9176</v>
      </c>
      <c r="G835" s="480" t="s">
        <v>9177</v>
      </c>
      <c r="H835" s="480" t="s">
        <v>9178</v>
      </c>
      <c r="I835" s="480" t="s">
        <v>9179</v>
      </c>
      <c r="J835" s="480"/>
      <c r="K835" s="480"/>
      <c r="L835" s="480"/>
    </row>
    <row r="836" spans="1:12" ht="15.6">
      <c r="A836" s="480">
        <f t="shared" si="12"/>
        <v>828</v>
      </c>
      <c r="B836" s="480" t="s">
        <v>5578</v>
      </c>
      <c r="C836" s="481" t="s">
        <v>9180</v>
      </c>
      <c r="D836" s="480" t="s">
        <v>5992</v>
      </c>
      <c r="E836" s="480" t="s">
        <v>8162</v>
      </c>
      <c r="F836" s="480" t="s">
        <v>7620</v>
      </c>
      <c r="G836" s="480" t="s">
        <v>8125</v>
      </c>
      <c r="H836" s="480" t="s">
        <v>8163</v>
      </c>
      <c r="I836" s="480" t="s">
        <v>8513</v>
      </c>
      <c r="J836" s="480"/>
      <c r="K836" s="480"/>
      <c r="L836" s="480"/>
    </row>
    <row r="837" spans="1:12" ht="15.6">
      <c r="A837" s="480">
        <f t="shared" si="12"/>
        <v>829</v>
      </c>
      <c r="B837" s="480" t="s">
        <v>5578</v>
      </c>
      <c r="C837" s="481" t="s">
        <v>5863</v>
      </c>
      <c r="D837" s="480" t="s">
        <v>5613</v>
      </c>
      <c r="E837" s="480" t="s">
        <v>5865</v>
      </c>
      <c r="F837" s="480" t="s">
        <v>5864</v>
      </c>
      <c r="G837" s="480" t="s">
        <v>5464</v>
      </c>
      <c r="H837" s="480" t="s">
        <v>5866</v>
      </c>
      <c r="I837" s="480"/>
      <c r="J837" s="480"/>
      <c r="K837" s="480"/>
      <c r="L837" s="480"/>
    </row>
    <row r="838" spans="1:12" ht="15.6">
      <c r="A838" s="480">
        <f t="shared" si="12"/>
        <v>830</v>
      </c>
      <c r="B838" s="482" t="s">
        <v>5578</v>
      </c>
      <c r="C838" s="483" t="s">
        <v>9181</v>
      </c>
      <c r="D838" s="482" t="s">
        <v>5992</v>
      </c>
      <c r="E838" s="482" t="s">
        <v>9182</v>
      </c>
      <c r="F838" s="482" t="s">
        <v>9183</v>
      </c>
      <c r="G838" s="482" t="s">
        <v>9184</v>
      </c>
      <c r="H838" s="482" t="s">
        <v>9185</v>
      </c>
      <c r="I838" s="482" t="s">
        <v>9186</v>
      </c>
      <c r="J838" s="482"/>
      <c r="K838" s="482"/>
      <c r="L838" s="482"/>
    </row>
    <row r="839" spans="1:12" ht="15.6">
      <c r="A839" s="480">
        <f t="shared" si="12"/>
        <v>831</v>
      </c>
      <c r="B839" s="480" t="s">
        <v>5578</v>
      </c>
      <c r="C839" s="481" t="s">
        <v>5867</v>
      </c>
      <c r="D839" s="480" t="s">
        <v>5624</v>
      </c>
      <c r="E839" s="480" t="s">
        <v>5615</v>
      </c>
      <c r="F839" s="480" t="s">
        <v>5868</v>
      </c>
      <c r="G839" s="480" t="s">
        <v>5869</v>
      </c>
      <c r="H839" s="480" t="s">
        <v>5616</v>
      </c>
      <c r="I839" s="480"/>
      <c r="J839" s="480"/>
      <c r="K839" s="480"/>
      <c r="L839" s="480"/>
    </row>
    <row r="840" spans="1:12" ht="15.6">
      <c r="A840" s="480">
        <f t="shared" si="12"/>
        <v>832</v>
      </c>
      <c r="B840" s="480" t="s">
        <v>5578</v>
      </c>
      <c r="C840" s="481" t="s">
        <v>9187</v>
      </c>
      <c r="D840" s="480" t="s">
        <v>5641</v>
      </c>
      <c r="E840" s="480" t="s">
        <v>5615</v>
      </c>
      <c r="F840" s="480" t="s">
        <v>5614</v>
      </c>
      <c r="G840" s="480" t="s">
        <v>5616</v>
      </c>
      <c r="H840" s="480" t="s">
        <v>9188</v>
      </c>
      <c r="I840" s="480"/>
      <c r="J840" s="480"/>
      <c r="K840" s="480"/>
      <c r="L840" s="480"/>
    </row>
    <row r="841" spans="1:12" ht="15.6">
      <c r="A841" s="480">
        <f t="shared" ref="A841:A904" si="13">ROW()-8</f>
        <v>833</v>
      </c>
      <c r="B841" s="480" t="s">
        <v>5578</v>
      </c>
      <c r="C841" s="481" t="s">
        <v>9189</v>
      </c>
      <c r="D841" s="480" t="s">
        <v>5646</v>
      </c>
      <c r="E841" s="480" t="s">
        <v>5602</v>
      </c>
      <c r="F841" s="480" t="s">
        <v>5604</v>
      </c>
      <c r="G841" s="480" t="s">
        <v>5605</v>
      </c>
      <c r="H841" s="480" t="s">
        <v>5603</v>
      </c>
      <c r="I841" s="480"/>
      <c r="J841" s="480"/>
      <c r="K841" s="480"/>
      <c r="L841" s="480"/>
    </row>
    <row r="842" spans="1:12" ht="15.6">
      <c r="A842" s="480">
        <f t="shared" si="13"/>
        <v>834</v>
      </c>
      <c r="B842" s="480" t="s">
        <v>5578</v>
      </c>
      <c r="C842" s="481" t="s">
        <v>9190</v>
      </c>
      <c r="D842" s="480" t="s">
        <v>5646</v>
      </c>
      <c r="E842" s="480" t="s">
        <v>5416</v>
      </c>
      <c r="F842" s="480" t="s">
        <v>8877</v>
      </c>
      <c r="G842" s="480" t="s">
        <v>8876</v>
      </c>
      <c r="H842" s="480" t="s">
        <v>5418</v>
      </c>
      <c r="I842" s="480"/>
      <c r="J842" s="480"/>
      <c r="K842" s="480"/>
      <c r="L842" s="480"/>
    </row>
    <row r="843" spans="1:12" ht="15.6">
      <c r="A843" s="480">
        <f t="shared" si="13"/>
        <v>835</v>
      </c>
      <c r="B843" s="480" t="s">
        <v>5578</v>
      </c>
      <c r="C843" s="481" t="s">
        <v>9191</v>
      </c>
      <c r="D843" s="480" t="s">
        <v>8661</v>
      </c>
      <c r="E843" s="480" t="s">
        <v>9192</v>
      </c>
      <c r="F843" s="480" t="s">
        <v>9193</v>
      </c>
      <c r="G843" s="480" t="s">
        <v>9194</v>
      </c>
      <c r="H843" s="480" t="s">
        <v>5872</v>
      </c>
      <c r="I843" s="480" t="s">
        <v>9195</v>
      </c>
      <c r="J843" s="480" t="s">
        <v>7564</v>
      </c>
      <c r="K843" s="480"/>
      <c r="L843" s="480"/>
    </row>
    <row r="844" spans="1:12" ht="15.6">
      <c r="A844" s="480">
        <f t="shared" si="13"/>
        <v>836</v>
      </c>
      <c r="B844" s="480" t="s">
        <v>5578</v>
      </c>
      <c r="C844" s="481" t="s">
        <v>5870</v>
      </c>
      <c r="D844" s="480" t="s">
        <v>5586</v>
      </c>
      <c r="E844" s="480" t="s">
        <v>5874</v>
      </c>
      <c r="F844" s="480" t="s">
        <v>5871</v>
      </c>
      <c r="G844" s="480" t="s">
        <v>5872</v>
      </c>
      <c r="H844" s="480" t="s">
        <v>5873</v>
      </c>
      <c r="I844" s="480"/>
      <c r="J844" s="480"/>
      <c r="K844" s="480"/>
      <c r="L844" s="480"/>
    </row>
    <row r="845" spans="1:12" ht="15.6">
      <c r="A845" s="480">
        <f t="shared" si="13"/>
        <v>837</v>
      </c>
      <c r="B845" s="480" t="s">
        <v>5578</v>
      </c>
      <c r="C845" s="481" t="s">
        <v>9196</v>
      </c>
      <c r="D845" s="480" t="s">
        <v>5684</v>
      </c>
      <c r="E845" s="480" t="s">
        <v>7707</v>
      </c>
      <c r="F845" s="480" t="s">
        <v>9197</v>
      </c>
      <c r="G845" s="480" t="s">
        <v>9198</v>
      </c>
      <c r="H845" s="480" t="s">
        <v>6795</v>
      </c>
      <c r="I845" s="480"/>
      <c r="J845" s="480"/>
      <c r="K845" s="480"/>
      <c r="L845" s="480"/>
    </row>
    <row r="846" spans="1:12" ht="15.6">
      <c r="A846" s="480">
        <f t="shared" si="13"/>
        <v>838</v>
      </c>
      <c r="B846" s="480" t="s">
        <v>5578</v>
      </c>
      <c r="C846" s="481" t="s">
        <v>9199</v>
      </c>
      <c r="D846" s="480" t="s">
        <v>5586</v>
      </c>
      <c r="E846" s="480" t="s">
        <v>9200</v>
      </c>
      <c r="F846" s="480" t="s">
        <v>9201</v>
      </c>
      <c r="G846" s="480" t="s">
        <v>7092</v>
      </c>
      <c r="H846" s="480" t="s">
        <v>9202</v>
      </c>
      <c r="I846" s="480"/>
      <c r="J846" s="480"/>
      <c r="K846" s="480"/>
      <c r="L846" s="480"/>
    </row>
    <row r="847" spans="1:12" ht="15.6">
      <c r="A847" s="480">
        <f t="shared" si="13"/>
        <v>839</v>
      </c>
      <c r="B847" s="480" t="s">
        <v>5578</v>
      </c>
      <c r="C847" s="481" t="s">
        <v>9203</v>
      </c>
      <c r="D847" s="480" t="s">
        <v>5580</v>
      </c>
      <c r="E847" s="480" t="s">
        <v>9204</v>
      </c>
      <c r="F847" s="480" t="s">
        <v>9205</v>
      </c>
      <c r="G847" s="480" t="s">
        <v>9206</v>
      </c>
      <c r="H847" s="480" t="s">
        <v>9207</v>
      </c>
      <c r="I847" s="480"/>
      <c r="J847" s="480"/>
      <c r="K847" s="480"/>
      <c r="L847" s="480"/>
    </row>
    <row r="848" spans="1:12" ht="15.6">
      <c r="A848" s="480">
        <f t="shared" si="13"/>
        <v>840</v>
      </c>
      <c r="B848" s="480" t="s">
        <v>5578</v>
      </c>
      <c r="C848" s="481" t="s">
        <v>9208</v>
      </c>
      <c r="D848" s="480" t="s">
        <v>5580</v>
      </c>
      <c r="E848" s="480" t="s">
        <v>9209</v>
      </c>
      <c r="F848" s="480" t="s">
        <v>9210</v>
      </c>
      <c r="G848" s="480" t="s">
        <v>9211</v>
      </c>
      <c r="H848" s="480" t="s">
        <v>9212</v>
      </c>
      <c r="I848" s="480"/>
      <c r="J848" s="480"/>
      <c r="K848" s="480"/>
      <c r="L848" s="480"/>
    </row>
    <row r="849" spans="1:12" ht="15.6">
      <c r="A849" s="480">
        <f t="shared" si="13"/>
        <v>841</v>
      </c>
      <c r="B849" s="480" t="s">
        <v>5578</v>
      </c>
      <c r="C849" s="481" t="s">
        <v>9213</v>
      </c>
      <c r="D849" s="480" t="s">
        <v>5580</v>
      </c>
      <c r="E849" s="480" t="s">
        <v>9214</v>
      </c>
      <c r="F849" s="480" t="s">
        <v>9215</v>
      </c>
      <c r="G849" s="480" t="s">
        <v>9216</v>
      </c>
      <c r="H849" s="480" t="s">
        <v>9217</v>
      </c>
      <c r="I849" s="480"/>
      <c r="J849" s="480"/>
      <c r="K849" s="480"/>
      <c r="L849" s="480"/>
    </row>
    <row r="850" spans="1:12" ht="15.6">
      <c r="A850" s="480">
        <f t="shared" si="13"/>
        <v>842</v>
      </c>
      <c r="B850" s="482" t="s">
        <v>5578</v>
      </c>
      <c r="C850" s="483" t="s">
        <v>5885</v>
      </c>
      <c r="D850" s="482" t="s">
        <v>5613</v>
      </c>
      <c r="E850" s="482" t="s">
        <v>5886</v>
      </c>
      <c r="F850" s="482" t="s">
        <v>5889</v>
      </c>
      <c r="G850" s="482" t="s">
        <v>5888</v>
      </c>
      <c r="H850" s="482" t="s">
        <v>5887</v>
      </c>
      <c r="I850" s="482"/>
      <c r="J850" s="482"/>
      <c r="K850" s="482"/>
      <c r="L850" s="482"/>
    </row>
    <row r="851" spans="1:12" ht="15.6">
      <c r="A851" s="480">
        <f t="shared" si="13"/>
        <v>843</v>
      </c>
      <c r="B851" s="482" t="s">
        <v>5578</v>
      </c>
      <c r="C851" s="483" t="s">
        <v>9218</v>
      </c>
      <c r="D851" s="482" t="s">
        <v>5580</v>
      </c>
      <c r="E851" s="482" t="s">
        <v>9219</v>
      </c>
      <c r="F851" s="482" t="s">
        <v>9220</v>
      </c>
      <c r="G851" s="482" t="s">
        <v>9221</v>
      </c>
      <c r="H851" s="482" t="s">
        <v>9222</v>
      </c>
      <c r="I851" s="482"/>
      <c r="J851" s="482"/>
      <c r="K851" s="482"/>
      <c r="L851" s="482"/>
    </row>
    <row r="852" spans="1:12" ht="15.6">
      <c r="A852" s="480">
        <f t="shared" si="13"/>
        <v>844</v>
      </c>
      <c r="B852" s="482" t="s">
        <v>5578</v>
      </c>
      <c r="C852" s="483" t="s">
        <v>9223</v>
      </c>
      <c r="D852" s="482" t="s">
        <v>5992</v>
      </c>
      <c r="E852" s="482" t="s">
        <v>9224</v>
      </c>
      <c r="F852" s="482" t="s">
        <v>9225</v>
      </c>
      <c r="G852" s="482" t="s">
        <v>9226</v>
      </c>
      <c r="H852" s="482" t="s">
        <v>9227</v>
      </c>
      <c r="I852" s="482" t="s">
        <v>9228</v>
      </c>
      <c r="J852" s="482"/>
      <c r="K852" s="482"/>
      <c r="L852" s="482"/>
    </row>
    <row r="853" spans="1:12" ht="15.6">
      <c r="A853" s="480">
        <f t="shared" si="13"/>
        <v>845</v>
      </c>
      <c r="B853" s="480" t="s">
        <v>5578</v>
      </c>
      <c r="C853" s="481" t="s">
        <v>9229</v>
      </c>
      <c r="D853" s="480" t="s">
        <v>5580</v>
      </c>
      <c r="E853" s="480" t="s">
        <v>7486</v>
      </c>
      <c r="F853" s="480" t="s">
        <v>9230</v>
      </c>
      <c r="G853" s="480" t="s">
        <v>9231</v>
      </c>
      <c r="H853" s="480" t="s">
        <v>7255</v>
      </c>
      <c r="I853" s="480"/>
      <c r="J853" s="480"/>
      <c r="K853" s="480"/>
      <c r="L853" s="480"/>
    </row>
    <row r="854" spans="1:12" ht="15.6">
      <c r="A854" s="480">
        <f t="shared" si="13"/>
        <v>846</v>
      </c>
      <c r="B854" s="482" t="s">
        <v>5578</v>
      </c>
      <c r="C854" s="483" t="s">
        <v>9232</v>
      </c>
      <c r="D854" s="482" t="s">
        <v>5613</v>
      </c>
      <c r="E854" s="482" t="s">
        <v>5636</v>
      </c>
      <c r="F854" s="482" t="s">
        <v>5637</v>
      </c>
      <c r="G854" s="482" t="s">
        <v>9233</v>
      </c>
      <c r="H854" s="482" t="s">
        <v>9234</v>
      </c>
      <c r="I854" s="482"/>
      <c r="J854" s="482"/>
      <c r="K854" s="482"/>
      <c r="L854" s="482"/>
    </row>
    <row r="855" spans="1:12" ht="15.6">
      <c r="A855" s="480">
        <f t="shared" si="13"/>
        <v>847</v>
      </c>
      <c r="B855" s="480" t="s">
        <v>5578</v>
      </c>
      <c r="C855" s="481" t="s">
        <v>9235</v>
      </c>
      <c r="D855" s="480" t="s">
        <v>5646</v>
      </c>
      <c r="E855" s="480" t="s">
        <v>9236</v>
      </c>
      <c r="F855" s="480" t="s">
        <v>9237</v>
      </c>
      <c r="G855" s="480" t="s">
        <v>9238</v>
      </c>
      <c r="H855" s="480" t="s">
        <v>9239</v>
      </c>
      <c r="I855" s="480"/>
      <c r="J855" s="480"/>
      <c r="K855" s="480"/>
      <c r="L855" s="480"/>
    </row>
    <row r="856" spans="1:12" ht="15.6">
      <c r="A856" s="480">
        <f t="shared" si="13"/>
        <v>848</v>
      </c>
      <c r="B856" s="480" t="s">
        <v>5578</v>
      </c>
      <c r="C856" s="481" t="s">
        <v>9240</v>
      </c>
      <c r="D856" s="480" t="s">
        <v>5580</v>
      </c>
      <c r="E856" s="480" t="s">
        <v>7063</v>
      </c>
      <c r="F856" s="480" t="s">
        <v>6772</v>
      </c>
      <c r="G856" s="480" t="s">
        <v>6773</v>
      </c>
      <c r="H856" s="480" t="s">
        <v>6771</v>
      </c>
      <c r="I856" s="480" t="s">
        <v>9241</v>
      </c>
      <c r="J856" s="480"/>
      <c r="K856" s="480"/>
      <c r="L856" s="480"/>
    </row>
    <row r="857" spans="1:12" ht="15.6">
      <c r="A857" s="480">
        <f t="shared" si="13"/>
        <v>849</v>
      </c>
      <c r="B857" s="480" t="s">
        <v>5578</v>
      </c>
      <c r="C857" s="481" t="s">
        <v>5890</v>
      </c>
      <c r="D857" s="480" t="s">
        <v>5646</v>
      </c>
      <c r="E857" s="480" t="s">
        <v>5894</v>
      </c>
      <c r="F857" s="480" t="s">
        <v>5893</v>
      </c>
      <c r="G857" s="480" t="s">
        <v>5891</v>
      </c>
      <c r="H857" s="480" t="s">
        <v>5892</v>
      </c>
      <c r="I857" s="480"/>
      <c r="J857" s="480"/>
      <c r="K857" s="480"/>
      <c r="L857" s="480"/>
    </row>
    <row r="858" spans="1:12" ht="15.6">
      <c r="A858" s="480">
        <f t="shared" si="13"/>
        <v>850</v>
      </c>
      <c r="B858" s="480" t="s">
        <v>5578</v>
      </c>
      <c r="C858" s="481" t="s">
        <v>9242</v>
      </c>
      <c r="D858" s="480" t="s">
        <v>5646</v>
      </c>
      <c r="E858" s="480" t="s">
        <v>9243</v>
      </c>
      <c r="F858" s="480" t="s">
        <v>8778</v>
      </c>
      <c r="G858" s="480" t="s">
        <v>9244</v>
      </c>
      <c r="H858" s="480" t="s">
        <v>9245</v>
      </c>
      <c r="I858" s="480"/>
      <c r="J858" s="480"/>
      <c r="K858" s="480"/>
      <c r="L858" s="480"/>
    </row>
    <row r="859" spans="1:12" ht="15.6">
      <c r="A859" s="480">
        <f t="shared" si="13"/>
        <v>851</v>
      </c>
      <c r="B859" s="480" t="s">
        <v>5578</v>
      </c>
      <c r="C859" s="481" t="s">
        <v>9246</v>
      </c>
      <c r="D859" s="480" t="s">
        <v>5762</v>
      </c>
      <c r="E859" s="480" t="s">
        <v>4040</v>
      </c>
      <c r="F859" s="480" t="s">
        <v>9247</v>
      </c>
      <c r="G859" s="480" t="s">
        <v>5635</v>
      </c>
      <c r="H859" s="480" t="s">
        <v>9248</v>
      </c>
      <c r="I859" s="480"/>
      <c r="J859" s="480"/>
      <c r="K859" s="480"/>
      <c r="L859" s="480"/>
    </row>
    <row r="860" spans="1:12" ht="15.6">
      <c r="A860" s="480">
        <f t="shared" si="13"/>
        <v>852</v>
      </c>
      <c r="B860" s="482" t="s">
        <v>5578</v>
      </c>
      <c r="C860" s="483" t="s">
        <v>9249</v>
      </c>
      <c r="D860" s="482" t="s">
        <v>5607</v>
      </c>
      <c r="E860" s="482" t="s">
        <v>5635</v>
      </c>
      <c r="F860" s="482" t="s">
        <v>9250</v>
      </c>
      <c r="G860" s="482" t="s">
        <v>4040</v>
      </c>
      <c r="H860" s="482" t="s">
        <v>9248</v>
      </c>
      <c r="I860" s="482"/>
      <c r="J860" s="482"/>
      <c r="K860" s="482"/>
      <c r="L860" s="482"/>
    </row>
    <row r="861" spans="1:12" ht="15.6">
      <c r="A861" s="480">
        <f t="shared" si="13"/>
        <v>853</v>
      </c>
      <c r="B861" s="480" t="s">
        <v>5578</v>
      </c>
      <c r="C861" s="481" t="s">
        <v>9251</v>
      </c>
      <c r="D861" s="480" t="s">
        <v>5580</v>
      </c>
      <c r="E861" s="480" t="s">
        <v>7931</v>
      </c>
      <c r="F861" s="480" t="s">
        <v>9252</v>
      </c>
      <c r="G861" s="480" t="s">
        <v>9253</v>
      </c>
      <c r="H861" s="480" t="s">
        <v>9254</v>
      </c>
      <c r="I861" s="480"/>
      <c r="J861" s="480"/>
      <c r="K861" s="480"/>
      <c r="L861" s="480"/>
    </row>
    <row r="862" spans="1:12" ht="15.6">
      <c r="A862" s="480">
        <f t="shared" si="13"/>
        <v>854</v>
      </c>
      <c r="B862" s="480" t="s">
        <v>5578</v>
      </c>
      <c r="C862" s="481" t="s">
        <v>9255</v>
      </c>
      <c r="D862" s="480" t="s">
        <v>5597</v>
      </c>
      <c r="E862" s="480" t="s">
        <v>9256</v>
      </c>
      <c r="F862" s="480" t="s">
        <v>9257</v>
      </c>
      <c r="G862" s="480" t="s">
        <v>9258</v>
      </c>
      <c r="H862" s="480"/>
      <c r="I862" s="480"/>
      <c r="J862" s="480"/>
      <c r="K862" s="480"/>
      <c r="L862" s="480"/>
    </row>
    <row r="863" spans="1:12" ht="15.6">
      <c r="A863" s="480">
        <f t="shared" si="13"/>
        <v>855</v>
      </c>
      <c r="B863" s="480" t="s">
        <v>5578</v>
      </c>
      <c r="C863" s="481" t="s">
        <v>9259</v>
      </c>
      <c r="D863" s="480" t="s">
        <v>5580</v>
      </c>
      <c r="E863" s="480" t="s">
        <v>9260</v>
      </c>
      <c r="F863" s="480" t="s">
        <v>6928</v>
      </c>
      <c r="G863" s="480" t="s">
        <v>9261</v>
      </c>
      <c r="H863" s="480" t="s">
        <v>9262</v>
      </c>
      <c r="I863" s="480"/>
      <c r="J863" s="480"/>
      <c r="K863" s="480"/>
      <c r="L863" s="480"/>
    </row>
    <row r="864" spans="1:12" ht="15.6">
      <c r="A864" s="480">
        <f t="shared" si="13"/>
        <v>856</v>
      </c>
      <c r="B864" s="480" t="s">
        <v>5578</v>
      </c>
      <c r="C864" s="481" t="s">
        <v>9263</v>
      </c>
      <c r="D864" s="480" t="s">
        <v>5613</v>
      </c>
      <c r="E864" s="480" t="s">
        <v>7837</v>
      </c>
      <c r="F864" s="480" t="s">
        <v>7835</v>
      </c>
      <c r="G864" s="480" t="s">
        <v>7836</v>
      </c>
      <c r="H864" s="480"/>
      <c r="I864" s="480"/>
      <c r="J864" s="480"/>
      <c r="K864" s="480"/>
      <c r="L864" s="480"/>
    </row>
    <row r="865" spans="1:12" ht="15.6">
      <c r="A865" s="480">
        <f t="shared" si="13"/>
        <v>857</v>
      </c>
      <c r="B865" s="480" t="s">
        <v>5578</v>
      </c>
      <c r="C865" s="481" t="s">
        <v>9264</v>
      </c>
      <c r="D865" s="480" t="s">
        <v>5607</v>
      </c>
      <c r="E865" s="480" t="s">
        <v>9265</v>
      </c>
      <c r="F865" s="480" t="s">
        <v>9266</v>
      </c>
      <c r="G865" s="480" t="s">
        <v>9267</v>
      </c>
      <c r="H865" s="480" t="s">
        <v>9268</v>
      </c>
      <c r="I865" s="480"/>
      <c r="J865" s="480"/>
      <c r="K865" s="480"/>
      <c r="L865" s="480"/>
    </row>
    <row r="866" spans="1:12" ht="15.6">
      <c r="A866" s="480">
        <f t="shared" si="13"/>
        <v>858</v>
      </c>
      <c r="B866" s="480" t="s">
        <v>5578</v>
      </c>
      <c r="C866" s="481" t="s">
        <v>9269</v>
      </c>
      <c r="D866" s="480" t="s">
        <v>5597</v>
      </c>
      <c r="E866" s="480" t="s">
        <v>5659</v>
      </c>
      <c r="F866" s="480" t="s">
        <v>8010</v>
      </c>
      <c r="G866" s="480" t="s">
        <v>9270</v>
      </c>
      <c r="H866" s="480" t="s">
        <v>9271</v>
      </c>
      <c r="I866" s="480"/>
      <c r="J866" s="480"/>
      <c r="K866" s="480"/>
      <c r="L866" s="480"/>
    </row>
    <row r="867" spans="1:12" ht="15.6">
      <c r="A867" s="480">
        <f t="shared" si="13"/>
        <v>859</v>
      </c>
      <c r="B867" s="480" t="s">
        <v>5578</v>
      </c>
      <c r="C867" s="481" t="s">
        <v>9272</v>
      </c>
      <c r="D867" s="480" t="s">
        <v>5613</v>
      </c>
      <c r="E867" s="480" t="s">
        <v>9273</v>
      </c>
      <c r="F867" s="480" t="s">
        <v>9274</v>
      </c>
      <c r="G867" s="480" t="s">
        <v>9275</v>
      </c>
      <c r="H867" s="480" t="s">
        <v>9276</v>
      </c>
      <c r="I867" s="480"/>
      <c r="J867" s="480"/>
      <c r="K867" s="480"/>
      <c r="L867" s="480"/>
    </row>
    <row r="868" spans="1:12" ht="15.6">
      <c r="A868" s="480">
        <f t="shared" si="13"/>
        <v>860</v>
      </c>
      <c r="B868" s="480" t="s">
        <v>5578</v>
      </c>
      <c r="C868" s="481" t="s">
        <v>9277</v>
      </c>
      <c r="D868" s="480" t="s">
        <v>5624</v>
      </c>
      <c r="E868" s="480" t="s">
        <v>6931</v>
      </c>
      <c r="F868" s="480" t="s">
        <v>9278</v>
      </c>
      <c r="G868" s="480" t="s">
        <v>6738</v>
      </c>
      <c r="H868" s="480" t="s">
        <v>9279</v>
      </c>
      <c r="I868" s="480"/>
      <c r="J868" s="480"/>
      <c r="K868" s="480"/>
      <c r="L868" s="480"/>
    </row>
    <row r="869" spans="1:12" ht="15.6">
      <c r="A869" s="480">
        <f t="shared" si="13"/>
        <v>861</v>
      </c>
      <c r="B869" s="480" t="s">
        <v>5578</v>
      </c>
      <c r="C869" s="481" t="s">
        <v>9280</v>
      </c>
      <c r="D869" s="480" t="s">
        <v>5646</v>
      </c>
      <c r="E869" s="480" t="s">
        <v>9281</v>
      </c>
      <c r="F869" s="480" t="s">
        <v>9282</v>
      </c>
      <c r="G869" s="480" t="s">
        <v>9283</v>
      </c>
      <c r="H869" s="480" t="s">
        <v>9284</v>
      </c>
      <c r="I869" s="480"/>
      <c r="J869" s="480"/>
      <c r="K869" s="480"/>
      <c r="L869" s="480"/>
    </row>
    <row r="870" spans="1:12" ht="15.6">
      <c r="A870" s="480">
        <f t="shared" si="13"/>
        <v>862</v>
      </c>
      <c r="B870" s="480" t="s">
        <v>5578</v>
      </c>
      <c r="C870" s="481" t="s">
        <v>9285</v>
      </c>
      <c r="D870" s="480" t="s">
        <v>5992</v>
      </c>
      <c r="E870" s="480" t="s">
        <v>9286</v>
      </c>
      <c r="F870" s="480" t="s">
        <v>9287</v>
      </c>
      <c r="G870" s="480" t="s">
        <v>9288</v>
      </c>
      <c r="H870" s="480" t="s">
        <v>9289</v>
      </c>
      <c r="I870" s="480" t="s">
        <v>9290</v>
      </c>
      <c r="J870" s="480"/>
      <c r="K870" s="480"/>
      <c r="L870" s="480"/>
    </row>
    <row r="871" spans="1:12" ht="15.6">
      <c r="A871" s="480">
        <f t="shared" si="13"/>
        <v>863</v>
      </c>
      <c r="B871" s="480" t="s">
        <v>5578</v>
      </c>
      <c r="C871" s="481" t="s">
        <v>9291</v>
      </c>
      <c r="D871" s="480" t="s">
        <v>5646</v>
      </c>
      <c r="E871" s="480" t="s">
        <v>9292</v>
      </c>
      <c r="F871" s="480" t="s">
        <v>9293</v>
      </c>
      <c r="G871" s="480" t="s">
        <v>9294</v>
      </c>
      <c r="H871" s="480" t="s">
        <v>9295</v>
      </c>
      <c r="I871" s="480"/>
      <c r="J871" s="480"/>
      <c r="K871" s="480"/>
      <c r="L871" s="480"/>
    </row>
    <row r="872" spans="1:12" ht="15.6">
      <c r="A872" s="480">
        <f t="shared" si="13"/>
        <v>864</v>
      </c>
      <c r="B872" s="480" t="s">
        <v>5578</v>
      </c>
      <c r="C872" s="481" t="s">
        <v>9296</v>
      </c>
      <c r="D872" s="480" t="s">
        <v>5580</v>
      </c>
      <c r="E872" s="480" t="s">
        <v>9297</v>
      </c>
      <c r="F872" s="480" t="s">
        <v>9298</v>
      </c>
      <c r="G872" s="480" t="s">
        <v>9299</v>
      </c>
      <c r="H872" s="480" t="s">
        <v>9300</v>
      </c>
      <c r="I872" s="480"/>
      <c r="J872" s="480"/>
      <c r="K872" s="480"/>
      <c r="L872" s="480"/>
    </row>
    <row r="873" spans="1:12" ht="15.6">
      <c r="A873" s="480">
        <f t="shared" si="13"/>
        <v>865</v>
      </c>
      <c r="B873" s="480" t="s">
        <v>5578</v>
      </c>
      <c r="C873" s="481" t="s">
        <v>9301</v>
      </c>
      <c r="D873" s="480" t="s">
        <v>5580</v>
      </c>
      <c r="E873" s="480" t="s">
        <v>9302</v>
      </c>
      <c r="F873" s="480" t="s">
        <v>9300</v>
      </c>
      <c r="G873" s="480" t="s">
        <v>9299</v>
      </c>
      <c r="H873" s="480" t="s">
        <v>9297</v>
      </c>
      <c r="I873" s="480"/>
      <c r="J873" s="480"/>
      <c r="K873" s="480"/>
      <c r="L873" s="480"/>
    </row>
    <row r="874" spans="1:12" ht="15.6">
      <c r="A874" s="480">
        <f t="shared" si="13"/>
        <v>866</v>
      </c>
      <c r="B874" s="480" t="s">
        <v>5578</v>
      </c>
      <c r="C874" s="481" t="s">
        <v>9303</v>
      </c>
      <c r="D874" s="480" t="s">
        <v>5580</v>
      </c>
      <c r="E874" s="480" t="s">
        <v>8169</v>
      </c>
      <c r="F874" s="480" t="s">
        <v>9304</v>
      </c>
      <c r="G874" s="480" t="s">
        <v>9305</v>
      </c>
      <c r="H874" s="480" t="s">
        <v>9306</v>
      </c>
      <c r="I874" s="480" t="s">
        <v>6772</v>
      </c>
      <c r="J874" s="480"/>
      <c r="K874" s="480"/>
      <c r="L874" s="480"/>
    </row>
    <row r="875" spans="1:12" ht="15.6">
      <c r="A875" s="480">
        <f t="shared" si="13"/>
        <v>867</v>
      </c>
      <c r="B875" s="480" t="s">
        <v>5578</v>
      </c>
      <c r="C875" s="481" t="s">
        <v>9307</v>
      </c>
      <c r="D875" s="480" t="s">
        <v>5580</v>
      </c>
      <c r="E875" s="480" t="s">
        <v>9308</v>
      </c>
      <c r="F875" s="480" t="s">
        <v>9299</v>
      </c>
      <c r="G875" s="480" t="s">
        <v>9300</v>
      </c>
      <c r="H875" s="480" t="s">
        <v>9309</v>
      </c>
      <c r="I875" s="480"/>
      <c r="J875" s="480"/>
      <c r="K875" s="480"/>
      <c r="L875" s="480"/>
    </row>
    <row r="876" spans="1:12" ht="15.6">
      <c r="A876" s="480">
        <f t="shared" si="13"/>
        <v>868</v>
      </c>
      <c r="B876" s="480" t="s">
        <v>5578</v>
      </c>
      <c r="C876" s="481" t="s">
        <v>9310</v>
      </c>
      <c r="D876" s="480" t="s">
        <v>5646</v>
      </c>
      <c r="E876" s="480" t="s">
        <v>9311</v>
      </c>
      <c r="F876" s="480" t="s">
        <v>9299</v>
      </c>
      <c r="G876" s="480" t="s">
        <v>9300</v>
      </c>
      <c r="H876" s="480" t="s">
        <v>9312</v>
      </c>
      <c r="I876" s="480"/>
      <c r="J876" s="480"/>
      <c r="K876" s="480"/>
      <c r="L876" s="480"/>
    </row>
    <row r="877" spans="1:12" ht="15.6">
      <c r="A877" s="480">
        <f t="shared" si="13"/>
        <v>869</v>
      </c>
      <c r="B877" s="480" t="s">
        <v>5578</v>
      </c>
      <c r="C877" s="481" t="s">
        <v>9313</v>
      </c>
      <c r="D877" s="480" t="s">
        <v>5580</v>
      </c>
      <c r="E877" s="480" t="s">
        <v>9314</v>
      </c>
      <c r="F877" s="480" t="s">
        <v>9315</v>
      </c>
      <c r="G877" s="480" t="s">
        <v>9316</v>
      </c>
      <c r="H877" s="480" t="s">
        <v>9317</v>
      </c>
      <c r="I877" s="480"/>
      <c r="J877" s="480"/>
      <c r="K877" s="480"/>
      <c r="L877" s="480"/>
    </row>
    <row r="878" spans="1:12" ht="15.6">
      <c r="A878" s="480">
        <f t="shared" si="13"/>
        <v>870</v>
      </c>
      <c r="B878" s="480" t="s">
        <v>5578</v>
      </c>
      <c r="C878" s="481" t="s">
        <v>9318</v>
      </c>
      <c r="D878" s="480" t="s">
        <v>5580</v>
      </c>
      <c r="E878" s="480" t="s">
        <v>8290</v>
      </c>
      <c r="F878" s="480" t="s">
        <v>7442</v>
      </c>
      <c r="G878" s="480" t="s">
        <v>8286</v>
      </c>
      <c r="H878" s="480" t="s">
        <v>8287</v>
      </c>
      <c r="I878" s="480"/>
      <c r="J878" s="480"/>
      <c r="K878" s="480"/>
      <c r="L878" s="480"/>
    </row>
    <row r="879" spans="1:12" ht="15.6">
      <c r="A879" s="480">
        <f t="shared" si="13"/>
        <v>871</v>
      </c>
      <c r="B879" s="480" t="s">
        <v>5578</v>
      </c>
      <c r="C879" s="481" t="s">
        <v>9319</v>
      </c>
      <c r="D879" s="480" t="s">
        <v>5580</v>
      </c>
      <c r="E879" s="480" t="s">
        <v>9320</v>
      </c>
      <c r="F879" s="480" t="s">
        <v>9321</v>
      </c>
      <c r="G879" s="480" t="s">
        <v>9322</v>
      </c>
      <c r="H879" s="480" t="s">
        <v>9323</v>
      </c>
      <c r="I879" s="480"/>
      <c r="J879" s="480"/>
      <c r="K879" s="480"/>
      <c r="L879" s="480"/>
    </row>
    <row r="880" spans="1:12" ht="15.6">
      <c r="A880" s="480">
        <f t="shared" si="13"/>
        <v>872</v>
      </c>
      <c r="B880" s="480" t="s">
        <v>5578</v>
      </c>
      <c r="C880" s="481" t="s">
        <v>9324</v>
      </c>
      <c r="D880" s="480" t="s">
        <v>5646</v>
      </c>
      <c r="E880" s="480" t="s">
        <v>7035</v>
      </c>
      <c r="F880" s="480" t="s">
        <v>9325</v>
      </c>
      <c r="G880" s="480" t="s">
        <v>9326</v>
      </c>
      <c r="H880" s="480" t="s">
        <v>9327</v>
      </c>
      <c r="I880" s="480"/>
      <c r="J880" s="480"/>
      <c r="K880" s="480"/>
      <c r="L880" s="480"/>
    </row>
    <row r="881" spans="1:12" ht="15.6">
      <c r="A881" s="480">
        <f t="shared" si="13"/>
        <v>873</v>
      </c>
      <c r="B881" s="480" t="s">
        <v>5578</v>
      </c>
      <c r="C881" s="481" t="s">
        <v>9328</v>
      </c>
      <c r="D881" s="480" t="s">
        <v>5580</v>
      </c>
      <c r="E881" s="480" t="s">
        <v>9329</v>
      </c>
      <c r="F881" s="480" t="s">
        <v>6841</v>
      </c>
      <c r="G881" s="480" t="s">
        <v>9330</v>
      </c>
      <c r="H881" s="480" t="s">
        <v>7033</v>
      </c>
      <c r="I881" s="480"/>
      <c r="J881" s="480"/>
      <c r="K881" s="480"/>
      <c r="L881" s="480"/>
    </row>
    <row r="882" spans="1:12" ht="15.6">
      <c r="A882" s="480">
        <f t="shared" si="13"/>
        <v>874</v>
      </c>
      <c r="B882" s="480" t="s">
        <v>5578</v>
      </c>
      <c r="C882" s="481" t="s">
        <v>9331</v>
      </c>
      <c r="D882" s="480" t="s">
        <v>5580</v>
      </c>
      <c r="E882" s="480" t="s">
        <v>7035</v>
      </c>
      <c r="F882" s="480" t="s">
        <v>9325</v>
      </c>
      <c r="G882" s="480" t="s">
        <v>9326</v>
      </c>
      <c r="H882" s="480" t="s">
        <v>8138</v>
      </c>
      <c r="I882" s="480"/>
      <c r="J882" s="480"/>
      <c r="K882" s="480"/>
      <c r="L882" s="480"/>
    </row>
    <row r="883" spans="1:12" ht="15.6">
      <c r="A883" s="480">
        <f t="shared" si="13"/>
        <v>875</v>
      </c>
      <c r="B883" s="480" t="s">
        <v>5578</v>
      </c>
      <c r="C883" s="481" t="s">
        <v>9332</v>
      </c>
      <c r="D883" s="480" t="s">
        <v>5762</v>
      </c>
      <c r="E883" s="480" t="s">
        <v>9333</v>
      </c>
      <c r="F883" s="480" t="s">
        <v>7461</v>
      </c>
      <c r="G883" s="480" t="s">
        <v>7016</v>
      </c>
      <c r="H883" s="480" t="s">
        <v>8135</v>
      </c>
      <c r="I883" s="480"/>
      <c r="J883" s="480"/>
      <c r="K883" s="480"/>
      <c r="L883" s="480"/>
    </row>
    <row r="884" spans="1:12" ht="15.6">
      <c r="A884" s="480">
        <f t="shared" si="13"/>
        <v>876</v>
      </c>
      <c r="B884" s="480" t="s">
        <v>5578</v>
      </c>
      <c r="C884" s="481" t="s">
        <v>9334</v>
      </c>
      <c r="D884" s="480" t="s">
        <v>5580</v>
      </c>
      <c r="E884" s="480" t="s">
        <v>9325</v>
      </c>
      <c r="F884" s="480" t="s">
        <v>9335</v>
      </c>
      <c r="G884" s="480" t="s">
        <v>9326</v>
      </c>
      <c r="H884" s="480" t="s">
        <v>8138</v>
      </c>
      <c r="I884" s="480"/>
      <c r="J884" s="480"/>
      <c r="K884" s="480"/>
      <c r="L884" s="480"/>
    </row>
    <row r="885" spans="1:12" ht="15.6">
      <c r="A885" s="480">
        <f t="shared" si="13"/>
        <v>877</v>
      </c>
      <c r="B885" s="480" t="s">
        <v>5578</v>
      </c>
      <c r="C885" s="481" t="s">
        <v>9336</v>
      </c>
      <c r="D885" s="480" t="s">
        <v>5613</v>
      </c>
      <c r="E885" s="480" t="s">
        <v>9337</v>
      </c>
      <c r="F885" s="480" t="s">
        <v>8405</v>
      </c>
      <c r="G885" s="480" t="s">
        <v>7034</v>
      </c>
      <c r="H885" s="480" t="s">
        <v>9338</v>
      </c>
      <c r="I885" s="480"/>
      <c r="J885" s="480"/>
      <c r="K885" s="480"/>
      <c r="L885" s="480"/>
    </row>
    <row r="886" spans="1:12" ht="15.6">
      <c r="A886" s="480">
        <f t="shared" si="13"/>
        <v>878</v>
      </c>
      <c r="B886" s="480" t="s">
        <v>5578</v>
      </c>
      <c r="C886" s="481" t="s">
        <v>9339</v>
      </c>
      <c r="D886" s="480" t="s">
        <v>5580</v>
      </c>
      <c r="E886" s="480" t="s">
        <v>9050</v>
      </c>
      <c r="F886" s="480" t="s">
        <v>9051</v>
      </c>
      <c r="G886" s="480" t="s">
        <v>5401</v>
      </c>
      <c r="H886" s="480" t="s">
        <v>9340</v>
      </c>
      <c r="I886" s="480"/>
      <c r="J886" s="480"/>
      <c r="K886" s="480"/>
      <c r="L886" s="480"/>
    </row>
    <row r="887" spans="1:12" ht="15.6">
      <c r="A887" s="480">
        <f t="shared" si="13"/>
        <v>879</v>
      </c>
      <c r="B887" s="480" t="s">
        <v>5578</v>
      </c>
      <c r="C887" s="481" t="s">
        <v>9341</v>
      </c>
      <c r="D887" s="480" t="s">
        <v>5641</v>
      </c>
      <c r="E887" s="480" t="s">
        <v>9342</v>
      </c>
      <c r="F887" s="480" t="s">
        <v>9343</v>
      </c>
      <c r="G887" s="480" t="s">
        <v>9344</v>
      </c>
      <c r="H887" s="480" t="s">
        <v>9345</v>
      </c>
      <c r="I887" s="480"/>
      <c r="J887" s="480"/>
      <c r="K887" s="480"/>
      <c r="L887" s="480"/>
    </row>
    <row r="888" spans="1:12" ht="15.6">
      <c r="A888" s="480">
        <f t="shared" si="13"/>
        <v>880</v>
      </c>
      <c r="B888" s="482" t="s">
        <v>5578</v>
      </c>
      <c r="C888" s="483" t="s">
        <v>9346</v>
      </c>
      <c r="D888" s="482" t="s">
        <v>5613</v>
      </c>
      <c r="E888" s="482">
        <v>12</v>
      </c>
      <c r="F888" s="482">
        <v>48</v>
      </c>
      <c r="G888" s="482">
        <v>24</v>
      </c>
      <c r="H888" s="482">
        <v>36</v>
      </c>
      <c r="I888" s="482"/>
      <c r="J888" s="482"/>
      <c r="K888" s="482"/>
      <c r="L888" s="482"/>
    </row>
    <row r="889" spans="1:12" ht="15.6">
      <c r="A889" s="480">
        <f t="shared" si="13"/>
        <v>881</v>
      </c>
      <c r="B889" s="480" t="s">
        <v>5578</v>
      </c>
      <c r="C889" s="481" t="s">
        <v>9347</v>
      </c>
      <c r="D889" s="480" t="s">
        <v>5652</v>
      </c>
      <c r="E889" s="480" t="s">
        <v>5621</v>
      </c>
      <c r="F889" s="480" t="s">
        <v>5620</v>
      </c>
      <c r="G889" s="480" t="s">
        <v>5622</v>
      </c>
      <c r="H889" s="480" t="s">
        <v>5619</v>
      </c>
      <c r="I889" s="480"/>
      <c r="J889" s="480"/>
      <c r="K889" s="480"/>
      <c r="L889" s="480"/>
    </row>
    <row r="890" spans="1:12" ht="15.6">
      <c r="A890" s="480">
        <f t="shared" si="13"/>
        <v>882</v>
      </c>
      <c r="B890" s="482" t="s">
        <v>5578</v>
      </c>
      <c r="C890" s="483" t="s">
        <v>9348</v>
      </c>
      <c r="D890" s="482" t="s">
        <v>5624</v>
      </c>
      <c r="E890" s="482" t="s">
        <v>9349</v>
      </c>
      <c r="F890" s="482" t="s">
        <v>8069</v>
      </c>
      <c r="G890" s="482" t="s">
        <v>5414</v>
      </c>
      <c r="H890" s="482" t="s">
        <v>4037</v>
      </c>
      <c r="I890" s="482"/>
      <c r="J890" s="482"/>
      <c r="K890" s="482"/>
      <c r="L890" s="482"/>
    </row>
    <row r="891" spans="1:12" ht="15.6">
      <c r="A891" s="480">
        <f t="shared" si="13"/>
        <v>883</v>
      </c>
      <c r="B891" s="480" t="s">
        <v>5578</v>
      </c>
      <c r="C891" s="481" t="s">
        <v>9350</v>
      </c>
      <c r="D891" s="480" t="s">
        <v>5580</v>
      </c>
      <c r="E891" s="480" t="s">
        <v>8598</v>
      </c>
      <c r="F891" s="480" t="s">
        <v>9351</v>
      </c>
      <c r="G891" s="480" t="s">
        <v>8599</v>
      </c>
      <c r="H891" s="480" t="s">
        <v>9352</v>
      </c>
      <c r="I891" s="480"/>
      <c r="J891" s="480"/>
      <c r="K891" s="480"/>
      <c r="L891" s="480"/>
    </row>
    <row r="892" spans="1:12" ht="15.6">
      <c r="A892" s="480">
        <f t="shared" si="13"/>
        <v>884</v>
      </c>
      <c r="B892" s="480" t="s">
        <v>5578</v>
      </c>
      <c r="C892" s="481" t="s">
        <v>9353</v>
      </c>
      <c r="D892" s="480" t="s">
        <v>8661</v>
      </c>
      <c r="E892" s="480" t="s">
        <v>9354</v>
      </c>
      <c r="F892" s="480" t="s">
        <v>9355</v>
      </c>
      <c r="G892" s="480" t="s">
        <v>9356</v>
      </c>
      <c r="H892" s="480" t="s">
        <v>9357</v>
      </c>
      <c r="I892" s="480" t="s">
        <v>9358</v>
      </c>
      <c r="J892" s="480" t="s">
        <v>9359</v>
      </c>
      <c r="K892" s="480"/>
      <c r="L892" s="480"/>
    </row>
    <row r="893" spans="1:12" ht="15.6">
      <c r="A893" s="480">
        <f t="shared" si="13"/>
        <v>885</v>
      </c>
      <c r="B893" s="480" t="s">
        <v>5578</v>
      </c>
      <c r="C893" s="481" t="s">
        <v>9360</v>
      </c>
      <c r="D893" s="480" t="s">
        <v>5652</v>
      </c>
      <c r="E893" s="480" t="s">
        <v>6738</v>
      </c>
      <c r="F893" s="480" t="s">
        <v>881</v>
      </c>
      <c r="G893" s="480" t="s">
        <v>4037</v>
      </c>
      <c r="H893" s="480" t="s">
        <v>6739</v>
      </c>
      <c r="I893" s="480"/>
      <c r="J893" s="480"/>
      <c r="K893" s="480"/>
      <c r="L893" s="480"/>
    </row>
    <row r="894" spans="1:12" ht="15.6">
      <c r="A894" s="480">
        <f t="shared" si="13"/>
        <v>886</v>
      </c>
      <c r="B894" s="480" t="s">
        <v>5578</v>
      </c>
      <c r="C894" s="481" t="s">
        <v>9361</v>
      </c>
      <c r="D894" s="480" t="s">
        <v>5607</v>
      </c>
      <c r="E894" s="480" t="s">
        <v>9362</v>
      </c>
      <c r="F894" s="480" t="s">
        <v>9363</v>
      </c>
      <c r="G894" s="480" t="s">
        <v>9364</v>
      </c>
      <c r="H894" s="480" t="s">
        <v>9365</v>
      </c>
      <c r="I894" s="480"/>
      <c r="J894" s="480"/>
      <c r="K894" s="480"/>
      <c r="L894" s="480"/>
    </row>
    <row r="895" spans="1:12" ht="15.6">
      <c r="A895" s="480">
        <f t="shared" si="13"/>
        <v>887</v>
      </c>
      <c r="B895" s="480" t="s">
        <v>5578</v>
      </c>
      <c r="C895" s="481" t="s">
        <v>9366</v>
      </c>
      <c r="D895" s="480" t="s">
        <v>5652</v>
      </c>
      <c r="E895" s="480" t="s">
        <v>9367</v>
      </c>
      <c r="F895" s="480" t="s">
        <v>9368</v>
      </c>
      <c r="G895" s="480" t="s">
        <v>9369</v>
      </c>
      <c r="H895" s="480" t="s">
        <v>9370</v>
      </c>
      <c r="I895" s="480"/>
      <c r="J895" s="480"/>
      <c r="K895" s="480"/>
      <c r="L895" s="480"/>
    </row>
    <row r="896" spans="1:12" ht="15.6">
      <c r="A896" s="480">
        <f t="shared" si="13"/>
        <v>888</v>
      </c>
      <c r="B896" s="480" t="s">
        <v>5578</v>
      </c>
      <c r="C896" s="481" t="s">
        <v>9371</v>
      </c>
      <c r="D896" s="480" t="s">
        <v>5580</v>
      </c>
      <c r="E896" s="480" t="s">
        <v>9372</v>
      </c>
      <c r="F896" s="480" t="s">
        <v>9373</v>
      </c>
      <c r="G896" s="480" t="s">
        <v>9374</v>
      </c>
      <c r="H896" s="480" t="s">
        <v>9375</v>
      </c>
      <c r="I896" s="480"/>
      <c r="J896" s="480"/>
      <c r="K896" s="480"/>
      <c r="L896" s="480"/>
    </row>
    <row r="897" spans="1:12" ht="15.6">
      <c r="A897" s="480">
        <f t="shared" si="13"/>
        <v>889</v>
      </c>
      <c r="B897" s="482" t="s">
        <v>5578</v>
      </c>
      <c r="C897" s="483" t="s">
        <v>9376</v>
      </c>
      <c r="D897" s="482" t="s">
        <v>5652</v>
      </c>
      <c r="E897" s="482" t="s">
        <v>9377</v>
      </c>
      <c r="F897" s="482" t="s">
        <v>9378</v>
      </c>
      <c r="G897" s="482" t="s">
        <v>9379</v>
      </c>
      <c r="H897" s="482" t="s">
        <v>9380</v>
      </c>
      <c r="I897" s="482"/>
      <c r="J897" s="482"/>
      <c r="K897" s="482"/>
      <c r="L897" s="482"/>
    </row>
    <row r="898" spans="1:12" ht="15.6">
      <c r="A898" s="480">
        <f t="shared" si="13"/>
        <v>890</v>
      </c>
      <c r="B898" s="480" t="s">
        <v>5578</v>
      </c>
      <c r="C898" s="481" t="s">
        <v>9381</v>
      </c>
      <c r="D898" s="480" t="s">
        <v>5646</v>
      </c>
      <c r="E898" s="480" t="s">
        <v>9382</v>
      </c>
      <c r="F898" s="480" t="s">
        <v>9383</v>
      </c>
      <c r="G898" s="480" t="s">
        <v>9384</v>
      </c>
      <c r="H898" s="480" t="s">
        <v>9385</v>
      </c>
      <c r="I898" s="480"/>
      <c r="J898" s="480"/>
      <c r="K898" s="480"/>
      <c r="L898" s="480"/>
    </row>
    <row r="899" spans="1:12" ht="15.6">
      <c r="A899" s="480">
        <f t="shared" si="13"/>
        <v>891</v>
      </c>
      <c r="B899" s="482" t="s">
        <v>5578</v>
      </c>
      <c r="C899" s="483" t="s">
        <v>9386</v>
      </c>
      <c r="D899" s="482" t="s">
        <v>5646</v>
      </c>
      <c r="E899" s="482" t="s">
        <v>8184</v>
      </c>
      <c r="F899" s="482" t="s">
        <v>8182</v>
      </c>
      <c r="G899" s="482" t="s">
        <v>8183</v>
      </c>
      <c r="H899" s="482"/>
      <c r="I899" s="482"/>
      <c r="J899" s="482"/>
      <c r="K899" s="482"/>
      <c r="L899" s="482"/>
    </row>
    <row r="900" spans="1:12" ht="15.6">
      <c r="A900" s="480">
        <f t="shared" si="13"/>
        <v>892</v>
      </c>
      <c r="B900" s="480" t="s">
        <v>5578</v>
      </c>
      <c r="C900" s="481" t="s">
        <v>9387</v>
      </c>
      <c r="D900" s="480" t="s">
        <v>5580</v>
      </c>
      <c r="E900" s="480" t="s">
        <v>9388</v>
      </c>
      <c r="F900" s="480" t="s">
        <v>9389</v>
      </c>
      <c r="G900" s="480" t="s">
        <v>9390</v>
      </c>
      <c r="H900" s="480" t="s">
        <v>9391</v>
      </c>
      <c r="I900" s="480"/>
      <c r="J900" s="480"/>
      <c r="K900" s="480"/>
      <c r="L900" s="480"/>
    </row>
    <row r="901" spans="1:12" ht="15.6">
      <c r="A901" s="480">
        <f t="shared" si="13"/>
        <v>893</v>
      </c>
      <c r="B901" s="480" t="s">
        <v>5578</v>
      </c>
      <c r="C901" s="481" t="s">
        <v>9392</v>
      </c>
      <c r="D901" s="480" t="s">
        <v>5580</v>
      </c>
      <c r="E901" s="480" t="s">
        <v>9393</v>
      </c>
      <c r="F901" s="480" t="s">
        <v>9394</v>
      </c>
      <c r="G901" s="480" t="s">
        <v>9395</v>
      </c>
      <c r="H901" s="480" t="s">
        <v>9396</v>
      </c>
      <c r="I901" s="480"/>
      <c r="J901" s="480"/>
      <c r="K901" s="480"/>
      <c r="L901" s="480"/>
    </row>
    <row r="902" spans="1:12" ht="15.6">
      <c r="A902" s="480">
        <f t="shared" si="13"/>
        <v>894</v>
      </c>
      <c r="B902" s="480" t="s">
        <v>5578</v>
      </c>
      <c r="C902" s="481" t="s">
        <v>9397</v>
      </c>
      <c r="D902" s="480" t="s">
        <v>5580</v>
      </c>
      <c r="E902" s="480" t="s">
        <v>9398</v>
      </c>
      <c r="F902" s="480" t="s">
        <v>9399</v>
      </c>
      <c r="G902" s="480" t="s">
        <v>9400</v>
      </c>
      <c r="H902" s="480" t="s">
        <v>9401</v>
      </c>
      <c r="I902" s="480"/>
      <c r="J902" s="480"/>
      <c r="K902" s="480"/>
      <c r="L902" s="480"/>
    </row>
    <row r="903" spans="1:12" ht="15.6">
      <c r="A903" s="480">
        <f t="shared" si="13"/>
        <v>895</v>
      </c>
      <c r="B903" s="480" t="s">
        <v>5578</v>
      </c>
      <c r="C903" s="481" t="s">
        <v>9402</v>
      </c>
      <c r="D903" s="480" t="s">
        <v>5580</v>
      </c>
      <c r="E903" s="480" t="s">
        <v>9403</v>
      </c>
      <c r="F903" s="480" t="s">
        <v>9404</v>
      </c>
      <c r="G903" s="480" t="s">
        <v>9405</v>
      </c>
      <c r="H903" s="480" t="s">
        <v>9406</v>
      </c>
      <c r="I903" s="480"/>
      <c r="J903" s="480"/>
      <c r="K903" s="480"/>
      <c r="L903" s="480"/>
    </row>
    <row r="904" spans="1:12" ht="15.6">
      <c r="A904" s="480">
        <f t="shared" si="13"/>
        <v>896</v>
      </c>
      <c r="B904" s="482" t="s">
        <v>5578</v>
      </c>
      <c r="C904" s="483" t="s">
        <v>9407</v>
      </c>
      <c r="D904" s="482" t="s">
        <v>5580</v>
      </c>
      <c r="E904" s="482" t="s">
        <v>9408</v>
      </c>
      <c r="F904" s="482" t="s">
        <v>9136</v>
      </c>
      <c r="G904" s="482" t="s">
        <v>9409</v>
      </c>
      <c r="H904" s="482" t="s">
        <v>9410</v>
      </c>
      <c r="I904" s="482"/>
      <c r="J904" s="482"/>
      <c r="K904" s="482"/>
      <c r="L904" s="482"/>
    </row>
    <row r="905" spans="1:12" ht="15.6">
      <c r="A905" s="480">
        <f t="shared" ref="A905:A968" si="14">ROW()-8</f>
        <v>897</v>
      </c>
      <c r="B905" s="480" t="s">
        <v>5578</v>
      </c>
      <c r="C905" s="481" t="s">
        <v>9411</v>
      </c>
      <c r="D905" s="480" t="s">
        <v>5607</v>
      </c>
      <c r="E905" s="480" t="s">
        <v>9412</v>
      </c>
      <c r="F905" s="480" t="s">
        <v>9413</v>
      </c>
      <c r="G905" s="480" t="s">
        <v>9414</v>
      </c>
      <c r="H905" s="480" t="s">
        <v>9415</v>
      </c>
      <c r="I905" s="480"/>
      <c r="J905" s="480"/>
      <c r="K905" s="480"/>
      <c r="L905" s="480"/>
    </row>
    <row r="906" spans="1:12" ht="15.6">
      <c r="A906" s="480">
        <f t="shared" si="14"/>
        <v>898</v>
      </c>
      <c r="B906" s="480" t="s">
        <v>5578</v>
      </c>
      <c r="C906" s="481" t="s">
        <v>9416</v>
      </c>
      <c r="D906" s="480" t="s">
        <v>5580</v>
      </c>
      <c r="E906" s="480" t="s">
        <v>9417</v>
      </c>
      <c r="F906" s="480" t="s">
        <v>9418</v>
      </c>
      <c r="G906" s="480" t="s">
        <v>9419</v>
      </c>
      <c r="H906" s="480" t="s">
        <v>9420</v>
      </c>
      <c r="I906" s="480"/>
      <c r="J906" s="480"/>
      <c r="K906" s="480"/>
      <c r="L906" s="480"/>
    </row>
    <row r="907" spans="1:12" ht="15.6">
      <c r="A907" s="480">
        <f t="shared" si="14"/>
        <v>899</v>
      </c>
      <c r="B907" s="480" t="s">
        <v>5578</v>
      </c>
      <c r="C907" s="481" t="s">
        <v>9421</v>
      </c>
      <c r="D907" s="480" t="s">
        <v>5580</v>
      </c>
      <c r="E907" s="480" t="s">
        <v>9422</v>
      </c>
      <c r="F907" s="480" t="s">
        <v>9423</v>
      </c>
      <c r="G907" s="480" t="s">
        <v>9424</v>
      </c>
      <c r="H907" s="480" t="s">
        <v>9425</v>
      </c>
      <c r="I907" s="480"/>
      <c r="J907" s="480"/>
      <c r="K907" s="480"/>
      <c r="L907" s="480"/>
    </row>
    <row r="908" spans="1:12" ht="15.6">
      <c r="A908" s="480">
        <f t="shared" si="14"/>
        <v>900</v>
      </c>
      <c r="B908" s="480" t="s">
        <v>5578</v>
      </c>
      <c r="C908" s="481" t="s">
        <v>9426</v>
      </c>
      <c r="D908" s="480" t="s">
        <v>9427</v>
      </c>
      <c r="E908" s="480" t="s">
        <v>8201</v>
      </c>
      <c r="F908" s="480" t="s">
        <v>9428</v>
      </c>
      <c r="G908" s="480" t="s">
        <v>9429</v>
      </c>
      <c r="H908" s="480" t="s">
        <v>9430</v>
      </c>
      <c r="I908" s="480" t="s">
        <v>6804</v>
      </c>
      <c r="J908" s="480"/>
      <c r="K908" s="480"/>
      <c r="L908" s="480"/>
    </row>
    <row r="909" spans="1:12" ht="15.6">
      <c r="A909" s="480">
        <f t="shared" si="14"/>
        <v>901</v>
      </c>
      <c r="B909" s="480" t="s">
        <v>5578</v>
      </c>
      <c r="C909" s="481" t="s">
        <v>9431</v>
      </c>
      <c r="D909" s="480" t="s">
        <v>5762</v>
      </c>
      <c r="E909" s="480" t="s">
        <v>9428</v>
      </c>
      <c r="F909" s="480" t="s">
        <v>8201</v>
      </c>
      <c r="G909" s="480" t="s">
        <v>9430</v>
      </c>
      <c r="H909" s="480" t="s">
        <v>6804</v>
      </c>
      <c r="I909" s="480"/>
      <c r="J909" s="480"/>
      <c r="K909" s="480"/>
      <c r="L909" s="480"/>
    </row>
    <row r="910" spans="1:12" ht="15.6">
      <c r="A910" s="480">
        <f t="shared" si="14"/>
        <v>902</v>
      </c>
      <c r="B910" s="482" t="s">
        <v>5578</v>
      </c>
      <c r="C910" s="483" t="s">
        <v>9432</v>
      </c>
      <c r="D910" s="482" t="s">
        <v>5646</v>
      </c>
      <c r="E910" s="482" t="s">
        <v>9433</v>
      </c>
      <c r="F910" s="482" t="s">
        <v>9434</v>
      </c>
      <c r="G910" s="482" t="s">
        <v>9435</v>
      </c>
      <c r="H910" s="482" t="s">
        <v>9436</v>
      </c>
      <c r="I910" s="482"/>
      <c r="J910" s="482"/>
      <c r="K910" s="482"/>
      <c r="L910" s="482"/>
    </row>
    <row r="911" spans="1:12" ht="15.6">
      <c r="A911" s="480">
        <f t="shared" si="14"/>
        <v>903</v>
      </c>
      <c r="B911" s="480" t="s">
        <v>5578</v>
      </c>
      <c r="C911" s="481" t="s">
        <v>9437</v>
      </c>
      <c r="D911" s="480" t="s">
        <v>5613</v>
      </c>
      <c r="E911" s="480" t="s">
        <v>9438</v>
      </c>
      <c r="F911" s="480" t="s">
        <v>9439</v>
      </c>
      <c r="G911" s="480" t="s">
        <v>9152</v>
      </c>
      <c r="H911" s="480" t="s">
        <v>9440</v>
      </c>
      <c r="I911" s="480"/>
      <c r="J911" s="480"/>
      <c r="K911" s="480"/>
      <c r="L911" s="480"/>
    </row>
    <row r="912" spans="1:12" ht="15.6">
      <c r="A912" s="480">
        <f t="shared" si="14"/>
        <v>904</v>
      </c>
      <c r="B912" s="482" t="s">
        <v>5578</v>
      </c>
      <c r="C912" s="483" t="s">
        <v>9441</v>
      </c>
      <c r="D912" s="482" t="s">
        <v>5607</v>
      </c>
      <c r="E912" s="482" t="s">
        <v>8734</v>
      </c>
      <c r="F912" s="482" t="s">
        <v>9442</v>
      </c>
      <c r="G912" s="482" t="s">
        <v>9443</v>
      </c>
      <c r="H912" s="482" t="s">
        <v>9444</v>
      </c>
      <c r="I912" s="482"/>
      <c r="J912" s="482"/>
      <c r="K912" s="482"/>
      <c r="L912" s="482"/>
    </row>
    <row r="913" spans="1:12" ht="15.6">
      <c r="A913" s="480">
        <f t="shared" si="14"/>
        <v>905</v>
      </c>
      <c r="B913" s="482" t="s">
        <v>5578</v>
      </c>
      <c r="C913" s="483" t="s">
        <v>9445</v>
      </c>
      <c r="D913" s="482" t="s">
        <v>5646</v>
      </c>
      <c r="E913" s="482" t="s">
        <v>9446</v>
      </c>
      <c r="F913" s="482" t="s">
        <v>9447</v>
      </c>
      <c r="G913" s="482" t="s">
        <v>9448</v>
      </c>
      <c r="H913" s="482" t="s">
        <v>9449</v>
      </c>
      <c r="I913" s="482"/>
      <c r="J913" s="482"/>
      <c r="K913" s="482"/>
      <c r="L913" s="482"/>
    </row>
    <row r="914" spans="1:12" ht="15.6">
      <c r="A914" s="480">
        <f t="shared" si="14"/>
        <v>906</v>
      </c>
      <c r="B914" s="480" t="s">
        <v>5578</v>
      </c>
      <c r="C914" s="481" t="s">
        <v>9450</v>
      </c>
      <c r="D914" s="480" t="s">
        <v>5992</v>
      </c>
      <c r="E914" s="480" t="s">
        <v>9451</v>
      </c>
      <c r="F914" s="480" t="s">
        <v>9250</v>
      </c>
      <c r="G914" s="480" t="s">
        <v>5593</v>
      </c>
      <c r="H914" s="480" t="s">
        <v>5635</v>
      </c>
      <c r="I914" s="480" t="s">
        <v>5636</v>
      </c>
      <c r="J914" s="480"/>
      <c r="K914" s="480"/>
      <c r="L914" s="480"/>
    </row>
    <row r="915" spans="1:12" ht="15.6">
      <c r="A915" s="480">
        <f t="shared" si="14"/>
        <v>907</v>
      </c>
      <c r="B915" s="482" t="s">
        <v>5578</v>
      </c>
      <c r="C915" s="483" t="s">
        <v>9452</v>
      </c>
      <c r="D915" s="482" t="s">
        <v>5613</v>
      </c>
      <c r="E915" s="482" t="s">
        <v>9453</v>
      </c>
      <c r="F915" s="482" t="s">
        <v>9454</v>
      </c>
      <c r="G915" s="482" t="s">
        <v>7093</v>
      </c>
      <c r="H915" s="482" t="s">
        <v>7092</v>
      </c>
      <c r="I915" s="482"/>
      <c r="J915" s="482"/>
      <c r="K915" s="482"/>
      <c r="L915" s="482"/>
    </row>
    <row r="916" spans="1:12" ht="15.6">
      <c r="A916" s="480">
        <f t="shared" si="14"/>
        <v>908</v>
      </c>
      <c r="B916" s="482" t="s">
        <v>5578</v>
      </c>
      <c r="C916" s="483" t="s">
        <v>9455</v>
      </c>
      <c r="D916" s="482" t="s">
        <v>5641</v>
      </c>
      <c r="E916" s="482" t="s">
        <v>9456</v>
      </c>
      <c r="F916" s="482" t="s">
        <v>9457</v>
      </c>
      <c r="G916" s="482" t="s">
        <v>9458</v>
      </c>
      <c r="H916" s="482" t="s">
        <v>7840</v>
      </c>
      <c r="I916" s="482"/>
      <c r="J916" s="482"/>
      <c r="K916" s="482"/>
      <c r="L916" s="482"/>
    </row>
    <row r="917" spans="1:12" ht="15.6">
      <c r="A917" s="480">
        <f t="shared" si="14"/>
        <v>909</v>
      </c>
      <c r="B917" s="480" t="s">
        <v>5578</v>
      </c>
      <c r="C917" s="481" t="s">
        <v>5945</v>
      </c>
      <c r="D917" s="480" t="s">
        <v>5607</v>
      </c>
      <c r="E917" s="480" t="s">
        <v>5947</v>
      </c>
      <c r="F917" s="480" t="s">
        <v>5946</v>
      </c>
      <c r="G917" s="480" t="s">
        <v>5948</v>
      </c>
      <c r="H917" s="480" t="s">
        <v>5949</v>
      </c>
      <c r="I917" s="480"/>
      <c r="J917" s="480"/>
      <c r="K917" s="480"/>
      <c r="L917" s="480"/>
    </row>
    <row r="918" spans="1:12" ht="15.6">
      <c r="A918" s="480">
        <f t="shared" si="14"/>
        <v>910</v>
      </c>
      <c r="B918" s="482" t="s">
        <v>5578</v>
      </c>
      <c r="C918" s="483" t="s">
        <v>9459</v>
      </c>
      <c r="D918" s="482" t="s">
        <v>5580</v>
      </c>
      <c r="E918" s="482" t="s">
        <v>9460</v>
      </c>
      <c r="F918" s="482" t="s">
        <v>9461</v>
      </c>
      <c r="G918" s="482" t="s">
        <v>9462</v>
      </c>
      <c r="H918" s="482" t="s">
        <v>9463</v>
      </c>
      <c r="I918" s="482"/>
      <c r="J918" s="482"/>
      <c r="K918" s="482"/>
      <c r="L918" s="482"/>
    </row>
    <row r="919" spans="1:12" ht="15.6">
      <c r="A919" s="480">
        <f t="shared" si="14"/>
        <v>911</v>
      </c>
      <c r="B919" s="480" t="s">
        <v>5578</v>
      </c>
      <c r="C919" s="481" t="s">
        <v>9464</v>
      </c>
      <c r="D919" s="480" t="s">
        <v>5607</v>
      </c>
      <c r="E919" s="480" t="s">
        <v>9465</v>
      </c>
      <c r="F919" s="480" t="s">
        <v>9466</v>
      </c>
      <c r="G919" s="480" t="s">
        <v>9467</v>
      </c>
      <c r="H919" s="480" t="s">
        <v>9468</v>
      </c>
      <c r="I919" s="480"/>
      <c r="J919" s="480"/>
      <c r="K919" s="480"/>
      <c r="L919" s="480"/>
    </row>
    <row r="920" spans="1:12" ht="15.6">
      <c r="A920" s="480">
        <f t="shared" si="14"/>
        <v>912</v>
      </c>
      <c r="B920" s="480" t="s">
        <v>5578</v>
      </c>
      <c r="C920" s="481" t="s">
        <v>9469</v>
      </c>
      <c r="D920" s="480" t="s">
        <v>5992</v>
      </c>
      <c r="E920" s="480" t="s">
        <v>9470</v>
      </c>
      <c r="F920" s="480" t="s">
        <v>9471</v>
      </c>
      <c r="G920" s="480" t="s">
        <v>9472</v>
      </c>
      <c r="H920" s="480" t="s">
        <v>9473</v>
      </c>
      <c r="I920" s="480" t="s">
        <v>9474</v>
      </c>
      <c r="J920" s="480"/>
      <c r="K920" s="480"/>
      <c r="L920" s="480"/>
    </row>
    <row r="921" spans="1:12" ht="15.6">
      <c r="A921" s="480">
        <f t="shared" si="14"/>
        <v>913</v>
      </c>
      <c r="B921" s="480" t="s">
        <v>5578</v>
      </c>
      <c r="C921" s="481" t="s">
        <v>9475</v>
      </c>
      <c r="D921" s="480" t="s">
        <v>5684</v>
      </c>
      <c r="E921" s="480" t="s">
        <v>8162</v>
      </c>
      <c r="F921" s="480" t="s">
        <v>9476</v>
      </c>
      <c r="G921" s="480" t="s">
        <v>9477</v>
      </c>
      <c r="H921" s="480" t="s">
        <v>9478</v>
      </c>
      <c r="I921" s="480"/>
      <c r="J921" s="480"/>
      <c r="K921" s="480"/>
      <c r="L921" s="480"/>
    </row>
    <row r="922" spans="1:12" ht="15.6">
      <c r="A922" s="480">
        <f t="shared" si="14"/>
        <v>914</v>
      </c>
      <c r="B922" s="480" t="s">
        <v>5578</v>
      </c>
      <c r="C922" s="481" t="s">
        <v>5955</v>
      </c>
      <c r="D922" s="480" t="s">
        <v>5646</v>
      </c>
      <c r="E922" s="480" t="s">
        <v>5958</v>
      </c>
      <c r="F922" s="480" t="s">
        <v>5956</v>
      </c>
      <c r="G922" s="480" t="s">
        <v>5957</v>
      </c>
      <c r="H922" s="480"/>
      <c r="I922" s="480"/>
      <c r="J922" s="480"/>
      <c r="K922" s="480"/>
      <c r="L922" s="480"/>
    </row>
    <row r="923" spans="1:12" ht="15.6">
      <c r="A923" s="480">
        <f t="shared" si="14"/>
        <v>915</v>
      </c>
      <c r="B923" s="480" t="s">
        <v>5578</v>
      </c>
      <c r="C923" s="481" t="s">
        <v>9479</v>
      </c>
      <c r="D923" s="480" t="s">
        <v>5652</v>
      </c>
      <c r="E923" s="480" t="s">
        <v>8331</v>
      </c>
      <c r="F923" s="480" t="s">
        <v>9480</v>
      </c>
      <c r="G923" s="480" t="s">
        <v>7320</v>
      </c>
      <c r="H923" s="480" t="s">
        <v>6851</v>
      </c>
      <c r="I923" s="480"/>
      <c r="J923" s="480"/>
      <c r="K923" s="480"/>
      <c r="L923" s="480"/>
    </row>
    <row r="924" spans="1:12" ht="15.6">
      <c r="A924" s="480">
        <f t="shared" si="14"/>
        <v>916</v>
      </c>
      <c r="B924" s="480" t="s">
        <v>5578</v>
      </c>
      <c r="C924" s="481" t="s">
        <v>9481</v>
      </c>
      <c r="D924" s="480" t="s">
        <v>5607</v>
      </c>
      <c r="E924" s="480" t="s">
        <v>7072</v>
      </c>
      <c r="F924" s="480" t="s">
        <v>9482</v>
      </c>
      <c r="G924" s="480" t="s">
        <v>9483</v>
      </c>
      <c r="H924" s="480" t="s">
        <v>9484</v>
      </c>
      <c r="I924" s="480"/>
      <c r="J924" s="480"/>
      <c r="K924" s="480"/>
      <c r="L924" s="480"/>
    </row>
    <row r="925" spans="1:12" ht="15.6">
      <c r="A925" s="480">
        <f t="shared" si="14"/>
        <v>917</v>
      </c>
      <c r="B925" s="480" t="s">
        <v>5578</v>
      </c>
      <c r="C925" s="481" t="s">
        <v>5972</v>
      </c>
      <c r="D925" s="480" t="s">
        <v>5580</v>
      </c>
      <c r="E925" s="480" t="s">
        <v>5976</v>
      </c>
      <c r="F925" s="480" t="s">
        <v>5974</v>
      </c>
      <c r="G925" s="480" t="s">
        <v>5975</v>
      </c>
      <c r="H925" s="480" t="s">
        <v>5973</v>
      </c>
      <c r="I925" s="480"/>
      <c r="J925" s="480"/>
      <c r="K925" s="480"/>
      <c r="L925" s="480"/>
    </row>
    <row r="926" spans="1:12" ht="15.6">
      <c r="A926" s="480">
        <f t="shared" si="14"/>
        <v>918</v>
      </c>
      <c r="B926" s="480" t="s">
        <v>5578</v>
      </c>
      <c r="C926" s="481" t="s">
        <v>9485</v>
      </c>
      <c r="D926" s="480" t="s">
        <v>5607</v>
      </c>
      <c r="E926" s="480" t="s">
        <v>9486</v>
      </c>
      <c r="F926" s="480" t="s">
        <v>9487</v>
      </c>
      <c r="G926" s="480" t="s">
        <v>9488</v>
      </c>
      <c r="H926" s="480" t="s">
        <v>9489</v>
      </c>
      <c r="I926" s="480"/>
      <c r="J926" s="480"/>
      <c r="K926" s="480"/>
      <c r="L926" s="480"/>
    </row>
    <row r="927" spans="1:12" ht="15.6">
      <c r="A927" s="480">
        <f t="shared" si="14"/>
        <v>919</v>
      </c>
      <c r="B927" s="480" t="s">
        <v>5578</v>
      </c>
      <c r="C927" s="481" t="s">
        <v>5977</v>
      </c>
      <c r="D927" s="480" t="s">
        <v>5580</v>
      </c>
      <c r="E927" s="480" t="s">
        <v>5980</v>
      </c>
      <c r="F927" s="480" t="s">
        <v>5981</v>
      </c>
      <c r="G927" s="480" t="s">
        <v>5979</v>
      </c>
      <c r="H927" s="480" t="s">
        <v>5978</v>
      </c>
      <c r="I927" s="480"/>
      <c r="J927" s="480"/>
      <c r="K927" s="480"/>
      <c r="L927" s="480"/>
    </row>
    <row r="928" spans="1:12" ht="15.6">
      <c r="A928" s="480">
        <f t="shared" si="14"/>
        <v>920</v>
      </c>
      <c r="B928" s="480" t="s">
        <v>5578</v>
      </c>
      <c r="C928" s="481" t="s">
        <v>5982</v>
      </c>
      <c r="D928" s="480" t="s">
        <v>5580</v>
      </c>
      <c r="E928" s="480" t="s">
        <v>5984</v>
      </c>
      <c r="F928" s="480" t="s">
        <v>5985</v>
      </c>
      <c r="G928" s="480" t="s">
        <v>5986</v>
      </c>
      <c r="H928" s="480" t="s">
        <v>5983</v>
      </c>
      <c r="I928" s="480"/>
      <c r="J928" s="480"/>
      <c r="K928" s="480"/>
      <c r="L928" s="480"/>
    </row>
    <row r="929" spans="1:12" ht="15.6">
      <c r="A929" s="480">
        <f t="shared" si="14"/>
        <v>921</v>
      </c>
      <c r="B929" s="480" t="s">
        <v>5578</v>
      </c>
      <c r="C929" s="481" t="s">
        <v>9490</v>
      </c>
      <c r="D929" s="480" t="s">
        <v>5607</v>
      </c>
      <c r="E929" s="480" t="s">
        <v>5852</v>
      </c>
      <c r="F929" s="480" t="s">
        <v>9491</v>
      </c>
      <c r="G929" s="480" t="s">
        <v>9492</v>
      </c>
      <c r="H929" s="480" t="s">
        <v>9493</v>
      </c>
      <c r="I929" s="480"/>
      <c r="J929" s="480"/>
      <c r="K929" s="480"/>
      <c r="L929" s="480"/>
    </row>
    <row r="930" spans="1:12" ht="15.6">
      <c r="A930" s="480">
        <f t="shared" si="14"/>
        <v>922</v>
      </c>
      <c r="B930" s="482" t="s">
        <v>5578</v>
      </c>
      <c r="C930" s="483" t="s">
        <v>9494</v>
      </c>
      <c r="D930" s="482" t="s">
        <v>5646</v>
      </c>
      <c r="E930" s="482" t="s">
        <v>6619</v>
      </c>
      <c r="F930" s="482" t="s">
        <v>9495</v>
      </c>
      <c r="G930" s="482" t="s">
        <v>9496</v>
      </c>
      <c r="H930" s="482" t="s">
        <v>7355</v>
      </c>
      <c r="I930" s="482"/>
      <c r="J930" s="482"/>
      <c r="K930" s="482"/>
      <c r="L930" s="482"/>
    </row>
    <row r="931" spans="1:12" ht="15.6">
      <c r="A931" s="480">
        <f t="shared" si="14"/>
        <v>923</v>
      </c>
      <c r="B931" s="480" t="s">
        <v>5578</v>
      </c>
      <c r="C931" s="481" t="s">
        <v>9497</v>
      </c>
      <c r="D931" s="480" t="s">
        <v>5684</v>
      </c>
      <c r="E931" s="480" t="s">
        <v>9498</v>
      </c>
      <c r="F931" s="480" t="s">
        <v>9499</v>
      </c>
      <c r="G931" s="480" t="s">
        <v>6805</v>
      </c>
      <c r="H931" s="480" t="s">
        <v>7195</v>
      </c>
      <c r="I931" s="480"/>
      <c r="J931" s="480"/>
      <c r="K931" s="480"/>
      <c r="L931" s="480"/>
    </row>
    <row r="932" spans="1:12" ht="15.6">
      <c r="A932" s="480">
        <f t="shared" si="14"/>
        <v>924</v>
      </c>
      <c r="B932" s="482" t="s">
        <v>5578</v>
      </c>
      <c r="C932" s="483" t="s">
        <v>9500</v>
      </c>
      <c r="D932" s="482" t="s">
        <v>5580</v>
      </c>
      <c r="E932" s="482" t="s">
        <v>9501</v>
      </c>
      <c r="F932" s="482" t="s">
        <v>9329</v>
      </c>
      <c r="G932" s="482" t="s">
        <v>7034</v>
      </c>
      <c r="H932" s="482" t="s">
        <v>7033</v>
      </c>
      <c r="I932" s="482"/>
      <c r="J932" s="482"/>
      <c r="K932" s="482"/>
      <c r="L932" s="482"/>
    </row>
    <row r="933" spans="1:12" ht="15.6">
      <c r="A933" s="480">
        <f t="shared" si="14"/>
        <v>925</v>
      </c>
      <c r="B933" s="480" t="s">
        <v>5578</v>
      </c>
      <c r="C933" s="481" t="s">
        <v>9502</v>
      </c>
      <c r="D933" s="480" t="s">
        <v>5641</v>
      </c>
      <c r="E933" s="480" t="s">
        <v>9503</v>
      </c>
      <c r="F933" s="480" t="s">
        <v>6842</v>
      </c>
      <c r="G933" s="480" t="s">
        <v>9504</v>
      </c>
      <c r="H933" s="480" t="s">
        <v>9505</v>
      </c>
      <c r="I933" s="480"/>
      <c r="J933" s="480"/>
      <c r="K933" s="480"/>
      <c r="L933" s="480"/>
    </row>
    <row r="934" spans="1:12" ht="15.6">
      <c r="A934" s="480">
        <f t="shared" si="14"/>
        <v>926</v>
      </c>
      <c r="B934" s="480" t="s">
        <v>5578</v>
      </c>
      <c r="C934" s="481" t="s">
        <v>9506</v>
      </c>
      <c r="D934" s="480" t="s">
        <v>5646</v>
      </c>
      <c r="E934" s="480" t="s">
        <v>9329</v>
      </c>
      <c r="F934" s="480" t="s">
        <v>7034</v>
      </c>
      <c r="G934" s="480" t="s">
        <v>7033</v>
      </c>
      <c r="H934" s="480" t="s">
        <v>7461</v>
      </c>
      <c r="I934" s="480"/>
      <c r="J934" s="480"/>
      <c r="K934" s="480"/>
      <c r="L934" s="480"/>
    </row>
    <row r="935" spans="1:12" ht="15.6">
      <c r="A935" s="480">
        <f t="shared" si="14"/>
        <v>927</v>
      </c>
      <c r="B935" s="482" t="s">
        <v>5578</v>
      </c>
      <c r="C935" s="483" t="s">
        <v>9507</v>
      </c>
      <c r="D935" s="482" t="s">
        <v>5646</v>
      </c>
      <c r="E935" s="482" t="s">
        <v>9508</v>
      </c>
      <c r="F935" s="482" t="s">
        <v>9509</v>
      </c>
      <c r="G935" s="482" t="s">
        <v>9510</v>
      </c>
      <c r="H935" s="482"/>
      <c r="I935" s="482"/>
      <c r="J935" s="482"/>
      <c r="K935" s="482"/>
      <c r="L935" s="482"/>
    </row>
    <row r="936" spans="1:12" ht="15.6">
      <c r="A936" s="480">
        <f t="shared" si="14"/>
        <v>928</v>
      </c>
      <c r="B936" s="480" t="s">
        <v>5578</v>
      </c>
      <c r="C936" s="481" t="s">
        <v>9511</v>
      </c>
      <c r="D936" s="480" t="s">
        <v>5992</v>
      </c>
      <c r="E936" s="480" t="s">
        <v>9512</v>
      </c>
      <c r="F936" s="480" t="s">
        <v>9513</v>
      </c>
      <c r="G936" s="480" t="s">
        <v>9514</v>
      </c>
      <c r="H936" s="480" t="s">
        <v>9515</v>
      </c>
      <c r="I936" s="480" t="s">
        <v>9516</v>
      </c>
      <c r="J936" s="480"/>
      <c r="K936" s="480"/>
      <c r="L936" s="480"/>
    </row>
    <row r="937" spans="1:12" ht="15.6">
      <c r="A937" s="480">
        <f t="shared" si="14"/>
        <v>929</v>
      </c>
      <c r="B937" s="480" t="s">
        <v>5578</v>
      </c>
      <c r="C937" s="481" t="s">
        <v>9517</v>
      </c>
      <c r="D937" s="480" t="s">
        <v>5646</v>
      </c>
      <c r="E937" s="480" t="s">
        <v>9518</v>
      </c>
      <c r="F937" s="480" t="s">
        <v>9519</v>
      </c>
      <c r="G937" s="480" t="s">
        <v>9520</v>
      </c>
      <c r="H937" s="480"/>
      <c r="I937" s="480"/>
      <c r="J937" s="480"/>
      <c r="K937" s="480"/>
      <c r="L937" s="480"/>
    </row>
    <row r="938" spans="1:12" ht="15.6">
      <c r="A938" s="480">
        <f t="shared" si="14"/>
        <v>930</v>
      </c>
      <c r="B938" s="482" t="s">
        <v>5578</v>
      </c>
      <c r="C938" s="483" t="s">
        <v>5987</v>
      </c>
      <c r="D938" s="482" t="s">
        <v>5646</v>
      </c>
      <c r="E938" s="482" t="s">
        <v>5989</v>
      </c>
      <c r="F938" s="482" t="s">
        <v>5990</v>
      </c>
      <c r="G938" s="482" t="s">
        <v>5988</v>
      </c>
      <c r="H938" s="482"/>
      <c r="I938" s="482"/>
      <c r="J938" s="482"/>
      <c r="K938" s="482"/>
      <c r="L938" s="482"/>
    </row>
    <row r="939" spans="1:12" ht="15.6">
      <c r="A939" s="480">
        <f t="shared" si="14"/>
        <v>931</v>
      </c>
      <c r="B939" s="482" t="s">
        <v>5578</v>
      </c>
      <c r="C939" s="483" t="s">
        <v>5991</v>
      </c>
      <c r="D939" s="482" t="s">
        <v>5992</v>
      </c>
      <c r="E939" s="482" t="s">
        <v>5994</v>
      </c>
      <c r="F939" s="482" t="s">
        <v>5997</v>
      </c>
      <c r="G939" s="482" t="s">
        <v>5996</v>
      </c>
      <c r="H939" s="482" t="s">
        <v>5993</v>
      </c>
      <c r="I939" s="482" t="s">
        <v>5995</v>
      </c>
      <c r="J939" s="482"/>
      <c r="K939" s="482"/>
      <c r="L939" s="482"/>
    </row>
    <row r="940" spans="1:12" ht="15.6">
      <c r="A940" s="480">
        <f t="shared" si="14"/>
        <v>932</v>
      </c>
      <c r="B940" s="482" t="s">
        <v>5578</v>
      </c>
      <c r="C940" s="483" t="s">
        <v>5998</v>
      </c>
      <c r="D940" s="482" t="s">
        <v>5646</v>
      </c>
      <c r="E940" s="482" t="s">
        <v>6002</v>
      </c>
      <c r="F940" s="482" t="s">
        <v>6001</v>
      </c>
      <c r="G940" s="482" t="s">
        <v>5999</v>
      </c>
      <c r="H940" s="482" t="s">
        <v>6000</v>
      </c>
      <c r="I940" s="482"/>
      <c r="J940" s="482"/>
      <c r="K940" s="482"/>
      <c r="L940" s="482"/>
    </row>
    <row r="941" spans="1:12" ht="15.6">
      <c r="A941" s="480">
        <f t="shared" si="14"/>
        <v>933</v>
      </c>
      <c r="B941" s="480" t="s">
        <v>5578</v>
      </c>
      <c r="C941" s="481" t="s">
        <v>9521</v>
      </c>
      <c r="D941" s="480" t="s">
        <v>5641</v>
      </c>
      <c r="E941" s="480" t="s">
        <v>9522</v>
      </c>
      <c r="F941" s="480" t="s">
        <v>6795</v>
      </c>
      <c r="G941" s="480" t="s">
        <v>9523</v>
      </c>
      <c r="H941" s="480" t="s">
        <v>1251</v>
      </c>
      <c r="I941" s="480"/>
      <c r="J941" s="480"/>
      <c r="K941" s="480"/>
      <c r="L941" s="480"/>
    </row>
    <row r="942" spans="1:12" ht="15.6">
      <c r="A942" s="480">
        <f t="shared" si="14"/>
        <v>934</v>
      </c>
      <c r="B942" s="480" t="s">
        <v>5578</v>
      </c>
      <c r="C942" s="481" t="s">
        <v>9524</v>
      </c>
      <c r="D942" s="480" t="s">
        <v>5580</v>
      </c>
      <c r="E942" s="480" t="s">
        <v>9525</v>
      </c>
      <c r="F942" s="480" t="s">
        <v>9526</v>
      </c>
      <c r="G942" s="480" t="s">
        <v>9527</v>
      </c>
      <c r="H942" s="480" t="s">
        <v>9528</v>
      </c>
      <c r="I942" s="480"/>
      <c r="J942" s="480"/>
      <c r="K942" s="480"/>
      <c r="L942" s="480"/>
    </row>
    <row r="943" spans="1:12" ht="15.6">
      <c r="A943" s="480">
        <f t="shared" si="14"/>
        <v>935</v>
      </c>
      <c r="B943" s="480" t="s">
        <v>5578</v>
      </c>
      <c r="C943" s="481" t="s">
        <v>6003</v>
      </c>
      <c r="D943" s="480" t="s">
        <v>5607</v>
      </c>
      <c r="E943" s="480" t="s">
        <v>6004</v>
      </c>
      <c r="F943" s="480" t="s">
        <v>6005</v>
      </c>
      <c r="G943" s="480" t="s">
        <v>6007</v>
      </c>
      <c r="H943" s="480" t="s">
        <v>6006</v>
      </c>
      <c r="I943" s="480"/>
      <c r="J943" s="480"/>
      <c r="K943" s="480"/>
      <c r="L943" s="480"/>
    </row>
    <row r="944" spans="1:12" ht="15.6">
      <c r="A944" s="480">
        <f t="shared" si="14"/>
        <v>936</v>
      </c>
      <c r="B944" s="480" t="s">
        <v>5578</v>
      </c>
      <c r="C944" s="481" t="s">
        <v>6008</v>
      </c>
      <c r="D944" s="480" t="s">
        <v>5646</v>
      </c>
      <c r="E944" s="480" t="s">
        <v>6010</v>
      </c>
      <c r="F944" s="480" t="s">
        <v>6009</v>
      </c>
      <c r="G944" s="480" t="s">
        <v>6011</v>
      </c>
      <c r="H944" s="480" t="s">
        <v>6012</v>
      </c>
      <c r="I944" s="480"/>
      <c r="J944" s="480"/>
      <c r="K944" s="480"/>
      <c r="L944" s="480"/>
    </row>
    <row r="945" spans="1:12" ht="15.6">
      <c r="A945" s="480">
        <f t="shared" si="14"/>
        <v>937</v>
      </c>
      <c r="B945" s="480" t="s">
        <v>5578</v>
      </c>
      <c r="C945" s="481" t="s">
        <v>9529</v>
      </c>
      <c r="D945" s="480" t="s">
        <v>5646</v>
      </c>
      <c r="E945" s="480" t="s">
        <v>9530</v>
      </c>
      <c r="F945" s="480" t="s">
        <v>9531</v>
      </c>
      <c r="G945" s="480" t="s">
        <v>7195</v>
      </c>
      <c r="H945" s="480"/>
      <c r="I945" s="480"/>
      <c r="J945" s="480"/>
      <c r="K945" s="480"/>
      <c r="L945" s="480"/>
    </row>
    <row r="946" spans="1:12" ht="15.6">
      <c r="A946" s="480">
        <f t="shared" si="14"/>
        <v>938</v>
      </c>
      <c r="B946" s="480" t="s">
        <v>5578</v>
      </c>
      <c r="C946" s="481" t="s">
        <v>9532</v>
      </c>
      <c r="D946" s="480" t="s">
        <v>5580</v>
      </c>
      <c r="E946" s="480" t="s">
        <v>9533</v>
      </c>
      <c r="F946" s="480" t="s">
        <v>9534</v>
      </c>
      <c r="G946" s="480" t="s">
        <v>9535</v>
      </c>
      <c r="H946" s="480" t="s">
        <v>9536</v>
      </c>
      <c r="I946" s="480"/>
      <c r="J946" s="480"/>
      <c r="K946" s="480"/>
      <c r="L946" s="480"/>
    </row>
    <row r="947" spans="1:12" ht="15.6">
      <c r="A947" s="480">
        <f t="shared" si="14"/>
        <v>939</v>
      </c>
      <c r="B947" s="480" t="s">
        <v>5578</v>
      </c>
      <c r="C947" s="481" t="s">
        <v>9537</v>
      </c>
      <c r="D947" s="480" t="s">
        <v>5652</v>
      </c>
      <c r="E947" s="480" t="s">
        <v>9538</v>
      </c>
      <c r="F947" s="480" t="s">
        <v>9539</v>
      </c>
      <c r="G947" s="480" t="s">
        <v>9540</v>
      </c>
      <c r="H947" s="480" t="s">
        <v>9541</v>
      </c>
      <c r="I947" s="480"/>
      <c r="J947" s="480"/>
      <c r="K947" s="480"/>
      <c r="L947" s="480"/>
    </row>
    <row r="948" spans="1:12" ht="15.6">
      <c r="A948" s="480">
        <f t="shared" si="14"/>
        <v>940</v>
      </c>
      <c r="B948" s="480" t="s">
        <v>5578</v>
      </c>
      <c r="C948" s="481" t="s">
        <v>9542</v>
      </c>
      <c r="D948" s="480" t="s">
        <v>5580</v>
      </c>
      <c r="E948" s="480" t="s">
        <v>9543</v>
      </c>
      <c r="F948" s="480" t="s">
        <v>9544</v>
      </c>
      <c r="G948" s="480" t="s">
        <v>9545</v>
      </c>
      <c r="H948" s="480" t="s">
        <v>9546</v>
      </c>
      <c r="I948" s="480"/>
      <c r="J948" s="480"/>
      <c r="K948" s="480"/>
      <c r="L948" s="480"/>
    </row>
    <row r="949" spans="1:12" ht="15.6">
      <c r="A949" s="480">
        <f t="shared" si="14"/>
        <v>941</v>
      </c>
      <c r="B949" s="480" t="s">
        <v>5578</v>
      </c>
      <c r="C949" s="481" t="s">
        <v>9547</v>
      </c>
      <c r="D949" s="480" t="s">
        <v>5613</v>
      </c>
      <c r="E949" s="480" t="s">
        <v>9548</v>
      </c>
      <c r="F949" s="480" t="s">
        <v>9549</v>
      </c>
      <c r="G949" s="480">
        <v>10</v>
      </c>
      <c r="H949" s="480">
        <v>8</v>
      </c>
      <c r="I949" s="480"/>
      <c r="J949" s="480"/>
      <c r="K949" s="480"/>
      <c r="L949" s="480"/>
    </row>
    <row r="950" spans="1:12" ht="15.6">
      <c r="A950" s="480">
        <f t="shared" si="14"/>
        <v>942</v>
      </c>
      <c r="B950" s="480" t="s">
        <v>5578</v>
      </c>
      <c r="C950" s="481" t="s">
        <v>9550</v>
      </c>
      <c r="D950" s="480" t="s">
        <v>5684</v>
      </c>
      <c r="E950" s="480" t="s">
        <v>9551</v>
      </c>
      <c r="F950" s="480" t="s">
        <v>5583</v>
      </c>
      <c r="G950" s="480" t="s">
        <v>5584</v>
      </c>
      <c r="H950" s="480" t="s">
        <v>5582</v>
      </c>
      <c r="I950" s="480"/>
      <c r="J950" s="480"/>
      <c r="K950" s="480"/>
      <c r="L950" s="480"/>
    </row>
    <row r="951" spans="1:12" ht="15.6">
      <c r="A951" s="480">
        <f t="shared" si="14"/>
        <v>943</v>
      </c>
      <c r="B951" s="480" t="s">
        <v>5578</v>
      </c>
      <c r="C951" s="481" t="s">
        <v>9552</v>
      </c>
      <c r="D951" s="480" t="s">
        <v>5597</v>
      </c>
      <c r="E951" s="480" t="s">
        <v>5603</v>
      </c>
      <c r="F951" s="480" t="s">
        <v>7189</v>
      </c>
      <c r="G951" s="480" t="s">
        <v>8855</v>
      </c>
      <c r="H951" s="480" t="s">
        <v>7195</v>
      </c>
      <c r="I951" s="480"/>
      <c r="J951" s="480"/>
      <c r="K951" s="480"/>
      <c r="L951" s="480"/>
    </row>
    <row r="952" spans="1:12" ht="15.6">
      <c r="A952" s="480">
        <f t="shared" si="14"/>
        <v>944</v>
      </c>
      <c r="B952" s="480" t="s">
        <v>5578</v>
      </c>
      <c r="C952" s="481" t="s">
        <v>9553</v>
      </c>
      <c r="D952" s="480" t="s">
        <v>5646</v>
      </c>
      <c r="E952" s="480" t="s">
        <v>8408</v>
      </c>
      <c r="F952" s="480" t="s">
        <v>8409</v>
      </c>
      <c r="G952" s="480" t="s">
        <v>7092</v>
      </c>
      <c r="H952" s="480" t="s">
        <v>8178</v>
      </c>
      <c r="I952" s="480"/>
      <c r="J952" s="480"/>
      <c r="K952" s="480"/>
      <c r="L952" s="480"/>
    </row>
    <row r="953" spans="1:12" ht="15.6">
      <c r="A953" s="480">
        <f t="shared" si="14"/>
        <v>945</v>
      </c>
      <c r="B953" s="480" t="s">
        <v>5578</v>
      </c>
      <c r="C953" s="481" t="s">
        <v>9554</v>
      </c>
      <c r="D953" s="480" t="s">
        <v>5646</v>
      </c>
      <c r="E953" s="480" t="s">
        <v>9555</v>
      </c>
      <c r="F953" s="480" t="s">
        <v>9556</v>
      </c>
      <c r="G953" s="480" t="s">
        <v>9557</v>
      </c>
      <c r="H953" s="480"/>
      <c r="I953" s="480"/>
      <c r="J953" s="480"/>
      <c r="K953" s="480"/>
      <c r="L953" s="480"/>
    </row>
    <row r="954" spans="1:12" ht="15.6">
      <c r="A954" s="480">
        <f t="shared" si="14"/>
        <v>946</v>
      </c>
      <c r="B954" s="482" t="s">
        <v>5578</v>
      </c>
      <c r="C954" s="483" t="s">
        <v>9558</v>
      </c>
      <c r="D954" s="482" t="s">
        <v>5613</v>
      </c>
      <c r="E954" s="482">
        <v>2</v>
      </c>
      <c r="F954" s="482">
        <v>3</v>
      </c>
      <c r="G954" s="482">
        <v>10</v>
      </c>
      <c r="H954" s="482">
        <v>20</v>
      </c>
      <c r="I954" s="482"/>
      <c r="J954" s="482"/>
      <c r="K954" s="482"/>
      <c r="L954" s="482"/>
    </row>
    <row r="955" spans="1:12" ht="15.6">
      <c r="A955" s="480">
        <f t="shared" si="14"/>
        <v>947</v>
      </c>
      <c r="B955" s="480" t="s">
        <v>5578</v>
      </c>
      <c r="C955" s="481" t="s">
        <v>9559</v>
      </c>
      <c r="D955" s="480" t="s">
        <v>5580</v>
      </c>
      <c r="E955" s="480" t="s">
        <v>9560</v>
      </c>
      <c r="F955" s="480" t="s">
        <v>9561</v>
      </c>
      <c r="G955" s="480" t="s">
        <v>9562</v>
      </c>
      <c r="H955" s="480" t="s">
        <v>9563</v>
      </c>
      <c r="I955" s="480"/>
      <c r="J955" s="480"/>
      <c r="K955" s="480"/>
      <c r="L955" s="480"/>
    </row>
    <row r="956" spans="1:12" ht="15.6">
      <c r="A956" s="480">
        <f t="shared" si="14"/>
        <v>948</v>
      </c>
      <c r="B956" s="480" t="s">
        <v>5578</v>
      </c>
      <c r="C956" s="481" t="s">
        <v>9564</v>
      </c>
      <c r="D956" s="480" t="s">
        <v>5646</v>
      </c>
      <c r="E956" s="480" t="s">
        <v>9565</v>
      </c>
      <c r="F956" s="480" t="s">
        <v>9566</v>
      </c>
      <c r="G956" s="480" t="s">
        <v>4037</v>
      </c>
      <c r="H956" s="480" t="s">
        <v>6318</v>
      </c>
      <c r="I956" s="480"/>
      <c r="J956" s="480"/>
      <c r="K956" s="480"/>
      <c r="L956" s="480"/>
    </row>
    <row r="957" spans="1:12" ht="15.6">
      <c r="A957" s="480">
        <f t="shared" si="14"/>
        <v>949</v>
      </c>
      <c r="B957" s="480" t="s">
        <v>5578</v>
      </c>
      <c r="C957" s="481" t="s">
        <v>9567</v>
      </c>
      <c r="D957" s="480" t="s">
        <v>5586</v>
      </c>
      <c r="E957" s="480" t="s">
        <v>8582</v>
      </c>
      <c r="F957" s="480" t="s">
        <v>9568</v>
      </c>
      <c r="G957" s="480" t="s">
        <v>8583</v>
      </c>
      <c r="H957" s="480" t="s">
        <v>8584</v>
      </c>
      <c r="I957" s="480"/>
      <c r="J957" s="480"/>
      <c r="K957" s="480"/>
      <c r="L957" s="480"/>
    </row>
    <row r="958" spans="1:12" ht="15.6">
      <c r="A958" s="480">
        <f t="shared" si="14"/>
        <v>950</v>
      </c>
      <c r="B958" s="480" t="s">
        <v>5578</v>
      </c>
      <c r="C958" s="481" t="s">
        <v>9569</v>
      </c>
      <c r="D958" s="480" t="s">
        <v>5580</v>
      </c>
      <c r="E958" s="480" t="s">
        <v>6805</v>
      </c>
      <c r="F958" s="480" t="s">
        <v>9570</v>
      </c>
      <c r="G958" s="480" t="s">
        <v>7195</v>
      </c>
      <c r="H958" s="480" t="s">
        <v>9571</v>
      </c>
      <c r="I958" s="480"/>
      <c r="J958" s="480"/>
      <c r="K958" s="480"/>
      <c r="L958" s="480"/>
    </row>
    <row r="959" spans="1:12" ht="15.6">
      <c r="A959" s="480">
        <f t="shared" si="14"/>
        <v>951</v>
      </c>
      <c r="B959" s="480" t="s">
        <v>5578</v>
      </c>
      <c r="C959" s="481" t="s">
        <v>9572</v>
      </c>
      <c r="D959" s="480" t="s">
        <v>5646</v>
      </c>
      <c r="E959" s="480" t="s">
        <v>6902</v>
      </c>
      <c r="F959" s="480" t="s">
        <v>8400</v>
      </c>
      <c r="G959" s="480" t="s">
        <v>8401</v>
      </c>
      <c r="H959" s="480"/>
      <c r="I959" s="480"/>
      <c r="J959" s="480"/>
      <c r="K959" s="480"/>
      <c r="L959" s="480"/>
    </row>
    <row r="960" spans="1:12" ht="15.6">
      <c r="A960" s="480">
        <f t="shared" si="14"/>
        <v>952</v>
      </c>
      <c r="B960" s="480" t="s">
        <v>5578</v>
      </c>
      <c r="C960" s="481" t="s">
        <v>9573</v>
      </c>
      <c r="D960" s="480" t="s">
        <v>5607</v>
      </c>
      <c r="E960" s="480" t="s">
        <v>9574</v>
      </c>
      <c r="F960" s="480" t="s">
        <v>9575</v>
      </c>
      <c r="G960" s="480" t="s">
        <v>8049</v>
      </c>
      <c r="H960" s="480" t="s">
        <v>8050</v>
      </c>
      <c r="I960" s="480"/>
      <c r="J960" s="480"/>
      <c r="K960" s="480"/>
      <c r="L960" s="480"/>
    </row>
    <row r="961" spans="1:12" ht="15.6">
      <c r="A961" s="480">
        <f t="shared" si="14"/>
        <v>953</v>
      </c>
      <c r="B961" s="482" t="s">
        <v>5578</v>
      </c>
      <c r="C961" s="483" t="s">
        <v>9576</v>
      </c>
      <c r="D961" s="482" t="s">
        <v>5597</v>
      </c>
      <c r="E961" s="482" t="s">
        <v>9577</v>
      </c>
      <c r="F961" s="482" t="s">
        <v>9578</v>
      </c>
      <c r="G961" s="482" t="s">
        <v>5621</v>
      </c>
      <c r="H961" s="482"/>
      <c r="I961" s="482"/>
      <c r="J961" s="482"/>
      <c r="K961" s="482"/>
      <c r="L961" s="482"/>
    </row>
    <row r="962" spans="1:12" ht="15.6">
      <c r="A962" s="480">
        <f t="shared" si="14"/>
        <v>954</v>
      </c>
      <c r="B962" s="480" t="s">
        <v>5578</v>
      </c>
      <c r="C962" s="481" t="s">
        <v>9579</v>
      </c>
      <c r="D962" s="480" t="s">
        <v>5624</v>
      </c>
      <c r="E962" s="480" t="s">
        <v>4037</v>
      </c>
      <c r="F962" s="480" t="s">
        <v>6318</v>
      </c>
      <c r="G962" s="480" t="s">
        <v>5604</v>
      </c>
      <c r="H962" s="480" t="s">
        <v>7811</v>
      </c>
      <c r="I962" s="480"/>
      <c r="J962" s="480"/>
      <c r="K962" s="480"/>
      <c r="L962" s="480"/>
    </row>
    <row r="963" spans="1:12" ht="15.6">
      <c r="A963" s="480">
        <f t="shared" si="14"/>
        <v>955</v>
      </c>
      <c r="B963" s="482" t="s">
        <v>5578</v>
      </c>
      <c r="C963" s="483" t="s">
        <v>9580</v>
      </c>
      <c r="D963" s="482" t="s">
        <v>5580</v>
      </c>
      <c r="E963" s="482" t="s">
        <v>9581</v>
      </c>
      <c r="F963" s="482" t="s">
        <v>9582</v>
      </c>
      <c r="G963" s="482" t="s">
        <v>9583</v>
      </c>
      <c r="H963" s="482" t="s">
        <v>9584</v>
      </c>
      <c r="I963" s="482"/>
      <c r="J963" s="482"/>
      <c r="K963" s="482"/>
      <c r="L963" s="482"/>
    </row>
    <row r="964" spans="1:12" ht="15.6">
      <c r="A964" s="480">
        <f t="shared" si="14"/>
        <v>956</v>
      </c>
      <c r="B964" s="482" t="s">
        <v>5578</v>
      </c>
      <c r="C964" s="483" t="s">
        <v>9585</v>
      </c>
      <c r="D964" s="482" t="s">
        <v>5580</v>
      </c>
      <c r="E964" s="482" t="s">
        <v>9586</v>
      </c>
      <c r="F964" s="482" t="s">
        <v>9587</v>
      </c>
      <c r="G964" s="482" t="s">
        <v>9588</v>
      </c>
      <c r="H964" s="482" t="s">
        <v>9589</v>
      </c>
      <c r="I964" s="482"/>
      <c r="J964" s="482"/>
      <c r="K964" s="482"/>
      <c r="L964" s="482"/>
    </row>
    <row r="965" spans="1:12" ht="15.6">
      <c r="A965" s="480">
        <f t="shared" si="14"/>
        <v>957</v>
      </c>
      <c r="B965" s="480" t="s">
        <v>5578</v>
      </c>
      <c r="C965" s="481" t="s">
        <v>9590</v>
      </c>
      <c r="D965" s="480" t="s">
        <v>5586</v>
      </c>
      <c r="E965" s="480" t="s">
        <v>9591</v>
      </c>
      <c r="F965" s="480" t="s">
        <v>9592</v>
      </c>
      <c r="G965" s="480" t="s">
        <v>9593</v>
      </c>
      <c r="H965" s="480" t="s">
        <v>9594</v>
      </c>
      <c r="I965" s="480"/>
      <c r="J965" s="480"/>
      <c r="K965" s="480"/>
      <c r="L965" s="480"/>
    </row>
    <row r="966" spans="1:12" ht="15.6">
      <c r="A966" s="480">
        <f t="shared" si="14"/>
        <v>958</v>
      </c>
      <c r="B966" s="480" t="s">
        <v>5578</v>
      </c>
      <c r="C966" s="481" t="s">
        <v>9595</v>
      </c>
      <c r="D966" s="480" t="s">
        <v>5992</v>
      </c>
      <c r="E966" s="480" t="s">
        <v>8699</v>
      </c>
      <c r="F966" s="480" t="s">
        <v>9596</v>
      </c>
      <c r="G966" s="480" t="s">
        <v>9069</v>
      </c>
      <c r="H966" s="480" t="s">
        <v>9070</v>
      </c>
      <c r="I966" s="480" t="s">
        <v>8702</v>
      </c>
      <c r="J966" s="480"/>
      <c r="K966" s="480"/>
      <c r="L966" s="480"/>
    </row>
    <row r="967" spans="1:12" ht="15.6">
      <c r="A967" s="480">
        <f t="shared" si="14"/>
        <v>959</v>
      </c>
      <c r="B967" s="480" t="s">
        <v>5578</v>
      </c>
      <c r="C967" s="481" t="s">
        <v>9597</v>
      </c>
      <c r="D967" s="480" t="s">
        <v>9598</v>
      </c>
      <c r="E967" s="480" t="s">
        <v>9599</v>
      </c>
      <c r="F967" s="480" t="s">
        <v>9600</v>
      </c>
      <c r="G967" s="480" t="s">
        <v>9601</v>
      </c>
      <c r="H967" s="480" t="s">
        <v>9602</v>
      </c>
      <c r="I967" s="480" t="s">
        <v>9603</v>
      </c>
      <c r="J967" s="480" t="s">
        <v>9604</v>
      </c>
      <c r="K967" s="480"/>
      <c r="L967" s="480"/>
    </row>
    <row r="968" spans="1:12" ht="15.6">
      <c r="A968" s="480">
        <f t="shared" si="14"/>
        <v>960</v>
      </c>
      <c r="B968" s="482" t="s">
        <v>5578</v>
      </c>
      <c r="C968" s="483" t="s">
        <v>9605</v>
      </c>
      <c r="D968" s="482" t="s">
        <v>5646</v>
      </c>
      <c r="E968" s="482" t="s">
        <v>9606</v>
      </c>
      <c r="F968" s="482" t="s">
        <v>9607</v>
      </c>
      <c r="G968" s="482" t="s">
        <v>9608</v>
      </c>
      <c r="H968" s="482"/>
      <c r="I968" s="482"/>
      <c r="J968" s="482"/>
      <c r="K968" s="482"/>
      <c r="L968" s="482"/>
    </row>
    <row r="969" spans="1:12" ht="15.6">
      <c r="A969" s="480">
        <f t="shared" ref="A969:A1032" si="15">ROW()-8</f>
        <v>961</v>
      </c>
      <c r="B969" s="480" t="s">
        <v>5578</v>
      </c>
      <c r="C969" s="481" t="s">
        <v>9609</v>
      </c>
      <c r="D969" s="480" t="s">
        <v>5684</v>
      </c>
      <c r="E969" s="480" t="s">
        <v>9610</v>
      </c>
      <c r="F969" s="480" t="s">
        <v>9611</v>
      </c>
      <c r="G969" s="480" t="s">
        <v>9612</v>
      </c>
      <c r="H969" s="480" t="s">
        <v>9613</v>
      </c>
      <c r="I969" s="480"/>
      <c r="J969" s="480"/>
      <c r="K969" s="480"/>
      <c r="L969" s="480"/>
    </row>
    <row r="970" spans="1:12" ht="15.6">
      <c r="A970" s="480">
        <f t="shared" si="15"/>
        <v>962</v>
      </c>
      <c r="B970" s="480" t="s">
        <v>5578</v>
      </c>
      <c r="C970" s="481" t="s">
        <v>9614</v>
      </c>
      <c r="D970" s="480" t="s">
        <v>5597</v>
      </c>
      <c r="E970" s="480" t="s">
        <v>9615</v>
      </c>
      <c r="F970" s="480" t="s">
        <v>9616</v>
      </c>
      <c r="G970" s="480" t="s">
        <v>9617</v>
      </c>
      <c r="H970" s="480" t="s">
        <v>9618</v>
      </c>
      <c r="I970" s="480"/>
      <c r="J970" s="480"/>
      <c r="K970" s="480"/>
      <c r="L970" s="480"/>
    </row>
    <row r="971" spans="1:12" ht="15.6">
      <c r="A971" s="480">
        <f t="shared" si="15"/>
        <v>963</v>
      </c>
      <c r="B971" s="480" t="s">
        <v>5578</v>
      </c>
      <c r="C971" s="481" t="s">
        <v>6013</v>
      </c>
      <c r="D971" s="480" t="s">
        <v>5580</v>
      </c>
      <c r="E971" s="480" t="s">
        <v>6017</v>
      </c>
      <c r="F971" s="480" t="s">
        <v>6015</v>
      </c>
      <c r="G971" s="480" t="s">
        <v>6014</v>
      </c>
      <c r="H971" s="480" t="s">
        <v>6016</v>
      </c>
      <c r="I971" s="480"/>
      <c r="J971" s="480"/>
      <c r="K971" s="480"/>
      <c r="L971" s="480"/>
    </row>
    <row r="972" spans="1:12" ht="15.6">
      <c r="A972" s="480">
        <f t="shared" si="15"/>
        <v>964</v>
      </c>
      <c r="B972" s="480" t="s">
        <v>5578</v>
      </c>
      <c r="C972" s="481" t="s">
        <v>9619</v>
      </c>
      <c r="D972" s="480" t="s">
        <v>5646</v>
      </c>
      <c r="E972" s="480" t="s">
        <v>9620</v>
      </c>
      <c r="F972" s="480" t="s">
        <v>9621</v>
      </c>
      <c r="G972" s="480" t="s">
        <v>9622</v>
      </c>
      <c r="H972" s="480" t="s">
        <v>9623</v>
      </c>
      <c r="I972" s="480"/>
      <c r="J972" s="480"/>
      <c r="K972" s="480"/>
      <c r="L972" s="480"/>
    </row>
    <row r="973" spans="1:12" ht="15.6">
      <c r="A973" s="480">
        <f t="shared" si="15"/>
        <v>965</v>
      </c>
      <c r="B973" s="482" t="s">
        <v>5578</v>
      </c>
      <c r="C973" s="483" t="s">
        <v>9624</v>
      </c>
      <c r="D973" s="482" t="s">
        <v>5646</v>
      </c>
      <c r="E973" s="482" t="s">
        <v>9625</v>
      </c>
      <c r="F973" s="482" t="s">
        <v>9626</v>
      </c>
      <c r="G973" s="482" t="s">
        <v>9627</v>
      </c>
      <c r="H973" s="482" t="s">
        <v>8199</v>
      </c>
      <c r="I973" s="482"/>
      <c r="J973" s="482"/>
      <c r="K973" s="482"/>
      <c r="L973" s="482"/>
    </row>
    <row r="974" spans="1:12" ht="15.6">
      <c r="A974" s="480">
        <f t="shared" si="15"/>
        <v>966</v>
      </c>
      <c r="B974" s="482" t="s">
        <v>5578</v>
      </c>
      <c r="C974" s="483" t="s">
        <v>9628</v>
      </c>
      <c r="D974" s="482" t="s">
        <v>5646</v>
      </c>
      <c r="E974" s="482" t="s">
        <v>9629</v>
      </c>
      <c r="F974" s="482" t="s">
        <v>9630</v>
      </c>
      <c r="G974" s="482" t="s">
        <v>9631</v>
      </c>
      <c r="H974" s="482" t="s">
        <v>9632</v>
      </c>
      <c r="I974" s="482"/>
      <c r="J974" s="482"/>
      <c r="K974" s="482"/>
      <c r="L974" s="482"/>
    </row>
    <row r="975" spans="1:12" ht="15.6">
      <c r="A975" s="480">
        <f t="shared" si="15"/>
        <v>967</v>
      </c>
      <c r="B975" s="480" t="s">
        <v>6023</v>
      </c>
      <c r="C975" s="481" t="s">
        <v>9633</v>
      </c>
      <c r="D975" s="480" t="s">
        <v>5363</v>
      </c>
      <c r="E975" s="480" t="s">
        <v>6025</v>
      </c>
      <c r="F975" s="480" t="s">
        <v>6026</v>
      </c>
      <c r="G975" s="480"/>
      <c r="H975" s="480"/>
      <c r="I975" s="480"/>
      <c r="J975" s="480"/>
      <c r="K975" s="480"/>
      <c r="L975" s="480"/>
    </row>
    <row r="976" spans="1:12" ht="15.6">
      <c r="A976" s="480">
        <f t="shared" si="15"/>
        <v>968</v>
      </c>
      <c r="B976" s="480" t="s">
        <v>6023</v>
      </c>
      <c r="C976" s="481" t="s">
        <v>9634</v>
      </c>
      <c r="D976" s="480" t="s">
        <v>5362</v>
      </c>
      <c r="E976" s="480" t="s">
        <v>6025</v>
      </c>
      <c r="F976" s="480" t="s">
        <v>6026</v>
      </c>
      <c r="G976" s="480"/>
      <c r="H976" s="480"/>
      <c r="I976" s="480"/>
      <c r="J976" s="480"/>
      <c r="K976" s="480"/>
      <c r="L976" s="480"/>
    </row>
    <row r="977" spans="1:12" ht="15.6">
      <c r="A977" s="480">
        <f t="shared" si="15"/>
        <v>969</v>
      </c>
      <c r="B977" s="482" t="s">
        <v>6023</v>
      </c>
      <c r="C977" s="483" t="s">
        <v>9635</v>
      </c>
      <c r="D977" s="482" t="s">
        <v>5362</v>
      </c>
      <c r="E977" s="482" t="s">
        <v>6025</v>
      </c>
      <c r="F977" s="482" t="s">
        <v>6026</v>
      </c>
      <c r="G977" s="482"/>
      <c r="H977" s="482"/>
      <c r="I977" s="482"/>
      <c r="J977" s="482"/>
      <c r="K977" s="482"/>
      <c r="L977" s="482"/>
    </row>
    <row r="978" spans="1:12" ht="15.6">
      <c r="A978" s="480">
        <f t="shared" si="15"/>
        <v>970</v>
      </c>
      <c r="B978" s="480" t="s">
        <v>6023</v>
      </c>
      <c r="C978" s="481" t="s">
        <v>9636</v>
      </c>
      <c r="D978" s="480" t="s">
        <v>5363</v>
      </c>
      <c r="E978" s="480" t="s">
        <v>6025</v>
      </c>
      <c r="F978" s="480" t="s">
        <v>6026</v>
      </c>
      <c r="G978" s="480"/>
      <c r="H978" s="480"/>
      <c r="I978" s="480"/>
      <c r="J978" s="480"/>
      <c r="K978" s="480"/>
      <c r="L978" s="480"/>
    </row>
    <row r="979" spans="1:12" ht="15.6">
      <c r="A979" s="480">
        <f t="shared" si="15"/>
        <v>971</v>
      </c>
      <c r="B979" s="480" t="s">
        <v>6023</v>
      </c>
      <c r="C979" s="481" t="s">
        <v>9637</v>
      </c>
      <c r="D979" s="480" t="s">
        <v>5363</v>
      </c>
      <c r="E979" s="480" t="s">
        <v>6025</v>
      </c>
      <c r="F979" s="480" t="s">
        <v>6026</v>
      </c>
      <c r="G979" s="480"/>
      <c r="H979" s="480"/>
      <c r="I979" s="480"/>
      <c r="J979" s="480"/>
      <c r="K979" s="480"/>
      <c r="L979" s="480"/>
    </row>
    <row r="980" spans="1:12" ht="15.6">
      <c r="A980" s="480">
        <f t="shared" si="15"/>
        <v>972</v>
      </c>
      <c r="B980" s="480" t="s">
        <v>6023</v>
      </c>
      <c r="C980" s="481" t="s">
        <v>6048</v>
      </c>
      <c r="D980" s="480" t="s">
        <v>5362</v>
      </c>
      <c r="E980" s="480" t="s">
        <v>6025</v>
      </c>
      <c r="F980" s="480" t="s">
        <v>6026</v>
      </c>
      <c r="G980" s="480"/>
      <c r="H980" s="480"/>
      <c r="I980" s="480"/>
      <c r="J980" s="480"/>
      <c r="K980" s="480"/>
      <c r="L980" s="480"/>
    </row>
    <row r="981" spans="1:12" ht="15.6">
      <c r="A981" s="480">
        <f t="shared" si="15"/>
        <v>973</v>
      </c>
      <c r="B981" s="480" t="s">
        <v>6023</v>
      </c>
      <c r="C981" s="481" t="s">
        <v>9638</v>
      </c>
      <c r="D981" s="480" t="s">
        <v>5362</v>
      </c>
      <c r="E981" s="480" t="s">
        <v>6025</v>
      </c>
      <c r="F981" s="480" t="s">
        <v>6026</v>
      </c>
      <c r="G981" s="480"/>
      <c r="H981" s="480"/>
      <c r="I981" s="480"/>
      <c r="J981" s="480"/>
      <c r="K981" s="480"/>
      <c r="L981" s="480"/>
    </row>
    <row r="982" spans="1:12" ht="15.6">
      <c r="A982" s="480">
        <f t="shared" si="15"/>
        <v>974</v>
      </c>
      <c r="B982" s="482" t="s">
        <v>6023</v>
      </c>
      <c r="C982" s="483" t="s">
        <v>9639</v>
      </c>
      <c r="D982" s="482" t="s">
        <v>5362</v>
      </c>
      <c r="E982" s="482" t="s">
        <v>6025</v>
      </c>
      <c r="F982" s="482" t="s">
        <v>6026</v>
      </c>
      <c r="G982" s="482"/>
      <c r="H982" s="482"/>
      <c r="I982" s="482"/>
      <c r="J982" s="482"/>
      <c r="K982" s="482"/>
      <c r="L982" s="482"/>
    </row>
    <row r="983" spans="1:12" ht="15.6">
      <c r="A983" s="480">
        <f t="shared" si="15"/>
        <v>975</v>
      </c>
      <c r="B983" s="480" t="s">
        <v>6023</v>
      </c>
      <c r="C983" s="481" t="s">
        <v>9640</v>
      </c>
      <c r="D983" s="480" t="s">
        <v>5363</v>
      </c>
      <c r="E983" s="480" t="s">
        <v>6025</v>
      </c>
      <c r="F983" s="480" t="s">
        <v>6026</v>
      </c>
      <c r="G983" s="480"/>
      <c r="H983" s="480"/>
      <c r="I983" s="480"/>
      <c r="J983" s="480"/>
      <c r="K983" s="480"/>
      <c r="L983" s="480"/>
    </row>
    <row r="984" spans="1:12" ht="15.6">
      <c r="A984" s="480">
        <f t="shared" si="15"/>
        <v>976</v>
      </c>
      <c r="B984" s="480" t="s">
        <v>6023</v>
      </c>
      <c r="C984" s="481" t="s">
        <v>9641</v>
      </c>
      <c r="D984" s="480" t="s">
        <v>5363</v>
      </c>
      <c r="E984" s="480" t="s">
        <v>6025</v>
      </c>
      <c r="F984" s="480" t="s">
        <v>6026</v>
      </c>
      <c r="G984" s="480"/>
      <c r="H984" s="480"/>
      <c r="I984" s="480"/>
      <c r="J984" s="480"/>
      <c r="K984" s="480"/>
      <c r="L984" s="480"/>
    </row>
    <row r="985" spans="1:12" ht="15.6">
      <c r="A985" s="480">
        <f t="shared" si="15"/>
        <v>977</v>
      </c>
      <c r="B985" s="480" t="s">
        <v>6023</v>
      </c>
      <c r="C985" s="481" t="s">
        <v>9642</v>
      </c>
      <c r="D985" s="480" t="s">
        <v>5362</v>
      </c>
      <c r="E985" s="480" t="s">
        <v>6025</v>
      </c>
      <c r="F985" s="480" t="s">
        <v>6026</v>
      </c>
      <c r="G985" s="480"/>
      <c r="H985" s="480"/>
      <c r="I985" s="480"/>
      <c r="J985" s="480"/>
      <c r="K985" s="480"/>
      <c r="L985" s="480"/>
    </row>
    <row r="986" spans="1:12" ht="15.6">
      <c r="A986" s="480">
        <f t="shared" si="15"/>
        <v>978</v>
      </c>
      <c r="B986" s="480" t="s">
        <v>6023</v>
      </c>
      <c r="C986" s="481" t="s">
        <v>9643</v>
      </c>
      <c r="D986" s="480" t="s">
        <v>5362</v>
      </c>
      <c r="E986" s="480" t="s">
        <v>6025</v>
      </c>
      <c r="F986" s="480" t="s">
        <v>6026</v>
      </c>
      <c r="G986" s="480"/>
      <c r="H986" s="480"/>
      <c r="I986" s="480"/>
      <c r="J986" s="480"/>
      <c r="K986" s="480"/>
      <c r="L986" s="480"/>
    </row>
    <row r="987" spans="1:12" ht="15.6">
      <c r="A987" s="480">
        <f t="shared" si="15"/>
        <v>979</v>
      </c>
      <c r="B987" s="480" t="s">
        <v>6023</v>
      </c>
      <c r="C987" s="481" t="s">
        <v>9644</v>
      </c>
      <c r="D987" s="480" t="s">
        <v>5363</v>
      </c>
      <c r="E987" s="480" t="s">
        <v>6025</v>
      </c>
      <c r="F987" s="480" t="s">
        <v>6026</v>
      </c>
      <c r="G987" s="480"/>
      <c r="H987" s="480"/>
      <c r="I987" s="480"/>
      <c r="J987" s="480"/>
      <c r="K987" s="480"/>
      <c r="L987" s="480"/>
    </row>
    <row r="988" spans="1:12" ht="15.6">
      <c r="A988" s="480">
        <f t="shared" si="15"/>
        <v>980</v>
      </c>
      <c r="B988" s="480" t="s">
        <v>6023</v>
      </c>
      <c r="C988" s="481" t="s">
        <v>9645</v>
      </c>
      <c r="D988" s="480" t="s">
        <v>5362</v>
      </c>
      <c r="E988" s="480" t="s">
        <v>6025</v>
      </c>
      <c r="F988" s="480" t="s">
        <v>6026</v>
      </c>
      <c r="G988" s="480"/>
      <c r="H988" s="480"/>
      <c r="I988" s="480"/>
      <c r="J988" s="480"/>
      <c r="K988" s="480"/>
      <c r="L988" s="480"/>
    </row>
    <row r="989" spans="1:12" ht="15.6">
      <c r="A989" s="480">
        <f t="shared" si="15"/>
        <v>981</v>
      </c>
      <c r="B989" s="480" t="s">
        <v>6023</v>
      </c>
      <c r="C989" s="481" t="s">
        <v>9646</v>
      </c>
      <c r="D989" s="480" t="s">
        <v>5362</v>
      </c>
      <c r="E989" s="480" t="s">
        <v>6025</v>
      </c>
      <c r="F989" s="480" t="s">
        <v>6026</v>
      </c>
      <c r="G989" s="480"/>
      <c r="H989" s="480"/>
      <c r="I989" s="480"/>
      <c r="J989" s="480"/>
      <c r="K989" s="480"/>
      <c r="L989" s="480"/>
    </row>
    <row r="990" spans="1:12" ht="15.6">
      <c r="A990" s="480">
        <f t="shared" si="15"/>
        <v>982</v>
      </c>
      <c r="B990" s="480" t="s">
        <v>6023</v>
      </c>
      <c r="C990" s="481" t="s">
        <v>9647</v>
      </c>
      <c r="D990" s="480" t="s">
        <v>5363</v>
      </c>
      <c r="E990" s="480" t="s">
        <v>6025</v>
      </c>
      <c r="F990" s="480" t="s">
        <v>6026</v>
      </c>
      <c r="G990" s="480"/>
      <c r="H990" s="480"/>
      <c r="I990" s="480"/>
      <c r="J990" s="480"/>
      <c r="K990" s="480"/>
      <c r="L990" s="480"/>
    </row>
    <row r="991" spans="1:12" ht="15.6">
      <c r="A991" s="480">
        <f t="shared" si="15"/>
        <v>983</v>
      </c>
      <c r="B991" s="480" t="s">
        <v>6023</v>
      </c>
      <c r="C991" s="481" t="s">
        <v>9648</v>
      </c>
      <c r="D991" s="480" t="s">
        <v>5362</v>
      </c>
      <c r="E991" s="480" t="s">
        <v>6025</v>
      </c>
      <c r="F991" s="480" t="s">
        <v>6026</v>
      </c>
      <c r="G991" s="480"/>
      <c r="H991" s="480"/>
      <c r="I991" s="480"/>
      <c r="J991" s="480"/>
      <c r="K991" s="480"/>
      <c r="L991" s="480"/>
    </row>
    <row r="992" spans="1:12" ht="15.6">
      <c r="A992" s="480">
        <f t="shared" si="15"/>
        <v>984</v>
      </c>
      <c r="B992" s="480" t="s">
        <v>6023</v>
      </c>
      <c r="C992" s="481" t="s">
        <v>9649</v>
      </c>
      <c r="D992" s="480" t="s">
        <v>5362</v>
      </c>
      <c r="E992" s="480" t="s">
        <v>6025</v>
      </c>
      <c r="F992" s="480" t="s">
        <v>6026</v>
      </c>
      <c r="G992" s="480"/>
      <c r="H992" s="480"/>
      <c r="I992" s="480"/>
      <c r="J992" s="480"/>
      <c r="K992" s="480"/>
      <c r="L992" s="480"/>
    </row>
    <row r="993" spans="1:12" ht="15.6">
      <c r="A993" s="480">
        <f t="shared" si="15"/>
        <v>985</v>
      </c>
      <c r="B993" s="482" t="s">
        <v>6023</v>
      </c>
      <c r="C993" s="483" t="s">
        <v>9650</v>
      </c>
      <c r="D993" s="482" t="s">
        <v>5362</v>
      </c>
      <c r="E993" s="482" t="s">
        <v>6025</v>
      </c>
      <c r="F993" s="482" t="s">
        <v>6026</v>
      </c>
      <c r="G993" s="482"/>
      <c r="H993" s="482"/>
      <c r="I993" s="482"/>
      <c r="J993" s="482"/>
      <c r="K993" s="482"/>
      <c r="L993" s="482"/>
    </row>
    <row r="994" spans="1:12" ht="15.6">
      <c r="A994" s="480">
        <f t="shared" si="15"/>
        <v>986</v>
      </c>
      <c r="B994" s="482" t="s">
        <v>6023</v>
      </c>
      <c r="C994" s="483" t="s">
        <v>9651</v>
      </c>
      <c r="D994" s="482" t="s">
        <v>5363</v>
      </c>
      <c r="E994" s="482" t="s">
        <v>6025</v>
      </c>
      <c r="F994" s="482" t="s">
        <v>6026</v>
      </c>
      <c r="G994" s="482"/>
      <c r="H994" s="482"/>
      <c r="I994" s="482"/>
      <c r="J994" s="482"/>
      <c r="K994" s="482"/>
      <c r="L994" s="482"/>
    </row>
    <row r="995" spans="1:12" ht="15.6">
      <c r="A995" s="480">
        <f t="shared" si="15"/>
        <v>987</v>
      </c>
      <c r="B995" s="482" t="s">
        <v>6023</v>
      </c>
      <c r="C995" s="483" t="s">
        <v>9652</v>
      </c>
      <c r="D995" s="482" t="s">
        <v>5362</v>
      </c>
      <c r="E995" s="482" t="s">
        <v>6025</v>
      </c>
      <c r="F995" s="482" t="s">
        <v>6026</v>
      </c>
      <c r="G995" s="482"/>
      <c r="H995" s="482"/>
      <c r="I995" s="482"/>
      <c r="J995" s="482"/>
      <c r="K995" s="482"/>
      <c r="L995" s="482"/>
    </row>
    <row r="996" spans="1:12" ht="15.6">
      <c r="A996" s="480">
        <f t="shared" si="15"/>
        <v>988</v>
      </c>
      <c r="B996" s="480" t="s">
        <v>6023</v>
      </c>
      <c r="C996" s="481" t="s">
        <v>9653</v>
      </c>
      <c r="D996" s="480" t="s">
        <v>5362</v>
      </c>
      <c r="E996" s="480" t="s">
        <v>6025</v>
      </c>
      <c r="F996" s="480" t="s">
        <v>6026</v>
      </c>
      <c r="G996" s="480"/>
      <c r="H996" s="480"/>
      <c r="I996" s="480"/>
      <c r="J996" s="480"/>
      <c r="K996" s="480"/>
      <c r="L996" s="480"/>
    </row>
    <row r="997" spans="1:12" ht="15.6">
      <c r="A997" s="480">
        <f t="shared" si="15"/>
        <v>989</v>
      </c>
      <c r="B997" s="482" t="s">
        <v>6023</v>
      </c>
      <c r="C997" s="483" t="s">
        <v>9654</v>
      </c>
      <c r="D997" s="482" t="s">
        <v>5363</v>
      </c>
      <c r="E997" s="482" t="s">
        <v>6025</v>
      </c>
      <c r="F997" s="482" t="s">
        <v>6026</v>
      </c>
      <c r="G997" s="482"/>
      <c r="H997" s="482"/>
      <c r="I997" s="482"/>
      <c r="J997" s="482"/>
      <c r="K997" s="482"/>
      <c r="L997" s="482"/>
    </row>
    <row r="998" spans="1:12" ht="15.6">
      <c r="A998" s="480">
        <f t="shared" si="15"/>
        <v>990</v>
      </c>
      <c r="B998" s="480" t="s">
        <v>6023</v>
      </c>
      <c r="C998" s="481" t="s">
        <v>9655</v>
      </c>
      <c r="D998" s="480" t="s">
        <v>5362</v>
      </c>
      <c r="E998" s="480" t="s">
        <v>6025</v>
      </c>
      <c r="F998" s="480" t="s">
        <v>6026</v>
      </c>
      <c r="G998" s="480"/>
      <c r="H998" s="480"/>
      <c r="I998" s="480"/>
      <c r="J998" s="480"/>
      <c r="K998" s="480"/>
      <c r="L998" s="480"/>
    </row>
    <row r="999" spans="1:12" ht="15.6">
      <c r="A999" s="480">
        <f t="shared" si="15"/>
        <v>991</v>
      </c>
      <c r="B999" s="480" t="s">
        <v>6023</v>
      </c>
      <c r="C999" s="481" t="s">
        <v>9656</v>
      </c>
      <c r="D999" s="480" t="s">
        <v>5363</v>
      </c>
      <c r="E999" s="480" t="s">
        <v>6025</v>
      </c>
      <c r="F999" s="480" t="s">
        <v>6026</v>
      </c>
      <c r="G999" s="480"/>
      <c r="H999" s="480"/>
      <c r="I999" s="480"/>
      <c r="J999" s="480"/>
      <c r="K999" s="480"/>
      <c r="L999" s="480"/>
    </row>
    <row r="1000" spans="1:12" ht="15.6">
      <c r="A1000" s="480">
        <f t="shared" si="15"/>
        <v>992</v>
      </c>
      <c r="B1000" s="480" t="s">
        <v>6023</v>
      </c>
      <c r="C1000" s="481" t="s">
        <v>9657</v>
      </c>
      <c r="D1000" s="480" t="s">
        <v>5362</v>
      </c>
      <c r="E1000" s="480" t="s">
        <v>6025</v>
      </c>
      <c r="F1000" s="480" t="s">
        <v>6026</v>
      </c>
      <c r="G1000" s="480"/>
      <c r="H1000" s="480"/>
      <c r="I1000" s="480"/>
      <c r="J1000" s="480"/>
      <c r="K1000" s="480"/>
      <c r="L1000" s="480"/>
    </row>
    <row r="1001" spans="1:12" ht="15.6">
      <c r="A1001" s="480">
        <f t="shared" si="15"/>
        <v>993</v>
      </c>
      <c r="B1001" s="480" t="s">
        <v>6023</v>
      </c>
      <c r="C1001" s="481" t="s">
        <v>9658</v>
      </c>
      <c r="D1001" s="480" t="s">
        <v>5363</v>
      </c>
      <c r="E1001" s="480" t="s">
        <v>6025</v>
      </c>
      <c r="F1001" s="480" t="s">
        <v>6026</v>
      </c>
      <c r="G1001" s="480"/>
      <c r="H1001" s="480"/>
      <c r="I1001" s="480"/>
      <c r="J1001" s="480"/>
      <c r="K1001" s="480"/>
      <c r="L1001" s="480"/>
    </row>
    <row r="1002" spans="1:12" ht="15.6">
      <c r="A1002" s="480">
        <f t="shared" si="15"/>
        <v>994</v>
      </c>
      <c r="B1002" s="480" t="s">
        <v>6023</v>
      </c>
      <c r="C1002" s="481" t="s">
        <v>9659</v>
      </c>
      <c r="D1002" s="480" t="s">
        <v>5362</v>
      </c>
      <c r="E1002" s="480" t="s">
        <v>6025</v>
      </c>
      <c r="F1002" s="480" t="s">
        <v>6026</v>
      </c>
      <c r="G1002" s="480"/>
      <c r="H1002" s="480"/>
      <c r="I1002" s="480"/>
      <c r="J1002" s="480"/>
      <c r="K1002" s="480"/>
      <c r="L1002" s="480"/>
    </row>
    <row r="1003" spans="1:12" ht="15.6">
      <c r="A1003" s="480">
        <f t="shared" si="15"/>
        <v>995</v>
      </c>
      <c r="B1003" s="480" t="s">
        <v>6023</v>
      </c>
      <c r="C1003" s="481" t="s">
        <v>9660</v>
      </c>
      <c r="D1003" s="480" t="s">
        <v>5362</v>
      </c>
      <c r="E1003" s="480" t="s">
        <v>6025</v>
      </c>
      <c r="F1003" s="480" t="s">
        <v>6026</v>
      </c>
      <c r="G1003" s="480"/>
      <c r="H1003" s="480"/>
      <c r="I1003" s="480"/>
      <c r="J1003" s="480"/>
      <c r="K1003" s="480"/>
      <c r="L1003" s="480"/>
    </row>
    <row r="1004" spans="1:12" ht="15.6">
      <c r="A1004" s="480">
        <f t="shared" si="15"/>
        <v>996</v>
      </c>
      <c r="B1004" s="480" t="s">
        <v>6023</v>
      </c>
      <c r="C1004" s="481" t="s">
        <v>9661</v>
      </c>
      <c r="D1004" s="480" t="s">
        <v>5363</v>
      </c>
      <c r="E1004" s="480" t="s">
        <v>6025</v>
      </c>
      <c r="F1004" s="480" t="s">
        <v>6026</v>
      </c>
      <c r="G1004" s="480"/>
      <c r="H1004" s="480"/>
      <c r="I1004" s="480"/>
      <c r="J1004" s="480"/>
      <c r="K1004" s="480"/>
      <c r="L1004" s="480"/>
    </row>
    <row r="1005" spans="1:12" ht="15.6">
      <c r="A1005" s="480">
        <f t="shared" si="15"/>
        <v>997</v>
      </c>
      <c r="B1005" s="480" t="s">
        <v>6023</v>
      </c>
      <c r="C1005" s="481" t="s">
        <v>9662</v>
      </c>
      <c r="D1005" s="480" t="s">
        <v>5363</v>
      </c>
      <c r="E1005" s="480" t="s">
        <v>6025</v>
      </c>
      <c r="F1005" s="480" t="s">
        <v>6026</v>
      </c>
      <c r="G1005" s="480"/>
      <c r="H1005" s="480"/>
      <c r="I1005" s="480"/>
      <c r="J1005" s="480"/>
      <c r="K1005" s="480"/>
      <c r="L1005" s="480"/>
    </row>
    <row r="1006" spans="1:12" ht="15.6">
      <c r="A1006" s="480">
        <f t="shared" si="15"/>
        <v>998</v>
      </c>
      <c r="B1006" s="480" t="s">
        <v>6023</v>
      </c>
      <c r="C1006" s="481" t="s">
        <v>9663</v>
      </c>
      <c r="D1006" s="480" t="s">
        <v>5362</v>
      </c>
      <c r="E1006" s="480" t="s">
        <v>6025</v>
      </c>
      <c r="F1006" s="480" t="s">
        <v>6026</v>
      </c>
      <c r="G1006" s="480"/>
      <c r="H1006" s="480"/>
      <c r="I1006" s="480"/>
      <c r="J1006" s="480"/>
      <c r="K1006" s="480"/>
      <c r="L1006" s="480"/>
    </row>
    <row r="1007" spans="1:12" ht="15.6">
      <c r="A1007" s="480">
        <f t="shared" si="15"/>
        <v>999</v>
      </c>
      <c r="B1007" s="480" t="s">
        <v>6023</v>
      </c>
      <c r="C1007" s="481" t="s">
        <v>9664</v>
      </c>
      <c r="D1007" s="480" t="s">
        <v>5363</v>
      </c>
      <c r="E1007" s="480" t="s">
        <v>6025</v>
      </c>
      <c r="F1007" s="480" t="s">
        <v>6026</v>
      </c>
      <c r="G1007" s="480"/>
      <c r="H1007" s="480"/>
      <c r="I1007" s="480"/>
      <c r="J1007" s="480"/>
      <c r="K1007" s="480"/>
      <c r="L1007" s="480"/>
    </row>
    <row r="1008" spans="1:12" ht="15.6">
      <c r="A1008" s="480">
        <f t="shared" si="15"/>
        <v>1000</v>
      </c>
      <c r="B1008" s="480" t="s">
        <v>6023</v>
      </c>
      <c r="C1008" s="481" t="s">
        <v>9665</v>
      </c>
      <c r="D1008" s="480" t="s">
        <v>5362</v>
      </c>
      <c r="E1008" s="480" t="s">
        <v>6025</v>
      </c>
      <c r="F1008" s="480" t="s">
        <v>6026</v>
      </c>
      <c r="G1008" s="480"/>
      <c r="H1008" s="480"/>
      <c r="I1008" s="480"/>
      <c r="J1008" s="480"/>
      <c r="K1008" s="480"/>
      <c r="L1008" s="480"/>
    </row>
    <row r="1009" spans="1:12" ht="15.6">
      <c r="A1009" s="480">
        <f t="shared" si="15"/>
        <v>1001</v>
      </c>
      <c r="B1009" s="480" t="s">
        <v>6023</v>
      </c>
      <c r="C1009" s="481" t="s">
        <v>9666</v>
      </c>
      <c r="D1009" s="480" t="s">
        <v>5363</v>
      </c>
      <c r="E1009" s="480" t="s">
        <v>6025</v>
      </c>
      <c r="F1009" s="480" t="s">
        <v>6026</v>
      </c>
      <c r="G1009" s="480"/>
      <c r="H1009" s="480"/>
      <c r="I1009" s="480"/>
      <c r="J1009" s="480"/>
      <c r="K1009" s="480"/>
      <c r="L1009" s="480"/>
    </row>
    <row r="1010" spans="1:12" ht="15.6">
      <c r="A1010" s="480">
        <f t="shared" si="15"/>
        <v>1002</v>
      </c>
      <c r="B1010" s="482" t="s">
        <v>6023</v>
      </c>
      <c r="C1010" s="483" t="s">
        <v>9667</v>
      </c>
      <c r="D1010" s="482" t="s">
        <v>5363</v>
      </c>
      <c r="E1010" s="482" t="s">
        <v>6025</v>
      </c>
      <c r="F1010" s="482" t="s">
        <v>6026</v>
      </c>
      <c r="G1010" s="482"/>
      <c r="H1010" s="482"/>
      <c r="I1010" s="482"/>
      <c r="J1010" s="482"/>
      <c r="K1010" s="482"/>
      <c r="L1010" s="482"/>
    </row>
    <row r="1011" spans="1:12" ht="15.6">
      <c r="A1011" s="480">
        <f t="shared" si="15"/>
        <v>1003</v>
      </c>
      <c r="B1011" s="482" t="s">
        <v>6023</v>
      </c>
      <c r="C1011" s="483" t="s">
        <v>9668</v>
      </c>
      <c r="D1011" s="482" t="s">
        <v>5362</v>
      </c>
      <c r="E1011" s="482" t="s">
        <v>6025</v>
      </c>
      <c r="F1011" s="482" t="s">
        <v>6026</v>
      </c>
      <c r="G1011" s="482"/>
      <c r="H1011" s="482"/>
      <c r="I1011" s="482"/>
      <c r="J1011" s="482"/>
      <c r="K1011" s="482"/>
      <c r="L1011" s="482"/>
    </row>
    <row r="1012" spans="1:12" ht="15.6">
      <c r="A1012" s="480">
        <f t="shared" si="15"/>
        <v>1004</v>
      </c>
      <c r="B1012" s="480" t="s">
        <v>6023</v>
      </c>
      <c r="C1012" s="481" t="s">
        <v>9669</v>
      </c>
      <c r="D1012" s="480" t="s">
        <v>5362</v>
      </c>
      <c r="E1012" s="480" t="s">
        <v>6025</v>
      </c>
      <c r="F1012" s="480" t="s">
        <v>6026</v>
      </c>
      <c r="G1012" s="480"/>
      <c r="H1012" s="480"/>
      <c r="I1012" s="480"/>
      <c r="J1012" s="480"/>
      <c r="K1012" s="480"/>
      <c r="L1012" s="480"/>
    </row>
    <row r="1013" spans="1:12" ht="15.6">
      <c r="A1013" s="480">
        <f t="shared" si="15"/>
        <v>1005</v>
      </c>
      <c r="B1013" s="480" t="s">
        <v>6023</v>
      </c>
      <c r="C1013" s="481" t="s">
        <v>9670</v>
      </c>
      <c r="D1013" s="480" t="s">
        <v>5362</v>
      </c>
      <c r="E1013" s="480" t="s">
        <v>6025</v>
      </c>
      <c r="F1013" s="480" t="s">
        <v>6026</v>
      </c>
      <c r="G1013" s="480"/>
      <c r="H1013" s="480"/>
      <c r="I1013" s="480"/>
      <c r="J1013" s="480"/>
      <c r="K1013" s="480"/>
      <c r="L1013" s="480"/>
    </row>
    <row r="1014" spans="1:12" ht="15.6">
      <c r="A1014" s="480">
        <f t="shared" si="15"/>
        <v>1006</v>
      </c>
      <c r="B1014" s="480" t="s">
        <v>6023</v>
      </c>
      <c r="C1014" s="481" t="s">
        <v>9671</v>
      </c>
      <c r="D1014" s="480" t="s">
        <v>5362</v>
      </c>
      <c r="E1014" s="480" t="s">
        <v>6025</v>
      </c>
      <c r="F1014" s="480" t="s">
        <v>6026</v>
      </c>
      <c r="G1014" s="480"/>
      <c r="H1014" s="480"/>
      <c r="I1014" s="480"/>
      <c r="J1014" s="480"/>
      <c r="K1014" s="480"/>
      <c r="L1014" s="480"/>
    </row>
    <row r="1015" spans="1:12" ht="15.6">
      <c r="A1015" s="480">
        <f t="shared" si="15"/>
        <v>1007</v>
      </c>
      <c r="B1015" s="480" t="s">
        <v>6023</v>
      </c>
      <c r="C1015" s="481" t="s">
        <v>9672</v>
      </c>
      <c r="D1015" s="480" t="s">
        <v>5363</v>
      </c>
      <c r="E1015" s="480" t="s">
        <v>6025</v>
      </c>
      <c r="F1015" s="480" t="s">
        <v>6026</v>
      </c>
      <c r="G1015" s="480"/>
      <c r="H1015" s="480"/>
      <c r="I1015" s="480"/>
      <c r="J1015" s="480"/>
      <c r="K1015" s="480"/>
      <c r="L1015" s="480"/>
    </row>
    <row r="1016" spans="1:12" ht="15.6">
      <c r="A1016" s="480">
        <f t="shared" si="15"/>
        <v>1008</v>
      </c>
      <c r="B1016" s="480" t="s">
        <v>6023</v>
      </c>
      <c r="C1016" s="481" t="s">
        <v>9673</v>
      </c>
      <c r="D1016" s="480" t="s">
        <v>5363</v>
      </c>
      <c r="E1016" s="480" t="s">
        <v>6025</v>
      </c>
      <c r="F1016" s="480" t="s">
        <v>6026</v>
      </c>
      <c r="G1016" s="480"/>
      <c r="H1016" s="480"/>
      <c r="I1016" s="480"/>
      <c r="J1016" s="480"/>
      <c r="K1016" s="480"/>
      <c r="L1016" s="480"/>
    </row>
    <row r="1017" spans="1:12" ht="15.6">
      <c r="A1017" s="480">
        <f t="shared" si="15"/>
        <v>1009</v>
      </c>
      <c r="B1017" s="480" t="s">
        <v>6023</v>
      </c>
      <c r="C1017" s="481" t="s">
        <v>9674</v>
      </c>
      <c r="D1017" s="480" t="s">
        <v>5362</v>
      </c>
      <c r="E1017" s="480" t="s">
        <v>6025</v>
      </c>
      <c r="F1017" s="480" t="s">
        <v>6026</v>
      </c>
      <c r="G1017" s="480"/>
      <c r="H1017" s="480"/>
      <c r="I1017" s="480"/>
      <c r="J1017" s="480"/>
      <c r="K1017" s="480"/>
      <c r="L1017" s="480"/>
    </row>
    <row r="1018" spans="1:12" ht="15.6">
      <c r="A1018" s="480">
        <f t="shared" si="15"/>
        <v>1010</v>
      </c>
      <c r="B1018" s="480" t="s">
        <v>6023</v>
      </c>
      <c r="C1018" s="481" t="s">
        <v>9675</v>
      </c>
      <c r="D1018" s="480" t="s">
        <v>5363</v>
      </c>
      <c r="E1018" s="480" t="s">
        <v>6025</v>
      </c>
      <c r="F1018" s="480" t="s">
        <v>6026</v>
      </c>
      <c r="G1018" s="480"/>
      <c r="H1018" s="480"/>
      <c r="I1018" s="480"/>
      <c r="J1018" s="480"/>
      <c r="K1018" s="480"/>
      <c r="L1018" s="480"/>
    </row>
    <row r="1019" spans="1:12" ht="15.6">
      <c r="A1019" s="480">
        <f t="shared" si="15"/>
        <v>1011</v>
      </c>
      <c r="B1019" s="480" t="s">
        <v>6023</v>
      </c>
      <c r="C1019" s="481" t="s">
        <v>9676</v>
      </c>
      <c r="D1019" s="480" t="s">
        <v>5362</v>
      </c>
      <c r="E1019" s="480" t="s">
        <v>6025</v>
      </c>
      <c r="F1019" s="480" t="s">
        <v>6026</v>
      </c>
      <c r="G1019" s="480"/>
      <c r="H1019" s="480"/>
      <c r="I1019" s="480"/>
      <c r="J1019" s="480"/>
      <c r="K1019" s="480"/>
      <c r="L1019" s="480"/>
    </row>
    <row r="1020" spans="1:12" ht="15.6">
      <c r="A1020" s="480">
        <f t="shared" si="15"/>
        <v>1012</v>
      </c>
      <c r="B1020" s="480" t="s">
        <v>6023</v>
      </c>
      <c r="C1020" s="481" t="s">
        <v>9677</v>
      </c>
      <c r="D1020" s="480" t="s">
        <v>5362</v>
      </c>
      <c r="E1020" s="480" t="s">
        <v>6025</v>
      </c>
      <c r="F1020" s="480" t="s">
        <v>6026</v>
      </c>
      <c r="G1020" s="480"/>
      <c r="H1020" s="480"/>
      <c r="I1020" s="480"/>
      <c r="J1020" s="480"/>
      <c r="K1020" s="480"/>
      <c r="L1020" s="480"/>
    </row>
    <row r="1021" spans="1:12" ht="15.6">
      <c r="A1021" s="480">
        <f t="shared" si="15"/>
        <v>1013</v>
      </c>
      <c r="B1021" s="480" t="s">
        <v>6023</v>
      </c>
      <c r="C1021" s="481" t="s">
        <v>9678</v>
      </c>
      <c r="D1021" s="480" t="s">
        <v>5362</v>
      </c>
      <c r="E1021" s="480" t="s">
        <v>6025</v>
      </c>
      <c r="F1021" s="480" t="s">
        <v>6026</v>
      </c>
      <c r="G1021" s="480"/>
      <c r="H1021" s="480"/>
      <c r="I1021" s="480"/>
      <c r="J1021" s="480"/>
      <c r="K1021" s="480"/>
      <c r="L1021" s="480"/>
    </row>
    <row r="1022" spans="1:12" ht="15.6">
      <c r="A1022" s="480">
        <f t="shared" si="15"/>
        <v>1014</v>
      </c>
      <c r="B1022" s="480" t="s">
        <v>6023</v>
      </c>
      <c r="C1022" s="481" t="s">
        <v>9679</v>
      </c>
      <c r="D1022" s="480" t="s">
        <v>5362</v>
      </c>
      <c r="E1022" s="480" t="s">
        <v>6025</v>
      </c>
      <c r="F1022" s="480" t="s">
        <v>6026</v>
      </c>
      <c r="G1022" s="480"/>
      <c r="H1022" s="480"/>
      <c r="I1022" s="480"/>
      <c r="J1022" s="480"/>
      <c r="K1022" s="480"/>
      <c r="L1022" s="480"/>
    </row>
    <row r="1023" spans="1:12" ht="15.6">
      <c r="A1023" s="480">
        <f t="shared" si="15"/>
        <v>1015</v>
      </c>
      <c r="B1023" s="480" t="s">
        <v>6023</v>
      </c>
      <c r="C1023" s="481" t="s">
        <v>9680</v>
      </c>
      <c r="D1023" s="480" t="s">
        <v>5362</v>
      </c>
      <c r="E1023" s="480" t="s">
        <v>6025</v>
      </c>
      <c r="F1023" s="480" t="s">
        <v>6026</v>
      </c>
      <c r="G1023" s="480"/>
      <c r="H1023" s="480"/>
      <c r="I1023" s="480"/>
      <c r="J1023" s="480"/>
      <c r="K1023" s="480"/>
      <c r="L1023" s="480"/>
    </row>
    <row r="1024" spans="1:12" ht="15.6">
      <c r="A1024" s="480">
        <f t="shared" si="15"/>
        <v>1016</v>
      </c>
      <c r="B1024" s="480" t="s">
        <v>6023</v>
      </c>
      <c r="C1024" s="481" t="s">
        <v>6053</v>
      </c>
      <c r="D1024" s="480" t="s">
        <v>5362</v>
      </c>
      <c r="E1024" s="480" t="s">
        <v>6025</v>
      </c>
      <c r="F1024" s="480" t="s">
        <v>6026</v>
      </c>
      <c r="G1024" s="480"/>
      <c r="H1024" s="480"/>
      <c r="I1024" s="480"/>
      <c r="J1024" s="480"/>
      <c r="K1024" s="480"/>
      <c r="L1024" s="480"/>
    </row>
    <row r="1025" spans="1:12" ht="15.6">
      <c r="A1025" s="480">
        <f t="shared" si="15"/>
        <v>1017</v>
      </c>
      <c r="B1025" s="480" t="s">
        <v>6023</v>
      </c>
      <c r="C1025" s="481" t="s">
        <v>9681</v>
      </c>
      <c r="D1025" s="480" t="s">
        <v>5362</v>
      </c>
      <c r="E1025" s="480" t="s">
        <v>6025</v>
      </c>
      <c r="F1025" s="480" t="s">
        <v>6026</v>
      </c>
      <c r="G1025" s="480"/>
      <c r="H1025" s="480"/>
      <c r="I1025" s="480"/>
      <c r="J1025" s="480"/>
      <c r="K1025" s="480"/>
      <c r="L1025" s="480"/>
    </row>
    <row r="1026" spans="1:12" ht="15.6">
      <c r="A1026" s="480">
        <f t="shared" si="15"/>
        <v>1018</v>
      </c>
      <c r="B1026" s="480" t="s">
        <v>6023</v>
      </c>
      <c r="C1026" s="481" t="s">
        <v>9682</v>
      </c>
      <c r="D1026" s="480" t="s">
        <v>5363</v>
      </c>
      <c r="E1026" s="480" t="s">
        <v>6025</v>
      </c>
      <c r="F1026" s="480" t="s">
        <v>6026</v>
      </c>
      <c r="G1026" s="480"/>
      <c r="H1026" s="480"/>
      <c r="I1026" s="480"/>
      <c r="J1026" s="480"/>
      <c r="K1026" s="480"/>
      <c r="L1026" s="480"/>
    </row>
    <row r="1027" spans="1:12" ht="15.6">
      <c r="A1027" s="480">
        <f t="shared" si="15"/>
        <v>1019</v>
      </c>
      <c r="B1027" s="482" t="s">
        <v>6023</v>
      </c>
      <c r="C1027" s="483" t="s">
        <v>9683</v>
      </c>
      <c r="D1027" s="482" t="s">
        <v>5363</v>
      </c>
      <c r="E1027" s="482" t="s">
        <v>6025</v>
      </c>
      <c r="F1027" s="482" t="s">
        <v>6026</v>
      </c>
      <c r="G1027" s="482"/>
      <c r="H1027" s="482"/>
      <c r="I1027" s="482"/>
      <c r="J1027" s="482"/>
      <c r="K1027" s="482"/>
      <c r="L1027" s="482"/>
    </row>
    <row r="1028" spans="1:12" ht="15.6">
      <c r="A1028" s="480">
        <f t="shared" si="15"/>
        <v>1020</v>
      </c>
      <c r="B1028" s="480" t="s">
        <v>6023</v>
      </c>
      <c r="C1028" s="481" t="s">
        <v>6055</v>
      </c>
      <c r="D1028" s="480" t="s">
        <v>5363</v>
      </c>
      <c r="E1028" s="480" t="s">
        <v>6025</v>
      </c>
      <c r="F1028" s="480" t="s">
        <v>6026</v>
      </c>
      <c r="G1028" s="480"/>
      <c r="H1028" s="480"/>
      <c r="I1028" s="480"/>
      <c r="J1028" s="480"/>
      <c r="K1028" s="480"/>
      <c r="L1028" s="480"/>
    </row>
    <row r="1029" spans="1:12" ht="15.6">
      <c r="A1029" s="480">
        <f t="shared" si="15"/>
        <v>1021</v>
      </c>
      <c r="B1029" s="480" t="s">
        <v>6023</v>
      </c>
      <c r="C1029" s="481" t="s">
        <v>9684</v>
      </c>
      <c r="D1029" s="480" t="s">
        <v>5363</v>
      </c>
      <c r="E1029" s="480" t="s">
        <v>6025</v>
      </c>
      <c r="F1029" s="480" t="s">
        <v>6026</v>
      </c>
      <c r="G1029" s="480"/>
      <c r="H1029" s="480"/>
      <c r="I1029" s="480"/>
      <c r="J1029" s="480"/>
      <c r="K1029" s="480"/>
      <c r="L1029" s="480"/>
    </row>
    <row r="1030" spans="1:12" ht="15.6">
      <c r="A1030" s="480">
        <f t="shared" si="15"/>
        <v>1022</v>
      </c>
      <c r="B1030" s="480" t="s">
        <v>6023</v>
      </c>
      <c r="C1030" s="481" t="s">
        <v>9685</v>
      </c>
      <c r="D1030" s="480" t="s">
        <v>5363</v>
      </c>
      <c r="E1030" s="480" t="s">
        <v>6025</v>
      </c>
      <c r="F1030" s="480" t="s">
        <v>6026</v>
      </c>
      <c r="G1030" s="480"/>
      <c r="H1030" s="480"/>
      <c r="I1030" s="480"/>
      <c r="J1030" s="480"/>
      <c r="K1030" s="480"/>
      <c r="L1030" s="480"/>
    </row>
    <row r="1031" spans="1:12" ht="15.6">
      <c r="A1031" s="480">
        <f t="shared" si="15"/>
        <v>1023</v>
      </c>
      <c r="B1031" s="480" t="s">
        <v>6023</v>
      </c>
      <c r="C1031" s="481" t="s">
        <v>9686</v>
      </c>
      <c r="D1031" s="480" t="s">
        <v>5363</v>
      </c>
      <c r="E1031" s="480" t="s">
        <v>6025</v>
      </c>
      <c r="F1031" s="480" t="s">
        <v>6026</v>
      </c>
      <c r="G1031" s="480"/>
      <c r="H1031" s="480"/>
      <c r="I1031" s="480"/>
      <c r="J1031" s="480"/>
      <c r="K1031" s="480"/>
      <c r="L1031" s="480"/>
    </row>
    <row r="1032" spans="1:12" ht="15.6">
      <c r="A1032" s="480">
        <f t="shared" si="15"/>
        <v>1024</v>
      </c>
      <c r="B1032" s="480" t="s">
        <v>6023</v>
      </c>
      <c r="C1032" s="481" t="s">
        <v>9687</v>
      </c>
      <c r="D1032" s="480" t="s">
        <v>5363</v>
      </c>
      <c r="E1032" s="480" t="s">
        <v>6025</v>
      </c>
      <c r="F1032" s="480" t="s">
        <v>6026</v>
      </c>
      <c r="G1032" s="480"/>
      <c r="H1032" s="480"/>
      <c r="I1032" s="480"/>
      <c r="J1032" s="480"/>
      <c r="K1032" s="480"/>
      <c r="L1032" s="480"/>
    </row>
    <row r="1033" spans="1:12" ht="15.6">
      <c r="A1033" s="480">
        <f t="shared" ref="A1033:A1096" si="16">ROW()-8</f>
        <v>1025</v>
      </c>
      <c r="B1033" s="480" t="s">
        <v>6023</v>
      </c>
      <c r="C1033" s="481" t="s">
        <v>9688</v>
      </c>
      <c r="D1033" s="480" t="s">
        <v>5363</v>
      </c>
      <c r="E1033" s="480" t="s">
        <v>6025</v>
      </c>
      <c r="F1033" s="480" t="s">
        <v>6026</v>
      </c>
      <c r="G1033" s="480"/>
      <c r="H1033" s="480"/>
      <c r="I1033" s="480"/>
      <c r="J1033" s="480"/>
      <c r="K1033" s="480"/>
      <c r="L1033" s="480"/>
    </row>
    <row r="1034" spans="1:12" ht="15.6">
      <c r="A1034" s="480">
        <f t="shared" si="16"/>
        <v>1026</v>
      </c>
      <c r="B1034" s="480" t="s">
        <v>6023</v>
      </c>
      <c r="C1034" s="481" t="s">
        <v>9689</v>
      </c>
      <c r="D1034" s="480" t="s">
        <v>5362</v>
      </c>
      <c r="E1034" s="480" t="s">
        <v>6025</v>
      </c>
      <c r="F1034" s="480" t="s">
        <v>6026</v>
      </c>
      <c r="G1034" s="480"/>
      <c r="H1034" s="480"/>
      <c r="I1034" s="480"/>
      <c r="J1034" s="480"/>
      <c r="K1034" s="480"/>
      <c r="L1034" s="480"/>
    </row>
    <row r="1035" spans="1:12" ht="15.6">
      <c r="A1035" s="480">
        <f t="shared" si="16"/>
        <v>1027</v>
      </c>
      <c r="B1035" s="480" t="s">
        <v>6023</v>
      </c>
      <c r="C1035" s="481" t="s">
        <v>9690</v>
      </c>
      <c r="D1035" s="480" t="s">
        <v>5362</v>
      </c>
      <c r="E1035" s="480" t="s">
        <v>6025</v>
      </c>
      <c r="F1035" s="480" t="s">
        <v>6026</v>
      </c>
      <c r="G1035" s="480"/>
      <c r="H1035" s="480"/>
      <c r="I1035" s="480"/>
      <c r="J1035" s="480"/>
      <c r="K1035" s="480"/>
      <c r="L1035" s="480"/>
    </row>
    <row r="1036" spans="1:12" ht="15.6">
      <c r="A1036" s="480">
        <f t="shared" si="16"/>
        <v>1028</v>
      </c>
      <c r="B1036" s="480" t="s">
        <v>6023</v>
      </c>
      <c r="C1036" s="481" t="s">
        <v>9691</v>
      </c>
      <c r="D1036" s="480" t="s">
        <v>5362</v>
      </c>
      <c r="E1036" s="480" t="s">
        <v>6025</v>
      </c>
      <c r="F1036" s="480" t="s">
        <v>6026</v>
      </c>
      <c r="G1036" s="480"/>
      <c r="H1036" s="480"/>
      <c r="I1036" s="480"/>
      <c r="J1036" s="480"/>
      <c r="K1036" s="480"/>
      <c r="L1036" s="480"/>
    </row>
    <row r="1037" spans="1:12" ht="15.6">
      <c r="A1037" s="480">
        <f t="shared" si="16"/>
        <v>1029</v>
      </c>
      <c r="B1037" s="480" t="s">
        <v>6023</v>
      </c>
      <c r="C1037" s="481" t="s">
        <v>9692</v>
      </c>
      <c r="D1037" s="480" t="s">
        <v>5362</v>
      </c>
      <c r="E1037" s="480" t="s">
        <v>6025</v>
      </c>
      <c r="F1037" s="480" t="s">
        <v>6026</v>
      </c>
      <c r="G1037" s="480"/>
      <c r="H1037" s="480"/>
      <c r="I1037" s="480"/>
      <c r="J1037" s="480"/>
      <c r="K1037" s="480"/>
      <c r="L1037" s="480"/>
    </row>
    <row r="1038" spans="1:12" ht="15.6">
      <c r="A1038" s="480">
        <f t="shared" si="16"/>
        <v>1030</v>
      </c>
      <c r="B1038" s="480" t="s">
        <v>6023</v>
      </c>
      <c r="C1038" s="481" t="s">
        <v>9693</v>
      </c>
      <c r="D1038" s="480" t="s">
        <v>5363</v>
      </c>
      <c r="E1038" s="480" t="s">
        <v>6025</v>
      </c>
      <c r="F1038" s="480" t="s">
        <v>6026</v>
      </c>
      <c r="G1038" s="480"/>
      <c r="H1038" s="480"/>
      <c r="I1038" s="480"/>
      <c r="J1038" s="480"/>
      <c r="K1038" s="480"/>
      <c r="L1038" s="480"/>
    </row>
    <row r="1039" spans="1:12" ht="15.6">
      <c r="A1039" s="480">
        <f t="shared" si="16"/>
        <v>1031</v>
      </c>
      <c r="B1039" s="480" t="s">
        <v>6023</v>
      </c>
      <c r="C1039" s="481" t="s">
        <v>9694</v>
      </c>
      <c r="D1039" s="480" t="s">
        <v>5363</v>
      </c>
      <c r="E1039" s="480" t="s">
        <v>6025</v>
      </c>
      <c r="F1039" s="480" t="s">
        <v>6026</v>
      </c>
      <c r="G1039" s="480"/>
      <c r="H1039" s="480"/>
      <c r="I1039" s="480"/>
      <c r="J1039" s="480"/>
      <c r="K1039" s="480"/>
      <c r="L1039" s="480"/>
    </row>
    <row r="1040" spans="1:12" ht="15.6">
      <c r="A1040" s="480">
        <f t="shared" si="16"/>
        <v>1032</v>
      </c>
      <c r="B1040" s="480" t="s">
        <v>6023</v>
      </c>
      <c r="C1040" s="481" t="s">
        <v>9695</v>
      </c>
      <c r="D1040" s="480" t="s">
        <v>5363</v>
      </c>
      <c r="E1040" s="480" t="s">
        <v>6025</v>
      </c>
      <c r="F1040" s="480" t="s">
        <v>6026</v>
      </c>
      <c r="G1040" s="480"/>
      <c r="H1040" s="480"/>
      <c r="I1040" s="480"/>
      <c r="J1040" s="480"/>
      <c r="K1040" s="480"/>
      <c r="L1040" s="480"/>
    </row>
    <row r="1041" spans="1:12" ht="15.6">
      <c r="A1041" s="480">
        <f t="shared" si="16"/>
        <v>1033</v>
      </c>
      <c r="B1041" s="480" t="s">
        <v>6023</v>
      </c>
      <c r="C1041" s="481" t="s">
        <v>9696</v>
      </c>
      <c r="D1041" s="480" t="s">
        <v>5363</v>
      </c>
      <c r="E1041" s="480" t="s">
        <v>6025</v>
      </c>
      <c r="F1041" s="480" t="s">
        <v>6026</v>
      </c>
      <c r="G1041" s="480"/>
      <c r="H1041" s="480"/>
      <c r="I1041" s="480"/>
      <c r="J1041" s="480"/>
      <c r="K1041" s="480"/>
      <c r="L1041" s="480"/>
    </row>
    <row r="1042" spans="1:12" ht="15.6">
      <c r="A1042" s="480">
        <f t="shared" si="16"/>
        <v>1034</v>
      </c>
      <c r="B1042" s="480" t="s">
        <v>6023</v>
      </c>
      <c r="C1042" s="481" t="s">
        <v>9697</v>
      </c>
      <c r="D1042" s="480" t="s">
        <v>5363</v>
      </c>
      <c r="E1042" s="480" t="s">
        <v>6025</v>
      </c>
      <c r="F1042" s="480" t="s">
        <v>6026</v>
      </c>
      <c r="G1042" s="480"/>
      <c r="H1042" s="480"/>
      <c r="I1042" s="480"/>
      <c r="J1042" s="480"/>
      <c r="K1042" s="480"/>
      <c r="L1042" s="480"/>
    </row>
    <row r="1043" spans="1:12" ht="15.6">
      <c r="A1043" s="480">
        <f t="shared" si="16"/>
        <v>1035</v>
      </c>
      <c r="B1043" s="480" t="s">
        <v>6023</v>
      </c>
      <c r="C1043" s="481" t="s">
        <v>9698</v>
      </c>
      <c r="D1043" s="480" t="s">
        <v>5363</v>
      </c>
      <c r="E1043" s="480" t="s">
        <v>6025</v>
      </c>
      <c r="F1043" s="480" t="s">
        <v>6026</v>
      </c>
      <c r="G1043" s="480"/>
      <c r="H1043" s="480"/>
      <c r="I1043" s="480"/>
      <c r="J1043" s="480"/>
      <c r="K1043" s="480"/>
      <c r="L1043" s="480"/>
    </row>
    <row r="1044" spans="1:12" ht="15.6">
      <c r="A1044" s="480">
        <f t="shared" si="16"/>
        <v>1036</v>
      </c>
      <c r="B1044" s="480" t="s">
        <v>6023</v>
      </c>
      <c r="C1044" s="481" t="s">
        <v>9699</v>
      </c>
      <c r="D1044" s="480" t="s">
        <v>5363</v>
      </c>
      <c r="E1044" s="480" t="s">
        <v>6025</v>
      </c>
      <c r="F1044" s="480" t="s">
        <v>6026</v>
      </c>
      <c r="G1044" s="480"/>
      <c r="H1044" s="480"/>
      <c r="I1044" s="480"/>
      <c r="J1044" s="480"/>
      <c r="K1044" s="480"/>
      <c r="L1044" s="480"/>
    </row>
    <row r="1045" spans="1:12" ht="15.6">
      <c r="A1045" s="480">
        <f t="shared" si="16"/>
        <v>1037</v>
      </c>
      <c r="B1045" s="482" t="s">
        <v>6023</v>
      </c>
      <c r="C1045" s="483" t="s">
        <v>9700</v>
      </c>
      <c r="D1045" s="482" t="s">
        <v>5363</v>
      </c>
      <c r="E1045" s="482" t="s">
        <v>6025</v>
      </c>
      <c r="F1045" s="482" t="s">
        <v>6026</v>
      </c>
      <c r="G1045" s="482"/>
      <c r="H1045" s="482"/>
      <c r="I1045" s="482"/>
      <c r="J1045" s="482"/>
      <c r="K1045" s="482"/>
      <c r="L1045" s="482"/>
    </row>
    <row r="1046" spans="1:12" ht="15.6">
      <c r="A1046" s="480">
        <f t="shared" si="16"/>
        <v>1038</v>
      </c>
      <c r="B1046" s="480" t="s">
        <v>6023</v>
      </c>
      <c r="C1046" s="481" t="s">
        <v>9701</v>
      </c>
      <c r="D1046" s="480" t="s">
        <v>5362</v>
      </c>
      <c r="E1046" s="480" t="s">
        <v>6025</v>
      </c>
      <c r="F1046" s="480" t="s">
        <v>6026</v>
      </c>
      <c r="G1046" s="480"/>
      <c r="H1046" s="480"/>
      <c r="I1046" s="480"/>
      <c r="J1046" s="480"/>
      <c r="K1046" s="480"/>
      <c r="L1046" s="480"/>
    </row>
    <row r="1047" spans="1:12" ht="15.6">
      <c r="A1047" s="480">
        <f t="shared" si="16"/>
        <v>1039</v>
      </c>
      <c r="B1047" s="480" t="s">
        <v>6023</v>
      </c>
      <c r="C1047" s="481" t="s">
        <v>9702</v>
      </c>
      <c r="D1047" s="480" t="s">
        <v>5362</v>
      </c>
      <c r="E1047" s="480" t="s">
        <v>6025</v>
      </c>
      <c r="F1047" s="480" t="s">
        <v>6026</v>
      </c>
      <c r="G1047" s="480"/>
      <c r="H1047" s="480"/>
      <c r="I1047" s="480"/>
      <c r="J1047" s="480"/>
      <c r="K1047" s="480"/>
      <c r="L1047" s="480"/>
    </row>
    <row r="1048" spans="1:12" ht="15.6">
      <c r="A1048" s="480">
        <f t="shared" si="16"/>
        <v>1040</v>
      </c>
      <c r="B1048" s="480" t="s">
        <v>6023</v>
      </c>
      <c r="C1048" s="481" t="s">
        <v>9703</v>
      </c>
      <c r="D1048" s="480" t="s">
        <v>5363</v>
      </c>
      <c r="E1048" s="480" t="s">
        <v>6025</v>
      </c>
      <c r="F1048" s="480" t="s">
        <v>6026</v>
      </c>
      <c r="G1048" s="480"/>
      <c r="H1048" s="480"/>
      <c r="I1048" s="480"/>
      <c r="J1048" s="480"/>
      <c r="K1048" s="480"/>
      <c r="L1048" s="480"/>
    </row>
    <row r="1049" spans="1:12" ht="15.6">
      <c r="A1049" s="480">
        <f t="shared" si="16"/>
        <v>1041</v>
      </c>
      <c r="B1049" s="480" t="s">
        <v>6023</v>
      </c>
      <c r="C1049" s="481" t="s">
        <v>9704</v>
      </c>
      <c r="D1049" s="480" t="s">
        <v>5362</v>
      </c>
      <c r="E1049" s="480" t="s">
        <v>6025</v>
      </c>
      <c r="F1049" s="480" t="s">
        <v>6026</v>
      </c>
      <c r="G1049" s="480"/>
      <c r="H1049" s="480"/>
      <c r="I1049" s="480"/>
      <c r="J1049" s="480"/>
      <c r="K1049" s="480"/>
      <c r="L1049" s="480"/>
    </row>
    <row r="1050" spans="1:12" ht="15.6">
      <c r="A1050" s="480">
        <f t="shared" si="16"/>
        <v>1042</v>
      </c>
      <c r="B1050" s="480" t="s">
        <v>6023</v>
      </c>
      <c r="C1050" s="481" t="s">
        <v>9705</v>
      </c>
      <c r="D1050" s="480" t="s">
        <v>5363</v>
      </c>
      <c r="E1050" s="480" t="s">
        <v>6025</v>
      </c>
      <c r="F1050" s="480" t="s">
        <v>6026</v>
      </c>
      <c r="G1050" s="480"/>
      <c r="H1050" s="480"/>
      <c r="I1050" s="480"/>
      <c r="J1050" s="480"/>
      <c r="K1050" s="480"/>
      <c r="L1050" s="480"/>
    </row>
    <row r="1051" spans="1:12" ht="15.6">
      <c r="A1051" s="480">
        <f t="shared" si="16"/>
        <v>1043</v>
      </c>
      <c r="B1051" s="480" t="s">
        <v>6023</v>
      </c>
      <c r="C1051" s="481" t="s">
        <v>9706</v>
      </c>
      <c r="D1051" s="480" t="s">
        <v>5363</v>
      </c>
      <c r="E1051" s="480" t="s">
        <v>6025</v>
      </c>
      <c r="F1051" s="480" t="s">
        <v>6026</v>
      </c>
      <c r="G1051" s="480"/>
      <c r="H1051" s="480"/>
      <c r="I1051" s="480"/>
      <c r="J1051" s="480"/>
      <c r="K1051" s="480"/>
      <c r="L1051" s="480"/>
    </row>
    <row r="1052" spans="1:12" ht="15.6">
      <c r="A1052" s="480">
        <f t="shared" si="16"/>
        <v>1044</v>
      </c>
      <c r="B1052" s="480" t="s">
        <v>6023</v>
      </c>
      <c r="C1052" s="481" t="s">
        <v>9707</v>
      </c>
      <c r="D1052" s="480" t="s">
        <v>5362</v>
      </c>
      <c r="E1052" s="480" t="s">
        <v>6025</v>
      </c>
      <c r="F1052" s="480" t="s">
        <v>6026</v>
      </c>
      <c r="G1052" s="480"/>
      <c r="H1052" s="480"/>
      <c r="I1052" s="480"/>
      <c r="J1052" s="480"/>
      <c r="K1052" s="480"/>
      <c r="L1052" s="480"/>
    </row>
    <row r="1053" spans="1:12" ht="15.6">
      <c r="A1053" s="480">
        <f t="shared" si="16"/>
        <v>1045</v>
      </c>
      <c r="B1053" s="480" t="s">
        <v>6023</v>
      </c>
      <c r="C1053" s="481" t="s">
        <v>9708</v>
      </c>
      <c r="D1053" s="480" t="s">
        <v>5363</v>
      </c>
      <c r="E1053" s="480" t="s">
        <v>6025</v>
      </c>
      <c r="F1053" s="480" t="s">
        <v>6026</v>
      </c>
      <c r="G1053" s="480"/>
      <c r="H1053" s="480"/>
      <c r="I1053" s="480"/>
      <c r="J1053" s="480"/>
      <c r="K1053" s="480"/>
      <c r="L1053" s="480"/>
    </row>
    <row r="1054" spans="1:12" ht="15.6">
      <c r="A1054" s="480">
        <f t="shared" si="16"/>
        <v>1046</v>
      </c>
      <c r="B1054" s="480" t="s">
        <v>6023</v>
      </c>
      <c r="C1054" s="481" t="s">
        <v>9709</v>
      </c>
      <c r="D1054" s="480" t="s">
        <v>5363</v>
      </c>
      <c r="E1054" s="480" t="s">
        <v>6025</v>
      </c>
      <c r="F1054" s="480" t="s">
        <v>6026</v>
      </c>
      <c r="G1054" s="480"/>
      <c r="H1054" s="480"/>
      <c r="I1054" s="480"/>
      <c r="J1054" s="480"/>
      <c r="K1054" s="480"/>
      <c r="L1054" s="480"/>
    </row>
    <row r="1055" spans="1:12" ht="15.6">
      <c r="A1055" s="480">
        <f t="shared" si="16"/>
        <v>1047</v>
      </c>
      <c r="B1055" s="480" t="s">
        <v>6023</v>
      </c>
      <c r="C1055" s="481" t="s">
        <v>9710</v>
      </c>
      <c r="D1055" s="480" t="s">
        <v>5362</v>
      </c>
      <c r="E1055" s="480" t="s">
        <v>6025</v>
      </c>
      <c r="F1055" s="480" t="s">
        <v>6026</v>
      </c>
      <c r="G1055" s="480"/>
      <c r="H1055" s="480"/>
      <c r="I1055" s="480"/>
      <c r="J1055" s="480"/>
      <c r="K1055" s="480"/>
      <c r="L1055" s="480"/>
    </row>
    <row r="1056" spans="1:12" ht="15.6">
      <c r="A1056" s="480">
        <f t="shared" si="16"/>
        <v>1048</v>
      </c>
      <c r="B1056" s="480" t="s">
        <v>6023</v>
      </c>
      <c r="C1056" s="481" t="s">
        <v>9711</v>
      </c>
      <c r="D1056" s="480" t="s">
        <v>5363</v>
      </c>
      <c r="E1056" s="480" t="s">
        <v>6025</v>
      </c>
      <c r="F1056" s="480" t="s">
        <v>6026</v>
      </c>
      <c r="G1056" s="480"/>
      <c r="H1056" s="480"/>
      <c r="I1056" s="480"/>
      <c r="J1056" s="480"/>
      <c r="K1056" s="480"/>
      <c r="L1056" s="480"/>
    </row>
    <row r="1057" spans="1:12" ht="15.6">
      <c r="A1057" s="480">
        <f t="shared" si="16"/>
        <v>1049</v>
      </c>
      <c r="B1057" s="480" t="s">
        <v>6023</v>
      </c>
      <c r="C1057" s="481" t="s">
        <v>9712</v>
      </c>
      <c r="D1057" s="480" t="s">
        <v>5362</v>
      </c>
      <c r="E1057" s="480" t="s">
        <v>6025</v>
      </c>
      <c r="F1057" s="480" t="s">
        <v>6026</v>
      </c>
      <c r="G1057" s="480"/>
      <c r="H1057" s="480"/>
      <c r="I1057" s="480"/>
      <c r="J1057" s="480"/>
      <c r="K1057" s="480"/>
      <c r="L1057" s="480"/>
    </row>
    <row r="1058" spans="1:12" ht="15.6">
      <c r="A1058" s="480">
        <f t="shared" si="16"/>
        <v>1050</v>
      </c>
      <c r="B1058" s="480" t="s">
        <v>6023</v>
      </c>
      <c r="C1058" s="481" t="s">
        <v>9713</v>
      </c>
      <c r="D1058" s="480" t="s">
        <v>5363</v>
      </c>
      <c r="E1058" s="480" t="s">
        <v>6025</v>
      </c>
      <c r="F1058" s="480" t="s">
        <v>6026</v>
      </c>
      <c r="G1058" s="480"/>
      <c r="H1058" s="480"/>
      <c r="I1058" s="480"/>
      <c r="J1058" s="480"/>
      <c r="K1058" s="480"/>
      <c r="L1058" s="480"/>
    </row>
    <row r="1059" spans="1:12" ht="15.6">
      <c r="A1059" s="480">
        <f t="shared" si="16"/>
        <v>1051</v>
      </c>
      <c r="B1059" s="480" t="s">
        <v>6023</v>
      </c>
      <c r="C1059" s="481" t="s">
        <v>9714</v>
      </c>
      <c r="D1059" s="480" t="s">
        <v>5363</v>
      </c>
      <c r="E1059" s="480" t="s">
        <v>6025</v>
      </c>
      <c r="F1059" s="480" t="s">
        <v>6026</v>
      </c>
      <c r="G1059" s="480"/>
      <c r="H1059" s="480"/>
      <c r="I1059" s="480"/>
      <c r="J1059" s="480"/>
      <c r="K1059" s="480"/>
      <c r="L1059" s="480"/>
    </row>
    <row r="1060" spans="1:12" ht="15.6">
      <c r="A1060" s="480">
        <f t="shared" si="16"/>
        <v>1052</v>
      </c>
      <c r="B1060" s="480" t="s">
        <v>6023</v>
      </c>
      <c r="C1060" s="481" t="s">
        <v>9715</v>
      </c>
      <c r="D1060" s="480" t="s">
        <v>5362</v>
      </c>
      <c r="E1060" s="480" t="s">
        <v>6025</v>
      </c>
      <c r="F1060" s="480" t="s">
        <v>6026</v>
      </c>
      <c r="G1060" s="480"/>
      <c r="H1060" s="480"/>
      <c r="I1060" s="480"/>
      <c r="J1060" s="480"/>
      <c r="K1060" s="480"/>
      <c r="L1060" s="480"/>
    </row>
    <row r="1061" spans="1:12" ht="15.6">
      <c r="A1061" s="480">
        <f t="shared" si="16"/>
        <v>1053</v>
      </c>
      <c r="B1061" s="480" t="s">
        <v>6023</v>
      </c>
      <c r="C1061" s="481" t="s">
        <v>9716</v>
      </c>
      <c r="D1061" s="480" t="s">
        <v>5362</v>
      </c>
      <c r="E1061" s="480" t="s">
        <v>6025</v>
      </c>
      <c r="F1061" s="480" t="s">
        <v>6026</v>
      </c>
      <c r="G1061" s="480"/>
      <c r="H1061" s="480"/>
      <c r="I1061" s="480"/>
      <c r="J1061" s="480"/>
      <c r="K1061" s="480"/>
      <c r="L1061" s="480"/>
    </row>
    <row r="1062" spans="1:12" ht="15.6">
      <c r="A1062" s="480">
        <f t="shared" si="16"/>
        <v>1054</v>
      </c>
      <c r="B1062" s="480" t="s">
        <v>6023</v>
      </c>
      <c r="C1062" s="481" t="s">
        <v>9717</v>
      </c>
      <c r="D1062" s="480" t="s">
        <v>5362</v>
      </c>
      <c r="E1062" s="480" t="s">
        <v>6025</v>
      </c>
      <c r="F1062" s="480" t="s">
        <v>6026</v>
      </c>
      <c r="G1062" s="480"/>
      <c r="H1062" s="480"/>
      <c r="I1062" s="480"/>
      <c r="J1062" s="480"/>
      <c r="K1062" s="480"/>
      <c r="L1062" s="480"/>
    </row>
    <row r="1063" spans="1:12" ht="15.6">
      <c r="A1063" s="480">
        <f t="shared" si="16"/>
        <v>1055</v>
      </c>
      <c r="B1063" s="480" t="s">
        <v>6023</v>
      </c>
      <c r="C1063" s="481" t="s">
        <v>9718</v>
      </c>
      <c r="D1063" s="480" t="s">
        <v>5363</v>
      </c>
      <c r="E1063" s="480" t="s">
        <v>6025</v>
      </c>
      <c r="F1063" s="480" t="s">
        <v>6026</v>
      </c>
      <c r="G1063" s="480"/>
      <c r="H1063" s="480"/>
      <c r="I1063" s="480"/>
      <c r="J1063" s="480"/>
      <c r="K1063" s="480"/>
      <c r="L1063" s="480"/>
    </row>
    <row r="1064" spans="1:12" ht="15.6">
      <c r="A1064" s="480">
        <f t="shared" si="16"/>
        <v>1056</v>
      </c>
      <c r="B1064" s="480" t="s">
        <v>6023</v>
      </c>
      <c r="C1064" s="481" t="s">
        <v>9719</v>
      </c>
      <c r="D1064" s="480" t="s">
        <v>5362</v>
      </c>
      <c r="E1064" s="480" t="s">
        <v>6025</v>
      </c>
      <c r="F1064" s="480" t="s">
        <v>6026</v>
      </c>
      <c r="G1064" s="480"/>
      <c r="H1064" s="480"/>
      <c r="I1064" s="480"/>
      <c r="J1064" s="480"/>
      <c r="K1064" s="480"/>
      <c r="L1064" s="480"/>
    </row>
    <row r="1065" spans="1:12" ht="15.6">
      <c r="A1065" s="480">
        <f t="shared" si="16"/>
        <v>1057</v>
      </c>
      <c r="B1065" s="480" t="s">
        <v>6023</v>
      </c>
      <c r="C1065" s="481" t="s">
        <v>9720</v>
      </c>
      <c r="D1065" s="480" t="s">
        <v>5363</v>
      </c>
      <c r="E1065" s="480" t="s">
        <v>6025</v>
      </c>
      <c r="F1065" s="480" t="s">
        <v>6026</v>
      </c>
      <c r="G1065" s="480"/>
      <c r="H1065" s="480"/>
      <c r="I1065" s="480"/>
      <c r="J1065" s="480"/>
      <c r="K1065" s="480"/>
      <c r="L1065" s="480"/>
    </row>
    <row r="1066" spans="1:12" ht="15.6">
      <c r="A1066" s="480">
        <f t="shared" si="16"/>
        <v>1058</v>
      </c>
      <c r="B1066" s="480" t="s">
        <v>6023</v>
      </c>
      <c r="C1066" s="481" t="s">
        <v>9721</v>
      </c>
      <c r="D1066" s="480" t="s">
        <v>5362</v>
      </c>
      <c r="E1066" s="480" t="s">
        <v>6025</v>
      </c>
      <c r="F1066" s="480" t="s">
        <v>6026</v>
      </c>
      <c r="G1066" s="480"/>
      <c r="H1066" s="480"/>
      <c r="I1066" s="480"/>
      <c r="J1066" s="480"/>
      <c r="K1066" s="480"/>
      <c r="L1066" s="480"/>
    </row>
    <row r="1067" spans="1:12" ht="15.6">
      <c r="A1067" s="480">
        <f t="shared" si="16"/>
        <v>1059</v>
      </c>
      <c r="B1067" s="480" t="s">
        <v>6023</v>
      </c>
      <c r="C1067" s="481" t="s">
        <v>9722</v>
      </c>
      <c r="D1067" s="480" t="s">
        <v>5363</v>
      </c>
      <c r="E1067" s="480" t="s">
        <v>6025</v>
      </c>
      <c r="F1067" s="480" t="s">
        <v>6026</v>
      </c>
      <c r="G1067" s="480"/>
      <c r="H1067" s="480"/>
      <c r="I1067" s="480"/>
      <c r="J1067" s="480"/>
      <c r="K1067" s="480"/>
      <c r="L1067" s="480"/>
    </row>
    <row r="1068" spans="1:12" ht="15.6">
      <c r="A1068" s="480">
        <f t="shared" si="16"/>
        <v>1060</v>
      </c>
      <c r="B1068" s="480" t="s">
        <v>6023</v>
      </c>
      <c r="C1068" s="481" t="s">
        <v>9723</v>
      </c>
      <c r="D1068" s="480" t="s">
        <v>5362</v>
      </c>
      <c r="E1068" s="480" t="s">
        <v>6025</v>
      </c>
      <c r="F1068" s="480" t="s">
        <v>6026</v>
      </c>
      <c r="G1068" s="480"/>
      <c r="H1068" s="480"/>
      <c r="I1068" s="480"/>
      <c r="J1068" s="480"/>
      <c r="K1068" s="480"/>
      <c r="L1068" s="480"/>
    </row>
    <row r="1069" spans="1:12" ht="15.6">
      <c r="A1069" s="480">
        <f t="shared" si="16"/>
        <v>1061</v>
      </c>
      <c r="B1069" s="480" t="s">
        <v>6023</v>
      </c>
      <c r="C1069" s="481" t="s">
        <v>9724</v>
      </c>
      <c r="D1069" s="480" t="s">
        <v>5362</v>
      </c>
      <c r="E1069" s="480" t="s">
        <v>6025</v>
      </c>
      <c r="F1069" s="480" t="s">
        <v>6026</v>
      </c>
      <c r="G1069" s="480"/>
      <c r="H1069" s="480"/>
      <c r="I1069" s="480"/>
      <c r="J1069" s="480"/>
      <c r="K1069" s="480"/>
      <c r="L1069" s="480"/>
    </row>
    <row r="1070" spans="1:12" ht="15.6">
      <c r="A1070" s="480">
        <f t="shared" si="16"/>
        <v>1062</v>
      </c>
      <c r="B1070" s="480" t="s">
        <v>6023</v>
      </c>
      <c r="C1070" s="481" t="s">
        <v>9725</v>
      </c>
      <c r="D1070" s="480" t="s">
        <v>5363</v>
      </c>
      <c r="E1070" s="480" t="s">
        <v>6025</v>
      </c>
      <c r="F1070" s="480" t="s">
        <v>6026</v>
      </c>
      <c r="G1070" s="480"/>
      <c r="H1070" s="480"/>
      <c r="I1070" s="480"/>
      <c r="J1070" s="480"/>
      <c r="K1070" s="480"/>
      <c r="L1070" s="480"/>
    </row>
    <row r="1071" spans="1:12" ht="15.6">
      <c r="A1071" s="480">
        <f t="shared" si="16"/>
        <v>1063</v>
      </c>
      <c r="B1071" s="480" t="s">
        <v>6023</v>
      </c>
      <c r="C1071" s="481" t="s">
        <v>9726</v>
      </c>
      <c r="D1071" s="480" t="s">
        <v>5363</v>
      </c>
      <c r="E1071" s="480" t="s">
        <v>6025</v>
      </c>
      <c r="F1071" s="480" t="s">
        <v>6026</v>
      </c>
      <c r="G1071" s="480"/>
      <c r="H1071" s="480"/>
      <c r="I1071" s="480"/>
      <c r="J1071" s="480"/>
      <c r="K1071" s="480"/>
      <c r="L1071" s="480"/>
    </row>
    <row r="1072" spans="1:12" ht="15.6">
      <c r="A1072" s="480">
        <f t="shared" si="16"/>
        <v>1064</v>
      </c>
      <c r="B1072" s="482" t="s">
        <v>6023</v>
      </c>
      <c r="C1072" s="483" t="s">
        <v>9727</v>
      </c>
      <c r="D1072" s="482" t="s">
        <v>5363</v>
      </c>
      <c r="E1072" s="482" t="s">
        <v>6025</v>
      </c>
      <c r="F1072" s="482" t="s">
        <v>6026</v>
      </c>
      <c r="G1072" s="482"/>
      <c r="H1072" s="482"/>
      <c r="I1072" s="482"/>
      <c r="J1072" s="482"/>
      <c r="K1072" s="482"/>
      <c r="L1072" s="482"/>
    </row>
    <row r="1073" spans="1:12" ht="15.6">
      <c r="A1073" s="480">
        <f t="shared" si="16"/>
        <v>1065</v>
      </c>
      <c r="B1073" s="480" t="s">
        <v>6023</v>
      </c>
      <c r="C1073" s="481" t="s">
        <v>9728</v>
      </c>
      <c r="D1073" s="480" t="s">
        <v>5362</v>
      </c>
      <c r="E1073" s="480" t="s">
        <v>6025</v>
      </c>
      <c r="F1073" s="480" t="s">
        <v>6026</v>
      </c>
      <c r="G1073" s="480"/>
      <c r="H1073" s="480"/>
      <c r="I1073" s="480"/>
      <c r="J1073" s="480"/>
      <c r="K1073" s="480"/>
      <c r="L1073" s="480"/>
    </row>
    <row r="1074" spans="1:12" ht="15.6">
      <c r="A1074" s="480">
        <f t="shared" si="16"/>
        <v>1066</v>
      </c>
      <c r="B1074" s="480" t="s">
        <v>6023</v>
      </c>
      <c r="C1074" s="481" t="s">
        <v>9729</v>
      </c>
      <c r="D1074" s="480" t="s">
        <v>5363</v>
      </c>
      <c r="E1074" s="480" t="s">
        <v>6025</v>
      </c>
      <c r="F1074" s="480" t="s">
        <v>6026</v>
      </c>
      <c r="G1074" s="480"/>
      <c r="H1074" s="480"/>
      <c r="I1074" s="480"/>
      <c r="J1074" s="480"/>
      <c r="K1074" s="480"/>
      <c r="L1074" s="480"/>
    </row>
    <row r="1075" spans="1:12" ht="15.6">
      <c r="A1075" s="480">
        <f t="shared" si="16"/>
        <v>1067</v>
      </c>
      <c r="B1075" s="480" t="s">
        <v>6023</v>
      </c>
      <c r="C1075" s="481" t="s">
        <v>9730</v>
      </c>
      <c r="D1075" s="480" t="s">
        <v>5363</v>
      </c>
      <c r="E1075" s="480" t="s">
        <v>6025</v>
      </c>
      <c r="F1075" s="480" t="s">
        <v>6026</v>
      </c>
      <c r="G1075" s="480"/>
      <c r="H1075" s="480"/>
      <c r="I1075" s="480"/>
      <c r="J1075" s="480"/>
      <c r="K1075" s="480"/>
      <c r="L1075" s="480"/>
    </row>
    <row r="1076" spans="1:12" ht="15.6">
      <c r="A1076" s="480">
        <f t="shared" si="16"/>
        <v>1068</v>
      </c>
      <c r="B1076" s="480" t="s">
        <v>6023</v>
      </c>
      <c r="C1076" s="481" t="s">
        <v>9731</v>
      </c>
      <c r="D1076" s="480" t="s">
        <v>5362</v>
      </c>
      <c r="E1076" s="480" t="s">
        <v>6025</v>
      </c>
      <c r="F1076" s="480" t="s">
        <v>6026</v>
      </c>
      <c r="G1076" s="480"/>
      <c r="H1076" s="480"/>
      <c r="I1076" s="480"/>
      <c r="J1076" s="480"/>
      <c r="K1076" s="480"/>
      <c r="L1076" s="480"/>
    </row>
    <row r="1077" spans="1:12" ht="15.6">
      <c r="A1077" s="480">
        <f t="shared" si="16"/>
        <v>1069</v>
      </c>
      <c r="B1077" s="480" t="s">
        <v>6023</v>
      </c>
      <c r="C1077" s="481" t="s">
        <v>9732</v>
      </c>
      <c r="D1077" s="480" t="s">
        <v>5363</v>
      </c>
      <c r="E1077" s="480" t="s">
        <v>6025</v>
      </c>
      <c r="F1077" s="480" t="s">
        <v>6026</v>
      </c>
      <c r="G1077" s="480"/>
      <c r="H1077" s="480"/>
      <c r="I1077" s="480"/>
      <c r="J1077" s="480"/>
      <c r="K1077" s="480"/>
      <c r="L1077" s="480"/>
    </row>
    <row r="1078" spans="1:12" ht="15.6">
      <c r="A1078" s="480">
        <f t="shared" si="16"/>
        <v>1070</v>
      </c>
      <c r="B1078" s="480" t="s">
        <v>6023</v>
      </c>
      <c r="C1078" s="481" t="s">
        <v>9733</v>
      </c>
      <c r="D1078" s="480" t="s">
        <v>5362</v>
      </c>
      <c r="E1078" s="480" t="s">
        <v>6025</v>
      </c>
      <c r="F1078" s="480" t="s">
        <v>6026</v>
      </c>
      <c r="G1078" s="480"/>
      <c r="H1078" s="480"/>
      <c r="I1078" s="480"/>
      <c r="J1078" s="480"/>
      <c r="K1078" s="480"/>
      <c r="L1078" s="480"/>
    </row>
    <row r="1079" spans="1:12" ht="15.6">
      <c r="A1079" s="480">
        <f t="shared" si="16"/>
        <v>1071</v>
      </c>
      <c r="B1079" s="480" t="s">
        <v>6023</v>
      </c>
      <c r="C1079" s="481" t="s">
        <v>9734</v>
      </c>
      <c r="D1079" s="480" t="s">
        <v>5362</v>
      </c>
      <c r="E1079" s="480" t="s">
        <v>6025</v>
      </c>
      <c r="F1079" s="480" t="s">
        <v>6026</v>
      </c>
      <c r="G1079" s="480"/>
      <c r="H1079" s="480"/>
      <c r="I1079" s="480"/>
      <c r="J1079" s="480"/>
      <c r="K1079" s="480"/>
      <c r="L1079" s="480"/>
    </row>
    <row r="1080" spans="1:12" ht="15.6">
      <c r="A1080" s="480">
        <f t="shared" si="16"/>
        <v>1072</v>
      </c>
      <c r="B1080" s="480" t="s">
        <v>6023</v>
      </c>
      <c r="C1080" s="481" t="s">
        <v>9735</v>
      </c>
      <c r="D1080" s="480" t="s">
        <v>5362</v>
      </c>
      <c r="E1080" s="480" t="s">
        <v>6025</v>
      </c>
      <c r="F1080" s="480" t="s">
        <v>6026</v>
      </c>
      <c r="G1080" s="480"/>
      <c r="H1080" s="480"/>
      <c r="I1080" s="480"/>
      <c r="J1080" s="480"/>
      <c r="K1080" s="480"/>
      <c r="L1080" s="480"/>
    </row>
    <row r="1081" spans="1:12" ht="15.6">
      <c r="A1081" s="480">
        <f t="shared" si="16"/>
        <v>1073</v>
      </c>
      <c r="B1081" s="480" t="s">
        <v>6023</v>
      </c>
      <c r="C1081" s="481" t="s">
        <v>9736</v>
      </c>
      <c r="D1081" s="480" t="s">
        <v>5362</v>
      </c>
      <c r="E1081" s="480" t="s">
        <v>6025</v>
      </c>
      <c r="F1081" s="480" t="s">
        <v>6026</v>
      </c>
      <c r="G1081" s="480"/>
      <c r="H1081" s="480"/>
      <c r="I1081" s="480"/>
      <c r="J1081" s="480"/>
      <c r="K1081" s="480"/>
      <c r="L1081" s="480"/>
    </row>
    <row r="1082" spans="1:12" ht="15.6">
      <c r="A1082" s="480">
        <f t="shared" si="16"/>
        <v>1074</v>
      </c>
      <c r="B1082" s="480" t="s">
        <v>6023</v>
      </c>
      <c r="C1082" s="481" t="s">
        <v>9737</v>
      </c>
      <c r="D1082" s="480" t="s">
        <v>5362</v>
      </c>
      <c r="E1082" s="480" t="s">
        <v>6025</v>
      </c>
      <c r="F1082" s="480" t="s">
        <v>6026</v>
      </c>
      <c r="G1082" s="480"/>
      <c r="H1082" s="480"/>
      <c r="I1082" s="480"/>
      <c r="J1082" s="480"/>
      <c r="K1082" s="480"/>
      <c r="L1082" s="480"/>
    </row>
    <row r="1083" spans="1:12" ht="15.6">
      <c r="A1083" s="480">
        <f t="shared" si="16"/>
        <v>1075</v>
      </c>
      <c r="B1083" s="480" t="s">
        <v>6023</v>
      </c>
      <c r="C1083" s="481" t="s">
        <v>9738</v>
      </c>
      <c r="D1083" s="480" t="s">
        <v>5363</v>
      </c>
      <c r="E1083" s="480" t="s">
        <v>6025</v>
      </c>
      <c r="F1083" s="480" t="s">
        <v>6026</v>
      </c>
      <c r="G1083" s="480"/>
      <c r="H1083" s="480"/>
      <c r="I1083" s="480"/>
      <c r="J1083" s="480"/>
      <c r="K1083" s="480"/>
      <c r="L1083" s="480"/>
    </row>
    <row r="1084" spans="1:12" ht="15.6">
      <c r="A1084" s="480">
        <f t="shared" si="16"/>
        <v>1076</v>
      </c>
      <c r="B1084" s="480" t="s">
        <v>6023</v>
      </c>
      <c r="C1084" s="481" t="s">
        <v>9739</v>
      </c>
      <c r="D1084" s="480" t="s">
        <v>5362</v>
      </c>
      <c r="E1084" s="480" t="s">
        <v>6025</v>
      </c>
      <c r="F1084" s="480" t="s">
        <v>6026</v>
      </c>
      <c r="G1084" s="480"/>
      <c r="H1084" s="480"/>
      <c r="I1084" s="480"/>
      <c r="J1084" s="480"/>
      <c r="K1084" s="480"/>
      <c r="L1084" s="480"/>
    </row>
    <row r="1085" spans="1:12" ht="15.6">
      <c r="A1085" s="480">
        <f t="shared" si="16"/>
        <v>1077</v>
      </c>
      <c r="B1085" s="482" t="s">
        <v>6023</v>
      </c>
      <c r="C1085" s="483" t="s">
        <v>9740</v>
      </c>
      <c r="D1085" s="482" t="s">
        <v>5362</v>
      </c>
      <c r="E1085" s="482" t="s">
        <v>6025</v>
      </c>
      <c r="F1085" s="482" t="s">
        <v>6026</v>
      </c>
      <c r="G1085" s="482"/>
      <c r="H1085" s="482"/>
      <c r="I1085" s="482"/>
      <c r="J1085" s="482"/>
      <c r="K1085" s="482"/>
      <c r="L1085" s="482"/>
    </row>
    <row r="1086" spans="1:12" ht="15.6">
      <c r="A1086" s="480">
        <f t="shared" si="16"/>
        <v>1078</v>
      </c>
      <c r="B1086" s="480" t="s">
        <v>6023</v>
      </c>
      <c r="C1086" s="481" t="s">
        <v>9741</v>
      </c>
      <c r="D1086" s="480" t="s">
        <v>5362</v>
      </c>
      <c r="E1086" s="480" t="s">
        <v>6025</v>
      </c>
      <c r="F1086" s="480" t="s">
        <v>6026</v>
      </c>
      <c r="G1086" s="480"/>
      <c r="H1086" s="480"/>
      <c r="I1086" s="480"/>
      <c r="J1086" s="480"/>
      <c r="K1086" s="480"/>
      <c r="L1086" s="480"/>
    </row>
    <row r="1087" spans="1:12" ht="15.6">
      <c r="A1087" s="480">
        <f t="shared" si="16"/>
        <v>1079</v>
      </c>
      <c r="B1087" s="480" t="s">
        <v>6023</v>
      </c>
      <c r="C1087" s="481" t="s">
        <v>9742</v>
      </c>
      <c r="D1087" s="480" t="s">
        <v>5362</v>
      </c>
      <c r="E1087" s="480" t="s">
        <v>6025</v>
      </c>
      <c r="F1087" s="480" t="s">
        <v>6026</v>
      </c>
      <c r="G1087" s="480"/>
      <c r="H1087" s="480"/>
      <c r="I1087" s="480"/>
      <c r="J1087" s="480"/>
      <c r="K1087" s="480"/>
      <c r="L1087" s="480"/>
    </row>
    <row r="1088" spans="1:12" ht="15.6">
      <c r="A1088" s="480">
        <f t="shared" si="16"/>
        <v>1080</v>
      </c>
      <c r="B1088" s="480" t="s">
        <v>6023</v>
      </c>
      <c r="C1088" s="481" t="s">
        <v>6058</v>
      </c>
      <c r="D1088" s="480" t="s">
        <v>5362</v>
      </c>
      <c r="E1088" s="480" t="s">
        <v>6025</v>
      </c>
      <c r="F1088" s="480" t="s">
        <v>6026</v>
      </c>
      <c r="G1088" s="480"/>
      <c r="H1088" s="480"/>
      <c r="I1088" s="480"/>
      <c r="J1088" s="480"/>
      <c r="K1088" s="480"/>
      <c r="L1088" s="480"/>
    </row>
    <row r="1089" spans="1:12" ht="15.6">
      <c r="A1089" s="480">
        <f t="shared" si="16"/>
        <v>1081</v>
      </c>
      <c r="B1089" s="480" t="s">
        <v>6023</v>
      </c>
      <c r="C1089" s="481" t="s">
        <v>9743</v>
      </c>
      <c r="D1089" s="480" t="s">
        <v>5362</v>
      </c>
      <c r="E1089" s="480" t="s">
        <v>6025</v>
      </c>
      <c r="F1089" s="480" t="s">
        <v>6026</v>
      </c>
      <c r="G1089" s="480"/>
      <c r="H1089" s="480"/>
      <c r="I1089" s="480"/>
      <c r="J1089" s="480"/>
      <c r="K1089" s="480"/>
      <c r="L1089" s="480"/>
    </row>
    <row r="1090" spans="1:12" ht="15.6">
      <c r="A1090" s="480">
        <f t="shared" si="16"/>
        <v>1082</v>
      </c>
      <c r="B1090" s="480" t="s">
        <v>6023</v>
      </c>
      <c r="C1090" s="481" t="s">
        <v>9744</v>
      </c>
      <c r="D1090" s="480" t="s">
        <v>5363</v>
      </c>
      <c r="E1090" s="480" t="s">
        <v>6025</v>
      </c>
      <c r="F1090" s="480" t="s">
        <v>6026</v>
      </c>
      <c r="G1090" s="480"/>
      <c r="H1090" s="480"/>
      <c r="I1090" s="480"/>
      <c r="J1090" s="480"/>
      <c r="K1090" s="480"/>
      <c r="L1090" s="480"/>
    </row>
    <row r="1091" spans="1:12" ht="15.6">
      <c r="A1091" s="480">
        <f t="shared" si="16"/>
        <v>1083</v>
      </c>
      <c r="B1091" s="480" t="s">
        <v>6023</v>
      </c>
      <c r="C1091" s="481" t="s">
        <v>9745</v>
      </c>
      <c r="D1091" s="480" t="s">
        <v>5362</v>
      </c>
      <c r="E1091" s="480" t="s">
        <v>6025</v>
      </c>
      <c r="F1091" s="480" t="s">
        <v>6026</v>
      </c>
      <c r="G1091" s="480"/>
      <c r="H1091" s="480"/>
      <c r="I1091" s="480"/>
      <c r="J1091" s="480"/>
      <c r="K1091" s="480"/>
      <c r="L1091" s="480"/>
    </row>
    <row r="1092" spans="1:12" ht="15.6">
      <c r="A1092" s="480">
        <f t="shared" si="16"/>
        <v>1084</v>
      </c>
      <c r="B1092" s="480" t="s">
        <v>6023</v>
      </c>
      <c r="C1092" s="481" t="s">
        <v>9746</v>
      </c>
      <c r="D1092" s="480" t="s">
        <v>5363</v>
      </c>
      <c r="E1092" s="480" t="s">
        <v>6025</v>
      </c>
      <c r="F1092" s="480" t="s">
        <v>6026</v>
      </c>
      <c r="G1092" s="480"/>
      <c r="H1092" s="480"/>
      <c r="I1092" s="480"/>
      <c r="J1092" s="480"/>
      <c r="K1092" s="480"/>
      <c r="L1092" s="480"/>
    </row>
    <row r="1093" spans="1:12" ht="15.6">
      <c r="A1093" s="480">
        <f t="shared" si="16"/>
        <v>1085</v>
      </c>
      <c r="B1093" s="482" t="s">
        <v>6023</v>
      </c>
      <c r="C1093" s="483" t="s">
        <v>9747</v>
      </c>
      <c r="D1093" s="482" t="s">
        <v>5362</v>
      </c>
      <c r="E1093" s="482" t="s">
        <v>6025</v>
      </c>
      <c r="F1093" s="482" t="s">
        <v>6026</v>
      </c>
      <c r="G1093" s="482"/>
      <c r="H1093" s="482"/>
      <c r="I1093" s="482"/>
      <c r="J1093" s="482"/>
      <c r="K1093" s="482"/>
      <c r="L1093" s="482"/>
    </row>
    <row r="1094" spans="1:12" ht="15.6">
      <c r="A1094" s="480">
        <f t="shared" si="16"/>
        <v>1086</v>
      </c>
      <c r="B1094" s="480" t="s">
        <v>6023</v>
      </c>
      <c r="C1094" s="481" t="s">
        <v>9748</v>
      </c>
      <c r="D1094" s="480" t="s">
        <v>5363</v>
      </c>
      <c r="E1094" s="480" t="s">
        <v>6025</v>
      </c>
      <c r="F1094" s="480" t="s">
        <v>6026</v>
      </c>
      <c r="G1094" s="480"/>
      <c r="H1094" s="480"/>
      <c r="I1094" s="480"/>
      <c r="J1094" s="480"/>
      <c r="K1094" s="480"/>
      <c r="L1094" s="480"/>
    </row>
    <row r="1095" spans="1:12" ht="15.6">
      <c r="A1095" s="480">
        <f t="shared" si="16"/>
        <v>1087</v>
      </c>
      <c r="B1095" s="480" t="s">
        <v>6023</v>
      </c>
      <c r="C1095" s="481" t="s">
        <v>9749</v>
      </c>
      <c r="D1095" s="480" t="s">
        <v>5362</v>
      </c>
      <c r="E1095" s="480" t="s">
        <v>6025</v>
      </c>
      <c r="F1095" s="480" t="s">
        <v>6026</v>
      </c>
      <c r="G1095" s="480"/>
      <c r="H1095" s="480"/>
      <c r="I1095" s="480"/>
      <c r="J1095" s="480"/>
      <c r="K1095" s="480"/>
      <c r="L1095" s="480"/>
    </row>
    <row r="1096" spans="1:12" ht="15.6">
      <c r="A1096" s="480">
        <f t="shared" si="16"/>
        <v>1088</v>
      </c>
      <c r="B1096" s="480" t="s">
        <v>6023</v>
      </c>
      <c r="C1096" s="481" t="s">
        <v>9750</v>
      </c>
      <c r="D1096" s="480" t="s">
        <v>5362</v>
      </c>
      <c r="E1096" s="480" t="s">
        <v>6025</v>
      </c>
      <c r="F1096" s="480" t="s">
        <v>6026</v>
      </c>
      <c r="G1096" s="480"/>
      <c r="H1096" s="480"/>
      <c r="I1096" s="480"/>
      <c r="J1096" s="480"/>
      <c r="K1096" s="480"/>
      <c r="L1096" s="480"/>
    </row>
    <row r="1097" spans="1:12" ht="15.6">
      <c r="A1097" s="480">
        <f t="shared" ref="A1097:A1160" si="17">ROW()-8</f>
        <v>1089</v>
      </c>
      <c r="B1097" s="480" t="s">
        <v>6023</v>
      </c>
      <c r="C1097" s="481" t="s">
        <v>6059</v>
      </c>
      <c r="D1097" s="480" t="s">
        <v>5362</v>
      </c>
      <c r="E1097" s="480" t="s">
        <v>6025</v>
      </c>
      <c r="F1097" s="480" t="s">
        <v>6026</v>
      </c>
      <c r="G1097" s="480"/>
      <c r="H1097" s="480"/>
      <c r="I1097" s="480"/>
      <c r="J1097" s="480"/>
      <c r="K1097" s="480"/>
      <c r="L1097" s="480"/>
    </row>
    <row r="1098" spans="1:12" ht="15.6">
      <c r="A1098" s="480">
        <f t="shared" si="17"/>
        <v>1090</v>
      </c>
      <c r="B1098" s="480" t="s">
        <v>6023</v>
      </c>
      <c r="C1098" s="481" t="s">
        <v>9751</v>
      </c>
      <c r="D1098" s="480" t="s">
        <v>5363</v>
      </c>
      <c r="E1098" s="480" t="s">
        <v>6025</v>
      </c>
      <c r="F1098" s="480" t="s">
        <v>6026</v>
      </c>
      <c r="G1098" s="480"/>
      <c r="H1098" s="480"/>
      <c r="I1098" s="480"/>
      <c r="J1098" s="480"/>
      <c r="K1098" s="480"/>
      <c r="L1098" s="480"/>
    </row>
    <row r="1099" spans="1:12" ht="15.6">
      <c r="A1099" s="480">
        <f t="shared" si="17"/>
        <v>1091</v>
      </c>
      <c r="B1099" s="480" t="s">
        <v>6023</v>
      </c>
      <c r="C1099" s="481" t="s">
        <v>9752</v>
      </c>
      <c r="D1099" s="480" t="s">
        <v>5363</v>
      </c>
      <c r="E1099" s="480" t="s">
        <v>6025</v>
      </c>
      <c r="F1099" s="480" t="s">
        <v>6026</v>
      </c>
      <c r="G1099" s="480"/>
      <c r="H1099" s="480"/>
      <c r="I1099" s="480"/>
      <c r="J1099" s="480"/>
      <c r="K1099" s="480"/>
      <c r="L1099" s="480"/>
    </row>
    <row r="1100" spans="1:12" ht="15.6">
      <c r="A1100" s="480">
        <f t="shared" si="17"/>
        <v>1092</v>
      </c>
      <c r="B1100" s="482" t="s">
        <v>6023</v>
      </c>
      <c r="C1100" s="483" t="s">
        <v>9753</v>
      </c>
      <c r="D1100" s="482" t="s">
        <v>5362</v>
      </c>
      <c r="E1100" s="482" t="s">
        <v>6025</v>
      </c>
      <c r="F1100" s="482" t="s">
        <v>6026</v>
      </c>
      <c r="G1100" s="482"/>
      <c r="H1100" s="482"/>
      <c r="I1100" s="482"/>
      <c r="J1100" s="482"/>
      <c r="K1100" s="482"/>
      <c r="L1100" s="482"/>
    </row>
    <row r="1101" spans="1:12" ht="15.6">
      <c r="A1101" s="480">
        <f t="shared" si="17"/>
        <v>1093</v>
      </c>
      <c r="B1101" s="480" t="s">
        <v>6023</v>
      </c>
      <c r="C1101" s="481" t="s">
        <v>9754</v>
      </c>
      <c r="D1101" s="480" t="s">
        <v>5362</v>
      </c>
      <c r="E1101" s="480" t="s">
        <v>6025</v>
      </c>
      <c r="F1101" s="480" t="s">
        <v>6026</v>
      </c>
      <c r="G1101" s="480"/>
      <c r="H1101" s="480"/>
      <c r="I1101" s="480"/>
      <c r="J1101" s="480"/>
      <c r="K1101" s="480"/>
      <c r="L1101" s="480"/>
    </row>
    <row r="1102" spans="1:12" ht="15.6">
      <c r="A1102" s="480">
        <f t="shared" si="17"/>
        <v>1094</v>
      </c>
      <c r="B1102" s="480" t="s">
        <v>6023</v>
      </c>
      <c r="C1102" s="481" t="s">
        <v>9755</v>
      </c>
      <c r="D1102" s="480" t="s">
        <v>5363</v>
      </c>
      <c r="E1102" s="480" t="s">
        <v>6025</v>
      </c>
      <c r="F1102" s="480" t="s">
        <v>6026</v>
      </c>
      <c r="G1102" s="480"/>
      <c r="H1102" s="480"/>
      <c r="I1102" s="480"/>
      <c r="J1102" s="480"/>
      <c r="K1102" s="480"/>
      <c r="L1102" s="480"/>
    </row>
    <row r="1103" spans="1:12" ht="15.6">
      <c r="A1103" s="480">
        <f t="shared" si="17"/>
        <v>1095</v>
      </c>
      <c r="B1103" s="480" t="s">
        <v>6023</v>
      </c>
      <c r="C1103" s="481" t="s">
        <v>6060</v>
      </c>
      <c r="D1103" s="480" t="s">
        <v>5363</v>
      </c>
      <c r="E1103" s="480" t="s">
        <v>6025</v>
      </c>
      <c r="F1103" s="480" t="s">
        <v>6026</v>
      </c>
      <c r="G1103" s="480"/>
      <c r="H1103" s="480"/>
      <c r="I1103" s="480"/>
      <c r="J1103" s="480"/>
      <c r="K1103" s="480"/>
      <c r="L1103" s="480"/>
    </row>
    <row r="1104" spans="1:12" ht="15.6">
      <c r="A1104" s="480">
        <f t="shared" si="17"/>
        <v>1096</v>
      </c>
      <c r="B1104" s="480" t="s">
        <v>6023</v>
      </c>
      <c r="C1104" s="481" t="s">
        <v>9756</v>
      </c>
      <c r="D1104" s="480" t="s">
        <v>5362</v>
      </c>
      <c r="E1104" s="480" t="s">
        <v>6025</v>
      </c>
      <c r="F1104" s="480" t="s">
        <v>6026</v>
      </c>
      <c r="G1104" s="480"/>
      <c r="H1104" s="480"/>
      <c r="I1104" s="480"/>
      <c r="J1104" s="480"/>
      <c r="K1104" s="480"/>
      <c r="L1104" s="480"/>
    </row>
    <row r="1105" spans="1:12" ht="15.6">
      <c r="A1105" s="480">
        <f t="shared" si="17"/>
        <v>1097</v>
      </c>
      <c r="B1105" s="480" t="s">
        <v>6023</v>
      </c>
      <c r="C1105" s="481" t="s">
        <v>9757</v>
      </c>
      <c r="D1105" s="480" t="s">
        <v>5362</v>
      </c>
      <c r="E1105" s="480" t="s">
        <v>6025</v>
      </c>
      <c r="F1105" s="480" t="s">
        <v>6026</v>
      </c>
      <c r="G1105" s="480"/>
      <c r="H1105" s="480"/>
      <c r="I1105" s="480"/>
      <c r="J1105" s="480"/>
      <c r="K1105" s="480"/>
      <c r="L1105" s="480"/>
    </row>
    <row r="1106" spans="1:12" ht="15.6">
      <c r="A1106" s="480">
        <f t="shared" si="17"/>
        <v>1098</v>
      </c>
      <c r="B1106" s="480" t="s">
        <v>6023</v>
      </c>
      <c r="C1106" s="481" t="s">
        <v>9758</v>
      </c>
      <c r="D1106" s="480" t="s">
        <v>5363</v>
      </c>
      <c r="E1106" s="480" t="s">
        <v>6025</v>
      </c>
      <c r="F1106" s="480" t="s">
        <v>6026</v>
      </c>
      <c r="G1106" s="480"/>
      <c r="H1106" s="480"/>
      <c r="I1106" s="480"/>
      <c r="J1106" s="480"/>
      <c r="K1106" s="480"/>
      <c r="L1106" s="480"/>
    </row>
    <row r="1107" spans="1:12" ht="15.6">
      <c r="A1107" s="480">
        <f t="shared" si="17"/>
        <v>1099</v>
      </c>
      <c r="B1107" s="482" t="s">
        <v>6023</v>
      </c>
      <c r="C1107" s="483" t="s">
        <v>9759</v>
      </c>
      <c r="D1107" s="482" t="s">
        <v>5363</v>
      </c>
      <c r="E1107" s="482" t="s">
        <v>6025</v>
      </c>
      <c r="F1107" s="482" t="s">
        <v>6026</v>
      </c>
      <c r="G1107" s="482"/>
      <c r="H1107" s="482"/>
      <c r="I1107" s="482"/>
      <c r="J1107" s="482"/>
      <c r="K1107" s="482"/>
      <c r="L1107" s="482"/>
    </row>
    <row r="1108" spans="1:12" ht="15.6">
      <c r="A1108" s="480">
        <f t="shared" si="17"/>
        <v>1100</v>
      </c>
      <c r="B1108" s="480" t="s">
        <v>6023</v>
      </c>
      <c r="C1108" s="481" t="s">
        <v>9760</v>
      </c>
      <c r="D1108" s="480" t="s">
        <v>5362</v>
      </c>
      <c r="E1108" s="480" t="s">
        <v>6025</v>
      </c>
      <c r="F1108" s="480" t="s">
        <v>6026</v>
      </c>
      <c r="G1108" s="480"/>
      <c r="H1108" s="480"/>
      <c r="I1108" s="480"/>
      <c r="J1108" s="480"/>
      <c r="K1108" s="480"/>
      <c r="L1108" s="480"/>
    </row>
    <row r="1109" spans="1:12" ht="15.6">
      <c r="A1109" s="480">
        <f t="shared" si="17"/>
        <v>1101</v>
      </c>
      <c r="B1109" s="480" t="s">
        <v>6023</v>
      </c>
      <c r="C1109" s="481" t="s">
        <v>6061</v>
      </c>
      <c r="D1109" s="480" t="s">
        <v>5362</v>
      </c>
      <c r="E1109" s="480" t="s">
        <v>6025</v>
      </c>
      <c r="F1109" s="480" t="s">
        <v>6026</v>
      </c>
      <c r="G1109" s="480"/>
      <c r="H1109" s="480"/>
      <c r="I1109" s="480"/>
      <c r="J1109" s="480"/>
      <c r="K1109" s="480"/>
      <c r="L1109" s="480"/>
    </row>
    <row r="1110" spans="1:12" ht="15.6">
      <c r="A1110" s="480">
        <f t="shared" si="17"/>
        <v>1102</v>
      </c>
      <c r="B1110" s="480" t="s">
        <v>6023</v>
      </c>
      <c r="C1110" s="481" t="s">
        <v>9761</v>
      </c>
      <c r="D1110" s="480" t="s">
        <v>5362</v>
      </c>
      <c r="E1110" s="480" t="s">
        <v>6025</v>
      </c>
      <c r="F1110" s="480" t="s">
        <v>6026</v>
      </c>
      <c r="G1110" s="480"/>
      <c r="H1110" s="480"/>
      <c r="I1110" s="480"/>
      <c r="J1110" s="480"/>
      <c r="K1110" s="480"/>
      <c r="L1110" s="480"/>
    </row>
    <row r="1111" spans="1:12" ht="15.6">
      <c r="A1111" s="480">
        <f t="shared" si="17"/>
        <v>1103</v>
      </c>
      <c r="B1111" s="480" t="s">
        <v>6023</v>
      </c>
      <c r="C1111" s="481" t="s">
        <v>9762</v>
      </c>
      <c r="D1111" s="480" t="s">
        <v>5363</v>
      </c>
      <c r="E1111" s="480" t="s">
        <v>6025</v>
      </c>
      <c r="F1111" s="480" t="s">
        <v>6026</v>
      </c>
      <c r="G1111" s="480"/>
      <c r="H1111" s="480"/>
      <c r="I1111" s="480"/>
      <c r="J1111" s="480"/>
      <c r="K1111" s="480"/>
      <c r="L1111" s="480"/>
    </row>
    <row r="1112" spans="1:12" ht="15.6">
      <c r="A1112" s="480">
        <f t="shared" si="17"/>
        <v>1104</v>
      </c>
      <c r="B1112" s="482" t="s">
        <v>6023</v>
      </c>
      <c r="C1112" s="483" t="s">
        <v>9763</v>
      </c>
      <c r="D1112" s="482" t="s">
        <v>5363</v>
      </c>
      <c r="E1112" s="482" t="s">
        <v>6025</v>
      </c>
      <c r="F1112" s="482" t="s">
        <v>6026</v>
      </c>
      <c r="G1112" s="482"/>
      <c r="H1112" s="482"/>
      <c r="I1112" s="482"/>
      <c r="J1112" s="482"/>
      <c r="K1112" s="482"/>
      <c r="L1112" s="482"/>
    </row>
    <row r="1113" spans="1:12" ht="15.6">
      <c r="A1113" s="480">
        <f t="shared" si="17"/>
        <v>1105</v>
      </c>
      <c r="B1113" s="480" t="s">
        <v>6023</v>
      </c>
      <c r="C1113" s="481" t="s">
        <v>9764</v>
      </c>
      <c r="D1113" s="480" t="s">
        <v>5362</v>
      </c>
      <c r="E1113" s="480" t="s">
        <v>6025</v>
      </c>
      <c r="F1113" s="480" t="s">
        <v>6026</v>
      </c>
      <c r="G1113" s="480"/>
      <c r="H1113" s="480"/>
      <c r="I1113" s="480"/>
      <c r="J1113" s="480"/>
      <c r="K1113" s="480"/>
      <c r="L1113" s="480"/>
    </row>
    <row r="1114" spans="1:12" ht="15.6">
      <c r="A1114" s="480">
        <f t="shared" si="17"/>
        <v>1106</v>
      </c>
      <c r="B1114" s="480" t="s">
        <v>6023</v>
      </c>
      <c r="C1114" s="481" t="s">
        <v>9765</v>
      </c>
      <c r="D1114" s="480" t="s">
        <v>5363</v>
      </c>
      <c r="E1114" s="480" t="s">
        <v>6025</v>
      </c>
      <c r="F1114" s="480" t="s">
        <v>6026</v>
      </c>
      <c r="G1114" s="480"/>
      <c r="H1114" s="480"/>
      <c r="I1114" s="480"/>
      <c r="J1114" s="480"/>
      <c r="K1114" s="480"/>
      <c r="L1114" s="480"/>
    </row>
    <row r="1115" spans="1:12" ht="15.6">
      <c r="A1115" s="480">
        <f t="shared" si="17"/>
        <v>1107</v>
      </c>
      <c r="B1115" s="480" t="s">
        <v>6023</v>
      </c>
      <c r="C1115" s="481" t="s">
        <v>6062</v>
      </c>
      <c r="D1115" s="480" t="s">
        <v>5362</v>
      </c>
      <c r="E1115" s="480" t="s">
        <v>6025</v>
      </c>
      <c r="F1115" s="480" t="s">
        <v>6026</v>
      </c>
      <c r="G1115" s="480"/>
      <c r="H1115" s="480"/>
      <c r="I1115" s="480"/>
      <c r="J1115" s="480"/>
      <c r="K1115" s="480"/>
      <c r="L1115" s="480"/>
    </row>
    <row r="1116" spans="1:12" ht="15.6">
      <c r="A1116" s="480">
        <f t="shared" si="17"/>
        <v>1108</v>
      </c>
      <c r="B1116" s="482" t="s">
        <v>6023</v>
      </c>
      <c r="C1116" s="483" t="s">
        <v>9766</v>
      </c>
      <c r="D1116" s="482" t="s">
        <v>5362</v>
      </c>
      <c r="E1116" s="482" t="s">
        <v>6025</v>
      </c>
      <c r="F1116" s="482" t="s">
        <v>6026</v>
      </c>
      <c r="G1116" s="482"/>
      <c r="H1116" s="482"/>
      <c r="I1116" s="482"/>
      <c r="J1116" s="482"/>
      <c r="K1116" s="482"/>
      <c r="L1116" s="482"/>
    </row>
    <row r="1117" spans="1:12" ht="15.6">
      <c r="A1117" s="480">
        <f t="shared" si="17"/>
        <v>1109</v>
      </c>
      <c r="B1117" s="480" t="s">
        <v>6023</v>
      </c>
      <c r="C1117" s="481" t="s">
        <v>6063</v>
      </c>
      <c r="D1117" s="480" t="s">
        <v>5363</v>
      </c>
      <c r="E1117" s="480" t="s">
        <v>6025</v>
      </c>
      <c r="F1117" s="480" t="s">
        <v>6026</v>
      </c>
      <c r="G1117" s="480"/>
      <c r="H1117" s="480"/>
      <c r="I1117" s="480"/>
      <c r="J1117" s="480"/>
      <c r="K1117" s="480"/>
      <c r="L1117" s="480"/>
    </row>
    <row r="1118" spans="1:12" ht="15.6">
      <c r="A1118" s="480">
        <f t="shared" si="17"/>
        <v>1110</v>
      </c>
      <c r="B1118" s="480" t="s">
        <v>6023</v>
      </c>
      <c r="C1118" s="481" t="s">
        <v>6064</v>
      </c>
      <c r="D1118" s="480" t="s">
        <v>5362</v>
      </c>
      <c r="E1118" s="480" t="s">
        <v>6025</v>
      </c>
      <c r="F1118" s="480" t="s">
        <v>6026</v>
      </c>
      <c r="G1118" s="480"/>
      <c r="H1118" s="480"/>
      <c r="I1118" s="480"/>
      <c r="J1118" s="480"/>
      <c r="K1118" s="480"/>
      <c r="L1118" s="480"/>
    </row>
    <row r="1119" spans="1:12" ht="15.6">
      <c r="A1119" s="480">
        <f t="shared" si="17"/>
        <v>1111</v>
      </c>
      <c r="B1119" s="482" t="s">
        <v>6023</v>
      </c>
      <c r="C1119" s="483" t="s">
        <v>9767</v>
      </c>
      <c r="D1119" s="482" t="s">
        <v>5363</v>
      </c>
      <c r="E1119" s="482" t="s">
        <v>6025</v>
      </c>
      <c r="F1119" s="482" t="s">
        <v>6026</v>
      </c>
      <c r="G1119" s="482"/>
      <c r="H1119" s="482"/>
      <c r="I1119" s="482"/>
      <c r="J1119" s="482"/>
      <c r="K1119" s="482"/>
      <c r="L1119" s="482"/>
    </row>
    <row r="1120" spans="1:12" ht="15.6">
      <c r="A1120" s="480">
        <f t="shared" si="17"/>
        <v>1112</v>
      </c>
      <c r="B1120" s="480" t="s">
        <v>6023</v>
      </c>
      <c r="C1120" s="481" t="s">
        <v>9768</v>
      </c>
      <c r="D1120" s="480" t="s">
        <v>5362</v>
      </c>
      <c r="E1120" s="480" t="s">
        <v>6025</v>
      </c>
      <c r="F1120" s="480" t="s">
        <v>6026</v>
      </c>
      <c r="G1120" s="480"/>
      <c r="H1120" s="480"/>
      <c r="I1120" s="480"/>
      <c r="J1120" s="480"/>
      <c r="K1120" s="480"/>
      <c r="L1120" s="480"/>
    </row>
    <row r="1121" spans="1:12" ht="15.6">
      <c r="A1121" s="480">
        <f t="shared" si="17"/>
        <v>1113</v>
      </c>
      <c r="B1121" s="480" t="s">
        <v>6023</v>
      </c>
      <c r="C1121" s="481" t="s">
        <v>9769</v>
      </c>
      <c r="D1121" s="480" t="s">
        <v>5363</v>
      </c>
      <c r="E1121" s="480" t="s">
        <v>6025</v>
      </c>
      <c r="F1121" s="480" t="s">
        <v>6026</v>
      </c>
      <c r="G1121" s="480"/>
      <c r="H1121" s="480"/>
      <c r="I1121" s="480"/>
      <c r="J1121" s="480"/>
      <c r="K1121" s="480"/>
      <c r="L1121" s="480"/>
    </row>
    <row r="1122" spans="1:12" ht="15.6">
      <c r="A1122" s="480">
        <f t="shared" si="17"/>
        <v>1114</v>
      </c>
      <c r="B1122" s="480" t="s">
        <v>6023</v>
      </c>
      <c r="C1122" s="481" t="s">
        <v>9770</v>
      </c>
      <c r="D1122" s="480" t="s">
        <v>5362</v>
      </c>
      <c r="E1122" s="480" t="s">
        <v>6025</v>
      </c>
      <c r="F1122" s="480" t="s">
        <v>6026</v>
      </c>
      <c r="G1122" s="480"/>
      <c r="H1122" s="480"/>
      <c r="I1122" s="480"/>
      <c r="J1122" s="480"/>
      <c r="K1122" s="480"/>
      <c r="L1122" s="480"/>
    </row>
    <row r="1123" spans="1:12" ht="15.6">
      <c r="A1123" s="480">
        <f t="shared" si="17"/>
        <v>1115</v>
      </c>
      <c r="B1123" s="480" t="s">
        <v>6023</v>
      </c>
      <c r="C1123" s="481" t="s">
        <v>9771</v>
      </c>
      <c r="D1123" s="480" t="s">
        <v>5363</v>
      </c>
      <c r="E1123" s="480" t="s">
        <v>6025</v>
      </c>
      <c r="F1123" s="480" t="s">
        <v>6026</v>
      </c>
      <c r="G1123" s="480"/>
      <c r="H1123" s="480"/>
      <c r="I1123" s="480"/>
      <c r="J1123" s="480"/>
      <c r="K1123" s="480"/>
      <c r="L1123" s="480"/>
    </row>
    <row r="1124" spans="1:12" ht="15.6">
      <c r="A1124" s="480">
        <f t="shared" si="17"/>
        <v>1116</v>
      </c>
      <c r="B1124" s="482" t="s">
        <v>6023</v>
      </c>
      <c r="C1124" s="483" t="s">
        <v>9772</v>
      </c>
      <c r="D1124" s="482" t="s">
        <v>5363</v>
      </c>
      <c r="E1124" s="482" t="s">
        <v>6025</v>
      </c>
      <c r="F1124" s="482" t="s">
        <v>6026</v>
      </c>
      <c r="G1124" s="482"/>
      <c r="H1124" s="482"/>
      <c r="I1124" s="482"/>
      <c r="J1124" s="482"/>
      <c r="K1124" s="482"/>
      <c r="L1124" s="482"/>
    </row>
    <row r="1125" spans="1:12" ht="15.6">
      <c r="A1125" s="480">
        <f t="shared" si="17"/>
        <v>1117</v>
      </c>
      <c r="B1125" s="482" t="s">
        <v>6023</v>
      </c>
      <c r="C1125" s="483" t="s">
        <v>9773</v>
      </c>
      <c r="D1125" s="482" t="s">
        <v>5362</v>
      </c>
      <c r="E1125" s="482" t="s">
        <v>6025</v>
      </c>
      <c r="F1125" s="482" t="s">
        <v>6026</v>
      </c>
      <c r="G1125" s="482"/>
      <c r="H1125" s="482"/>
      <c r="I1125" s="482"/>
      <c r="J1125" s="482"/>
      <c r="K1125" s="482"/>
      <c r="L1125" s="482"/>
    </row>
    <row r="1126" spans="1:12" ht="15.6">
      <c r="A1126" s="480">
        <f t="shared" si="17"/>
        <v>1118</v>
      </c>
      <c r="B1126" s="482" t="s">
        <v>6023</v>
      </c>
      <c r="C1126" s="483" t="s">
        <v>9774</v>
      </c>
      <c r="D1126" s="482" t="s">
        <v>5363</v>
      </c>
      <c r="E1126" s="482" t="s">
        <v>6025</v>
      </c>
      <c r="F1126" s="482" t="s">
        <v>6026</v>
      </c>
      <c r="G1126" s="482"/>
      <c r="H1126" s="482"/>
      <c r="I1126" s="482"/>
      <c r="J1126" s="482"/>
      <c r="K1126" s="482"/>
      <c r="L1126" s="482"/>
    </row>
    <row r="1127" spans="1:12" ht="15.6">
      <c r="A1127" s="480">
        <f t="shared" si="17"/>
        <v>1119</v>
      </c>
      <c r="B1127" s="480" t="s">
        <v>6023</v>
      </c>
      <c r="C1127" s="481" t="s">
        <v>9775</v>
      </c>
      <c r="D1127" s="480" t="s">
        <v>5362</v>
      </c>
      <c r="E1127" s="480" t="s">
        <v>6025</v>
      </c>
      <c r="F1127" s="480" t="s">
        <v>6026</v>
      </c>
      <c r="G1127" s="480"/>
      <c r="H1127" s="480"/>
      <c r="I1127" s="480"/>
      <c r="J1127" s="480"/>
      <c r="K1127" s="480"/>
      <c r="L1127" s="480"/>
    </row>
    <row r="1128" spans="1:12" ht="15.6">
      <c r="A1128" s="480">
        <f t="shared" si="17"/>
        <v>1120</v>
      </c>
      <c r="B1128" s="480" t="s">
        <v>6023</v>
      </c>
      <c r="C1128" s="481" t="s">
        <v>9776</v>
      </c>
      <c r="D1128" s="480" t="s">
        <v>5362</v>
      </c>
      <c r="E1128" s="480" t="s">
        <v>6025</v>
      </c>
      <c r="F1128" s="480" t="s">
        <v>6026</v>
      </c>
      <c r="G1128" s="480"/>
      <c r="H1128" s="480"/>
      <c r="I1128" s="480"/>
      <c r="J1128" s="480"/>
      <c r="K1128" s="480"/>
      <c r="L1128" s="480"/>
    </row>
    <row r="1129" spans="1:12" ht="15.6">
      <c r="A1129" s="480">
        <f t="shared" si="17"/>
        <v>1121</v>
      </c>
      <c r="B1129" s="480" t="s">
        <v>6023</v>
      </c>
      <c r="C1129" s="481" t="s">
        <v>9777</v>
      </c>
      <c r="D1129" s="480" t="s">
        <v>5362</v>
      </c>
      <c r="E1129" s="480" t="s">
        <v>6025</v>
      </c>
      <c r="F1129" s="480" t="s">
        <v>6026</v>
      </c>
      <c r="G1129" s="480"/>
      <c r="H1129" s="480"/>
      <c r="I1129" s="480"/>
      <c r="J1129" s="480"/>
      <c r="K1129" s="480"/>
      <c r="L1129" s="480"/>
    </row>
    <row r="1130" spans="1:12" ht="15.6">
      <c r="A1130" s="480">
        <f t="shared" si="17"/>
        <v>1122</v>
      </c>
      <c r="B1130" s="480" t="s">
        <v>6023</v>
      </c>
      <c r="C1130" s="481" t="s">
        <v>9778</v>
      </c>
      <c r="D1130" s="480" t="s">
        <v>5363</v>
      </c>
      <c r="E1130" s="480" t="s">
        <v>6025</v>
      </c>
      <c r="F1130" s="480" t="s">
        <v>6026</v>
      </c>
      <c r="G1130" s="480"/>
      <c r="H1130" s="480"/>
      <c r="I1130" s="480"/>
      <c r="J1130" s="480"/>
      <c r="K1130" s="480"/>
      <c r="L1130" s="480"/>
    </row>
    <row r="1131" spans="1:12" ht="15.6">
      <c r="A1131" s="480">
        <f t="shared" si="17"/>
        <v>1123</v>
      </c>
      <c r="B1131" s="480" t="s">
        <v>6023</v>
      </c>
      <c r="C1131" s="481" t="s">
        <v>9779</v>
      </c>
      <c r="D1131" s="480" t="s">
        <v>5363</v>
      </c>
      <c r="E1131" s="480" t="s">
        <v>6025</v>
      </c>
      <c r="F1131" s="480" t="s">
        <v>6026</v>
      </c>
      <c r="G1131" s="480"/>
      <c r="H1131" s="480"/>
      <c r="I1131" s="480"/>
      <c r="J1131" s="480"/>
      <c r="K1131" s="480"/>
      <c r="L1131" s="480"/>
    </row>
    <row r="1132" spans="1:12" ht="15.6">
      <c r="A1132" s="480">
        <f t="shared" si="17"/>
        <v>1124</v>
      </c>
      <c r="B1132" s="482" t="s">
        <v>6023</v>
      </c>
      <c r="C1132" s="483" t="s">
        <v>9780</v>
      </c>
      <c r="D1132" s="482" t="s">
        <v>5362</v>
      </c>
      <c r="E1132" s="482" t="s">
        <v>6025</v>
      </c>
      <c r="F1132" s="482" t="s">
        <v>6026</v>
      </c>
      <c r="G1132" s="482"/>
      <c r="H1132" s="482"/>
      <c r="I1132" s="482"/>
      <c r="J1132" s="482"/>
      <c r="K1132" s="482"/>
      <c r="L1132" s="482"/>
    </row>
    <row r="1133" spans="1:12" ht="15.6">
      <c r="A1133" s="480">
        <f t="shared" si="17"/>
        <v>1125</v>
      </c>
      <c r="B1133" s="480" t="s">
        <v>6023</v>
      </c>
      <c r="C1133" s="481" t="s">
        <v>9781</v>
      </c>
      <c r="D1133" s="480" t="s">
        <v>5362</v>
      </c>
      <c r="E1133" s="480" t="s">
        <v>6025</v>
      </c>
      <c r="F1133" s="480" t="s">
        <v>6026</v>
      </c>
      <c r="G1133" s="480"/>
      <c r="H1133" s="480"/>
      <c r="I1133" s="480"/>
      <c r="J1133" s="480"/>
      <c r="K1133" s="480"/>
      <c r="L1133" s="480"/>
    </row>
    <row r="1134" spans="1:12" ht="15.6">
      <c r="A1134" s="480">
        <f t="shared" si="17"/>
        <v>1126</v>
      </c>
      <c r="B1134" s="480" t="s">
        <v>6023</v>
      </c>
      <c r="C1134" s="481" t="s">
        <v>9782</v>
      </c>
      <c r="D1134" s="480" t="s">
        <v>5362</v>
      </c>
      <c r="E1134" s="480" t="s">
        <v>6025</v>
      </c>
      <c r="F1134" s="480" t="s">
        <v>6026</v>
      </c>
      <c r="G1134" s="480"/>
      <c r="H1134" s="480"/>
      <c r="I1134" s="480"/>
      <c r="J1134" s="480"/>
      <c r="K1134" s="480"/>
      <c r="L1134" s="480"/>
    </row>
    <row r="1135" spans="1:12" ht="15.6">
      <c r="A1135" s="480">
        <f t="shared" si="17"/>
        <v>1127</v>
      </c>
      <c r="B1135" s="482" t="s">
        <v>6023</v>
      </c>
      <c r="C1135" s="483" t="s">
        <v>9783</v>
      </c>
      <c r="D1135" s="482" t="s">
        <v>5363</v>
      </c>
      <c r="E1135" s="482" t="s">
        <v>6025</v>
      </c>
      <c r="F1135" s="482" t="s">
        <v>6026</v>
      </c>
      <c r="G1135" s="482"/>
      <c r="H1135" s="482"/>
      <c r="I1135" s="482"/>
      <c r="J1135" s="482"/>
      <c r="K1135" s="482"/>
      <c r="L1135" s="482"/>
    </row>
    <row r="1136" spans="1:12" ht="15.6">
      <c r="A1136" s="480">
        <f t="shared" si="17"/>
        <v>1128</v>
      </c>
      <c r="B1136" s="480" t="s">
        <v>6023</v>
      </c>
      <c r="C1136" s="481" t="s">
        <v>9784</v>
      </c>
      <c r="D1136" s="480" t="s">
        <v>5362</v>
      </c>
      <c r="E1136" s="480" t="s">
        <v>6025</v>
      </c>
      <c r="F1136" s="480" t="s">
        <v>6026</v>
      </c>
      <c r="G1136" s="480"/>
      <c r="H1136" s="480"/>
      <c r="I1136" s="480"/>
      <c r="J1136" s="480"/>
      <c r="K1136" s="480"/>
      <c r="L1136" s="480"/>
    </row>
    <row r="1137" spans="1:12" ht="15.6">
      <c r="A1137" s="480">
        <f t="shared" si="17"/>
        <v>1129</v>
      </c>
      <c r="B1137" s="480" t="s">
        <v>6023</v>
      </c>
      <c r="C1137" s="481" t="s">
        <v>9785</v>
      </c>
      <c r="D1137" s="480" t="s">
        <v>5362</v>
      </c>
      <c r="E1137" s="480" t="s">
        <v>6025</v>
      </c>
      <c r="F1137" s="480" t="s">
        <v>6026</v>
      </c>
      <c r="G1137" s="480"/>
      <c r="H1137" s="480"/>
      <c r="I1137" s="480"/>
      <c r="J1137" s="480"/>
      <c r="K1137" s="480"/>
      <c r="L1137" s="480"/>
    </row>
    <row r="1138" spans="1:12" ht="15.6">
      <c r="A1138" s="480">
        <f t="shared" si="17"/>
        <v>1130</v>
      </c>
      <c r="B1138" s="480" t="s">
        <v>6023</v>
      </c>
      <c r="C1138" s="481" t="s">
        <v>9786</v>
      </c>
      <c r="D1138" s="480" t="s">
        <v>5362</v>
      </c>
      <c r="E1138" s="480" t="s">
        <v>6025</v>
      </c>
      <c r="F1138" s="480" t="s">
        <v>6026</v>
      </c>
      <c r="G1138" s="480"/>
      <c r="H1138" s="480"/>
      <c r="I1138" s="480"/>
      <c r="J1138" s="480"/>
      <c r="K1138" s="480"/>
      <c r="L1138" s="480"/>
    </row>
    <row r="1139" spans="1:12" ht="15.6">
      <c r="A1139" s="480">
        <f t="shared" si="17"/>
        <v>1131</v>
      </c>
      <c r="B1139" s="480" t="s">
        <v>6023</v>
      </c>
      <c r="C1139" s="481" t="s">
        <v>9787</v>
      </c>
      <c r="D1139" s="480" t="s">
        <v>5363</v>
      </c>
      <c r="E1139" s="480" t="s">
        <v>6025</v>
      </c>
      <c r="F1139" s="480" t="s">
        <v>6026</v>
      </c>
      <c r="G1139" s="480"/>
      <c r="H1139" s="480"/>
      <c r="I1139" s="480"/>
      <c r="J1139" s="480"/>
      <c r="K1139" s="480"/>
      <c r="L1139" s="480"/>
    </row>
    <row r="1140" spans="1:12" ht="15.6">
      <c r="A1140" s="480">
        <f t="shared" si="17"/>
        <v>1132</v>
      </c>
      <c r="B1140" s="480" t="s">
        <v>6023</v>
      </c>
      <c r="C1140" s="481" t="s">
        <v>9788</v>
      </c>
      <c r="D1140" s="480" t="s">
        <v>5363</v>
      </c>
      <c r="E1140" s="480" t="s">
        <v>6025</v>
      </c>
      <c r="F1140" s="480" t="s">
        <v>6026</v>
      </c>
      <c r="G1140" s="480"/>
      <c r="H1140" s="480"/>
      <c r="I1140" s="480"/>
      <c r="J1140" s="480"/>
      <c r="K1140" s="480"/>
      <c r="L1140" s="480"/>
    </row>
    <row r="1141" spans="1:12" ht="15.6">
      <c r="A1141" s="480">
        <f t="shared" si="17"/>
        <v>1133</v>
      </c>
      <c r="B1141" s="480" t="s">
        <v>6023</v>
      </c>
      <c r="C1141" s="481" t="s">
        <v>9789</v>
      </c>
      <c r="D1141" s="480" t="s">
        <v>5363</v>
      </c>
      <c r="E1141" s="480" t="s">
        <v>6025</v>
      </c>
      <c r="F1141" s="480" t="s">
        <v>6026</v>
      </c>
      <c r="G1141" s="480"/>
      <c r="H1141" s="480"/>
      <c r="I1141" s="480"/>
      <c r="J1141" s="480"/>
      <c r="K1141" s="480"/>
      <c r="L1141" s="480"/>
    </row>
    <row r="1142" spans="1:12" ht="15.6">
      <c r="A1142" s="480">
        <f t="shared" si="17"/>
        <v>1134</v>
      </c>
      <c r="B1142" s="480" t="s">
        <v>6023</v>
      </c>
      <c r="C1142" s="481" t="s">
        <v>9790</v>
      </c>
      <c r="D1142" s="480" t="s">
        <v>5362</v>
      </c>
      <c r="E1142" s="480" t="s">
        <v>6025</v>
      </c>
      <c r="F1142" s="480" t="s">
        <v>6026</v>
      </c>
      <c r="G1142" s="480"/>
      <c r="H1142" s="480"/>
      <c r="I1142" s="480"/>
      <c r="J1142" s="480"/>
      <c r="K1142" s="480"/>
      <c r="L1142" s="480"/>
    </row>
    <row r="1143" spans="1:12" ht="15.6">
      <c r="A1143" s="480">
        <f t="shared" si="17"/>
        <v>1135</v>
      </c>
      <c r="B1143" s="480" t="s">
        <v>6023</v>
      </c>
      <c r="C1143" s="481" t="s">
        <v>9791</v>
      </c>
      <c r="D1143" s="480" t="s">
        <v>5362</v>
      </c>
      <c r="E1143" s="480" t="s">
        <v>6025</v>
      </c>
      <c r="F1143" s="480" t="s">
        <v>6026</v>
      </c>
      <c r="G1143" s="480"/>
      <c r="H1143" s="480"/>
      <c r="I1143" s="480"/>
      <c r="J1143" s="480"/>
      <c r="K1143" s="480"/>
      <c r="L1143" s="480"/>
    </row>
    <row r="1144" spans="1:12" ht="15.6">
      <c r="A1144" s="480">
        <f t="shared" si="17"/>
        <v>1136</v>
      </c>
      <c r="B1144" s="480" t="s">
        <v>6023</v>
      </c>
      <c r="C1144" s="481" t="s">
        <v>6065</v>
      </c>
      <c r="D1144" s="480" t="s">
        <v>5363</v>
      </c>
      <c r="E1144" s="480" t="s">
        <v>6025</v>
      </c>
      <c r="F1144" s="480" t="s">
        <v>6026</v>
      </c>
      <c r="G1144" s="480"/>
      <c r="H1144" s="480"/>
      <c r="I1144" s="480"/>
      <c r="J1144" s="480"/>
      <c r="K1144" s="480"/>
      <c r="L1144" s="480"/>
    </row>
    <row r="1145" spans="1:12" ht="15.6">
      <c r="A1145" s="480">
        <f t="shared" si="17"/>
        <v>1137</v>
      </c>
      <c r="B1145" s="480" t="s">
        <v>6023</v>
      </c>
      <c r="C1145" s="481" t="s">
        <v>9792</v>
      </c>
      <c r="D1145" s="480" t="s">
        <v>5362</v>
      </c>
      <c r="E1145" s="480" t="s">
        <v>6025</v>
      </c>
      <c r="F1145" s="480" t="s">
        <v>6026</v>
      </c>
      <c r="G1145" s="480"/>
      <c r="H1145" s="480"/>
      <c r="I1145" s="480"/>
      <c r="J1145" s="480"/>
      <c r="K1145" s="480"/>
      <c r="L1145" s="480"/>
    </row>
    <row r="1146" spans="1:12" ht="15.6">
      <c r="A1146" s="480">
        <f t="shared" si="17"/>
        <v>1138</v>
      </c>
      <c r="B1146" s="480" t="s">
        <v>6023</v>
      </c>
      <c r="C1146" s="481" t="s">
        <v>9793</v>
      </c>
      <c r="D1146" s="480" t="s">
        <v>5362</v>
      </c>
      <c r="E1146" s="480" t="s">
        <v>6025</v>
      </c>
      <c r="F1146" s="480" t="s">
        <v>6026</v>
      </c>
      <c r="G1146" s="480"/>
      <c r="H1146" s="480"/>
      <c r="I1146" s="480"/>
      <c r="J1146" s="480"/>
      <c r="K1146" s="480"/>
      <c r="L1146" s="480"/>
    </row>
    <row r="1147" spans="1:12" ht="15.6">
      <c r="A1147" s="480">
        <f t="shared" si="17"/>
        <v>1139</v>
      </c>
      <c r="B1147" s="480" t="s">
        <v>6023</v>
      </c>
      <c r="C1147" s="481" t="s">
        <v>9794</v>
      </c>
      <c r="D1147" s="480" t="s">
        <v>5363</v>
      </c>
      <c r="E1147" s="480" t="s">
        <v>6025</v>
      </c>
      <c r="F1147" s="480" t="s">
        <v>6026</v>
      </c>
      <c r="G1147" s="480"/>
      <c r="H1147" s="480"/>
      <c r="I1147" s="480"/>
      <c r="J1147" s="480"/>
      <c r="K1147" s="480"/>
      <c r="L1147" s="480"/>
    </row>
    <row r="1148" spans="1:12" ht="15.6">
      <c r="A1148" s="480">
        <f t="shared" si="17"/>
        <v>1140</v>
      </c>
      <c r="B1148" s="480" t="s">
        <v>6023</v>
      </c>
      <c r="C1148" s="481" t="s">
        <v>9795</v>
      </c>
      <c r="D1148" s="480" t="s">
        <v>5362</v>
      </c>
      <c r="E1148" s="480" t="s">
        <v>6025</v>
      </c>
      <c r="F1148" s="480" t="s">
        <v>6026</v>
      </c>
      <c r="G1148" s="480"/>
      <c r="H1148" s="480"/>
      <c r="I1148" s="480"/>
      <c r="J1148" s="480"/>
      <c r="K1148" s="480"/>
      <c r="L1148" s="480"/>
    </row>
    <row r="1149" spans="1:12" ht="15.6">
      <c r="A1149" s="480">
        <f t="shared" si="17"/>
        <v>1141</v>
      </c>
      <c r="B1149" s="480" t="s">
        <v>6023</v>
      </c>
      <c r="C1149" s="481" t="s">
        <v>9796</v>
      </c>
      <c r="D1149" s="480" t="s">
        <v>5362</v>
      </c>
      <c r="E1149" s="480" t="s">
        <v>6025</v>
      </c>
      <c r="F1149" s="480" t="s">
        <v>6026</v>
      </c>
      <c r="G1149" s="480"/>
      <c r="H1149" s="480"/>
      <c r="I1149" s="480"/>
      <c r="J1149" s="480"/>
      <c r="K1149" s="480"/>
      <c r="L1149" s="480"/>
    </row>
    <row r="1150" spans="1:12" ht="15.6">
      <c r="A1150" s="480">
        <f t="shared" si="17"/>
        <v>1142</v>
      </c>
      <c r="B1150" s="480" t="s">
        <v>6023</v>
      </c>
      <c r="C1150" s="481" t="s">
        <v>9797</v>
      </c>
      <c r="D1150" s="480" t="s">
        <v>5363</v>
      </c>
      <c r="E1150" s="480" t="s">
        <v>6025</v>
      </c>
      <c r="F1150" s="480" t="s">
        <v>6026</v>
      </c>
      <c r="G1150" s="480"/>
      <c r="H1150" s="480"/>
      <c r="I1150" s="480"/>
      <c r="J1150" s="480"/>
      <c r="K1150" s="480"/>
      <c r="L1150" s="480"/>
    </row>
    <row r="1151" spans="1:12" ht="15.6">
      <c r="A1151" s="480">
        <f t="shared" si="17"/>
        <v>1143</v>
      </c>
      <c r="B1151" s="480" t="s">
        <v>6023</v>
      </c>
      <c r="C1151" s="481" t="s">
        <v>9798</v>
      </c>
      <c r="D1151" s="480" t="s">
        <v>5363</v>
      </c>
      <c r="E1151" s="480" t="s">
        <v>6025</v>
      </c>
      <c r="F1151" s="480" t="s">
        <v>6026</v>
      </c>
      <c r="G1151" s="480"/>
      <c r="H1151" s="480"/>
      <c r="I1151" s="480"/>
      <c r="J1151" s="480"/>
      <c r="K1151" s="480"/>
      <c r="L1151" s="480"/>
    </row>
    <row r="1152" spans="1:12" ht="15.6">
      <c r="A1152" s="480">
        <f t="shared" si="17"/>
        <v>1144</v>
      </c>
      <c r="B1152" s="480" t="s">
        <v>6023</v>
      </c>
      <c r="C1152" s="481" t="s">
        <v>9799</v>
      </c>
      <c r="D1152" s="480" t="s">
        <v>5362</v>
      </c>
      <c r="E1152" s="480" t="s">
        <v>6025</v>
      </c>
      <c r="F1152" s="480" t="s">
        <v>6026</v>
      </c>
      <c r="G1152" s="480"/>
      <c r="H1152" s="480"/>
      <c r="I1152" s="480"/>
      <c r="J1152" s="480"/>
      <c r="K1152" s="480"/>
      <c r="L1152" s="480"/>
    </row>
    <row r="1153" spans="1:12" ht="15.6">
      <c r="A1153" s="480">
        <f t="shared" si="17"/>
        <v>1145</v>
      </c>
      <c r="B1153" s="480" t="s">
        <v>6023</v>
      </c>
      <c r="C1153" s="481" t="s">
        <v>9800</v>
      </c>
      <c r="D1153" s="480" t="s">
        <v>5362</v>
      </c>
      <c r="E1153" s="480" t="s">
        <v>6025</v>
      </c>
      <c r="F1153" s="480" t="s">
        <v>6026</v>
      </c>
      <c r="G1153" s="480"/>
      <c r="H1153" s="480"/>
      <c r="I1153" s="480"/>
      <c r="J1153" s="480"/>
      <c r="K1153" s="480"/>
      <c r="L1153" s="480"/>
    </row>
    <row r="1154" spans="1:12" ht="15.6">
      <c r="A1154" s="480">
        <f t="shared" si="17"/>
        <v>1146</v>
      </c>
      <c r="B1154" s="480" t="s">
        <v>6023</v>
      </c>
      <c r="C1154" s="481" t="s">
        <v>9801</v>
      </c>
      <c r="D1154" s="480" t="s">
        <v>5363</v>
      </c>
      <c r="E1154" s="480" t="s">
        <v>6025</v>
      </c>
      <c r="F1154" s="480" t="s">
        <v>6026</v>
      </c>
      <c r="G1154" s="480"/>
      <c r="H1154" s="480"/>
      <c r="I1154" s="480"/>
      <c r="J1154" s="480"/>
      <c r="K1154" s="480"/>
      <c r="L1154" s="480"/>
    </row>
    <row r="1155" spans="1:12" ht="15.6">
      <c r="A1155" s="480">
        <f t="shared" si="17"/>
        <v>1147</v>
      </c>
      <c r="B1155" s="480" t="s">
        <v>6023</v>
      </c>
      <c r="C1155" s="481" t="s">
        <v>9802</v>
      </c>
      <c r="D1155" s="480" t="s">
        <v>5363</v>
      </c>
      <c r="E1155" s="480" t="s">
        <v>6025</v>
      </c>
      <c r="F1155" s="480" t="s">
        <v>6026</v>
      </c>
      <c r="G1155" s="480"/>
      <c r="H1155" s="480"/>
      <c r="I1155" s="480"/>
      <c r="J1155" s="480"/>
      <c r="K1155" s="480"/>
      <c r="L1155" s="480"/>
    </row>
    <row r="1156" spans="1:12" ht="15.6">
      <c r="A1156" s="480">
        <f t="shared" si="17"/>
        <v>1148</v>
      </c>
      <c r="B1156" s="480" t="s">
        <v>6023</v>
      </c>
      <c r="C1156" s="481" t="s">
        <v>6067</v>
      </c>
      <c r="D1156" s="480" t="s">
        <v>5362</v>
      </c>
      <c r="E1156" s="480" t="s">
        <v>6025</v>
      </c>
      <c r="F1156" s="480" t="s">
        <v>6026</v>
      </c>
      <c r="G1156" s="480"/>
      <c r="H1156" s="480"/>
      <c r="I1156" s="480"/>
      <c r="J1156" s="480"/>
      <c r="K1156" s="480"/>
      <c r="L1156" s="480"/>
    </row>
    <row r="1157" spans="1:12" ht="15.6">
      <c r="A1157" s="480">
        <f t="shared" si="17"/>
        <v>1149</v>
      </c>
      <c r="B1157" s="480" t="s">
        <v>6023</v>
      </c>
      <c r="C1157" s="481" t="s">
        <v>9803</v>
      </c>
      <c r="D1157" s="480" t="s">
        <v>5362</v>
      </c>
      <c r="E1157" s="480" t="s">
        <v>6025</v>
      </c>
      <c r="F1157" s="480" t="s">
        <v>6026</v>
      </c>
      <c r="G1157" s="480"/>
      <c r="H1157" s="480"/>
      <c r="I1157" s="480"/>
      <c r="J1157" s="480"/>
      <c r="K1157" s="480"/>
      <c r="L1157" s="480"/>
    </row>
    <row r="1158" spans="1:12" ht="15.6">
      <c r="A1158" s="480">
        <f t="shared" si="17"/>
        <v>1150</v>
      </c>
      <c r="B1158" s="482" t="s">
        <v>6023</v>
      </c>
      <c r="C1158" s="483" t="s">
        <v>6068</v>
      </c>
      <c r="D1158" s="482" t="s">
        <v>5362</v>
      </c>
      <c r="E1158" s="482" t="s">
        <v>6025</v>
      </c>
      <c r="F1158" s="482" t="s">
        <v>6026</v>
      </c>
      <c r="G1158" s="482"/>
      <c r="H1158" s="482"/>
      <c r="I1158" s="482"/>
      <c r="J1158" s="482"/>
      <c r="K1158" s="482"/>
      <c r="L1158" s="482"/>
    </row>
    <row r="1159" spans="1:12" ht="15.6">
      <c r="A1159" s="480">
        <f t="shared" si="17"/>
        <v>1151</v>
      </c>
      <c r="B1159" s="480" t="s">
        <v>6023</v>
      </c>
      <c r="C1159" s="481" t="s">
        <v>9804</v>
      </c>
      <c r="D1159" s="480" t="s">
        <v>5363</v>
      </c>
      <c r="E1159" s="480" t="s">
        <v>6025</v>
      </c>
      <c r="F1159" s="480" t="s">
        <v>6026</v>
      </c>
      <c r="G1159" s="480"/>
      <c r="H1159" s="480"/>
      <c r="I1159" s="480"/>
      <c r="J1159" s="480"/>
      <c r="K1159" s="480"/>
      <c r="L1159" s="480"/>
    </row>
    <row r="1160" spans="1:12" ht="15.6">
      <c r="A1160" s="480">
        <f t="shared" si="17"/>
        <v>1152</v>
      </c>
      <c r="B1160" s="480" t="s">
        <v>6023</v>
      </c>
      <c r="C1160" s="481" t="s">
        <v>9805</v>
      </c>
      <c r="D1160" s="480" t="s">
        <v>5363</v>
      </c>
      <c r="E1160" s="480" t="s">
        <v>6025</v>
      </c>
      <c r="F1160" s="480" t="s">
        <v>6026</v>
      </c>
      <c r="G1160" s="480"/>
      <c r="H1160" s="480"/>
      <c r="I1160" s="480"/>
      <c r="J1160" s="480"/>
      <c r="K1160" s="480"/>
      <c r="L1160" s="480"/>
    </row>
    <row r="1161" spans="1:12" ht="15.6">
      <c r="A1161" s="480">
        <f t="shared" ref="A1161:A1224" si="18">ROW()-8</f>
        <v>1153</v>
      </c>
      <c r="B1161" s="480" t="s">
        <v>6023</v>
      </c>
      <c r="C1161" s="481" t="s">
        <v>9806</v>
      </c>
      <c r="D1161" s="480" t="s">
        <v>5362</v>
      </c>
      <c r="E1161" s="480" t="s">
        <v>6025</v>
      </c>
      <c r="F1161" s="480" t="s">
        <v>6026</v>
      </c>
      <c r="G1161" s="480"/>
      <c r="H1161" s="480"/>
      <c r="I1161" s="480"/>
      <c r="J1161" s="480"/>
      <c r="K1161" s="480"/>
      <c r="L1161" s="480"/>
    </row>
    <row r="1162" spans="1:12" ht="15.6">
      <c r="A1162" s="480">
        <f t="shared" si="18"/>
        <v>1154</v>
      </c>
      <c r="B1162" s="480" t="s">
        <v>6023</v>
      </c>
      <c r="C1162" s="481" t="s">
        <v>9807</v>
      </c>
      <c r="D1162" s="480" t="s">
        <v>5362</v>
      </c>
      <c r="E1162" s="480" t="s">
        <v>6025</v>
      </c>
      <c r="F1162" s="480" t="s">
        <v>6026</v>
      </c>
      <c r="G1162" s="480"/>
      <c r="H1162" s="480"/>
      <c r="I1162" s="480"/>
      <c r="J1162" s="480"/>
      <c r="K1162" s="480"/>
      <c r="L1162" s="480"/>
    </row>
    <row r="1163" spans="1:12" ht="15.6">
      <c r="A1163" s="480">
        <f t="shared" si="18"/>
        <v>1155</v>
      </c>
      <c r="B1163" s="482" t="s">
        <v>6023</v>
      </c>
      <c r="C1163" s="483" t="s">
        <v>9808</v>
      </c>
      <c r="D1163" s="482" t="s">
        <v>5363</v>
      </c>
      <c r="E1163" s="482" t="s">
        <v>6025</v>
      </c>
      <c r="F1163" s="482" t="s">
        <v>6026</v>
      </c>
      <c r="G1163" s="482"/>
      <c r="H1163" s="482"/>
      <c r="I1163" s="482"/>
      <c r="J1163" s="482"/>
      <c r="K1163" s="482"/>
      <c r="L1163" s="482"/>
    </row>
    <row r="1164" spans="1:12" ht="15.6">
      <c r="A1164" s="480">
        <f t="shared" si="18"/>
        <v>1156</v>
      </c>
      <c r="B1164" s="482" t="s">
        <v>6023</v>
      </c>
      <c r="C1164" s="483" t="s">
        <v>9809</v>
      </c>
      <c r="D1164" s="482" t="s">
        <v>5362</v>
      </c>
      <c r="E1164" s="482" t="s">
        <v>6025</v>
      </c>
      <c r="F1164" s="482" t="s">
        <v>6026</v>
      </c>
      <c r="G1164" s="482"/>
      <c r="H1164" s="482"/>
      <c r="I1164" s="482"/>
      <c r="J1164" s="482"/>
      <c r="K1164" s="482"/>
      <c r="L1164" s="482"/>
    </row>
    <row r="1165" spans="1:12" ht="15.6">
      <c r="A1165" s="480">
        <f t="shared" si="18"/>
        <v>1157</v>
      </c>
      <c r="B1165" s="480" t="s">
        <v>6023</v>
      </c>
      <c r="C1165" s="481" t="s">
        <v>9810</v>
      </c>
      <c r="D1165" s="480" t="s">
        <v>5362</v>
      </c>
      <c r="E1165" s="480" t="s">
        <v>6025</v>
      </c>
      <c r="F1165" s="480" t="s">
        <v>6026</v>
      </c>
      <c r="G1165" s="480"/>
      <c r="H1165" s="480"/>
      <c r="I1165" s="480"/>
      <c r="J1165" s="480"/>
      <c r="K1165" s="480"/>
      <c r="L1165" s="480"/>
    </row>
    <row r="1166" spans="1:12" ht="15.6">
      <c r="A1166" s="480">
        <f t="shared" si="18"/>
        <v>1158</v>
      </c>
      <c r="B1166" s="480" t="s">
        <v>6023</v>
      </c>
      <c r="C1166" s="481" t="s">
        <v>9811</v>
      </c>
      <c r="D1166" s="480" t="s">
        <v>5362</v>
      </c>
      <c r="E1166" s="480" t="s">
        <v>6025</v>
      </c>
      <c r="F1166" s="480" t="s">
        <v>6026</v>
      </c>
      <c r="G1166" s="480"/>
      <c r="H1166" s="480"/>
      <c r="I1166" s="480"/>
      <c r="J1166" s="480"/>
      <c r="K1166" s="480"/>
      <c r="L1166" s="480"/>
    </row>
    <row r="1167" spans="1:12" ht="15.6">
      <c r="A1167" s="480">
        <f t="shared" si="18"/>
        <v>1159</v>
      </c>
      <c r="B1167" s="480" t="s">
        <v>6023</v>
      </c>
      <c r="C1167" s="481" t="s">
        <v>9812</v>
      </c>
      <c r="D1167" s="480" t="s">
        <v>5363</v>
      </c>
      <c r="E1167" s="480" t="s">
        <v>6025</v>
      </c>
      <c r="F1167" s="480" t="s">
        <v>6026</v>
      </c>
      <c r="G1167" s="480"/>
      <c r="H1167" s="480"/>
      <c r="I1167" s="480"/>
      <c r="J1167" s="480"/>
      <c r="K1167" s="480"/>
      <c r="L1167" s="480"/>
    </row>
    <row r="1168" spans="1:12" ht="15.6">
      <c r="A1168" s="480">
        <f t="shared" si="18"/>
        <v>1160</v>
      </c>
      <c r="B1168" s="480" t="s">
        <v>6023</v>
      </c>
      <c r="C1168" s="481" t="s">
        <v>9813</v>
      </c>
      <c r="D1168" s="480" t="s">
        <v>5362</v>
      </c>
      <c r="E1168" s="480" t="s">
        <v>6025</v>
      </c>
      <c r="F1168" s="480" t="s">
        <v>6026</v>
      </c>
      <c r="G1168" s="480"/>
      <c r="H1168" s="480"/>
      <c r="I1168" s="480"/>
      <c r="J1168" s="480"/>
      <c r="K1168" s="480"/>
      <c r="L1168" s="480"/>
    </row>
    <row r="1169" spans="1:12" ht="15.6">
      <c r="A1169" s="480">
        <f t="shared" si="18"/>
        <v>1161</v>
      </c>
      <c r="B1169" s="482" t="s">
        <v>6023</v>
      </c>
      <c r="C1169" s="483" t="s">
        <v>9814</v>
      </c>
      <c r="D1169" s="482" t="s">
        <v>5362</v>
      </c>
      <c r="E1169" s="482" t="s">
        <v>6025</v>
      </c>
      <c r="F1169" s="482" t="s">
        <v>6026</v>
      </c>
      <c r="G1169" s="482"/>
      <c r="H1169" s="482"/>
      <c r="I1169" s="482"/>
      <c r="J1169" s="482"/>
      <c r="K1169" s="482"/>
      <c r="L1169" s="482"/>
    </row>
    <row r="1170" spans="1:12" ht="15.6">
      <c r="A1170" s="480">
        <f t="shared" si="18"/>
        <v>1162</v>
      </c>
      <c r="B1170" s="480" t="s">
        <v>6023</v>
      </c>
      <c r="C1170" s="481" t="s">
        <v>9815</v>
      </c>
      <c r="D1170" s="480" t="s">
        <v>5363</v>
      </c>
      <c r="E1170" s="480" t="s">
        <v>6025</v>
      </c>
      <c r="F1170" s="480" t="s">
        <v>6026</v>
      </c>
      <c r="G1170" s="480"/>
      <c r="H1170" s="480"/>
      <c r="I1170" s="480"/>
      <c r="J1170" s="480"/>
      <c r="K1170" s="480"/>
      <c r="L1170" s="480"/>
    </row>
    <row r="1171" spans="1:12" ht="15.6">
      <c r="A1171" s="480">
        <f t="shared" si="18"/>
        <v>1163</v>
      </c>
      <c r="B1171" s="480" t="s">
        <v>6023</v>
      </c>
      <c r="C1171" s="481" t="s">
        <v>9816</v>
      </c>
      <c r="D1171" s="480" t="s">
        <v>5362</v>
      </c>
      <c r="E1171" s="480" t="s">
        <v>6025</v>
      </c>
      <c r="F1171" s="480" t="s">
        <v>6026</v>
      </c>
      <c r="G1171" s="480"/>
      <c r="H1171" s="480"/>
      <c r="I1171" s="480"/>
      <c r="J1171" s="480"/>
      <c r="K1171" s="480"/>
      <c r="L1171" s="480"/>
    </row>
    <row r="1172" spans="1:12" ht="15.6">
      <c r="A1172" s="480">
        <f t="shared" si="18"/>
        <v>1164</v>
      </c>
      <c r="B1172" s="480" t="s">
        <v>6023</v>
      </c>
      <c r="C1172" s="481" t="s">
        <v>9817</v>
      </c>
      <c r="D1172" s="480" t="s">
        <v>5362</v>
      </c>
      <c r="E1172" s="480" t="s">
        <v>6025</v>
      </c>
      <c r="F1172" s="480" t="s">
        <v>6026</v>
      </c>
      <c r="G1172" s="480"/>
      <c r="H1172" s="480"/>
      <c r="I1172" s="480"/>
      <c r="J1172" s="480"/>
      <c r="K1172" s="480"/>
      <c r="L1172" s="480"/>
    </row>
    <row r="1173" spans="1:12" ht="15.6">
      <c r="A1173" s="480">
        <f t="shared" si="18"/>
        <v>1165</v>
      </c>
      <c r="B1173" s="480" t="s">
        <v>6023</v>
      </c>
      <c r="C1173" s="481" t="s">
        <v>9818</v>
      </c>
      <c r="D1173" s="480" t="s">
        <v>5362</v>
      </c>
      <c r="E1173" s="480" t="s">
        <v>6025</v>
      </c>
      <c r="F1173" s="480" t="s">
        <v>6026</v>
      </c>
      <c r="G1173" s="480"/>
      <c r="H1173" s="480"/>
      <c r="I1173" s="480"/>
      <c r="J1173" s="480"/>
      <c r="K1173" s="480"/>
      <c r="L1173" s="480"/>
    </row>
    <row r="1174" spans="1:12" ht="15.6">
      <c r="A1174" s="480">
        <f t="shared" si="18"/>
        <v>1166</v>
      </c>
      <c r="B1174" s="480" t="s">
        <v>6023</v>
      </c>
      <c r="C1174" s="481" t="s">
        <v>9819</v>
      </c>
      <c r="D1174" s="480" t="s">
        <v>5362</v>
      </c>
      <c r="E1174" s="480" t="s">
        <v>6025</v>
      </c>
      <c r="F1174" s="480" t="s">
        <v>6026</v>
      </c>
      <c r="G1174" s="480"/>
      <c r="H1174" s="480"/>
      <c r="I1174" s="480"/>
      <c r="J1174" s="480"/>
      <c r="K1174" s="480"/>
      <c r="L1174" s="480"/>
    </row>
    <row r="1175" spans="1:12" ht="15.6">
      <c r="A1175" s="480">
        <f t="shared" si="18"/>
        <v>1167</v>
      </c>
      <c r="B1175" s="480" t="s">
        <v>6023</v>
      </c>
      <c r="C1175" s="481" t="s">
        <v>9820</v>
      </c>
      <c r="D1175" s="480" t="s">
        <v>5362</v>
      </c>
      <c r="E1175" s="480" t="s">
        <v>6025</v>
      </c>
      <c r="F1175" s="480" t="s">
        <v>6026</v>
      </c>
      <c r="G1175" s="480"/>
      <c r="H1175" s="480"/>
      <c r="I1175" s="480"/>
      <c r="J1175" s="480"/>
      <c r="K1175" s="480"/>
      <c r="L1175" s="480"/>
    </row>
    <row r="1176" spans="1:12" ht="15.6">
      <c r="A1176" s="480">
        <f t="shared" si="18"/>
        <v>1168</v>
      </c>
      <c r="B1176" s="480" t="s">
        <v>6023</v>
      </c>
      <c r="C1176" s="481" t="s">
        <v>9821</v>
      </c>
      <c r="D1176" s="480" t="s">
        <v>5362</v>
      </c>
      <c r="E1176" s="480" t="s">
        <v>6025</v>
      </c>
      <c r="F1176" s="480" t="s">
        <v>6026</v>
      </c>
      <c r="G1176" s="480"/>
      <c r="H1176" s="480"/>
      <c r="I1176" s="480"/>
      <c r="J1176" s="480"/>
      <c r="K1176" s="480"/>
      <c r="L1176" s="480"/>
    </row>
    <row r="1177" spans="1:12" ht="15.6">
      <c r="A1177" s="480">
        <f t="shared" si="18"/>
        <v>1169</v>
      </c>
      <c r="B1177" s="480" t="s">
        <v>6023</v>
      </c>
      <c r="C1177" s="481" t="s">
        <v>9822</v>
      </c>
      <c r="D1177" s="480" t="s">
        <v>5363</v>
      </c>
      <c r="E1177" s="480" t="s">
        <v>6025</v>
      </c>
      <c r="F1177" s="480" t="s">
        <v>6026</v>
      </c>
      <c r="G1177" s="480"/>
      <c r="H1177" s="480"/>
      <c r="I1177" s="480"/>
      <c r="J1177" s="480"/>
      <c r="K1177" s="480"/>
      <c r="L1177" s="480"/>
    </row>
    <row r="1178" spans="1:12" ht="15.6">
      <c r="A1178" s="480">
        <f t="shared" si="18"/>
        <v>1170</v>
      </c>
      <c r="B1178" s="480" t="s">
        <v>6023</v>
      </c>
      <c r="C1178" s="481" t="s">
        <v>9823</v>
      </c>
      <c r="D1178" s="480" t="s">
        <v>5362</v>
      </c>
      <c r="E1178" s="480" t="s">
        <v>6025</v>
      </c>
      <c r="F1178" s="480" t="s">
        <v>6026</v>
      </c>
      <c r="G1178" s="480"/>
      <c r="H1178" s="480"/>
      <c r="I1178" s="480"/>
      <c r="J1178" s="480"/>
      <c r="K1178" s="480"/>
      <c r="L1178" s="480"/>
    </row>
    <row r="1179" spans="1:12" ht="15.6">
      <c r="A1179" s="480">
        <f t="shared" si="18"/>
        <v>1171</v>
      </c>
      <c r="B1179" s="480" t="s">
        <v>6023</v>
      </c>
      <c r="C1179" s="481" t="s">
        <v>9824</v>
      </c>
      <c r="D1179" s="480" t="s">
        <v>5362</v>
      </c>
      <c r="E1179" s="480" t="s">
        <v>6025</v>
      </c>
      <c r="F1179" s="480" t="s">
        <v>6026</v>
      </c>
      <c r="G1179" s="480"/>
      <c r="H1179" s="480"/>
      <c r="I1179" s="480"/>
      <c r="J1179" s="480"/>
      <c r="K1179" s="480"/>
      <c r="L1179" s="480"/>
    </row>
    <row r="1180" spans="1:12" ht="15.6">
      <c r="A1180" s="480">
        <f t="shared" si="18"/>
        <v>1172</v>
      </c>
      <c r="B1180" s="480" t="s">
        <v>6023</v>
      </c>
      <c r="C1180" s="481" t="s">
        <v>9825</v>
      </c>
      <c r="D1180" s="480" t="s">
        <v>5362</v>
      </c>
      <c r="E1180" s="480" t="s">
        <v>6025</v>
      </c>
      <c r="F1180" s="480" t="s">
        <v>6026</v>
      </c>
      <c r="G1180" s="480"/>
      <c r="H1180" s="480"/>
      <c r="I1180" s="480"/>
      <c r="J1180" s="480"/>
      <c r="K1180" s="480"/>
      <c r="L1180" s="480"/>
    </row>
    <row r="1181" spans="1:12" ht="15.6">
      <c r="A1181" s="480">
        <f t="shared" si="18"/>
        <v>1173</v>
      </c>
      <c r="B1181" s="480" t="s">
        <v>6023</v>
      </c>
      <c r="C1181" s="481" t="s">
        <v>9826</v>
      </c>
      <c r="D1181" s="480" t="s">
        <v>5362</v>
      </c>
      <c r="E1181" s="480" t="s">
        <v>6025</v>
      </c>
      <c r="F1181" s="480" t="s">
        <v>6026</v>
      </c>
      <c r="G1181" s="480"/>
      <c r="H1181" s="480"/>
      <c r="I1181" s="480"/>
      <c r="J1181" s="480"/>
      <c r="K1181" s="480"/>
      <c r="L1181" s="480"/>
    </row>
    <row r="1182" spans="1:12" ht="15.6">
      <c r="A1182" s="480">
        <f t="shared" si="18"/>
        <v>1174</v>
      </c>
      <c r="B1182" s="480" t="s">
        <v>6023</v>
      </c>
      <c r="C1182" s="481" t="s">
        <v>9827</v>
      </c>
      <c r="D1182" s="480" t="s">
        <v>5362</v>
      </c>
      <c r="E1182" s="480" t="s">
        <v>6025</v>
      </c>
      <c r="F1182" s="480" t="s">
        <v>6026</v>
      </c>
      <c r="G1182" s="480"/>
      <c r="H1182" s="480"/>
      <c r="I1182" s="480"/>
      <c r="J1182" s="480"/>
      <c r="K1182" s="480"/>
      <c r="L1182" s="480"/>
    </row>
    <row r="1183" spans="1:12" ht="15.6">
      <c r="A1183" s="480">
        <f t="shared" si="18"/>
        <v>1175</v>
      </c>
      <c r="B1183" s="480" t="s">
        <v>6023</v>
      </c>
      <c r="C1183" s="481" t="s">
        <v>9828</v>
      </c>
      <c r="D1183" s="480" t="s">
        <v>5363</v>
      </c>
      <c r="E1183" s="480" t="s">
        <v>6025</v>
      </c>
      <c r="F1183" s="480" t="s">
        <v>6026</v>
      </c>
      <c r="G1183" s="480"/>
      <c r="H1183" s="480"/>
      <c r="I1183" s="480"/>
      <c r="J1183" s="480"/>
      <c r="K1183" s="480"/>
      <c r="L1183" s="480"/>
    </row>
    <row r="1184" spans="1:12" ht="15.6">
      <c r="A1184" s="480">
        <f t="shared" si="18"/>
        <v>1176</v>
      </c>
      <c r="B1184" s="480" t="s">
        <v>6023</v>
      </c>
      <c r="C1184" s="481" t="s">
        <v>9829</v>
      </c>
      <c r="D1184" s="480" t="s">
        <v>5363</v>
      </c>
      <c r="E1184" s="480" t="s">
        <v>6025</v>
      </c>
      <c r="F1184" s="480" t="s">
        <v>6026</v>
      </c>
      <c r="G1184" s="480"/>
      <c r="H1184" s="480"/>
      <c r="I1184" s="480"/>
      <c r="J1184" s="480"/>
      <c r="K1184" s="480"/>
      <c r="L1184" s="480"/>
    </row>
    <row r="1185" spans="1:12" ht="15.6">
      <c r="A1185" s="480">
        <f t="shared" si="18"/>
        <v>1177</v>
      </c>
      <c r="B1185" s="480" t="s">
        <v>6023</v>
      </c>
      <c r="C1185" s="481" t="s">
        <v>9830</v>
      </c>
      <c r="D1185" s="480" t="s">
        <v>5362</v>
      </c>
      <c r="E1185" s="480" t="s">
        <v>6025</v>
      </c>
      <c r="F1185" s="480" t="s">
        <v>6026</v>
      </c>
      <c r="G1185" s="480"/>
      <c r="H1185" s="480"/>
      <c r="I1185" s="480"/>
      <c r="J1185" s="480"/>
      <c r="K1185" s="480"/>
      <c r="L1185" s="480"/>
    </row>
    <row r="1186" spans="1:12" ht="15.6">
      <c r="A1186" s="480">
        <f t="shared" si="18"/>
        <v>1178</v>
      </c>
      <c r="B1186" s="482" t="s">
        <v>6023</v>
      </c>
      <c r="C1186" s="483" t="s">
        <v>9831</v>
      </c>
      <c r="D1186" s="482" t="s">
        <v>5362</v>
      </c>
      <c r="E1186" s="482" t="s">
        <v>6025</v>
      </c>
      <c r="F1186" s="482" t="s">
        <v>6026</v>
      </c>
      <c r="G1186" s="482"/>
      <c r="H1186" s="482"/>
      <c r="I1186" s="482"/>
      <c r="J1186" s="482"/>
      <c r="K1186" s="482"/>
      <c r="L1186" s="482"/>
    </row>
    <row r="1187" spans="1:12" ht="15.6">
      <c r="A1187" s="480">
        <f t="shared" si="18"/>
        <v>1179</v>
      </c>
      <c r="B1187" s="480" t="s">
        <v>6023</v>
      </c>
      <c r="C1187" s="481" t="s">
        <v>6069</v>
      </c>
      <c r="D1187" s="480" t="s">
        <v>5363</v>
      </c>
      <c r="E1187" s="480" t="s">
        <v>6025</v>
      </c>
      <c r="F1187" s="480" t="s">
        <v>6026</v>
      </c>
      <c r="G1187" s="480"/>
      <c r="H1187" s="480"/>
      <c r="I1187" s="480"/>
      <c r="J1187" s="480"/>
      <c r="K1187" s="480"/>
      <c r="L1187" s="480"/>
    </row>
    <row r="1188" spans="1:12" ht="15.6">
      <c r="A1188" s="480">
        <f t="shared" si="18"/>
        <v>1180</v>
      </c>
      <c r="B1188" s="482" t="s">
        <v>6023</v>
      </c>
      <c r="C1188" s="483" t="s">
        <v>6070</v>
      </c>
      <c r="D1188" s="482" t="s">
        <v>5362</v>
      </c>
      <c r="E1188" s="482" t="s">
        <v>6025</v>
      </c>
      <c r="F1188" s="482" t="s">
        <v>6026</v>
      </c>
      <c r="G1188" s="482"/>
      <c r="H1188" s="482"/>
      <c r="I1188" s="482"/>
      <c r="J1188" s="482"/>
      <c r="K1188" s="482"/>
      <c r="L1188" s="482"/>
    </row>
    <row r="1189" spans="1:12" ht="15.6">
      <c r="A1189" s="480">
        <f t="shared" si="18"/>
        <v>1181</v>
      </c>
      <c r="B1189" s="480" t="s">
        <v>6023</v>
      </c>
      <c r="C1189" s="481" t="s">
        <v>6071</v>
      </c>
      <c r="D1189" s="480" t="s">
        <v>5362</v>
      </c>
      <c r="E1189" s="480" t="s">
        <v>6025</v>
      </c>
      <c r="F1189" s="480" t="s">
        <v>6026</v>
      </c>
      <c r="G1189" s="480"/>
      <c r="H1189" s="480"/>
      <c r="I1189" s="480"/>
      <c r="J1189" s="480"/>
      <c r="K1189" s="480"/>
      <c r="L1189" s="480"/>
    </row>
    <row r="1190" spans="1:12" ht="15.6">
      <c r="A1190" s="480">
        <f t="shared" si="18"/>
        <v>1182</v>
      </c>
      <c r="B1190" s="482" t="s">
        <v>6023</v>
      </c>
      <c r="C1190" s="483" t="s">
        <v>6072</v>
      </c>
      <c r="D1190" s="482" t="s">
        <v>5362</v>
      </c>
      <c r="E1190" s="482" t="s">
        <v>6025</v>
      </c>
      <c r="F1190" s="482" t="s">
        <v>6026</v>
      </c>
      <c r="G1190" s="482"/>
      <c r="H1190" s="482"/>
      <c r="I1190" s="482"/>
      <c r="J1190" s="482"/>
      <c r="K1190" s="482"/>
      <c r="L1190" s="482"/>
    </row>
    <row r="1191" spans="1:12" ht="15.6">
      <c r="A1191" s="480">
        <f t="shared" si="18"/>
        <v>1183</v>
      </c>
      <c r="B1191" s="482" t="s">
        <v>6023</v>
      </c>
      <c r="C1191" s="483" t="s">
        <v>9832</v>
      </c>
      <c r="D1191" s="482" t="s">
        <v>5362</v>
      </c>
      <c r="E1191" s="482" t="s">
        <v>6025</v>
      </c>
      <c r="F1191" s="482" t="s">
        <v>6026</v>
      </c>
      <c r="G1191" s="482"/>
      <c r="H1191" s="482"/>
      <c r="I1191" s="482"/>
      <c r="J1191" s="482"/>
      <c r="K1191" s="482"/>
      <c r="L1191" s="482"/>
    </row>
    <row r="1192" spans="1:12" ht="15.6">
      <c r="A1192" s="480">
        <f t="shared" si="18"/>
        <v>1184</v>
      </c>
      <c r="B1192" s="482" t="s">
        <v>6023</v>
      </c>
      <c r="C1192" s="483" t="s">
        <v>6073</v>
      </c>
      <c r="D1192" s="482" t="s">
        <v>5362</v>
      </c>
      <c r="E1192" s="482" t="s">
        <v>6025</v>
      </c>
      <c r="F1192" s="482" t="s">
        <v>6026</v>
      </c>
      <c r="G1192" s="482"/>
      <c r="H1192" s="482"/>
      <c r="I1192" s="482"/>
      <c r="J1192" s="482"/>
      <c r="K1192" s="482"/>
      <c r="L1192" s="482"/>
    </row>
    <row r="1193" spans="1:12" ht="15.6">
      <c r="A1193" s="480">
        <f t="shared" si="18"/>
        <v>1185</v>
      </c>
      <c r="B1193" s="480" t="s">
        <v>6023</v>
      </c>
      <c r="C1193" s="481" t="s">
        <v>6074</v>
      </c>
      <c r="D1193" s="480" t="s">
        <v>5363</v>
      </c>
      <c r="E1193" s="480" t="s">
        <v>6025</v>
      </c>
      <c r="F1193" s="480" t="s">
        <v>6026</v>
      </c>
      <c r="G1193" s="480"/>
      <c r="H1193" s="480"/>
      <c r="I1193" s="480"/>
      <c r="J1193" s="480"/>
      <c r="K1193" s="480"/>
      <c r="L1193" s="480"/>
    </row>
    <row r="1194" spans="1:12" ht="15.6">
      <c r="A1194" s="480">
        <f t="shared" si="18"/>
        <v>1186</v>
      </c>
      <c r="B1194" s="480" t="s">
        <v>6023</v>
      </c>
      <c r="C1194" s="481" t="s">
        <v>6075</v>
      </c>
      <c r="D1194" s="480" t="s">
        <v>5362</v>
      </c>
      <c r="E1194" s="480" t="s">
        <v>6025</v>
      </c>
      <c r="F1194" s="480" t="s">
        <v>6026</v>
      </c>
      <c r="G1194" s="480"/>
      <c r="H1194" s="480"/>
      <c r="I1194" s="480"/>
      <c r="J1194" s="480"/>
      <c r="K1194" s="480"/>
      <c r="L1194" s="480"/>
    </row>
    <row r="1195" spans="1:12" ht="15.6">
      <c r="A1195" s="480">
        <f t="shared" si="18"/>
        <v>1187</v>
      </c>
      <c r="B1195" s="482" t="s">
        <v>6023</v>
      </c>
      <c r="C1195" s="483" t="s">
        <v>9833</v>
      </c>
      <c r="D1195" s="482" t="s">
        <v>5363</v>
      </c>
      <c r="E1195" s="482" t="s">
        <v>6025</v>
      </c>
      <c r="F1195" s="482" t="s">
        <v>6026</v>
      </c>
      <c r="G1195" s="482"/>
      <c r="H1195" s="482"/>
      <c r="I1195" s="482"/>
      <c r="J1195" s="482"/>
      <c r="K1195" s="482"/>
      <c r="L1195" s="482"/>
    </row>
    <row r="1196" spans="1:12" ht="15.6">
      <c r="A1196" s="480">
        <f t="shared" si="18"/>
        <v>1188</v>
      </c>
      <c r="B1196" s="480" t="s">
        <v>6023</v>
      </c>
      <c r="C1196" s="481" t="s">
        <v>9834</v>
      </c>
      <c r="D1196" s="480" t="s">
        <v>5362</v>
      </c>
      <c r="E1196" s="480" t="s">
        <v>6025</v>
      </c>
      <c r="F1196" s="480" t="s">
        <v>6026</v>
      </c>
      <c r="G1196" s="480"/>
      <c r="H1196" s="480"/>
      <c r="I1196" s="480"/>
      <c r="J1196" s="480"/>
      <c r="K1196" s="480"/>
      <c r="L1196" s="480"/>
    </row>
    <row r="1197" spans="1:12" ht="15.6">
      <c r="A1197" s="480">
        <f t="shared" si="18"/>
        <v>1189</v>
      </c>
      <c r="B1197" s="480" t="s">
        <v>6023</v>
      </c>
      <c r="C1197" s="481" t="s">
        <v>9835</v>
      </c>
      <c r="D1197" s="480" t="s">
        <v>5362</v>
      </c>
      <c r="E1197" s="480" t="s">
        <v>6025</v>
      </c>
      <c r="F1197" s="480" t="s">
        <v>6026</v>
      </c>
      <c r="G1197" s="480"/>
      <c r="H1197" s="480"/>
      <c r="I1197" s="480"/>
      <c r="J1197" s="480"/>
      <c r="K1197" s="480"/>
      <c r="L1197" s="480"/>
    </row>
    <row r="1198" spans="1:12" ht="15.6">
      <c r="A1198" s="480">
        <f t="shared" si="18"/>
        <v>1190</v>
      </c>
      <c r="B1198" s="480" t="s">
        <v>6023</v>
      </c>
      <c r="C1198" s="481" t="s">
        <v>9836</v>
      </c>
      <c r="D1198" s="480" t="s">
        <v>5362</v>
      </c>
      <c r="E1198" s="480" t="s">
        <v>6025</v>
      </c>
      <c r="F1198" s="480" t="s">
        <v>6026</v>
      </c>
      <c r="G1198" s="480"/>
      <c r="H1198" s="480"/>
      <c r="I1198" s="480"/>
      <c r="J1198" s="480"/>
      <c r="K1198" s="480"/>
      <c r="L1198" s="480"/>
    </row>
    <row r="1199" spans="1:12" ht="15.6">
      <c r="A1199" s="480">
        <f t="shared" si="18"/>
        <v>1191</v>
      </c>
      <c r="B1199" s="482" t="s">
        <v>6023</v>
      </c>
      <c r="C1199" s="483" t="s">
        <v>9837</v>
      </c>
      <c r="D1199" s="482" t="s">
        <v>5363</v>
      </c>
      <c r="E1199" s="482" t="s">
        <v>6025</v>
      </c>
      <c r="F1199" s="482" t="s">
        <v>6026</v>
      </c>
      <c r="G1199" s="482"/>
      <c r="H1199" s="482"/>
      <c r="I1199" s="482"/>
      <c r="J1199" s="482"/>
      <c r="K1199" s="482"/>
      <c r="L1199" s="482"/>
    </row>
    <row r="1200" spans="1:12" ht="15.6">
      <c r="A1200" s="480">
        <f t="shared" si="18"/>
        <v>1192</v>
      </c>
      <c r="B1200" s="480" t="s">
        <v>6023</v>
      </c>
      <c r="C1200" s="481" t="s">
        <v>9838</v>
      </c>
      <c r="D1200" s="480" t="s">
        <v>5362</v>
      </c>
      <c r="E1200" s="480" t="s">
        <v>6025</v>
      </c>
      <c r="F1200" s="480" t="s">
        <v>6026</v>
      </c>
      <c r="G1200" s="480"/>
      <c r="H1200" s="480"/>
      <c r="I1200" s="480"/>
      <c r="J1200" s="480"/>
      <c r="K1200" s="480"/>
      <c r="L1200" s="480"/>
    </row>
    <row r="1201" spans="1:12" ht="15.6">
      <c r="A1201" s="480">
        <f t="shared" si="18"/>
        <v>1193</v>
      </c>
      <c r="B1201" s="480" t="s">
        <v>6023</v>
      </c>
      <c r="C1201" s="481" t="s">
        <v>9839</v>
      </c>
      <c r="D1201" s="480" t="s">
        <v>5362</v>
      </c>
      <c r="E1201" s="480" t="s">
        <v>6025</v>
      </c>
      <c r="F1201" s="480" t="s">
        <v>6026</v>
      </c>
      <c r="G1201" s="480"/>
      <c r="H1201" s="480"/>
      <c r="I1201" s="480"/>
      <c r="J1201" s="480"/>
      <c r="K1201" s="480"/>
      <c r="L1201" s="480"/>
    </row>
    <row r="1202" spans="1:12" ht="15.6">
      <c r="A1202" s="480">
        <f t="shared" si="18"/>
        <v>1194</v>
      </c>
      <c r="B1202" s="480" t="s">
        <v>6023</v>
      </c>
      <c r="C1202" s="481" t="s">
        <v>9840</v>
      </c>
      <c r="D1202" s="480" t="s">
        <v>5362</v>
      </c>
      <c r="E1202" s="480" t="s">
        <v>6025</v>
      </c>
      <c r="F1202" s="480" t="s">
        <v>6026</v>
      </c>
      <c r="G1202" s="480"/>
      <c r="H1202" s="480"/>
      <c r="I1202" s="480"/>
      <c r="J1202" s="480"/>
      <c r="K1202" s="480"/>
      <c r="L1202" s="480"/>
    </row>
    <row r="1203" spans="1:12" ht="15.6">
      <c r="A1203" s="480">
        <f t="shared" si="18"/>
        <v>1195</v>
      </c>
      <c r="B1203" s="482" t="s">
        <v>6023</v>
      </c>
      <c r="C1203" s="483" t="s">
        <v>9841</v>
      </c>
      <c r="D1203" s="482" t="s">
        <v>5363</v>
      </c>
      <c r="E1203" s="482" t="s">
        <v>6025</v>
      </c>
      <c r="F1203" s="482" t="s">
        <v>6026</v>
      </c>
      <c r="G1203" s="482"/>
      <c r="H1203" s="482"/>
      <c r="I1203" s="482"/>
      <c r="J1203" s="482"/>
      <c r="K1203" s="482"/>
      <c r="L1203" s="482"/>
    </row>
    <row r="1204" spans="1:12" ht="15.6">
      <c r="A1204" s="480">
        <f t="shared" si="18"/>
        <v>1196</v>
      </c>
      <c r="B1204" s="480" t="s">
        <v>6023</v>
      </c>
      <c r="C1204" s="481" t="s">
        <v>9842</v>
      </c>
      <c r="D1204" s="480" t="s">
        <v>5362</v>
      </c>
      <c r="E1204" s="480" t="s">
        <v>6025</v>
      </c>
      <c r="F1204" s="480" t="s">
        <v>6026</v>
      </c>
      <c r="G1204" s="480"/>
      <c r="H1204" s="480"/>
      <c r="I1204" s="480"/>
      <c r="J1204" s="480"/>
      <c r="K1204" s="480"/>
      <c r="L1204" s="480"/>
    </row>
    <row r="1205" spans="1:12" ht="15.6">
      <c r="A1205" s="480">
        <f t="shared" si="18"/>
        <v>1197</v>
      </c>
      <c r="B1205" s="482" t="s">
        <v>6023</v>
      </c>
      <c r="C1205" s="483" t="s">
        <v>9843</v>
      </c>
      <c r="D1205" s="482" t="s">
        <v>5362</v>
      </c>
      <c r="E1205" s="482" t="s">
        <v>6025</v>
      </c>
      <c r="F1205" s="482" t="s">
        <v>6026</v>
      </c>
      <c r="G1205" s="482"/>
      <c r="H1205" s="482"/>
      <c r="I1205" s="482"/>
      <c r="J1205" s="482"/>
      <c r="K1205" s="482"/>
      <c r="L1205" s="482"/>
    </row>
    <row r="1206" spans="1:12" ht="15.6">
      <c r="A1206" s="480">
        <f t="shared" si="18"/>
        <v>1198</v>
      </c>
      <c r="B1206" s="480" t="s">
        <v>6023</v>
      </c>
      <c r="C1206" s="481" t="s">
        <v>9844</v>
      </c>
      <c r="D1206" s="480" t="s">
        <v>5363</v>
      </c>
      <c r="E1206" s="480" t="s">
        <v>6025</v>
      </c>
      <c r="F1206" s="480" t="s">
        <v>6026</v>
      </c>
      <c r="G1206" s="480"/>
      <c r="H1206" s="480"/>
      <c r="I1206" s="480"/>
      <c r="J1206" s="480"/>
      <c r="K1206" s="480"/>
      <c r="L1206" s="480"/>
    </row>
    <row r="1207" spans="1:12" ht="15.6">
      <c r="A1207" s="480">
        <f t="shared" si="18"/>
        <v>1199</v>
      </c>
      <c r="B1207" s="480" t="s">
        <v>6023</v>
      </c>
      <c r="C1207" s="481" t="s">
        <v>9845</v>
      </c>
      <c r="D1207" s="480" t="s">
        <v>5362</v>
      </c>
      <c r="E1207" s="480" t="s">
        <v>6025</v>
      </c>
      <c r="F1207" s="480" t="s">
        <v>6026</v>
      </c>
      <c r="G1207" s="480"/>
      <c r="H1207" s="480"/>
      <c r="I1207" s="480"/>
      <c r="J1207" s="480"/>
      <c r="K1207" s="480"/>
      <c r="L1207" s="480"/>
    </row>
    <row r="1208" spans="1:12" ht="15.6">
      <c r="A1208" s="480">
        <f t="shared" si="18"/>
        <v>1200</v>
      </c>
      <c r="B1208" s="480" t="s">
        <v>6023</v>
      </c>
      <c r="C1208" s="481" t="s">
        <v>9846</v>
      </c>
      <c r="D1208" s="480" t="s">
        <v>5362</v>
      </c>
      <c r="E1208" s="480" t="s">
        <v>6025</v>
      </c>
      <c r="F1208" s="480" t="s">
        <v>6026</v>
      </c>
      <c r="G1208" s="480"/>
      <c r="H1208" s="480"/>
      <c r="I1208" s="480"/>
      <c r="J1208" s="480"/>
      <c r="K1208" s="480"/>
      <c r="L1208" s="480"/>
    </row>
    <row r="1209" spans="1:12" ht="15.6">
      <c r="A1209" s="480">
        <f t="shared" si="18"/>
        <v>1201</v>
      </c>
      <c r="B1209" s="480" t="s">
        <v>6023</v>
      </c>
      <c r="C1209" s="481" t="s">
        <v>9847</v>
      </c>
      <c r="D1209" s="480" t="s">
        <v>5363</v>
      </c>
      <c r="E1209" s="480" t="s">
        <v>6025</v>
      </c>
      <c r="F1209" s="480" t="s">
        <v>6026</v>
      </c>
      <c r="G1209" s="480"/>
      <c r="H1209" s="480"/>
      <c r="I1209" s="480"/>
      <c r="J1209" s="480"/>
      <c r="K1209" s="480"/>
      <c r="L1209" s="480"/>
    </row>
    <row r="1210" spans="1:12" ht="15.6">
      <c r="A1210" s="480">
        <f t="shared" si="18"/>
        <v>1202</v>
      </c>
      <c r="B1210" s="482" t="s">
        <v>6023</v>
      </c>
      <c r="C1210" s="483" t="s">
        <v>9848</v>
      </c>
      <c r="D1210" s="482" t="s">
        <v>5362</v>
      </c>
      <c r="E1210" s="482" t="s">
        <v>6025</v>
      </c>
      <c r="F1210" s="482" t="s">
        <v>6026</v>
      </c>
      <c r="G1210" s="482"/>
      <c r="H1210" s="482"/>
      <c r="I1210" s="482"/>
      <c r="J1210" s="482"/>
      <c r="K1210" s="482"/>
      <c r="L1210" s="482"/>
    </row>
    <row r="1211" spans="1:12" ht="15.6">
      <c r="A1211" s="480">
        <f t="shared" si="18"/>
        <v>1203</v>
      </c>
      <c r="B1211" s="480" t="s">
        <v>6023</v>
      </c>
      <c r="C1211" s="481" t="s">
        <v>9849</v>
      </c>
      <c r="D1211" s="480" t="s">
        <v>5362</v>
      </c>
      <c r="E1211" s="480" t="s">
        <v>6025</v>
      </c>
      <c r="F1211" s="480" t="s">
        <v>6026</v>
      </c>
      <c r="G1211" s="480"/>
      <c r="H1211" s="480"/>
      <c r="I1211" s="480"/>
      <c r="J1211" s="480"/>
      <c r="K1211" s="480"/>
      <c r="L1211" s="480"/>
    </row>
    <row r="1212" spans="1:12" ht="15.6">
      <c r="A1212" s="480">
        <f t="shared" si="18"/>
        <v>1204</v>
      </c>
      <c r="B1212" s="480" t="s">
        <v>6023</v>
      </c>
      <c r="C1212" s="481" t="s">
        <v>9850</v>
      </c>
      <c r="D1212" s="480" t="s">
        <v>5363</v>
      </c>
      <c r="E1212" s="480" t="s">
        <v>6025</v>
      </c>
      <c r="F1212" s="480" t="s">
        <v>6026</v>
      </c>
      <c r="G1212" s="480"/>
      <c r="H1212" s="480"/>
      <c r="I1212" s="480"/>
      <c r="J1212" s="480"/>
      <c r="K1212" s="480"/>
      <c r="L1212" s="480"/>
    </row>
    <row r="1213" spans="1:12" ht="15.6">
      <c r="A1213" s="480">
        <f t="shared" si="18"/>
        <v>1205</v>
      </c>
      <c r="B1213" s="480" t="s">
        <v>6023</v>
      </c>
      <c r="C1213" s="481" t="s">
        <v>9851</v>
      </c>
      <c r="D1213" s="480" t="s">
        <v>5362</v>
      </c>
      <c r="E1213" s="480" t="s">
        <v>6025</v>
      </c>
      <c r="F1213" s="480" t="s">
        <v>6026</v>
      </c>
      <c r="G1213" s="480"/>
      <c r="H1213" s="480"/>
      <c r="I1213" s="480"/>
      <c r="J1213" s="480"/>
      <c r="K1213" s="480"/>
      <c r="L1213" s="480"/>
    </row>
    <row r="1214" spans="1:12" ht="15.6">
      <c r="A1214" s="480">
        <f t="shared" si="18"/>
        <v>1206</v>
      </c>
      <c r="B1214" s="480" t="s">
        <v>6023</v>
      </c>
      <c r="C1214" s="481" t="s">
        <v>9852</v>
      </c>
      <c r="D1214" s="480" t="s">
        <v>5362</v>
      </c>
      <c r="E1214" s="480" t="s">
        <v>6025</v>
      </c>
      <c r="F1214" s="480" t="s">
        <v>6026</v>
      </c>
      <c r="G1214" s="480"/>
      <c r="H1214" s="480"/>
      <c r="I1214" s="480"/>
      <c r="J1214" s="480"/>
      <c r="K1214" s="480"/>
      <c r="L1214" s="480"/>
    </row>
    <row r="1215" spans="1:12" ht="15.6">
      <c r="A1215" s="480">
        <f t="shared" si="18"/>
        <v>1207</v>
      </c>
      <c r="B1215" s="480" t="s">
        <v>6023</v>
      </c>
      <c r="C1215" s="481" t="s">
        <v>9853</v>
      </c>
      <c r="D1215" s="480" t="s">
        <v>5363</v>
      </c>
      <c r="E1215" s="480" t="s">
        <v>6025</v>
      </c>
      <c r="F1215" s="480" t="s">
        <v>6026</v>
      </c>
      <c r="G1215" s="480"/>
      <c r="H1215" s="480"/>
      <c r="I1215" s="480"/>
      <c r="J1215" s="480"/>
      <c r="K1215" s="480"/>
      <c r="L1215" s="480"/>
    </row>
    <row r="1216" spans="1:12" ht="15.6">
      <c r="A1216" s="480">
        <f t="shared" si="18"/>
        <v>1208</v>
      </c>
      <c r="B1216" s="480" t="s">
        <v>6023</v>
      </c>
      <c r="C1216" s="481" t="s">
        <v>9854</v>
      </c>
      <c r="D1216" s="480" t="s">
        <v>5363</v>
      </c>
      <c r="E1216" s="480" t="s">
        <v>6025</v>
      </c>
      <c r="F1216" s="480" t="s">
        <v>6026</v>
      </c>
      <c r="G1216" s="480"/>
      <c r="H1216" s="480"/>
      <c r="I1216" s="480"/>
      <c r="J1216" s="480"/>
      <c r="K1216" s="480"/>
      <c r="L1216" s="480"/>
    </row>
    <row r="1217" spans="1:12" ht="15.6">
      <c r="A1217" s="480">
        <f t="shared" si="18"/>
        <v>1209</v>
      </c>
      <c r="B1217" s="480" t="s">
        <v>6023</v>
      </c>
      <c r="C1217" s="481" t="s">
        <v>9855</v>
      </c>
      <c r="D1217" s="480" t="s">
        <v>5362</v>
      </c>
      <c r="E1217" s="480" t="s">
        <v>6025</v>
      </c>
      <c r="F1217" s="480" t="s">
        <v>6026</v>
      </c>
      <c r="G1217" s="480"/>
      <c r="H1217" s="480"/>
      <c r="I1217" s="480"/>
      <c r="J1217" s="480"/>
      <c r="K1217" s="480"/>
      <c r="L1217" s="480"/>
    </row>
    <row r="1218" spans="1:12" ht="15.6">
      <c r="A1218" s="480">
        <f t="shared" si="18"/>
        <v>1210</v>
      </c>
      <c r="B1218" s="480" t="s">
        <v>6023</v>
      </c>
      <c r="C1218" s="481" t="s">
        <v>9856</v>
      </c>
      <c r="D1218" s="480" t="s">
        <v>5362</v>
      </c>
      <c r="E1218" s="480" t="s">
        <v>6025</v>
      </c>
      <c r="F1218" s="480" t="s">
        <v>6026</v>
      </c>
      <c r="G1218" s="480"/>
      <c r="H1218" s="480"/>
      <c r="I1218" s="480"/>
      <c r="J1218" s="480"/>
      <c r="K1218" s="480"/>
      <c r="L1218" s="480"/>
    </row>
    <row r="1219" spans="1:12" ht="15.6">
      <c r="A1219" s="480">
        <f t="shared" si="18"/>
        <v>1211</v>
      </c>
      <c r="B1219" s="480" t="s">
        <v>6023</v>
      </c>
      <c r="C1219" s="481" t="s">
        <v>9857</v>
      </c>
      <c r="D1219" s="480" t="s">
        <v>5362</v>
      </c>
      <c r="E1219" s="480" t="s">
        <v>6025</v>
      </c>
      <c r="F1219" s="480" t="s">
        <v>6026</v>
      </c>
      <c r="G1219" s="480"/>
      <c r="H1219" s="480"/>
      <c r="I1219" s="480"/>
      <c r="J1219" s="480"/>
      <c r="K1219" s="480"/>
      <c r="L1219" s="480"/>
    </row>
    <row r="1220" spans="1:12" ht="15.6">
      <c r="A1220" s="480">
        <f t="shared" si="18"/>
        <v>1212</v>
      </c>
      <c r="B1220" s="480" t="s">
        <v>6023</v>
      </c>
      <c r="C1220" s="481" t="s">
        <v>9858</v>
      </c>
      <c r="D1220" s="480" t="s">
        <v>5362</v>
      </c>
      <c r="E1220" s="480" t="s">
        <v>6025</v>
      </c>
      <c r="F1220" s="480" t="s">
        <v>6026</v>
      </c>
      <c r="G1220" s="480"/>
      <c r="H1220" s="480"/>
      <c r="I1220" s="480"/>
      <c r="J1220" s="480"/>
      <c r="K1220" s="480"/>
      <c r="L1220" s="480"/>
    </row>
    <row r="1221" spans="1:12" ht="15.6">
      <c r="A1221" s="480">
        <f t="shared" si="18"/>
        <v>1213</v>
      </c>
      <c r="B1221" s="480" t="s">
        <v>6023</v>
      </c>
      <c r="C1221" s="481" t="s">
        <v>9859</v>
      </c>
      <c r="D1221" s="480" t="s">
        <v>5362</v>
      </c>
      <c r="E1221" s="480" t="s">
        <v>6025</v>
      </c>
      <c r="F1221" s="480" t="s">
        <v>6026</v>
      </c>
      <c r="G1221" s="480"/>
      <c r="H1221" s="480"/>
      <c r="I1221" s="480"/>
      <c r="J1221" s="480"/>
      <c r="K1221" s="480"/>
      <c r="L1221" s="480"/>
    </row>
    <row r="1222" spans="1:12" ht="15.6">
      <c r="A1222" s="480">
        <f t="shared" si="18"/>
        <v>1214</v>
      </c>
      <c r="B1222" s="480" t="s">
        <v>6023</v>
      </c>
      <c r="C1222" s="481" t="s">
        <v>9860</v>
      </c>
      <c r="D1222" s="480" t="s">
        <v>5362</v>
      </c>
      <c r="E1222" s="480" t="s">
        <v>6025</v>
      </c>
      <c r="F1222" s="480" t="s">
        <v>6026</v>
      </c>
      <c r="G1222" s="480"/>
      <c r="H1222" s="480"/>
      <c r="I1222" s="480"/>
      <c r="J1222" s="480"/>
      <c r="K1222" s="480"/>
      <c r="L1222" s="480"/>
    </row>
    <row r="1223" spans="1:12" ht="15.6">
      <c r="A1223" s="480">
        <f t="shared" si="18"/>
        <v>1215</v>
      </c>
      <c r="B1223" s="480" t="s">
        <v>6023</v>
      </c>
      <c r="C1223" s="481" t="s">
        <v>9861</v>
      </c>
      <c r="D1223" s="480" t="s">
        <v>5362</v>
      </c>
      <c r="E1223" s="480" t="s">
        <v>6025</v>
      </c>
      <c r="F1223" s="480" t="s">
        <v>6026</v>
      </c>
      <c r="G1223" s="480"/>
      <c r="H1223" s="480"/>
      <c r="I1223" s="480"/>
      <c r="J1223" s="480"/>
      <c r="K1223" s="480"/>
      <c r="L1223" s="480"/>
    </row>
    <row r="1224" spans="1:12" ht="15.6">
      <c r="A1224" s="480">
        <f t="shared" si="18"/>
        <v>1216</v>
      </c>
      <c r="B1224" s="482" t="s">
        <v>6023</v>
      </c>
      <c r="C1224" s="483" t="s">
        <v>9862</v>
      </c>
      <c r="D1224" s="482" t="s">
        <v>5362</v>
      </c>
      <c r="E1224" s="482" t="s">
        <v>6025</v>
      </c>
      <c r="F1224" s="482" t="s">
        <v>6026</v>
      </c>
      <c r="G1224" s="482"/>
      <c r="H1224" s="482"/>
      <c r="I1224" s="482"/>
      <c r="J1224" s="482"/>
      <c r="K1224" s="482"/>
      <c r="L1224" s="482"/>
    </row>
    <row r="1225" spans="1:12" ht="15.6">
      <c r="A1225" s="480">
        <f t="shared" ref="A1225:A1287" si="19">ROW()-8</f>
        <v>1217</v>
      </c>
      <c r="B1225" s="480" t="s">
        <v>6023</v>
      </c>
      <c r="C1225" s="481" t="s">
        <v>9863</v>
      </c>
      <c r="D1225" s="480" t="s">
        <v>5363</v>
      </c>
      <c r="E1225" s="480" t="s">
        <v>6025</v>
      </c>
      <c r="F1225" s="480" t="s">
        <v>6026</v>
      </c>
      <c r="G1225" s="480"/>
      <c r="H1225" s="480"/>
      <c r="I1225" s="480"/>
      <c r="J1225" s="480"/>
      <c r="K1225" s="480"/>
      <c r="L1225" s="480"/>
    </row>
    <row r="1226" spans="1:12" ht="15.6">
      <c r="A1226" s="480">
        <f t="shared" si="19"/>
        <v>1218</v>
      </c>
      <c r="B1226" s="480" t="s">
        <v>6023</v>
      </c>
      <c r="C1226" s="481" t="s">
        <v>9864</v>
      </c>
      <c r="D1226" s="480" t="s">
        <v>5362</v>
      </c>
      <c r="E1226" s="480" t="s">
        <v>6025</v>
      </c>
      <c r="F1226" s="480" t="s">
        <v>6026</v>
      </c>
      <c r="G1226" s="480"/>
      <c r="H1226" s="480"/>
      <c r="I1226" s="480"/>
      <c r="J1226" s="480"/>
      <c r="K1226" s="480"/>
      <c r="L1226" s="480"/>
    </row>
    <row r="1227" spans="1:12" ht="15.6">
      <c r="A1227" s="480">
        <f t="shared" si="19"/>
        <v>1219</v>
      </c>
      <c r="B1227" s="480" t="s">
        <v>6023</v>
      </c>
      <c r="C1227" s="481" t="s">
        <v>9865</v>
      </c>
      <c r="D1227" s="480" t="s">
        <v>5363</v>
      </c>
      <c r="E1227" s="480" t="s">
        <v>6025</v>
      </c>
      <c r="F1227" s="480" t="s">
        <v>6026</v>
      </c>
      <c r="G1227" s="480"/>
      <c r="H1227" s="480"/>
      <c r="I1227" s="480"/>
      <c r="J1227" s="480"/>
      <c r="K1227" s="480"/>
      <c r="L1227" s="480"/>
    </row>
    <row r="1228" spans="1:12" ht="15.6">
      <c r="A1228" s="480">
        <f t="shared" si="19"/>
        <v>1220</v>
      </c>
      <c r="B1228" s="480" t="s">
        <v>6023</v>
      </c>
      <c r="C1228" s="481" t="s">
        <v>9866</v>
      </c>
      <c r="D1228" s="480" t="s">
        <v>5363</v>
      </c>
      <c r="E1228" s="480" t="s">
        <v>6025</v>
      </c>
      <c r="F1228" s="480" t="s">
        <v>6026</v>
      </c>
      <c r="G1228" s="480"/>
      <c r="H1228" s="480"/>
      <c r="I1228" s="480"/>
      <c r="J1228" s="480"/>
      <c r="K1228" s="480"/>
      <c r="L1228" s="480"/>
    </row>
    <row r="1229" spans="1:12" ht="15.6">
      <c r="A1229" s="480">
        <f t="shared" si="19"/>
        <v>1221</v>
      </c>
      <c r="B1229" s="480" t="s">
        <v>6023</v>
      </c>
      <c r="C1229" s="481" t="s">
        <v>9867</v>
      </c>
      <c r="D1229" s="480" t="s">
        <v>5362</v>
      </c>
      <c r="E1229" s="480" t="s">
        <v>6025</v>
      </c>
      <c r="F1229" s="480" t="s">
        <v>6026</v>
      </c>
      <c r="G1229" s="480"/>
      <c r="H1229" s="480"/>
      <c r="I1229" s="480"/>
      <c r="J1229" s="480"/>
      <c r="K1229" s="480"/>
      <c r="L1229" s="480"/>
    </row>
    <row r="1230" spans="1:12" ht="15.6">
      <c r="A1230" s="480">
        <f t="shared" si="19"/>
        <v>1222</v>
      </c>
      <c r="B1230" s="480" t="s">
        <v>6023</v>
      </c>
      <c r="C1230" s="481" t="s">
        <v>9868</v>
      </c>
      <c r="D1230" s="480" t="s">
        <v>5362</v>
      </c>
      <c r="E1230" s="480" t="s">
        <v>6025</v>
      </c>
      <c r="F1230" s="480" t="s">
        <v>6026</v>
      </c>
      <c r="G1230" s="480"/>
      <c r="H1230" s="480"/>
      <c r="I1230" s="480"/>
      <c r="J1230" s="480"/>
      <c r="K1230" s="480"/>
      <c r="L1230" s="480"/>
    </row>
    <row r="1231" spans="1:12" ht="15.6">
      <c r="A1231" s="480">
        <f t="shared" si="19"/>
        <v>1223</v>
      </c>
      <c r="B1231" s="480" t="s">
        <v>6023</v>
      </c>
      <c r="C1231" s="481" t="s">
        <v>9869</v>
      </c>
      <c r="D1231" s="480" t="s">
        <v>5362</v>
      </c>
      <c r="E1231" s="480" t="s">
        <v>6025</v>
      </c>
      <c r="F1231" s="480" t="s">
        <v>6026</v>
      </c>
      <c r="G1231" s="480"/>
      <c r="H1231" s="480"/>
      <c r="I1231" s="480"/>
      <c r="J1231" s="480"/>
      <c r="K1231" s="480"/>
      <c r="L1231" s="480"/>
    </row>
    <row r="1232" spans="1:12" ht="15.6">
      <c r="A1232" s="480">
        <f t="shared" si="19"/>
        <v>1224</v>
      </c>
      <c r="B1232" s="482" t="s">
        <v>6023</v>
      </c>
      <c r="C1232" s="483" t="s">
        <v>9870</v>
      </c>
      <c r="D1232" s="482" t="s">
        <v>5362</v>
      </c>
      <c r="E1232" s="482" t="s">
        <v>6025</v>
      </c>
      <c r="F1232" s="482" t="s">
        <v>6026</v>
      </c>
      <c r="G1232" s="482"/>
      <c r="H1232" s="482"/>
      <c r="I1232" s="482"/>
      <c r="J1232" s="482"/>
      <c r="K1232" s="482"/>
      <c r="L1232" s="482"/>
    </row>
    <row r="1233" spans="1:12" ht="15.6">
      <c r="A1233" s="480">
        <f t="shared" si="19"/>
        <v>1225</v>
      </c>
      <c r="B1233" s="482" t="s">
        <v>6023</v>
      </c>
      <c r="C1233" s="483" t="s">
        <v>9871</v>
      </c>
      <c r="D1233" s="482" t="s">
        <v>5362</v>
      </c>
      <c r="E1233" s="482" t="s">
        <v>6025</v>
      </c>
      <c r="F1233" s="482" t="s">
        <v>6026</v>
      </c>
      <c r="G1233" s="482"/>
      <c r="H1233" s="482"/>
      <c r="I1233" s="482"/>
      <c r="J1233" s="482"/>
      <c r="K1233" s="482"/>
      <c r="L1233" s="482"/>
    </row>
    <row r="1234" spans="1:12" ht="15.6">
      <c r="A1234" s="480">
        <f t="shared" si="19"/>
        <v>1226</v>
      </c>
      <c r="B1234" s="480" t="s">
        <v>6023</v>
      </c>
      <c r="C1234" s="481" t="s">
        <v>6076</v>
      </c>
      <c r="D1234" s="480" t="s">
        <v>5363</v>
      </c>
      <c r="E1234" s="480" t="s">
        <v>6025</v>
      </c>
      <c r="F1234" s="480" t="s">
        <v>6026</v>
      </c>
      <c r="G1234" s="480"/>
      <c r="H1234" s="480"/>
      <c r="I1234" s="480"/>
      <c r="J1234" s="480"/>
      <c r="K1234" s="480"/>
      <c r="L1234" s="480"/>
    </row>
    <row r="1235" spans="1:12" ht="15.6">
      <c r="A1235" s="480">
        <f t="shared" si="19"/>
        <v>1227</v>
      </c>
      <c r="B1235" s="482" t="s">
        <v>6023</v>
      </c>
      <c r="C1235" s="483" t="s">
        <v>6077</v>
      </c>
      <c r="D1235" s="482" t="s">
        <v>5362</v>
      </c>
      <c r="E1235" s="482" t="s">
        <v>6025</v>
      </c>
      <c r="F1235" s="482" t="s">
        <v>6026</v>
      </c>
      <c r="G1235" s="482"/>
      <c r="H1235" s="482"/>
      <c r="I1235" s="482"/>
      <c r="J1235" s="482"/>
      <c r="K1235" s="482"/>
      <c r="L1235" s="482"/>
    </row>
    <row r="1236" spans="1:12" ht="15.6">
      <c r="A1236" s="480">
        <f t="shared" si="19"/>
        <v>1228</v>
      </c>
      <c r="B1236" s="482" t="s">
        <v>6023</v>
      </c>
      <c r="C1236" s="483" t="s">
        <v>9872</v>
      </c>
      <c r="D1236" s="482" t="s">
        <v>5362</v>
      </c>
      <c r="E1236" s="482" t="s">
        <v>6025</v>
      </c>
      <c r="F1236" s="482" t="s">
        <v>6026</v>
      </c>
      <c r="G1236" s="482"/>
      <c r="H1236" s="482"/>
      <c r="I1236" s="482"/>
      <c r="J1236" s="482"/>
      <c r="K1236" s="482"/>
      <c r="L1236" s="482"/>
    </row>
    <row r="1237" spans="1:12" ht="15.6">
      <c r="A1237" s="480">
        <f t="shared" si="19"/>
        <v>1229</v>
      </c>
      <c r="B1237" s="480" t="s">
        <v>6023</v>
      </c>
      <c r="C1237" s="481" t="s">
        <v>9873</v>
      </c>
      <c r="D1237" s="480" t="s">
        <v>5362</v>
      </c>
      <c r="E1237" s="480" t="s">
        <v>6025</v>
      </c>
      <c r="F1237" s="480" t="s">
        <v>6026</v>
      </c>
      <c r="G1237" s="480"/>
      <c r="H1237" s="480"/>
      <c r="I1237" s="480"/>
      <c r="J1237" s="480"/>
      <c r="K1237" s="480"/>
      <c r="L1237" s="480"/>
    </row>
    <row r="1238" spans="1:12" ht="15.6">
      <c r="A1238" s="480">
        <f t="shared" si="19"/>
        <v>1230</v>
      </c>
      <c r="B1238" s="480" t="s">
        <v>6023</v>
      </c>
      <c r="C1238" s="481" t="s">
        <v>9874</v>
      </c>
      <c r="D1238" s="480" t="s">
        <v>5363</v>
      </c>
      <c r="E1238" s="480" t="s">
        <v>6025</v>
      </c>
      <c r="F1238" s="480" t="s">
        <v>6026</v>
      </c>
      <c r="G1238" s="480"/>
      <c r="H1238" s="480"/>
      <c r="I1238" s="480"/>
      <c r="J1238" s="480"/>
      <c r="K1238" s="480"/>
      <c r="L1238" s="480"/>
    </row>
    <row r="1239" spans="1:12" ht="15.6">
      <c r="A1239" s="480">
        <f t="shared" si="19"/>
        <v>1231</v>
      </c>
      <c r="B1239" s="482" t="s">
        <v>6023</v>
      </c>
      <c r="C1239" s="483" t="s">
        <v>6078</v>
      </c>
      <c r="D1239" s="482" t="s">
        <v>5362</v>
      </c>
      <c r="E1239" s="482" t="s">
        <v>6025</v>
      </c>
      <c r="F1239" s="482" t="s">
        <v>6026</v>
      </c>
      <c r="G1239" s="482"/>
      <c r="H1239" s="482"/>
      <c r="I1239" s="482"/>
      <c r="J1239" s="482"/>
      <c r="K1239" s="482"/>
      <c r="L1239" s="482"/>
    </row>
    <row r="1240" spans="1:12" ht="15.6">
      <c r="A1240" s="480">
        <f t="shared" si="19"/>
        <v>1232</v>
      </c>
      <c r="B1240" s="480" t="s">
        <v>6023</v>
      </c>
      <c r="C1240" s="481" t="s">
        <v>9875</v>
      </c>
      <c r="D1240" s="480" t="s">
        <v>5362</v>
      </c>
      <c r="E1240" s="480" t="s">
        <v>6025</v>
      </c>
      <c r="F1240" s="480" t="s">
        <v>6026</v>
      </c>
      <c r="G1240" s="480"/>
      <c r="H1240" s="480"/>
      <c r="I1240" s="480"/>
      <c r="J1240" s="480"/>
      <c r="K1240" s="480"/>
      <c r="L1240" s="480"/>
    </row>
    <row r="1241" spans="1:12" ht="15.6">
      <c r="A1241" s="480">
        <f t="shared" si="19"/>
        <v>1233</v>
      </c>
      <c r="B1241" s="480" t="s">
        <v>6023</v>
      </c>
      <c r="C1241" s="481" t="s">
        <v>6079</v>
      </c>
      <c r="D1241" s="480" t="s">
        <v>5362</v>
      </c>
      <c r="E1241" s="480" t="s">
        <v>6025</v>
      </c>
      <c r="F1241" s="480" t="s">
        <v>6026</v>
      </c>
      <c r="G1241" s="480"/>
      <c r="H1241" s="480"/>
      <c r="I1241" s="480"/>
      <c r="J1241" s="480"/>
      <c r="K1241" s="480"/>
      <c r="L1241" s="480"/>
    </row>
    <row r="1242" spans="1:12" ht="15.6">
      <c r="A1242" s="480">
        <f t="shared" si="19"/>
        <v>1234</v>
      </c>
      <c r="B1242" s="480" t="s">
        <v>6023</v>
      </c>
      <c r="C1242" s="481" t="s">
        <v>6080</v>
      </c>
      <c r="D1242" s="480" t="s">
        <v>5362</v>
      </c>
      <c r="E1242" s="480" t="s">
        <v>6025</v>
      </c>
      <c r="F1242" s="480" t="s">
        <v>6026</v>
      </c>
      <c r="G1242" s="480"/>
      <c r="H1242" s="480"/>
      <c r="I1242" s="480"/>
      <c r="J1242" s="480"/>
      <c r="K1242" s="480"/>
      <c r="L1242" s="480"/>
    </row>
    <row r="1243" spans="1:12" ht="15.6">
      <c r="A1243" s="480">
        <f t="shared" si="19"/>
        <v>1235</v>
      </c>
      <c r="B1243" s="482" t="s">
        <v>6023</v>
      </c>
      <c r="C1243" s="483" t="s">
        <v>9876</v>
      </c>
      <c r="D1243" s="482" t="s">
        <v>5363</v>
      </c>
      <c r="E1243" s="482" t="s">
        <v>6025</v>
      </c>
      <c r="F1243" s="482" t="s">
        <v>6026</v>
      </c>
      <c r="G1243" s="482"/>
      <c r="H1243" s="482"/>
      <c r="I1243" s="482"/>
      <c r="J1243" s="482"/>
      <c r="K1243" s="482"/>
      <c r="L1243" s="482"/>
    </row>
    <row r="1244" spans="1:12" ht="15.6">
      <c r="A1244" s="480">
        <f t="shared" si="19"/>
        <v>1236</v>
      </c>
      <c r="B1244" s="480" t="s">
        <v>6023</v>
      </c>
      <c r="C1244" s="481" t="s">
        <v>9877</v>
      </c>
      <c r="D1244" s="480" t="s">
        <v>5362</v>
      </c>
      <c r="E1244" s="480" t="s">
        <v>6025</v>
      </c>
      <c r="F1244" s="480" t="s">
        <v>6026</v>
      </c>
      <c r="G1244" s="480"/>
      <c r="H1244" s="480"/>
      <c r="I1244" s="480"/>
      <c r="J1244" s="480"/>
      <c r="K1244" s="480"/>
      <c r="L1244" s="480"/>
    </row>
    <row r="1245" spans="1:12" ht="15.6">
      <c r="A1245" s="480">
        <f t="shared" si="19"/>
        <v>1237</v>
      </c>
      <c r="B1245" s="480" t="s">
        <v>6023</v>
      </c>
      <c r="C1245" s="481" t="s">
        <v>6081</v>
      </c>
      <c r="D1245" s="480" t="s">
        <v>5362</v>
      </c>
      <c r="E1245" s="480" t="s">
        <v>6025</v>
      </c>
      <c r="F1245" s="480" t="s">
        <v>6026</v>
      </c>
      <c r="G1245" s="480"/>
      <c r="H1245" s="480"/>
      <c r="I1245" s="480"/>
      <c r="J1245" s="480"/>
      <c r="K1245" s="480"/>
      <c r="L1245" s="480"/>
    </row>
    <row r="1246" spans="1:12" ht="15.6">
      <c r="A1246" s="480">
        <f t="shared" si="19"/>
        <v>1238</v>
      </c>
      <c r="B1246" s="480" t="s">
        <v>6023</v>
      </c>
      <c r="C1246" s="481" t="s">
        <v>6082</v>
      </c>
      <c r="D1246" s="480" t="s">
        <v>5362</v>
      </c>
      <c r="E1246" s="480" t="s">
        <v>6025</v>
      </c>
      <c r="F1246" s="480" t="s">
        <v>6026</v>
      </c>
      <c r="G1246" s="480"/>
      <c r="H1246" s="480"/>
      <c r="I1246" s="480"/>
      <c r="J1246" s="480"/>
      <c r="K1246" s="480"/>
      <c r="L1246" s="480"/>
    </row>
    <row r="1247" spans="1:12" ht="15.6">
      <c r="A1247" s="480">
        <f t="shared" si="19"/>
        <v>1239</v>
      </c>
      <c r="B1247" s="480" t="s">
        <v>6023</v>
      </c>
      <c r="C1247" s="481" t="s">
        <v>6083</v>
      </c>
      <c r="D1247" s="480" t="s">
        <v>5362</v>
      </c>
      <c r="E1247" s="480" t="s">
        <v>6025</v>
      </c>
      <c r="F1247" s="480" t="s">
        <v>6026</v>
      </c>
      <c r="G1247" s="480"/>
      <c r="H1247" s="480"/>
      <c r="I1247" s="480"/>
      <c r="J1247" s="480"/>
      <c r="K1247" s="480"/>
      <c r="L1247" s="480"/>
    </row>
    <row r="1248" spans="1:12" ht="15.6">
      <c r="A1248" s="480">
        <f t="shared" si="19"/>
        <v>1240</v>
      </c>
      <c r="B1248" s="480" t="s">
        <v>6023</v>
      </c>
      <c r="C1248" s="481" t="s">
        <v>9878</v>
      </c>
      <c r="D1248" s="480" t="s">
        <v>5363</v>
      </c>
      <c r="E1248" s="480" t="s">
        <v>6025</v>
      </c>
      <c r="F1248" s="480" t="s">
        <v>6026</v>
      </c>
      <c r="G1248" s="480"/>
      <c r="H1248" s="480"/>
      <c r="I1248" s="480"/>
      <c r="J1248" s="480"/>
      <c r="K1248" s="480"/>
      <c r="L1248" s="480"/>
    </row>
    <row r="1249" spans="1:12" ht="15.6">
      <c r="A1249" s="480">
        <f t="shared" si="19"/>
        <v>1241</v>
      </c>
      <c r="B1249" s="480" t="s">
        <v>6023</v>
      </c>
      <c r="C1249" s="481" t="s">
        <v>9879</v>
      </c>
      <c r="D1249" s="480" t="s">
        <v>5362</v>
      </c>
      <c r="E1249" s="480" t="s">
        <v>6025</v>
      </c>
      <c r="F1249" s="480" t="s">
        <v>6026</v>
      </c>
      <c r="G1249" s="480"/>
      <c r="H1249" s="480"/>
      <c r="I1249" s="480"/>
      <c r="J1249" s="480"/>
      <c r="K1249" s="480"/>
      <c r="L1249" s="480"/>
    </row>
    <row r="1250" spans="1:12" ht="15.6">
      <c r="A1250" s="480">
        <f t="shared" si="19"/>
        <v>1242</v>
      </c>
      <c r="B1250" s="480" t="s">
        <v>6023</v>
      </c>
      <c r="C1250" s="481" t="s">
        <v>9880</v>
      </c>
      <c r="D1250" s="480" t="s">
        <v>5363</v>
      </c>
      <c r="E1250" s="480" t="s">
        <v>6025</v>
      </c>
      <c r="F1250" s="480" t="s">
        <v>6026</v>
      </c>
      <c r="G1250" s="480"/>
      <c r="H1250" s="480"/>
      <c r="I1250" s="480"/>
      <c r="J1250" s="480"/>
      <c r="K1250" s="480"/>
      <c r="L1250" s="480"/>
    </row>
    <row r="1251" spans="1:12" ht="15.6">
      <c r="A1251" s="480">
        <f t="shared" si="19"/>
        <v>1243</v>
      </c>
      <c r="B1251" s="480" t="s">
        <v>6023</v>
      </c>
      <c r="C1251" s="481" t="s">
        <v>9881</v>
      </c>
      <c r="D1251" s="480" t="s">
        <v>5362</v>
      </c>
      <c r="E1251" s="480" t="s">
        <v>6025</v>
      </c>
      <c r="F1251" s="480" t="s">
        <v>6026</v>
      </c>
      <c r="G1251" s="480"/>
      <c r="H1251" s="480"/>
      <c r="I1251" s="480"/>
      <c r="J1251" s="480"/>
      <c r="K1251" s="480"/>
      <c r="L1251" s="480"/>
    </row>
    <row r="1252" spans="1:12" ht="15.6">
      <c r="A1252" s="480">
        <f t="shared" si="19"/>
        <v>1244</v>
      </c>
      <c r="B1252" s="482" t="s">
        <v>6023</v>
      </c>
      <c r="C1252" s="483" t="s">
        <v>9882</v>
      </c>
      <c r="D1252" s="482" t="s">
        <v>5363</v>
      </c>
      <c r="E1252" s="482" t="s">
        <v>6025</v>
      </c>
      <c r="F1252" s="482" t="s">
        <v>6026</v>
      </c>
      <c r="G1252" s="482"/>
      <c r="H1252" s="482"/>
      <c r="I1252" s="482"/>
      <c r="J1252" s="482"/>
      <c r="K1252" s="482"/>
      <c r="L1252" s="482"/>
    </row>
    <row r="1253" spans="1:12" ht="15.6">
      <c r="A1253" s="480">
        <f t="shared" si="19"/>
        <v>1245</v>
      </c>
      <c r="B1253" s="480" t="s">
        <v>6023</v>
      </c>
      <c r="C1253" s="481" t="s">
        <v>9883</v>
      </c>
      <c r="D1253" s="480" t="s">
        <v>5362</v>
      </c>
      <c r="E1253" s="480" t="s">
        <v>6025</v>
      </c>
      <c r="F1253" s="480" t="s">
        <v>6026</v>
      </c>
      <c r="G1253" s="480"/>
      <c r="H1253" s="480"/>
      <c r="I1253" s="480"/>
      <c r="J1253" s="480"/>
      <c r="K1253" s="480"/>
      <c r="L1253" s="480"/>
    </row>
    <row r="1254" spans="1:12" ht="15.6">
      <c r="A1254" s="480">
        <f t="shared" si="19"/>
        <v>1246</v>
      </c>
      <c r="B1254" s="482" t="s">
        <v>6023</v>
      </c>
      <c r="C1254" s="483" t="s">
        <v>9884</v>
      </c>
      <c r="D1254" s="482" t="s">
        <v>5363</v>
      </c>
      <c r="E1254" s="482" t="s">
        <v>6025</v>
      </c>
      <c r="F1254" s="482" t="s">
        <v>6026</v>
      </c>
      <c r="G1254" s="482"/>
      <c r="H1254" s="482"/>
      <c r="I1254" s="482"/>
      <c r="J1254" s="482"/>
      <c r="K1254" s="482"/>
      <c r="L1254" s="482"/>
    </row>
    <row r="1255" spans="1:12" ht="15.6">
      <c r="A1255" s="480">
        <f t="shared" si="19"/>
        <v>1247</v>
      </c>
      <c r="B1255" s="482" t="s">
        <v>6023</v>
      </c>
      <c r="C1255" s="483" t="s">
        <v>9885</v>
      </c>
      <c r="D1255" s="482" t="s">
        <v>5363</v>
      </c>
      <c r="E1255" s="482" t="s">
        <v>6025</v>
      </c>
      <c r="F1255" s="482" t="s">
        <v>6026</v>
      </c>
      <c r="G1255" s="482"/>
      <c r="H1255" s="482"/>
      <c r="I1255" s="482"/>
      <c r="J1255" s="482"/>
      <c r="K1255" s="482"/>
      <c r="L1255" s="482"/>
    </row>
    <row r="1256" spans="1:12" ht="15.6">
      <c r="A1256" s="480">
        <f t="shared" si="19"/>
        <v>1248</v>
      </c>
      <c r="B1256" s="480" t="s">
        <v>6023</v>
      </c>
      <c r="C1256" s="481" t="s">
        <v>9886</v>
      </c>
      <c r="D1256" s="480" t="s">
        <v>5362</v>
      </c>
      <c r="E1256" s="480" t="s">
        <v>6025</v>
      </c>
      <c r="F1256" s="480" t="s">
        <v>6026</v>
      </c>
      <c r="G1256" s="480"/>
      <c r="H1256" s="480"/>
      <c r="I1256" s="480"/>
      <c r="J1256" s="480"/>
      <c r="K1256" s="480"/>
      <c r="L1256" s="480"/>
    </row>
    <row r="1257" spans="1:12" ht="15.6">
      <c r="A1257" s="480">
        <f t="shared" si="19"/>
        <v>1249</v>
      </c>
      <c r="B1257" s="480" t="s">
        <v>6023</v>
      </c>
      <c r="C1257" s="481" t="s">
        <v>9887</v>
      </c>
      <c r="D1257" s="480" t="s">
        <v>5362</v>
      </c>
      <c r="E1257" s="480" t="s">
        <v>6025</v>
      </c>
      <c r="F1257" s="480" t="s">
        <v>6026</v>
      </c>
      <c r="G1257" s="480"/>
      <c r="H1257" s="480"/>
      <c r="I1257" s="480"/>
      <c r="J1257" s="480"/>
      <c r="K1257" s="480"/>
      <c r="L1257" s="480"/>
    </row>
    <row r="1258" spans="1:12" ht="15.6">
      <c r="A1258" s="480">
        <f t="shared" si="19"/>
        <v>1250</v>
      </c>
      <c r="B1258" s="480" t="s">
        <v>6023</v>
      </c>
      <c r="C1258" s="481" t="s">
        <v>9888</v>
      </c>
      <c r="D1258" s="480" t="s">
        <v>5363</v>
      </c>
      <c r="E1258" s="480" t="s">
        <v>6025</v>
      </c>
      <c r="F1258" s="480" t="s">
        <v>6026</v>
      </c>
      <c r="G1258" s="480"/>
      <c r="H1258" s="480"/>
      <c r="I1258" s="480"/>
      <c r="J1258" s="480"/>
      <c r="K1258" s="480"/>
      <c r="L1258" s="480"/>
    </row>
    <row r="1259" spans="1:12" ht="15.6">
      <c r="A1259" s="480">
        <f t="shared" si="19"/>
        <v>1251</v>
      </c>
      <c r="B1259" s="480" t="s">
        <v>6023</v>
      </c>
      <c r="C1259" s="481" t="s">
        <v>9889</v>
      </c>
      <c r="D1259" s="480" t="s">
        <v>5363</v>
      </c>
      <c r="E1259" s="480" t="s">
        <v>6025</v>
      </c>
      <c r="F1259" s="480" t="s">
        <v>6026</v>
      </c>
      <c r="G1259" s="480"/>
      <c r="H1259" s="480"/>
      <c r="I1259" s="480"/>
      <c r="J1259" s="480"/>
      <c r="K1259" s="480"/>
      <c r="L1259" s="480"/>
    </row>
    <row r="1260" spans="1:12" ht="15.6">
      <c r="A1260" s="480">
        <f t="shared" si="19"/>
        <v>1252</v>
      </c>
      <c r="B1260" s="480" t="s">
        <v>6023</v>
      </c>
      <c r="C1260" s="481" t="s">
        <v>9890</v>
      </c>
      <c r="D1260" s="480" t="s">
        <v>5363</v>
      </c>
      <c r="E1260" s="480" t="s">
        <v>6025</v>
      </c>
      <c r="F1260" s="480" t="s">
        <v>6026</v>
      </c>
      <c r="G1260" s="480"/>
      <c r="H1260" s="480"/>
      <c r="I1260" s="480"/>
      <c r="J1260" s="480"/>
      <c r="K1260" s="480"/>
      <c r="L1260" s="480"/>
    </row>
    <row r="1261" spans="1:12" ht="15.6">
      <c r="A1261" s="480">
        <f t="shared" si="19"/>
        <v>1253</v>
      </c>
      <c r="B1261" s="480" t="s">
        <v>6023</v>
      </c>
      <c r="C1261" s="481" t="s">
        <v>9891</v>
      </c>
      <c r="D1261" s="480" t="s">
        <v>5363</v>
      </c>
      <c r="E1261" s="480" t="s">
        <v>6025</v>
      </c>
      <c r="F1261" s="480" t="s">
        <v>6026</v>
      </c>
      <c r="G1261" s="480"/>
      <c r="H1261" s="480"/>
      <c r="I1261" s="480"/>
      <c r="J1261" s="480"/>
      <c r="K1261" s="480"/>
      <c r="L1261" s="480"/>
    </row>
    <row r="1262" spans="1:12" ht="15.6">
      <c r="A1262" s="480">
        <f t="shared" si="19"/>
        <v>1254</v>
      </c>
      <c r="B1262" s="480" t="s">
        <v>6023</v>
      </c>
      <c r="C1262" s="481" t="s">
        <v>9892</v>
      </c>
      <c r="D1262" s="480" t="s">
        <v>5362</v>
      </c>
      <c r="E1262" s="480" t="s">
        <v>6025</v>
      </c>
      <c r="F1262" s="480" t="s">
        <v>6026</v>
      </c>
      <c r="G1262" s="480"/>
      <c r="H1262" s="480"/>
      <c r="I1262" s="480"/>
      <c r="J1262" s="480"/>
      <c r="K1262" s="480"/>
      <c r="L1262" s="480"/>
    </row>
    <row r="1263" spans="1:12" ht="15.6">
      <c r="A1263" s="480">
        <f t="shared" si="19"/>
        <v>1255</v>
      </c>
      <c r="B1263" s="480" t="s">
        <v>6023</v>
      </c>
      <c r="C1263" s="481" t="s">
        <v>9893</v>
      </c>
      <c r="D1263" s="480" t="s">
        <v>5363</v>
      </c>
      <c r="E1263" s="480" t="s">
        <v>6025</v>
      </c>
      <c r="F1263" s="480" t="s">
        <v>6026</v>
      </c>
      <c r="G1263" s="480"/>
      <c r="H1263" s="480"/>
      <c r="I1263" s="480"/>
      <c r="J1263" s="480"/>
      <c r="K1263" s="480"/>
      <c r="L1263" s="480"/>
    </row>
    <row r="1264" spans="1:12" ht="15.6">
      <c r="A1264" s="480">
        <f t="shared" si="19"/>
        <v>1256</v>
      </c>
      <c r="B1264" s="482" t="s">
        <v>6023</v>
      </c>
      <c r="C1264" s="483" t="s">
        <v>9894</v>
      </c>
      <c r="D1264" s="482" t="s">
        <v>5362</v>
      </c>
      <c r="E1264" s="482" t="s">
        <v>6025</v>
      </c>
      <c r="F1264" s="482" t="s">
        <v>6026</v>
      </c>
      <c r="G1264" s="482"/>
      <c r="H1264" s="482"/>
      <c r="I1264" s="482"/>
      <c r="J1264" s="482"/>
      <c r="K1264" s="482"/>
      <c r="L1264" s="482"/>
    </row>
    <row r="1265" spans="1:12" ht="15.6">
      <c r="A1265" s="480">
        <f t="shared" si="19"/>
        <v>1257</v>
      </c>
      <c r="B1265" s="480" t="s">
        <v>6023</v>
      </c>
      <c r="C1265" s="481" t="s">
        <v>6084</v>
      </c>
      <c r="D1265" s="480" t="s">
        <v>5362</v>
      </c>
      <c r="E1265" s="480" t="s">
        <v>6025</v>
      </c>
      <c r="F1265" s="480" t="s">
        <v>6026</v>
      </c>
      <c r="G1265" s="480"/>
      <c r="H1265" s="480"/>
      <c r="I1265" s="480"/>
      <c r="J1265" s="480"/>
      <c r="K1265" s="480"/>
      <c r="L1265" s="480"/>
    </row>
    <row r="1266" spans="1:12" ht="15.6">
      <c r="A1266" s="480">
        <f t="shared" si="19"/>
        <v>1258</v>
      </c>
      <c r="B1266" s="482" t="s">
        <v>6023</v>
      </c>
      <c r="C1266" s="483" t="s">
        <v>9895</v>
      </c>
      <c r="D1266" s="482" t="s">
        <v>5362</v>
      </c>
      <c r="E1266" s="482" t="s">
        <v>6025</v>
      </c>
      <c r="F1266" s="482" t="s">
        <v>6026</v>
      </c>
      <c r="G1266" s="482"/>
      <c r="H1266" s="482"/>
      <c r="I1266" s="482"/>
      <c r="J1266" s="482"/>
      <c r="K1266" s="482"/>
      <c r="L1266" s="482"/>
    </row>
    <row r="1267" spans="1:12" ht="15.6">
      <c r="A1267" s="480">
        <f t="shared" si="19"/>
        <v>1259</v>
      </c>
      <c r="B1267" s="480" t="s">
        <v>6023</v>
      </c>
      <c r="C1267" s="481" t="s">
        <v>9896</v>
      </c>
      <c r="D1267" s="480" t="s">
        <v>5362</v>
      </c>
      <c r="E1267" s="480" t="s">
        <v>6025</v>
      </c>
      <c r="F1267" s="480" t="s">
        <v>6026</v>
      </c>
      <c r="G1267" s="480"/>
      <c r="H1267" s="480"/>
      <c r="I1267" s="480"/>
      <c r="J1267" s="480"/>
      <c r="K1267" s="480"/>
      <c r="L1267" s="480"/>
    </row>
    <row r="1268" spans="1:12" ht="15.6">
      <c r="A1268" s="480">
        <f t="shared" si="19"/>
        <v>1260</v>
      </c>
      <c r="B1268" s="480" t="s">
        <v>6023</v>
      </c>
      <c r="C1268" s="481" t="s">
        <v>9897</v>
      </c>
      <c r="D1268" s="480" t="s">
        <v>5362</v>
      </c>
      <c r="E1268" s="480" t="s">
        <v>6025</v>
      </c>
      <c r="F1268" s="480" t="s">
        <v>6026</v>
      </c>
      <c r="G1268" s="480"/>
      <c r="H1268" s="480"/>
      <c r="I1268" s="480"/>
      <c r="J1268" s="480"/>
      <c r="K1268" s="480"/>
      <c r="L1268" s="480"/>
    </row>
    <row r="1269" spans="1:12" ht="15.6">
      <c r="A1269" s="480">
        <f t="shared" si="19"/>
        <v>1261</v>
      </c>
      <c r="B1269" s="480" t="s">
        <v>6023</v>
      </c>
      <c r="C1269" s="481" t="s">
        <v>9898</v>
      </c>
      <c r="D1269" s="480" t="s">
        <v>5362</v>
      </c>
      <c r="E1269" s="480" t="s">
        <v>6025</v>
      </c>
      <c r="F1269" s="480" t="s">
        <v>6026</v>
      </c>
      <c r="G1269" s="480"/>
      <c r="H1269" s="480"/>
      <c r="I1269" s="480"/>
      <c r="J1269" s="480"/>
      <c r="K1269" s="480"/>
      <c r="L1269" s="480"/>
    </row>
    <row r="1270" spans="1:12" ht="15.6">
      <c r="A1270" s="480">
        <f t="shared" si="19"/>
        <v>1262</v>
      </c>
      <c r="B1270" s="480" t="s">
        <v>6023</v>
      </c>
      <c r="C1270" s="481" t="s">
        <v>9899</v>
      </c>
      <c r="D1270" s="480" t="s">
        <v>5363</v>
      </c>
      <c r="E1270" s="480" t="s">
        <v>6025</v>
      </c>
      <c r="F1270" s="480" t="s">
        <v>6026</v>
      </c>
      <c r="G1270" s="480"/>
      <c r="H1270" s="480"/>
      <c r="I1270" s="480"/>
      <c r="J1270" s="480"/>
      <c r="K1270" s="480"/>
      <c r="L1270" s="480"/>
    </row>
    <row r="1271" spans="1:12" ht="15.6">
      <c r="A1271" s="480">
        <f t="shared" si="19"/>
        <v>1263</v>
      </c>
      <c r="B1271" s="480" t="s">
        <v>6023</v>
      </c>
      <c r="C1271" s="481" t="s">
        <v>9900</v>
      </c>
      <c r="D1271" s="480" t="s">
        <v>5362</v>
      </c>
      <c r="E1271" s="480" t="s">
        <v>6025</v>
      </c>
      <c r="F1271" s="480" t="s">
        <v>6026</v>
      </c>
      <c r="G1271" s="480"/>
      <c r="H1271" s="480"/>
      <c r="I1271" s="480"/>
      <c r="J1271" s="480"/>
      <c r="K1271" s="480"/>
      <c r="L1271" s="480"/>
    </row>
    <row r="1272" spans="1:12" ht="15.6">
      <c r="A1272" s="480">
        <f t="shared" si="19"/>
        <v>1264</v>
      </c>
      <c r="B1272" s="480" t="s">
        <v>6023</v>
      </c>
      <c r="C1272" s="481" t="s">
        <v>9901</v>
      </c>
      <c r="D1272" s="480" t="s">
        <v>5362</v>
      </c>
      <c r="E1272" s="480" t="s">
        <v>6025</v>
      </c>
      <c r="F1272" s="480" t="s">
        <v>6026</v>
      </c>
      <c r="G1272" s="480"/>
      <c r="H1272" s="480"/>
      <c r="I1272" s="480"/>
      <c r="J1272" s="480"/>
      <c r="K1272" s="480"/>
      <c r="L1272" s="480"/>
    </row>
    <row r="1273" spans="1:12" ht="15.6">
      <c r="A1273" s="480">
        <f t="shared" si="19"/>
        <v>1265</v>
      </c>
      <c r="B1273" s="480" t="s">
        <v>6023</v>
      </c>
      <c r="C1273" s="481" t="s">
        <v>9902</v>
      </c>
      <c r="D1273" s="480" t="s">
        <v>5362</v>
      </c>
      <c r="E1273" s="480" t="s">
        <v>6025</v>
      </c>
      <c r="F1273" s="480" t="s">
        <v>6026</v>
      </c>
      <c r="G1273" s="480"/>
      <c r="H1273" s="480"/>
      <c r="I1273" s="480"/>
      <c r="J1273" s="480"/>
      <c r="K1273" s="480"/>
      <c r="L1273" s="480"/>
    </row>
    <row r="1274" spans="1:12" ht="15.6">
      <c r="A1274" s="480">
        <f t="shared" si="19"/>
        <v>1266</v>
      </c>
      <c r="B1274" s="480" t="s">
        <v>6023</v>
      </c>
      <c r="C1274" s="481" t="s">
        <v>9903</v>
      </c>
      <c r="D1274" s="480" t="s">
        <v>5362</v>
      </c>
      <c r="E1274" s="480" t="s">
        <v>6025</v>
      </c>
      <c r="F1274" s="480" t="s">
        <v>6026</v>
      </c>
      <c r="G1274" s="480"/>
      <c r="H1274" s="480"/>
      <c r="I1274" s="480"/>
      <c r="J1274" s="480"/>
      <c r="K1274" s="480"/>
      <c r="L1274" s="480"/>
    </row>
    <row r="1275" spans="1:12" ht="15.6">
      <c r="A1275" s="480">
        <f t="shared" si="19"/>
        <v>1267</v>
      </c>
      <c r="B1275" s="480" t="s">
        <v>6023</v>
      </c>
      <c r="C1275" s="481" t="s">
        <v>9904</v>
      </c>
      <c r="D1275" s="480" t="s">
        <v>5362</v>
      </c>
      <c r="E1275" s="480" t="s">
        <v>6025</v>
      </c>
      <c r="F1275" s="480" t="s">
        <v>6026</v>
      </c>
      <c r="G1275" s="480"/>
      <c r="H1275" s="480"/>
      <c r="I1275" s="480"/>
      <c r="J1275" s="480"/>
      <c r="K1275" s="480"/>
      <c r="L1275" s="480"/>
    </row>
    <row r="1276" spans="1:12" ht="15.6">
      <c r="A1276" s="480">
        <f t="shared" si="19"/>
        <v>1268</v>
      </c>
      <c r="B1276" s="482" t="s">
        <v>6023</v>
      </c>
      <c r="C1276" s="483" t="s">
        <v>9905</v>
      </c>
      <c r="D1276" s="482" t="s">
        <v>5363</v>
      </c>
      <c r="E1276" s="482" t="s">
        <v>6025</v>
      </c>
      <c r="F1276" s="482" t="s">
        <v>6026</v>
      </c>
      <c r="G1276" s="482"/>
      <c r="H1276" s="482"/>
      <c r="I1276" s="482"/>
      <c r="J1276" s="482"/>
      <c r="K1276" s="482"/>
      <c r="L1276" s="482"/>
    </row>
    <row r="1277" spans="1:12" ht="15.6">
      <c r="A1277" s="480">
        <f t="shared" si="19"/>
        <v>1269</v>
      </c>
      <c r="B1277" s="482" t="s">
        <v>6023</v>
      </c>
      <c r="C1277" s="483" t="s">
        <v>9906</v>
      </c>
      <c r="D1277" s="482" t="s">
        <v>5363</v>
      </c>
      <c r="E1277" s="482" t="s">
        <v>6025</v>
      </c>
      <c r="F1277" s="482" t="s">
        <v>6026</v>
      </c>
      <c r="G1277" s="482"/>
      <c r="H1277" s="482"/>
      <c r="I1277" s="482"/>
      <c r="J1277" s="482"/>
      <c r="K1277" s="482"/>
      <c r="L1277" s="482"/>
    </row>
    <row r="1278" spans="1:12" ht="15.6">
      <c r="A1278" s="480">
        <f t="shared" si="19"/>
        <v>1270</v>
      </c>
      <c r="B1278" s="480" t="s">
        <v>6023</v>
      </c>
      <c r="C1278" s="481" t="s">
        <v>9907</v>
      </c>
      <c r="D1278" s="480" t="s">
        <v>5362</v>
      </c>
      <c r="E1278" s="480" t="s">
        <v>6025</v>
      </c>
      <c r="F1278" s="480" t="s">
        <v>6026</v>
      </c>
      <c r="G1278" s="480"/>
      <c r="H1278" s="480"/>
      <c r="I1278" s="480"/>
      <c r="J1278" s="480"/>
      <c r="K1278" s="480"/>
      <c r="L1278" s="480"/>
    </row>
    <row r="1279" spans="1:12" ht="15.6">
      <c r="A1279" s="480">
        <f t="shared" si="19"/>
        <v>1271</v>
      </c>
      <c r="B1279" s="480" t="s">
        <v>6023</v>
      </c>
      <c r="C1279" s="481" t="s">
        <v>9908</v>
      </c>
      <c r="D1279" s="480" t="s">
        <v>5362</v>
      </c>
      <c r="E1279" s="480" t="s">
        <v>6025</v>
      </c>
      <c r="F1279" s="480" t="s">
        <v>6026</v>
      </c>
      <c r="G1279" s="480"/>
      <c r="H1279" s="480"/>
      <c r="I1279" s="480"/>
      <c r="J1279" s="480"/>
      <c r="K1279" s="480"/>
      <c r="L1279" s="480"/>
    </row>
    <row r="1280" spans="1:12" ht="15.6">
      <c r="A1280" s="480">
        <f t="shared" si="19"/>
        <v>1272</v>
      </c>
      <c r="B1280" s="480" t="s">
        <v>6023</v>
      </c>
      <c r="C1280" s="481" t="s">
        <v>9909</v>
      </c>
      <c r="D1280" s="480" t="s">
        <v>5363</v>
      </c>
      <c r="E1280" s="480" t="s">
        <v>6025</v>
      </c>
      <c r="F1280" s="480" t="s">
        <v>6026</v>
      </c>
      <c r="G1280" s="480"/>
      <c r="H1280" s="480"/>
      <c r="I1280" s="480"/>
      <c r="J1280" s="480"/>
      <c r="K1280" s="480"/>
      <c r="L1280" s="480"/>
    </row>
    <row r="1281" spans="1:12" ht="15.6">
      <c r="A1281" s="480">
        <f t="shared" si="19"/>
        <v>1273</v>
      </c>
      <c r="B1281" s="482" t="s">
        <v>6023</v>
      </c>
      <c r="C1281" s="483" t="s">
        <v>9910</v>
      </c>
      <c r="D1281" s="482" t="s">
        <v>5362</v>
      </c>
      <c r="E1281" s="482" t="s">
        <v>6025</v>
      </c>
      <c r="F1281" s="482" t="s">
        <v>6026</v>
      </c>
      <c r="G1281" s="482"/>
      <c r="H1281" s="482"/>
      <c r="I1281" s="482"/>
      <c r="J1281" s="482"/>
      <c r="K1281" s="482"/>
      <c r="L1281" s="482"/>
    </row>
    <row r="1282" spans="1:12" ht="15.6">
      <c r="A1282" s="480">
        <f t="shared" si="19"/>
        <v>1274</v>
      </c>
      <c r="B1282" s="480" t="s">
        <v>6023</v>
      </c>
      <c r="C1282" s="481" t="s">
        <v>9911</v>
      </c>
      <c r="D1282" s="480" t="s">
        <v>5362</v>
      </c>
      <c r="E1282" s="480" t="s">
        <v>6025</v>
      </c>
      <c r="F1282" s="480" t="s">
        <v>6026</v>
      </c>
      <c r="G1282" s="480"/>
      <c r="H1282" s="480"/>
      <c r="I1282" s="480"/>
      <c r="J1282" s="480"/>
      <c r="K1282" s="480"/>
      <c r="L1282" s="480"/>
    </row>
    <row r="1283" spans="1:12" ht="15.6">
      <c r="A1283" s="480">
        <f t="shared" si="19"/>
        <v>1275</v>
      </c>
      <c r="B1283" s="480" t="s">
        <v>6023</v>
      </c>
      <c r="C1283" s="481" t="s">
        <v>9912</v>
      </c>
      <c r="D1283" s="480" t="s">
        <v>5362</v>
      </c>
      <c r="E1283" s="480" t="s">
        <v>6025</v>
      </c>
      <c r="F1283" s="480" t="s">
        <v>6026</v>
      </c>
      <c r="G1283" s="480"/>
      <c r="H1283" s="480"/>
      <c r="I1283" s="480"/>
      <c r="J1283" s="480"/>
      <c r="K1283" s="480"/>
      <c r="L1283" s="480"/>
    </row>
    <row r="1284" spans="1:12" ht="15.6">
      <c r="A1284" s="480">
        <f t="shared" si="19"/>
        <v>1276</v>
      </c>
      <c r="B1284" s="480" t="s">
        <v>6023</v>
      </c>
      <c r="C1284" s="481" t="s">
        <v>9913</v>
      </c>
      <c r="D1284" s="480" t="s">
        <v>5362</v>
      </c>
      <c r="E1284" s="480" t="s">
        <v>6025</v>
      </c>
      <c r="F1284" s="480" t="s">
        <v>6026</v>
      </c>
      <c r="G1284" s="480"/>
      <c r="H1284" s="480"/>
      <c r="I1284" s="480"/>
      <c r="J1284" s="480"/>
      <c r="K1284" s="480"/>
      <c r="L1284" s="480"/>
    </row>
    <row r="1285" spans="1:12" ht="15.6">
      <c r="A1285" s="480">
        <f t="shared" si="19"/>
        <v>1277</v>
      </c>
      <c r="B1285" s="480" t="s">
        <v>6023</v>
      </c>
      <c r="C1285" s="481" t="s">
        <v>9914</v>
      </c>
      <c r="D1285" s="480" t="s">
        <v>5362</v>
      </c>
      <c r="E1285" s="480" t="s">
        <v>6025</v>
      </c>
      <c r="F1285" s="480" t="s">
        <v>6026</v>
      </c>
      <c r="G1285" s="480"/>
      <c r="H1285" s="480"/>
      <c r="I1285" s="480"/>
      <c r="J1285" s="480"/>
      <c r="K1285" s="480"/>
      <c r="L1285" s="480"/>
    </row>
    <row r="1286" spans="1:12" ht="15.6">
      <c r="A1286" s="480">
        <f t="shared" si="19"/>
        <v>1278</v>
      </c>
      <c r="B1286" s="480" t="s">
        <v>6023</v>
      </c>
      <c r="C1286" s="481" t="s">
        <v>9915</v>
      </c>
      <c r="D1286" s="480" t="s">
        <v>5363</v>
      </c>
      <c r="E1286" s="480" t="s">
        <v>6025</v>
      </c>
      <c r="F1286" s="480" t="s">
        <v>6026</v>
      </c>
      <c r="G1286" s="480"/>
      <c r="H1286" s="480"/>
      <c r="I1286" s="480"/>
      <c r="J1286" s="480"/>
      <c r="K1286" s="480"/>
      <c r="L1286" s="480"/>
    </row>
    <row r="1287" spans="1:12" ht="15.6">
      <c r="A1287" s="480">
        <f t="shared" si="19"/>
        <v>1279</v>
      </c>
      <c r="B1287" s="480" t="s">
        <v>6023</v>
      </c>
      <c r="C1287" s="481" t="s">
        <v>9916</v>
      </c>
      <c r="D1287" s="480" t="s">
        <v>5363</v>
      </c>
      <c r="E1287" s="480" t="s">
        <v>6025</v>
      </c>
      <c r="F1287" s="480" t="s">
        <v>6026</v>
      </c>
      <c r="G1287" s="480"/>
      <c r="H1287" s="480"/>
      <c r="I1287" s="480"/>
      <c r="J1287" s="480"/>
      <c r="K1287" s="480"/>
      <c r="L1287" s="480"/>
    </row>
    <row r="1288" spans="1:12" ht="15.6">
      <c r="A1288" s="480">
        <f t="shared" ref="A1288:A1351" si="20">ROW()-8</f>
        <v>1280</v>
      </c>
      <c r="B1288" s="480" t="s">
        <v>6023</v>
      </c>
      <c r="C1288" s="481" t="s">
        <v>9917</v>
      </c>
      <c r="D1288" s="480" t="s">
        <v>5362</v>
      </c>
      <c r="E1288" s="480" t="s">
        <v>6025</v>
      </c>
      <c r="F1288" s="480" t="s">
        <v>6026</v>
      </c>
      <c r="G1288" s="480"/>
      <c r="H1288" s="480"/>
      <c r="I1288" s="480"/>
      <c r="J1288" s="480"/>
      <c r="K1288" s="480"/>
      <c r="L1288" s="480"/>
    </row>
    <row r="1289" spans="1:12" ht="15.6">
      <c r="A1289" s="480">
        <f t="shared" si="20"/>
        <v>1281</v>
      </c>
      <c r="B1289" s="480" t="s">
        <v>6023</v>
      </c>
      <c r="C1289" s="481" t="s">
        <v>6086</v>
      </c>
      <c r="D1289" s="480" t="s">
        <v>5362</v>
      </c>
      <c r="E1289" s="480" t="s">
        <v>6025</v>
      </c>
      <c r="F1289" s="480" t="s">
        <v>6026</v>
      </c>
      <c r="G1289" s="480"/>
      <c r="H1289" s="480"/>
      <c r="I1289" s="480"/>
      <c r="J1289" s="480"/>
      <c r="K1289" s="480"/>
      <c r="L1289" s="480"/>
    </row>
    <row r="1290" spans="1:12" ht="15.6">
      <c r="A1290" s="480">
        <f t="shared" si="20"/>
        <v>1282</v>
      </c>
      <c r="B1290" s="480" t="s">
        <v>6023</v>
      </c>
      <c r="C1290" s="481" t="s">
        <v>9918</v>
      </c>
      <c r="D1290" s="480" t="s">
        <v>5363</v>
      </c>
      <c r="E1290" s="480" t="s">
        <v>6025</v>
      </c>
      <c r="F1290" s="480" t="s">
        <v>6026</v>
      </c>
      <c r="G1290" s="480"/>
      <c r="H1290" s="480"/>
      <c r="I1290" s="480"/>
      <c r="J1290" s="480"/>
      <c r="K1290" s="480"/>
      <c r="L1290" s="480"/>
    </row>
    <row r="1291" spans="1:12" ht="15.6">
      <c r="A1291" s="480">
        <f t="shared" si="20"/>
        <v>1283</v>
      </c>
      <c r="B1291" s="480" t="s">
        <v>6023</v>
      </c>
      <c r="C1291" s="481" t="s">
        <v>9919</v>
      </c>
      <c r="D1291" s="480" t="s">
        <v>5362</v>
      </c>
      <c r="E1291" s="480" t="s">
        <v>6025</v>
      </c>
      <c r="F1291" s="480" t="s">
        <v>6026</v>
      </c>
      <c r="G1291" s="480"/>
      <c r="H1291" s="480"/>
      <c r="I1291" s="480"/>
      <c r="J1291" s="480"/>
      <c r="K1291" s="480"/>
      <c r="L1291" s="480"/>
    </row>
    <row r="1292" spans="1:12" ht="15.6">
      <c r="A1292" s="480">
        <f t="shared" si="20"/>
        <v>1284</v>
      </c>
      <c r="B1292" s="480" t="s">
        <v>6023</v>
      </c>
      <c r="C1292" s="481" t="s">
        <v>9920</v>
      </c>
      <c r="D1292" s="480" t="s">
        <v>5362</v>
      </c>
      <c r="E1292" s="480" t="s">
        <v>6025</v>
      </c>
      <c r="F1292" s="480" t="s">
        <v>6026</v>
      </c>
      <c r="G1292" s="480"/>
      <c r="H1292" s="480"/>
      <c r="I1292" s="480"/>
      <c r="J1292" s="480"/>
      <c r="K1292" s="480"/>
      <c r="L1292" s="480"/>
    </row>
    <row r="1293" spans="1:12" ht="15.6">
      <c r="A1293" s="480">
        <f t="shared" si="20"/>
        <v>1285</v>
      </c>
      <c r="B1293" s="482" t="s">
        <v>6023</v>
      </c>
      <c r="C1293" s="483" t="s">
        <v>9921</v>
      </c>
      <c r="D1293" s="482" t="s">
        <v>5363</v>
      </c>
      <c r="E1293" s="482" t="s">
        <v>6025</v>
      </c>
      <c r="F1293" s="482" t="s">
        <v>6026</v>
      </c>
      <c r="G1293" s="482"/>
      <c r="H1293" s="482"/>
      <c r="I1293" s="482"/>
      <c r="J1293" s="482"/>
      <c r="K1293" s="482"/>
      <c r="L1293" s="482"/>
    </row>
    <row r="1294" spans="1:12" ht="15.6">
      <c r="A1294" s="480">
        <f t="shared" si="20"/>
        <v>1286</v>
      </c>
      <c r="B1294" s="480" t="s">
        <v>6023</v>
      </c>
      <c r="C1294" s="481" t="s">
        <v>9922</v>
      </c>
      <c r="D1294" s="480" t="s">
        <v>5362</v>
      </c>
      <c r="E1294" s="480" t="s">
        <v>6025</v>
      </c>
      <c r="F1294" s="480" t="s">
        <v>6026</v>
      </c>
      <c r="G1294" s="480"/>
      <c r="H1294" s="480"/>
      <c r="I1294" s="480"/>
      <c r="J1294" s="480"/>
      <c r="K1294" s="480"/>
      <c r="L1294" s="480"/>
    </row>
    <row r="1295" spans="1:12" ht="15.6">
      <c r="A1295" s="480">
        <f t="shared" si="20"/>
        <v>1287</v>
      </c>
      <c r="B1295" s="480" t="s">
        <v>6023</v>
      </c>
      <c r="C1295" s="481" t="s">
        <v>9923</v>
      </c>
      <c r="D1295" s="480" t="s">
        <v>5363</v>
      </c>
      <c r="E1295" s="480" t="s">
        <v>6025</v>
      </c>
      <c r="F1295" s="480" t="s">
        <v>6026</v>
      </c>
      <c r="G1295" s="480"/>
      <c r="H1295" s="480"/>
      <c r="I1295" s="480"/>
      <c r="J1295" s="480"/>
      <c r="K1295" s="480"/>
      <c r="L1295" s="480"/>
    </row>
    <row r="1296" spans="1:12" ht="15.6">
      <c r="A1296" s="480">
        <f t="shared" si="20"/>
        <v>1288</v>
      </c>
      <c r="B1296" s="480" t="s">
        <v>6023</v>
      </c>
      <c r="C1296" s="481" t="s">
        <v>9924</v>
      </c>
      <c r="D1296" s="480" t="s">
        <v>5363</v>
      </c>
      <c r="E1296" s="480" t="s">
        <v>6025</v>
      </c>
      <c r="F1296" s="480" t="s">
        <v>6026</v>
      </c>
      <c r="G1296" s="480"/>
      <c r="H1296" s="480"/>
      <c r="I1296" s="480"/>
      <c r="J1296" s="480"/>
      <c r="K1296" s="480"/>
      <c r="L1296" s="480"/>
    </row>
    <row r="1297" spans="1:12" ht="15.6">
      <c r="A1297" s="480">
        <f t="shared" si="20"/>
        <v>1289</v>
      </c>
      <c r="B1297" s="482" t="s">
        <v>6023</v>
      </c>
      <c r="C1297" s="483" t="s">
        <v>9925</v>
      </c>
      <c r="D1297" s="482" t="s">
        <v>5363</v>
      </c>
      <c r="E1297" s="482" t="s">
        <v>6025</v>
      </c>
      <c r="F1297" s="482" t="s">
        <v>6026</v>
      </c>
      <c r="G1297" s="482"/>
      <c r="H1297" s="482"/>
      <c r="I1297" s="482"/>
      <c r="J1297" s="482"/>
      <c r="K1297" s="482"/>
      <c r="L1297" s="482"/>
    </row>
    <row r="1298" spans="1:12" ht="15.6">
      <c r="A1298" s="480">
        <f t="shared" si="20"/>
        <v>1290</v>
      </c>
      <c r="B1298" s="480" t="s">
        <v>6023</v>
      </c>
      <c r="C1298" s="481" t="s">
        <v>9926</v>
      </c>
      <c r="D1298" s="480" t="s">
        <v>5363</v>
      </c>
      <c r="E1298" s="480" t="s">
        <v>6025</v>
      </c>
      <c r="F1298" s="480" t="s">
        <v>6026</v>
      </c>
      <c r="G1298" s="480"/>
      <c r="H1298" s="480"/>
      <c r="I1298" s="480"/>
      <c r="J1298" s="480"/>
      <c r="K1298" s="480"/>
      <c r="L1298" s="480"/>
    </row>
    <row r="1299" spans="1:12" ht="15.6">
      <c r="A1299" s="480">
        <f t="shared" si="20"/>
        <v>1291</v>
      </c>
      <c r="B1299" s="480" t="s">
        <v>6023</v>
      </c>
      <c r="C1299" s="481" t="s">
        <v>9927</v>
      </c>
      <c r="D1299" s="480" t="s">
        <v>5362</v>
      </c>
      <c r="E1299" s="480" t="s">
        <v>6025</v>
      </c>
      <c r="F1299" s="480" t="s">
        <v>6026</v>
      </c>
      <c r="G1299" s="480"/>
      <c r="H1299" s="480"/>
      <c r="I1299" s="480"/>
      <c r="J1299" s="480"/>
      <c r="K1299" s="480"/>
      <c r="L1299" s="480"/>
    </row>
    <row r="1300" spans="1:12" ht="15.6">
      <c r="A1300" s="480">
        <f t="shared" si="20"/>
        <v>1292</v>
      </c>
      <c r="B1300" s="480" t="s">
        <v>6023</v>
      </c>
      <c r="C1300" s="481" t="s">
        <v>9928</v>
      </c>
      <c r="D1300" s="480" t="s">
        <v>5362</v>
      </c>
      <c r="E1300" s="480" t="s">
        <v>6025</v>
      </c>
      <c r="F1300" s="480" t="s">
        <v>6026</v>
      </c>
      <c r="G1300" s="480"/>
      <c r="H1300" s="480"/>
      <c r="I1300" s="480"/>
      <c r="J1300" s="480"/>
      <c r="K1300" s="480"/>
      <c r="L1300" s="480"/>
    </row>
    <row r="1301" spans="1:12" ht="15.6">
      <c r="A1301" s="480">
        <f t="shared" si="20"/>
        <v>1293</v>
      </c>
      <c r="B1301" s="480" t="s">
        <v>6023</v>
      </c>
      <c r="C1301" s="481" t="s">
        <v>9929</v>
      </c>
      <c r="D1301" s="480" t="s">
        <v>5362</v>
      </c>
      <c r="E1301" s="480" t="s">
        <v>6025</v>
      </c>
      <c r="F1301" s="480" t="s">
        <v>6026</v>
      </c>
      <c r="G1301" s="480"/>
      <c r="H1301" s="480"/>
      <c r="I1301" s="480"/>
      <c r="J1301" s="480"/>
      <c r="K1301" s="480"/>
      <c r="L1301" s="480"/>
    </row>
    <row r="1302" spans="1:12" ht="15.6">
      <c r="A1302" s="480">
        <f t="shared" si="20"/>
        <v>1294</v>
      </c>
      <c r="B1302" s="480" t="s">
        <v>6023</v>
      </c>
      <c r="C1302" s="481" t="s">
        <v>9930</v>
      </c>
      <c r="D1302" s="480" t="s">
        <v>5362</v>
      </c>
      <c r="E1302" s="480" t="s">
        <v>6025</v>
      </c>
      <c r="F1302" s="480" t="s">
        <v>6026</v>
      </c>
      <c r="G1302" s="480"/>
      <c r="H1302" s="480"/>
      <c r="I1302" s="480"/>
      <c r="J1302" s="480"/>
      <c r="K1302" s="480"/>
      <c r="L1302" s="480"/>
    </row>
    <row r="1303" spans="1:12" ht="15.6">
      <c r="A1303" s="480">
        <f t="shared" si="20"/>
        <v>1295</v>
      </c>
      <c r="B1303" s="480" t="s">
        <v>6023</v>
      </c>
      <c r="C1303" s="481" t="s">
        <v>9931</v>
      </c>
      <c r="D1303" s="480" t="s">
        <v>5362</v>
      </c>
      <c r="E1303" s="480" t="s">
        <v>6025</v>
      </c>
      <c r="F1303" s="480" t="s">
        <v>6026</v>
      </c>
      <c r="G1303" s="480"/>
      <c r="H1303" s="480"/>
      <c r="I1303" s="480"/>
      <c r="J1303" s="480"/>
      <c r="K1303" s="480"/>
      <c r="L1303" s="480"/>
    </row>
    <row r="1304" spans="1:12" ht="15.6">
      <c r="A1304" s="480">
        <f t="shared" si="20"/>
        <v>1296</v>
      </c>
      <c r="B1304" s="480" t="s">
        <v>6023</v>
      </c>
      <c r="C1304" s="481" t="s">
        <v>9932</v>
      </c>
      <c r="D1304" s="480" t="s">
        <v>5363</v>
      </c>
      <c r="E1304" s="480" t="s">
        <v>6025</v>
      </c>
      <c r="F1304" s="480" t="s">
        <v>6026</v>
      </c>
      <c r="G1304" s="480"/>
      <c r="H1304" s="480"/>
      <c r="I1304" s="480"/>
      <c r="J1304" s="480"/>
      <c r="K1304" s="480"/>
      <c r="L1304" s="480"/>
    </row>
    <row r="1305" spans="1:12" ht="15.6">
      <c r="A1305" s="480">
        <f t="shared" si="20"/>
        <v>1297</v>
      </c>
      <c r="B1305" s="480" t="s">
        <v>6023</v>
      </c>
      <c r="C1305" s="481" t="s">
        <v>9933</v>
      </c>
      <c r="D1305" s="480" t="s">
        <v>5363</v>
      </c>
      <c r="E1305" s="480" t="s">
        <v>6025</v>
      </c>
      <c r="F1305" s="480" t="s">
        <v>6026</v>
      </c>
      <c r="G1305" s="480"/>
      <c r="H1305" s="480"/>
      <c r="I1305" s="480"/>
      <c r="J1305" s="480"/>
      <c r="K1305" s="480"/>
      <c r="L1305" s="480"/>
    </row>
    <row r="1306" spans="1:12" ht="15.6">
      <c r="A1306" s="480">
        <f t="shared" si="20"/>
        <v>1298</v>
      </c>
      <c r="B1306" s="480" t="s">
        <v>6023</v>
      </c>
      <c r="C1306" s="481" t="s">
        <v>6087</v>
      </c>
      <c r="D1306" s="480" t="s">
        <v>5362</v>
      </c>
      <c r="E1306" s="480" t="s">
        <v>6025</v>
      </c>
      <c r="F1306" s="480" t="s">
        <v>6026</v>
      </c>
      <c r="G1306" s="480"/>
      <c r="H1306" s="480"/>
      <c r="I1306" s="480"/>
      <c r="J1306" s="480"/>
      <c r="K1306" s="480"/>
      <c r="L1306" s="480"/>
    </row>
    <row r="1307" spans="1:12" ht="15.6">
      <c r="A1307" s="480">
        <f t="shared" si="20"/>
        <v>1299</v>
      </c>
      <c r="B1307" s="480" t="s">
        <v>6023</v>
      </c>
      <c r="C1307" s="481" t="s">
        <v>9934</v>
      </c>
      <c r="D1307" s="480" t="s">
        <v>5362</v>
      </c>
      <c r="E1307" s="480" t="s">
        <v>6025</v>
      </c>
      <c r="F1307" s="480" t="s">
        <v>6026</v>
      </c>
      <c r="G1307" s="480"/>
      <c r="H1307" s="480"/>
      <c r="I1307" s="480"/>
      <c r="J1307" s="480"/>
      <c r="K1307" s="480"/>
      <c r="L1307" s="480"/>
    </row>
    <row r="1308" spans="1:12" ht="15.6">
      <c r="A1308" s="480">
        <f t="shared" si="20"/>
        <v>1300</v>
      </c>
      <c r="B1308" s="480" t="s">
        <v>6023</v>
      </c>
      <c r="C1308" s="481" t="s">
        <v>9935</v>
      </c>
      <c r="D1308" s="480" t="s">
        <v>5363</v>
      </c>
      <c r="E1308" s="480" t="s">
        <v>6025</v>
      </c>
      <c r="F1308" s="480" t="s">
        <v>6026</v>
      </c>
      <c r="G1308" s="480"/>
      <c r="H1308" s="480"/>
      <c r="I1308" s="480"/>
      <c r="J1308" s="480"/>
      <c r="K1308" s="480"/>
      <c r="L1308" s="480"/>
    </row>
    <row r="1309" spans="1:12" ht="15.6">
      <c r="A1309" s="480">
        <f t="shared" si="20"/>
        <v>1301</v>
      </c>
      <c r="B1309" s="480" t="s">
        <v>6023</v>
      </c>
      <c r="C1309" s="481" t="s">
        <v>9936</v>
      </c>
      <c r="D1309" s="480" t="s">
        <v>5363</v>
      </c>
      <c r="E1309" s="480" t="s">
        <v>6025</v>
      </c>
      <c r="F1309" s="480" t="s">
        <v>6026</v>
      </c>
      <c r="G1309" s="480"/>
      <c r="H1309" s="480"/>
      <c r="I1309" s="480"/>
      <c r="J1309" s="480"/>
      <c r="K1309" s="480"/>
      <c r="L1309" s="480"/>
    </row>
    <row r="1310" spans="1:12" ht="15.6">
      <c r="A1310" s="480">
        <f t="shared" si="20"/>
        <v>1302</v>
      </c>
      <c r="B1310" s="480" t="s">
        <v>6023</v>
      </c>
      <c r="C1310" s="481" t="s">
        <v>9937</v>
      </c>
      <c r="D1310" s="480" t="s">
        <v>5363</v>
      </c>
      <c r="E1310" s="480" t="s">
        <v>6025</v>
      </c>
      <c r="F1310" s="480" t="s">
        <v>6026</v>
      </c>
      <c r="G1310" s="480"/>
      <c r="H1310" s="480"/>
      <c r="I1310" s="480"/>
      <c r="J1310" s="480"/>
      <c r="K1310" s="480"/>
      <c r="L1310" s="480"/>
    </row>
    <row r="1311" spans="1:12" ht="15.6">
      <c r="A1311" s="480">
        <f t="shared" si="20"/>
        <v>1303</v>
      </c>
      <c r="B1311" s="480" t="s">
        <v>6023</v>
      </c>
      <c r="C1311" s="481" t="s">
        <v>6088</v>
      </c>
      <c r="D1311" s="480" t="s">
        <v>5363</v>
      </c>
      <c r="E1311" s="480" t="s">
        <v>6025</v>
      </c>
      <c r="F1311" s="480" t="s">
        <v>6026</v>
      </c>
      <c r="G1311" s="480"/>
      <c r="H1311" s="480"/>
      <c r="I1311" s="480"/>
      <c r="J1311" s="480"/>
      <c r="K1311" s="480"/>
      <c r="L1311" s="480"/>
    </row>
    <row r="1312" spans="1:12" ht="15.6">
      <c r="A1312" s="480">
        <f t="shared" si="20"/>
        <v>1304</v>
      </c>
      <c r="B1312" s="480" t="s">
        <v>6023</v>
      </c>
      <c r="C1312" s="481" t="s">
        <v>9938</v>
      </c>
      <c r="D1312" s="480" t="s">
        <v>5363</v>
      </c>
      <c r="E1312" s="480" t="s">
        <v>6025</v>
      </c>
      <c r="F1312" s="480" t="s">
        <v>6026</v>
      </c>
      <c r="G1312" s="480"/>
      <c r="H1312" s="480"/>
      <c r="I1312" s="480"/>
      <c r="J1312" s="480"/>
      <c r="K1312" s="480"/>
      <c r="L1312" s="480"/>
    </row>
    <row r="1313" spans="1:12" ht="15.6">
      <c r="A1313" s="480">
        <f t="shared" si="20"/>
        <v>1305</v>
      </c>
      <c r="B1313" s="482" t="s">
        <v>6023</v>
      </c>
      <c r="C1313" s="483" t="s">
        <v>9939</v>
      </c>
      <c r="D1313" s="482" t="s">
        <v>5363</v>
      </c>
      <c r="E1313" s="482" t="s">
        <v>6025</v>
      </c>
      <c r="F1313" s="482" t="s">
        <v>6026</v>
      </c>
      <c r="G1313" s="482"/>
      <c r="H1313" s="482"/>
      <c r="I1313" s="482"/>
      <c r="J1313" s="482"/>
      <c r="K1313" s="482"/>
      <c r="L1313" s="482"/>
    </row>
    <row r="1314" spans="1:12" ht="15.6">
      <c r="A1314" s="480">
        <f t="shared" si="20"/>
        <v>1306</v>
      </c>
      <c r="B1314" s="480" t="s">
        <v>6023</v>
      </c>
      <c r="C1314" s="481" t="s">
        <v>9940</v>
      </c>
      <c r="D1314" s="480" t="s">
        <v>5363</v>
      </c>
      <c r="E1314" s="480" t="s">
        <v>6025</v>
      </c>
      <c r="F1314" s="480" t="s">
        <v>6026</v>
      </c>
      <c r="G1314" s="480"/>
      <c r="H1314" s="480"/>
      <c r="I1314" s="480"/>
      <c r="J1314" s="480"/>
      <c r="K1314" s="480"/>
      <c r="L1314" s="480"/>
    </row>
    <row r="1315" spans="1:12" ht="15.6">
      <c r="A1315" s="480">
        <f t="shared" si="20"/>
        <v>1307</v>
      </c>
      <c r="B1315" s="482" t="s">
        <v>6023</v>
      </c>
      <c r="C1315" s="483" t="s">
        <v>9941</v>
      </c>
      <c r="D1315" s="482" t="s">
        <v>5363</v>
      </c>
      <c r="E1315" s="482" t="s">
        <v>6025</v>
      </c>
      <c r="F1315" s="482" t="s">
        <v>6026</v>
      </c>
      <c r="G1315" s="482"/>
      <c r="H1315" s="482"/>
      <c r="I1315" s="482"/>
      <c r="J1315" s="482"/>
      <c r="K1315" s="482"/>
      <c r="L1315" s="482"/>
    </row>
    <row r="1316" spans="1:12" ht="15.6">
      <c r="A1316" s="480">
        <f t="shared" si="20"/>
        <v>1308</v>
      </c>
      <c r="B1316" s="482" t="s">
        <v>6023</v>
      </c>
      <c r="C1316" s="483" t="s">
        <v>6089</v>
      </c>
      <c r="D1316" s="482" t="s">
        <v>5362</v>
      </c>
      <c r="E1316" s="482" t="s">
        <v>6025</v>
      </c>
      <c r="F1316" s="482" t="s">
        <v>6026</v>
      </c>
      <c r="G1316" s="482"/>
      <c r="H1316" s="482"/>
      <c r="I1316" s="482"/>
      <c r="J1316" s="482"/>
      <c r="K1316" s="482"/>
      <c r="L1316" s="482"/>
    </row>
    <row r="1317" spans="1:12" ht="15.6">
      <c r="A1317" s="480">
        <f t="shared" si="20"/>
        <v>1309</v>
      </c>
      <c r="B1317" s="480" t="s">
        <v>6023</v>
      </c>
      <c r="C1317" s="481" t="s">
        <v>9942</v>
      </c>
      <c r="D1317" s="480" t="s">
        <v>5362</v>
      </c>
      <c r="E1317" s="480" t="s">
        <v>6025</v>
      </c>
      <c r="F1317" s="480" t="s">
        <v>6026</v>
      </c>
      <c r="G1317" s="480"/>
      <c r="H1317" s="480"/>
      <c r="I1317" s="480"/>
      <c r="J1317" s="480"/>
      <c r="K1317" s="480"/>
      <c r="L1317" s="480"/>
    </row>
    <row r="1318" spans="1:12" ht="15.6">
      <c r="A1318" s="480">
        <f t="shared" si="20"/>
        <v>1310</v>
      </c>
      <c r="B1318" s="480" t="s">
        <v>6023</v>
      </c>
      <c r="C1318" s="481" t="s">
        <v>9943</v>
      </c>
      <c r="D1318" s="480" t="s">
        <v>5362</v>
      </c>
      <c r="E1318" s="480" t="s">
        <v>6025</v>
      </c>
      <c r="F1318" s="480" t="s">
        <v>6026</v>
      </c>
      <c r="G1318" s="480"/>
      <c r="H1318" s="480"/>
      <c r="I1318" s="480"/>
      <c r="J1318" s="480"/>
      <c r="K1318" s="480"/>
      <c r="L1318" s="480"/>
    </row>
    <row r="1319" spans="1:12" ht="15.6">
      <c r="A1319" s="480">
        <f t="shared" si="20"/>
        <v>1311</v>
      </c>
      <c r="B1319" s="480" t="s">
        <v>6023</v>
      </c>
      <c r="C1319" s="481" t="s">
        <v>9944</v>
      </c>
      <c r="D1319" s="480" t="s">
        <v>5362</v>
      </c>
      <c r="E1319" s="480" t="s">
        <v>6025</v>
      </c>
      <c r="F1319" s="480" t="s">
        <v>6026</v>
      </c>
      <c r="G1319" s="480"/>
      <c r="H1319" s="480"/>
      <c r="I1319" s="480"/>
      <c r="J1319" s="480"/>
      <c r="K1319" s="480"/>
      <c r="L1319" s="480"/>
    </row>
    <row r="1320" spans="1:12" ht="15.6">
      <c r="A1320" s="480">
        <f t="shared" si="20"/>
        <v>1312</v>
      </c>
      <c r="B1320" s="482" t="s">
        <v>6023</v>
      </c>
      <c r="C1320" s="483" t="s">
        <v>9945</v>
      </c>
      <c r="D1320" s="482" t="s">
        <v>5362</v>
      </c>
      <c r="E1320" s="482" t="s">
        <v>6025</v>
      </c>
      <c r="F1320" s="482" t="s">
        <v>6026</v>
      </c>
      <c r="G1320" s="482"/>
      <c r="H1320" s="482"/>
      <c r="I1320" s="482"/>
      <c r="J1320" s="482"/>
      <c r="K1320" s="482"/>
      <c r="L1320" s="482"/>
    </row>
    <row r="1321" spans="1:12" ht="15.6">
      <c r="A1321" s="480">
        <f t="shared" si="20"/>
        <v>1313</v>
      </c>
      <c r="B1321" s="480" t="s">
        <v>6023</v>
      </c>
      <c r="C1321" s="481" t="s">
        <v>9946</v>
      </c>
      <c r="D1321" s="480" t="s">
        <v>5362</v>
      </c>
      <c r="E1321" s="480" t="s">
        <v>6025</v>
      </c>
      <c r="F1321" s="480" t="s">
        <v>6026</v>
      </c>
      <c r="G1321" s="480"/>
      <c r="H1321" s="480"/>
      <c r="I1321" s="480"/>
      <c r="J1321" s="480"/>
      <c r="K1321" s="480"/>
      <c r="L1321" s="480"/>
    </row>
    <row r="1322" spans="1:12" ht="15.6">
      <c r="A1322" s="480">
        <f t="shared" si="20"/>
        <v>1314</v>
      </c>
      <c r="B1322" s="480" t="s">
        <v>6023</v>
      </c>
      <c r="C1322" s="481" t="s">
        <v>9947</v>
      </c>
      <c r="D1322" s="480" t="s">
        <v>5362</v>
      </c>
      <c r="E1322" s="480" t="s">
        <v>6025</v>
      </c>
      <c r="F1322" s="480" t="s">
        <v>6026</v>
      </c>
      <c r="G1322" s="480"/>
      <c r="H1322" s="480"/>
      <c r="I1322" s="480"/>
      <c r="J1322" s="480"/>
      <c r="K1322" s="480"/>
      <c r="L1322" s="480"/>
    </row>
    <row r="1323" spans="1:12" ht="15.6">
      <c r="A1323" s="480">
        <f t="shared" si="20"/>
        <v>1315</v>
      </c>
      <c r="B1323" s="480" t="s">
        <v>6023</v>
      </c>
      <c r="C1323" s="481" t="s">
        <v>9948</v>
      </c>
      <c r="D1323" s="480" t="s">
        <v>5363</v>
      </c>
      <c r="E1323" s="480" t="s">
        <v>6025</v>
      </c>
      <c r="F1323" s="480" t="s">
        <v>6026</v>
      </c>
      <c r="G1323" s="480"/>
      <c r="H1323" s="480"/>
      <c r="I1323" s="480"/>
      <c r="J1323" s="480"/>
      <c r="K1323" s="480"/>
      <c r="L1323" s="480"/>
    </row>
    <row r="1324" spans="1:12" ht="15.6">
      <c r="A1324" s="480">
        <f t="shared" si="20"/>
        <v>1316</v>
      </c>
      <c r="B1324" s="480" t="s">
        <v>6023</v>
      </c>
      <c r="C1324" s="481" t="s">
        <v>9949</v>
      </c>
      <c r="D1324" s="480" t="s">
        <v>5362</v>
      </c>
      <c r="E1324" s="480" t="s">
        <v>6025</v>
      </c>
      <c r="F1324" s="480" t="s">
        <v>6026</v>
      </c>
      <c r="G1324" s="480"/>
      <c r="H1324" s="480"/>
      <c r="I1324" s="480"/>
      <c r="J1324" s="480"/>
      <c r="K1324" s="480"/>
      <c r="L1324" s="480"/>
    </row>
    <row r="1325" spans="1:12" ht="15.6">
      <c r="A1325" s="480">
        <f t="shared" si="20"/>
        <v>1317</v>
      </c>
      <c r="B1325" s="480" t="s">
        <v>6023</v>
      </c>
      <c r="C1325" s="481" t="s">
        <v>9950</v>
      </c>
      <c r="D1325" s="480" t="s">
        <v>5363</v>
      </c>
      <c r="E1325" s="480" t="s">
        <v>6025</v>
      </c>
      <c r="F1325" s="480" t="s">
        <v>6026</v>
      </c>
      <c r="G1325" s="480"/>
      <c r="H1325" s="480"/>
      <c r="I1325" s="480"/>
      <c r="J1325" s="480"/>
      <c r="K1325" s="480"/>
      <c r="L1325" s="480"/>
    </row>
    <row r="1326" spans="1:12" ht="15.6">
      <c r="A1326" s="480">
        <f t="shared" si="20"/>
        <v>1318</v>
      </c>
      <c r="B1326" s="480" t="s">
        <v>6023</v>
      </c>
      <c r="C1326" s="481" t="s">
        <v>9951</v>
      </c>
      <c r="D1326" s="480" t="s">
        <v>5362</v>
      </c>
      <c r="E1326" s="480" t="s">
        <v>6025</v>
      </c>
      <c r="F1326" s="480" t="s">
        <v>6026</v>
      </c>
      <c r="G1326" s="480"/>
      <c r="H1326" s="480"/>
      <c r="I1326" s="480"/>
      <c r="J1326" s="480"/>
      <c r="K1326" s="480"/>
      <c r="L1326" s="480"/>
    </row>
    <row r="1327" spans="1:12" ht="15.6">
      <c r="A1327" s="480">
        <f t="shared" si="20"/>
        <v>1319</v>
      </c>
      <c r="B1327" s="480" t="s">
        <v>6023</v>
      </c>
      <c r="C1327" s="481" t="s">
        <v>9952</v>
      </c>
      <c r="D1327" s="480" t="s">
        <v>5362</v>
      </c>
      <c r="E1327" s="480" t="s">
        <v>6025</v>
      </c>
      <c r="F1327" s="480" t="s">
        <v>6026</v>
      </c>
      <c r="G1327" s="480"/>
      <c r="H1327" s="480"/>
      <c r="I1327" s="480"/>
      <c r="J1327" s="480"/>
      <c r="K1327" s="480"/>
      <c r="L1327" s="480"/>
    </row>
    <row r="1328" spans="1:12" ht="15.6">
      <c r="A1328" s="480">
        <f t="shared" si="20"/>
        <v>1320</v>
      </c>
      <c r="B1328" s="480" t="s">
        <v>6023</v>
      </c>
      <c r="C1328" s="481" t="s">
        <v>9953</v>
      </c>
      <c r="D1328" s="480" t="s">
        <v>5362</v>
      </c>
      <c r="E1328" s="480" t="s">
        <v>6025</v>
      </c>
      <c r="F1328" s="480" t="s">
        <v>6026</v>
      </c>
      <c r="G1328" s="480"/>
      <c r="H1328" s="480"/>
      <c r="I1328" s="480"/>
      <c r="J1328" s="480"/>
      <c r="K1328" s="480"/>
      <c r="L1328" s="480"/>
    </row>
    <row r="1329" spans="1:12" ht="15.6">
      <c r="A1329" s="480">
        <f t="shared" si="20"/>
        <v>1321</v>
      </c>
      <c r="B1329" s="480" t="s">
        <v>6023</v>
      </c>
      <c r="C1329" s="481" t="s">
        <v>9954</v>
      </c>
      <c r="D1329" s="480" t="s">
        <v>5362</v>
      </c>
      <c r="E1329" s="480" t="s">
        <v>6025</v>
      </c>
      <c r="F1329" s="480" t="s">
        <v>6026</v>
      </c>
      <c r="G1329" s="480"/>
      <c r="H1329" s="480"/>
      <c r="I1329" s="480"/>
      <c r="J1329" s="480"/>
      <c r="K1329" s="480"/>
      <c r="L1329" s="480"/>
    </row>
    <row r="1330" spans="1:12" ht="15.6">
      <c r="A1330" s="480">
        <f t="shared" si="20"/>
        <v>1322</v>
      </c>
      <c r="B1330" s="480" t="s">
        <v>6023</v>
      </c>
      <c r="C1330" s="481" t="s">
        <v>6091</v>
      </c>
      <c r="D1330" s="480" t="s">
        <v>5363</v>
      </c>
      <c r="E1330" s="480" t="s">
        <v>6025</v>
      </c>
      <c r="F1330" s="480" t="s">
        <v>6026</v>
      </c>
      <c r="G1330" s="480"/>
      <c r="H1330" s="480"/>
      <c r="I1330" s="480"/>
      <c r="J1330" s="480"/>
      <c r="K1330" s="480"/>
      <c r="L1330" s="480"/>
    </row>
    <row r="1331" spans="1:12" ht="15.6">
      <c r="A1331" s="480">
        <f t="shared" si="20"/>
        <v>1323</v>
      </c>
      <c r="B1331" s="480" t="s">
        <v>6023</v>
      </c>
      <c r="C1331" s="481" t="s">
        <v>9955</v>
      </c>
      <c r="D1331" s="480" t="s">
        <v>5362</v>
      </c>
      <c r="E1331" s="480" t="s">
        <v>6025</v>
      </c>
      <c r="F1331" s="480" t="s">
        <v>6026</v>
      </c>
      <c r="G1331" s="480"/>
      <c r="H1331" s="480"/>
      <c r="I1331" s="480"/>
      <c r="J1331" s="480"/>
      <c r="K1331" s="480"/>
      <c r="L1331" s="480"/>
    </row>
    <row r="1332" spans="1:12" ht="15.6">
      <c r="A1332" s="480">
        <f t="shared" si="20"/>
        <v>1324</v>
      </c>
      <c r="B1332" s="480" t="s">
        <v>6023</v>
      </c>
      <c r="C1332" s="481" t="s">
        <v>9956</v>
      </c>
      <c r="D1332" s="480" t="s">
        <v>5362</v>
      </c>
      <c r="E1332" s="480" t="s">
        <v>6025</v>
      </c>
      <c r="F1332" s="480" t="s">
        <v>6026</v>
      </c>
      <c r="G1332" s="480"/>
      <c r="H1332" s="480"/>
      <c r="I1332" s="480"/>
      <c r="J1332" s="480"/>
      <c r="K1332" s="480"/>
      <c r="L1332" s="480"/>
    </row>
    <row r="1333" spans="1:12" ht="15.6">
      <c r="A1333" s="480">
        <f t="shared" si="20"/>
        <v>1325</v>
      </c>
      <c r="B1333" s="480" t="s">
        <v>6023</v>
      </c>
      <c r="C1333" s="481" t="s">
        <v>9957</v>
      </c>
      <c r="D1333" s="480" t="s">
        <v>5362</v>
      </c>
      <c r="E1333" s="480" t="s">
        <v>6025</v>
      </c>
      <c r="F1333" s="480" t="s">
        <v>6026</v>
      </c>
      <c r="G1333" s="480"/>
      <c r="H1333" s="480"/>
      <c r="I1333" s="480"/>
      <c r="J1333" s="480"/>
      <c r="K1333" s="480"/>
      <c r="L1333" s="480"/>
    </row>
    <row r="1334" spans="1:12" ht="15.6">
      <c r="A1334" s="480">
        <f t="shared" si="20"/>
        <v>1326</v>
      </c>
      <c r="B1334" s="480" t="s">
        <v>6023</v>
      </c>
      <c r="C1334" s="481" t="s">
        <v>9958</v>
      </c>
      <c r="D1334" s="480" t="s">
        <v>5362</v>
      </c>
      <c r="E1334" s="480" t="s">
        <v>6025</v>
      </c>
      <c r="F1334" s="480" t="s">
        <v>6026</v>
      </c>
      <c r="G1334" s="480"/>
      <c r="H1334" s="480"/>
      <c r="I1334" s="480"/>
      <c r="J1334" s="480"/>
      <c r="K1334" s="480"/>
      <c r="L1334" s="480"/>
    </row>
    <row r="1335" spans="1:12" ht="15.6">
      <c r="A1335" s="480">
        <f t="shared" si="20"/>
        <v>1327</v>
      </c>
      <c r="B1335" s="480" t="s">
        <v>6023</v>
      </c>
      <c r="C1335" s="481" t="s">
        <v>9959</v>
      </c>
      <c r="D1335" s="480" t="s">
        <v>5362</v>
      </c>
      <c r="E1335" s="480" t="s">
        <v>6025</v>
      </c>
      <c r="F1335" s="480" t="s">
        <v>6026</v>
      </c>
      <c r="G1335" s="480"/>
      <c r="H1335" s="480"/>
      <c r="I1335" s="480"/>
      <c r="J1335" s="480"/>
      <c r="K1335" s="480"/>
      <c r="L1335" s="480"/>
    </row>
    <row r="1336" spans="1:12" ht="15.6">
      <c r="A1336" s="480">
        <f t="shared" si="20"/>
        <v>1328</v>
      </c>
      <c r="B1336" s="480" t="s">
        <v>6023</v>
      </c>
      <c r="C1336" s="481" t="s">
        <v>9960</v>
      </c>
      <c r="D1336" s="480" t="s">
        <v>5362</v>
      </c>
      <c r="E1336" s="480" t="s">
        <v>6025</v>
      </c>
      <c r="F1336" s="480" t="s">
        <v>6026</v>
      </c>
      <c r="G1336" s="480"/>
      <c r="H1336" s="480"/>
      <c r="I1336" s="480"/>
      <c r="J1336" s="480"/>
      <c r="K1336" s="480"/>
      <c r="L1336" s="480"/>
    </row>
    <row r="1337" spans="1:12" ht="15.6">
      <c r="A1337" s="480">
        <f t="shared" si="20"/>
        <v>1329</v>
      </c>
      <c r="B1337" s="480" t="s">
        <v>6023</v>
      </c>
      <c r="C1337" s="481" t="s">
        <v>9961</v>
      </c>
      <c r="D1337" s="480" t="s">
        <v>5363</v>
      </c>
      <c r="E1337" s="480" t="s">
        <v>6025</v>
      </c>
      <c r="F1337" s="480" t="s">
        <v>6026</v>
      </c>
      <c r="G1337" s="480"/>
      <c r="H1337" s="480"/>
      <c r="I1337" s="480"/>
      <c r="J1337" s="480"/>
      <c r="K1337" s="480"/>
      <c r="L1337" s="480"/>
    </row>
    <row r="1338" spans="1:12" ht="15.6">
      <c r="A1338" s="480">
        <f t="shared" si="20"/>
        <v>1330</v>
      </c>
      <c r="B1338" s="480" t="s">
        <v>6023</v>
      </c>
      <c r="C1338" s="481" t="s">
        <v>9962</v>
      </c>
      <c r="D1338" s="480" t="s">
        <v>5362</v>
      </c>
      <c r="E1338" s="480" t="s">
        <v>6025</v>
      </c>
      <c r="F1338" s="480" t="s">
        <v>6026</v>
      </c>
      <c r="G1338" s="480"/>
      <c r="H1338" s="480"/>
      <c r="I1338" s="480"/>
      <c r="J1338" s="480"/>
      <c r="K1338" s="480"/>
      <c r="L1338" s="480"/>
    </row>
    <row r="1339" spans="1:12" ht="15.6">
      <c r="A1339" s="480">
        <f t="shared" si="20"/>
        <v>1331</v>
      </c>
      <c r="B1339" s="480" t="s">
        <v>6023</v>
      </c>
      <c r="C1339" s="481" t="s">
        <v>9963</v>
      </c>
      <c r="D1339" s="480" t="s">
        <v>5362</v>
      </c>
      <c r="E1339" s="480" t="s">
        <v>6025</v>
      </c>
      <c r="F1339" s="480" t="s">
        <v>6026</v>
      </c>
      <c r="G1339" s="480"/>
      <c r="H1339" s="480"/>
      <c r="I1339" s="480"/>
      <c r="J1339" s="480"/>
      <c r="K1339" s="480"/>
      <c r="L1339" s="480"/>
    </row>
    <row r="1340" spans="1:12" ht="15.6">
      <c r="A1340" s="480">
        <f t="shared" si="20"/>
        <v>1332</v>
      </c>
      <c r="B1340" s="480" t="s">
        <v>6023</v>
      </c>
      <c r="C1340" s="481" t="s">
        <v>9964</v>
      </c>
      <c r="D1340" s="480" t="s">
        <v>5363</v>
      </c>
      <c r="E1340" s="480" t="s">
        <v>6025</v>
      </c>
      <c r="F1340" s="480" t="s">
        <v>6026</v>
      </c>
      <c r="G1340" s="480"/>
      <c r="H1340" s="480"/>
      <c r="I1340" s="480"/>
      <c r="J1340" s="480"/>
      <c r="K1340" s="480"/>
      <c r="L1340" s="480"/>
    </row>
    <row r="1341" spans="1:12" ht="15.6">
      <c r="A1341" s="480">
        <f t="shared" si="20"/>
        <v>1333</v>
      </c>
      <c r="B1341" s="482" t="s">
        <v>6023</v>
      </c>
      <c r="C1341" s="483" t="s">
        <v>9965</v>
      </c>
      <c r="D1341" s="482" t="s">
        <v>5362</v>
      </c>
      <c r="E1341" s="482" t="s">
        <v>6025</v>
      </c>
      <c r="F1341" s="482" t="s">
        <v>6026</v>
      </c>
      <c r="G1341" s="482"/>
      <c r="H1341" s="482"/>
      <c r="I1341" s="482"/>
      <c r="J1341" s="482"/>
      <c r="K1341" s="482"/>
      <c r="L1341" s="482"/>
    </row>
    <row r="1342" spans="1:12" ht="15.6">
      <c r="A1342" s="480">
        <f t="shared" si="20"/>
        <v>1334</v>
      </c>
      <c r="B1342" s="480" t="s">
        <v>6023</v>
      </c>
      <c r="C1342" s="481" t="s">
        <v>9966</v>
      </c>
      <c r="D1342" s="480" t="s">
        <v>5363</v>
      </c>
      <c r="E1342" s="480" t="s">
        <v>6025</v>
      </c>
      <c r="F1342" s="480" t="s">
        <v>6026</v>
      </c>
      <c r="G1342" s="480"/>
      <c r="H1342" s="480"/>
      <c r="I1342" s="480"/>
      <c r="J1342" s="480"/>
      <c r="K1342" s="480"/>
      <c r="L1342" s="480"/>
    </row>
    <row r="1343" spans="1:12" ht="15.6">
      <c r="A1343" s="480">
        <f t="shared" si="20"/>
        <v>1335</v>
      </c>
      <c r="B1343" s="480" t="s">
        <v>6023</v>
      </c>
      <c r="C1343" s="481" t="s">
        <v>9967</v>
      </c>
      <c r="D1343" s="480" t="s">
        <v>5362</v>
      </c>
      <c r="E1343" s="480" t="s">
        <v>6025</v>
      </c>
      <c r="F1343" s="480" t="s">
        <v>6026</v>
      </c>
      <c r="G1343" s="480"/>
      <c r="H1343" s="480"/>
      <c r="I1343" s="480"/>
      <c r="J1343" s="480"/>
      <c r="K1343" s="480"/>
      <c r="L1343" s="480"/>
    </row>
    <row r="1344" spans="1:12" ht="15.6">
      <c r="A1344" s="480">
        <f t="shared" si="20"/>
        <v>1336</v>
      </c>
      <c r="B1344" s="482" t="s">
        <v>6023</v>
      </c>
      <c r="C1344" s="483" t="s">
        <v>9968</v>
      </c>
      <c r="D1344" s="482" t="s">
        <v>5363</v>
      </c>
      <c r="E1344" s="482" t="s">
        <v>6025</v>
      </c>
      <c r="F1344" s="482" t="s">
        <v>6026</v>
      </c>
      <c r="G1344" s="482"/>
      <c r="H1344" s="482"/>
      <c r="I1344" s="482"/>
      <c r="J1344" s="482"/>
      <c r="K1344" s="482"/>
      <c r="L1344" s="482"/>
    </row>
    <row r="1345" spans="1:12" ht="15.6">
      <c r="A1345" s="480">
        <f t="shared" si="20"/>
        <v>1337</v>
      </c>
      <c r="B1345" s="482" t="s">
        <v>6023</v>
      </c>
      <c r="C1345" s="483" t="s">
        <v>9969</v>
      </c>
      <c r="D1345" s="482" t="s">
        <v>5362</v>
      </c>
      <c r="E1345" s="482" t="s">
        <v>6025</v>
      </c>
      <c r="F1345" s="482" t="s">
        <v>6026</v>
      </c>
      <c r="G1345" s="482"/>
      <c r="H1345" s="482"/>
      <c r="I1345" s="482"/>
      <c r="J1345" s="482"/>
      <c r="K1345" s="482"/>
      <c r="L1345" s="482"/>
    </row>
    <row r="1346" spans="1:12" ht="15.6">
      <c r="A1346" s="480">
        <f t="shared" si="20"/>
        <v>1338</v>
      </c>
      <c r="B1346" s="482" t="s">
        <v>6023</v>
      </c>
      <c r="C1346" s="483" t="s">
        <v>9970</v>
      </c>
      <c r="D1346" s="482" t="s">
        <v>5362</v>
      </c>
      <c r="E1346" s="482" t="s">
        <v>6025</v>
      </c>
      <c r="F1346" s="482" t="s">
        <v>6026</v>
      </c>
      <c r="G1346" s="482"/>
      <c r="H1346" s="482"/>
      <c r="I1346" s="482"/>
      <c r="J1346" s="482"/>
      <c r="K1346" s="482"/>
      <c r="L1346" s="482"/>
    </row>
    <row r="1347" spans="1:12" ht="15.6">
      <c r="A1347" s="480">
        <f t="shared" si="20"/>
        <v>1339</v>
      </c>
      <c r="B1347" s="480" t="s">
        <v>6023</v>
      </c>
      <c r="C1347" s="481" t="s">
        <v>9971</v>
      </c>
      <c r="D1347" s="480" t="s">
        <v>5362</v>
      </c>
      <c r="E1347" s="480" t="s">
        <v>6025</v>
      </c>
      <c r="F1347" s="480" t="s">
        <v>6026</v>
      </c>
      <c r="G1347" s="480"/>
      <c r="H1347" s="480"/>
      <c r="I1347" s="480"/>
      <c r="J1347" s="480"/>
      <c r="K1347" s="480"/>
      <c r="L1347" s="480"/>
    </row>
    <row r="1348" spans="1:12" ht="15.6">
      <c r="A1348" s="480">
        <f t="shared" si="20"/>
        <v>1340</v>
      </c>
      <c r="B1348" s="480" t="s">
        <v>6023</v>
      </c>
      <c r="C1348" s="481" t="s">
        <v>6092</v>
      </c>
      <c r="D1348" s="480" t="s">
        <v>5362</v>
      </c>
      <c r="E1348" s="480" t="s">
        <v>6025</v>
      </c>
      <c r="F1348" s="480" t="s">
        <v>6026</v>
      </c>
      <c r="G1348" s="480"/>
      <c r="H1348" s="480"/>
      <c r="I1348" s="480"/>
      <c r="J1348" s="480"/>
      <c r="K1348" s="480"/>
      <c r="L1348" s="480"/>
    </row>
    <row r="1349" spans="1:12" ht="15.6">
      <c r="A1349" s="480">
        <f t="shared" si="20"/>
        <v>1341</v>
      </c>
      <c r="B1349" s="482" t="s">
        <v>6023</v>
      </c>
      <c r="C1349" s="483" t="s">
        <v>9972</v>
      </c>
      <c r="D1349" s="482" t="s">
        <v>5362</v>
      </c>
      <c r="E1349" s="482" t="s">
        <v>6025</v>
      </c>
      <c r="F1349" s="482" t="s">
        <v>6026</v>
      </c>
      <c r="G1349" s="482"/>
      <c r="H1349" s="482"/>
      <c r="I1349" s="482"/>
      <c r="J1349" s="482"/>
      <c r="K1349" s="482"/>
      <c r="L1349" s="482"/>
    </row>
    <row r="1350" spans="1:12" ht="15.6">
      <c r="A1350" s="480">
        <f t="shared" si="20"/>
        <v>1342</v>
      </c>
      <c r="B1350" s="480" t="s">
        <v>6023</v>
      </c>
      <c r="C1350" s="481" t="s">
        <v>9973</v>
      </c>
      <c r="D1350" s="480" t="s">
        <v>5362</v>
      </c>
      <c r="E1350" s="480" t="s">
        <v>6025</v>
      </c>
      <c r="F1350" s="480" t="s">
        <v>6026</v>
      </c>
      <c r="G1350" s="480"/>
      <c r="H1350" s="480"/>
      <c r="I1350" s="480"/>
      <c r="J1350" s="480"/>
      <c r="K1350" s="480"/>
      <c r="L1350" s="480"/>
    </row>
    <row r="1351" spans="1:12" ht="15.6">
      <c r="A1351" s="480">
        <f t="shared" si="20"/>
        <v>1343</v>
      </c>
      <c r="B1351" s="480" t="s">
        <v>6023</v>
      </c>
      <c r="C1351" s="481" t="s">
        <v>9974</v>
      </c>
      <c r="D1351" s="480" t="s">
        <v>5363</v>
      </c>
      <c r="E1351" s="480" t="s">
        <v>6025</v>
      </c>
      <c r="F1351" s="480" t="s">
        <v>6026</v>
      </c>
      <c r="G1351" s="480"/>
      <c r="H1351" s="480"/>
      <c r="I1351" s="480"/>
      <c r="J1351" s="480"/>
      <c r="K1351" s="480"/>
      <c r="L1351" s="480"/>
    </row>
    <row r="1352" spans="1:12" ht="15.6">
      <c r="A1352" s="480">
        <f t="shared" ref="A1352:A1415" si="21">ROW()-8</f>
        <v>1344</v>
      </c>
      <c r="B1352" s="482" t="s">
        <v>6023</v>
      </c>
      <c r="C1352" s="483" t="s">
        <v>9975</v>
      </c>
      <c r="D1352" s="482" t="s">
        <v>5362</v>
      </c>
      <c r="E1352" s="482" t="s">
        <v>6025</v>
      </c>
      <c r="F1352" s="482" t="s">
        <v>6026</v>
      </c>
      <c r="G1352" s="482"/>
      <c r="H1352" s="482"/>
      <c r="I1352" s="482"/>
      <c r="J1352" s="482"/>
      <c r="K1352" s="482"/>
      <c r="L1352" s="482"/>
    </row>
    <row r="1353" spans="1:12" ht="15.6">
      <c r="A1353" s="480">
        <f t="shared" si="21"/>
        <v>1345</v>
      </c>
      <c r="B1353" s="482" t="s">
        <v>6023</v>
      </c>
      <c r="C1353" s="483" t="s">
        <v>9976</v>
      </c>
      <c r="D1353" s="482" t="s">
        <v>5363</v>
      </c>
      <c r="E1353" s="482" t="s">
        <v>6025</v>
      </c>
      <c r="F1353" s="482" t="s">
        <v>6026</v>
      </c>
      <c r="G1353" s="482"/>
      <c r="H1353" s="482"/>
      <c r="I1353" s="482"/>
      <c r="J1353" s="482"/>
      <c r="K1353" s="482"/>
      <c r="L1353" s="482"/>
    </row>
    <row r="1354" spans="1:12" ht="15.6">
      <c r="A1354" s="480">
        <f t="shared" si="21"/>
        <v>1346</v>
      </c>
      <c r="B1354" s="482" t="s">
        <v>6023</v>
      </c>
      <c r="C1354" s="483" t="s">
        <v>9977</v>
      </c>
      <c r="D1354" s="482" t="s">
        <v>5362</v>
      </c>
      <c r="E1354" s="482" t="s">
        <v>6025</v>
      </c>
      <c r="F1354" s="482" t="s">
        <v>6026</v>
      </c>
      <c r="G1354" s="482"/>
      <c r="H1354" s="482"/>
      <c r="I1354" s="482"/>
      <c r="J1354" s="482"/>
      <c r="K1354" s="482"/>
      <c r="L1354" s="482"/>
    </row>
    <row r="1355" spans="1:12" ht="15.6">
      <c r="A1355" s="480">
        <f t="shared" si="21"/>
        <v>1347</v>
      </c>
      <c r="B1355" s="480" t="s">
        <v>6023</v>
      </c>
      <c r="C1355" s="481" t="s">
        <v>9978</v>
      </c>
      <c r="D1355" s="480" t="s">
        <v>5363</v>
      </c>
      <c r="E1355" s="480" t="s">
        <v>6025</v>
      </c>
      <c r="F1355" s="480" t="s">
        <v>6026</v>
      </c>
      <c r="G1355" s="480"/>
      <c r="H1355" s="480"/>
      <c r="I1355" s="480"/>
      <c r="J1355" s="480"/>
      <c r="K1355" s="480"/>
      <c r="L1355" s="480"/>
    </row>
    <row r="1356" spans="1:12" ht="15.6">
      <c r="A1356" s="480">
        <f t="shared" si="21"/>
        <v>1348</v>
      </c>
      <c r="B1356" s="480" t="s">
        <v>6023</v>
      </c>
      <c r="C1356" s="481" t="s">
        <v>9979</v>
      </c>
      <c r="D1356" s="480" t="s">
        <v>5362</v>
      </c>
      <c r="E1356" s="480" t="s">
        <v>6025</v>
      </c>
      <c r="F1356" s="480" t="s">
        <v>6026</v>
      </c>
      <c r="G1356" s="480"/>
      <c r="H1356" s="480"/>
      <c r="I1356" s="480"/>
      <c r="J1356" s="480"/>
      <c r="K1356" s="480"/>
      <c r="L1356" s="480"/>
    </row>
    <row r="1357" spans="1:12" ht="15.6">
      <c r="A1357" s="480">
        <f t="shared" si="21"/>
        <v>1349</v>
      </c>
      <c r="B1357" s="480" t="s">
        <v>6023</v>
      </c>
      <c r="C1357" s="481" t="s">
        <v>9980</v>
      </c>
      <c r="D1357" s="480" t="s">
        <v>5362</v>
      </c>
      <c r="E1357" s="480" t="s">
        <v>6025</v>
      </c>
      <c r="F1357" s="480" t="s">
        <v>6026</v>
      </c>
      <c r="G1357" s="480"/>
      <c r="H1357" s="480"/>
      <c r="I1357" s="480"/>
      <c r="J1357" s="480"/>
      <c r="K1357" s="480"/>
      <c r="L1357" s="480"/>
    </row>
    <row r="1358" spans="1:12" ht="15.6">
      <c r="A1358" s="480">
        <f t="shared" si="21"/>
        <v>1350</v>
      </c>
      <c r="B1358" s="480" t="s">
        <v>6023</v>
      </c>
      <c r="C1358" s="481" t="s">
        <v>9981</v>
      </c>
      <c r="D1358" s="480" t="s">
        <v>5362</v>
      </c>
      <c r="E1358" s="480" t="s">
        <v>6025</v>
      </c>
      <c r="F1358" s="480" t="s">
        <v>6026</v>
      </c>
      <c r="G1358" s="480"/>
      <c r="H1358" s="480"/>
      <c r="I1358" s="480"/>
      <c r="J1358" s="480"/>
      <c r="K1358" s="480"/>
      <c r="L1358" s="480"/>
    </row>
    <row r="1359" spans="1:12" ht="15.6">
      <c r="A1359" s="480">
        <f t="shared" si="21"/>
        <v>1351</v>
      </c>
      <c r="B1359" s="480" t="s">
        <v>6023</v>
      </c>
      <c r="C1359" s="481" t="s">
        <v>9982</v>
      </c>
      <c r="D1359" s="480" t="s">
        <v>5362</v>
      </c>
      <c r="E1359" s="480" t="s">
        <v>6025</v>
      </c>
      <c r="F1359" s="480" t="s">
        <v>6026</v>
      </c>
      <c r="G1359" s="480"/>
      <c r="H1359" s="480"/>
      <c r="I1359" s="480"/>
      <c r="J1359" s="480"/>
      <c r="K1359" s="480"/>
      <c r="L1359" s="480"/>
    </row>
    <row r="1360" spans="1:12" ht="15.6">
      <c r="A1360" s="480">
        <f t="shared" si="21"/>
        <v>1352</v>
      </c>
      <c r="B1360" s="480" t="s">
        <v>6023</v>
      </c>
      <c r="C1360" s="481" t="s">
        <v>9983</v>
      </c>
      <c r="D1360" s="480" t="s">
        <v>5363</v>
      </c>
      <c r="E1360" s="480" t="s">
        <v>6025</v>
      </c>
      <c r="F1360" s="480" t="s">
        <v>6026</v>
      </c>
      <c r="G1360" s="480"/>
      <c r="H1360" s="480"/>
      <c r="I1360" s="480"/>
      <c r="J1360" s="480"/>
      <c r="K1360" s="480"/>
      <c r="L1360" s="480"/>
    </row>
    <row r="1361" spans="1:12" ht="15.6">
      <c r="A1361" s="480">
        <f t="shared" si="21"/>
        <v>1353</v>
      </c>
      <c r="B1361" s="480" t="s">
        <v>6023</v>
      </c>
      <c r="C1361" s="481" t="s">
        <v>9984</v>
      </c>
      <c r="D1361" s="480" t="s">
        <v>5363</v>
      </c>
      <c r="E1361" s="480" t="s">
        <v>6025</v>
      </c>
      <c r="F1361" s="480" t="s">
        <v>6026</v>
      </c>
      <c r="G1361" s="480"/>
      <c r="H1361" s="480"/>
      <c r="I1361" s="480"/>
      <c r="J1361" s="480"/>
      <c r="K1361" s="480"/>
      <c r="L1361" s="480"/>
    </row>
    <row r="1362" spans="1:12" ht="15.6">
      <c r="A1362" s="480">
        <f t="shared" si="21"/>
        <v>1354</v>
      </c>
      <c r="B1362" s="480" t="s">
        <v>6023</v>
      </c>
      <c r="C1362" s="481" t="s">
        <v>9985</v>
      </c>
      <c r="D1362" s="480" t="s">
        <v>5363</v>
      </c>
      <c r="E1362" s="480" t="s">
        <v>6025</v>
      </c>
      <c r="F1362" s="480" t="s">
        <v>6026</v>
      </c>
      <c r="G1362" s="480"/>
      <c r="H1362" s="480"/>
      <c r="I1362" s="480"/>
      <c r="J1362" s="480"/>
      <c r="K1362" s="480"/>
      <c r="L1362" s="480"/>
    </row>
    <row r="1363" spans="1:12" ht="15.6">
      <c r="A1363" s="480">
        <f t="shared" si="21"/>
        <v>1355</v>
      </c>
      <c r="B1363" s="480" t="s">
        <v>6023</v>
      </c>
      <c r="C1363" s="481" t="s">
        <v>9986</v>
      </c>
      <c r="D1363" s="480" t="s">
        <v>5362</v>
      </c>
      <c r="E1363" s="480" t="s">
        <v>6025</v>
      </c>
      <c r="F1363" s="480" t="s">
        <v>6026</v>
      </c>
      <c r="G1363" s="480"/>
      <c r="H1363" s="480"/>
      <c r="I1363" s="480"/>
      <c r="J1363" s="480"/>
      <c r="K1363" s="480"/>
      <c r="L1363" s="480"/>
    </row>
    <row r="1364" spans="1:12" ht="15.6">
      <c r="A1364" s="480">
        <f t="shared" si="21"/>
        <v>1356</v>
      </c>
      <c r="B1364" s="480" t="s">
        <v>6023</v>
      </c>
      <c r="C1364" s="481" t="s">
        <v>9987</v>
      </c>
      <c r="D1364" s="480" t="s">
        <v>5363</v>
      </c>
      <c r="E1364" s="480" t="s">
        <v>6025</v>
      </c>
      <c r="F1364" s="480" t="s">
        <v>6026</v>
      </c>
      <c r="G1364" s="480"/>
      <c r="H1364" s="480"/>
      <c r="I1364" s="480"/>
      <c r="J1364" s="480"/>
      <c r="K1364" s="480"/>
      <c r="L1364" s="480"/>
    </row>
    <row r="1365" spans="1:12" ht="15.6">
      <c r="A1365" s="480">
        <f t="shared" si="21"/>
        <v>1357</v>
      </c>
      <c r="B1365" s="482" t="s">
        <v>6023</v>
      </c>
      <c r="C1365" s="483" t="s">
        <v>9988</v>
      </c>
      <c r="D1365" s="482" t="s">
        <v>5362</v>
      </c>
      <c r="E1365" s="482" t="s">
        <v>6025</v>
      </c>
      <c r="F1365" s="482" t="s">
        <v>6026</v>
      </c>
      <c r="G1365" s="482"/>
      <c r="H1365" s="482"/>
      <c r="I1365" s="482"/>
      <c r="J1365" s="482"/>
      <c r="K1365" s="482"/>
      <c r="L1365" s="482"/>
    </row>
    <row r="1366" spans="1:12" ht="15.6">
      <c r="A1366" s="480">
        <f t="shared" si="21"/>
        <v>1358</v>
      </c>
      <c r="B1366" s="480" t="s">
        <v>6023</v>
      </c>
      <c r="C1366" s="481" t="s">
        <v>9989</v>
      </c>
      <c r="D1366" s="480" t="s">
        <v>5363</v>
      </c>
      <c r="E1366" s="480" t="s">
        <v>6025</v>
      </c>
      <c r="F1366" s="480" t="s">
        <v>6026</v>
      </c>
      <c r="G1366" s="480"/>
      <c r="H1366" s="480"/>
      <c r="I1366" s="480"/>
      <c r="J1366" s="480"/>
      <c r="K1366" s="480"/>
      <c r="L1366" s="480"/>
    </row>
    <row r="1367" spans="1:12" ht="15.6">
      <c r="A1367" s="480">
        <f t="shared" si="21"/>
        <v>1359</v>
      </c>
      <c r="B1367" s="480" t="s">
        <v>6023</v>
      </c>
      <c r="C1367" s="481" t="s">
        <v>6094</v>
      </c>
      <c r="D1367" s="480" t="s">
        <v>5363</v>
      </c>
      <c r="E1367" s="480" t="s">
        <v>6025</v>
      </c>
      <c r="F1367" s="480" t="s">
        <v>6026</v>
      </c>
      <c r="G1367" s="480"/>
      <c r="H1367" s="480"/>
      <c r="I1367" s="480"/>
      <c r="J1367" s="480"/>
      <c r="K1367" s="480"/>
      <c r="L1367" s="480"/>
    </row>
    <row r="1368" spans="1:12" ht="15.6">
      <c r="A1368" s="480">
        <f t="shared" si="21"/>
        <v>1360</v>
      </c>
      <c r="B1368" s="480" t="s">
        <v>6023</v>
      </c>
      <c r="C1368" s="481" t="s">
        <v>6095</v>
      </c>
      <c r="D1368" s="480" t="s">
        <v>5362</v>
      </c>
      <c r="E1368" s="480" t="s">
        <v>6025</v>
      </c>
      <c r="F1368" s="480" t="s">
        <v>6026</v>
      </c>
      <c r="G1368" s="480"/>
      <c r="H1368" s="480"/>
      <c r="I1368" s="480"/>
      <c r="J1368" s="480"/>
      <c r="K1368" s="480"/>
      <c r="L1368" s="480"/>
    </row>
    <row r="1369" spans="1:12" ht="15.6">
      <c r="A1369" s="480">
        <f t="shared" si="21"/>
        <v>1361</v>
      </c>
      <c r="B1369" s="482" t="s">
        <v>6023</v>
      </c>
      <c r="C1369" s="483" t="s">
        <v>9990</v>
      </c>
      <c r="D1369" s="482" t="s">
        <v>5362</v>
      </c>
      <c r="E1369" s="482" t="s">
        <v>6025</v>
      </c>
      <c r="F1369" s="482" t="s">
        <v>6026</v>
      </c>
      <c r="G1369" s="482"/>
      <c r="H1369" s="482"/>
      <c r="I1369" s="482"/>
      <c r="J1369" s="482"/>
      <c r="K1369" s="482"/>
      <c r="L1369" s="482"/>
    </row>
    <row r="1370" spans="1:12" ht="15.6">
      <c r="A1370" s="480">
        <f t="shared" si="21"/>
        <v>1362</v>
      </c>
      <c r="B1370" s="480" t="s">
        <v>6023</v>
      </c>
      <c r="C1370" s="481" t="s">
        <v>9991</v>
      </c>
      <c r="D1370" s="480" t="s">
        <v>5362</v>
      </c>
      <c r="E1370" s="480" t="s">
        <v>6025</v>
      </c>
      <c r="F1370" s="480" t="s">
        <v>6026</v>
      </c>
      <c r="G1370" s="480"/>
      <c r="H1370" s="480"/>
      <c r="I1370" s="480"/>
      <c r="J1370" s="480"/>
      <c r="K1370" s="480"/>
      <c r="L1370" s="480"/>
    </row>
    <row r="1371" spans="1:12" ht="15.6">
      <c r="A1371" s="480">
        <f t="shared" si="21"/>
        <v>1363</v>
      </c>
      <c r="B1371" s="480" t="s">
        <v>6023</v>
      </c>
      <c r="C1371" s="481" t="s">
        <v>9992</v>
      </c>
      <c r="D1371" s="480" t="s">
        <v>5362</v>
      </c>
      <c r="E1371" s="480" t="s">
        <v>6025</v>
      </c>
      <c r="F1371" s="480" t="s">
        <v>6026</v>
      </c>
      <c r="G1371" s="480"/>
      <c r="H1371" s="480"/>
      <c r="I1371" s="480"/>
      <c r="J1371" s="480"/>
      <c r="K1371" s="480"/>
      <c r="L1371" s="480"/>
    </row>
    <row r="1372" spans="1:12" ht="15.6">
      <c r="A1372" s="480">
        <f t="shared" si="21"/>
        <v>1364</v>
      </c>
      <c r="B1372" s="480" t="s">
        <v>6023</v>
      </c>
      <c r="C1372" s="481" t="s">
        <v>9993</v>
      </c>
      <c r="D1372" s="480" t="s">
        <v>5362</v>
      </c>
      <c r="E1372" s="480" t="s">
        <v>6025</v>
      </c>
      <c r="F1372" s="480" t="s">
        <v>6026</v>
      </c>
      <c r="G1372" s="480"/>
      <c r="H1372" s="480"/>
      <c r="I1372" s="480"/>
      <c r="J1372" s="480"/>
      <c r="K1372" s="480"/>
      <c r="L1372" s="480"/>
    </row>
    <row r="1373" spans="1:12" ht="15.6">
      <c r="A1373" s="480">
        <f t="shared" si="21"/>
        <v>1365</v>
      </c>
      <c r="B1373" s="480" t="s">
        <v>6023</v>
      </c>
      <c r="C1373" s="481" t="s">
        <v>9994</v>
      </c>
      <c r="D1373" s="480" t="s">
        <v>5362</v>
      </c>
      <c r="E1373" s="480" t="s">
        <v>6025</v>
      </c>
      <c r="F1373" s="480" t="s">
        <v>6026</v>
      </c>
      <c r="G1373" s="480"/>
      <c r="H1373" s="480"/>
      <c r="I1373" s="480"/>
      <c r="J1373" s="480"/>
      <c r="K1373" s="480"/>
      <c r="L1373" s="480"/>
    </row>
    <row r="1374" spans="1:12" ht="15.6">
      <c r="A1374" s="480">
        <f t="shared" si="21"/>
        <v>1366</v>
      </c>
      <c r="B1374" s="482" t="s">
        <v>6023</v>
      </c>
      <c r="C1374" s="483" t="s">
        <v>6096</v>
      </c>
      <c r="D1374" s="482" t="s">
        <v>5363</v>
      </c>
      <c r="E1374" s="482" t="s">
        <v>6025</v>
      </c>
      <c r="F1374" s="482" t="s">
        <v>6026</v>
      </c>
      <c r="G1374" s="482"/>
      <c r="H1374" s="482"/>
      <c r="I1374" s="482"/>
      <c r="J1374" s="482"/>
      <c r="K1374" s="482"/>
      <c r="L1374" s="482"/>
    </row>
    <row r="1375" spans="1:12" ht="15.6">
      <c r="A1375" s="480">
        <f t="shared" si="21"/>
        <v>1367</v>
      </c>
      <c r="B1375" s="480" t="s">
        <v>6023</v>
      </c>
      <c r="C1375" s="481" t="s">
        <v>9995</v>
      </c>
      <c r="D1375" s="480" t="s">
        <v>5363</v>
      </c>
      <c r="E1375" s="480" t="s">
        <v>6025</v>
      </c>
      <c r="F1375" s="480" t="s">
        <v>6026</v>
      </c>
      <c r="G1375" s="480"/>
      <c r="H1375" s="480"/>
      <c r="I1375" s="480"/>
      <c r="J1375" s="480"/>
      <c r="K1375" s="480"/>
      <c r="L1375" s="480"/>
    </row>
    <row r="1376" spans="1:12" ht="15.6">
      <c r="A1376" s="480">
        <f t="shared" si="21"/>
        <v>1368</v>
      </c>
      <c r="B1376" s="480" t="s">
        <v>6023</v>
      </c>
      <c r="C1376" s="481" t="s">
        <v>9996</v>
      </c>
      <c r="D1376" s="480" t="s">
        <v>5362</v>
      </c>
      <c r="E1376" s="480" t="s">
        <v>6025</v>
      </c>
      <c r="F1376" s="480" t="s">
        <v>6026</v>
      </c>
      <c r="G1376" s="480"/>
      <c r="H1376" s="480"/>
      <c r="I1376" s="480"/>
      <c r="J1376" s="480"/>
      <c r="K1376" s="480"/>
      <c r="L1376" s="480"/>
    </row>
    <row r="1377" spans="1:12" ht="15.6">
      <c r="A1377" s="480">
        <f t="shared" si="21"/>
        <v>1369</v>
      </c>
      <c r="B1377" s="482" t="s">
        <v>6023</v>
      </c>
      <c r="C1377" s="483" t="s">
        <v>9997</v>
      </c>
      <c r="D1377" s="482" t="s">
        <v>5362</v>
      </c>
      <c r="E1377" s="482" t="s">
        <v>6025</v>
      </c>
      <c r="F1377" s="482" t="s">
        <v>6026</v>
      </c>
      <c r="G1377" s="482"/>
      <c r="H1377" s="482"/>
      <c r="I1377" s="482"/>
      <c r="J1377" s="482"/>
      <c r="K1377" s="482"/>
      <c r="L1377" s="482"/>
    </row>
    <row r="1378" spans="1:12" ht="15.6">
      <c r="A1378" s="480">
        <f t="shared" si="21"/>
        <v>1370</v>
      </c>
      <c r="B1378" s="480" t="s">
        <v>6023</v>
      </c>
      <c r="C1378" s="481" t="s">
        <v>9998</v>
      </c>
      <c r="D1378" s="480" t="s">
        <v>5363</v>
      </c>
      <c r="E1378" s="480" t="s">
        <v>6025</v>
      </c>
      <c r="F1378" s="480" t="s">
        <v>6026</v>
      </c>
      <c r="G1378" s="480"/>
      <c r="H1378" s="480"/>
      <c r="I1378" s="480"/>
      <c r="J1378" s="480"/>
      <c r="K1378" s="480"/>
      <c r="L1378" s="480"/>
    </row>
    <row r="1379" spans="1:12" ht="15.6">
      <c r="A1379" s="480">
        <f t="shared" si="21"/>
        <v>1371</v>
      </c>
      <c r="B1379" s="480" t="s">
        <v>6023</v>
      </c>
      <c r="C1379" s="481" t="s">
        <v>9999</v>
      </c>
      <c r="D1379" s="480" t="s">
        <v>5362</v>
      </c>
      <c r="E1379" s="480" t="s">
        <v>6025</v>
      </c>
      <c r="F1379" s="480" t="s">
        <v>6026</v>
      </c>
      <c r="G1379" s="480"/>
      <c r="H1379" s="480"/>
      <c r="I1379" s="480"/>
      <c r="J1379" s="480"/>
      <c r="K1379" s="480"/>
      <c r="L1379" s="480"/>
    </row>
    <row r="1380" spans="1:12" ht="15.6">
      <c r="A1380" s="480">
        <f t="shared" si="21"/>
        <v>1372</v>
      </c>
      <c r="B1380" s="482" t="s">
        <v>6023</v>
      </c>
      <c r="C1380" s="483" t="s">
        <v>10000</v>
      </c>
      <c r="D1380" s="482" t="s">
        <v>5363</v>
      </c>
      <c r="E1380" s="482" t="s">
        <v>6025</v>
      </c>
      <c r="F1380" s="482" t="s">
        <v>6026</v>
      </c>
      <c r="G1380" s="482"/>
      <c r="H1380" s="482"/>
      <c r="I1380" s="482"/>
      <c r="J1380" s="482"/>
      <c r="K1380" s="482"/>
      <c r="L1380" s="482"/>
    </row>
    <row r="1381" spans="1:12" ht="15.6">
      <c r="A1381" s="480">
        <f t="shared" si="21"/>
        <v>1373</v>
      </c>
      <c r="B1381" s="480" t="s">
        <v>6023</v>
      </c>
      <c r="C1381" s="481" t="s">
        <v>6098</v>
      </c>
      <c r="D1381" s="480" t="s">
        <v>5362</v>
      </c>
      <c r="E1381" s="480" t="s">
        <v>6025</v>
      </c>
      <c r="F1381" s="480" t="s">
        <v>6026</v>
      </c>
      <c r="G1381" s="480"/>
      <c r="H1381" s="480"/>
      <c r="I1381" s="480"/>
      <c r="J1381" s="480"/>
      <c r="K1381" s="480"/>
      <c r="L1381" s="480"/>
    </row>
    <row r="1382" spans="1:12" ht="15.6">
      <c r="A1382" s="480">
        <f t="shared" si="21"/>
        <v>1374</v>
      </c>
      <c r="B1382" s="480" t="s">
        <v>6023</v>
      </c>
      <c r="C1382" s="481" t="s">
        <v>10001</v>
      </c>
      <c r="D1382" s="480" t="s">
        <v>5363</v>
      </c>
      <c r="E1382" s="480" t="s">
        <v>6025</v>
      </c>
      <c r="F1382" s="480" t="s">
        <v>6026</v>
      </c>
      <c r="G1382" s="480"/>
      <c r="H1382" s="480"/>
      <c r="I1382" s="480"/>
      <c r="J1382" s="480"/>
      <c r="K1382" s="480"/>
      <c r="L1382" s="480"/>
    </row>
    <row r="1383" spans="1:12" ht="15.6">
      <c r="A1383" s="480">
        <f t="shared" si="21"/>
        <v>1375</v>
      </c>
      <c r="B1383" s="480" t="s">
        <v>6023</v>
      </c>
      <c r="C1383" s="481" t="s">
        <v>10002</v>
      </c>
      <c r="D1383" s="480" t="s">
        <v>5362</v>
      </c>
      <c r="E1383" s="480" t="s">
        <v>6025</v>
      </c>
      <c r="F1383" s="480" t="s">
        <v>6026</v>
      </c>
      <c r="G1383" s="480"/>
      <c r="H1383" s="480"/>
      <c r="I1383" s="480"/>
      <c r="J1383" s="480"/>
      <c r="K1383" s="480"/>
      <c r="L1383" s="480"/>
    </row>
    <row r="1384" spans="1:12" ht="15.6">
      <c r="A1384" s="480">
        <f t="shared" si="21"/>
        <v>1376</v>
      </c>
      <c r="B1384" s="480" t="s">
        <v>6023</v>
      </c>
      <c r="C1384" s="481" t="s">
        <v>10003</v>
      </c>
      <c r="D1384" s="480" t="s">
        <v>5362</v>
      </c>
      <c r="E1384" s="480" t="s">
        <v>6025</v>
      </c>
      <c r="F1384" s="480" t="s">
        <v>6026</v>
      </c>
      <c r="G1384" s="480"/>
      <c r="H1384" s="480"/>
      <c r="I1384" s="480"/>
      <c r="J1384" s="480"/>
      <c r="K1384" s="480"/>
      <c r="L1384" s="480"/>
    </row>
    <row r="1385" spans="1:12" ht="15.6">
      <c r="A1385" s="480">
        <f t="shared" si="21"/>
        <v>1377</v>
      </c>
      <c r="B1385" s="480" t="s">
        <v>6023</v>
      </c>
      <c r="C1385" s="481" t="s">
        <v>10004</v>
      </c>
      <c r="D1385" s="480" t="s">
        <v>5363</v>
      </c>
      <c r="E1385" s="480" t="s">
        <v>6025</v>
      </c>
      <c r="F1385" s="480" t="s">
        <v>6026</v>
      </c>
      <c r="G1385" s="480"/>
      <c r="H1385" s="480"/>
      <c r="I1385" s="480"/>
      <c r="J1385" s="480"/>
      <c r="K1385" s="480"/>
      <c r="L1385" s="480"/>
    </row>
    <row r="1386" spans="1:12" ht="15.6">
      <c r="A1386" s="480">
        <f t="shared" si="21"/>
        <v>1378</v>
      </c>
      <c r="B1386" s="482" t="s">
        <v>6023</v>
      </c>
      <c r="C1386" s="483" t="s">
        <v>10005</v>
      </c>
      <c r="D1386" s="482" t="s">
        <v>5362</v>
      </c>
      <c r="E1386" s="482" t="s">
        <v>6025</v>
      </c>
      <c r="F1386" s="482" t="s">
        <v>6026</v>
      </c>
      <c r="G1386" s="482"/>
      <c r="H1386" s="482"/>
      <c r="I1386" s="482"/>
      <c r="J1386" s="482"/>
      <c r="K1386" s="482"/>
      <c r="L1386" s="482"/>
    </row>
    <row r="1387" spans="1:12" ht="15.6">
      <c r="A1387" s="480">
        <f t="shared" si="21"/>
        <v>1379</v>
      </c>
      <c r="B1387" s="480" t="s">
        <v>6023</v>
      </c>
      <c r="C1387" s="481" t="s">
        <v>10006</v>
      </c>
      <c r="D1387" s="480" t="s">
        <v>5362</v>
      </c>
      <c r="E1387" s="480" t="s">
        <v>6025</v>
      </c>
      <c r="F1387" s="480" t="s">
        <v>6026</v>
      </c>
      <c r="G1387" s="480"/>
      <c r="H1387" s="480"/>
      <c r="I1387" s="480"/>
      <c r="J1387" s="480"/>
      <c r="K1387" s="480"/>
      <c r="L1387" s="480"/>
    </row>
    <row r="1388" spans="1:12" ht="15.6">
      <c r="A1388" s="480">
        <f t="shared" si="21"/>
        <v>1380</v>
      </c>
      <c r="B1388" s="480" t="s">
        <v>6023</v>
      </c>
      <c r="C1388" s="481" t="s">
        <v>6099</v>
      </c>
      <c r="D1388" s="480" t="s">
        <v>5363</v>
      </c>
      <c r="E1388" s="480" t="s">
        <v>6025</v>
      </c>
      <c r="F1388" s="480" t="s">
        <v>6026</v>
      </c>
      <c r="G1388" s="480"/>
      <c r="H1388" s="480"/>
      <c r="I1388" s="480"/>
      <c r="J1388" s="480"/>
      <c r="K1388" s="480"/>
      <c r="L1388" s="480"/>
    </row>
    <row r="1389" spans="1:12" ht="15.6">
      <c r="A1389" s="480">
        <f t="shared" si="21"/>
        <v>1381</v>
      </c>
      <c r="B1389" s="480" t="s">
        <v>6023</v>
      </c>
      <c r="C1389" s="481" t="s">
        <v>10007</v>
      </c>
      <c r="D1389" s="480" t="s">
        <v>5362</v>
      </c>
      <c r="E1389" s="480" t="s">
        <v>6025</v>
      </c>
      <c r="F1389" s="480" t="s">
        <v>6026</v>
      </c>
      <c r="G1389" s="480"/>
      <c r="H1389" s="480"/>
      <c r="I1389" s="480"/>
      <c r="J1389" s="480"/>
      <c r="K1389" s="480"/>
      <c r="L1389" s="480"/>
    </row>
    <row r="1390" spans="1:12" ht="15.6">
      <c r="A1390" s="480">
        <f t="shared" si="21"/>
        <v>1382</v>
      </c>
      <c r="B1390" s="480" t="s">
        <v>6023</v>
      </c>
      <c r="C1390" s="481" t="s">
        <v>6100</v>
      </c>
      <c r="D1390" s="480" t="s">
        <v>5362</v>
      </c>
      <c r="E1390" s="480" t="s">
        <v>6025</v>
      </c>
      <c r="F1390" s="480" t="s">
        <v>6026</v>
      </c>
      <c r="G1390" s="480"/>
      <c r="H1390" s="480"/>
      <c r="I1390" s="480"/>
      <c r="J1390" s="480"/>
      <c r="K1390" s="480"/>
      <c r="L1390" s="480"/>
    </row>
    <row r="1391" spans="1:12" ht="15.6">
      <c r="A1391" s="480">
        <f t="shared" si="21"/>
        <v>1383</v>
      </c>
      <c r="B1391" s="480" t="s">
        <v>6023</v>
      </c>
      <c r="C1391" s="481" t="s">
        <v>10008</v>
      </c>
      <c r="D1391" s="480" t="s">
        <v>5362</v>
      </c>
      <c r="E1391" s="480" t="s">
        <v>6025</v>
      </c>
      <c r="F1391" s="480" t="s">
        <v>6026</v>
      </c>
      <c r="G1391" s="480"/>
      <c r="H1391" s="480"/>
      <c r="I1391" s="480"/>
      <c r="J1391" s="480"/>
      <c r="K1391" s="480"/>
      <c r="L1391" s="480"/>
    </row>
    <row r="1392" spans="1:12" ht="15.6">
      <c r="A1392" s="480">
        <f t="shared" si="21"/>
        <v>1384</v>
      </c>
      <c r="B1392" s="480" t="s">
        <v>6023</v>
      </c>
      <c r="C1392" s="481" t="s">
        <v>6101</v>
      </c>
      <c r="D1392" s="480" t="s">
        <v>5362</v>
      </c>
      <c r="E1392" s="480" t="s">
        <v>6025</v>
      </c>
      <c r="F1392" s="480" t="s">
        <v>6026</v>
      </c>
      <c r="G1392" s="480"/>
      <c r="H1392" s="480"/>
      <c r="I1392" s="480"/>
      <c r="J1392" s="480"/>
      <c r="K1392" s="480"/>
      <c r="L1392" s="480"/>
    </row>
    <row r="1393" spans="1:12" ht="15.6">
      <c r="A1393" s="480">
        <f t="shared" si="21"/>
        <v>1385</v>
      </c>
      <c r="B1393" s="480" t="s">
        <v>6023</v>
      </c>
      <c r="C1393" s="481" t="s">
        <v>10009</v>
      </c>
      <c r="D1393" s="480" t="s">
        <v>5362</v>
      </c>
      <c r="E1393" s="480" t="s">
        <v>6025</v>
      </c>
      <c r="F1393" s="480" t="s">
        <v>6026</v>
      </c>
      <c r="G1393" s="480"/>
      <c r="H1393" s="480"/>
      <c r="I1393" s="480"/>
      <c r="J1393" s="480"/>
      <c r="K1393" s="480"/>
      <c r="L1393" s="480"/>
    </row>
    <row r="1394" spans="1:12" ht="15.6">
      <c r="A1394" s="480">
        <f t="shared" si="21"/>
        <v>1386</v>
      </c>
      <c r="B1394" s="480" t="s">
        <v>6023</v>
      </c>
      <c r="C1394" s="481" t="s">
        <v>6102</v>
      </c>
      <c r="D1394" s="480" t="s">
        <v>5362</v>
      </c>
      <c r="E1394" s="480" t="s">
        <v>6025</v>
      </c>
      <c r="F1394" s="480" t="s">
        <v>6026</v>
      </c>
      <c r="G1394" s="480"/>
      <c r="H1394" s="480"/>
      <c r="I1394" s="480"/>
      <c r="J1394" s="480"/>
      <c r="K1394" s="480"/>
      <c r="L1394" s="480"/>
    </row>
    <row r="1395" spans="1:12" ht="15.6">
      <c r="A1395" s="480">
        <f t="shared" si="21"/>
        <v>1387</v>
      </c>
      <c r="B1395" s="480" t="s">
        <v>6023</v>
      </c>
      <c r="C1395" s="481" t="s">
        <v>10010</v>
      </c>
      <c r="D1395" s="480" t="s">
        <v>5362</v>
      </c>
      <c r="E1395" s="480" t="s">
        <v>6025</v>
      </c>
      <c r="F1395" s="480" t="s">
        <v>6026</v>
      </c>
      <c r="G1395" s="480"/>
      <c r="H1395" s="480"/>
      <c r="I1395" s="480"/>
      <c r="J1395" s="480"/>
      <c r="K1395" s="480"/>
      <c r="L1395" s="480"/>
    </row>
    <row r="1396" spans="1:12" ht="15.6">
      <c r="A1396" s="480">
        <f t="shared" si="21"/>
        <v>1388</v>
      </c>
      <c r="B1396" s="480" t="s">
        <v>6023</v>
      </c>
      <c r="C1396" s="481" t="s">
        <v>10011</v>
      </c>
      <c r="D1396" s="480" t="s">
        <v>5362</v>
      </c>
      <c r="E1396" s="480" t="s">
        <v>6025</v>
      </c>
      <c r="F1396" s="480" t="s">
        <v>6026</v>
      </c>
      <c r="G1396" s="480"/>
      <c r="H1396" s="480"/>
      <c r="I1396" s="480"/>
      <c r="J1396" s="480"/>
      <c r="K1396" s="480"/>
      <c r="L1396" s="480"/>
    </row>
    <row r="1397" spans="1:12" ht="15.6">
      <c r="A1397" s="480">
        <f t="shared" si="21"/>
        <v>1389</v>
      </c>
      <c r="B1397" s="480" t="s">
        <v>6023</v>
      </c>
      <c r="C1397" s="481" t="s">
        <v>10012</v>
      </c>
      <c r="D1397" s="480" t="s">
        <v>5363</v>
      </c>
      <c r="E1397" s="480" t="s">
        <v>6025</v>
      </c>
      <c r="F1397" s="480" t="s">
        <v>6026</v>
      </c>
      <c r="G1397" s="480"/>
      <c r="H1397" s="480"/>
      <c r="I1397" s="480"/>
      <c r="J1397" s="480"/>
      <c r="K1397" s="480"/>
      <c r="L1397" s="480"/>
    </row>
    <row r="1398" spans="1:12" ht="15.6">
      <c r="A1398" s="480">
        <f t="shared" si="21"/>
        <v>1390</v>
      </c>
      <c r="B1398" s="480" t="s">
        <v>6023</v>
      </c>
      <c r="C1398" s="481" t="s">
        <v>10013</v>
      </c>
      <c r="D1398" s="480" t="s">
        <v>5363</v>
      </c>
      <c r="E1398" s="480" t="s">
        <v>6025</v>
      </c>
      <c r="F1398" s="480" t="s">
        <v>6026</v>
      </c>
      <c r="G1398" s="480"/>
      <c r="H1398" s="480"/>
      <c r="I1398" s="480"/>
      <c r="J1398" s="480"/>
      <c r="K1398" s="480"/>
      <c r="L1398" s="480"/>
    </row>
    <row r="1399" spans="1:12" ht="15.6">
      <c r="A1399" s="480">
        <f t="shared" si="21"/>
        <v>1391</v>
      </c>
      <c r="B1399" s="480" t="s">
        <v>6023</v>
      </c>
      <c r="C1399" s="481" t="s">
        <v>10014</v>
      </c>
      <c r="D1399" s="480" t="s">
        <v>5362</v>
      </c>
      <c r="E1399" s="480" t="s">
        <v>6025</v>
      </c>
      <c r="F1399" s="480" t="s">
        <v>6026</v>
      </c>
      <c r="G1399" s="480"/>
      <c r="H1399" s="480"/>
      <c r="I1399" s="480"/>
      <c r="J1399" s="480"/>
      <c r="K1399" s="480"/>
      <c r="L1399" s="480"/>
    </row>
    <row r="1400" spans="1:12" ht="15.6">
      <c r="A1400" s="480">
        <f t="shared" si="21"/>
        <v>1392</v>
      </c>
      <c r="B1400" s="482" t="s">
        <v>6023</v>
      </c>
      <c r="C1400" s="483" t="s">
        <v>6103</v>
      </c>
      <c r="D1400" s="482" t="s">
        <v>5362</v>
      </c>
      <c r="E1400" s="482" t="s">
        <v>6025</v>
      </c>
      <c r="F1400" s="482" t="s">
        <v>6026</v>
      </c>
      <c r="G1400" s="482"/>
      <c r="H1400" s="482"/>
      <c r="I1400" s="482"/>
      <c r="J1400" s="482"/>
      <c r="K1400" s="482"/>
      <c r="L1400" s="482"/>
    </row>
    <row r="1401" spans="1:12" ht="15.6">
      <c r="A1401" s="480">
        <f t="shared" si="21"/>
        <v>1393</v>
      </c>
      <c r="B1401" s="482" t="s">
        <v>6023</v>
      </c>
      <c r="C1401" s="483" t="s">
        <v>6104</v>
      </c>
      <c r="D1401" s="482" t="s">
        <v>5363</v>
      </c>
      <c r="E1401" s="482" t="s">
        <v>6025</v>
      </c>
      <c r="F1401" s="482" t="s">
        <v>6026</v>
      </c>
      <c r="G1401" s="482"/>
      <c r="H1401" s="482"/>
      <c r="I1401" s="482"/>
      <c r="J1401" s="482"/>
      <c r="K1401" s="482"/>
      <c r="L1401" s="482"/>
    </row>
    <row r="1402" spans="1:12" ht="15.6">
      <c r="A1402" s="480">
        <f t="shared" si="21"/>
        <v>1394</v>
      </c>
      <c r="B1402" s="482" t="s">
        <v>6023</v>
      </c>
      <c r="C1402" s="483" t="s">
        <v>10015</v>
      </c>
      <c r="D1402" s="482" t="s">
        <v>5363</v>
      </c>
      <c r="E1402" s="482" t="s">
        <v>6025</v>
      </c>
      <c r="F1402" s="482" t="s">
        <v>6026</v>
      </c>
      <c r="G1402" s="482"/>
      <c r="H1402" s="482"/>
      <c r="I1402" s="482"/>
      <c r="J1402" s="482"/>
      <c r="K1402" s="482"/>
      <c r="L1402" s="482"/>
    </row>
    <row r="1403" spans="1:12" ht="15.6">
      <c r="A1403" s="480">
        <f t="shared" si="21"/>
        <v>1395</v>
      </c>
      <c r="B1403" s="482" t="s">
        <v>6023</v>
      </c>
      <c r="C1403" s="483" t="s">
        <v>10016</v>
      </c>
      <c r="D1403" s="482" t="s">
        <v>5362</v>
      </c>
      <c r="E1403" s="482" t="s">
        <v>6025</v>
      </c>
      <c r="F1403" s="482" t="s">
        <v>6026</v>
      </c>
      <c r="G1403" s="482"/>
      <c r="H1403" s="482"/>
      <c r="I1403" s="482"/>
      <c r="J1403" s="482"/>
      <c r="K1403" s="482"/>
      <c r="L1403" s="482"/>
    </row>
    <row r="1404" spans="1:12" ht="15.6">
      <c r="A1404" s="480">
        <f t="shared" si="21"/>
        <v>1396</v>
      </c>
      <c r="B1404" s="482" t="s">
        <v>6023</v>
      </c>
      <c r="C1404" s="483" t="s">
        <v>6105</v>
      </c>
      <c r="D1404" s="482" t="s">
        <v>5363</v>
      </c>
      <c r="E1404" s="482" t="s">
        <v>6025</v>
      </c>
      <c r="F1404" s="482" t="s">
        <v>6026</v>
      </c>
      <c r="G1404" s="482"/>
      <c r="H1404" s="482"/>
      <c r="I1404" s="482"/>
      <c r="J1404" s="482"/>
      <c r="K1404" s="482"/>
      <c r="L1404" s="482"/>
    </row>
    <row r="1405" spans="1:12" ht="15.6">
      <c r="A1405" s="480">
        <f t="shared" si="21"/>
        <v>1397</v>
      </c>
      <c r="B1405" s="480" t="s">
        <v>6023</v>
      </c>
      <c r="C1405" s="481" t="s">
        <v>10017</v>
      </c>
      <c r="D1405" s="480" t="s">
        <v>5363</v>
      </c>
      <c r="E1405" s="480" t="s">
        <v>6025</v>
      </c>
      <c r="F1405" s="480" t="s">
        <v>6026</v>
      </c>
      <c r="G1405" s="480"/>
      <c r="H1405" s="480"/>
      <c r="I1405" s="480"/>
      <c r="J1405" s="480"/>
      <c r="K1405" s="480"/>
      <c r="L1405" s="480"/>
    </row>
    <row r="1406" spans="1:12" ht="15.6">
      <c r="A1406" s="480">
        <f t="shared" si="21"/>
        <v>1398</v>
      </c>
      <c r="B1406" s="480" t="s">
        <v>6023</v>
      </c>
      <c r="C1406" s="481" t="s">
        <v>10018</v>
      </c>
      <c r="D1406" s="480" t="s">
        <v>5362</v>
      </c>
      <c r="E1406" s="480" t="s">
        <v>6025</v>
      </c>
      <c r="F1406" s="480" t="s">
        <v>6026</v>
      </c>
      <c r="G1406" s="480"/>
      <c r="H1406" s="480"/>
      <c r="I1406" s="480"/>
      <c r="J1406" s="480"/>
      <c r="K1406" s="480"/>
      <c r="L1406" s="480"/>
    </row>
    <row r="1407" spans="1:12" ht="15.6">
      <c r="A1407" s="480">
        <f t="shared" si="21"/>
        <v>1399</v>
      </c>
      <c r="B1407" s="480" t="s">
        <v>6023</v>
      </c>
      <c r="C1407" s="481" t="s">
        <v>10019</v>
      </c>
      <c r="D1407" s="480" t="s">
        <v>5362</v>
      </c>
      <c r="E1407" s="480" t="s">
        <v>6025</v>
      </c>
      <c r="F1407" s="480" t="s">
        <v>6026</v>
      </c>
      <c r="G1407" s="480"/>
      <c r="H1407" s="480"/>
      <c r="I1407" s="480"/>
      <c r="J1407" s="480"/>
      <c r="K1407" s="480"/>
      <c r="L1407" s="480"/>
    </row>
    <row r="1408" spans="1:12" ht="15.6">
      <c r="A1408" s="480">
        <f t="shared" si="21"/>
        <v>1400</v>
      </c>
      <c r="B1408" s="480" t="s">
        <v>6023</v>
      </c>
      <c r="C1408" s="481" t="s">
        <v>10020</v>
      </c>
      <c r="D1408" s="480" t="s">
        <v>5363</v>
      </c>
      <c r="E1408" s="480" t="s">
        <v>6025</v>
      </c>
      <c r="F1408" s="480" t="s">
        <v>6026</v>
      </c>
      <c r="G1408" s="480"/>
      <c r="H1408" s="480"/>
      <c r="I1408" s="480"/>
      <c r="J1408" s="480"/>
      <c r="K1408" s="480"/>
      <c r="L1408" s="480"/>
    </row>
    <row r="1409" spans="1:12" ht="15.6">
      <c r="A1409" s="480">
        <f t="shared" si="21"/>
        <v>1401</v>
      </c>
      <c r="B1409" s="480" t="s">
        <v>6023</v>
      </c>
      <c r="C1409" s="481" t="s">
        <v>10021</v>
      </c>
      <c r="D1409" s="480" t="s">
        <v>5362</v>
      </c>
      <c r="E1409" s="480" t="s">
        <v>6025</v>
      </c>
      <c r="F1409" s="480" t="s">
        <v>6026</v>
      </c>
      <c r="G1409" s="480"/>
      <c r="H1409" s="480"/>
      <c r="I1409" s="480"/>
      <c r="J1409" s="480"/>
      <c r="K1409" s="480"/>
      <c r="L1409" s="480"/>
    </row>
    <row r="1410" spans="1:12" ht="15.6">
      <c r="A1410" s="480">
        <f t="shared" si="21"/>
        <v>1402</v>
      </c>
      <c r="B1410" s="480" t="s">
        <v>6023</v>
      </c>
      <c r="C1410" s="481" t="s">
        <v>10022</v>
      </c>
      <c r="D1410" s="480" t="s">
        <v>5363</v>
      </c>
      <c r="E1410" s="480" t="s">
        <v>6025</v>
      </c>
      <c r="F1410" s="480" t="s">
        <v>6026</v>
      </c>
      <c r="G1410" s="480"/>
      <c r="H1410" s="480"/>
      <c r="I1410" s="480"/>
      <c r="J1410" s="480"/>
      <c r="K1410" s="480"/>
      <c r="L1410" s="480"/>
    </row>
    <row r="1411" spans="1:12" ht="15.6">
      <c r="A1411" s="480">
        <f t="shared" si="21"/>
        <v>1403</v>
      </c>
      <c r="B1411" s="480" t="s">
        <v>6023</v>
      </c>
      <c r="C1411" s="481" t="s">
        <v>10023</v>
      </c>
      <c r="D1411" s="480" t="s">
        <v>5362</v>
      </c>
      <c r="E1411" s="480" t="s">
        <v>6025</v>
      </c>
      <c r="F1411" s="480" t="s">
        <v>6026</v>
      </c>
      <c r="G1411" s="480"/>
      <c r="H1411" s="480"/>
      <c r="I1411" s="480"/>
      <c r="J1411" s="480"/>
      <c r="K1411" s="480"/>
      <c r="L1411" s="480"/>
    </row>
    <row r="1412" spans="1:12" ht="15.6">
      <c r="A1412" s="480">
        <f t="shared" si="21"/>
        <v>1404</v>
      </c>
      <c r="B1412" s="482" t="s">
        <v>6023</v>
      </c>
      <c r="C1412" s="483" t="s">
        <v>6106</v>
      </c>
      <c r="D1412" s="482" t="s">
        <v>5363</v>
      </c>
      <c r="E1412" s="482" t="s">
        <v>6025</v>
      </c>
      <c r="F1412" s="482" t="s">
        <v>6026</v>
      </c>
      <c r="G1412" s="482"/>
      <c r="H1412" s="482"/>
      <c r="I1412" s="482"/>
      <c r="J1412" s="482"/>
      <c r="K1412" s="482"/>
      <c r="L1412" s="482"/>
    </row>
    <row r="1413" spans="1:12" ht="15.6">
      <c r="A1413" s="480">
        <f t="shared" si="21"/>
        <v>1405</v>
      </c>
      <c r="B1413" s="480" t="s">
        <v>6023</v>
      </c>
      <c r="C1413" s="481" t="s">
        <v>10024</v>
      </c>
      <c r="D1413" s="480" t="s">
        <v>5363</v>
      </c>
      <c r="E1413" s="480" t="s">
        <v>6025</v>
      </c>
      <c r="F1413" s="480" t="s">
        <v>6026</v>
      </c>
      <c r="G1413" s="480"/>
      <c r="H1413" s="480"/>
      <c r="I1413" s="480"/>
      <c r="J1413" s="480"/>
      <c r="K1413" s="480"/>
      <c r="L1413" s="480"/>
    </row>
    <row r="1414" spans="1:12" ht="15.6">
      <c r="A1414" s="480">
        <f t="shared" si="21"/>
        <v>1406</v>
      </c>
      <c r="B1414" s="480" t="s">
        <v>6023</v>
      </c>
      <c r="C1414" s="481" t="s">
        <v>10025</v>
      </c>
      <c r="D1414" s="480" t="s">
        <v>5363</v>
      </c>
      <c r="E1414" s="480" t="s">
        <v>6025</v>
      </c>
      <c r="F1414" s="480" t="s">
        <v>6026</v>
      </c>
      <c r="G1414" s="480"/>
      <c r="H1414" s="480"/>
      <c r="I1414" s="480"/>
      <c r="J1414" s="480"/>
      <c r="K1414" s="480"/>
      <c r="L1414" s="480"/>
    </row>
    <row r="1415" spans="1:12" ht="15.6">
      <c r="A1415" s="480">
        <f t="shared" si="21"/>
        <v>1407</v>
      </c>
      <c r="B1415" s="482" t="s">
        <v>6023</v>
      </c>
      <c r="C1415" s="483" t="s">
        <v>10026</v>
      </c>
      <c r="D1415" s="482" t="s">
        <v>5362</v>
      </c>
      <c r="E1415" s="482" t="s">
        <v>6025</v>
      </c>
      <c r="F1415" s="482" t="s">
        <v>6026</v>
      </c>
      <c r="G1415" s="482"/>
      <c r="H1415" s="482"/>
      <c r="I1415" s="482"/>
      <c r="J1415" s="482"/>
      <c r="K1415" s="482"/>
      <c r="L1415" s="482"/>
    </row>
    <row r="1416" spans="1:12" ht="15.6">
      <c r="A1416" s="480">
        <f t="shared" ref="A1416:A1479" si="22">ROW()-8</f>
        <v>1408</v>
      </c>
      <c r="B1416" s="482" t="s">
        <v>6023</v>
      </c>
      <c r="C1416" s="483" t="s">
        <v>10027</v>
      </c>
      <c r="D1416" s="482" t="s">
        <v>5362</v>
      </c>
      <c r="E1416" s="482" t="s">
        <v>6025</v>
      </c>
      <c r="F1416" s="482" t="s">
        <v>6026</v>
      </c>
      <c r="G1416" s="482"/>
      <c r="H1416" s="482"/>
      <c r="I1416" s="482"/>
      <c r="J1416" s="482"/>
      <c r="K1416" s="482"/>
      <c r="L1416" s="482"/>
    </row>
    <row r="1417" spans="1:12" ht="15.6">
      <c r="A1417" s="480">
        <f t="shared" si="22"/>
        <v>1409</v>
      </c>
      <c r="B1417" s="480" t="s">
        <v>6023</v>
      </c>
      <c r="C1417" s="481" t="s">
        <v>10028</v>
      </c>
      <c r="D1417" s="480" t="s">
        <v>5363</v>
      </c>
      <c r="E1417" s="480" t="s">
        <v>6025</v>
      </c>
      <c r="F1417" s="480" t="s">
        <v>6026</v>
      </c>
      <c r="G1417" s="480"/>
      <c r="H1417" s="480"/>
      <c r="I1417" s="480"/>
      <c r="J1417" s="480"/>
      <c r="K1417" s="480"/>
      <c r="L1417" s="480"/>
    </row>
    <row r="1418" spans="1:12" ht="15.6">
      <c r="A1418" s="480">
        <f t="shared" si="22"/>
        <v>1410</v>
      </c>
      <c r="B1418" s="480" t="s">
        <v>6023</v>
      </c>
      <c r="C1418" s="481" t="s">
        <v>10029</v>
      </c>
      <c r="D1418" s="480" t="s">
        <v>5362</v>
      </c>
      <c r="E1418" s="480" t="s">
        <v>6025</v>
      </c>
      <c r="F1418" s="480" t="s">
        <v>6026</v>
      </c>
      <c r="G1418" s="480"/>
      <c r="H1418" s="480"/>
      <c r="I1418" s="480"/>
      <c r="J1418" s="480"/>
      <c r="K1418" s="480"/>
      <c r="L1418" s="480"/>
    </row>
    <row r="1419" spans="1:12" ht="15.6">
      <c r="A1419" s="480">
        <f t="shared" si="22"/>
        <v>1411</v>
      </c>
      <c r="B1419" s="480" t="s">
        <v>6023</v>
      </c>
      <c r="C1419" s="481" t="s">
        <v>10030</v>
      </c>
      <c r="D1419" s="480" t="s">
        <v>5362</v>
      </c>
      <c r="E1419" s="480" t="s">
        <v>6025</v>
      </c>
      <c r="F1419" s="480" t="s">
        <v>6026</v>
      </c>
      <c r="G1419" s="480"/>
      <c r="H1419" s="480"/>
      <c r="I1419" s="480"/>
      <c r="J1419" s="480"/>
      <c r="K1419" s="480"/>
      <c r="L1419" s="480"/>
    </row>
    <row r="1420" spans="1:12" ht="15.6">
      <c r="A1420" s="480">
        <f t="shared" si="22"/>
        <v>1412</v>
      </c>
      <c r="B1420" s="480" t="s">
        <v>6023</v>
      </c>
      <c r="C1420" s="481" t="s">
        <v>6107</v>
      </c>
      <c r="D1420" s="480" t="s">
        <v>5362</v>
      </c>
      <c r="E1420" s="480" t="s">
        <v>6025</v>
      </c>
      <c r="F1420" s="480" t="s">
        <v>6026</v>
      </c>
      <c r="G1420" s="480"/>
      <c r="H1420" s="480"/>
      <c r="I1420" s="480"/>
      <c r="J1420" s="480"/>
      <c r="K1420" s="480"/>
      <c r="L1420" s="480"/>
    </row>
    <row r="1421" spans="1:12" ht="15.6">
      <c r="A1421" s="480">
        <f t="shared" si="22"/>
        <v>1413</v>
      </c>
      <c r="B1421" s="482" t="s">
        <v>6023</v>
      </c>
      <c r="C1421" s="483" t="s">
        <v>10031</v>
      </c>
      <c r="D1421" s="482" t="s">
        <v>5362</v>
      </c>
      <c r="E1421" s="482" t="s">
        <v>6025</v>
      </c>
      <c r="F1421" s="482" t="s">
        <v>6026</v>
      </c>
      <c r="G1421" s="482"/>
      <c r="H1421" s="482"/>
      <c r="I1421" s="482"/>
      <c r="J1421" s="482"/>
      <c r="K1421" s="482"/>
      <c r="L1421" s="482"/>
    </row>
    <row r="1422" spans="1:12" ht="15.6">
      <c r="A1422" s="480">
        <f t="shared" si="22"/>
        <v>1414</v>
      </c>
      <c r="B1422" s="480" t="s">
        <v>6023</v>
      </c>
      <c r="C1422" s="481" t="s">
        <v>6108</v>
      </c>
      <c r="D1422" s="480" t="s">
        <v>5363</v>
      </c>
      <c r="E1422" s="480" t="s">
        <v>6025</v>
      </c>
      <c r="F1422" s="480" t="s">
        <v>6026</v>
      </c>
      <c r="G1422" s="480"/>
      <c r="H1422" s="480"/>
      <c r="I1422" s="480"/>
      <c r="J1422" s="480"/>
      <c r="K1422" s="480"/>
      <c r="L1422" s="480"/>
    </row>
    <row r="1423" spans="1:12" ht="15.6">
      <c r="A1423" s="480">
        <f t="shared" si="22"/>
        <v>1415</v>
      </c>
      <c r="B1423" s="480" t="s">
        <v>6023</v>
      </c>
      <c r="C1423" s="481" t="s">
        <v>10032</v>
      </c>
      <c r="D1423" s="480" t="s">
        <v>5362</v>
      </c>
      <c r="E1423" s="480" t="s">
        <v>6025</v>
      </c>
      <c r="F1423" s="480" t="s">
        <v>6026</v>
      </c>
      <c r="G1423" s="480"/>
      <c r="H1423" s="480"/>
      <c r="I1423" s="480"/>
      <c r="J1423" s="480"/>
      <c r="K1423" s="480"/>
      <c r="L1423" s="480"/>
    </row>
    <row r="1424" spans="1:12" ht="15.6">
      <c r="A1424" s="480">
        <f t="shared" si="22"/>
        <v>1416</v>
      </c>
      <c r="B1424" s="480" t="s">
        <v>6023</v>
      </c>
      <c r="C1424" s="481" t="s">
        <v>10033</v>
      </c>
      <c r="D1424" s="480" t="s">
        <v>5362</v>
      </c>
      <c r="E1424" s="480" t="s">
        <v>6025</v>
      </c>
      <c r="F1424" s="480" t="s">
        <v>6026</v>
      </c>
      <c r="G1424" s="480"/>
      <c r="H1424" s="480"/>
      <c r="I1424" s="480"/>
      <c r="J1424" s="480"/>
      <c r="K1424" s="480"/>
      <c r="L1424" s="480"/>
    </row>
    <row r="1425" spans="1:12" ht="15.6">
      <c r="A1425" s="480">
        <f t="shared" si="22"/>
        <v>1417</v>
      </c>
      <c r="B1425" s="480" t="s">
        <v>6023</v>
      </c>
      <c r="C1425" s="481" t="s">
        <v>6109</v>
      </c>
      <c r="D1425" s="480" t="s">
        <v>5362</v>
      </c>
      <c r="E1425" s="480" t="s">
        <v>6025</v>
      </c>
      <c r="F1425" s="480" t="s">
        <v>6026</v>
      </c>
      <c r="G1425" s="480"/>
      <c r="H1425" s="480"/>
      <c r="I1425" s="480"/>
      <c r="J1425" s="480"/>
      <c r="K1425" s="480"/>
      <c r="L1425" s="480"/>
    </row>
    <row r="1426" spans="1:12" ht="15.6">
      <c r="A1426" s="480">
        <f t="shared" si="22"/>
        <v>1418</v>
      </c>
      <c r="B1426" s="480" t="s">
        <v>6023</v>
      </c>
      <c r="C1426" s="481" t="s">
        <v>10034</v>
      </c>
      <c r="D1426" s="480" t="s">
        <v>5363</v>
      </c>
      <c r="E1426" s="480" t="s">
        <v>6025</v>
      </c>
      <c r="F1426" s="480" t="s">
        <v>6026</v>
      </c>
      <c r="G1426" s="480"/>
      <c r="H1426" s="480"/>
      <c r="I1426" s="480"/>
      <c r="J1426" s="480"/>
      <c r="K1426" s="480"/>
      <c r="L1426" s="480"/>
    </row>
    <row r="1427" spans="1:12" ht="15.6">
      <c r="A1427" s="480">
        <f t="shared" si="22"/>
        <v>1419</v>
      </c>
      <c r="B1427" s="480" t="s">
        <v>6023</v>
      </c>
      <c r="C1427" s="481" t="s">
        <v>10035</v>
      </c>
      <c r="D1427" s="480" t="s">
        <v>5362</v>
      </c>
      <c r="E1427" s="480" t="s">
        <v>6025</v>
      </c>
      <c r="F1427" s="480" t="s">
        <v>6026</v>
      </c>
      <c r="G1427" s="480"/>
      <c r="H1427" s="480"/>
      <c r="I1427" s="480"/>
      <c r="J1427" s="480"/>
      <c r="K1427" s="480"/>
      <c r="L1427" s="480"/>
    </row>
    <row r="1428" spans="1:12" ht="15.6">
      <c r="A1428" s="480">
        <f t="shared" si="22"/>
        <v>1420</v>
      </c>
      <c r="B1428" s="480" t="s">
        <v>6023</v>
      </c>
      <c r="C1428" s="481" t="s">
        <v>10036</v>
      </c>
      <c r="D1428" s="480" t="s">
        <v>5363</v>
      </c>
      <c r="E1428" s="480" t="s">
        <v>6025</v>
      </c>
      <c r="F1428" s="480" t="s">
        <v>6026</v>
      </c>
      <c r="G1428" s="480"/>
      <c r="H1428" s="480"/>
      <c r="I1428" s="480"/>
      <c r="J1428" s="480"/>
      <c r="K1428" s="480"/>
      <c r="L1428" s="480"/>
    </row>
    <row r="1429" spans="1:12" ht="15.6">
      <c r="A1429" s="480">
        <f t="shared" si="22"/>
        <v>1421</v>
      </c>
      <c r="B1429" s="482" t="s">
        <v>6023</v>
      </c>
      <c r="C1429" s="483" t="s">
        <v>10037</v>
      </c>
      <c r="D1429" s="482" t="s">
        <v>5362</v>
      </c>
      <c r="E1429" s="482" t="s">
        <v>6025</v>
      </c>
      <c r="F1429" s="482" t="s">
        <v>6026</v>
      </c>
      <c r="G1429" s="482"/>
      <c r="H1429" s="482"/>
      <c r="I1429" s="482"/>
      <c r="J1429" s="482"/>
      <c r="K1429" s="482"/>
      <c r="L1429" s="482"/>
    </row>
    <row r="1430" spans="1:12" ht="15.6">
      <c r="A1430" s="480">
        <f t="shared" si="22"/>
        <v>1422</v>
      </c>
      <c r="B1430" s="480" t="s">
        <v>6023</v>
      </c>
      <c r="C1430" s="481" t="s">
        <v>10038</v>
      </c>
      <c r="D1430" s="480" t="s">
        <v>5362</v>
      </c>
      <c r="E1430" s="480" t="s">
        <v>6025</v>
      </c>
      <c r="F1430" s="480" t="s">
        <v>6026</v>
      </c>
      <c r="G1430" s="480"/>
      <c r="H1430" s="480"/>
      <c r="I1430" s="480"/>
      <c r="J1430" s="480"/>
      <c r="K1430" s="480"/>
      <c r="L1430" s="480"/>
    </row>
    <row r="1431" spans="1:12" ht="15.6">
      <c r="A1431" s="480">
        <f t="shared" si="22"/>
        <v>1423</v>
      </c>
      <c r="B1431" s="480" t="s">
        <v>6023</v>
      </c>
      <c r="C1431" s="481" t="s">
        <v>6110</v>
      </c>
      <c r="D1431" s="480" t="s">
        <v>5362</v>
      </c>
      <c r="E1431" s="480" t="s">
        <v>6025</v>
      </c>
      <c r="F1431" s="480" t="s">
        <v>6026</v>
      </c>
      <c r="G1431" s="480"/>
      <c r="H1431" s="480"/>
      <c r="I1431" s="480"/>
      <c r="J1431" s="480"/>
      <c r="K1431" s="480"/>
      <c r="L1431" s="480"/>
    </row>
    <row r="1432" spans="1:12" ht="15.6">
      <c r="A1432" s="480">
        <f t="shared" si="22"/>
        <v>1424</v>
      </c>
      <c r="B1432" s="482" t="s">
        <v>6023</v>
      </c>
      <c r="C1432" s="483" t="s">
        <v>6111</v>
      </c>
      <c r="D1432" s="482" t="s">
        <v>5362</v>
      </c>
      <c r="E1432" s="482" t="s">
        <v>6025</v>
      </c>
      <c r="F1432" s="482" t="s">
        <v>6026</v>
      </c>
      <c r="G1432" s="482"/>
      <c r="H1432" s="482"/>
      <c r="I1432" s="482"/>
      <c r="J1432" s="482"/>
      <c r="K1432" s="482"/>
      <c r="L1432" s="482"/>
    </row>
    <row r="1433" spans="1:12" ht="15.6">
      <c r="A1433" s="480">
        <f t="shared" si="22"/>
        <v>1425</v>
      </c>
      <c r="B1433" s="480" t="s">
        <v>6023</v>
      </c>
      <c r="C1433" s="481" t="s">
        <v>10039</v>
      </c>
      <c r="D1433" s="480" t="s">
        <v>5362</v>
      </c>
      <c r="E1433" s="480" t="s">
        <v>6025</v>
      </c>
      <c r="F1433" s="480" t="s">
        <v>6026</v>
      </c>
      <c r="G1433" s="480"/>
      <c r="H1433" s="480"/>
      <c r="I1433" s="480"/>
      <c r="J1433" s="480"/>
      <c r="K1433" s="480"/>
      <c r="L1433" s="480"/>
    </row>
    <row r="1434" spans="1:12" ht="15.6">
      <c r="A1434" s="480">
        <f t="shared" si="22"/>
        <v>1426</v>
      </c>
      <c r="B1434" s="482" t="s">
        <v>6023</v>
      </c>
      <c r="C1434" s="483" t="s">
        <v>6112</v>
      </c>
      <c r="D1434" s="482" t="s">
        <v>5363</v>
      </c>
      <c r="E1434" s="482" t="s">
        <v>6025</v>
      </c>
      <c r="F1434" s="482" t="s">
        <v>6026</v>
      </c>
      <c r="G1434" s="482"/>
      <c r="H1434" s="482"/>
      <c r="I1434" s="482"/>
      <c r="J1434" s="482"/>
      <c r="K1434" s="482"/>
      <c r="L1434" s="482"/>
    </row>
    <row r="1435" spans="1:12" ht="15.6">
      <c r="A1435" s="480">
        <f t="shared" si="22"/>
        <v>1427</v>
      </c>
      <c r="B1435" s="482" t="s">
        <v>6023</v>
      </c>
      <c r="C1435" s="483" t="s">
        <v>10040</v>
      </c>
      <c r="D1435" s="482" t="s">
        <v>5363</v>
      </c>
      <c r="E1435" s="482" t="s">
        <v>6025</v>
      </c>
      <c r="F1435" s="482" t="s">
        <v>6026</v>
      </c>
      <c r="G1435" s="482"/>
      <c r="H1435" s="482"/>
      <c r="I1435" s="482"/>
      <c r="J1435" s="482"/>
      <c r="K1435" s="482"/>
      <c r="L1435" s="482"/>
    </row>
    <row r="1436" spans="1:12" ht="15.6">
      <c r="A1436" s="480">
        <f t="shared" si="22"/>
        <v>1428</v>
      </c>
      <c r="B1436" s="480" t="s">
        <v>6023</v>
      </c>
      <c r="C1436" s="481" t="s">
        <v>10041</v>
      </c>
      <c r="D1436" s="480" t="s">
        <v>5362</v>
      </c>
      <c r="E1436" s="480" t="s">
        <v>6025</v>
      </c>
      <c r="F1436" s="480" t="s">
        <v>6026</v>
      </c>
      <c r="G1436" s="480"/>
      <c r="H1436" s="480"/>
      <c r="I1436" s="480"/>
      <c r="J1436" s="480"/>
      <c r="K1436" s="480"/>
      <c r="L1436" s="480"/>
    </row>
    <row r="1437" spans="1:12" ht="15.6">
      <c r="A1437" s="480">
        <f t="shared" si="22"/>
        <v>1429</v>
      </c>
      <c r="B1437" s="482" t="s">
        <v>6023</v>
      </c>
      <c r="C1437" s="483" t="s">
        <v>10042</v>
      </c>
      <c r="D1437" s="482" t="s">
        <v>5362</v>
      </c>
      <c r="E1437" s="482" t="s">
        <v>6025</v>
      </c>
      <c r="F1437" s="482" t="s">
        <v>6026</v>
      </c>
      <c r="G1437" s="482"/>
      <c r="H1437" s="482"/>
      <c r="I1437" s="482"/>
      <c r="J1437" s="482"/>
      <c r="K1437" s="482"/>
      <c r="L1437" s="482"/>
    </row>
    <row r="1438" spans="1:12" ht="15.6">
      <c r="A1438" s="480">
        <f t="shared" si="22"/>
        <v>1430</v>
      </c>
      <c r="B1438" s="480" t="s">
        <v>6023</v>
      </c>
      <c r="C1438" s="481" t="s">
        <v>10043</v>
      </c>
      <c r="D1438" s="480" t="s">
        <v>5363</v>
      </c>
      <c r="E1438" s="480" t="s">
        <v>6025</v>
      </c>
      <c r="F1438" s="480" t="s">
        <v>6026</v>
      </c>
      <c r="G1438" s="480"/>
      <c r="H1438" s="480"/>
      <c r="I1438" s="480"/>
      <c r="J1438" s="480"/>
      <c r="K1438" s="480"/>
      <c r="L1438" s="480"/>
    </row>
    <row r="1439" spans="1:12" ht="15.6">
      <c r="A1439" s="480">
        <f t="shared" si="22"/>
        <v>1431</v>
      </c>
      <c r="B1439" s="480" t="s">
        <v>6023</v>
      </c>
      <c r="C1439" s="481" t="s">
        <v>10044</v>
      </c>
      <c r="D1439" s="480" t="s">
        <v>5363</v>
      </c>
      <c r="E1439" s="480" t="s">
        <v>6025</v>
      </c>
      <c r="F1439" s="480" t="s">
        <v>6026</v>
      </c>
      <c r="G1439" s="480"/>
      <c r="H1439" s="480"/>
      <c r="I1439" s="480"/>
      <c r="J1439" s="480"/>
      <c r="K1439" s="480"/>
      <c r="L1439" s="480"/>
    </row>
    <row r="1440" spans="1:12" ht="15.6">
      <c r="A1440" s="480">
        <f t="shared" si="22"/>
        <v>1432</v>
      </c>
      <c r="B1440" s="480" t="s">
        <v>6023</v>
      </c>
      <c r="C1440" s="481" t="s">
        <v>10045</v>
      </c>
      <c r="D1440" s="480" t="s">
        <v>5362</v>
      </c>
      <c r="E1440" s="480" t="s">
        <v>6025</v>
      </c>
      <c r="F1440" s="480" t="s">
        <v>6026</v>
      </c>
      <c r="G1440" s="480"/>
      <c r="H1440" s="480"/>
      <c r="I1440" s="480"/>
      <c r="J1440" s="480"/>
      <c r="K1440" s="480"/>
      <c r="L1440" s="480"/>
    </row>
    <row r="1441" spans="1:12" ht="15.6">
      <c r="A1441" s="480">
        <f t="shared" si="22"/>
        <v>1433</v>
      </c>
      <c r="B1441" s="482" t="s">
        <v>6023</v>
      </c>
      <c r="C1441" s="483" t="s">
        <v>10046</v>
      </c>
      <c r="D1441" s="482" t="s">
        <v>5362</v>
      </c>
      <c r="E1441" s="482" t="s">
        <v>6025</v>
      </c>
      <c r="F1441" s="482" t="s">
        <v>6026</v>
      </c>
      <c r="G1441" s="482"/>
      <c r="H1441" s="482"/>
      <c r="I1441" s="482"/>
      <c r="J1441" s="482"/>
      <c r="K1441" s="482"/>
      <c r="L1441" s="482"/>
    </row>
    <row r="1442" spans="1:12" ht="15.6">
      <c r="A1442" s="480">
        <f t="shared" si="22"/>
        <v>1434</v>
      </c>
      <c r="B1442" s="482" t="s">
        <v>6023</v>
      </c>
      <c r="C1442" s="483" t="s">
        <v>10047</v>
      </c>
      <c r="D1442" s="482" t="s">
        <v>5362</v>
      </c>
      <c r="E1442" s="482" t="s">
        <v>6025</v>
      </c>
      <c r="F1442" s="482" t="s">
        <v>6026</v>
      </c>
      <c r="G1442" s="482"/>
      <c r="H1442" s="482"/>
      <c r="I1442" s="482"/>
      <c r="J1442" s="482"/>
      <c r="K1442" s="482"/>
      <c r="L1442" s="482"/>
    </row>
    <row r="1443" spans="1:12" ht="15.6">
      <c r="A1443" s="480">
        <f t="shared" si="22"/>
        <v>1435</v>
      </c>
      <c r="B1443" s="480" t="s">
        <v>6023</v>
      </c>
      <c r="C1443" s="481" t="s">
        <v>10048</v>
      </c>
      <c r="D1443" s="480" t="s">
        <v>5362</v>
      </c>
      <c r="E1443" s="480" t="s">
        <v>6025</v>
      </c>
      <c r="F1443" s="480" t="s">
        <v>6026</v>
      </c>
      <c r="G1443" s="480"/>
      <c r="H1443" s="480"/>
      <c r="I1443" s="480"/>
      <c r="J1443" s="480"/>
      <c r="K1443" s="480"/>
      <c r="L1443" s="480"/>
    </row>
    <row r="1444" spans="1:12" ht="15.6">
      <c r="A1444" s="480">
        <f t="shared" si="22"/>
        <v>1436</v>
      </c>
      <c r="B1444" s="480" t="s">
        <v>6023</v>
      </c>
      <c r="C1444" s="481" t="s">
        <v>10049</v>
      </c>
      <c r="D1444" s="480" t="s">
        <v>5362</v>
      </c>
      <c r="E1444" s="480" t="s">
        <v>6025</v>
      </c>
      <c r="F1444" s="480" t="s">
        <v>6026</v>
      </c>
      <c r="G1444" s="480"/>
      <c r="H1444" s="480"/>
      <c r="I1444" s="480"/>
      <c r="J1444" s="480"/>
      <c r="K1444" s="480"/>
      <c r="L1444" s="480"/>
    </row>
    <row r="1445" spans="1:12" ht="15.6">
      <c r="A1445" s="480">
        <f t="shared" si="22"/>
        <v>1437</v>
      </c>
      <c r="B1445" s="480" t="s">
        <v>6023</v>
      </c>
      <c r="C1445" s="481" t="s">
        <v>10050</v>
      </c>
      <c r="D1445" s="480" t="s">
        <v>5363</v>
      </c>
      <c r="E1445" s="480" t="s">
        <v>6025</v>
      </c>
      <c r="F1445" s="480" t="s">
        <v>6026</v>
      </c>
      <c r="G1445" s="480"/>
      <c r="H1445" s="480"/>
      <c r="I1445" s="480"/>
      <c r="J1445" s="480"/>
      <c r="K1445" s="480"/>
      <c r="L1445" s="480"/>
    </row>
    <row r="1446" spans="1:12" ht="15.6">
      <c r="A1446" s="480">
        <f t="shared" si="22"/>
        <v>1438</v>
      </c>
      <c r="B1446" s="480" t="s">
        <v>6023</v>
      </c>
      <c r="C1446" s="481" t="s">
        <v>10051</v>
      </c>
      <c r="D1446" s="480" t="s">
        <v>5362</v>
      </c>
      <c r="E1446" s="480" t="s">
        <v>6025</v>
      </c>
      <c r="F1446" s="480" t="s">
        <v>6026</v>
      </c>
      <c r="G1446" s="480"/>
      <c r="H1446" s="480"/>
      <c r="I1446" s="480"/>
      <c r="J1446" s="480"/>
      <c r="K1446" s="480"/>
      <c r="L1446" s="480"/>
    </row>
    <row r="1447" spans="1:12" ht="15.6">
      <c r="A1447" s="480">
        <f t="shared" si="22"/>
        <v>1439</v>
      </c>
      <c r="B1447" s="480" t="s">
        <v>6023</v>
      </c>
      <c r="C1447" s="481" t="s">
        <v>10052</v>
      </c>
      <c r="D1447" s="480" t="s">
        <v>5362</v>
      </c>
      <c r="E1447" s="480" t="s">
        <v>6025</v>
      </c>
      <c r="F1447" s="480" t="s">
        <v>6026</v>
      </c>
      <c r="G1447" s="480"/>
      <c r="H1447" s="480"/>
      <c r="I1447" s="480"/>
      <c r="J1447" s="480"/>
      <c r="K1447" s="480"/>
      <c r="L1447" s="480"/>
    </row>
    <row r="1448" spans="1:12" ht="15.6">
      <c r="A1448" s="480">
        <f t="shared" si="22"/>
        <v>1440</v>
      </c>
      <c r="B1448" s="480" t="s">
        <v>6023</v>
      </c>
      <c r="C1448" s="481" t="s">
        <v>10053</v>
      </c>
      <c r="D1448" s="480" t="s">
        <v>5362</v>
      </c>
      <c r="E1448" s="480" t="s">
        <v>6025</v>
      </c>
      <c r="F1448" s="480" t="s">
        <v>6026</v>
      </c>
      <c r="G1448" s="480"/>
      <c r="H1448" s="480"/>
      <c r="I1448" s="480"/>
      <c r="J1448" s="480"/>
      <c r="K1448" s="480"/>
      <c r="L1448" s="480"/>
    </row>
    <row r="1449" spans="1:12" ht="15.6">
      <c r="A1449" s="480">
        <f t="shared" si="22"/>
        <v>1441</v>
      </c>
      <c r="B1449" s="480" t="s">
        <v>6023</v>
      </c>
      <c r="C1449" s="481" t="s">
        <v>10054</v>
      </c>
      <c r="D1449" s="480" t="s">
        <v>5362</v>
      </c>
      <c r="E1449" s="480" t="s">
        <v>6025</v>
      </c>
      <c r="F1449" s="480" t="s">
        <v>6026</v>
      </c>
      <c r="G1449" s="480"/>
      <c r="H1449" s="480"/>
      <c r="I1449" s="480"/>
      <c r="J1449" s="480"/>
      <c r="K1449" s="480"/>
      <c r="L1449" s="480"/>
    </row>
    <row r="1450" spans="1:12" ht="15.6">
      <c r="A1450" s="480">
        <f t="shared" si="22"/>
        <v>1442</v>
      </c>
      <c r="B1450" s="480" t="s">
        <v>6023</v>
      </c>
      <c r="C1450" s="481" t="s">
        <v>10055</v>
      </c>
      <c r="D1450" s="480" t="s">
        <v>5362</v>
      </c>
      <c r="E1450" s="480" t="s">
        <v>6025</v>
      </c>
      <c r="F1450" s="480" t="s">
        <v>6026</v>
      </c>
      <c r="G1450" s="480"/>
      <c r="H1450" s="480"/>
      <c r="I1450" s="480"/>
      <c r="J1450" s="480"/>
      <c r="K1450" s="480"/>
      <c r="L1450" s="480"/>
    </row>
    <row r="1451" spans="1:12" ht="15.6">
      <c r="A1451" s="480">
        <f t="shared" si="22"/>
        <v>1443</v>
      </c>
      <c r="B1451" s="482" t="s">
        <v>6023</v>
      </c>
      <c r="C1451" s="483" t="s">
        <v>6113</v>
      </c>
      <c r="D1451" s="482" t="s">
        <v>5362</v>
      </c>
      <c r="E1451" s="482" t="s">
        <v>6025</v>
      </c>
      <c r="F1451" s="482" t="s">
        <v>6026</v>
      </c>
      <c r="G1451" s="482"/>
      <c r="H1451" s="482"/>
      <c r="I1451" s="482"/>
      <c r="J1451" s="482"/>
      <c r="K1451" s="482"/>
      <c r="L1451" s="482"/>
    </row>
    <row r="1452" spans="1:12" ht="15.6">
      <c r="A1452" s="480">
        <f t="shared" si="22"/>
        <v>1444</v>
      </c>
      <c r="B1452" s="482" t="s">
        <v>6023</v>
      </c>
      <c r="C1452" s="483" t="s">
        <v>6114</v>
      </c>
      <c r="D1452" s="482" t="s">
        <v>5363</v>
      </c>
      <c r="E1452" s="482" t="s">
        <v>6025</v>
      </c>
      <c r="F1452" s="482" t="s">
        <v>6026</v>
      </c>
      <c r="G1452" s="482"/>
      <c r="H1452" s="482"/>
      <c r="I1452" s="482"/>
      <c r="J1452" s="482"/>
      <c r="K1452" s="482"/>
      <c r="L1452" s="482"/>
    </row>
    <row r="1453" spans="1:12" ht="15.6">
      <c r="A1453" s="480">
        <f t="shared" si="22"/>
        <v>1445</v>
      </c>
      <c r="B1453" s="480" t="s">
        <v>6023</v>
      </c>
      <c r="C1453" s="481" t="s">
        <v>10056</v>
      </c>
      <c r="D1453" s="480" t="s">
        <v>5362</v>
      </c>
      <c r="E1453" s="480" t="s">
        <v>6025</v>
      </c>
      <c r="F1453" s="480" t="s">
        <v>6026</v>
      </c>
      <c r="G1453" s="480"/>
      <c r="H1453" s="480"/>
      <c r="I1453" s="480"/>
      <c r="J1453" s="480"/>
      <c r="K1453" s="480"/>
      <c r="L1453" s="480"/>
    </row>
    <row r="1454" spans="1:12" ht="15.6">
      <c r="A1454" s="480">
        <f t="shared" si="22"/>
        <v>1446</v>
      </c>
      <c r="B1454" s="480" t="s">
        <v>6023</v>
      </c>
      <c r="C1454" s="481" t="s">
        <v>10057</v>
      </c>
      <c r="D1454" s="480" t="s">
        <v>5362</v>
      </c>
      <c r="E1454" s="480" t="s">
        <v>6025</v>
      </c>
      <c r="F1454" s="480" t="s">
        <v>6026</v>
      </c>
      <c r="G1454" s="480"/>
      <c r="H1454" s="480"/>
      <c r="I1454" s="480"/>
      <c r="J1454" s="480"/>
      <c r="K1454" s="480"/>
      <c r="L1454" s="480"/>
    </row>
    <row r="1455" spans="1:12" ht="15.6">
      <c r="A1455" s="480">
        <f t="shared" si="22"/>
        <v>1447</v>
      </c>
      <c r="B1455" s="480" t="s">
        <v>6023</v>
      </c>
      <c r="C1455" s="481" t="s">
        <v>10058</v>
      </c>
      <c r="D1455" s="480" t="s">
        <v>5362</v>
      </c>
      <c r="E1455" s="480" t="s">
        <v>6025</v>
      </c>
      <c r="F1455" s="480" t="s">
        <v>6026</v>
      </c>
      <c r="G1455" s="480"/>
      <c r="H1455" s="480"/>
      <c r="I1455" s="480"/>
      <c r="J1455" s="480"/>
      <c r="K1455" s="480"/>
      <c r="L1455" s="480"/>
    </row>
    <row r="1456" spans="1:12" ht="15.6">
      <c r="A1456" s="480">
        <f t="shared" si="22"/>
        <v>1448</v>
      </c>
      <c r="B1456" s="482" t="s">
        <v>6023</v>
      </c>
      <c r="C1456" s="483" t="s">
        <v>10059</v>
      </c>
      <c r="D1456" s="482" t="s">
        <v>5362</v>
      </c>
      <c r="E1456" s="482" t="s">
        <v>6025</v>
      </c>
      <c r="F1456" s="482" t="s">
        <v>6026</v>
      </c>
      <c r="G1456" s="482"/>
      <c r="H1456" s="482"/>
      <c r="I1456" s="482"/>
      <c r="J1456" s="482"/>
      <c r="K1456" s="482"/>
      <c r="L1456" s="482"/>
    </row>
    <row r="1457" spans="1:12" ht="15.6">
      <c r="A1457" s="480">
        <f t="shared" si="22"/>
        <v>1449</v>
      </c>
      <c r="B1457" s="482" t="s">
        <v>6023</v>
      </c>
      <c r="C1457" s="483" t="s">
        <v>10060</v>
      </c>
      <c r="D1457" s="482" t="s">
        <v>5362</v>
      </c>
      <c r="E1457" s="482" t="s">
        <v>6025</v>
      </c>
      <c r="F1457" s="482" t="s">
        <v>6026</v>
      </c>
      <c r="G1457" s="482"/>
      <c r="H1457" s="482"/>
      <c r="I1457" s="482"/>
      <c r="J1457" s="482"/>
      <c r="K1457" s="482"/>
      <c r="L1457" s="482"/>
    </row>
    <row r="1458" spans="1:12" ht="15.6">
      <c r="A1458" s="480">
        <f t="shared" si="22"/>
        <v>1450</v>
      </c>
      <c r="B1458" s="480" t="s">
        <v>6023</v>
      </c>
      <c r="C1458" s="481" t="s">
        <v>10061</v>
      </c>
      <c r="D1458" s="480" t="s">
        <v>5362</v>
      </c>
      <c r="E1458" s="480" t="s">
        <v>6025</v>
      </c>
      <c r="F1458" s="480" t="s">
        <v>6026</v>
      </c>
      <c r="G1458" s="480"/>
      <c r="H1458" s="480"/>
      <c r="I1458" s="480"/>
      <c r="J1458" s="480"/>
      <c r="K1458" s="480"/>
      <c r="L1458" s="480"/>
    </row>
    <row r="1459" spans="1:12" ht="15.6">
      <c r="A1459" s="480">
        <f t="shared" si="22"/>
        <v>1451</v>
      </c>
      <c r="B1459" s="480" t="s">
        <v>6023</v>
      </c>
      <c r="C1459" s="481" t="s">
        <v>10062</v>
      </c>
      <c r="D1459" s="480" t="s">
        <v>5362</v>
      </c>
      <c r="E1459" s="480" t="s">
        <v>6025</v>
      </c>
      <c r="F1459" s="480" t="s">
        <v>6026</v>
      </c>
      <c r="G1459" s="480"/>
      <c r="H1459" s="480"/>
      <c r="I1459" s="480"/>
      <c r="J1459" s="480"/>
      <c r="K1459" s="480"/>
      <c r="L1459" s="480"/>
    </row>
    <row r="1460" spans="1:12" ht="15.6">
      <c r="A1460" s="480">
        <f t="shared" si="22"/>
        <v>1452</v>
      </c>
      <c r="B1460" s="480" t="s">
        <v>6023</v>
      </c>
      <c r="C1460" s="481" t="s">
        <v>10063</v>
      </c>
      <c r="D1460" s="480" t="s">
        <v>5363</v>
      </c>
      <c r="E1460" s="480" t="s">
        <v>6025</v>
      </c>
      <c r="F1460" s="480" t="s">
        <v>6026</v>
      </c>
      <c r="G1460" s="480"/>
      <c r="H1460" s="480"/>
      <c r="I1460" s="480"/>
      <c r="J1460" s="480"/>
      <c r="K1460" s="480"/>
      <c r="L1460" s="480"/>
    </row>
    <row r="1461" spans="1:12" ht="15.6">
      <c r="A1461" s="480">
        <f t="shared" si="22"/>
        <v>1453</v>
      </c>
      <c r="B1461" s="480" t="s">
        <v>6023</v>
      </c>
      <c r="C1461" s="481" t="s">
        <v>10064</v>
      </c>
      <c r="D1461" s="480" t="s">
        <v>5362</v>
      </c>
      <c r="E1461" s="480" t="s">
        <v>6025</v>
      </c>
      <c r="F1461" s="480" t="s">
        <v>6026</v>
      </c>
      <c r="G1461" s="480"/>
      <c r="H1461" s="480"/>
      <c r="I1461" s="480"/>
      <c r="J1461" s="480"/>
      <c r="K1461" s="480"/>
      <c r="L1461" s="480"/>
    </row>
    <row r="1462" spans="1:12" ht="15.6">
      <c r="A1462" s="480">
        <f t="shared" si="22"/>
        <v>1454</v>
      </c>
      <c r="B1462" s="480" t="s">
        <v>6023</v>
      </c>
      <c r="C1462" s="481" t="s">
        <v>10065</v>
      </c>
      <c r="D1462" s="480" t="s">
        <v>5363</v>
      </c>
      <c r="E1462" s="480" t="s">
        <v>6025</v>
      </c>
      <c r="F1462" s="480" t="s">
        <v>6026</v>
      </c>
      <c r="G1462" s="480"/>
      <c r="H1462" s="480"/>
      <c r="I1462" s="480"/>
      <c r="J1462" s="480"/>
      <c r="K1462" s="480"/>
      <c r="L1462" s="480"/>
    </row>
    <row r="1463" spans="1:12" ht="15.6">
      <c r="A1463" s="480">
        <f t="shared" si="22"/>
        <v>1455</v>
      </c>
      <c r="B1463" s="480" t="s">
        <v>6023</v>
      </c>
      <c r="C1463" s="481" t="s">
        <v>10066</v>
      </c>
      <c r="D1463" s="480" t="s">
        <v>5362</v>
      </c>
      <c r="E1463" s="480" t="s">
        <v>6025</v>
      </c>
      <c r="F1463" s="480" t="s">
        <v>6026</v>
      </c>
      <c r="G1463" s="480"/>
      <c r="H1463" s="480"/>
      <c r="I1463" s="480"/>
      <c r="J1463" s="480"/>
      <c r="K1463" s="480"/>
      <c r="L1463" s="480"/>
    </row>
    <row r="1464" spans="1:12" ht="15.6">
      <c r="A1464" s="480">
        <f t="shared" si="22"/>
        <v>1456</v>
      </c>
      <c r="B1464" s="480" t="s">
        <v>6023</v>
      </c>
      <c r="C1464" s="481" t="s">
        <v>10067</v>
      </c>
      <c r="D1464" s="480" t="s">
        <v>5362</v>
      </c>
      <c r="E1464" s="480" t="s">
        <v>6025</v>
      </c>
      <c r="F1464" s="480" t="s">
        <v>6026</v>
      </c>
      <c r="G1464" s="480"/>
      <c r="H1464" s="480"/>
      <c r="I1464" s="480"/>
      <c r="J1464" s="480"/>
      <c r="K1464" s="480"/>
      <c r="L1464" s="480"/>
    </row>
    <row r="1465" spans="1:12" ht="15.6">
      <c r="A1465" s="480">
        <f t="shared" si="22"/>
        <v>1457</v>
      </c>
      <c r="B1465" s="480" t="s">
        <v>6023</v>
      </c>
      <c r="C1465" s="481" t="s">
        <v>10068</v>
      </c>
      <c r="D1465" s="480" t="s">
        <v>5362</v>
      </c>
      <c r="E1465" s="480" t="s">
        <v>6025</v>
      </c>
      <c r="F1465" s="480" t="s">
        <v>6026</v>
      </c>
      <c r="G1465" s="480"/>
      <c r="H1465" s="480"/>
      <c r="I1465" s="480"/>
      <c r="J1465" s="480"/>
      <c r="K1465" s="480"/>
      <c r="L1465" s="480"/>
    </row>
    <row r="1466" spans="1:12" ht="15.6">
      <c r="A1466" s="480">
        <f t="shared" si="22"/>
        <v>1458</v>
      </c>
      <c r="B1466" s="480" t="s">
        <v>6023</v>
      </c>
      <c r="C1466" s="481" t="s">
        <v>10069</v>
      </c>
      <c r="D1466" s="480" t="s">
        <v>5362</v>
      </c>
      <c r="E1466" s="480" t="s">
        <v>6025</v>
      </c>
      <c r="F1466" s="480" t="s">
        <v>6026</v>
      </c>
      <c r="G1466" s="480"/>
      <c r="H1466" s="480"/>
      <c r="I1466" s="480"/>
      <c r="J1466" s="480"/>
      <c r="K1466" s="480"/>
      <c r="L1466" s="480"/>
    </row>
    <row r="1467" spans="1:12" ht="15.6">
      <c r="A1467" s="480">
        <f t="shared" si="22"/>
        <v>1459</v>
      </c>
      <c r="B1467" s="480" t="s">
        <v>6023</v>
      </c>
      <c r="C1467" s="481" t="s">
        <v>6115</v>
      </c>
      <c r="D1467" s="480" t="s">
        <v>5362</v>
      </c>
      <c r="E1467" s="480" t="s">
        <v>6025</v>
      </c>
      <c r="F1467" s="480" t="s">
        <v>6026</v>
      </c>
      <c r="G1467" s="480"/>
      <c r="H1467" s="480"/>
      <c r="I1467" s="480"/>
      <c r="J1467" s="480"/>
      <c r="K1467" s="480"/>
      <c r="L1467" s="480"/>
    </row>
    <row r="1468" spans="1:12" ht="15.6">
      <c r="A1468" s="480">
        <f t="shared" si="22"/>
        <v>1460</v>
      </c>
      <c r="B1468" s="480" t="s">
        <v>6023</v>
      </c>
      <c r="C1468" s="481" t="s">
        <v>10070</v>
      </c>
      <c r="D1468" s="480" t="s">
        <v>5363</v>
      </c>
      <c r="E1468" s="480" t="s">
        <v>6025</v>
      </c>
      <c r="F1468" s="480" t="s">
        <v>6026</v>
      </c>
      <c r="G1468" s="480"/>
      <c r="H1468" s="480"/>
      <c r="I1468" s="480"/>
      <c r="J1468" s="480"/>
      <c r="K1468" s="480"/>
      <c r="L1468" s="480"/>
    </row>
    <row r="1469" spans="1:12" ht="15.6">
      <c r="A1469" s="480">
        <f t="shared" si="22"/>
        <v>1461</v>
      </c>
      <c r="B1469" s="482" t="s">
        <v>6023</v>
      </c>
      <c r="C1469" s="483" t="s">
        <v>10071</v>
      </c>
      <c r="D1469" s="482" t="s">
        <v>5362</v>
      </c>
      <c r="E1469" s="482" t="s">
        <v>6025</v>
      </c>
      <c r="F1469" s="482" t="s">
        <v>6026</v>
      </c>
      <c r="G1469" s="482"/>
      <c r="H1469" s="482"/>
      <c r="I1469" s="482"/>
      <c r="J1469" s="482"/>
      <c r="K1469" s="482"/>
      <c r="L1469" s="482"/>
    </row>
    <row r="1470" spans="1:12" ht="15.6">
      <c r="A1470" s="480">
        <f t="shared" si="22"/>
        <v>1462</v>
      </c>
      <c r="B1470" s="480" t="s">
        <v>6023</v>
      </c>
      <c r="C1470" s="481" t="s">
        <v>10072</v>
      </c>
      <c r="D1470" s="480" t="s">
        <v>5362</v>
      </c>
      <c r="E1470" s="480" t="s">
        <v>6025</v>
      </c>
      <c r="F1470" s="480" t="s">
        <v>6026</v>
      </c>
      <c r="G1470" s="480"/>
      <c r="H1470" s="480"/>
      <c r="I1470" s="480"/>
      <c r="J1470" s="480"/>
      <c r="K1470" s="480"/>
      <c r="L1470" s="480"/>
    </row>
    <row r="1471" spans="1:12" ht="15.6">
      <c r="A1471" s="480">
        <f t="shared" si="22"/>
        <v>1463</v>
      </c>
      <c r="B1471" s="480" t="s">
        <v>6023</v>
      </c>
      <c r="C1471" s="481" t="s">
        <v>10073</v>
      </c>
      <c r="D1471" s="480" t="s">
        <v>5363</v>
      </c>
      <c r="E1471" s="480" t="s">
        <v>6025</v>
      </c>
      <c r="F1471" s="480" t="s">
        <v>6026</v>
      </c>
      <c r="G1471" s="480"/>
      <c r="H1471" s="480"/>
      <c r="I1471" s="480"/>
      <c r="J1471" s="480"/>
      <c r="K1471" s="480"/>
      <c r="L1471" s="480"/>
    </row>
    <row r="1472" spans="1:12" ht="15.6">
      <c r="A1472" s="480">
        <f t="shared" si="22"/>
        <v>1464</v>
      </c>
      <c r="B1472" s="480" t="s">
        <v>6023</v>
      </c>
      <c r="C1472" s="481" t="s">
        <v>10074</v>
      </c>
      <c r="D1472" s="480" t="s">
        <v>5363</v>
      </c>
      <c r="E1472" s="480" t="s">
        <v>6025</v>
      </c>
      <c r="F1472" s="480" t="s">
        <v>6026</v>
      </c>
      <c r="G1472" s="480"/>
      <c r="H1472" s="480"/>
      <c r="I1472" s="480"/>
      <c r="J1472" s="480"/>
      <c r="K1472" s="480"/>
      <c r="L1472" s="480"/>
    </row>
    <row r="1473" spans="1:12" ht="15.6">
      <c r="A1473" s="480">
        <f t="shared" si="22"/>
        <v>1465</v>
      </c>
      <c r="B1473" s="480" t="s">
        <v>6023</v>
      </c>
      <c r="C1473" s="481" t="s">
        <v>10075</v>
      </c>
      <c r="D1473" s="480" t="s">
        <v>5363</v>
      </c>
      <c r="E1473" s="480" t="s">
        <v>6025</v>
      </c>
      <c r="F1473" s="480" t="s">
        <v>6026</v>
      </c>
      <c r="G1473" s="480"/>
      <c r="H1473" s="480"/>
      <c r="I1473" s="480"/>
      <c r="J1473" s="480"/>
      <c r="K1473" s="480"/>
      <c r="L1473" s="480"/>
    </row>
    <row r="1474" spans="1:12" ht="15.6">
      <c r="A1474" s="480">
        <f t="shared" si="22"/>
        <v>1466</v>
      </c>
      <c r="B1474" s="480" t="s">
        <v>6023</v>
      </c>
      <c r="C1474" s="481" t="s">
        <v>10076</v>
      </c>
      <c r="D1474" s="480" t="s">
        <v>5362</v>
      </c>
      <c r="E1474" s="480" t="s">
        <v>6025</v>
      </c>
      <c r="F1474" s="480" t="s">
        <v>6026</v>
      </c>
      <c r="G1474" s="480"/>
      <c r="H1474" s="480"/>
      <c r="I1474" s="480"/>
      <c r="J1474" s="480"/>
      <c r="K1474" s="480"/>
      <c r="L1474" s="480"/>
    </row>
    <row r="1475" spans="1:12" ht="15.6">
      <c r="A1475" s="480">
        <f t="shared" si="22"/>
        <v>1467</v>
      </c>
      <c r="B1475" s="480" t="s">
        <v>6023</v>
      </c>
      <c r="C1475" s="481" t="s">
        <v>10077</v>
      </c>
      <c r="D1475" s="480" t="s">
        <v>5362</v>
      </c>
      <c r="E1475" s="480" t="s">
        <v>6025</v>
      </c>
      <c r="F1475" s="480" t="s">
        <v>6026</v>
      </c>
      <c r="G1475" s="480"/>
      <c r="H1475" s="480"/>
      <c r="I1475" s="480"/>
      <c r="J1475" s="480"/>
      <c r="K1475" s="480"/>
      <c r="L1475" s="480"/>
    </row>
    <row r="1476" spans="1:12" ht="15.6">
      <c r="A1476" s="480">
        <f t="shared" si="22"/>
        <v>1468</v>
      </c>
      <c r="B1476" s="480" t="s">
        <v>6023</v>
      </c>
      <c r="C1476" s="481" t="s">
        <v>10078</v>
      </c>
      <c r="D1476" s="480" t="s">
        <v>5363</v>
      </c>
      <c r="E1476" s="480" t="s">
        <v>6025</v>
      </c>
      <c r="F1476" s="480" t="s">
        <v>6026</v>
      </c>
      <c r="G1476" s="480"/>
      <c r="H1476" s="480"/>
      <c r="I1476" s="480"/>
      <c r="J1476" s="480"/>
      <c r="K1476" s="480"/>
      <c r="L1476" s="480"/>
    </row>
    <row r="1477" spans="1:12" ht="15.6">
      <c r="A1477" s="480">
        <f t="shared" si="22"/>
        <v>1469</v>
      </c>
      <c r="B1477" s="480" t="s">
        <v>6023</v>
      </c>
      <c r="C1477" s="481" t="s">
        <v>10079</v>
      </c>
      <c r="D1477" s="480" t="s">
        <v>5363</v>
      </c>
      <c r="E1477" s="480" t="s">
        <v>6025</v>
      </c>
      <c r="F1477" s="480" t="s">
        <v>6026</v>
      </c>
      <c r="G1477" s="480"/>
      <c r="H1477" s="480"/>
      <c r="I1477" s="480"/>
      <c r="J1477" s="480"/>
      <c r="K1477" s="480"/>
      <c r="L1477" s="480"/>
    </row>
    <row r="1478" spans="1:12" ht="15.6">
      <c r="A1478" s="480">
        <f t="shared" si="22"/>
        <v>1470</v>
      </c>
      <c r="B1478" s="480" t="s">
        <v>6023</v>
      </c>
      <c r="C1478" s="481" t="s">
        <v>10080</v>
      </c>
      <c r="D1478" s="480" t="s">
        <v>5363</v>
      </c>
      <c r="E1478" s="480" t="s">
        <v>6025</v>
      </c>
      <c r="F1478" s="480" t="s">
        <v>6026</v>
      </c>
      <c r="G1478" s="480"/>
      <c r="H1478" s="480"/>
      <c r="I1478" s="480"/>
      <c r="J1478" s="480"/>
      <c r="K1478" s="480"/>
      <c r="L1478" s="480"/>
    </row>
    <row r="1479" spans="1:12" ht="15.6">
      <c r="A1479" s="480">
        <f t="shared" si="22"/>
        <v>1471</v>
      </c>
      <c r="B1479" s="480" t="s">
        <v>6023</v>
      </c>
      <c r="C1479" s="481" t="s">
        <v>10081</v>
      </c>
      <c r="D1479" s="480" t="s">
        <v>5363</v>
      </c>
      <c r="E1479" s="480" t="s">
        <v>6025</v>
      </c>
      <c r="F1479" s="480" t="s">
        <v>6026</v>
      </c>
      <c r="G1479" s="480"/>
      <c r="H1479" s="480"/>
      <c r="I1479" s="480"/>
      <c r="J1479" s="480"/>
      <c r="K1479" s="480"/>
      <c r="L1479" s="480"/>
    </row>
    <row r="1480" spans="1:12" ht="15.6">
      <c r="A1480" s="480">
        <f t="shared" ref="A1480:A1543" si="23">ROW()-8</f>
        <v>1472</v>
      </c>
      <c r="B1480" s="480" t="s">
        <v>6023</v>
      </c>
      <c r="C1480" s="481" t="s">
        <v>10082</v>
      </c>
      <c r="D1480" s="480" t="s">
        <v>5363</v>
      </c>
      <c r="E1480" s="480" t="s">
        <v>6025</v>
      </c>
      <c r="F1480" s="480" t="s">
        <v>6026</v>
      </c>
      <c r="G1480" s="480"/>
      <c r="H1480" s="480"/>
      <c r="I1480" s="480"/>
      <c r="J1480" s="480"/>
      <c r="K1480" s="480"/>
      <c r="L1480" s="480"/>
    </row>
    <row r="1481" spans="1:12" ht="15.6">
      <c r="A1481" s="480">
        <f t="shared" si="23"/>
        <v>1473</v>
      </c>
      <c r="B1481" s="482" t="s">
        <v>6023</v>
      </c>
      <c r="C1481" s="483" t="s">
        <v>10083</v>
      </c>
      <c r="D1481" s="482" t="s">
        <v>5362</v>
      </c>
      <c r="E1481" s="482" t="s">
        <v>6025</v>
      </c>
      <c r="F1481" s="482" t="s">
        <v>6026</v>
      </c>
      <c r="G1481" s="482"/>
      <c r="H1481" s="482"/>
      <c r="I1481" s="482"/>
      <c r="J1481" s="482"/>
      <c r="K1481" s="482"/>
      <c r="L1481" s="482"/>
    </row>
    <row r="1482" spans="1:12" ht="15.6">
      <c r="A1482" s="480">
        <f t="shared" si="23"/>
        <v>1474</v>
      </c>
      <c r="B1482" s="480" t="s">
        <v>6023</v>
      </c>
      <c r="C1482" s="481" t="s">
        <v>10084</v>
      </c>
      <c r="D1482" s="480" t="s">
        <v>5363</v>
      </c>
      <c r="E1482" s="480" t="s">
        <v>6025</v>
      </c>
      <c r="F1482" s="480" t="s">
        <v>6026</v>
      </c>
      <c r="G1482" s="480"/>
      <c r="H1482" s="480"/>
      <c r="I1482" s="480"/>
      <c r="J1482" s="480"/>
      <c r="K1482" s="480"/>
      <c r="L1482" s="480"/>
    </row>
    <row r="1483" spans="1:12" ht="15.6">
      <c r="A1483" s="480">
        <f t="shared" si="23"/>
        <v>1475</v>
      </c>
      <c r="B1483" s="480" t="s">
        <v>6023</v>
      </c>
      <c r="C1483" s="481" t="s">
        <v>10085</v>
      </c>
      <c r="D1483" s="480" t="s">
        <v>5363</v>
      </c>
      <c r="E1483" s="480" t="s">
        <v>6025</v>
      </c>
      <c r="F1483" s="480" t="s">
        <v>6026</v>
      </c>
      <c r="G1483" s="480"/>
      <c r="H1483" s="480"/>
      <c r="I1483" s="480"/>
      <c r="J1483" s="480"/>
      <c r="K1483" s="480"/>
      <c r="L1483" s="480"/>
    </row>
    <row r="1484" spans="1:12" ht="15.6">
      <c r="A1484" s="480">
        <f t="shared" si="23"/>
        <v>1476</v>
      </c>
      <c r="B1484" s="480" t="s">
        <v>6023</v>
      </c>
      <c r="C1484" s="481" t="s">
        <v>10086</v>
      </c>
      <c r="D1484" s="480" t="s">
        <v>5362</v>
      </c>
      <c r="E1484" s="480" t="s">
        <v>6025</v>
      </c>
      <c r="F1484" s="480" t="s">
        <v>6026</v>
      </c>
      <c r="G1484" s="480"/>
      <c r="H1484" s="480"/>
      <c r="I1484" s="480"/>
      <c r="J1484" s="480"/>
      <c r="K1484" s="480"/>
      <c r="L1484" s="480"/>
    </row>
    <row r="1485" spans="1:12" ht="15.6">
      <c r="A1485" s="480">
        <f t="shared" si="23"/>
        <v>1477</v>
      </c>
      <c r="B1485" s="480" t="s">
        <v>6023</v>
      </c>
      <c r="C1485" s="481" t="s">
        <v>6116</v>
      </c>
      <c r="D1485" s="480" t="s">
        <v>5362</v>
      </c>
      <c r="E1485" s="480" t="s">
        <v>6025</v>
      </c>
      <c r="F1485" s="480" t="s">
        <v>6026</v>
      </c>
      <c r="G1485" s="480"/>
      <c r="H1485" s="480"/>
      <c r="I1485" s="480"/>
      <c r="J1485" s="480"/>
      <c r="K1485" s="480"/>
      <c r="L1485" s="480"/>
    </row>
    <row r="1486" spans="1:12" ht="15.6">
      <c r="A1486" s="480">
        <f t="shared" si="23"/>
        <v>1478</v>
      </c>
      <c r="B1486" s="482" t="s">
        <v>6023</v>
      </c>
      <c r="C1486" s="483" t="s">
        <v>10087</v>
      </c>
      <c r="D1486" s="482" t="s">
        <v>5362</v>
      </c>
      <c r="E1486" s="482" t="s">
        <v>6025</v>
      </c>
      <c r="F1486" s="482" t="s">
        <v>6026</v>
      </c>
      <c r="G1486" s="482"/>
      <c r="H1486" s="482"/>
      <c r="I1486" s="482"/>
      <c r="J1486" s="482"/>
      <c r="K1486" s="482"/>
      <c r="L1486" s="482"/>
    </row>
    <row r="1487" spans="1:12" ht="15.6">
      <c r="A1487" s="480">
        <f t="shared" si="23"/>
        <v>1479</v>
      </c>
      <c r="B1487" s="480" t="s">
        <v>6023</v>
      </c>
      <c r="C1487" s="481" t="s">
        <v>10088</v>
      </c>
      <c r="D1487" s="480" t="s">
        <v>5362</v>
      </c>
      <c r="E1487" s="480" t="s">
        <v>6025</v>
      </c>
      <c r="F1487" s="480" t="s">
        <v>6026</v>
      </c>
      <c r="G1487" s="480"/>
      <c r="H1487" s="480"/>
      <c r="I1487" s="480"/>
      <c r="J1487" s="480"/>
      <c r="K1487" s="480"/>
      <c r="L1487" s="480"/>
    </row>
    <row r="1488" spans="1:12" ht="15.6">
      <c r="A1488" s="480">
        <f t="shared" si="23"/>
        <v>1480</v>
      </c>
      <c r="B1488" s="480" t="s">
        <v>6023</v>
      </c>
      <c r="C1488" s="481" t="s">
        <v>10089</v>
      </c>
      <c r="D1488" s="480" t="s">
        <v>5363</v>
      </c>
      <c r="E1488" s="480" t="s">
        <v>6025</v>
      </c>
      <c r="F1488" s="480" t="s">
        <v>6026</v>
      </c>
      <c r="G1488" s="480"/>
      <c r="H1488" s="480"/>
      <c r="I1488" s="480"/>
      <c r="J1488" s="480"/>
      <c r="K1488" s="480"/>
      <c r="L1488" s="480"/>
    </row>
    <row r="1489" spans="1:12" ht="15.6">
      <c r="A1489" s="480">
        <f t="shared" si="23"/>
        <v>1481</v>
      </c>
      <c r="B1489" s="480" t="s">
        <v>6023</v>
      </c>
      <c r="C1489" s="481" t="s">
        <v>6117</v>
      </c>
      <c r="D1489" s="480" t="s">
        <v>5362</v>
      </c>
      <c r="E1489" s="480" t="s">
        <v>6025</v>
      </c>
      <c r="F1489" s="480" t="s">
        <v>6026</v>
      </c>
      <c r="G1489" s="480"/>
      <c r="H1489" s="480"/>
      <c r="I1489" s="480"/>
      <c r="J1489" s="480"/>
      <c r="K1489" s="480"/>
      <c r="L1489" s="480"/>
    </row>
    <row r="1490" spans="1:12" ht="15.6">
      <c r="A1490" s="480">
        <f t="shared" si="23"/>
        <v>1482</v>
      </c>
      <c r="B1490" s="480" t="s">
        <v>6023</v>
      </c>
      <c r="C1490" s="481" t="s">
        <v>6118</v>
      </c>
      <c r="D1490" s="480" t="s">
        <v>5363</v>
      </c>
      <c r="E1490" s="480" t="s">
        <v>6025</v>
      </c>
      <c r="F1490" s="480" t="s">
        <v>6026</v>
      </c>
      <c r="G1490" s="480"/>
      <c r="H1490" s="480"/>
      <c r="I1490" s="480"/>
      <c r="J1490" s="480"/>
      <c r="K1490" s="480"/>
      <c r="L1490" s="480"/>
    </row>
    <row r="1491" spans="1:12" ht="15.6">
      <c r="A1491" s="480">
        <f t="shared" si="23"/>
        <v>1483</v>
      </c>
      <c r="B1491" s="480" t="s">
        <v>6023</v>
      </c>
      <c r="C1491" s="481" t="s">
        <v>10090</v>
      </c>
      <c r="D1491" s="480" t="s">
        <v>5362</v>
      </c>
      <c r="E1491" s="480" t="s">
        <v>6025</v>
      </c>
      <c r="F1491" s="480" t="s">
        <v>6026</v>
      </c>
      <c r="G1491" s="480"/>
      <c r="H1491" s="480"/>
      <c r="I1491" s="480"/>
      <c r="J1491" s="480"/>
      <c r="K1491" s="480"/>
      <c r="L1491" s="480"/>
    </row>
    <row r="1492" spans="1:12" ht="15.6">
      <c r="A1492" s="480">
        <f t="shared" si="23"/>
        <v>1484</v>
      </c>
      <c r="B1492" s="480" t="s">
        <v>6023</v>
      </c>
      <c r="C1492" s="481" t="s">
        <v>10091</v>
      </c>
      <c r="D1492" s="480" t="s">
        <v>5363</v>
      </c>
      <c r="E1492" s="480" t="s">
        <v>6025</v>
      </c>
      <c r="F1492" s="480" t="s">
        <v>6026</v>
      </c>
      <c r="G1492" s="480"/>
      <c r="H1492" s="480"/>
      <c r="I1492" s="480"/>
      <c r="J1492" s="480"/>
      <c r="K1492" s="480"/>
      <c r="L1492" s="480"/>
    </row>
    <row r="1493" spans="1:12" ht="15.6">
      <c r="A1493" s="480">
        <f t="shared" si="23"/>
        <v>1485</v>
      </c>
      <c r="B1493" s="480" t="s">
        <v>6023</v>
      </c>
      <c r="C1493" s="481" t="s">
        <v>10092</v>
      </c>
      <c r="D1493" s="480" t="s">
        <v>5363</v>
      </c>
      <c r="E1493" s="480" t="s">
        <v>6025</v>
      </c>
      <c r="F1493" s="480" t="s">
        <v>6026</v>
      </c>
      <c r="G1493" s="480"/>
      <c r="H1493" s="480"/>
      <c r="I1493" s="480"/>
      <c r="J1493" s="480"/>
      <c r="K1493" s="480"/>
      <c r="L1493" s="480"/>
    </row>
    <row r="1494" spans="1:12" ht="15.6">
      <c r="A1494" s="480">
        <f t="shared" si="23"/>
        <v>1486</v>
      </c>
      <c r="B1494" s="480" t="s">
        <v>6023</v>
      </c>
      <c r="C1494" s="481" t="s">
        <v>10093</v>
      </c>
      <c r="D1494" s="480" t="s">
        <v>5362</v>
      </c>
      <c r="E1494" s="480" t="s">
        <v>6025</v>
      </c>
      <c r="F1494" s="480" t="s">
        <v>6026</v>
      </c>
      <c r="G1494" s="480"/>
      <c r="H1494" s="480"/>
      <c r="I1494" s="480"/>
      <c r="J1494" s="480"/>
      <c r="K1494" s="480"/>
      <c r="L1494" s="480"/>
    </row>
    <row r="1495" spans="1:12" ht="15.6">
      <c r="A1495" s="480">
        <f t="shared" si="23"/>
        <v>1487</v>
      </c>
      <c r="B1495" s="480" t="s">
        <v>6023</v>
      </c>
      <c r="C1495" s="481" t="s">
        <v>10094</v>
      </c>
      <c r="D1495" s="480" t="s">
        <v>5362</v>
      </c>
      <c r="E1495" s="480" t="s">
        <v>6025</v>
      </c>
      <c r="F1495" s="480" t="s">
        <v>6026</v>
      </c>
      <c r="G1495" s="480"/>
      <c r="H1495" s="480"/>
      <c r="I1495" s="480"/>
      <c r="J1495" s="480"/>
      <c r="K1495" s="480"/>
      <c r="L1495" s="480"/>
    </row>
    <row r="1496" spans="1:12" ht="15.6">
      <c r="A1496" s="480">
        <f t="shared" si="23"/>
        <v>1488</v>
      </c>
      <c r="B1496" s="480" t="s">
        <v>6023</v>
      </c>
      <c r="C1496" s="481" t="s">
        <v>10095</v>
      </c>
      <c r="D1496" s="480" t="s">
        <v>5362</v>
      </c>
      <c r="E1496" s="480" t="s">
        <v>6025</v>
      </c>
      <c r="F1496" s="480" t="s">
        <v>6026</v>
      </c>
      <c r="G1496" s="480"/>
      <c r="H1496" s="480"/>
      <c r="I1496" s="480"/>
      <c r="J1496" s="480"/>
      <c r="K1496" s="480"/>
      <c r="L1496" s="480"/>
    </row>
    <row r="1497" spans="1:12" ht="15.6">
      <c r="A1497" s="480">
        <f t="shared" si="23"/>
        <v>1489</v>
      </c>
      <c r="B1497" s="480" t="s">
        <v>6023</v>
      </c>
      <c r="C1497" s="481" t="s">
        <v>10096</v>
      </c>
      <c r="D1497" s="480" t="s">
        <v>5363</v>
      </c>
      <c r="E1497" s="480" t="s">
        <v>6025</v>
      </c>
      <c r="F1497" s="480" t="s">
        <v>6026</v>
      </c>
      <c r="G1497" s="480"/>
      <c r="H1497" s="480"/>
      <c r="I1497" s="480"/>
      <c r="J1497" s="480"/>
      <c r="K1497" s="480"/>
      <c r="L1497" s="480"/>
    </row>
    <row r="1498" spans="1:12" ht="15.6">
      <c r="A1498" s="480">
        <f t="shared" si="23"/>
        <v>1490</v>
      </c>
      <c r="B1498" s="482" t="s">
        <v>6023</v>
      </c>
      <c r="C1498" s="483" t="s">
        <v>10097</v>
      </c>
      <c r="D1498" s="482" t="s">
        <v>5363</v>
      </c>
      <c r="E1498" s="482" t="s">
        <v>6025</v>
      </c>
      <c r="F1498" s="482" t="s">
        <v>6026</v>
      </c>
      <c r="G1498" s="482"/>
      <c r="H1498" s="482"/>
      <c r="I1498" s="482"/>
      <c r="J1498" s="482"/>
      <c r="K1498" s="482"/>
      <c r="L1498" s="482"/>
    </row>
    <row r="1499" spans="1:12" ht="15.6">
      <c r="A1499" s="480">
        <f t="shared" si="23"/>
        <v>1491</v>
      </c>
      <c r="B1499" s="480" t="s">
        <v>6023</v>
      </c>
      <c r="C1499" s="481" t="s">
        <v>10098</v>
      </c>
      <c r="D1499" s="480" t="s">
        <v>5362</v>
      </c>
      <c r="E1499" s="480" t="s">
        <v>6025</v>
      </c>
      <c r="F1499" s="480" t="s">
        <v>6026</v>
      </c>
      <c r="G1499" s="480"/>
      <c r="H1499" s="480"/>
      <c r="I1499" s="480"/>
      <c r="J1499" s="480"/>
      <c r="K1499" s="480"/>
      <c r="L1499" s="480"/>
    </row>
    <row r="1500" spans="1:12" ht="15.6">
      <c r="A1500" s="480">
        <f t="shared" si="23"/>
        <v>1492</v>
      </c>
      <c r="B1500" s="480" t="s">
        <v>6023</v>
      </c>
      <c r="C1500" s="481" t="s">
        <v>9236</v>
      </c>
      <c r="D1500" s="480" t="s">
        <v>5362</v>
      </c>
      <c r="E1500" s="480" t="s">
        <v>6025</v>
      </c>
      <c r="F1500" s="480" t="s">
        <v>6026</v>
      </c>
      <c r="G1500" s="480"/>
      <c r="H1500" s="480"/>
      <c r="I1500" s="480"/>
      <c r="J1500" s="480"/>
      <c r="K1500" s="480"/>
      <c r="L1500" s="480"/>
    </row>
    <row r="1501" spans="1:12" ht="15.6">
      <c r="A1501" s="480">
        <f t="shared" si="23"/>
        <v>1493</v>
      </c>
      <c r="B1501" s="480" t="s">
        <v>6023</v>
      </c>
      <c r="C1501" s="481" t="s">
        <v>10099</v>
      </c>
      <c r="D1501" s="480" t="s">
        <v>5362</v>
      </c>
      <c r="E1501" s="480" t="s">
        <v>6025</v>
      </c>
      <c r="F1501" s="480" t="s">
        <v>6026</v>
      </c>
      <c r="G1501" s="480"/>
      <c r="H1501" s="480"/>
      <c r="I1501" s="480"/>
      <c r="J1501" s="480"/>
      <c r="K1501" s="480"/>
      <c r="L1501" s="480"/>
    </row>
    <row r="1502" spans="1:12" ht="15.6">
      <c r="A1502" s="480">
        <f t="shared" si="23"/>
        <v>1494</v>
      </c>
      <c r="B1502" s="480" t="s">
        <v>6023</v>
      </c>
      <c r="C1502" s="481" t="s">
        <v>6119</v>
      </c>
      <c r="D1502" s="480" t="s">
        <v>5362</v>
      </c>
      <c r="E1502" s="480" t="s">
        <v>6025</v>
      </c>
      <c r="F1502" s="480" t="s">
        <v>6026</v>
      </c>
      <c r="G1502" s="480"/>
      <c r="H1502" s="480"/>
      <c r="I1502" s="480"/>
      <c r="J1502" s="480"/>
      <c r="K1502" s="480"/>
      <c r="L1502" s="480"/>
    </row>
    <row r="1503" spans="1:12" ht="15.6">
      <c r="A1503" s="480">
        <f t="shared" si="23"/>
        <v>1495</v>
      </c>
      <c r="B1503" s="480" t="s">
        <v>6023</v>
      </c>
      <c r="C1503" s="481" t="s">
        <v>10100</v>
      </c>
      <c r="D1503" s="480" t="s">
        <v>5362</v>
      </c>
      <c r="E1503" s="480" t="s">
        <v>6025</v>
      </c>
      <c r="F1503" s="480" t="s">
        <v>6026</v>
      </c>
      <c r="G1503" s="480"/>
      <c r="H1503" s="480"/>
      <c r="I1503" s="480"/>
      <c r="J1503" s="480"/>
      <c r="K1503" s="480"/>
      <c r="L1503" s="480"/>
    </row>
    <row r="1504" spans="1:12" ht="15.6">
      <c r="A1504" s="480">
        <f t="shared" si="23"/>
        <v>1496</v>
      </c>
      <c r="B1504" s="480" t="s">
        <v>6023</v>
      </c>
      <c r="C1504" s="481" t="s">
        <v>10101</v>
      </c>
      <c r="D1504" s="480" t="s">
        <v>5362</v>
      </c>
      <c r="E1504" s="480" t="s">
        <v>6025</v>
      </c>
      <c r="F1504" s="480" t="s">
        <v>6026</v>
      </c>
      <c r="G1504" s="480"/>
      <c r="H1504" s="480"/>
      <c r="I1504" s="480"/>
      <c r="J1504" s="480"/>
      <c r="K1504" s="480"/>
      <c r="L1504" s="480"/>
    </row>
    <row r="1505" spans="1:12" ht="15.6">
      <c r="A1505" s="480">
        <f t="shared" si="23"/>
        <v>1497</v>
      </c>
      <c r="B1505" s="480" t="s">
        <v>6023</v>
      </c>
      <c r="C1505" s="481" t="s">
        <v>6120</v>
      </c>
      <c r="D1505" s="480" t="s">
        <v>5362</v>
      </c>
      <c r="E1505" s="480" t="s">
        <v>6025</v>
      </c>
      <c r="F1505" s="480" t="s">
        <v>6026</v>
      </c>
      <c r="G1505" s="480"/>
      <c r="H1505" s="480"/>
      <c r="I1505" s="480"/>
      <c r="J1505" s="480"/>
      <c r="K1505" s="480"/>
      <c r="L1505" s="480"/>
    </row>
    <row r="1506" spans="1:12" ht="15.6">
      <c r="A1506" s="480">
        <f t="shared" si="23"/>
        <v>1498</v>
      </c>
      <c r="B1506" s="482" t="s">
        <v>6023</v>
      </c>
      <c r="C1506" s="483" t="s">
        <v>10102</v>
      </c>
      <c r="D1506" s="482" t="s">
        <v>5362</v>
      </c>
      <c r="E1506" s="482" t="s">
        <v>6025</v>
      </c>
      <c r="F1506" s="482" t="s">
        <v>6026</v>
      </c>
      <c r="G1506" s="482"/>
      <c r="H1506" s="482"/>
      <c r="I1506" s="482"/>
      <c r="J1506" s="482"/>
      <c r="K1506" s="482"/>
      <c r="L1506" s="482"/>
    </row>
    <row r="1507" spans="1:12" ht="15.6">
      <c r="A1507" s="480">
        <f t="shared" si="23"/>
        <v>1499</v>
      </c>
      <c r="B1507" s="480" t="s">
        <v>6023</v>
      </c>
      <c r="C1507" s="481" t="s">
        <v>10103</v>
      </c>
      <c r="D1507" s="480" t="s">
        <v>5362</v>
      </c>
      <c r="E1507" s="480" t="s">
        <v>6025</v>
      </c>
      <c r="F1507" s="480" t="s">
        <v>6026</v>
      </c>
      <c r="G1507" s="480"/>
      <c r="H1507" s="480"/>
      <c r="I1507" s="480"/>
      <c r="J1507" s="480"/>
      <c r="K1507" s="480"/>
      <c r="L1507" s="480"/>
    </row>
    <row r="1508" spans="1:12" ht="15.6">
      <c r="A1508" s="480">
        <f t="shared" si="23"/>
        <v>1500</v>
      </c>
      <c r="B1508" s="480" t="s">
        <v>6023</v>
      </c>
      <c r="C1508" s="481" t="s">
        <v>10104</v>
      </c>
      <c r="D1508" s="480" t="s">
        <v>5362</v>
      </c>
      <c r="E1508" s="480" t="s">
        <v>6025</v>
      </c>
      <c r="F1508" s="480" t="s">
        <v>6026</v>
      </c>
      <c r="G1508" s="480"/>
      <c r="H1508" s="480"/>
      <c r="I1508" s="480"/>
      <c r="J1508" s="480"/>
      <c r="K1508" s="480"/>
      <c r="L1508" s="480"/>
    </row>
    <row r="1509" spans="1:12" ht="15.6">
      <c r="A1509" s="480">
        <f t="shared" si="23"/>
        <v>1501</v>
      </c>
      <c r="B1509" s="480" t="s">
        <v>6023</v>
      </c>
      <c r="C1509" s="481" t="s">
        <v>10105</v>
      </c>
      <c r="D1509" s="480" t="s">
        <v>5362</v>
      </c>
      <c r="E1509" s="480" t="s">
        <v>6025</v>
      </c>
      <c r="F1509" s="480" t="s">
        <v>6026</v>
      </c>
      <c r="G1509" s="480"/>
      <c r="H1509" s="480"/>
      <c r="I1509" s="480"/>
      <c r="J1509" s="480"/>
      <c r="K1509" s="480"/>
      <c r="L1509" s="480"/>
    </row>
    <row r="1510" spans="1:12" ht="15.6">
      <c r="A1510" s="480">
        <f t="shared" si="23"/>
        <v>1502</v>
      </c>
      <c r="B1510" s="482" t="s">
        <v>6023</v>
      </c>
      <c r="C1510" s="483" t="s">
        <v>10106</v>
      </c>
      <c r="D1510" s="482" t="s">
        <v>5362</v>
      </c>
      <c r="E1510" s="482" t="s">
        <v>6025</v>
      </c>
      <c r="F1510" s="482" t="s">
        <v>6026</v>
      </c>
      <c r="G1510" s="482"/>
      <c r="H1510" s="482"/>
      <c r="I1510" s="482"/>
      <c r="J1510" s="482"/>
      <c r="K1510" s="482"/>
      <c r="L1510" s="482"/>
    </row>
    <row r="1511" spans="1:12" ht="15.6">
      <c r="A1511" s="480">
        <f t="shared" si="23"/>
        <v>1503</v>
      </c>
      <c r="B1511" s="480" t="s">
        <v>6023</v>
      </c>
      <c r="C1511" s="481" t="s">
        <v>10107</v>
      </c>
      <c r="D1511" s="480" t="s">
        <v>5362</v>
      </c>
      <c r="E1511" s="480" t="s">
        <v>6025</v>
      </c>
      <c r="F1511" s="480" t="s">
        <v>6026</v>
      </c>
      <c r="G1511" s="480"/>
      <c r="H1511" s="480"/>
      <c r="I1511" s="480"/>
      <c r="J1511" s="480"/>
      <c r="K1511" s="480"/>
      <c r="L1511" s="480"/>
    </row>
    <row r="1512" spans="1:12" ht="15.6">
      <c r="A1512" s="480">
        <f t="shared" si="23"/>
        <v>1504</v>
      </c>
      <c r="B1512" s="480" t="s">
        <v>6023</v>
      </c>
      <c r="C1512" s="481" t="s">
        <v>10108</v>
      </c>
      <c r="D1512" s="480" t="s">
        <v>5362</v>
      </c>
      <c r="E1512" s="480" t="s">
        <v>6025</v>
      </c>
      <c r="F1512" s="480" t="s">
        <v>6026</v>
      </c>
      <c r="G1512" s="480"/>
      <c r="H1512" s="480"/>
      <c r="I1512" s="480"/>
      <c r="J1512" s="480"/>
      <c r="K1512" s="480"/>
      <c r="L1512" s="480"/>
    </row>
    <row r="1513" spans="1:12" ht="15.6">
      <c r="A1513" s="480">
        <f t="shared" si="23"/>
        <v>1505</v>
      </c>
      <c r="B1513" s="480" t="s">
        <v>5370</v>
      </c>
      <c r="C1513" s="481" t="s">
        <v>10109</v>
      </c>
      <c r="D1513" s="480" t="s">
        <v>5364</v>
      </c>
      <c r="E1513" s="480" t="s">
        <v>10110</v>
      </c>
      <c r="F1513" s="480" t="s">
        <v>10111</v>
      </c>
      <c r="G1513" s="480" t="s">
        <v>10112</v>
      </c>
      <c r="H1513" s="480" t="s">
        <v>10113</v>
      </c>
      <c r="I1513" s="480"/>
      <c r="J1513" s="480"/>
      <c r="K1513" s="480"/>
      <c r="L1513" s="480"/>
    </row>
    <row r="1514" spans="1:12" ht="15.6">
      <c r="A1514" s="480">
        <f t="shared" si="23"/>
        <v>1506</v>
      </c>
      <c r="B1514" s="480" t="s">
        <v>5370</v>
      </c>
      <c r="C1514" s="481" t="s">
        <v>10114</v>
      </c>
      <c r="D1514" s="480" t="s">
        <v>5363</v>
      </c>
      <c r="E1514" s="480" t="s">
        <v>7008</v>
      </c>
      <c r="F1514" s="480" t="s">
        <v>7006</v>
      </c>
      <c r="G1514" s="480" t="s">
        <v>7391</v>
      </c>
      <c r="H1514" s="480" t="s">
        <v>7526</v>
      </c>
      <c r="I1514" s="480"/>
      <c r="J1514" s="480"/>
      <c r="K1514" s="480"/>
      <c r="L1514" s="480"/>
    </row>
    <row r="1515" spans="1:12" ht="15.6">
      <c r="A1515" s="480">
        <f t="shared" si="23"/>
        <v>1507</v>
      </c>
      <c r="B1515" s="480" t="s">
        <v>5370</v>
      </c>
      <c r="C1515" s="481" t="s">
        <v>10115</v>
      </c>
      <c r="D1515" s="480" t="s">
        <v>5363</v>
      </c>
      <c r="E1515" s="480" t="s">
        <v>10116</v>
      </c>
      <c r="F1515" s="480" t="s">
        <v>10117</v>
      </c>
      <c r="G1515" s="480" t="s">
        <v>10118</v>
      </c>
      <c r="H1515" s="480" t="s">
        <v>10119</v>
      </c>
      <c r="I1515" s="480"/>
      <c r="J1515" s="480"/>
      <c r="K1515" s="480"/>
      <c r="L1515" s="480"/>
    </row>
    <row r="1516" spans="1:12" ht="15.6">
      <c r="A1516" s="480">
        <f t="shared" si="23"/>
        <v>1508</v>
      </c>
      <c r="B1516" s="480" t="s">
        <v>5370</v>
      </c>
      <c r="C1516" s="481" t="s">
        <v>10120</v>
      </c>
      <c r="D1516" s="480" t="s">
        <v>5362</v>
      </c>
      <c r="E1516" s="480" t="s">
        <v>10121</v>
      </c>
      <c r="F1516" s="480" t="s">
        <v>10122</v>
      </c>
      <c r="G1516" s="480" t="s">
        <v>10123</v>
      </c>
      <c r="H1516" s="480" t="s">
        <v>10124</v>
      </c>
      <c r="I1516" s="480"/>
      <c r="J1516" s="480"/>
      <c r="K1516" s="480"/>
      <c r="L1516" s="480"/>
    </row>
    <row r="1517" spans="1:12" ht="15.6">
      <c r="A1517" s="480">
        <f t="shared" si="23"/>
        <v>1509</v>
      </c>
      <c r="B1517" s="480" t="s">
        <v>5370</v>
      </c>
      <c r="C1517" s="481" t="s">
        <v>10125</v>
      </c>
      <c r="D1517" s="480" t="s">
        <v>5363</v>
      </c>
      <c r="E1517" s="480" t="s">
        <v>6590</v>
      </c>
      <c r="F1517" s="480" t="s">
        <v>10126</v>
      </c>
      <c r="G1517" s="480" t="s">
        <v>10127</v>
      </c>
      <c r="H1517" s="480" t="s">
        <v>10128</v>
      </c>
      <c r="I1517" s="480"/>
      <c r="J1517" s="480"/>
      <c r="K1517" s="480"/>
      <c r="L1517" s="480"/>
    </row>
    <row r="1518" spans="1:12" ht="15.6">
      <c r="A1518" s="480">
        <f t="shared" si="23"/>
        <v>1510</v>
      </c>
      <c r="B1518" s="480" t="s">
        <v>5370</v>
      </c>
      <c r="C1518" s="481" t="s">
        <v>10129</v>
      </c>
      <c r="D1518" s="480" t="s">
        <v>51</v>
      </c>
      <c r="E1518" s="480" t="s">
        <v>10130</v>
      </c>
      <c r="F1518" s="480" t="s">
        <v>10131</v>
      </c>
      <c r="G1518" s="480" t="s">
        <v>10132</v>
      </c>
      <c r="H1518" s="480" t="s">
        <v>10133</v>
      </c>
      <c r="I1518" s="480"/>
      <c r="J1518" s="480"/>
      <c r="K1518" s="480"/>
      <c r="L1518" s="480"/>
    </row>
    <row r="1519" spans="1:12" ht="15.6">
      <c r="A1519" s="480">
        <f t="shared" si="23"/>
        <v>1511</v>
      </c>
      <c r="B1519" s="480" t="s">
        <v>5370</v>
      </c>
      <c r="C1519" s="481" t="s">
        <v>10134</v>
      </c>
      <c r="D1519" s="480" t="s">
        <v>5362</v>
      </c>
      <c r="E1519" s="480" t="s">
        <v>4037</v>
      </c>
      <c r="F1519" s="480" t="s">
        <v>5675</v>
      </c>
      <c r="G1519" s="480" t="s">
        <v>8069</v>
      </c>
      <c r="H1519" s="480" t="s">
        <v>5674</v>
      </c>
      <c r="I1519" s="480"/>
      <c r="J1519" s="480"/>
      <c r="K1519" s="480"/>
      <c r="L1519" s="480"/>
    </row>
    <row r="1520" spans="1:12" ht="15.6">
      <c r="A1520" s="480">
        <f t="shared" si="23"/>
        <v>1512</v>
      </c>
      <c r="B1520" s="480" t="s">
        <v>5370</v>
      </c>
      <c r="C1520" s="481" t="s">
        <v>10135</v>
      </c>
      <c r="D1520" s="480" t="s">
        <v>51</v>
      </c>
      <c r="E1520" s="480">
        <v>1</v>
      </c>
      <c r="F1520" s="480">
        <v>2</v>
      </c>
      <c r="G1520" s="480">
        <v>3</v>
      </c>
      <c r="H1520" s="480">
        <v>4</v>
      </c>
      <c r="I1520" s="480"/>
      <c r="J1520" s="480"/>
      <c r="K1520" s="480"/>
      <c r="L1520" s="480"/>
    </row>
    <row r="1521" spans="1:12" ht="15.6">
      <c r="A1521" s="480">
        <f t="shared" si="23"/>
        <v>1513</v>
      </c>
      <c r="B1521" s="480" t="s">
        <v>5370</v>
      </c>
      <c r="C1521" s="481" t="s">
        <v>10136</v>
      </c>
      <c r="D1521" s="480" t="s">
        <v>5362</v>
      </c>
      <c r="E1521" s="480" t="s">
        <v>10137</v>
      </c>
      <c r="F1521" s="480" t="s">
        <v>10138</v>
      </c>
      <c r="G1521" s="480" t="s">
        <v>10139</v>
      </c>
      <c r="H1521" s="480"/>
      <c r="I1521" s="480"/>
      <c r="J1521" s="480"/>
      <c r="K1521" s="480"/>
      <c r="L1521" s="480"/>
    </row>
    <row r="1522" spans="1:12" ht="15.6">
      <c r="A1522" s="480">
        <f t="shared" si="23"/>
        <v>1514</v>
      </c>
      <c r="B1522" s="480" t="s">
        <v>5370</v>
      </c>
      <c r="C1522" s="481" t="s">
        <v>10140</v>
      </c>
      <c r="D1522" s="480" t="s">
        <v>51</v>
      </c>
      <c r="E1522" s="480" t="s">
        <v>10141</v>
      </c>
      <c r="F1522" s="480" t="s">
        <v>10142</v>
      </c>
      <c r="G1522" s="480" t="s">
        <v>10143</v>
      </c>
      <c r="H1522" s="480" t="s">
        <v>10144</v>
      </c>
      <c r="I1522" s="480"/>
      <c r="J1522" s="480"/>
      <c r="K1522" s="480"/>
      <c r="L1522" s="480"/>
    </row>
    <row r="1523" spans="1:12" ht="15.6">
      <c r="A1523" s="480">
        <f t="shared" si="23"/>
        <v>1515</v>
      </c>
      <c r="B1523" s="480" t="s">
        <v>5370</v>
      </c>
      <c r="C1523" s="481" t="s">
        <v>10145</v>
      </c>
      <c r="D1523" s="480" t="s">
        <v>5364</v>
      </c>
      <c r="E1523" s="480" t="s">
        <v>10146</v>
      </c>
      <c r="F1523" s="480" t="s">
        <v>10147</v>
      </c>
      <c r="G1523" s="480" t="s">
        <v>10148</v>
      </c>
      <c r="H1523" s="480" t="s">
        <v>10149</v>
      </c>
      <c r="I1523" s="480"/>
      <c r="J1523" s="480"/>
      <c r="K1523" s="480"/>
      <c r="L1523" s="480"/>
    </row>
    <row r="1524" spans="1:12" ht="15.6">
      <c r="A1524" s="480">
        <f t="shared" si="23"/>
        <v>1516</v>
      </c>
      <c r="B1524" s="480" t="s">
        <v>5370</v>
      </c>
      <c r="C1524" s="481" t="s">
        <v>10150</v>
      </c>
      <c r="D1524" s="480" t="s">
        <v>5363</v>
      </c>
      <c r="E1524" s="480">
        <v>50</v>
      </c>
      <c r="F1524" s="480">
        <v>100</v>
      </c>
      <c r="G1524" s="480">
        <v>150</v>
      </c>
      <c r="H1524" s="480">
        <v>200</v>
      </c>
      <c r="I1524" s="480"/>
      <c r="J1524" s="480"/>
      <c r="K1524" s="480"/>
      <c r="L1524" s="480"/>
    </row>
    <row r="1525" spans="1:12" ht="15.6">
      <c r="A1525" s="480">
        <f t="shared" si="23"/>
        <v>1517</v>
      </c>
      <c r="B1525" s="480" t="s">
        <v>5370</v>
      </c>
      <c r="C1525" s="481" t="s">
        <v>10151</v>
      </c>
      <c r="D1525" s="480" t="s">
        <v>5363</v>
      </c>
      <c r="E1525" s="480" t="s">
        <v>10152</v>
      </c>
      <c r="F1525" s="480" t="s">
        <v>10153</v>
      </c>
      <c r="G1525" s="480" t="s">
        <v>10154</v>
      </c>
      <c r="H1525" s="480" t="s">
        <v>10155</v>
      </c>
      <c r="I1525" s="480"/>
      <c r="J1525" s="480"/>
      <c r="K1525" s="480"/>
      <c r="L1525" s="480"/>
    </row>
    <row r="1526" spans="1:12" ht="15.6">
      <c r="A1526" s="480">
        <f t="shared" si="23"/>
        <v>1518</v>
      </c>
      <c r="B1526" s="480" t="s">
        <v>5370</v>
      </c>
      <c r="C1526" s="481" t="s">
        <v>10156</v>
      </c>
      <c r="D1526" s="480" t="s">
        <v>5363</v>
      </c>
      <c r="E1526" s="480" t="s">
        <v>10157</v>
      </c>
      <c r="F1526" s="480" t="s">
        <v>10158</v>
      </c>
      <c r="G1526" s="480" t="s">
        <v>10159</v>
      </c>
      <c r="H1526" s="480"/>
      <c r="I1526" s="480"/>
      <c r="J1526" s="480"/>
      <c r="K1526" s="480"/>
      <c r="L1526" s="480"/>
    </row>
    <row r="1527" spans="1:12" ht="15.6">
      <c r="A1527" s="480">
        <f t="shared" si="23"/>
        <v>1519</v>
      </c>
      <c r="B1527" s="480" t="s">
        <v>5370</v>
      </c>
      <c r="C1527" s="481" t="s">
        <v>10160</v>
      </c>
      <c r="D1527" s="480" t="s">
        <v>5363</v>
      </c>
      <c r="E1527" s="480" t="s">
        <v>10161</v>
      </c>
      <c r="F1527" s="480" t="s">
        <v>10162</v>
      </c>
      <c r="G1527" s="480" t="s">
        <v>10163</v>
      </c>
      <c r="H1527" s="480" t="s">
        <v>10164</v>
      </c>
      <c r="I1527" s="480"/>
      <c r="J1527" s="480"/>
      <c r="K1527" s="480"/>
      <c r="L1527" s="480"/>
    </row>
    <row r="1528" spans="1:12" ht="15.6">
      <c r="A1528" s="480">
        <f t="shared" si="23"/>
        <v>1520</v>
      </c>
      <c r="B1528" s="480" t="s">
        <v>5370</v>
      </c>
      <c r="C1528" s="481" t="s">
        <v>10165</v>
      </c>
      <c r="D1528" s="480" t="s">
        <v>5364</v>
      </c>
      <c r="E1528" s="480" t="s">
        <v>10166</v>
      </c>
      <c r="F1528" s="480" t="s">
        <v>10167</v>
      </c>
      <c r="G1528" s="480" t="s">
        <v>10168</v>
      </c>
      <c r="H1528" s="480" t="s">
        <v>10169</v>
      </c>
      <c r="I1528" s="480"/>
      <c r="J1528" s="480"/>
      <c r="K1528" s="480"/>
      <c r="L1528" s="480"/>
    </row>
    <row r="1529" spans="1:12" ht="15.6">
      <c r="A1529" s="480">
        <f t="shared" si="23"/>
        <v>1521</v>
      </c>
      <c r="B1529" s="480" t="s">
        <v>5370</v>
      </c>
      <c r="C1529" s="481" t="s">
        <v>10170</v>
      </c>
      <c r="D1529" s="480" t="s">
        <v>5362</v>
      </c>
      <c r="E1529" s="480" t="s">
        <v>10171</v>
      </c>
      <c r="F1529" s="480" t="s">
        <v>10172</v>
      </c>
      <c r="G1529" s="480" t="s">
        <v>10173</v>
      </c>
      <c r="H1529" s="480" t="s">
        <v>10174</v>
      </c>
      <c r="I1529" s="480"/>
      <c r="J1529" s="480"/>
      <c r="K1529" s="480"/>
      <c r="L1529" s="480"/>
    </row>
    <row r="1530" spans="1:12" ht="15.6">
      <c r="A1530" s="480">
        <f t="shared" si="23"/>
        <v>1522</v>
      </c>
      <c r="B1530" s="480" t="s">
        <v>5370</v>
      </c>
      <c r="C1530" s="481" t="s">
        <v>10175</v>
      </c>
      <c r="D1530" s="480" t="s">
        <v>5364</v>
      </c>
      <c r="E1530" s="480" t="s">
        <v>10176</v>
      </c>
      <c r="F1530" s="480" t="s">
        <v>10177</v>
      </c>
      <c r="G1530" s="480" t="s">
        <v>10178</v>
      </c>
      <c r="H1530" s="480" t="s">
        <v>7271</v>
      </c>
      <c r="I1530" s="480"/>
      <c r="J1530" s="480"/>
      <c r="K1530" s="480"/>
      <c r="L1530" s="480"/>
    </row>
    <row r="1531" spans="1:12" ht="15.6">
      <c r="A1531" s="480">
        <f t="shared" si="23"/>
        <v>1523</v>
      </c>
      <c r="B1531" s="480" t="s">
        <v>5370</v>
      </c>
      <c r="C1531" s="481" t="s">
        <v>10179</v>
      </c>
      <c r="D1531" s="480" t="s">
        <v>5364</v>
      </c>
      <c r="E1531" s="480" t="s">
        <v>10180</v>
      </c>
      <c r="F1531" s="480" t="s">
        <v>10181</v>
      </c>
      <c r="G1531" s="480" t="s">
        <v>10182</v>
      </c>
      <c r="H1531" s="480" t="s">
        <v>10183</v>
      </c>
      <c r="I1531" s="480"/>
      <c r="J1531" s="480"/>
      <c r="K1531" s="480"/>
      <c r="L1531" s="480"/>
    </row>
    <row r="1532" spans="1:12" ht="15.6">
      <c r="A1532" s="480">
        <f t="shared" si="23"/>
        <v>1524</v>
      </c>
      <c r="B1532" s="480" t="s">
        <v>5370</v>
      </c>
      <c r="C1532" s="481" t="s">
        <v>10184</v>
      </c>
      <c r="D1532" s="480" t="s">
        <v>5363</v>
      </c>
      <c r="E1532" s="480" t="s">
        <v>10185</v>
      </c>
      <c r="F1532" s="480" t="s">
        <v>10186</v>
      </c>
      <c r="G1532" s="480" t="s">
        <v>10187</v>
      </c>
      <c r="H1532" s="480" t="s">
        <v>10188</v>
      </c>
      <c r="I1532" s="480"/>
      <c r="J1532" s="480"/>
      <c r="K1532" s="480"/>
      <c r="L1532" s="480"/>
    </row>
    <row r="1533" spans="1:12" ht="15.6">
      <c r="A1533" s="480">
        <f t="shared" si="23"/>
        <v>1525</v>
      </c>
      <c r="B1533" s="480" t="s">
        <v>5370</v>
      </c>
      <c r="C1533" s="481" t="s">
        <v>10189</v>
      </c>
      <c r="D1533" s="480" t="s">
        <v>51</v>
      </c>
      <c r="E1533" s="480">
        <v>6</v>
      </c>
      <c r="F1533" s="480">
        <v>8</v>
      </c>
      <c r="G1533" s="480">
        <v>14</v>
      </c>
      <c r="H1533" s="480">
        <v>16</v>
      </c>
      <c r="I1533" s="480"/>
      <c r="J1533" s="480"/>
      <c r="K1533" s="480"/>
      <c r="L1533" s="480"/>
    </row>
    <row r="1534" spans="1:12" ht="15.6">
      <c r="A1534" s="480">
        <f t="shared" si="23"/>
        <v>1526</v>
      </c>
      <c r="B1534" s="480" t="s">
        <v>5370</v>
      </c>
      <c r="C1534" s="481" t="s">
        <v>10190</v>
      </c>
      <c r="D1534" s="480" t="s">
        <v>5362</v>
      </c>
      <c r="E1534" s="480" t="s">
        <v>10191</v>
      </c>
      <c r="F1534" s="480" t="s">
        <v>10192</v>
      </c>
      <c r="G1534" s="480" t="s">
        <v>10193</v>
      </c>
      <c r="H1534" s="480" t="s">
        <v>10194</v>
      </c>
      <c r="I1534" s="480"/>
      <c r="J1534" s="480"/>
      <c r="K1534" s="480"/>
      <c r="L1534" s="480"/>
    </row>
    <row r="1535" spans="1:12" ht="15.6">
      <c r="A1535" s="480">
        <f t="shared" si="23"/>
        <v>1527</v>
      </c>
      <c r="B1535" s="480" t="s">
        <v>5370</v>
      </c>
      <c r="C1535" s="481" t="s">
        <v>10195</v>
      </c>
      <c r="D1535" s="480" t="s">
        <v>51</v>
      </c>
      <c r="E1535" s="480">
        <v>0.05</v>
      </c>
      <c r="F1535" s="480">
        <v>0.15</v>
      </c>
      <c r="G1535" s="480">
        <v>0.4</v>
      </c>
      <c r="H1535" s="480">
        <v>0.5</v>
      </c>
      <c r="I1535" s="480"/>
      <c r="J1535" s="480"/>
      <c r="K1535" s="480"/>
      <c r="L1535" s="480"/>
    </row>
    <row r="1536" spans="1:12" ht="15.6">
      <c r="A1536" s="480">
        <f t="shared" si="23"/>
        <v>1528</v>
      </c>
      <c r="B1536" s="480" t="s">
        <v>5370</v>
      </c>
      <c r="C1536" s="481" t="s">
        <v>10196</v>
      </c>
      <c r="D1536" s="480" t="s">
        <v>5362</v>
      </c>
      <c r="E1536" s="480">
        <v>0.05</v>
      </c>
      <c r="F1536" s="480">
        <v>0.15</v>
      </c>
      <c r="G1536" s="480">
        <v>0.4</v>
      </c>
      <c r="H1536" s="480">
        <v>0.5</v>
      </c>
      <c r="I1536" s="480"/>
      <c r="J1536" s="480"/>
      <c r="K1536" s="480"/>
      <c r="L1536" s="480"/>
    </row>
    <row r="1537" spans="1:12" ht="15.6">
      <c r="A1537" s="480">
        <f t="shared" si="23"/>
        <v>1529</v>
      </c>
      <c r="B1537" s="480" t="s">
        <v>5370</v>
      </c>
      <c r="C1537" s="481" t="s">
        <v>10197</v>
      </c>
      <c r="D1537" s="480" t="s">
        <v>5363</v>
      </c>
      <c r="E1537" s="480">
        <v>0.05</v>
      </c>
      <c r="F1537" s="480">
        <v>0.15</v>
      </c>
      <c r="G1537" s="480">
        <v>0.4</v>
      </c>
      <c r="H1537" s="480">
        <v>0.5</v>
      </c>
      <c r="I1537" s="480"/>
      <c r="J1537" s="480"/>
      <c r="K1537" s="480"/>
      <c r="L1537" s="480"/>
    </row>
    <row r="1538" spans="1:12" ht="15.6">
      <c r="A1538" s="480">
        <f t="shared" si="23"/>
        <v>1530</v>
      </c>
      <c r="B1538" s="480" t="s">
        <v>5370</v>
      </c>
      <c r="C1538" s="481" t="s">
        <v>10198</v>
      </c>
      <c r="D1538" s="480" t="s">
        <v>5364</v>
      </c>
      <c r="E1538" s="480" t="s">
        <v>10199</v>
      </c>
      <c r="F1538" s="480" t="s">
        <v>10200</v>
      </c>
      <c r="G1538" s="480" t="s">
        <v>10201</v>
      </c>
      <c r="H1538" s="480" t="s">
        <v>10202</v>
      </c>
      <c r="I1538" s="480"/>
      <c r="J1538" s="480"/>
      <c r="K1538" s="480"/>
      <c r="L1538" s="480"/>
    </row>
    <row r="1539" spans="1:12" ht="15.6">
      <c r="A1539" s="480">
        <f t="shared" si="23"/>
        <v>1531</v>
      </c>
      <c r="B1539" s="480" t="s">
        <v>5370</v>
      </c>
      <c r="C1539" s="481" t="s">
        <v>10203</v>
      </c>
      <c r="D1539" s="480" t="s">
        <v>5362</v>
      </c>
      <c r="E1539" s="480" t="s">
        <v>10204</v>
      </c>
      <c r="F1539" s="480" t="s">
        <v>10205</v>
      </c>
      <c r="G1539" s="480" t="s">
        <v>10206</v>
      </c>
      <c r="H1539" s="480" t="s">
        <v>10207</v>
      </c>
      <c r="I1539" s="480"/>
      <c r="J1539" s="480"/>
      <c r="K1539" s="480"/>
      <c r="L1539" s="480"/>
    </row>
    <row r="1540" spans="1:12" ht="15.6">
      <c r="A1540" s="480">
        <f t="shared" si="23"/>
        <v>1532</v>
      </c>
      <c r="B1540" s="480" t="s">
        <v>5578</v>
      </c>
      <c r="C1540" s="481" t="s">
        <v>10208</v>
      </c>
      <c r="D1540" s="480" t="s">
        <v>5607</v>
      </c>
      <c r="E1540" s="480" t="s">
        <v>7974</v>
      </c>
      <c r="F1540" s="480" t="s">
        <v>10209</v>
      </c>
      <c r="G1540" s="480" t="s">
        <v>922</v>
      </c>
      <c r="H1540" s="480" t="s">
        <v>10210</v>
      </c>
      <c r="I1540" s="480"/>
      <c r="J1540" s="480"/>
      <c r="K1540" s="480"/>
      <c r="L1540" s="480"/>
    </row>
    <row r="1541" spans="1:12" ht="15.6">
      <c r="A1541" s="480">
        <f t="shared" si="23"/>
        <v>1533</v>
      </c>
      <c r="B1541" s="480" t="s">
        <v>5578</v>
      </c>
      <c r="C1541" s="481" t="s">
        <v>10211</v>
      </c>
      <c r="D1541" s="480" t="s">
        <v>5580</v>
      </c>
      <c r="E1541" s="480" t="s">
        <v>10212</v>
      </c>
      <c r="F1541" s="480" t="s">
        <v>10213</v>
      </c>
      <c r="G1541" s="480" t="s">
        <v>10214</v>
      </c>
      <c r="H1541" s="480" t="s">
        <v>10215</v>
      </c>
      <c r="I1541" s="480"/>
      <c r="J1541" s="480"/>
      <c r="K1541" s="480"/>
      <c r="L1541" s="480"/>
    </row>
    <row r="1542" spans="1:12" ht="15.6">
      <c r="A1542" s="480">
        <f t="shared" si="23"/>
        <v>1534</v>
      </c>
      <c r="B1542" s="480" t="s">
        <v>5578</v>
      </c>
      <c r="C1542" s="481" t="s">
        <v>10216</v>
      </c>
      <c r="D1542" s="480" t="s">
        <v>5580</v>
      </c>
      <c r="E1542" s="480" t="s">
        <v>10217</v>
      </c>
      <c r="F1542" s="480" t="s">
        <v>10218</v>
      </c>
      <c r="G1542" s="480" t="s">
        <v>10219</v>
      </c>
      <c r="H1542" s="480" t="s">
        <v>10214</v>
      </c>
      <c r="I1542" s="480"/>
      <c r="J1542" s="480"/>
      <c r="K1542" s="480"/>
      <c r="L1542" s="480"/>
    </row>
    <row r="1543" spans="1:12" ht="15.6">
      <c r="A1543" s="480">
        <f t="shared" si="23"/>
        <v>1535</v>
      </c>
      <c r="B1543" s="480" t="s">
        <v>5578</v>
      </c>
      <c r="C1543" s="481" t="s">
        <v>10220</v>
      </c>
      <c r="D1543" s="480" t="s">
        <v>5580</v>
      </c>
      <c r="E1543" s="480" t="s">
        <v>10221</v>
      </c>
      <c r="F1543" s="480" t="s">
        <v>10222</v>
      </c>
      <c r="G1543" s="480" t="s">
        <v>10223</v>
      </c>
      <c r="H1543" s="480" t="s">
        <v>10214</v>
      </c>
      <c r="I1543" s="480"/>
      <c r="J1543" s="480"/>
      <c r="K1543" s="480"/>
      <c r="L1543" s="480"/>
    </row>
    <row r="1544" spans="1:12" ht="15.6">
      <c r="A1544" s="480">
        <f t="shared" ref="A1544:A1556" si="24">ROW()-8</f>
        <v>1536</v>
      </c>
      <c r="B1544" s="480" t="s">
        <v>5578</v>
      </c>
      <c r="C1544" s="481" t="s">
        <v>10224</v>
      </c>
      <c r="D1544" s="480" t="s">
        <v>5613</v>
      </c>
      <c r="E1544" s="480" t="s">
        <v>10225</v>
      </c>
      <c r="F1544" s="480" t="s">
        <v>10226</v>
      </c>
      <c r="G1544" s="480" t="s">
        <v>10227</v>
      </c>
      <c r="H1544" s="480" t="s">
        <v>10228</v>
      </c>
      <c r="I1544" s="480"/>
      <c r="J1544" s="480"/>
      <c r="K1544" s="480"/>
      <c r="L1544" s="480"/>
    </row>
    <row r="1545" spans="1:12" ht="15.6">
      <c r="A1545" s="480">
        <f t="shared" si="24"/>
        <v>1537</v>
      </c>
      <c r="B1545" s="480" t="s">
        <v>5578</v>
      </c>
      <c r="C1545" s="481" t="s">
        <v>10229</v>
      </c>
      <c r="D1545" s="480" t="s">
        <v>5607</v>
      </c>
      <c r="E1545" s="480" t="s">
        <v>10230</v>
      </c>
      <c r="F1545" s="480" t="s">
        <v>10231</v>
      </c>
      <c r="G1545" s="480" t="s">
        <v>10232</v>
      </c>
      <c r="H1545" s="480" t="s">
        <v>10233</v>
      </c>
      <c r="I1545" s="480"/>
      <c r="J1545" s="480"/>
      <c r="K1545" s="480"/>
      <c r="L1545" s="480"/>
    </row>
    <row r="1546" spans="1:12" ht="15.6">
      <c r="A1546" s="480">
        <f t="shared" si="24"/>
        <v>1538</v>
      </c>
      <c r="B1546" s="480" t="s">
        <v>5578</v>
      </c>
      <c r="C1546" s="481" t="s">
        <v>10234</v>
      </c>
      <c r="D1546" s="480" t="s">
        <v>5597</v>
      </c>
      <c r="E1546" s="480" t="s">
        <v>10230</v>
      </c>
      <c r="F1546" s="480" t="s">
        <v>10231</v>
      </c>
      <c r="G1546" s="480" t="s">
        <v>10232</v>
      </c>
      <c r="H1546" s="480" t="s">
        <v>10235</v>
      </c>
      <c r="I1546" s="480"/>
      <c r="J1546" s="480"/>
      <c r="K1546" s="480"/>
      <c r="L1546" s="480"/>
    </row>
    <row r="1547" spans="1:12" ht="15.6">
      <c r="A1547" s="480">
        <f t="shared" si="24"/>
        <v>1539</v>
      </c>
      <c r="B1547" s="480" t="s">
        <v>5578</v>
      </c>
      <c r="C1547" s="481" t="s">
        <v>10236</v>
      </c>
      <c r="D1547" s="480" t="s">
        <v>5646</v>
      </c>
      <c r="E1547" s="480" t="s">
        <v>10230</v>
      </c>
      <c r="F1547" s="480" t="s">
        <v>10231</v>
      </c>
      <c r="G1547" s="480" t="s">
        <v>10232</v>
      </c>
      <c r="H1547" s="480" t="s">
        <v>10235</v>
      </c>
      <c r="I1547" s="480"/>
      <c r="J1547" s="480"/>
      <c r="K1547" s="480"/>
      <c r="L1547" s="480"/>
    </row>
    <row r="1548" spans="1:12" ht="15.6">
      <c r="A1548" s="480">
        <f t="shared" si="24"/>
        <v>1540</v>
      </c>
      <c r="B1548" s="480" t="s">
        <v>5578</v>
      </c>
      <c r="C1548" s="481" t="s">
        <v>10237</v>
      </c>
      <c r="D1548" s="480" t="s">
        <v>5580</v>
      </c>
      <c r="E1548" s="480" t="s">
        <v>10238</v>
      </c>
      <c r="F1548" s="480" t="s">
        <v>10239</v>
      </c>
      <c r="G1548" s="480" t="s">
        <v>10240</v>
      </c>
      <c r="H1548" s="480" t="s">
        <v>10241</v>
      </c>
      <c r="I1548" s="480"/>
      <c r="J1548" s="480"/>
      <c r="K1548" s="480"/>
      <c r="L1548" s="480"/>
    </row>
    <row r="1549" spans="1:12" ht="15.6">
      <c r="A1549" s="480">
        <f t="shared" si="24"/>
        <v>1541</v>
      </c>
      <c r="B1549" s="480" t="s">
        <v>5578</v>
      </c>
      <c r="C1549" s="481" t="s">
        <v>10237</v>
      </c>
      <c r="D1549" s="480" t="s">
        <v>5580</v>
      </c>
      <c r="E1549" s="480" t="s">
        <v>10242</v>
      </c>
      <c r="F1549" s="480" t="s">
        <v>5970</v>
      </c>
      <c r="G1549" s="480" t="s">
        <v>10243</v>
      </c>
      <c r="H1549" s="480" t="s">
        <v>10244</v>
      </c>
      <c r="I1549" s="480"/>
      <c r="J1549" s="480"/>
      <c r="K1549" s="480"/>
      <c r="L1549" s="480"/>
    </row>
    <row r="1550" spans="1:12" ht="15.6">
      <c r="A1550" s="480">
        <f t="shared" si="24"/>
        <v>1542</v>
      </c>
      <c r="B1550" s="480" t="s">
        <v>5578</v>
      </c>
      <c r="C1550" s="481" t="s">
        <v>10237</v>
      </c>
      <c r="D1550" s="480" t="s">
        <v>5580</v>
      </c>
      <c r="E1550" s="480" t="s">
        <v>10245</v>
      </c>
      <c r="F1550" s="480" t="s">
        <v>10246</v>
      </c>
      <c r="G1550" s="480" t="s">
        <v>10240</v>
      </c>
      <c r="H1550" s="480" t="s">
        <v>10241</v>
      </c>
      <c r="I1550" s="480"/>
      <c r="J1550" s="480"/>
      <c r="K1550" s="480"/>
      <c r="L1550" s="480"/>
    </row>
    <row r="1551" spans="1:12" ht="15.6">
      <c r="A1551" s="480">
        <f t="shared" si="24"/>
        <v>1543</v>
      </c>
      <c r="B1551" s="480" t="s">
        <v>5578</v>
      </c>
      <c r="C1551" s="481" t="s">
        <v>10247</v>
      </c>
      <c r="D1551" s="480" t="s">
        <v>5646</v>
      </c>
      <c r="E1551" s="480" t="s">
        <v>10248</v>
      </c>
      <c r="F1551" s="480" t="s">
        <v>10249</v>
      </c>
      <c r="G1551" s="480" t="s">
        <v>10250</v>
      </c>
      <c r="H1551" s="480" t="s">
        <v>10251</v>
      </c>
      <c r="I1551" s="480"/>
      <c r="J1551" s="480"/>
      <c r="K1551" s="480"/>
      <c r="L1551" s="480"/>
    </row>
    <row r="1552" spans="1:12" ht="15.6">
      <c r="A1552" s="480">
        <f t="shared" si="24"/>
        <v>1544</v>
      </c>
      <c r="B1552" s="480" t="s">
        <v>5578</v>
      </c>
      <c r="C1552" s="481" t="s">
        <v>10252</v>
      </c>
      <c r="D1552" s="480" t="s">
        <v>5652</v>
      </c>
      <c r="E1552" s="480" t="s">
        <v>10253</v>
      </c>
      <c r="F1552" s="480" t="s">
        <v>10254</v>
      </c>
      <c r="G1552" s="480" t="s">
        <v>10255</v>
      </c>
      <c r="H1552" s="480" t="s">
        <v>10256</v>
      </c>
      <c r="I1552" s="480"/>
      <c r="J1552" s="480"/>
      <c r="K1552" s="480"/>
      <c r="L1552" s="480"/>
    </row>
    <row r="1553" spans="1:12" ht="15.6">
      <c r="A1553" s="480">
        <f t="shared" si="24"/>
        <v>1545</v>
      </c>
      <c r="B1553" s="480" t="s">
        <v>6023</v>
      </c>
      <c r="C1553" s="481" t="s">
        <v>10257</v>
      </c>
      <c r="D1553" s="480" t="s">
        <v>5362</v>
      </c>
      <c r="E1553" s="480" t="s">
        <v>6025</v>
      </c>
      <c r="F1553" s="480" t="s">
        <v>6026</v>
      </c>
      <c r="G1553" s="480"/>
      <c r="H1553" s="480"/>
      <c r="I1553" s="480"/>
      <c r="J1553" s="480"/>
      <c r="K1553" s="480"/>
      <c r="L1553" s="480"/>
    </row>
    <row r="1554" spans="1:12" ht="15.6">
      <c r="A1554" s="480">
        <f t="shared" si="24"/>
        <v>1546</v>
      </c>
      <c r="B1554" s="480" t="s">
        <v>6023</v>
      </c>
      <c r="C1554" s="481" t="s">
        <v>10258</v>
      </c>
      <c r="D1554" s="480" t="s">
        <v>5362</v>
      </c>
      <c r="E1554" s="480" t="s">
        <v>6025</v>
      </c>
      <c r="F1554" s="480" t="s">
        <v>6026</v>
      </c>
      <c r="G1554" s="480"/>
      <c r="H1554" s="480"/>
      <c r="I1554" s="480"/>
      <c r="J1554" s="480"/>
      <c r="K1554" s="480"/>
      <c r="L1554" s="480"/>
    </row>
    <row r="1555" spans="1:12" ht="15.6">
      <c r="A1555" s="480">
        <f t="shared" si="24"/>
        <v>1547</v>
      </c>
      <c r="B1555" s="480" t="s">
        <v>6023</v>
      </c>
      <c r="C1555" s="481" t="s">
        <v>10259</v>
      </c>
      <c r="D1555" s="480" t="s">
        <v>5362</v>
      </c>
      <c r="E1555" s="480" t="s">
        <v>6025</v>
      </c>
      <c r="F1555" s="480" t="s">
        <v>6026</v>
      </c>
      <c r="G1555" s="480"/>
      <c r="H1555" s="480"/>
      <c r="I1555" s="480"/>
      <c r="J1555" s="480"/>
      <c r="K1555" s="480"/>
      <c r="L1555" s="480"/>
    </row>
    <row r="1556" spans="1:12" ht="15.6">
      <c r="A1556" s="480">
        <f t="shared" si="24"/>
        <v>1548</v>
      </c>
      <c r="B1556" s="480" t="s">
        <v>6023</v>
      </c>
      <c r="C1556" s="481" t="s">
        <v>10260</v>
      </c>
      <c r="D1556" s="480" t="s">
        <v>5363</v>
      </c>
      <c r="E1556" s="480" t="s">
        <v>6025</v>
      </c>
      <c r="F1556" s="480" t="s">
        <v>6026</v>
      </c>
      <c r="G1556" s="480"/>
      <c r="H1556" s="480"/>
      <c r="I1556" s="480"/>
      <c r="J1556" s="480"/>
      <c r="K1556" s="480"/>
      <c r="L1556" s="480"/>
    </row>
    <row r="1557" spans="1:12" ht="15.6">
      <c r="A1557" s="480">
        <f t="shared" ref="A1557:A1620" si="25">ROW()-8</f>
        <v>1549</v>
      </c>
      <c r="B1557" s="480" t="s">
        <v>5370</v>
      </c>
      <c r="C1557" s="481" t="s">
        <v>10261</v>
      </c>
      <c r="D1557" s="480" t="s">
        <v>5363</v>
      </c>
      <c r="E1557" s="480" t="s">
        <v>6689</v>
      </c>
      <c r="F1557" s="480" t="s">
        <v>6688</v>
      </c>
      <c r="G1557" s="480"/>
      <c r="H1557" s="480"/>
      <c r="I1557" s="480"/>
      <c r="J1557" s="480"/>
      <c r="K1557" s="480"/>
      <c r="L1557" s="480"/>
    </row>
    <row r="1558" spans="1:12" ht="15.6">
      <c r="A1558" s="480">
        <f t="shared" si="25"/>
        <v>1550</v>
      </c>
      <c r="B1558" s="480" t="s">
        <v>5370</v>
      </c>
      <c r="C1558" s="481" t="s">
        <v>10262</v>
      </c>
      <c r="D1558" s="480" t="s">
        <v>5363</v>
      </c>
      <c r="E1558" s="480" t="s">
        <v>10263</v>
      </c>
      <c r="F1558" s="480" t="s">
        <v>10264</v>
      </c>
      <c r="G1558" s="480" t="s">
        <v>10265</v>
      </c>
      <c r="H1558" s="480" t="s">
        <v>10266</v>
      </c>
      <c r="I1558" s="480"/>
      <c r="J1558" s="480"/>
      <c r="K1558" s="480"/>
      <c r="L1558" s="480"/>
    </row>
    <row r="1559" spans="1:12" ht="15.6">
      <c r="A1559" s="480">
        <f t="shared" si="25"/>
        <v>1551</v>
      </c>
      <c r="B1559" s="480" t="s">
        <v>5370</v>
      </c>
      <c r="C1559" s="481" t="s">
        <v>10267</v>
      </c>
      <c r="D1559" s="480" t="s">
        <v>5364</v>
      </c>
      <c r="E1559" s="480" t="s">
        <v>4532</v>
      </c>
      <c r="F1559" s="480" t="s">
        <v>4197</v>
      </c>
      <c r="G1559" s="480" t="s">
        <v>10268</v>
      </c>
      <c r="H1559" s="480" t="s">
        <v>10269</v>
      </c>
      <c r="I1559" s="480"/>
      <c r="J1559" s="480"/>
      <c r="K1559" s="480"/>
      <c r="L1559" s="480"/>
    </row>
    <row r="1560" spans="1:12" ht="15.6">
      <c r="A1560" s="480">
        <f t="shared" si="25"/>
        <v>1552</v>
      </c>
      <c r="B1560" s="480" t="s">
        <v>5370</v>
      </c>
      <c r="C1560" s="481" t="s">
        <v>10270</v>
      </c>
      <c r="D1560" s="480" t="s">
        <v>5362</v>
      </c>
      <c r="E1560" s="480" t="s">
        <v>10271</v>
      </c>
      <c r="F1560" s="480" t="s">
        <v>7465</v>
      </c>
      <c r="G1560" s="480" t="s">
        <v>10272</v>
      </c>
      <c r="H1560" s="480" t="s">
        <v>10273</v>
      </c>
      <c r="I1560" s="480"/>
      <c r="J1560" s="480"/>
      <c r="K1560" s="480"/>
      <c r="L1560" s="480"/>
    </row>
    <row r="1561" spans="1:12" ht="15.6">
      <c r="A1561" s="480">
        <f t="shared" si="25"/>
        <v>1553</v>
      </c>
      <c r="B1561" s="480" t="s">
        <v>5370</v>
      </c>
      <c r="C1561" s="481" t="s">
        <v>10274</v>
      </c>
      <c r="D1561" s="480" t="s">
        <v>5362</v>
      </c>
      <c r="E1561" s="480" t="s">
        <v>10275</v>
      </c>
      <c r="F1561" s="480" t="s">
        <v>10276</v>
      </c>
      <c r="G1561" s="480" t="s">
        <v>6648</v>
      </c>
      <c r="H1561" s="480" t="s">
        <v>4008</v>
      </c>
      <c r="I1561" s="480"/>
      <c r="J1561" s="480"/>
      <c r="K1561" s="480"/>
      <c r="L1561" s="480"/>
    </row>
    <row r="1562" spans="1:12" ht="15.6">
      <c r="A1562" s="480">
        <f t="shared" si="25"/>
        <v>1554</v>
      </c>
      <c r="B1562" s="480" t="s">
        <v>5370</v>
      </c>
      <c r="C1562" s="481" t="s">
        <v>10277</v>
      </c>
      <c r="D1562" s="480" t="s">
        <v>51</v>
      </c>
      <c r="E1562" s="480" t="s">
        <v>10278</v>
      </c>
      <c r="F1562" s="480" t="s">
        <v>10279</v>
      </c>
      <c r="G1562" s="480" t="s">
        <v>10280</v>
      </c>
      <c r="H1562" s="480" t="s">
        <v>6742</v>
      </c>
      <c r="I1562" s="480"/>
      <c r="J1562" s="480"/>
      <c r="K1562" s="480"/>
      <c r="L1562" s="480"/>
    </row>
    <row r="1563" spans="1:12" ht="15.6">
      <c r="A1563" s="480">
        <f t="shared" si="25"/>
        <v>1555</v>
      </c>
      <c r="B1563" s="480" t="s">
        <v>5370</v>
      </c>
      <c r="C1563" s="481" t="s">
        <v>10281</v>
      </c>
      <c r="D1563" s="480" t="s">
        <v>51</v>
      </c>
      <c r="E1563" s="480" t="s">
        <v>10282</v>
      </c>
      <c r="F1563" s="480" t="s">
        <v>10283</v>
      </c>
      <c r="G1563" s="480" t="s">
        <v>10284</v>
      </c>
      <c r="H1563" s="480" t="s">
        <v>10285</v>
      </c>
      <c r="I1563" s="480"/>
      <c r="J1563" s="480"/>
      <c r="K1563" s="480"/>
      <c r="L1563" s="480"/>
    </row>
    <row r="1564" spans="1:12" ht="15.6">
      <c r="A1564" s="480">
        <f t="shared" si="25"/>
        <v>1556</v>
      </c>
      <c r="B1564" s="480" t="s">
        <v>5370</v>
      </c>
      <c r="C1564" s="481" t="s">
        <v>10286</v>
      </c>
      <c r="D1564" s="480" t="s">
        <v>5362</v>
      </c>
      <c r="E1564" s="480" t="s">
        <v>6851</v>
      </c>
      <c r="F1564" s="480" t="s">
        <v>7320</v>
      </c>
      <c r="G1564" s="480" t="s">
        <v>6853</v>
      </c>
      <c r="H1564" s="480" t="s">
        <v>6852</v>
      </c>
      <c r="I1564" s="480"/>
      <c r="J1564" s="480"/>
      <c r="K1564" s="480"/>
      <c r="L1564" s="480"/>
    </row>
    <row r="1565" spans="1:12" ht="15.6">
      <c r="A1565" s="480">
        <f t="shared" si="25"/>
        <v>1557</v>
      </c>
      <c r="B1565" s="480" t="s">
        <v>5370</v>
      </c>
      <c r="C1565" s="481" t="s">
        <v>10287</v>
      </c>
      <c r="D1565" s="480" t="s">
        <v>51</v>
      </c>
      <c r="E1565" s="480" t="s">
        <v>5384</v>
      </c>
      <c r="F1565" s="480" t="s">
        <v>5382</v>
      </c>
      <c r="G1565" s="480" t="s">
        <v>6461</v>
      </c>
      <c r="H1565" s="480" t="s">
        <v>4037</v>
      </c>
      <c r="I1565" s="480"/>
      <c r="J1565" s="480"/>
      <c r="K1565" s="480"/>
      <c r="L1565" s="480"/>
    </row>
    <row r="1566" spans="1:12" ht="15.6">
      <c r="A1566" s="480">
        <f t="shared" si="25"/>
        <v>1558</v>
      </c>
      <c r="B1566" s="480" t="s">
        <v>5370</v>
      </c>
      <c r="C1566" s="481" t="s">
        <v>10288</v>
      </c>
      <c r="D1566" s="480" t="s">
        <v>5364</v>
      </c>
      <c r="E1566" s="480" t="s">
        <v>10289</v>
      </c>
      <c r="F1566" s="480" t="s">
        <v>10290</v>
      </c>
      <c r="G1566" s="480" t="s">
        <v>10291</v>
      </c>
      <c r="H1566" s="480" t="s">
        <v>10292</v>
      </c>
      <c r="I1566" s="480"/>
      <c r="J1566" s="480"/>
      <c r="K1566" s="480"/>
      <c r="L1566" s="480"/>
    </row>
    <row r="1567" spans="1:12" ht="15.6">
      <c r="A1567" s="480">
        <f t="shared" si="25"/>
        <v>1559</v>
      </c>
      <c r="B1567" s="480" t="s">
        <v>5370</v>
      </c>
      <c r="C1567" s="481" t="s">
        <v>10293</v>
      </c>
      <c r="D1567" s="480" t="s">
        <v>5364</v>
      </c>
      <c r="E1567" s="480" t="s">
        <v>10294</v>
      </c>
      <c r="F1567" s="480" t="s">
        <v>10295</v>
      </c>
      <c r="G1567" s="480" t="s">
        <v>10296</v>
      </c>
      <c r="H1567" s="480" t="s">
        <v>10291</v>
      </c>
      <c r="I1567" s="480"/>
      <c r="J1567" s="480"/>
      <c r="K1567" s="480"/>
      <c r="L1567" s="480"/>
    </row>
    <row r="1568" spans="1:12" ht="15.6">
      <c r="A1568" s="480">
        <f t="shared" si="25"/>
        <v>1560</v>
      </c>
      <c r="B1568" s="480" t="s">
        <v>5370</v>
      </c>
      <c r="C1568" s="481" t="s">
        <v>10297</v>
      </c>
      <c r="D1568" s="480" t="s">
        <v>5364</v>
      </c>
      <c r="E1568" s="480" t="s">
        <v>10290</v>
      </c>
      <c r="F1568" s="480" t="s">
        <v>10291</v>
      </c>
      <c r="G1568" s="480" t="s">
        <v>10295</v>
      </c>
      <c r="H1568" s="480" t="s">
        <v>10289</v>
      </c>
      <c r="I1568" s="480"/>
      <c r="J1568" s="480"/>
      <c r="K1568" s="480"/>
      <c r="L1568" s="480"/>
    </row>
    <row r="1569" spans="1:12" ht="15.6">
      <c r="A1569" s="480">
        <f t="shared" si="25"/>
        <v>1561</v>
      </c>
      <c r="B1569" s="480" t="s">
        <v>5370</v>
      </c>
      <c r="C1569" s="481" t="s">
        <v>10298</v>
      </c>
      <c r="D1569" s="480" t="s">
        <v>5363</v>
      </c>
      <c r="E1569" s="480" t="s">
        <v>10299</v>
      </c>
      <c r="F1569" s="480" t="s">
        <v>10300</v>
      </c>
      <c r="G1569" s="480" t="s">
        <v>7840</v>
      </c>
      <c r="H1569" s="480" t="s">
        <v>10301</v>
      </c>
      <c r="I1569" s="480"/>
      <c r="J1569" s="480"/>
      <c r="K1569" s="480"/>
      <c r="L1569" s="480"/>
    </row>
    <row r="1570" spans="1:12" ht="15.6">
      <c r="A1570" s="480">
        <f t="shared" si="25"/>
        <v>1562</v>
      </c>
      <c r="B1570" s="480" t="s">
        <v>5370</v>
      </c>
      <c r="C1570" s="481" t="s">
        <v>10302</v>
      </c>
      <c r="D1570" s="480" t="s">
        <v>51</v>
      </c>
      <c r="E1570" s="480" t="s">
        <v>10299</v>
      </c>
      <c r="F1570" s="480" t="s">
        <v>10300</v>
      </c>
      <c r="G1570" s="480" t="s">
        <v>7840</v>
      </c>
      <c r="H1570" s="480" t="s">
        <v>10301</v>
      </c>
      <c r="I1570" s="480"/>
      <c r="J1570" s="480"/>
      <c r="K1570" s="480"/>
      <c r="L1570" s="480"/>
    </row>
    <row r="1571" spans="1:12" ht="15.6">
      <c r="A1571" s="480">
        <f t="shared" si="25"/>
        <v>1563</v>
      </c>
      <c r="B1571" s="480" t="s">
        <v>5370</v>
      </c>
      <c r="C1571" s="481" t="s">
        <v>10303</v>
      </c>
      <c r="D1571" s="480" t="s">
        <v>5362</v>
      </c>
      <c r="E1571" s="480" t="s">
        <v>8789</v>
      </c>
      <c r="F1571" s="480" t="s">
        <v>10301</v>
      </c>
      <c r="G1571" s="480" t="s">
        <v>10300</v>
      </c>
      <c r="H1571" s="480" t="s">
        <v>7840</v>
      </c>
      <c r="I1571" s="480"/>
      <c r="J1571" s="480"/>
      <c r="K1571" s="480"/>
      <c r="L1571" s="480"/>
    </row>
    <row r="1572" spans="1:12" ht="15.6">
      <c r="A1572" s="480">
        <f t="shared" si="25"/>
        <v>1564</v>
      </c>
      <c r="B1572" s="480" t="s">
        <v>5370</v>
      </c>
      <c r="C1572" s="481" t="s">
        <v>10304</v>
      </c>
      <c r="D1572" s="480" t="s">
        <v>5363</v>
      </c>
      <c r="E1572" s="480" t="s">
        <v>10305</v>
      </c>
      <c r="F1572" s="480" t="s">
        <v>10294</v>
      </c>
      <c r="G1572" s="480" t="s">
        <v>10306</v>
      </c>
      <c r="H1572" s="480" t="s">
        <v>10307</v>
      </c>
      <c r="I1572" s="480"/>
      <c r="J1572" s="480"/>
      <c r="K1572" s="480"/>
      <c r="L1572" s="480"/>
    </row>
    <row r="1573" spans="1:12" ht="15.6">
      <c r="A1573" s="480">
        <f t="shared" si="25"/>
        <v>1565</v>
      </c>
      <c r="B1573" s="480" t="s">
        <v>5370</v>
      </c>
      <c r="C1573" s="481" t="s">
        <v>10308</v>
      </c>
      <c r="D1573" s="480" t="s">
        <v>5362</v>
      </c>
      <c r="E1573" s="480" t="s">
        <v>10301</v>
      </c>
      <c r="F1573" s="480" t="s">
        <v>10299</v>
      </c>
      <c r="G1573" s="480" t="s">
        <v>7840</v>
      </c>
      <c r="H1573" s="480" t="s">
        <v>10300</v>
      </c>
      <c r="I1573" s="480"/>
      <c r="J1573" s="480"/>
      <c r="K1573" s="480"/>
      <c r="L1573" s="480"/>
    </row>
    <row r="1574" spans="1:12" ht="15.6">
      <c r="A1574" s="480">
        <f t="shared" si="25"/>
        <v>1566</v>
      </c>
      <c r="B1574" s="480" t="s">
        <v>5370</v>
      </c>
      <c r="C1574" s="481" t="s">
        <v>10309</v>
      </c>
      <c r="D1574" s="480" t="s">
        <v>51</v>
      </c>
      <c r="E1574" s="480" t="s">
        <v>10310</v>
      </c>
      <c r="F1574" s="480" t="s">
        <v>10311</v>
      </c>
      <c r="G1574" s="480" t="s">
        <v>10312</v>
      </c>
      <c r="H1574" s="480" t="s">
        <v>8084</v>
      </c>
      <c r="I1574" s="480"/>
      <c r="J1574" s="480"/>
      <c r="K1574" s="480"/>
      <c r="L1574" s="480"/>
    </row>
    <row r="1575" spans="1:12" ht="15.6">
      <c r="A1575" s="480">
        <f t="shared" si="25"/>
        <v>1567</v>
      </c>
      <c r="B1575" s="480" t="s">
        <v>5370</v>
      </c>
      <c r="C1575" s="481" t="s">
        <v>10313</v>
      </c>
      <c r="D1575" s="480" t="s">
        <v>51</v>
      </c>
      <c r="E1575" s="480" t="s">
        <v>7350</v>
      </c>
      <c r="F1575" s="480" t="s">
        <v>8084</v>
      </c>
      <c r="G1575" s="480" t="s">
        <v>5680</v>
      </c>
      <c r="H1575" s="480" t="s">
        <v>7352</v>
      </c>
      <c r="I1575" s="480"/>
      <c r="J1575" s="480"/>
      <c r="K1575" s="480"/>
      <c r="L1575" s="480"/>
    </row>
    <row r="1576" spans="1:12" ht="15.6">
      <c r="A1576" s="480">
        <f t="shared" si="25"/>
        <v>1568</v>
      </c>
      <c r="B1576" s="480" t="s">
        <v>5370</v>
      </c>
      <c r="C1576" s="481" t="s">
        <v>10314</v>
      </c>
      <c r="D1576" s="480" t="s">
        <v>51</v>
      </c>
      <c r="E1576" s="480">
        <v>6</v>
      </c>
      <c r="F1576" s="480">
        <v>5</v>
      </c>
      <c r="G1576" s="480">
        <v>3</v>
      </c>
      <c r="H1576" s="480">
        <v>4</v>
      </c>
      <c r="I1576" s="480"/>
      <c r="J1576" s="480"/>
      <c r="K1576" s="480"/>
      <c r="L1576" s="480"/>
    </row>
    <row r="1577" spans="1:12" ht="15.6">
      <c r="A1577" s="480">
        <f t="shared" si="25"/>
        <v>1569</v>
      </c>
      <c r="B1577" s="480" t="s">
        <v>5370</v>
      </c>
      <c r="C1577" s="481" t="s">
        <v>10315</v>
      </c>
      <c r="D1577" s="480" t="s">
        <v>5363</v>
      </c>
      <c r="E1577" s="480" t="s">
        <v>10316</v>
      </c>
      <c r="F1577" s="480" t="s">
        <v>10317</v>
      </c>
      <c r="G1577" s="480" t="s">
        <v>10318</v>
      </c>
      <c r="H1577" s="480" t="s">
        <v>10319</v>
      </c>
      <c r="I1577" s="480"/>
      <c r="J1577" s="480"/>
      <c r="K1577" s="480"/>
      <c r="L1577" s="480"/>
    </row>
    <row r="1578" spans="1:12" ht="15.6">
      <c r="A1578" s="480">
        <f t="shared" si="25"/>
        <v>1570</v>
      </c>
      <c r="B1578" s="480" t="s">
        <v>5370</v>
      </c>
      <c r="C1578" s="481" t="s">
        <v>10320</v>
      </c>
      <c r="D1578" s="480" t="s">
        <v>5362</v>
      </c>
      <c r="E1578" s="480" t="s">
        <v>10321</v>
      </c>
      <c r="F1578" s="480" t="s">
        <v>10322</v>
      </c>
      <c r="G1578" s="480" t="s">
        <v>10323</v>
      </c>
      <c r="H1578" s="480" t="s">
        <v>10324</v>
      </c>
      <c r="I1578" s="480"/>
      <c r="J1578" s="480"/>
      <c r="K1578" s="480"/>
      <c r="L1578" s="480"/>
    </row>
    <row r="1579" spans="1:12" ht="15.6">
      <c r="A1579" s="480">
        <f t="shared" si="25"/>
        <v>1571</v>
      </c>
      <c r="B1579" s="480" t="s">
        <v>5370</v>
      </c>
      <c r="C1579" s="481" t="s">
        <v>10325</v>
      </c>
      <c r="D1579" s="480" t="s">
        <v>5364</v>
      </c>
      <c r="E1579" s="480" t="s">
        <v>10326</v>
      </c>
      <c r="F1579" s="480" t="s">
        <v>6733</v>
      </c>
      <c r="G1579" s="480" t="s">
        <v>10327</v>
      </c>
      <c r="H1579" s="480" t="s">
        <v>10328</v>
      </c>
      <c r="I1579" s="480"/>
      <c r="J1579" s="480"/>
      <c r="K1579" s="480"/>
      <c r="L1579" s="480"/>
    </row>
    <row r="1580" spans="1:12" ht="15.6">
      <c r="A1580" s="480">
        <f t="shared" si="25"/>
        <v>1572</v>
      </c>
      <c r="B1580" s="480" t="s">
        <v>5370</v>
      </c>
      <c r="C1580" s="481" t="s">
        <v>10329</v>
      </c>
      <c r="D1580" s="480" t="s">
        <v>5364</v>
      </c>
      <c r="E1580" s="480">
        <v>5</v>
      </c>
      <c r="F1580" s="480">
        <v>15</v>
      </c>
      <c r="G1580" s="480">
        <v>10</v>
      </c>
      <c r="H1580" s="480">
        <v>20</v>
      </c>
      <c r="I1580" s="480"/>
      <c r="J1580" s="480"/>
      <c r="K1580" s="480"/>
      <c r="L1580" s="480"/>
    </row>
    <row r="1581" spans="1:12" ht="15.6">
      <c r="A1581" s="480">
        <f t="shared" si="25"/>
        <v>1573</v>
      </c>
      <c r="B1581" s="480" t="s">
        <v>5370</v>
      </c>
      <c r="C1581" s="481" t="s">
        <v>10330</v>
      </c>
      <c r="D1581" s="480" t="s">
        <v>5363</v>
      </c>
      <c r="E1581" s="480" t="s">
        <v>10331</v>
      </c>
      <c r="F1581" s="480" t="s">
        <v>10332</v>
      </c>
      <c r="G1581" s="480" t="s">
        <v>10333</v>
      </c>
      <c r="H1581" s="480" t="s">
        <v>10334</v>
      </c>
      <c r="I1581" s="480"/>
      <c r="J1581" s="480"/>
      <c r="K1581" s="480"/>
      <c r="L1581" s="480"/>
    </row>
    <row r="1582" spans="1:12" ht="15.6">
      <c r="A1582" s="480">
        <f t="shared" si="25"/>
        <v>1574</v>
      </c>
      <c r="B1582" s="480" t="s">
        <v>5370</v>
      </c>
      <c r="C1582" s="481" t="s">
        <v>10335</v>
      </c>
      <c r="D1582" s="480" t="s">
        <v>51</v>
      </c>
      <c r="E1582" s="480" t="s">
        <v>10336</v>
      </c>
      <c r="F1582" s="480" t="s">
        <v>1326</v>
      </c>
      <c r="G1582" s="480" t="s">
        <v>5637</v>
      </c>
      <c r="H1582" s="480" t="s">
        <v>7232</v>
      </c>
      <c r="I1582" s="480"/>
      <c r="J1582" s="480"/>
      <c r="K1582" s="480"/>
      <c r="L1582" s="480"/>
    </row>
    <row r="1583" spans="1:12" ht="15.6">
      <c r="A1583" s="480">
        <f t="shared" si="25"/>
        <v>1575</v>
      </c>
      <c r="B1583" s="480" t="s">
        <v>5370</v>
      </c>
      <c r="C1583" s="481" t="s">
        <v>10337</v>
      </c>
      <c r="D1583" s="480" t="s">
        <v>51</v>
      </c>
      <c r="E1583" s="480" t="s">
        <v>10338</v>
      </c>
      <c r="F1583" s="480" t="s">
        <v>10339</v>
      </c>
      <c r="G1583" s="480" t="s">
        <v>10340</v>
      </c>
      <c r="H1583" s="480" t="s">
        <v>10341</v>
      </c>
      <c r="I1583" s="480"/>
      <c r="J1583" s="480"/>
      <c r="K1583" s="480"/>
      <c r="L1583" s="480"/>
    </row>
    <row r="1584" spans="1:12" ht="15.6">
      <c r="A1584" s="480">
        <f t="shared" si="25"/>
        <v>1576</v>
      </c>
      <c r="B1584" s="480" t="s">
        <v>5370</v>
      </c>
      <c r="C1584" s="481" t="s">
        <v>10342</v>
      </c>
      <c r="D1584" s="480" t="s">
        <v>5362</v>
      </c>
      <c r="E1584" s="480" t="s">
        <v>8887</v>
      </c>
      <c r="F1584" s="480" t="s">
        <v>10343</v>
      </c>
      <c r="G1584" s="480" t="s">
        <v>7486</v>
      </c>
      <c r="H1584" s="480" t="s">
        <v>8891</v>
      </c>
      <c r="I1584" s="480"/>
      <c r="J1584" s="480"/>
      <c r="K1584" s="480"/>
      <c r="L1584" s="480"/>
    </row>
    <row r="1585" spans="1:12" ht="15.6">
      <c r="A1585" s="480">
        <f t="shared" si="25"/>
        <v>1577</v>
      </c>
      <c r="B1585" s="480" t="s">
        <v>5370</v>
      </c>
      <c r="C1585" s="481" t="s">
        <v>10344</v>
      </c>
      <c r="D1585" s="480" t="s">
        <v>5363</v>
      </c>
      <c r="E1585" s="480" t="s">
        <v>10345</v>
      </c>
      <c r="F1585" s="480" t="s">
        <v>10346</v>
      </c>
      <c r="G1585" s="480" t="s">
        <v>10347</v>
      </c>
      <c r="H1585" s="480" t="s">
        <v>10348</v>
      </c>
      <c r="I1585" s="480"/>
      <c r="J1585" s="480"/>
      <c r="K1585" s="480"/>
      <c r="L1585" s="480"/>
    </row>
    <row r="1586" spans="1:12" ht="15.6">
      <c r="A1586" s="480">
        <f t="shared" si="25"/>
        <v>1578</v>
      </c>
      <c r="B1586" s="480" t="s">
        <v>5370</v>
      </c>
      <c r="C1586" s="481" t="s">
        <v>10349</v>
      </c>
      <c r="D1586" s="480" t="s">
        <v>5363</v>
      </c>
      <c r="E1586" s="480" t="s">
        <v>6727</v>
      </c>
      <c r="F1586" s="480" t="s">
        <v>5658</v>
      </c>
      <c r="G1586" s="480" t="s">
        <v>10350</v>
      </c>
      <c r="H1586" s="480" t="s">
        <v>7438</v>
      </c>
      <c r="I1586" s="480"/>
      <c r="J1586" s="480"/>
      <c r="K1586" s="480"/>
      <c r="L1586" s="480"/>
    </row>
    <row r="1587" spans="1:12" ht="15.6">
      <c r="A1587" s="480">
        <f t="shared" si="25"/>
        <v>1579</v>
      </c>
      <c r="B1587" s="480" t="s">
        <v>5370</v>
      </c>
      <c r="C1587" s="481" t="s">
        <v>10351</v>
      </c>
      <c r="D1587" s="480" t="s">
        <v>51</v>
      </c>
      <c r="E1587" s="480" t="s">
        <v>10352</v>
      </c>
      <c r="F1587" s="480" t="s">
        <v>7438</v>
      </c>
      <c r="G1587" s="480" t="s">
        <v>6729</v>
      </c>
      <c r="H1587" s="480" t="s">
        <v>7427</v>
      </c>
      <c r="I1587" s="480"/>
      <c r="J1587" s="480"/>
      <c r="K1587" s="480"/>
      <c r="L1587" s="480"/>
    </row>
    <row r="1588" spans="1:12" ht="15.6">
      <c r="A1588" s="480">
        <f t="shared" si="25"/>
        <v>1580</v>
      </c>
      <c r="B1588" s="480" t="s">
        <v>5370</v>
      </c>
      <c r="C1588" s="481" t="s">
        <v>10353</v>
      </c>
      <c r="D1588" s="480" t="s">
        <v>5364</v>
      </c>
      <c r="E1588" s="480" t="s">
        <v>7526</v>
      </c>
      <c r="F1588" s="480" t="s">
        <v>7391</v>
      </c>
      <c r="G1588" s="480" t="s">
        <v>7006</v>
      </c>
      <c r="H1588" s="480" t="s">
        <v>7320</v>
      </c>
      <c r="I1588" s="480"/>
      <c r="J1588" s="480"/>
      <c r="K1588" s="480"/>
      <c r="L1588" s="480"/>
    </row>
    <row r="1589" spans="1:12" ht="15.6">
      <c r="A1589" s="480">
        <f t="shared" si="25"/>
        <v>1581</v>
      </c>
      <c r="B1589" s="480" t="s">
        <v>5370</v>
      </c>
      <c r="C1589" s="481" t="s">
        <v>10354</v>
      </c>
      <c r="D1589" s="480" t="s">
        <v>51</v>
      </c>
      <c r="E1589" s="480" t="s">
        <v>8800</v>
      </c>
      <c r="F1589" s="480" t="s">
        <v>10355</v>
      </c>
      <c r="G1589" s="480" t="s">
        <v>8801</v>
      </c>
      <c r="H1589" s="480" t="s">
        <v>8798</v>
      </c>
      <c r="I1589" s="480"/>
      <c r="J1589" s="480"/>
      <c r="K1589" s="480"/>
      <c r="L1589" s="480"/>
    </row>
    <row r="1590" spans="1:12" ht="15.6">
      <c r="A1590" s="480">
        <f t="shared" si="25"/>
        <v>1582</v>
      </c>
      <c r="B1590" s="480" t="s">
        <v>5370</v>
      </c>
      <c r="C1590" s="481" t="s">
        <v>10356</v>
      </c>
      <c r="D1590" s="480" t="s">
        <v>5362</v>
      </c>
      <c r="E1590" s="480" t="s">
        <v>8798</v>
      </c>
      <c r="F1590" s="480" t="s">
        <v>8800</v>
      </c>
      <c r="G1590" s="480" t="s">
        <v>10355</v>
      </c>
      <c r="H1590" s="480" t="s">
        <v>8801</v>
      </c>
      <c r="I1590" s="480"/>
      <c r="J1590" s="480"/>
      <c r="K1590" s="480"/>
      <c r="L1590" s="480"/>
    </row>
    <row r="1591" spans="1:12" ht="15.6">
      <c r="A1591" s="480">
        <f t="shared" si="25"/>
        <v>1583</v>
      </c>
      <c r="B1591" s="480" t="s">
        <v>5370</v>
      </c>
      <c r="C1591" s="481" t="s">
        <v>10357</v>
      </c>
      <c r="D1591" s="480" t="s">
        <v>51</v>
      </c>
      <c r="E1591" s="480" t="s">
        <v>10355</v>
      </c>
      <c r="F1591" s="480" t="s">
        <v>8801</v>
      </c>
      <c r="G1591" s="480" t="s">
        <v>8800</v>
      </c>
      <c r="H1591" s="480" t="s">
        <v>8798</v>
      </c>
      <c r="I1591" s="480"/>
      <c r="J1591" s="480"/>
      <c r="K1591" s="480"/>
      <c r="L1591" s="480"/>
    </row>
    <row r="1592" spans="1:12" ht="15.6">
      <c r="A1592" s="480">
        <f t="shared" si="25"/>
        <v>1584</v>
      </c>
      <c r="B1592" s="480" t="s">
        <v>5370</v>
      </c>
      <c r="C1592" s="481" t="s">
        <v>10358</v>
      </c>
      <c r="D1592" s="480" t="s">
        <v>5364</v>
      </c>
      <c r="E1592" s="480" t="s">
        <v>10359</v>
      </c>
      <c r="F1592" s="480" t="s">
        <v>10360</v>
      </c>
      <c r="G1592" s="480" t="s">
        <v>10361</v>
      </c>
      <c r="H1592" s="480" t="s">
        <v>8805</v>
      </c>
      <c r="I1592" s="480"/>
      <c r="J1592" s="480"/>
      <c r="K1592" s="480"/>
      <c r="L1592" s="480"/>
    </row>
    <row r="1593" spans="1:12" ht="15.6">
      <c r="A1593" s="480">
        <f t="shared" si="25"/>
        <v>1585</v>
      </c>
      <c r="B1593" s="480" t="s">
        <v>5370</v>
      </c>
      <c r="C1593" s="481" t="s">
        <v>10362</v>
      </c>
      <c r="D1593" s="480" t="s">
        <v>5362</v>
      </c>
      <c r="E1593" s="480" t="s">
        <v>10363</v>
      </c>
      <c r="F1593" s="480" t="s">
        <v>10364</v>
      </c>
      <c r="G1593" s="480" t="s">
        <v>10365</v>
      </c>
      <c r="H1593" s="480"/>
      <c r="I1593" s="480"/>
      <c r="J1593" s="480"/>
      <c r="K1593" s="480"/>
      <c r="L1593" s="480"/>
    </row>
    <row r="1594" spans="1:12" ht="15.6">
      <c r="A1594" s="480">
        <f t="shared" si="25"/>
        <v>1586</v>
      </c>
      <c r="B1594" s="480" t="s">
        <v>5370</v>
      </c>
      <c r="C1594" s="481" t="s">
        <v>10366</v>
      </c>
      <c r="D1594" s="480" t="s">
        <v>51</v>
      </c>
      <c r="E1594" s="480" t="s">
        <v>10367</v>
      </c>
      <c r="F1594" s="480" t="s">
        <v>10368</v>
      </c>
      <c r="G1594" s="480" t="s">
        <v>10369</v>
      </c>
      <c r="H1594" s="480"/>
      <c r="I1594" s="480"/>
      <c r="J1594" s="480"/>
      <c r="K1594" s="480"/>
      <c r="L1594" s="480"/>
    </row>
    <row r="1595" spans="1:12" ht="15.6">
      <c r="A1595" s="480">
        <f t="shared" si="25"/>
        <v>1587</v>
      </c>
      <c r="B1595" s="480" t="s">
        <v>5370</v>
      </c>
      <c r="C1595" s="481" t="s">
        <v>10370</v>
      </c>
      <c r="D1595" s="480" t="s">
        <v>5363</v>
      </c>
      <c r="E1595" s="480" t="s">
        <v>10371</v>
      </c>
      <c r="F1595" s="480" t="s">
        <v>10372</v>
      </c>
      <c r="G1595" s="480" t="s">
        <v>10373</v>
      </c>
      <c r="H1595" s="480"/>
      <c r="I1595" s="480"/>
      <c r="J1595" s="480"/>
      <c r="K1595" s="480"/>
      <c r="L1595" s="480"/>
    </row>
    <row r="1596" spans="1:12" ht="15.6">
      <c r="A1596" s="480">
        <f t="shared" si="25"/>
        <v>1588</v>
      </c>
      <c r="B1596" s="480" t="s">
        <v>5370</v>
      </c>
      <c r="C1596" s="481" t="s">
        <v>10374</v>
      </c>
      <c r="D1596" s="480" t="s">
        <v>5364</v>
      </c>
      <c r="E1596" s="480" t="s">
        <v>10375</v>
      </c>
      <c r="F1596" s="480" t="s">
        <v>10376</v>
      </c>
      <c r="G1596" s="480" t="s">
        <v>10377</v>
      </c>
      <c r="H1596" s="480" t="s">
        <v>10378</v>
      </c>
      <c r="I1596" s="480"/>
      <c r="J1596" s="480"/>
      <c r="K1596" s="480"/>
      <c r="L1596" s="480"/>
    </row>
    <row r="1597" spans="1:12" ht="15.6">
      <c r="A1597" s="480">
        <f t="shared" si="25"/>
        <v>1589</v>
      </c>
      <c r="B1597" s="480" t="s">
        <v>5370</v>
      </c>
      <c r="C1597" s="481" t="s">
        <v>10379</v>
      </c>
      <c r="D1597" s="480" t="s">
        <v>5363</v>
      </c>
      <c r="E1597" s="480" t="s">
        <v>6853</v>
      </c>
      <c r="F1597" s="480" t="s">
        <v>6851</v>
      </c>
      <c r="G1597" s="480" t="s">
        <v>6854</v>
      </c>
      <c r="H1597" s="480" t="s">
        <v>7320</v>
      </c>
      <c r="I1597" s="480"/>
      <c r="J1597" s="480"/>
      <c r="K1597" s="480"/>
      <c r="L1597" s="480"/>
    </row>
    <row r="1598" spans="1:12" ht="15.6">
      <c r="A1598" s="480">
        <f t="shared" si="25"/>
        <v>1590</v>
      </c>
      <c r="B1598" s="480" t="s">
        <v>5370</v>
      </c>
      <c r="C1598" s="481" t="s">
        <v>10380</v>
      </c>
      <c r="D1598" s="480" t="s">
        <v>5362</v>
      </c>
      <c r="E1598" s="480" t="s">
        <v>10381</v>
      </c>
      <c r="F1598" s="480" t="s">
        <v>10382</v>
      </c>
      <c r="G1598" s="480" t="s">
        <v>10383</v>
      </c>
      <c r="H1598" s="480"/>
      <c r="I1598" s="480"/>
      <c r="J1598" s="480"/>
      <c r="K1598" s="480"/>
      <c r="L1598" s="480"/>
    </row>
    <row r="1599" spans="1:12" ht="15.6">
      <c r="A1599" s="480">
        <f t="shared" si="25"/>
        <v>1591</v>
      </c>
      <c r="B1599" s="480" t="s">
        <v>5370</v>
      </c>
      <c r="C1599" s="481" t="s">
        <v>10384</v>
      </c>
      <c r="D1599" s="480" t="s">
        <v>51</v>
      </c>
      <c r="E1599" s="480" t="s">
        <v>7369</v>
      </c>
      <c r="F1599" s="480" t="s">
        <v>7077</v>
      </c>
      <c r="G1599" s="480" t="s">
        <v>7370</v>
      </c>
      <c r="H1599" s="480" t="s">
        <v>7368</v>
      </c>
      <c r="I1599" s="480"/>
      <c r="J1599" s="480"/>
      <c r="K1599" s="480"/>
      <c r="L1599" s="480"/>
    </row>
    <row r="1600" spans="1:12" ht="15.6">
      <c r="A1600" s="480">
        <f t="shared" si="25"/>
        <v>1592</v>
      </c>
      <c r="B1600" s="480" t="s">
        <v>5370</v>
      </c>
      <c r="C1600" s="481" t="s">
        <v>10385</v>
      </c>
      <c r="D1600" s="480" t="s">
        <v>5364</v>
      </c>
      <c r="E1600" s="480" t="s">
        <v>6729</v>
      </c>
      <c r="F1600" s="480" t="s">
        <v>6848</v>
      </c>
      <c r="G1600" s="480" t="s">
        <v>5658</v>
      </c>
      <c r="H1600" s="480" t="s">
        <v>7426</v>
      </c>
      <c r="I1600" s="480"/>
      <c r="J1600" s="480"/>
      <c r="K1600" s="480"/>
      <c r="L1600" s="480"/>
    </row>
    <row r="1601" spans="1:12" ht="15.6">
      <c r="A1601" s="480">
        <f t="shared" si="25"/>
        <v>1593</v>
      </c>
      <c r="B1601" s="480" t="s">
        <v>5370</v>
      </c>
      <c r="C1601" s="481" t="s">
        <v>10386</v>
      </c>
      <c r="D1601" s="480" t="s">
        <v>51</v>
      </c>
      <c r="E1601" s="480" t="s">
        <v>7426</v>
      </c>
      <c r="F1601" s="480" t="s">
        <v>6729</v>
      </c>
      <c r="G1601" s="480" t="s">
        <v>7438</v>
      </c>
      <c r="H1601" s="480" t="s">
        <v>6848</v>
      </c>
      <c r="I1601" s="480"/>
      <c r="J1601" s="480"/>
      <c r="K1601" s="480"/>
      <c r="L1601" s="480"/>
    </row>
    <row r="1602" spans="1:12" ht="15.6">
      <c r="A1602" s="480">
        <f t="shared" si="25"/>
        <v>1594</v>
      </c>
      <c r="B1602" s="480" t="s">
        <v>5370</v>
      </c>
      <c r="C1602" s="481" t="s">
        <v>10387</v>
      </c>
      <c r="D1602" s="480" t="s">
        <v>5363</v>
      </c>
      <c r="E1602" s="480" t="s">
        <v>10388</v>
      </c>
      <c r="F1602" s="480" t="s">
        <v>10389</v>
      </c>
      <c r="G1602" s="480" t="s">
        <v>10390</v>
      </c>
      <c r="H1602" s="480"/>
      <c r="I1602" s="480"/>
      <c r="J1602" s="480"/>
      <c r="K1602" s="480"/>
      <c r="L1602" s="480"/>
    </row>
    <row r="1603" spans="1:12" ht="15.6">
      <c r="A1603" s="480">
        <f t="shared" si="25"/>
        <v>1595</v>
      </c>
      <c r="B1603" s="480" t="s">
        <v>5370</v>
      </c>
      <c r="C1603" s="481" t="s">
        <v>10391</v>
      </c>
      <c r="D1603" s="480" t="s">
        <v>51</v>
      </c>
      <c r="E1603" s="480" t="s">
        <v>6852</v>
      </c>
      <c r="F1603" s="480" t="s">
        <v>7391</v>
      </c>
      <c r="G1603" s="480" t="s">
        <v>6851</v>
      </c>
      <c r="H1603" s="480" t="s">
        <v>7320</v>
      </c>
      <c r="I1603" s="480"/>
      <c r="J1603" s="480"/>
      <c r="K1603" s="480"/>
      <c r="L1603" s="480"/>
    </row>
    <row r="1604" spans="1:12" ht="15.6">
      <c r="A1604" s="480">
        <f t="shared" si="25"/>
        <v>1596</v>
      </c>
      <c r="B1604" s="480" t="s">
        <v>5370</v>
      </c>
      <c r="C1604" s="481" t="s">
        <v>10392</v>
      </c>
      <c r="D1604" s="480" t="s">
        <v>5362</v>
      </c>
      <c r="E1604" s="480" t="s">
        <v>9250</v>
      </c>
      <c r="F1604" s="480" t="s">
        <v>4040</v>
      </c>
      <c r="G1604" s="480" t="s">
        <v>9247</v>
      </c>
      <c r="H1604" s="480" t="s">
        <v>9248</v>
      </c>
      <c r="I1604" s="480"/>
      <c r="J1604" s="480"/>
      <c r="K1604" s="480"/>
      <c r="L1604" s="480"/>
    </row>
    <row r="1605" spans="1:12" ht="15.6">
      <c r="A1605" s="480">
        <f t="shared" si="25"/>
        <v>1597</v>
      </c>
      <c r="B1605" s="480" t="s">
        <v>5370</v>
      </c>
      <c r="C1605" s="481" t="s">
        <v>10393</v>
      </c>
      <c r="D1605" s="480" t="s">
        <v>5364</v>
      </c>
      <c r="E1605" s="480" t="s">
        <v>10394</v>
      </c>
      <c r="F1605" s="480" t="s">
        <v>10395</v>
      </c>
      <c r="G1605" s="480" t="s">
        <v>10396</v>
      </c>
      <c r="H1605" s="480" t="s">
        <v>10397</v>
      </c>
      <c r="I1605" s="480"/>
      <c r="J1605" s="480"/>
      <c r="K1605" s="480"/>
      <c r="L1605" s="480"/>
    </row>
    <row r="1606" spans="1:12" ht="15.6">
      <c r="A1606" s="480">
        <f t="shared" si="25"/>
        <v>1598</v>
      </c>
      <c r="B1606" s="480" t="s">
        <v>5370</v>
      </c>
      <c r="C1606" s="481" t="s">
        <v>10398</v>
      </c>
      <c r="D1606" s="480" t="s">
        <v>51</v>
      </c>
      <c r="E1606" s="480" t="s">
        <v>10399</v>
      </c>
      <c r="F1606" s="480" t="s">
        <v>10400</v>
      </c>
      <c r="G1606" s="480" t="s">
        <v>10401</v>
      </c>
      <c r="H1606" s="480" t="s">
        <v>10402</v>
      </c>
      <c r="I1606" s="480"/>
      <c r="J1606" s="480"/>
      <c r="K1606" s="480"/>
      <c r="L1606" s="480"/>
    </row>
    <row r="1607" spans="1:12" ht="15.6">
      <c r="A1607" s="480">
        <f t="shared" si="25"/>
        <v>1599</v>
      </c>
      <c r="B1607" s="480" t="s">
        <v>5370</v>
      </c>
      <c r="C1607" s="481" t="s">
        <v>10403</v>
      </c>
      <c r="D1607" s="480" t="s">
        <v>51</v>
      </c>
      <c r="E1607" s="480" t="s">
        <v>6739</v>
      </c>
      <c r="F1607" s="480" t="s">
        <v>9279</v>
      </c>
      <c r="G1607" s="480" t="s">
        <v>6738</v>
      </c>
      <c r="H1607" s="480" t="s">
        <v>10404</v>
      </c>
      <c r="I1607" s="480"/>
      <c r="J1607" s="480"/>
      <c r="K1607" s="480"/>
      <c r="L1607" s="480"/>
    </row>
    <row r="1608" spans="1:12" ht="15.6">
      <c r="A1608" s="480">
        <f t="shared" si="25"/>
        <v>1600</v>
      </c>
      <c r="B1608" s="480" t="s">
        <v>5370</v>
      </c>
      <c r="C1608" s="481" t="s">
        <v>10405</v>
      </c>
      <c r="D1608" s="480" t="s">
        <v>5364</v>
      </c>
      <c r="E1608" s="480" t="s">
        <v>2816</v>
      </c>
      <c r="F1608" s="480" t="s">
        <v>10406</v>
      </c>
      <c r="G1608" s="480" t="s">
        <v>10407</v>
      </c>
      <c r="H1608" s="480" t="s">
        <v>10408</v>
      </c>
      <c r="I1608" s="480"/>
      <c r="J1608" s="480"/>
      <c r="K1608" s="480"/>
      <c r="L1608" s="480"/>
    </row>
    <row r="1609" spans="1:12" ht="15.6">
      <c r="A1609" s="480">
        <f t="shared" si="25"/>
        <v>1601</v>
      </c>
      <c r="B1609" s="480" t="s">
        <v>5370</v>
      </c>
      <c r="C1609" s="481" t="s">
        <v>10409</v>
      </c>
      <c r="D1609" s="480" t="s">
        <v>51</v>
      </c>
      <c r="E1609" s="480" t="s">
        <v>6853</v>
      </c>
      <c r="F1609" s="480" t="s">
        <v>8000</v>
      </c>
      <c r="G1609" s="480" t="s">
        <v>6854</v>
      </c>
      <c r="H1609" s="480" t="s">
        <v>6851</v>
      </c>
      <c r="I1609" s="480"/>
      <c r="J1609" s="480"/>
      <c r="K1609" s="480"/>
      <c r="L1609" s="480"/>
    </row>
    <row r="1610" spans="1:12" ht="15.6">
      <c r="A1610" s="480">
        <f t="shared" si="25"/>
        <v>1602</v>
      </c>
      <c r="B1610" s="480" t="s">
        <v>5370</v>
      </c>
      <c r="C1610" s="481" t="s">
        <v>10410</v>
      </c>
      <c r="D1610" s="480" t="s">
        <v>5363</v>
      </c>
      <c r="E1610" s="480" t="s">
        <v>10404</v>
      </c>
      <c r="F1610" s="480" t="s">
        <v>10411</v>
      </c>
      <c r="G1610" s="480" t="s">
        <v>6738</v>
      </c>
      <c r="H1610" s="480" t="s">
        <v>9279</v>
      </c>
      <c r="I1610" s="480"/>
      <c r="J1610" s="480"/>
      <c r="K1610" s="480"/>
      <c r="L1610" s="480"/>
    </row>
    <row r="1611" spans="1:12" ht="15.6">
      <c r="A1611" s="480">
        <f t="shared" si="25"/>
        <v>1603</v>
      </c>
      <c r="B1611" s="480" t="s">
        <v>5370</v>
      </c>
      <c r="C1611" s="481" t="s">
        <v>10412</v>
      </c>
      <c r="D1611" s="480" t="s">
        <v>5363</v>
      </c>
      <c r="E1611" s="480" t="s">
        <v>5414</v>
      </c>
      <c r="F1611" s="480" t="s">
        <v>4037</v>
      </c>
      <c r="G1611" s="480" t="s">
        <v>5384</v>
      </c>
      <c r="H1611" s="480" t="s">
        <v>6792</v>
      </c>
      <c r="I1611" s="480"/>
      <c r="J1611" s="480"/>
      <c r="K1611" s="480"/>
      <c r="L1611" s="480"/>
    </row>
    <row r="1612" spans="1:12" ht="15.6">
      <c r="A1612" s="480">
        <f t="shared" si="25"/>
        <v>1604</v>
      </c>
      <c r="B1612" s="480" t="s">
        <v>5370</v>
      </c>
      <c r="C1612" s="481" t="s">
        <v>10413</v>
      </c>
      <c r="D1612" s="480" t="s">
        <v>5364</v>
      </c>
      <c r="E1612" s="480" t="s">
        <v>5384</v>
      </c>
      <c r="F1612" s="480" t="s">
        <v>2799</v>
      </c>
      <c r="G1612" s="480" t="s">
        <v>6792</v>
      </c>
      <c r="H1612" s="480" t="s">
        <v>4037</v>
      </c>
      <c r="I1612" s="480"/>
      <c r="J1612" s="480"/>
      <c r="K1612" s="480"/>
      <c r="L1612" s="480"/>
    </row>
    <row r="1613" spans="1:12" ht="15.6">
      <c r="A1613" s="480">
        <f t="shared" si="25"/>
        <v>1605</v>
      </c>
      <c r="B1613" s="480" t="s">
        <v>5370</v>
      </c>
      <c r="C1613" s="481" t="s">
        <v>10414</v>
      </c>
      <c r="D1613" s="480" t="s">
        <v>5364</v>
      </c>
      <c r="E1613" s="480" t="s">
        <v>6737</v>
      </c>
      <c r="F1613" s="480" t="s">
        <v>7614</v>
      </c>
      <c r="G1613" s="480" t="s">
        <v>7615</v>
      </c>
      <c r="H1613" s="480" t="s">
        <v>7613</v>
      </c>
      <c r="I1613" s="480"/>
      <c r="J1613" s="480"/>
      <c r="K1613" s="480"/>
      <c r="L1613" s="480"/>
    </row>
    <row r="1614" spans="1:12" ht="15.6">
      <c r="A1614" s="480">
        <f t="shared" si="25"/>
        <v>1606</v>
      </c>
      <c r="B1614" s="480" t="s">
        <v>5370</v>
      </c>
      <c r="C1614" s="481" t="s">
        <v>10415</v>
      </c>
      <c r="D1614" s="480" t="s">
        <v>5364</v>
      </c>
      <c r="E1614" s="480" t="s">
        <v>7391</v>
      </c>
      <c r="F1614" s="480" t="s">
        <v>6851</v>
      </c>
      <c r="G1614" s="480" t="s">
        <v>6853</v>
      </c>
      <c r="H1614" s="480" t="s">
        <v>7311</v>
      </c>
      <c r="I1614" s="480"/>
      <c r="J1614" s="480"/>
      <c r="K1614" s="480"/>
      <c r="L1614" s="480"/>
    </row>
    <row r="1615" spans="1:12" ht="15.6">
      <c r="A1615" s="480">
        <f t="shared" si="25"/>
        <v>1607</v>
      </c>
      <c r="B1615" s="480" t="s">
        <v>5370</v>
      </c>
      <c r="C1615" s="481" t="s">
        <v>10416</v>
      </c>
      <c r="D1615" s="480" t="s">
        <v>51</v>
      </c>
      <c r="E1615" s="480" t="s">
        <v>903</v>
      </c>
      <c r="F1615" s="480" t="s">
        <v>7614</v>
      </c>
      <c r="G1615" s="480" t="s">
        <v>10</v>
      </c>
      <c r="H1615" s="480" t="s">
        <v>10417</v>
      </c>
      <c r="I1615" s="480"/>
      <c r="J1615" s="480"/>
      <c r="K1615" s="480"/>
      <c r="L1615" s="480"/>
    </row>
    <row r="1616" spans="1:12" ht="15.6">
      <c r="A1616" s="480">
        <f t="shared" si="25"/>
        <v>1608</v>
      </c>
      <c r="B1616" s="480" t="s">
        <v>5370</v>
      </c>
      <c r="C1616" s="481" t="s">
        <v>10418</v>
      </c>
      <c r="D1616" s="480" t="s">
        <v>51</v>
      </c>
      <c r="E1616" s="480" t="s">
        <v>10419</v>
      </c>
      <c r="F1616" s="480" t="s">
        <v>10420</v>
      </c>
      <c r="G1616" s="480" t="s">
        <v>10124</v>
      </c>
      <c r="H1616" s="480" t="s">
        <v>7883</v>
      </c>
      <c r="I1616" s="480"/>
      <c r="J1616" s="480"/>
      <c r="K1616" s="480"/>
      <c r="L1616" s="480"/>
    </row>
    <row r="1617" spans="1:12" ht="15.6">
      <c r="A1617" s="480">
        <f t="shared" si="25"/>
        <v>1609</v>
      </c>
      <c r="B1617" s="480" t="s">
        <v>5370</v>
      </c>
      <c r="C1617" s="481" t="s">
        <v>10421</v>
      </c>
      <c r="D1617" s="480" t="s">
        <v>5362</v>
      </c>
      <c r="E1617" s="480" t="s">
        <v>6851</v>
      </c>
      <c r="F1617" s="480" t="s">
        <v>6854</v>
      </c>
      <c r="G1617" s="480" t="s">
        <v>6853</v>
      </c>
      <c r="H1617" s="480" t="s">
        <v>8000</v>
      </c>
      <c r="I1617" s="480"/>
      <c r="J1617" s="480"/>
      <c r="K1617" s="480"/>
      <c r="L1617" s="480"/>
    </row>
    <row r="1618" spans="1:12" ht="15.6">
      <c r="A1618" s="480">
        <f t="shared" si="25"/>
        <v>1610</v>
      </c>
      <c r="B1618" s="480" t="s">
        <v>5370</v>
      </c>
      <c r="C1618" s="481" t="s">
        <v>10422</v>
      </c>
      <c r="D1618" s="480" t="s">
        <v>5363</v>
      </c>
      <c r="E1618" s="480" t="s">
        <v>6688</v>
      </c>
      <c r="F1618" s="480" t="s">
        <v>6689</v>
      </c>
      <c r="G1618" s="480"/>
      <c r="H1618" s="480"/>
      <c r="I1618" s="480"/>
      <c r="J1618" s="480"/>
      <c r="K1618" s="480"/>
      <c r="L1618" s="480"/>
    </row>
    <row r="1619" spans="1:12" ht="15.6">
      <c r="A1619" s="480">
        <f t="shared" si="25"/>
        <v>1611</v>
      </c>
      <c r="B1619" s="480" t="s">
        <v>5370</v>
      </c>
      <c r="C1619" s="481" t="s">
        <v>10423</v>
      </c>
      <c r="D1619" s="480" t="s">
        <v>5363</v>
      </c>
      <c r="E1619" s="480" t="s">
        <v>7076</v>
      </c>
      <c r="F1619" s="480" t="s">
        <v>10424</v>
      </c>
      <c r="G1619" s="480" t="s">
        <v>10425</v>
      </c>
      <c r="H1619" s="480"/>
      <c r="I1619" s="480"/>
      <c r="J1619" s="480"/>
      <c r="K1619" s="480"/>
      <c r="L1619" s="480"/>
    </row>
    <row r="1620" spans="1:12" ht="15.6">
      <c r="A1620" s="480">
        <f t="shared" si="25"/>
        <v>1612</v>
      </c>
      <c r="B1620" s="480" t="s">
        <v>5370</v>
      </c>
      <c r="C1620" s="481" t="s">
        <v>10426</v>
      </c>
      <c r="D1620" s="480" t="s">
        <v>5363</v>
      </c>
      <c r="E1620" s="480" t="s">
        <v>6853</v>
      </c>
      <c r="F1620" s="480" t="s">
        <v>8000</v>
      </c>
      <c r="G1620" s="480" t="s">
        <v>8001</v>
      </c>
      <c r="H1620" s="480" t="s">
        <v>6854</v>
      </c>
      <c r="I1620" s="480"/>
      <c r="J1620" s="480"/>
      <c r="K1620" s="480"/>
      <c r="L1620" s="480"/>
    </row>
    <row r="1621" spans="1:12" ht="15.6">
      <c r="A1621" s="480">
        <f t="shared" ref="A1621:A1684" si="26">ROW()-8</f>
        <v>1613</v>
      </c>
      <c r="B1621" s="480" t="s">
        <v>5370</v>
      </c>
      <c r="C1621" s="481" t="s">
        <v>10427</v>
      </c>
      <c r="D1621" s="480" t="s">
        <v>5364</v>
      </c>
      <c r="E1621" s="480" t="s">
        <v>6981</v>
      </c>
      <c r="F1621" s="480" t="s">
        <v>7742</v>
      </c>
      <c r="G1621" s="480" t="s">
        <v>6980</v>
      </c>
      <c r="H1621" s="480" t="s">
        <v>7741</v>
      </c>
      <c r="I1621" s="480"/>
      <c r="J1621" s="480"/>
      <c r="K1621" s="480"/>
      <c r="L1621" s="480"/>
    </row>
    <row r="1622" spans="1:12" ht="15.6">
      <c r="A1622" s="480">
        <f t="shared" si="26"/>
        <v>1614</v>
      </c>
      <c r="B1622" s="480" t="s">
        <v>5370</v>
      </c>
      <c r="C1622" s="481" t="s">
        <v>10428</v>
      </c>
      <c r="D1622" s="480" t="s">
        <v>5363</v>
      </c>
      <c r="E1622" s="480" t="s">
        <v>10429</v>
      </c>
      <c r="F1622" s="480" t="s">
        <v>10430</v>
      </c>
      <c r="G1622" s="480" t="s">
        <v>10431</v>
      </c>
      <c r="H1622" s="480" t="s">
        <v>10432</v>
      </c>
      <c r="I1622" s="480"/>
      <c r="J1622" s="480"/>
      <c r="K1622" s="480"/>
      <c r="L1622" s="480"/>
    </row>
    <row r="1623" spans="1:12" ht="15.6">
      <c r="A1623" s="480">
        <f t="shared" si="26"/>
        <v>1615</v>
      </c>
      <c r="B1623" s="480" t="s">
        <v>5370</v>
      </c>
      <c r="C1623" s="481" t="s">
        <v>10433</v>
      </c>
      <c r="D1623" s="480" t="s">
        <v>5363</v>
      </c>
      <c r="E1623" s="480" t="s">
        <v>6792</v>
      </c>
      <c r="F1623" s="480" t="s">
        <v>6793</v>
      </c>
      <c r="G1623" s="480" t="s">
        <v>5604</v>
      </c>
      <c r="H1623" s="480" t="s">
        <v>8568</v>
      </c>
      <c r="I1623" s="480"/>
      <c r="J1623" s="480"/>
      <c r="K1623" s="480"/>
      <c r="L1623" s="480"/>
    </row>
    <row r="1624" spans="1:12" ht="15.6">
      <c r="A1624" s="480">
        <f t="shared" si="26"/>
        <v>1616</v>
      </c>
      <c r="B1624" s="480" t="s">
        <v>5370</v>
      </c>
      <c r="C1624" s="481" t="s">
        <v>10434</v>
      </c>
      <c r="D1624" s="480" t="s">
        <v>5364</v>
      </c>
      <c r="E1624" s="480" t="s">
        <v>6799</v>
      </c>
      <c r="F1624" s="480" t="s">
        <v>10435</v>
      </c>
      <c r="G1624" s="480" t="s">
        <v>10436</v>
      </c>
      <c r="H1624" s="480" t="s">
        <v>10437</v>
      </c>
      <c r="I1624" s="480"/>
      <c r="J1624" s="480"/>
      <c r="K1624" s="480"/>
      <c r="L1624" s="480"/>
    </row>
    <row r="1625" spans="1:12" ht="15.6">
      <c r="A1625" s="480">
        <f t="shared" si="26"/>
        <v>1617</v>
      </c>
      <c r="B1625" s="480" t="s">
        <v>5370</v>
      </c>
      <c r="C1625" s="481" t="s">
        <v>10438</v>
      </c>
      <c r="D1625" s="480" t="s">
        <v>5363</v>
      </c>
      <c r="E1625" s="480" t="s">
        <v>10439</v>
      </c>
      <c r="F1625" s="480" t="s">
        <v>10440</v>
      </c>
      <c r="G1625" s="480" t="s">
        <v>10441</v>
      </c>
      <c r="H1625" s="480" t="s">
        <v>10442</v>
      </c>
      <c r="I1625" s="480"/>
      <c r="J1625" s="480"/>
      <c r="K1625" s="480"/>
      <c r="L1625" s="480"/>
    </row>
    <row r="1626" spans="1:12" ht="15.6">
      <c r="A1626" s="480">
        <f t="shared" si="26"/>
        <v>1618</v>
      </c>
      <c r="B1626" s="480" t="s">
        <v>5370</v>
      </c>
      <c r="C1626" s="481" t="s">
        <v>10443</v>
      </c>
      <c r="D1626" s="480" t="s">
        <v>5363</v>
      </c>
      <c r="E1626" s="480" t="s">
        <v>10444</v>
      </c>
      <c r="F1626" s="480" t="s">
        <v>10445</v>
      </c>
      <c r="G1626" s="480" t="s">
        <v>10446</v>
      </c>
      <c r="H1626" s="480" t="s">
        <v>10447</v>
      </c>
      <c r="I1626" s="480"/>
      <c r="J1626" s="480"/>
      <c r="K1626" s="480"/>
      <c r="L1626" s="480"/>
    </row>
    <row r="1627" spans="1:12" ht="15.6">
      <c r="A1627" s="480">
        <f t="shared" si="26"/>
        <v>1619</v>
      </c>
      <c r="B1627" s="480" t="s">
        <v>5370</v>
      </c>
      <c r="C1627" s="481" t="s">
        <v>10448</v>
      </c>
      <c r="D1627" s="480" t="s">
        <v>5363</v>
      </c>
      <c r="E1627" s="480" t="s">
        <v>6727</v>
      </c>
      <c r="F1627" s="480" t="s">
        <v>7438</v>
      </c>
      <c r="G1627" s="480" t="s">
        <v>10352</v>
      </c>
      <c r="H1627" s="480" t="s">
        <v>6729</v>
      </c>
      <c r="I1627" s="480"/>
      <c r="J1627" s="480"/>
      <c r="K1627" s="480"/>
      <c r="L1627" s="480"/>
    </row>
    <row r="1628" spans="1:12" ht="15.6">
      <c r="A1628" s="480">
        <f t="shared" si="26"/>
        <v>1620</v>
      </c>
      <c r="B1628" s="480" t="s">
        <v>5370</v>
      </c>
      <c r="C1628" s="481" t="s">
        <v>10449</v>
      </c>
      <c r="D1628" s="480" t="s">
        <v>5364</v>
      </c>
      <c r="E1628" s="480" t="s">
        <v>6727</v>
      </c>
      <c r="F1628" s="480" t="s">
        <v>10350</v>
      </c>
      <c r="G1628" s="480" t="s">
        <v>10352</v>
      </c>
      <c r="H1628" s="480" t="s">
        <v>7438</v>
      </c>
      <c r="I1628" s="480"/>
      <c r="J1628" s="480"/>
      <c r="K1628" s="480"/>
      <c r="L1628" s="480"/>
    </row>
    <row r="1629" spans="1:12" ht="15.6">
      <c r="A1629" s="480">
        <f t="shared" si="26"/>
        <v>1621</v>
      </c>
      <c r="B1629" s="480" t="s">
        <v>5370</v>
      </c>
      <c r="C1629" s="481" t="s">
        <v>10450</v>
      </c>
      <c r="D1629" s="480" t="s">
        <v>5362</v>
      </c>
      <c r="E1629" s="480" t="s">
        <v>7427</v>
      </c>
      <c r="F1629" s="480" t="s">
        <v>6848</v>
      </c>
      <c r="G1629" s="480" t="s">
        <v>6729</v>
      </c>
      <c r="H1629" s="480" t="s">
        <v>10352</v>
      </c>
      <c r="I1629" s="480"/>
      <c r="J1629" s="480"/>
      <c r="K1629" s="480"/>
      <c r="L1629" s="480"/>
    </row>
    <row r="1630" spans="1:12" ht="15.6">
      <c r="A1630" s="480">
        <f t="shared" si="26"/>
        <v>1622</v>
      </c>
      <c r="B1630" s="480" t="s">
        <v>5370</v>
      </c>
      <c r="C1630" s="481" t="s">
        <v>10451</v>
      </c>
      <c r="D1630" s="480" t="s">
        <v>51</v>
      </c>
      <c r="E1630" s="480" t="s">
        <v>6728</v>
      </c>
      <c r="F1630" s="480" t="s">
        <v>10452</v>
      </c>
      <c r="G1630" s="480" t="s">
        <v>5658</v>
      </c>
      <c r="H1630" s="480" t="s">
        <v>5659</v>
      </c>
      <c r="I1630" s="480"/>
      <c r="J1630" s="480"/>
      <c r="K1630" s="480"/>
      <c r="L1630" s="480"/>
    </row>
    <row r="1631" spans="1:12" ht="15.6">
      <c r="A1631" s="480">
        <f t="shared" si="26"/>
        <v>1623</v>
      </c>
      <c r="B1631" s="480" t="s">
        <v>5370</v>
      </c>
      <c r="C1631" s="481" t="s">
        <v>10453</v>
      </c>
      <c r="D1631" s="480" t="s">
        <v>51</v>
      </c>
      <c r="E1631" s="480" t="s">
        <v>6461</v>
      </c>
      <c r="F1631" s="480" t="s">
        <v>5384</v>
      </c>
      <c r="G1631" s="480" t="s">
        <v>4037</v>
      </c>
      <c r="H1631" s="480" t="s">
        <v>6793</v>
      </c>
      <c r="I1631" s="480"/>
      <c r="J1631" s="480"/>
      <c r="K1631" s="480"/>
      <c r="L1631" s="480"/>
    </row>
    <row r="1632" spans="1:12" ht="15.6">
      <c r="A1632" s="480">
        <f t="shared" si="26"/>
        <v>1624</v>
      </c>
      <c r="B1632" s="480" t="s">
        <v>5370</v>
      </c>
      <c r="C1632" s="481" t="s">
        <v>10454</v>
      </c>
      <c r="D1632" s="480" t="s">
        <v>5362</v>
      </c>
      <c r="E1632" s="480" t="s">
        <v>7881</v>
      </c>
      <c r="F1632" s="480" t="s">
        <v>10455</v>
      </c>
      <c r="G1632" s="480" t="s">
        <v>7882</v>
      </c>
      <c r="H1632" s="480" t="s">
        <v>7883</v>
      </c>
      <c r="I1632" s="480"/>
      <c r="J1632" s="480"/>
      <c r="K1632" s="480"/>
      <c r="L1632" s="480"/>
    </row>
    <row r="1633" spans="1:12" ht="15.6">
      <c r="A1633" s="480">
        <f t="shared" si="26"/>
        <v>1625</v>
      </c>
      <c r="B1633" s="480" t="s">
        <v>5370</v>
      </c>
      <c r="C1633" s="481" t="s">
        <v>10456</v>
      </c>
      <c r="D1633" s="480" t="s">
        <v>5364</v>
      </c>
      <c r="E1633" s="480" t="s">
        <v>6848</v>
      </c>
      <c r="F1633" s="480" t="s">
        <v>5658</v>
      </c>
      <c r="G1633" s="480" t="s">
        <v>7426</v>
      </c>
      <c r="H1633" s="480" t="s">
        <v>6729</v>
      </c>
      <c r="I1633" s="480"/>
      <c r="J1633" s="480"/>
      <c r="K1633" s="480"/>
      <c r="L1633" s="480"/>
    </row>
    <row r="1634" spans="1:12" ht="15.6">
      <c r="A1634" s="480">
        <f t="shared" si="26"/>
        <v>1626</v>
      </c>
      <c r="B1634" s="480" t="s">
        <v>5370</v>
      </c>
      <c r="C1634" s="481" t="s">
        <v>10457</v>
      </c>
      <c r="D1634" s="480" t="s">
        <v>5362</v>
      </c>
      <c r="E1634" s="480" t="s">
        <v>7797</v>
      </c>
      <c r="F1634" s="480" t="s">
        <v>7794</v>
      </c>
      <c r="G1634" s="480" t="s">
        <v>7796</v>
      </c>
      <c r="H1634" s="480" t="s">
        <v>7795</v>
      </c>
      <c r="I1634" s="480"/>
      <c r="J1634" s="480"/>
      <c r="K1634" s="480"/>
      <c r="L1634" s="480"/>
    </row>
    <row r="1635" spans="1:12" ht="15.6">
      <c r="A1635" s="480">
        <f t="shared" si="26"/>
        <v>1627</v>
      </c>
      <c r="B1635" s="480" t="s">
        <v>5370</v>
      </c>
      <c r="C1635" s="481" t="s">
        <v>10458</v>
      </c>
      <c r="D1635" s="480" t="s">
        <v>5364</v>
      </c>
      <c r="E1635" s="480" t="s">
        <v>7564</v>
      </c>
      <c r="F1635" s="480" t="s">
        <v>7739</v>
      </c>
      <c r="G1635" s="480" t="s">
        <v>10459</v>
      </c>
      <c r="H1635" s="480" t="s">
        <v>10460</v>
      </c>
      <c r="I1635" s="480"/>
      <c r="J1635" s="480"/>
      <c r="K1635" s="480"/>
      <c r="L1635" s="480"/>
    </row>
    <row r="1636" spans="1:12" ht="15.6">
      <c r="A1636" s="480">
        <f t="shared" si="26"/>
        <v>1628</v>
      </c>
      <c r="B1636" s="480" t="s">
        <v>5370</v>
      </c>
      <c r="C1636" s="481" t="s">
        <v>10461</v>
      </c>
      <c r="D1636" s="480" t="s">
        <v>5363</v>
      </c>
      <c r="E1636" s="480" t="s">
        <v>7827</v>
      </c>
      <c r="F1636" s="480" t="s">
        <v>7828</v>
      </c>
      <c r="G1636" s="480" t="s">
        <v>7825</v>
      </c>
      <c r="H1636" s="480" t="s">
        <v>10462</v>
      </c>
      <c r="I1636" s="480"/>
      <c r="J1636" s="480"/>
      <c r="K1636" s="480"/>
      <c r="L1636" s="480"/>
    </row>
    <row r="1637" spans="1:12" ht="15.6">
      <c r="A1637" s="480">
        <f t="shared" si="26"/>
        <v>1629</v>
      </c>
      <c r="B1637" s="480" t="s">
        <v>5370</v>
      </c>
      <c r="C1637" s="481" t="s">
        <v>10463</v>
      </c>
      <c r="D1637" s="480" t="s">
        <v>5364</v>
      </c>
      <c r="E1637" s="480" t="s">
        <v>7831</v>
      </c>
      <c r="F1637" s="480" t="s">
        <v>7830</v>
      </c>
      <c r="G1637" s="480" t="s">
        <v>7832</v>
      </c>
      <c r="H1637" s="480" t="s">
        <v>6861</v>
      </c>
      <c r="I1637" s="480"/>
      <c r="J1637" s="480"/>
      <c r="K1637" s="480"/>
      <c r="L1637" s="480"/>
    </row>
    <row r="1638" spans="1:12" ht="15.6">
      <c r="A1638" s="480">
        <f t="shared" si="26"/>
        <v>1630</v>
      </c>
      <c r="B1638" s="480" t="s">
        <v>5370</v>
      </c>
      <c r="C1638" s="481" t="s">
        <v>10464</v>
      </c>
      <c r="D1638" s="480" t="s">
        <v>5364</v>
      </c>
      <c r="E1638" s="480" t="s">
        <v>6461</v>
      </c>
      <c r="F1638" s="480" t="s">
        <v>6303</v>
      </c>
      <c r="G1638" s="480" t="s">
        <v>881</v>
      </c>
      <c r="H1638" s="480" t="s">
        <v>10465</v>
      </c>
      <c r="I1638" s="480"/>
      <c r="J1638" s="480"/>
      <c r="K1638" s="480"/>
      <c r="L1638" s="480"/>
    </row>
    <row r="1639" spans="1:12" ht="15.6">
      <c r="A1639" s="480">
        <f t="shared" si="26"/>
        <v>1631</v>
      </c>
      <c r="B1639" s="480" t="s">
        <v>5370</v>
      </c>
      <c r="C1639" s="481" t="s">
        <v>10466</v>
      </c>
      <c r="D1639" s="480" t="s">
        <v>5363</v>
      </c>
      <c r="E1639" s="480" t="s">
        <v>10467</v>
      </c>
      <c r="F1639" s="480" t="s">
        <v>10468</v>
      </c>
      <c r="G1639" s="480" t="s">
        <v>7825</v>
      </c>
      <c r="H1639" s="480" t="s">
        <v>10462</v>
      </c>
      <c r="I1639" s="480"/>
      <c r="J1639" s="480"/>
      <c r="K1639" s="480"/>
      <c r="L1639" s="480"/>
    </row>
    <row r="1640" spans="1:12" ht="15.6">
      <c r="A1640" s="480">
        <f t="shared" si="26"/>
        <v>1632</v>
      </c>
      <c r="B1640" s="480" t="s">
        <v>5370</v>
      </c>
      <c r="C1640" s="481" t="s">
        <v>10469</v>
      </c>
      <c r="D1640" s="480" t="s">
        <v>5364</v>
      </c>
      <c r="E1640" s="480" t="s">
        <v>10470</v>
      </c>
      <c r="F1640" s="480" t="s">
        <v>10471</v>
      </c>
      <c r="G1640" s="480" t="s">
        <v>10472</v>
      </c>
      <c r="H1640" s="480" t="s">
        <v>10473</v>
      </c>
      <c r="I1640" s="480"/>
      <c r="J1640" s="480"/>
      <c r="K1640" s="480"/>
      <c r="L1640" s="480"/>
    </row>
    <row r="1641" spans="1:12" ht="15.6">
      <c r="A1641" s="480">
        <f t="shared" si="26"/>
        <v>1633</v>
      </c>
      <c r="B1641" s="480" t="s">
        <v>5370</v>
      </c>
      <c r="C1641" s="481" t="s">
        <v>10474</v>
      </c>
      <c r="D1641" s="480" t="s">
        <v>5362</v>
      </c>
      <c r="E1641" s="480" t="s">
        <v>10475</v>
      </c>
      <c r="F1641" s="480" t="s">
        <v>10476</v>
      </c>
      <c r="G1641" s="480" t="s">
        <v>10477</v>
      </c>
      <c r="H1641" s="480" t="s">
        <v>10478</v>
      </c>
      <c r="I1641" s="480"/>
      <c r="J1641" s="480"/>
      <c r="K1641" s="480"/>
      <c r="L1641" s="480"/>
    </row>
    <row r="1642" spans="1:12" ht="15.6">
      <c r="A1642" s="480">
        <f t="shared" si="26"/>
        <v>1634</v>
      </c>
      <c r="B1642" s="480" t="s">
        <v>5370</v>
      </c>
      <c r="C1642" s="481" t="s">
        <v>10479</v>
      </c>
      <c r="D1642" s="480" t="s">
        <v>5362</v>
      </c>
      <c r="E1642" s="480" t="s">
        <v>7837</v>
      </c>
      <c r="F1642" s="480" t="s">
        <v>7838</v>
      </c>
      <c r="G1642" s="480" t="s">
        <v>7835</v>
      </c>
      <c r="H1642" s="480" t="s">
        <v>7836</v>
      </c>
      <c r="I1642" s="480"/>
      <c r="J1642" s="480"/>
      <c r="K1642" s="480"/>
      <c r="L1642" s="480"/>
    </row>
    <row r="1643" spans="1:12" ht="15.6">
      <c r="A1643" s="480">
        <f t="shared" si="26"/>
        <v>1635</v>
      </c>
      <c r="B1643" s="480" t="s">
        <v>5370</v>
      </c>
      <c r="C1643" s="481" t="s">
        <v>10480</v>
      </c>
      <c r="D1643" s="480" t="s">
        <v>5364</v>
      </c>
      <c r="E1643" s="480" t="s">
        <v>10481</v>
      </c>
      <c r="F1643" s="480" t="s">
        <v>10482</v>
      </c>
      <c r="G1643" s="480" t="s">
        <v>10483</v>
      </c>
      <c r="H1643" s="480" t="s">
        <v>10484</v>
      </c>
      <c r="I1643" s="480"/>
      <c r="J1643" s="480"/>
      <c r="K1643" s="480"/>
      <c r="L1643" s="480"/>
    </row>
    <row r="1644" spans="1:12" ht="15.6">
      <c r="A1644" s="480">
        <f t="shared" si="26"/>
        <v>1636</v>
      </c>
      <c r="B1644" s="480" t="s">
        <v>5370</v>
      </c>
      <c r="C1644" s="481" t="s">
        <v>10485</v>
      </c>
      <c r="D1644" s="480" t="s">
        <v>5363</v>
      </c>
      <c r="E1644" s="480" t="s">
        <v>10486</v>
      </c>
      <c r="F1644" s="480" t="s">
        <v>10487</v>
      </c>
      <c r="G1644" s="480" t="s">
        <v>4947</v>
      </c>
      <c r="H1644" s="480" t="s">
        <v>10488</v>
      </c>
      <c r="I1644" s="480"/>
      <c r="J1644" s="480"/>
      <c r="K1644" s="480"/>
      <c r="L1644" s="480"/>
    </row>
    <row r="1645" spans="1:12" ht="15.6">
      <c r="A1645" s="480">
        <f t="shared" si="26"/>
        <v>1637</v>
      </c>
      <c r="B1645" s="480" t="s">
        <v>5370</v>
      </c>
      <c r="C1645" s="481" t="s">
        <v>10489</v>
      </c>
      <c r="D1645" s="480" t="s">
        <v>5364</v>
      </c>
      <c r="E1645" s="480" t="s">
        <v>7000</v>
      </c>
      <c r="F1645" s="480" t="s">
        <v>10490</v>
      </c>
      <c r="G1645" s="480" t="s">
        <v>10491</v>
      </c>
      <c r="H1645" s="480" t="s">
        <v>10492</v>
      </c>
      <c r="I1645" s="480"/>
      <c r="J1645" s="480"/>
      <c r="K1645" s="480"/>
      <c r="L1645" s="480"/>
    </row>
    <row r="1646" spans="1:12" ht="15.6">
      <c r="A1646" s="480">
        <f t="shared" si="26"/>
        <v>1638</v>
      </c>
      <c r="B1646" s="480" t="s">
        <v>5370</v>
      </c>
      <c r="C1646" s="481" t="s">
        <v>10493</v>
      </c>
      <c r="D1646" s="480" t="s">
        <v>5364</v>
      </c>
      <c r="E1646" s="480" t="s">
        <v>7000</v>
      </c>
      <c r="F1646" s="480" t="s">
        <v>10494</v>
      </c>
      <c r="G1646" s="480" t="s">
        <v>8630</v>
      </c>
      <c r="H1646" s="480" t="s">
        <v>7002</v>
      </c>
      <c r="I1646" s="480"/>
      <c r="J1646" s="480"/>
      <c r="K1646" s="480"/>
      <c r="L1646" s="480"/>
    </row>
    <row r="1647" spans="1:12" ht="15.6">
      <c r="A1647" s="480">
        <f t="shared" si="26"/>
        <v>1639</v>
      </c>
      <c r="B1647" s="480" t="s">
        <v>5370</v>
      </c>
      <c r="C1647" s="481" t="s">
        <v>10495</v>
      </c>
      <c r="D1647" s="480" t="s">
        <v>51</v>
      </c>
      <c r="E1647" s="480" t="s">
        <v>7882</v>
      </c>
      <c r="F1647" s="480" t="s">
        <v>7881</v>
      </c>
      <c r="G1647" s="480" t="s">
        <v>6737</v>
      </c>
      <c r="H1647" s="480" t="s">
        <v>7883</v>
      </c>
      <c r="I1647" s="480"/>
      <c r="J1647" s="480"/>
      <c r="K1647" s="480"/>
      <c r="L1647" s="480"/>
    </row>
    <row r="1648" spans="1:12" ht="15.6">
      <c r="A1648" s="480">
        <f t="shared" si="26"/>
        <v>1640</v>
      </c>
      <c r="B1648" s="480" t="s">
        <v>5370</v>
      </c>
      <c r="C1648" s="481" t="s">
        <v>10496</v>
      </c>
      <c r="D1648" s="480" t="s">
        <v>5362</v>
      </c>
      <c r="E1648" s="480" t="s">
        <v>7883</v>
      </c>
      <c r="F1648" s="480" t="s">
        <v>7882</v>
      </c>
      <c r="G1648" s="480" t="s">
        <v>7881</v>
      </c>
      <c r="H1648" s="480" t="s">
        <v>6737</v>
      </c>
      <c r="I1648" s="480"/>
      <c r="J1648" s="480"/>
      <c r="K1648" s="480"/>
      <c r="L1648" s="480"/>
    </row>
    <row r="1649" spans="1:12" ht="15.6">
      <c r="A1649" s="480">
        <f t="shared" si="26"/>
        <v>1641</v>
      </c>
      <c r="B1649" s="480" t="s">
        <v>5370</v>
      </c>
      <c r="C1649" s="481" t="s">
        <v>10497</v>
      </c>
      <c r="D1649" s="480" t="s">
        <v>5363</v>
      </c>
      <c r="E1649" s="480" t="s">
        <v>6737</v>
      </c>
      <c r="F1649" s="480" t="s">
        <v>7881</v>
      </c>
      <c r="G1649" s="480" t="s">
        <v>7882</v>
      </c>
      <c r="H1649" s="480" t="s">
        <v>7883</v>
      </c>
      <c r="I1649" s="480"/>
      <c r="J1649" s="480"/>
      <c r="K1649" s="480"/>
      <c r="L1649" s="480"/>
    </row>
    <row r="1650" spans="1:12" ht="15.6">
      <c r="A1650" s="480">
        <f t="shared" si="26"/>
        <v>1642</v>
      </c>
      <c r="B1650" s="480" t="s">
        <v>5370</v>
      </c>
      <c r="C1650" s="481" t="s">
        <v>10498</v>
      </c>
      <c r="D1650" s="480" t="s">
        <v>51</v>
      </c>
      <c r="E1650" s="480" t="s">
        <v>10499</v>
      </c>
      <c r="F1650" s="480" t="s">
        <v>10500</v>
      </c>
      <c r="G1650" s="480" t="s">
        <v>10501</v>
      </c>
      <c r="H1650" s="480"/>
      <c r="I1650" s="480"/>
      <c r="J1650" s="480"/>
      <c r="K1650" s="480"/>
      <c r="L1650" s="480"/>
    </row>
    <row r="1651" spans="1:12" ht="15.6">
      <c r="A1651" s="480">
        <f t="shared" si="26"/>
        <v>1643</v>
      </c>
      <c r="B1651" s="480" t="s">
        <v>5370</v>
      </c>
      <c r="C1651" s="481" t="s">
        <v>10502</v>
      </c>
      <c r="D1651" s="480" t="s">
        <v>5362</v>
      </c>
      <c r="E1651" s="480" t="s">
        <v>6851</v>
      </c>
      <c r="F1651" s="480" t="s">
        <v>6853</v>
      </c>
      <c r="G1651" s="480" t="s">
        <v>7320</v>
      </c>
      <c r="H1651" s="480" t="s">
        <v>6852</v>
      </c>
      <c r="I1651" s="480"/>
      <c r="J1651" s="480"/>
      <c r="K1651" s="480"/>
      <c r="L1651" s="480"/>
    </row>
    <row r="1652" spans="1:12" ht="15.6">
      <c r="A1652" s="480">
        <f t="shared" si="26"/>
        <v>1644</v>
      </c>
      <c r="B1652" s="480" t="s">
        <v>5370</v>
      </c>
      <c r="C1652" s="481" t="s">
        <v>10503</v>
      </c>
      <c r="D1652" s="480" t="s">
        <v>51</v>
      </c>
      <c r="E1652" s="480" t="s">
        <v>4037</v>
      </c>
      <c r="F1652" s="480" t="s">
        <v>7933</v>
      </c>
      <c r="G1652" s="480" t="s">
        <v>7934</v>
      </c>
      <c r="H1652" s="480" t="s">
        <v>7935</v>
      </c>
      <c r="I1652" s="480"/>
      <c r="J1652" s="480"/>
      <c r="K1652" s="480"/>
      <c r="L1652" s="480"/>
    </row>
    <row r="1653" spans="1:12" ht="15.6">
      <c r="A1653" s="480">
        <f t="shared" si="26"/>
        <v>1645</v>
      </c>
      <c r="B1653" s="480" t="s">
        <v>5370</v>
      </c>
      <c r="C1653" s="481" t="s">
        <v>10504</v>
      </c>
      <c r="D1653" s="480" t="s">
        <v>51</v>
      </c>
      <c r="E1653" s="480" t="s">
        <v>6792</v>
      </c>
      <c r="F1653" s="480" t="s">
        <v>8629</v>
      </c>
      <c r="G1653" s="480" t="s">
        <v>881</v>
      </c>
      <c r="H1653" s="480" t="s">
        <v>6303</v>
      </c>
      <c r="I1653" s="480"/>
      <c r="J1653" s="480"/>
      <c r="K1653" s="480"/>
      <c r="L1653" s="480"/>
    </row>
    <row r="1654" spans="1:12" ht="15.6">
      <c r="A1654" s="480">
        <f t="shared" si="26"/>
        <v>1646</v>
      </c>
      <c r="B1654" s="480" t="s">
        <v>5370</v>
      </c>
      <c r="C1654" s="481" t="s">
        <v>10505</v>
      </c>
      <c r="D1654" s="480" t="s">
        <v>5362</v>
      </c>
      <c r="E1654" s="480" t="s">
        <v>881</v>
      </c>
      <c r="F1654" s="480" t="s">
        <v>4037</v>
      </c>
      <c r="G1654" s="480" t="s">
        <v>6303</v>
      </c>
      <c r="H1654" s="480" t="s">
        <v>6792</v>
      </c>
      <c r="I1654" s="480"/>
      <c r="J1654" s="480"/>
      <c r="K1654" s="480"/>
      <c r="L1654" s="480"/>
    </row>
    <row r="1655" spans="1:12" ht="15.6">
      <c r="A1655" s="480">
        <f t="shared" si="26"/>
        <v>1647</v>
      </c>
      <c r="B1655" s="480" t="s">
        <v>5370</v>
      </c>
      <c r="C1655" s="481" t="s">
        <v>10506</v>
      </c>
      <c r="D1655" s="480" t="s">
        <v>51</v>
      </c>
      <c r="E1655" s="480" t="s">
        <v>6303</v>
      </c>
      <c r="F1655" s="480" t="s">
        <v>8629</v>
      </c>
      <c r="G1655" s="480" t="s">
        <v>6793</v>
      </c>
      <c r="H1655" s="480" t="s">
        <v>6792</v>
      </c>
      <c r="I1655" s="480"/>
      <c r="J1655" s="480"/>
      <c r="K1655" s="480"/>
      <c r="L1655" s="480"/>
    </row>
    <row r="1656" spans="1:12" ht="15.6">
      <c r="A1656" s="480">
        <f t="shared" si="26"/>
        <v>1648</v>
      </c>
      <c r="B1656" s="480" t="s">
        <v>5370</v>
      </c>
      <c r="C1656" s="481" t="s">
        <v>10507</v>
      </c>
      <c r="D1656" s="480" t="s">
        <v>5364</v>
      </c>
      <c r="E1656" s="480" t="s">
        <v>5384</v>
      </c>
      <c r="F1656" s="480" t="s">
        <v>6303</v>
      </c>
      <c r="G1656" s="480" t="s">
        <v>6792</v>
      </c>
      <c r="H1656" s="480" t="s">
        <v>881</v>
      </c>
      <c r="I1656" s="480"/>
      <c r="J1656" s="480"/>
      <c r="K1656" s="480"/>
      <c r="L1656" s="480"/>
    </row>
    <row r="1657" spans="1:12" ht="15.6">
      <c r="A1657" s="480">
        <f t="shared" si="26"/>
        <v>1649</v>
      </c>
      <c r="B1657" s="480" t="s">
        <v>5370</v>
      </c>
      <c r="C1657" s="481" t="s">
        <v>10508</v>
      </c>
      <c r="D1657" s="480" t="s">
        <v>5364</v>
      </c>
      <c r="E1657" s="480">
        <v>14</v>
      </c>
      <c r="F1657" s="480">
        <v>12</v>
      </c>
      <c r="G1657" s="480">
        <v>13</v>
      </c>
      <c r="H1657" s="480">
        <v>11</v>
      </c>
      <c r="I1657" s="480"/>
      <c r="J1657" s="480"/>
      <c r="K1657" s="480"/>
      <c r="L1657" s="480"/>
    </row>
    <row r="1658" spans="1:12" ht="15.6">
      <c r="A1658" s="480">
        <f t="shared" si="26"/>
        <v>1650</v>
      </c>
      <c r="B1658" s="480" t="s">
        <v>5370</v>
      </c>
      <c r="C1658" s="481" t="s">
        <v>10509</v>
      </c>
      <c r="D1658" s="480" t="s">
        <v>5364</v>
      </c>
      <c r="E1658" s="480" t="s">
        <v>5413</v>
      </c>
      <c r="F1658" s="480" t="s">
        <v>6793</v>
      </c>
      <c r="G1658" s="480" t="s">
        <v>4037</v>
      </c>
      <c r="H1658" s="480" t="s">
        <v>6792</v>
      </c>
      <c r="I1658" s="480"/>
      <c r="J1658" s="480"/>
      <c r="K1658" s="480"/>
      <c r="L1658" s="480"/>
    </row>
    <row r="1659" spans="1:12" ht="15.6">
      <c r="A1659" s="480">
        <f t="shared" si="26"/>
        <v>1651</v>
      </c>
      <c r="B1659" s="480" t="s">
        <v>5370</v>
      </c>
      <c r="C1659" s="481" t="s">
        <v>10510</v>
      </c>
      <c r="D1659" s="480" t="s">
        <v>5364</v>
      </c>
      <c r="E1659" s="480" t="s">
        <v>6793</v>
      </c>
      <c r="F1659" s="480" t="s">
        <v>6303</v>
      </c>
      <c r="G1659" s="480" t="s">
        <v>6792</v>
      </c>
      <c r="H1659" s="480" t="s">
        <v>7961</v>
      </c>
      <c r="I1659" s="480"/>
      <c r="J1659" s="480"/>
      <c r="K1659" s="480"/>
      <c r="L1659" s="480"/>
    </row>
    <row r="1660" spans="1:12" ht="15.6">
      <c r="A1660" s="480">
        <f t="shared" si="26"/>
        <v>1652</v>
      </c>
      <c r="B1660" s="480" t="s">
        <v>5370</v>
      </c>
      <c r="C1660" s="481" t="s">
        <v>10511</v>
      </c>
      <c r="D1660" s="480" t="s">
        <v>5364</v>
      </c>
      <c r="E1660" s="480" t="s">
        <v>6854</v>
      </c>
      <c r="F1660" s="480" t="s">
        <v>10512</v>
      </c>
      <c r="G1660" s="480" t="s">
        <v>7320</v>
      </c>
      <c r="H1660" s="480" t="s">
        <v>6851</v>
      </c>
      <c r="I1660" s="480"/>
      <c r="J1660" s="480"/>
      <c r="K1660" s="480"/>
      <c r="L1660" s="480"/>
    </row>
    <row r="1661" spans="1:12" ht="15.6">
      <c r="A1661" s="480">
        <f t="shared" si="26"/>
        <v>1653</v>
      </c>
      <c r="B1661" s="480" t="s">
        <v>5370</v>
      </c>
      <c r="C1661" s="481" t="s">
        <v>10513</v>
      </c>
      <c r="D1661" s="480" t="s">
        <v>5363</v>
      </c>
      <c r="E1661" s="480">
        <v>1</v>
      </c>
      <c r="F1661" s="485">
        <v>45691</v>
      </c>
      <c r="G1661" s="485">
        <v>45659</v>
      </c>
      <c r="H1661" s="480"/>
      <c r="I1661" s="480"/>
      <c r="J1661" s="480"/>
      <c r="K1661" s="480"/>
      <c r="L1661" s="480"/>
    </row>
    <row r="1662" spans="1:12" ht="15.6">
      <c r="A1662" s="480">
        <f t="shared" si="26"/>
        <v>1654</v>
      </c>
      <c r="B1662" s="480" t="s">
        <v>5370</v>
      </c>
      <c r="C1662" s="481" t="s">
        <v>10514</v>
      </c>
      <c r="D1662" s="480" t="s">
        <v>5363</v>
      </c>
      <c r="E1662" s="480" t="s">
        <v>8000</v>
      </c>
      <c r="F1662" s="480" t="s">
        <v>5679</v>
      </c>
      <c r="G1662" s="480" t="s">
        <v>7349</v>
      </c>
      <c r="H1662" s="480" t="s">
        <v>8001</v>
      </c>
      <c r="I1662" s="480"/>
      <c r="J1662" s="480"/>
      <c r="K1662" s="480"/>
      <c r="L1662" s="480"/>
    </row>
    <row r="1663" spans="1:12" ht="15.6">
      <c r="A1663" s="480">
        <f t="shared" si="26"/>
        <v>1655</v>
      </c>
      <c r="B1663" s="480" t="s">
        <v>5370</v>
      </c>
      <c r="C1663" s="481" t="s">
        <v>10515</v>
      </c>
      <c r="D1663" s="480" t="s">
        <v>5363</v>
      </c>
      <c r="E1663" s="480" t="s">
        <v>6461</v>
      </c>
      <c r="F1663" s="480" t="s">
        <v>6793</v>
      </c>
      <c r="G1663" s="480" t="s">
        <v>6303</v>
      </c>
      <c r="H1663" s="480" t="s">
        <v>6792</v>
      </c>
      <c r="I1663" s="480"/>
      <c r="J1663" s="480"/>
      <c r="K1663" s="480"/>
      <c r="L1663" s="480"/>
    </row>
    <row r="1664" spans="1:12" ht="15.6">
      <c r="A1664" s="480">
        <f t="shared" si="26"/>
        <v>1656</v>
      </c>
      <c r="B1664" s="480" t="s">
        <v>5370</v>
      </c>
      <c r="C1664" s="481" t="s">
        <v>10516</v>
      </c>
      <c r="D1664" s="480" t="s">
        <v>5363</v>
      </c>
      <c r="E1664" s="480" t="s">
        <v>8034</v>
      </c>
      <c r="F1664" s="480" t="s">
        <v>8031</v>
      </c>
      <c r="G1664" s="480" t="s">
        <v>8033</v>
      </c>
      <c r="H1664" s="480" t="s">
        <v>8032</v>
      </c>
      <c r="I1664" s="480"/>
      <c r="J1664" s="480"/>
      <c r="K1664" s="480"/>
      <c r="L1664" s="480"/>
    </row>
    <row r="1665" spans="1:12" ht="15.6">
      <c r="A1665" s="480">
        <f t="shared" si="26"/>
        <v>1657</v>
      </c>
      <c r="B1665" s="480" t="s">
        <v>5370</v>
      </c>
      <c r="C1665" s="481" t="s">
        <v>10517</v>
      </c>
      <c r="D1665" s="480" t="s">
        <v>51</v>
      </c>
      <c r="E1665" s="480">
        <v>15</v>
      </c>
      <c r="F1665" s="480">
        <v>20</v>
      </c>
      <c r="G1665" s="480">
        <v>10</v>
      </c>
      <c r="H1665" s="480"/>
      <c r="I1665" s="480"/>
      <c r="J1665" s="480"/>
      <c r="K1665" s="480"/>
      <c r="L1665" s="480"/>
    </row>
    <row r="1666" spans="1:12" ht="15.6">
      <c r="A1666" s="480">
        <f t="shared" si="26"/>
        <v>1658</v>
      </c>
      <c r="B1666" s="480" t="s">
        <v>5370</v>
      </c>
      <c r="C1666" s="481" t="s">
        <v>10518</v>
      </c>
      <c r="D1666" s="480" t="s">
        <v>5364</v>
      </c>
      <c r="E1666" s="480" t="s">
        <v>6853</v>
      </c>
      <c r="F1666" s="480" t="s">
        <v>6852</v>
      </c>
      <c r="G1666" s="480" t="s">
        <v>7320</v>
      </c>
      <c r="H1666" s="480" t="s">
        <v>6851</v>
      </c>
      <c r="I1666" s="480"/>
      <c r="J1666" s="480"/>
      <c r="K1666" s="480"/>
      <c r="L1666" s="480"/>
    </row>
    <row r="1667" spans="1:12" ht="15.6">
      <c r="A1667" s="480">
        <f t="shared" si="26"/>
        <v>1659</v>
      </c>
      <c r="B1667" s="480" t="s">
        <v>5370</v>
      </c>
      <c r="C1667" s="481" t="s">
        <v>10519</v>
      </c>
      <c r="D1667" s="480" t="s">
        <v>5363</v>
      </c>
      <c r="E1667" s="480" t="s">
        <v>10512</v>
      </c>
      <c r="F1667" s="480" t="s">
        <v>10520</v>
      </c>
      <c r="G1667" s="480" t="s">
        <v>10521</v>
      </c>
      <c r="H1667" s="480" t="s">
        <v>10522</v>
      </c>
      <c r="I1667" s="480"/>
      <c r="J1667" s="480"/>
      <c r="K1667" s="480"/>
      <c r="L1667" s="480"/>
    </row>
    <row r="1668" spans="1:12" ht="15.6">
      <c r="A1668" s="480">
        <f t="shared" si="26"/>
        <v>1660</v>
      </c>
      <c r="B1668" s="480" t="s">
        <v>5370</v>
      </c>
      <c r="C1668" s="481" t="s">
        <v>10523</v>
      </c>
      <c r="D1668" s="480" t="s">
        <v>5362</v>
      </c>
      <c r="E1668" s="480" t="s">
        <v>8072</v>
      </c>
      <c r="F1668" s="480" t="s">
        <v>7900</v>
      </c>
      <c r="G1668" s="480" t="s">
        <v>8071</v>
      </c>
      <c r="H1668" s="480" t="s">
        <v>7899</v>
      </c>
      <c r="I1668" s="480"/>
      <c r="J1668" s="480"/>
      <c r="K1668" s="480"/>
      <c r="L1668" s="480"/>
    </row>
    <row r="1669" spans="1:12" ht="15.6">
      <c r="A1669" s="480">
        <f t="shared" si="26"/>
        <v>1661</v>
      </c>
      <c r="B1669" s="480" t="s">
        <v>5370</v>
      </c>
      <c r="C1669" s="481" t="s">
        <v>10524</v>
      </c>
      <c r="D1669" s="480" t="s">
        <v>51</v>
      </c>
      <c r="E1669" s="480" t="s">
        <v>8080</v>
      </c>
      <c r="F1669" s="480" t="s">
        <v>8078</v>
      </c>
      <c r="G1669" s="480" t="s">
        <v>8079</v>
      </c>
      <c r="H1669" s="480" t="s">
        <v>8081</v>
      </c>
      <c r="I1669" s="480"/>
      <c r="J1669" s="480"/>
      <c r="K1669" s="480"/>
      <c r="L1669" s="480"/>
    </row>
    <row r="1670" spans="1:12" ht="15.6">
      <c r="A1670" s="480">
        <f t="shared" si="26"/>
        <v>1662</v>
      </c>
      <c r="B1670" s="480" t="s">
        <v>5370</v>
      </c>
      <c r="C1670" s="481" t="s">
        <v>10525</v>
      </c>
      <c r="D1670" s="480" t="s">
        <v>5364</v>
      </c>
      <c r="E1670" s="480" t="s">
        <v>5637</v>
      </c>
      <c r="F1670" s="480" t="s">
        <v>10526</v>
      </c>
      <c r="G1670" s="480" t="s">
        <v>9248</v>
      </c>
      <c r="H1670" s="480" t="s">
        <v>10527</v>
      </c>
      <c r="I1670" s="480"/>
      <c r="J1670" s="480"/>
      <c r="K1670" s="480"/>
      <c r="L1670" s="480"/>
    </row>
    <row r="1671" spans="1:12" ht="15.6">
      <c r="A1671" s="480">
        <f t="shared" si="26"/>
        <v>1663</v>
      </c>
      <c r="B1671" s="480" t="s">
        <v>5370</v>
      </c>
      <c r="C1671" s="481" t="s">
        <v>10528</v>
      </c>
      <c r="D1671" s="480" t="s">
        <v>5362</v>
      </c>
      <c r="E1671" s="480" t="s">
        <v>10529</v>
      </c>
      <c r="F1671" s="480" t="s">
        <v>10530</v>
      </c>
      <c r="G1671" s="480" t="s">
        <v>10531</v>
      </c>
      <c r="H1671" s="480" t="s">
        <v>10532</v>
      </c>
      <c r="I1671" s="480"/>
      <c r="J1671" s="480"/>
      <c r="K1671" s="480"/>
      <c r="L1671" s="480"/>
    </row>
    <row r="1672" spans="1:12" ht="15.6">
      <c r="A1672" s="480">
        <f t="shared" si="26"/>
        <v>1664</v>
      </c>
      <c r="B1672" s="480" t="s">
        <v>5370</v>
      </c>
      <c r="C1672" s="481" t="s">
        <v>10533</v>
      </c>
      <c r="D1672" s="480" t="s">
        <v>5364</v>
      </c>
      <c r="E1672" s="480" t="s">
        <v>10534</v>
      </c>
      <c r="F1672" s="480" t="s">
        <v>10535</v>
      </c>
      <c r="G1672" s="480" t="s">
        <v>10484</v>
      </c>
      <c r="H1672" s="480" t="s">
        <v>10536</v>
      </c>
      <c r="I1672" s="480"/>
      <c r="J1672" s="480"/>
      <c r="K1672" s="480"/>
      <c r="L1672" s="480"/>
    </row>
    <row r="1673" spans="1:12" ht="15.6">
      <c r="A1673" s="480">
        <f t="shared" si="26"/>
        <v>1665</v>
      </c>
      <c r="B1673" s="480" t="s">
        <v>5370</v>
      </c>
      <c r="C1673" s="481" t="s">
        <v>10537</v>
      </c>
      <c r="D1673" s="480" t="s">
        <v>5362</v>
      </c>
      <c r="E1673" s="480" t="s">
        <v>8115</v>
      </c>
      <c r="F1673" s="480" t="s">
        <v>8116</v>
      </c>
      <c r="G1673" s="480" t="s">
        <v>8113</v>
      </c>
      <c r="H1673" s="480" t="s">
        <v>8114</v>
      </c>
      <c r="I1673" s="480"/>
      <c r="J1673" s="480"/>
      <c r="K1673" s="480"/>
      <c r="L1673" s="480"/>
    </row>
    <row r="1674" spans="1:12" ht="15.6">
      <c r="A1674" s="480">
        <f t="shared" si="26"/>
        <v>1666</v>
      </c>
      <c r="B1674" s="480" t="s">
        <v>5578</v>
      </c>
      <c r="C1674" s="481" t="s">
        <v>10538</v>
      </c>
      <c r="D1674" s="480" t="s">
        <v>5641</v>
      </c>
      <c r="E1674" s="480" t="s">
        <v>10539</v>
      </c>
      <c r="F1674" s="480" t="s">
        <v>10540</v>
      </c>
      <c r="G1674" s="480" t="s">
        <v>10541</v>
      </c>
      <c r="H1674" s="480" t="s">
        <v>5413</v>
      </c>
      <c r="I1674" s="480"/>
      <c r="J1674" s="480"/>
      <c r="K1674" s="480"/>
      <c r="L1674" s="480"/>
    </row>
    <row r="1675" spans="1:12" ht="15.6">
      <c r="A1675" s="480">
        <f t="shared" si="26"/>
        <v>1667</v>
      </c>
      <c r="B1675" s="480" t="s">
        <v>5578</v>
      </c>
      <c r="C1675" s="481" t="s">
        <v>10542</v>
      </c>
      <c r="D1675" s="480" t="s">
        <v>5641</v>
      </c>
      <c r="E1675" s="480" t="s">
        <v>10543</v>
      </c>
      <c r="F1675" s="480" t="s">
        <v>10544</v>
      </c>
      <c r="G1675" s="480" t="s">
        <v>10545</v>
      </c>
      <c r="H1675" s="480" t="s">
        <v>10546</v>
      </c>
      <c r="I1675" s="480"/>
      <c r="J1675" s="480"/>
      <c r="K1675" s="480"/>
      <c r="L1675" s="480"/>
    </row>
    <row r="1676" spans="1:12" ht="15.6">
      <c r="A1676" s="480">
        <f t="shared" si="26"/>
        <v>1668</v>
      </c>
      <c r="B1676" s="480" t="s">
        <v>5578</v>
      </c>
      <c r="C1676" s="481" t="s">
        <v>10547</v>
      </c>
      <c r="D1676" s="480" t="s">
        <v>5652</v>
      </c>
      <c r="E1676" s="480" t="s">
        <v>10548</v>
      </c>
      <c r="F1676" s="480" t="s">
        <v>10549</v>
      </c>
      <c r="G1676" s="480" t="s">
        <v>10550</v>
      </c>
      <c r="H1676" s="480" t="s">
        <v>10551</v>
      </c>
      <c r="I1676" s="480"/>
      <c r="J1676" s="480"/>
      <c r="K1676" s="480"/>
      <c r="L1676" s="480"/>
    </row>
    <row r="1677" spans="1:12" ht="15.6">
      <c r="A1677" s="480">
        <f t="shared" si="26"/>
        <v>1669</v>
      </c>
      <c r="B1677" s="480" t="s">
        <v>5578</v>
      </c>
      <c r="C1677" s="481" t="s">
        <v>10552</v>
      </c>
      <c r="D1677" s="480" t="s">
        <v>5652</v>
      </c>
      <c r="E1677" s="480" t="s">
        <v>10553</v>
      </c>
      <c r="F1677" s="480" t="s">
        <v>8443</v>
      </c>
      <c r="G1677" s="480" t="s">
        <v>10554</v>
      </c>
      <c r="H1677" s="480" t="s">
        <v>10555</v>
      </c>
      <c r="I1677" s="480"/>
      <c r="J1677" s="480"/>
      <c r="K1677" s="480"/>
      <c r="L1677" s="480"/>
    </row>
    <row r="1678" spans="1:12" ht="15.6">
      <c r="A1678" s="480">
        <f t="shared" si="26"/>
        <v>1670</v>
      </c>
      <c r="B1678" s="480" t="s">
        <v>5578</v>
      </c>
      <c r="C1678" s="481" t="s">
        <v>10556</v>
      </c>
      <c r="D1678" s="480" t="s">
        <v>5684</v>
      </c>
      <c r="E1678" s="480" t="s">
        <v>10557</v>
      </c>
      <c r="F1678" s="480" t="s">
        <v>10558</v>
      </c>
      <c r="G1678" s="480" t="s">
        <v>10559</v>
      </c>
      <c r="H1678" s="480" t="s">
        <v>10560</v>
      </c>
      <c r="I1678" s="480"/>
      <c r="J1678" s="480"/>
      <c r="K1678" s="480"/>
      <c r="L1678" s="480"/>
    </row>
    <row r="1679" spans="1:12" ht="15.6">
      <c r="A1679" s="480">
        <f t="shared" si="26"/>
        <v>1671</v>
      </c>
      <c r="B1679" s="480" t="s">
        <v>5578</v>
      </c>
      <c r="C1679" s="481" t="s">
        <v>10561</v>
      </c>
      <c r="D1679" s="480" t="s">
        <v>5613</v>
      </c>
      <c r="E1679" s="480" t="s">
        <v>10562</v>
      </c>
      <c r="F1679" s="480" t="s">
        <v>6861</v>
      </c>
      <c r="G1679" s="480" t="s">
        <v>10563</v>
      </c>
      <c r="H1679" s="480" t="s">
        <v>735</v>
      </c>
      <c r="I1679" s="480"/>
      <c r="J1679" s="480"/>
      <c r="K1679" s="480"/>
      <c r="L1679" s="480"/>
    </row>
    <row r="1680" spans="1:12" ht="15.6">
      <c r="A1680" s="480">
        <f t="shared" si="26"/>
        <v>1672</v>
      </c>
      <c r="B1680" s="480" t="s">
        <v>5578</v>
      </c>
      <c r="C1680" s="481" t="s">
        <v>10564</v>
      </c>
      <c r="D1680" s="480" t="s">
        <v>5580</v>
      </c>
      <c r="E1680" s="480" t="s">
        <v>10565</v>
      </c>
      <c r="F1680" s="480" t="s">
        <v>9127</v>
      </c>
      <c r="G1680" s="480" t="s">
        <v>10566</v>
      </c>
      <c r="H1680" s="480" t="s">
        <v>10567</v>
      </c>
      <c r="I1680" s="480"/>
      <c r="J1680" s="480"/>
      <c r="K1680" s="480"/>
      <c r="L1680" s="480"/>
    </row>
    <row r="1681" spans="1:12" ht="15.6">
      <c r="A1681" s="480">
        <f t="shared" si="26"/>
        <v>1673</v>
      </c>
      <c r="B1681" s="480" t="s">
        <v>5578</v>
      </c>
      <c r="C1681" s="481" t="s">
        <v>10568</v>
      </c>
      <c r="D1681" s="480" t="s">
        <v>5646</v>
      </c>
      <c r="E1681" s="480" t="s">
        <v>10569</v>
      </c>
      <c r="F1681" s="480" t="s">
        <v>10570</v>
      </c>
      <c r="G1681" s="480" t="s">
        <v>10571</v>
      </c>
      <c r="H1681" s="480" t="s">
        <v>10572</v>
      </c>
      <c r="I1681" s="480"/>
      <c r="J1681" s="480"/>
      <c r="K1681" s="480"/>
      <c r="L1681" s="480"/>
    </row>
    <row r="1682" spans="1:12" ht="15.6">
      <c r="A1682" s="480">
        <f t="shared" si="26"/>
        <v>1674</v>
      </c>
      <c r="B1682" s="480" t="s">
        <v>5578</v>
      </c>
      <c r="C1682" s="481" t="s">
        <v>10573</v>
      </c>
      <c r="D1682" s="480" t="s">
        <v>5580</v>
      </c>
      <c r="E1682" s="480" t="s">
        <v>10574</v>
      </c>
      <c r="F1682" s="480" t="s">
        <v>10575</v>
      </c>
      <c r="G1682" s="480" t="s">
        <v>10576</v>
      </c>
      <c r="H1682" s="480" t="s">
        <v>9398</v>
      </c>
      <c r="I1682" s="480"/>
      <c r="J1682" s="480"/>
      <c r="K1682" s="480"/>
      <c r="L1682" s="480"/>
    </row>
    <row r="1683" spans="1:12" ht="15.6">
      <c r="A1683" s="480">
        <f t="shared" si="26"/>
        <v>1675</v>
      </c>
      <c r="B1683" s="480" t="s">
        <v>5578</v>
      </c>
      <c r="C1683" s="481" t="s">
        <v>10577</v>
      </c>
      <c r="D1683" s="480" t="s">
        <v>5580</v>
      </c>
      <c r="E1683" s="480" t="s">
        <v>10578</v>
      </c>
      <c r="F1683" s="480" t="s">
        <v>10579</v>
      </c>
      <c r="G1683" s="480" t="s">
        <v>10580</v>
      </c>
      <c r="H1683" s="480" t="s">
        <v>10581</v>
      </c>
      <c r="I1683" s="480"/>
      <c r="J1683" s="480"/>
      <c r="K1683" s="480"/>
      <c r="L1683" s="480"/>
    </row>
    <row r="1684" spans="1:12" ht="15.6">
      <c r="A1684" s="480">
        <f t="shared" si="26"/>
        <v>1676</v>
      </c>
      <c r="B1684" s="480" t="s">
        <v>5578</v>
      </c>
      <c r="C1684" s="481" t="s">
        <v>10582</v>
      </c>
      <c r="D1684" s="480" t="s">
        <v>5580</v>
      </c>
      <c r="E1684" s="480" t="s">
        <v>10583</v>
      </c>
      <c r="F1684" s="480" t="s">
        <v>10584</v>
      </c>
      <c r="G1684" s="480" t="s">
        <v>10585</v>
      </c>
      <c r="H1684" s="480" t="s">
        <v>10586</v>
      </c>
      <c r="I1684" s="480"/>
      <c r="J1684" s="480"/>
      <c r="K1684" s="480"/>
      <c r="L1684" s="480"/>
    </row>
    <row r="1685" spans="1:12" ht="15.6">
      <c r="A1685" s="480">
        <f t="shared" ref="A1685:A1748" si="27">ROW()-8</f>
        <v>1677</v>
      </c>
      <c r="B1685" s="480" t="s">
        <v>5578</v>
      </c>
      <c r="C1685" s="481" t="s">
        <v>10587</v>
      </c>
      <c r="D1685" s="480" t="s">
        <v>5992</v>
      </c>
      <c r="E1685" s="480" t="s">
        <v>9470</v>
      </c>
      <c r="F1685" s="480" t="s">
        <v>9473</v>
      </c>
      <c r="G1685" s="480" t="s">
        <v>9472</v>
      </c>
      <c r="H1685" s="480" t="s">
        <v>9471</v>
      </c>
      <c r="I1685" s="480" t="s">
        <v>9474</v>
      </c>
      <c r="J1685" s="480"/>
      <c r="K1685" s="480"/>
      <c r="L1685" s="480"/>
    </row>
    <row r="1686" spans="1:12" ht="15.6">
      <c r="A1686" s="480">
        <f t="shared" si="27"/>
        <v>1678</v>
      </c>
      <c r="B1686" s="480" t="s">
        <v>5578</v>
      </c>
      <c r="C1686" s="481" t="s">
        <v>10588</v>
      </c>
      <c r="D1686" s="480" t="s">
        <v>5586</v>
      </c>
      <c r="E1686" s="480" t="s">
        <v>8344</v>
      </c>
      <c r="F1686" s="480" t="s">
        <v>9570</v>
      </c>
      <c r="G1686" s="480" t="s">
        <v>10589</v>
      </c>
      <c r="H1686" s="480" t="s">
        <v>1493</v>
      </c>
      <c r="I1686" s="480"/>
      <c r="J1686" s="480"/>
      <c r="K1686" s="480"/>
      <c r="L1686" s="480"/>
    </row>
    <row r="1687" spans="1:12" ht="15.6">
      <c r="A1687" s="480">
        <f t="shared" si="27"/>
        <v>1679</v>
      </c>
      <c r="B1687" s="480" t="s">
        <v>5578</v>
      </c>
      <c r="C1687" s="481" t="s">
        <v>10590</v>
      </c>
      <c r="D1687" s="480" t="s">
        <v>5684</v>
      </c>
      <c r="E1687" s="480" t="s">
        <v>5384</v>
      </c>
      <c r="F1687" s="480" t="s">
        <v>10591</v>
      </c>
      <c r="G1687" s="480" t="s">
        <v>5604</v>
      </c>
      <c r="H1687" s="480" t="s">
        <v>5414</v>
      </c>
      <c r="I1687" s="480"/>
      <c r="J1687" s="480"/>
      <c r="K1687" s="480"/>
      <c r="L1687" s="480"/>
    </row>
    <row r="1688" spans="1:12" ht="15.6">
      <c r="A1688" s="480">
        <f t="shared" si="27"/>
        <v>1680</v>
      </c>
      <c r="B1688" s="480" t="s">
        <v>5578</v>
      </c>
      <c r="C1688" s="481" t="s">
        <v>10592</v>
      </c>
      <c r="D1688" s="480" t="s">
        <v>5641</v>
      </c>
      <c r="E1688" s="480" t="s">
        <v>10593</v>
      </c>
      <c r="F1688" s="480" t="s">
        <v>10594</v>
      </c>
      <c r="G1688" s="480" t="s">
        <v>10595</v>
      </c>
      <c r="H1688" s="480" t="s">
        <v>10596</v>
      </c>
      <c r="I1688" s="480"/>
      <c r="J1688" s="480"/>
      <c r="K1688" s="480"/>
      <c r="L1688" s="480"/>
    </row>
    <row r="1689" spans="1:12" ht="15.6">
      <c r="A1689" s="480">
        <f t="shared" si="27"/>
        <v>1681</v>
      </c>
      <c r="B1689" s="480" t="s">
        <v>5578</v>
      </c>
      <c r="C1689" s="481" t="s">
        <v>10597</v>
      </c>
      <c r="D1689" s="480" t="s">
        <v>5641</v>
      </c>
      <c r="E1689" s="480" t="s">
        <v>10594</v>
      </c>
      <c r="F1689" s="480" t="s">
        <v>10593</v>
      </c>
      <c r="G1689" s="480" t="s">
        <v>10596</v>
      </c>
      <c r="H1689" s="480" t="s">
        <v>10595</v>
      </c>
      <c r="I1689" s="480"/>
      <c r="J1689" s="480"/>
      <c r="K1689" s="480"/>
      <c r="L1689" s="480"/>
    </row>
    <row r="1690" spans="1:12" ht="15.6">
      <c r="A1690" s="480">
        <f t="shared" si="27"/>
        <v>1682</v>
      </c>
      <c r="B1690" s="480" t="s">
        <v>5578</v>
      </c>
      <c r="C1690" s="481" t="s">
        <v>10598</v>
      </c>
      <c r="D1690" s="480" t="s">
        <v>5646</v>
      </c>
      <c r="E1690" s="480" t="s">
        <v>10599</v>
      </c>
      <c r="F1690" s="480" t="s">
        <v>7057</v>
      </c>
      <c r="G1690" s="480" t="s">
        <v>10600</v>
      </c>
      <c r="H1690" s="480" t="s">
        <v>10601</v>
      </c>
      <c r="I1690" s="480"/>
      <c r="J1690" s="480"/>
      <c r="K1690" s="480"/>
      <c r="L1690" s="480"/>
    </row>
    <row r="1691" spans="1:12" ht="15.6">
      <c r="A1691" s="480">
        <f t="shared" si="27"/>
        <v>1683</v>
      </c>
      <c r="B1691" s="480" t="s">
        <v>5578</v>
      </c>
      <c r="C1691" s="481" t="s">
        <v>10602</v>
      </c>
      <c r="D1691" s="480" t="s">
        <v>5684</v>
      </c>
      <c r="E1691" s="480" t="s">
        <v>10603</v>
      </c>
      <c r="F1691" s="480" t="s">
        <v>8564</v>
      </c>
      <c r="G1691" s="480" t="s">
        <v>10604</v>
      </c>
      <c r="H1691" s="480" t="s">
        <v>10605</v>
      </c>
      <c r="I1691" s="480"/>
      <c r="J1691" s="480"/>
      <c r="K1691" s="480"/>
      <c r="L1691" s="480"/>
    </row>
    <row r="1692" spans="1:12" ht="15.6">
      <c r="A1692" s="480">
        <f t="shared" si="27"/>
        <v>1684</v>
      </c>
      <c r="B1692" s="480" t="s">
        <v>5578</v>
      </c>
      <c r="C1692" s="481" t="s">
        <v>10606</v>
      </c>
      <c r="D1692" s="480" t="s">
        <v>5684</v>
      </c>
      <c r="E1692" s="480" t="s">
        <v>7619</v>
      </c>
      <c r="F1692" s="480" t="s">
        <v>10607</v>
      </c>
      <c r="G1692" s="480" t="s">
        <v>7620</v>
      </c>
      <c r="H1692" s="480" t="s">
        <v>8162</v>
      </c>
      <c r="I1692" s="480"/>
      <c r="J1692" s="480"/>
      <c r="K1692" s="480"/>
      <c r="L1692" s="480"/>
    </row>
    <row r="1693" spans="1:12" ht="15.6">
      <c r="A1693" s="480">
        <f t="shared" si="27"/>
        <v>1685</v>
      </c>
      <c r="B1693" s="480" t="s">
        <v>5578</v>
      </c>
      <c r="C1693" s="481" t="s">
        <v>10608</v>
      </c>
      <c r="D1693" s="480" t="s">
        <v>5580</v>
      </c>
      <c r="E1693" s="480" t="s">
        <v>8578</v>
      </c>
      <c r="F1693" s="480" t="s">
        <v>8576</v>
      </c>
      <c r="G1693" s="480" t="s">
        <v>10609</v>
      </c>
      <c r="H1693" s="480" t="s">
        <v>8577</v>
      </c>
      <c r="I1693" s="480"/>
      <c r="J1693" s="480"/>
      <c r="K1693" s="480"/>
      <c r="L1693" s="480"/>
    </row>
    <row r="1694" spans="1:12" ht="15.6">
      <c r="A1694" s="480">
        <f t="shared" si="27"/>
        <v>1686</v>
      </c>
      <c r="B1694" s="480" t="s">
        <v>5578</v>
      </c>
      <c r="C1694" s="481" t="s">
        <v>10610</v>
      </c>
      <c r="D1694" s="480" t="s">
        <v>5580</v>
      </c>
      <c r="E1694" s="480" t="s">
        <v>10611</v>
      </c>
      <c r="F1694" s="480" t="s">
        <v>10612</v>
      </c>
      <c r="G1694" s="480" t="s">
        <v>10613</v>
      </c>
      <c r="H1694" s="480" t="s">
        <v>10614</v>
      </c>
      <c r="I1694" s="480"/>
      <c r="J1694" s="480"/>
      <c r="K1694" s="480"/>
      <c r="L1694" s="480"/>
    </row>
    <row r="1695" spans="1:12" ht="15.6">
      <c r="A1695" s="480">
        <f t="shared" si="27"/>
        <v>1687</v>
      </c>
      <c r="B1695" s="480" t="s">
        <v>5578</v>
      </c>
      <c r="C1695" s="481" t="s">
        <v>10615</v>
      </c>
      <c r="D1695" s="480" t="s">
        <v>5641</v>
      </c>
      <c r="E1695" s="480" t="s">
        <v>10616</v>
      </c>
      <c r="F1695" s="480" t="s">
        <v>10617</v>
      </c>
      <c r="G1695" s="480" t="s">
        <v>10618</v>
      </c>
      <c r="H1695" s="480" t="s">
        <v>10619</v>
      </c>
      <c r="I1695" s="480"/>
      <c r="J1695" s="480"/>
      <c r="K1695" s="480"/>
      <c r="L1695" s="480"/>
    </row>
    <row r="1696" spans="1:12" ht="15.6">
      <c r="A1696" s="480">
        <f t="shared" si="27"/>
        <v>1688</v>
      </c>
      <c r="B1696" s="480" t="s">
        <v>5578</v>
      </c>
      <c r="C1696" s="481" t="s">
        <v>10620</v>
      </c>
      <c r="D1696" s="480" t="s">
        <v>5580</v>
      </c>
      <c r="E1696" s="480" t="s">
        <v>10621</v>
      </c>
      <c r="F1696" s="480" t="s">
        <v>10622</v>
      </c>
      <c r="G1696" s="480" t="s">
        <v>10623</v>
      </c>
      <c r="H1696" s="480" t="s">
        <v>10624</v>
      </c>
      <c r="I1696" s="480"/>
      <c r="J1696" s="480"/>
      <c r="K1696" s="480"/>
      <c r="L1696" s="480"/>
    </row>
    <row r="1697" spans="1:12" ht="15.6">
      <c r="A1697" s="480">
        <f t="shared" si="27"/>
        <v>1689</v>
      </c>
      <c r="B1697" s="480" t="s">
        <v>5578</v>
      </c>
      <c r="C1697" s="481" t="s">
        <v>10625</v>
      </c>
      <c r="D1697" s="480" t="s">
        <v>5762</v>
      </c>
      <c r="E1697" s="480" t="s">
        <v>10626</v>
      </c>
      <c r="F1697" s="480" t="s">
        <v>10627</v>
      </c>
      <c r="G1697" s="480" t="s">
        <v>10628</v>
      </c>
      <c r="H1697" s="480" t="s">
        <v>10629</v>
      </c>
      <c r="I1697" s="480"/>
      <c r="J1697" s="480"/>
      <c r="K1697" s="480"/>
      <c r="L1697" s="480"/>
    </row>
    <row r="1698" spans="1:12" ht="15.6">
      <c r="A1698" s="480">
        <f t="shared" si="27"/>
        <v>1690</v>
      </c>
      <c r="B1698" s="480" t="s">
        <v>5578</v>
      </c>
      <c r="C1698" s="481" t="s">
        <v>10630</v>
      </c>
      <c r="D1698" s="480" t="s">
        <v>5607</v>
      </c>
      <c r="E1698" s="480" t="s">
        <v>8699</v>
      </c>
      <c r="F1698" s="480" t="s">
        <v>8700</v>
      </c>
      <c r="G1698" s="480" t="s">
        <v>8701</v>
      </c>
      <c r="H1698" s="480" t="s">
        <v>8702</v>
      </c>
      <c r="I1698" s="480"/>
      <c r="J1698" s="480"/>
      <c r="K1698" s="480"/>
      <c r="L1698" s="480"/>
    </row>
    <row r="1699" spans="1:12" ht="15.6">
      <c r="A1699" s="480">
        <f t="shared" si="27"/>
        <v>1691</v>
      </c>
      <c r="B1699" s="480" t="s">
        <v>5578</v>
      </c>
      <c r="C1699" s="481" t="s">
        <v>10631</v>
      </c>
      <c r="D1699" s="480" t="s">
        <v>5580</v>
      </c>
      <c r="E1699" s="480" t="s">
        <v>10632</v>
      </c>
      <c r="F1699" s="480" t="s">
        <v>10633</v>
      </c>
      <c r="G1699" s="480" t="s">
        <v>10634</v>
      </c>
      <c r="H1699" s="480" t="s">
        <v>10635</v>
      </c>
      <c r="I1699" s="480"/>
      <c r="J1699" s="480"/>
      <c r="K1699" s="480"/>
      <c r="L1699" s="480"/>
    </row>
    <row r="1700" spans="1:12" ht="15.6">
      <c r="A1700" s="480">
        <f t="shared" si="27"/>
        <v>1692</v>
      </c>
      <c r="B1700" s="480" t="s">
        <v>5578</v>
      </c>
      <c r="C1700" s="481" t="s">
        <v>10636</v>
      </c>
      <c r="D1700" s="480" t="s">
        <v>5580</v>
      </c>
      <c r="E1700" s="480" t="s">
        <v>10637</v>
      </c>
      <c r="F1700" s="480" t="s">
        <v>8501</v>
      </c>
      <c r="G1700" s="480" t="s">
        <v>10638</v>
      </c>
      <c r="H1700" s="480" t="s">
        <v>10639</v>
      </c>
      <c r="I1700" s="480"/>
      <c r="J1700" s="480"/>
      <c r="K1700" s="480"/>
      <c r="L1700" s="480"/>
    </row>
    <row r="1701" spans="1:12" ht="15.6">
      <c r="A1701" s="480">
        <f t="shared" si="27"/>
        <v>1693</v>
      </c>
      <c r="B1701" s="480" t="s">
        <v>5578</v>
      </c>
      <c r="C1701" s="481" t="s">
        <v>10640</v>
      </c>
      <c r="D1701" s="480" t="s">
        <v>5580</v>
      </c>
      <c r="E1701" s="480" t="s">
        <v>8777</v>
      </c>
      <c r="F1701" s="480" t="s">
        <v>8780</v>
      </c>
      <c r="G1701" s="480" t="s">
        <v>8778</v>
      </c>
      <c r="H1701" s="480" t="s">
        <v>8779</v>
      </c>
      <c r="I1701" s="480"/>
      <c r="J1701" s="480"/>
      <c r="K1701" s="480"/>
      <c r="L1701" s="480"/>
    </row>
    <row r="1702" spans="1:12" ht="15.6">
      <c r="A1702" s="480">
        <f t="shared" si="27"/>
        <v>1694</v>
      </c>
      <c r="B1702" s="480" t="s">
        <v>5578</v>
      </c>
      <c r="C1702" s="481" t="s">
        <v>10641</v>
      </c>
      <c r="D1702" s="480" t="s">
        <v>5641</v>
      </c>
      <c r="E1702" s="480" t="s">
        <v>10642</v>
      </c>
      <c r="F1702" s="480" t="s">
        <v>10643</v>
      </c>
      <c r="G1702" s="480" t="s">
        <v>10644</v>
      </c>
      <c r="H1702" s="480" t="s">
        <v>10645</v>
      </c>
      <c r="I1702" s="480"/>
      <c r="J1702" s="480"/>
      <c r="K1702" s="480"/>
      <c r="L1702" s="480"/>
    </row>
    <row r="1703" spans="1:12" ht="15.6">
      <c r="A1703" s="480">
        <f t="shared" si="27"/>
        <v>1695</v>
      </c>
      <c r="B1703" s="480" t="s">
        <v>5578</v>
      </c>
      <c r="C1703" s="481" t="s">
        <v>10646</v>
      </c>
      <c r="D1703" s="480" t="s">
        <v>5607</v>
      </c>
      <c r="E1703" s="480" t="s">
        <v>8798</v>
      </c>
      <c r="F1703" s="480" t="s">
        <v>8800</v>
      </c>
      <c r="G1703" s="480" t="s">
        <v>10647</v>
      </c>
      <c r="H1703" s="480" t="s">
        <v>8801</v>
      </c>
      <c r="I1703" s="480"/>
      <c r="J1703" s="480"/>
      <c r="K1703" s="480"/>
      <c r="L1703" s="480"/>
    </row>
    <row r="1704" spans="1:12" ht="15.6">
      <c r="A1704" s="480">
        <f t="shared" si="27"/>
        <v>1696</v>
      </c>
      <c r="B1704" s="480" t="s">
        <v>5578</v>
      </c>
      <c r="C1704" s="481" t="s">
        <v>10648</v>
      </c>
      <c r="D1704" s="480" t="s">
        <v>5624</v>
      </c>
      <c r="E1704" s="480" t="s">
        <v>5384</v>
      </c>
      <c r="F1704" s="480" t="s">
        <v>4037</v>
      </c>
      <c r="G1704" s="480" t="s">
        <v>2799</v>
      </c>
      <c r="H1704" s="480" t="s">
        <v>6339</v>
      </c>
      <c r="I1704" s="480"/>
      <c r="J1704" s="480"/>
      <c r="K1704" s="480"/>
      <c r="L1704" s="480"/>
    </row>
    <row r="1705" spans="1:12" ht="15.6">
      <c r="A1705" s="480">
        <f t="shared" si="27"/>
        <v>1697</v>
      </c>
      <c r="B1705" s="480" t="s">
        <v>5578</v>
      </c>
      <c r="C1705" s="481" t="s">
        <v>10649</v>
      </c>
      <c r="D1705" s="480" t="s">
        <v>5624</v>
      </c>
      <c r="E1705" s="480" t="s">
        <v>10650</v>
      </c>
      <c r="F1705" s="480" t="s">
        <v>8184</v>
      </c>
      <c r="G1705" s="480" t="s">
        <v>8183</v>
      </c>
      <c r="H1705" s="480" t="s">
        <v>6725</v>
      </c>
      <c r="I1705" s="480"/>
      <c r="J1705" s="480"/>
      <c r="K1705" s="480"/>
      <c r="L1705" s="480"/>
    </row>
    <row r="1706" spans="1:12" ht="15.6">
      <c r="A1706" s="480">
        <f t="shared" si="27"/>
        <v>1698</v>
      </c>
      <c r="B1706" s="480" t="s">
        <v>5578</v>
      </c>
      <c r="C1706" s="481" t="s">
        <v>10651</v>
      </c>
      <c r="D1706" s="480" t="s">
        <v>5580</v>
      </c>
      <c r="E1706" s="480" t="s">
        <v>10652</v>
      </c>
      <c r="F1706" s="480" t="s">
        <v>10653</v>
      </c>
      <c r="G1706" s="480" t="s">
        <v>10654</v>
      </c>
      <c r="H1706" s="480" t="s">
        <v>10655</v>
      </c>
      <c r="I1706" s="480"/>
      <c r="J1706" s="480"/>
      <c r="K1706" s="480"/>
      <c r="L1706" s="480"/>
    </row>
    <row r="1707" spans="1:12" ht="15.6">
      <c r="A1707" s="480">
        <f t="shared" si="27"/>
        <v>1699</v>
      </c>
      <c r="B1707" s="480" t="s">
        <v>5578</v>
      </c>
      <c r="C1707" s="481" t="s">
        <v>10656</v>
      </c>
      <c r="D1707" s="480" t="s">
        <v>5580</v>
      </c>
      <c r="E1707" s="480" t="s">
        <v>10657</v>
      </c>
      <c r="F1707" s="480" t="s">
        <v>10658</v>
      </c>
      <c r="G1707" s="480" t="s">
        <v>8940</v>
      </c>
      <c r="H1707" s="480" t="s">
        <v>10659</v>
      </c>
      <c r="I1707" s="480"/>
      <c r="J1707" s="480"/>
      <c r="K1707" s="480"/>
      <c r="L1707" s="480"/>
    </row>
    <row r="1708" spans="1:12" ht="15.6">
      <c r="A1708" s="480">
        <f t="shared" si="27"/>
        <v>1700</v>
      </c>
      <c r="B1708" s="480" t="s">
        <v>5578</v>
      </c>
      <c r="C1708" s="481" t="s">
        <v>10660</v>
      </c>
      <c r="D1708" s="480" t="s">
        <v>5586</v>
      </c>
      <c r="E1708" s="480" t="s">
        <v>8968</v>
      </c>
      <c r="F1708" s="480" t="s">
        <v>10661</v>
      </c>
      <c r="G1708" s="480" t="s">
        <v>8967</v>
      </c>
      <c r="H1708" s="480" t="s">
        <v>8969</v>
      </c>
      <c r="I1708" s="480"/>
      <c r="J1708" s="480"/>
      <c r="K1708" s="480"/>
      <c r="L1708" s="480"/>
    </row>
    <row r="1709" spans="1:12" ht="15.6">
      <c r="A1709" s="480">
        <f t="shared" si="27"/>
        <v>1701</v>
      </c>
      <c r="B1709" s="480" t="s">
        <v>5578</v>
      </c>
      <c r="C1709" s="481" t="s">
        <v>10662</v>
      </c>
      <c r="D1709" s="480" t="s">
        <v>5580</v>
      </c>
      <c r="E1709" s="480" t="s">
        <v>10663</v>
      </c>
      <c r="F1709" s="480" t="s">
        <v>10664</v>
      </c>
      <c r="G1709" s="480" t="s">
        <v>10665</v>
      </c>
      <c r="H1709" s="480" t="s">
        <v>10666</v>
      </c>
      <c r="I1709" s="480"/>
      <c r="J1709" s="480"/>
      <c r="K1709" s="480"/>
      <c r="L1709" s="480"/>
    </row>
    <row r="1710" spans="1:12" ht="15.6">
      <c r="A1710" s="480">
        <f t="shared" si="27"/>
        <v>1702</v>
      </c>
      <c r="B1710" s="480" t="s">
        <v>5578</v>
      </c>
      <c r="C1710" s="481" t="s">
        <v>10667</v>
      </c>
      <c r="D1710" s="480" t="s">
        <v>5992</v>
      </c>
      <c r="E1710" s="480" t="s">
        <v>10668</v>
      </c>
      <c r="F1710" s="480" t="s">
        <v>10669</v>
      </c>
      <c r="G1710" s="480" t="s">
        <v>10670</v>
      </c>
      <c r="H1710" s="480" t="s">
        <v>10671</v>
      </c>
      <c r="I1710" s="480" t="s">
        <v>10672</v>
      </c>
      <c r="J1710" s="480"/>
      <c r="K1710" s="480"/>
      <c r="L1710" s="480"/>
    </row>
    <row r="1711" spans="1:12" ht="15.6">
      <c r="A1711" s="480">
        <f t="shared" si="27"/>
        <v>1703</v>
      </c>
      <c r="B1711" s="480" t="s">
        <v>5578</v>
      </c>
      <c r="C1711" s="481" t="s">
        <v>10673</v>
      </c>
      <c r="D1711" s="480" t="s">
        <v>5580</v>
      </c>
      <c r="E1711" s="480" t="s">
        <v>8933</v>
      </c>
      <c r="F1711" s="480" t="s">
        <v>10674</v>
      </c>
      <c r="G1711" s="480" t="s">
        <v>8935</v>
      </c>
      <c r="H1711" s="480" t="s">
        <v>8934</v>
      </c>
      <c r="I1711" s="480"/>
      <c r="J1711" s="480"/>
      <c r="K1711" s="480"/>
      <c r="L1711" s="480"/>
    </row>
    <row r="1712" spans="1:12" ht="15.6">
      <c r="A1712" s="480">
        <f t="shared" si="27"/>
        <v>1704</v>
      </c>
      <c r="B1712" s="480" t="s">
        <v>5578</v>
      </c>
      <c r="C1712" s="481" t="s">
        <v>10675</v>
      </c>
      <c r="D1712" s="480" t="s">
        <v>5646</v>
      </c>
      <c r="E1712" s="480" t="s">
        <v>10676</v>
      </c>
      <c r="F1712" s="480" t="s">
        <v>10677</v>
      </c>
      <c r="G1712" s="480" t="s">
        <v>10678</v>
      </c>
      <c r="H1712" s="480" t="s">
        <v>10679</v>
      </c>
      <c r="I1712" s="480"/>
      <c r="J1712" s="480"/>
      <c r="K1712" s="480"/>
      <c r="L1712" s="480"/>
    </row>
    <row r="1713" spans="1:12" ht="15.6">
      <c r="A1713" s="480">
        <f t="shared" si="27"/>
        <v>1705</v>
      </c>
      <c r="B1713" s="480" t="s">
        <v>5578</v>
      </c>
      <c r="C1713" s="481" t="s">
        <v>10680</v>
      </c>
      <c r="D1713" s="480" t="s">
        <v>5597</v>
      </c>
      <c r="E1713" s="480" t="s">
        <v>9059</v>
      </c>
      <c r="F1713" s="480" t="s">
        <v>10681</v>
      </c>
      <c r="G1713" s="480" t="s">
        <v>9060</v>
      </c>
      <c r="H1713" s="480" t="s">
        <v>10682</v>
      </c>
      <c r="I1713" s="480"/>
      <c r="J1713" s="480"/>
      <c r="K1713" s="480"/>
      <c r="L1713" s="480"/>
    </row>
    <row r="1714" spans="1:12" ht="15.6">
      <c r="A1714" s="480">
        <f t="shared" si="27"/>
        <v>1706</v>
      </c>
      <c r="B1714" s="480" t="s">
        <v>5578</v>
      </c>
      <c r="C1714" s="481" t="s">
        <v>10683</v>
      </c>
      <c r="D1714" s="480" t="s">
        <v>5580</v>
      </c>
      <c r="E1714" s="480" t="s">
        <v>8699</v>
      </c>
      <c r="F1714" s="480" t="s">
        <v>8702</v>
      </c>
      <c r="G1714" s="480" t="s">
        <v>9070</v>
      </c>
      <c r="H1714" s="480" t="s">
        <v>9069</v>
      </c>
      <c r="I1714" s="480"/>
      <c r="J1714" s="480"/>
      <c r="K1714" s="480"/>
      <c r="L1714" s="480"/>
    </row>
    <row r="1715" spans="1:12" ht="15.6">
      <c r="A1715" s="480">
        <f t="shared" si="27"/>
        <v>1707</v>
      </c>
      <c r="B1715" s="480" t="s">
        <v>5578</v>
      </c>
      <c r="C1715" s="481" t="s">
        <v>10684</v>
      </c>
      <c r="D1715" s="480" t="s">
        <v>5652</v>
      </c>
      <c r="E1715" s="480" t="s">
        <v>10685</v>
      </c>
      <c r="F1715" s="480" t="s">
        <v>10686</v>
      </c>
      <c r="G1715" s="480" t="s">
        <v>10687</v>
      </c>
      <c r="H1715" s="480" t="s">
        <v>10688</v>
      </c>
      <c r="I1715" s="480"/>
      <c r="J1715" s="480"/>
      <c r="K1715" s="480"/>
      <c r="L1715" s="480"/>
    </row>
    <row r="1716" spans="1:12" ht="15.6">
      <c r="A1716" s="480">
        <f t="shared" si="27"/>
        <v>1708</v>
      </c>
      <c r="B1716" s="480" t="s">
        <v>5578</v>
      </c>
      <c r="C1716" s="481" t="s">
        <v>10689</v>
      </c>
      <c r="D1716" s="480" t="s">
        <v>5580</v>
      </c>
      <c r="E1716" s="480" t="s">
        <v>10690</v>
      </c>
      <c r="F1716" s="480" t="s">
        <v>10691</v>
      </c>
      <c r="G1716" s="480" t="s">
        <v>10692</v>
      </c>
      <c r="H1716" s="480" t="s">
        <v>10693</v>
      </c>
      <c r="I1716" s="480"/>
      <c r="J1716" s="480"/>
      <c r="K1716" s="480"/>
      <c r="L1716" s="480"/>
    </row>
    <row r="1717" spans="1:12" ht="15.6">
      <c r="A1717" s="480">
        <f t="shared" si="27"/>
        <v>1709</v>
      </c>
      <c r="B1717" s="480" t="s">
        <v>5578</v>
      </c>
      <c r="C1717" s="481" t="s">
        <v>10694</v>
      </c>
      <c r="D1717" s="480" t="s">
        <v>5762</v>
      </c>
      <c r="E1717" s="480" t="s">
        <v>10695</v>
      </c>
      <c r="F1717" s="480" t="s">
        <v>6964</v>
      </c>
      <c r="G1717" s="480" t="s">
        <v>10455</v>
      </c>
      <c r="H1717" s="480" t="s">
        <v>10417</v>
      </c>
      <c r="I1717" s="480"/>
      <c r="J1717" s="480"/>
      <c r="K1717" s="480"/>
      <c r="L1717" s="480"/>
    </row>
    <row r="1718" spans="1:12" ht="15.6">
      <c r="A1718" s="480">
        <f t="shared" si="27"/>
        <v>1710</v>
      </c>
      <c r="B1718" s="480" t="s">
        <v>5578</v>
      </c>
      <c r="C1718" s="481" t="s">
        <v>10696</v>
      </c>
      <c r="D1718" s="480" t="s">
        <v>5586</v>
      </c>
      <c r="E1718" s="480" t="s">
        <v>9133</v>
      </c>
      <c r="F1718" s="480" t="s">
        <v>9132</v>
      </c>
      <c r="G1718" s="480" t="s">
        <v>8702</v>
      </c>
      <c r="H1718" s="480" t="s">
        <v>8699</v>
      </c>
      <c r="I1718" s="480"/>
      <c r="J1718" s="480"/>
      <c r="K1718" s="480"/>
      <c r="L1718" s="480"/>
    </row>
    <row r="1719" spans="1:12" ht="15.6">
      <c r="A1719" s="480">
        <f t="shared" si="27"/>
        <v>1711</v>
      </c>
      <c r="B1719" s="480" t="s">
        <v>5578</v>
      </c>
      <c r="C1719" s="481" t="s">
        <v>10697</v>
      </c>
      <c r="D1719" s="480" t="s">
        <v>5597</v>
      </c>
      <c r="E1719" s="480" t="s">
        <v>8113</v>
      </c>
      <c r="F1719" s="480" t="s">
        <v>7230</v>
      </c>
      <c r="G1719" s="480" t="s">
        <v>9155</v>
      </c>
      <c r="H1719" s="480" t="s">
        <v>9156</v>
      </c>
      <c r="I1719" s="480"/>
      <c r="J1719" s="480"/>
      <c r="K1719" s="480"/>
      <c r="L1719" s="480"/>
    </row>
    <row r="1720" spans="1:12" ht="15.6">
      <c r="A1720" s="480">
        <f t="shared" si="27"/>
        <v>1712</v>
      </c>
      <c r="B1720" s="480" t="s">
        <v>5578</v>
      </c>
      <c r="C1720" s="481" t="s">
        <v>10698</v>
      </c>
      <c r="D1720" s="480" t="s">
        <v>5624</v>
      </c>
      <c r="E1720" s="480" t="s">
        <v>735</v>
      </c>
      <c r="F1720" s="480" t="s">
        <v>828</v>
      </c>
      <c r="G1720" s="480" t="s">
        <v>734</v>
      </c>
      <c r="H1720" s="480" t="s">
        <v>8183</v>
      </c>
      <c r="I1720" s="480"/>
      <c r="J1720" s="480"/>
      <c r="K1720" s="480"/>
      <c r="L1720" s="480"/>
    </row>
    <row r="1721" spans="1:12" ht="15.6">
      <c r="A1721" s="480">
        <f t="shared" si="27"/>
        <v>1713</v>
      </c>
      <c r="B1721" s="480" t="s">
        <v>5578</v>
      </c>
      <c r="C1721" s="481" t="s">
        <v>10699</v>
      </c>
      <c r="D1721" s="480" t="s">
        <v>5580</v>
      </c>
      <c r="E1721" s="480" t="s">
        <v>8558</v>
      </c>
      <c r="F1721" s="480" t="s">
        <v>8555</v>
      </c>
      <c r="G1721" s="480" t="s">
        <v>8557</v>
      </c>
      <c r="H1721" s="480" t="s">
        <v>8556</v>
      </c>
      <c r="I1721" s="480"/>
      <c r="J1721" s="480"/>
      <c r="K1721" s="480"/>
      <c r="L1721" s="480"/>
    </row>
    <row r="1722" spans="1:12" ht="15.6">
      <c r="A1722" s="480">
        <f t="shared" si="27"/>
        <v>1714</v>
      </c>
      <c r="B1722" s="480" t="s">
        <v>5578</v>
      </c>
      <c r="C1722" s="481" t="s">
        <v>10700</v>
      </c>
      <c r="D1722" s="480" t="s">
        <v>8661</v>
      </c>
      <c r="E1722" s="480" t="s">
        <v>9194</v>
      </c>
      <c r="F1722" s="480" t="s">
        <v>7564</v>
      </c>
      <c r="G1722" s="480" t="s">
        <v>9193</v>
      </c>
      <c r="H1722" s="480" t="s">
        <v>5872</v>
      </c>
      <c r="I1722" s="480" t="s">
        <v>9192</v>
      </c>
      <c r="J1722" s="480" t="s">
        <v>9195</v>
      </c>
      <c r="K1722" s="480"/>
      <c r="L1722" s="480"/>
    </row>
    <row r="1723" spans="1:12" ht="15.6">
      <c r="A1723" s="480">
        <f t="shared" si="27"/>
        <v>1715</v>
      </c>
      <c r="B1723" s="480" t="s">
        <v>5578</v>
      </c>
      <c r="C1723" s="481" t="s">
        <v>10701</v>
      </c>
      <c r="D1723" s="480" t="s">
        <v>5597</v>
      </c>
      <c r="E1723" s="480" t="s">
        <v>7670</v>
      </c>
      <c r="F1723" s="480" t="s">
        <v>10702</v>
      </c>
      <c r="G1723" s="480" t="s">
        <v>10703</v>
      </c>
      <c r="H1723" s="480" t="s">
        <v>10704</v>
      </c>
      <c r="I1723" s="480"/>
      <c r="J1723" s="480"/>
      <c r="K1723" s="480"/>
      <c r="L1723" s="480"/>
    </row>
    <row r="1724" spans="1:12" ht="15.6">
      <c r="A1724" s="480">
        <f t="shared" si="27"/>
        <v>1716</v>
      </c>
      <c r="B1724" s="480" t="s">
        <v>5578</v>
      </c>
      <c r="C1724" s="481" t="s">
        <v>10705</v>
      </c>
      <c r="D1724" s="480" t="s">
        <v>5586</v>
      </c>
      <c r="E1724" s="480" t="s">
        <v>9515</v>
      </c>
      <c r="F1724" s="480" t="s">
        <v>10706</v>
      </c>
      <c r="G1724" s="480" t="s">
        <v>9512</v>
      </c>
      <c r="H1724" s="480" t="s">
        <v>9516</v>
      </c>
      <c r="I1724" s="480"/>
      <c r="J1724" s="480"/>
      <c r="K1724" s="480"/>
      <c r="L1724" s="480"/>
    </row>
    <row r="1725" spans="1:12" ht="15.6">
      <c r="A1725" s="480">
        <f t="shared" si="27"/>
        <v>1717</v>
      </c>
      <c r="B1725" s="480" t="s">
        <v>5578</v>
      </c>
      <c r="C1725" s="481" t="s">
        <v>10707</v>
      </c>
      <c r="D1725" s="480" t="s">
        <v>5607</v>
      </c>
      <c r="E1725" s="480" t="s">
        <v>9243</v>
      </c>
      <c r="F1725" s="480" t="s">
        <v>9244</v>
      </c>
      <c r="G1725" s="480" t="s">
        <v>9245</v>
      </c>
      <c r="H1725" s="480" t="s">
        <v>8778</v>
      </c>
      <c r="I1725" s="480"/>
      <c r="J1725" s="480"/>
      <c r="K1725" s="480"/>
      <c r="L1725" s="480"/>
    </row>
    <row r="1726" spans="1:12" ht="15.6">
      <c r="A1726" s="480">
        <f t="shared" si="27"/>
        <v>1718</v>
      </c>
      <c r="B1726" s="480" t="s">
        <v>5578</v>
      </c>
      <c r="C1726" s="481" t="s">
        <v>10708</v>
      </c>
      <c r="D1726" s="480" t="s">
        <v>5580</v>
      </c>
      <c r="E1726" s="480" t="s">
        <v>7931</v>
      </c>
      <c r="F1726" s="480" t="s">
        <v>9254</v>
      </c>
      <c r="G1726" s="480" t="s">
        <v>9252</v>
      </c>
      <c r="H1726" s="480" t="s">
        <v>9253</v>
      </c>
      <c r="I1726" s="480"/>
      <c r="J1726" s="480"/>
      <c r="K1726" s="480"/>
      <c r="L1726" s="480"/>
    </row>
    <row r="1727" spans="1:12" ht="15.6">
      <c r="A1727" s="480">
        <f t="shared" si="27"/>
        <v>1719</v>
      </c>
      <c r="B1727" s="480" t="s">
        <v>5578</v>
      </c>
      <c r="C1727" s="481" t="s">
        <v>10709</v>
      </c>
      <c r="D1727" s="480" t="s">
        <v>5580</v>
      </c>
      <c r="E1727" s="480" t="s">
        <v>10710</v>
      </c>
      <c r="F1727" s="480" t="s">
        <v>10711</v>
      </c>
      <c r="G1727" s="480" t="s">
        <v>9281</v>
      </c>
      <c r="H1727" s="480" t="s">
        <v>9282</v>
      </c>
      <c r="I1727" s="480"/>
      <c r="J1727" s="480"/>
      <c r="K1727" s="480"/>
      <c r="L1727" s="480"/>
    </row>
    <row r="1728" spans="1:12" ht="15.6">
      <c r="A1728" s="480">
        <f t="shared" si="27"/>
        <v>1720</v>
      </c>
      <c r="B1728" s="480" t="s">
        <v>5578</v>
      </c>
      <c r="C1728" s="481" t="s">
        <v>10712</v>
      </c>
      <c r="D1728" s="480" t="s">
        <v>5613</v>
      </c>
      <c r="E1728" s="480" t="s">
        <v>8556</v>
      </c>
      <c r="F1728" s="480" t="s">
        <v>8555</v>
      </c>
      <c r="G1728" s="480" t="s">
        <v>8557</v>
      </c>
      <c r="H1728" s="480"/>
      <c r="I1728" s="480"/>
      <c r="J1728" s="480"/>
      <c r="K1728" s="480"/>
      <c r="L1728" s="480"/>
    </row>
    <row r="1729" spans="1:12" ht="15.6">
      <c r="A1729" s="480">
        <f t="shared" si="27"/>
        <v>1721</v>
      </c>
      <c r="B1729" s="480" t="s">
        <v>5578</v>
      </c>
      <c r="C1729" s="481" t="s">
        <v>10713</v>
      </c>
      <c r="D1729" s="480" t="s">
        <v>5646</v>
      </c>
      <c r="E1729" s="480" t="s">
        <v>10604</v>
      </c>
      <c r="F1729" s="480" t="s">
        <v>10605</v>
      </c>
      <c r="G1729" s="480" t="s">
        <v>8564</v>
      </c>
      <c r="H1729" s="480" t="s">
        <v>10603</v>
      </c>
      <c r="I1729" s="480"/>
      <c r="J1729" s="480"/>
      <c r="K1729" s="480"/>
      <c r="L1729" s="480"/>
    </row>
    <row r="1730" spans="1:12" ht="15.6">
      <c r="A1730" s="480">
        <f t="shared" si="27"/>
        <v>1722</v>
      </c>
      <c r="B1730" s="480" t="s">
        <v>5578</v>
      </c>
      <c r="C1730" s="481" t="s">
        <v>10714</v>
      </c>
      <c r="D1730" s="480" t="s">
        <v>5607</v>
      </c>
      <c r="E1730" s="480" t="s">
        <v>10715</v>
      </c>
      <c r="F1730" s="480" t="s">
        <v>10716</v>
      </c>
      <c r="G1730" s="480" t="s">
        <v>10717</v>
      </c>
      <c r="H1730" s="480" t="s">
        <v>10718</v>
      </c>
      <c r="I1730" s="480"/>
      <c r="J1730" s="480"/>
      <c r="K1730" s="480"/>
      <c r="L1730" s="480"/>
    </row>
    <row r="1731" spans="1:12" ht="15.6">
      <c r="A1731" s="480">
        <f t="shared" si="27"/>
        <v>1723</v>
      </c>
      <c r="B1731" s="480" t="s">
        <v>5578</v>
      </c>
      <c r="C1731" s="481" t="s">
        <v>10719</v>
      </c>
      <c r="D1731" s="480" t="s">
        <v>5684</v>
      </c>
      <c r="E1731" s="480" t="s">
        <v>10720</v>
      </c>
      <c r="F1731" s="480" t="s">
        <v>10721</v>
      </c>
      <c r="G1731" s="480" t="s">
        <v>10722</v>
      </c>
      <c r="H1731" s="480" t="s">
        <v>10723</v>
      </c>
      <c r="I1731" s="480"/>
      <c r="J1731" s="480"/>
      <c r="K1731" s="480"/>
      <c r="L1731" s="480"/>
    </row>
    <row r="1732" spans="1:12" ht="15.6">
      <c r="A1732" s="480">
        <f t="shared" si="27"/>
        <v>1724</v>
      </c>
      <c r="B1732" s="480" t="s">
        <v>5578</v>
      </c>
      <c r="C1732" s="481" t="s">
        <v>10724</v>
      </c>
      <c r="D1732" s="480" t="s">
        <v>5607</v>
      </c>
      <c r="E1732" s="480" t="s">
        <v>9300</v>
      </c>
      <c r="F1732" s="480" t="s">
        <v>9311</v>
      </c>
      <c r="G1732" s="480" t="s">
        <v>9312</v>
      </c>
      <c r="H1732" s="480" t="s">
        <v>9299</v>
      </c>
      <c r="I1732" s="480"/>
      <c r="J1732" s="480"/>
      <c r="K1732" s="480"/>
      <c r="L1732" s="480"/>
    </row>
    <row r="1733" spans="1:12" ht="15.6">
      <c r="A1733" s="480">
        <f t="shared" si="27"/>
        <v>1725</v>
      </c>
      <c r="B1733" s="480" t="s">
        <v>5578</v>
      </c>
      <c r="C1733" s="481" t="s">
        <v>10725</v>
      </c>
      <c r="D1733" s="480" t="s">
        <v>5652</v>
      </c>
      <c r="E1733" s="480" t="s">
        <v>10726</v>
      </c>
      <c r="F1733" s="480" t="s">
        <v>10727</v>
      </c>
      <c r="G1733" s="480" t="s">
        <v>10728</v>
      </c>
      <c r="H1733" s="480" t="s">
        <v>10729</v>
      </c>
      <c r="I1733" s="480"/>
      <c r="J1733" s="480"/>
      <c r="K1733" s="480"/>
      <c r="L1733" s="480"/>
    </row>
    <row r="1734" spans="1:12" ht="15.6">
      <c r="A1734" s="480">
        <f t="shared" si="27"/>
        <v>1726</v>
      </c>
      <c r="B1734" s="480" t="s">
        <v>5578</v>
      </c>
      <c r="C1734" s="481" t="s">
        <v>10730</v>
      </c>
      <c r="D1734" s="480" t="s">
        <v>5613</v>
      </c>
      <c r="E1734" s="480" t="s">
        <v>6793</v>
      </c>
      <c r="F1734" s="480" t="s">
        <v>4037</v>
      </c>
      <c r="G1734" s="480" t="s">
        <v>6792</v>
      </c>
      <c r="H1734" s="480" t="s">
        <v>6461</v>
      </c>
      <c r="I1734" s="480"/>
      <c r="J1734" s="480"/>
      <c r="K1734" s="480"/>
      <c r="L1734" s="480"/>
    </row>
    <row r="1735" spans="1:12" ht="15.6">
      <c r="A1735" s="480">
        <f t="shared" si="27"/>
        <v>1727</v>
      </c>
      <c r="B1735" s="480" t="s">
        <v>5578</v>
      </c>
      <c r="C1735" s="481" t="s">
        <v>10731</v>
      </c>
      <c r="D1735" s="480" t="s">
        <v>5586</v>
      </c>
      <c r="E1735" s="480" t="s">
        <v>9133</v>
      </c>
      <c r="F1735" s="480" t="s">
        <v>10732</v>
      </c>
      <c r="G1735" s="480" t="s">
        <v>8699</v>
      </c>
      <c r="H1735" s="480" t="s">
        <v>8702</v>
      </c>
      <c r="I1735" s="480"/>
      <c r="J1735" s="480"/>
      <c r="K1735" s="480"/>
      <c r="L1735" s="480"/>
    </row>
    <row r="1736" spans="1:12" ht="15.6">
      <c r="A1736" s="480">
        <f t="shared" si="27"/>
        <v>1728</v>
      </c>
      <c r="B1736" s="480" t="s">
        <v>5578</v>
      </c>
      <c r="C1736" s="481" t="s">
        <v>10733</v>
      </c>
      <c r="D1736" s="480" t="s">
        <v>5580</v>
      </c>
      <c r="E1736" s="480" t="s">
        <v>10734</v>
      </c>
      <c r="F1736" s="480" t="s">
        <v>10735</v>
      </c>
      <c r="G1736" s="480" t="s">
        <v>10736</v>
      </c>
      <c r="H1736" s="480" t="s">
        <v>10737</v>
      </c>
      <c r="I1736" s="480"/>
      <c r="J1736" s="480"/>
      <c r="K1736" s="480"/>
      <c r="L1736" s="480"/>
    </row>
    <row r="1737" spans="1:12" ht="15.6">
      <c r="A1737" s="480">
        <f t="shared" si="27"/>
        <v>1729</v>
      </c>
      <c r="B1737" s="480" t="s">
        <v>5578</v>
      </c>
      <c r="C1737" s="481" t="s">
        <v>10738</v>
      </c>
      <c r="D1737" s="480" t="s">
        <v>5624</v>
      </c>
      <c r="E1737" s="480" t="s">
        <v>9368</v>
      </c>
      <c r="F1737" s="480" t="s">
        <v>9367</v>
      </c>
      <c r="G1737" s="480" t="s">
        <v>9369</v>
      </c>
      <c r="H1737" s="480" t="s">
        <v>9370</v>
      </c>
      <c r="I1737" s="480"/>
      <c r="J1737" s="480"/>
      <c r="K1737" s="480"/>
      <c r="L1737" s="480"/>
    </row>
    <row r="1738" spans="1:12" ht="15.6">
      <c r="A1738" s="480">
        <f t="shared" si="27"/>
        <v>1730</v>
      </c>
      <c r="B1738" s="480" t="s">
        <v>5578</v>
      </c>
      <c r="C1738" s="481" t="s">
        <v>10739</v>
      </c>
      <c r="D1738" s="480" t="s">
        <v>5613</v>
      </c>
      <c r="E1738" s="480" t="s">
        <v>10740</v>
      </c>
      <c r="F1738" s="480" t="s">
        <v>10741</v>
      </c>
      <c r="G1738" s="480" t="s">
        <v>10742</v>
      </c>
      <c r="H1738" s="480" t="s">
        <v>10743</v>
      </c>
      <c r="I1738" s="480"/>
      <c r="J1738" s="480"/>
      <c r="K1738" s="480"/>
      <c r="L1738" s="480"/>
    </row>
    <row r="1739" spans="1:12" ht="15.6">
      <c r="A1739" s="480">
        <f t="shared" si="27"/>
        <v>1731</v>
      </c>
      <c r="B1739" s="480" t="s">
        <v>5578</v>
      </c>
      <c r="C1739" s="481" t="s">
        <v>10744</v>
      </c>
      <c r="D1739" s="480" t="s">
        <v>5624</v>
      </c>
      <c r="E1739" s="480" t="s">
        <v>10745</v>
      </c>
      <c r="F1739" s="480" t="s">
        <v>4037</v>
      </c>
      <c r="G1739" s="480" t="s">
        <v>10746</v>
      </c>
      <c r="H1739" s="480" t="s">
        <v>7782</v>
      </c>
      <c r="I1739" s="480"/>
      <c r="J1739" s="480"/>
      <c r="K1739" s="480"/>
      <c r="L1739" s="480"/>
    </row>
    <row r="1740" spans="1:12" ht="15.6">
      <c r="A1740" s="480">
        <f t="shared" si="27"/>
        <v>1732</v>
      </c>
      <c r="B1740" s="480" t="s">
        <v>5578</v>
      </c>
      <c r="C1740" s="481" t="s">
        <v>10747</v>
      </c>
      <c r="D1740" s="480" t="s">
        <v>5646</v>
      </c>
      <c r="E1740" s="480" t="s">
        <v>10748</v>
      </c>
      <c r="F1740" s="480" t="s">
        <v>10749</v>
      </c>
      <c r="G1740" s="480" t="s">
        <v>10750</v>
      </c>
      <c r="H1740" s="480" t="s">
        <v>9374</v>
      </c>
      <c r="I1740" s="480"/>
      <c r="J1740" s="480"/>
      <c r="K1740" s="480"/>
      <c r="L1740" s="480"/>
    </row>
    <row r="1741" spans="1:12" ht="15.6">
      <c r="A1741" s="480">
        <f t="shared" si="27"/>
        <v>1733</v>
      </c>
      <c r="B1741" s="480" t="s">
        <v>5578</v>
      </c>
      <c r="C1741" s="481" t="s">
        <v>10751</v>
      </c>
      <c r="D1741" s="480" t="s">
        <v>5580</v>
      </c>
      <c r="E1741" s="480" t="s">
        <v>9374</v>
      </c>
      <c r="F1741" s="480" t="s">
        <v>10752</v>
      </c>
      <c r="G1741" s="480" t="s">
        <v>9373</v>
      </c>
      <c r="H1741" s="480" t="s">
        <v>9375</v>
      </c>
      <c r="I1741" s="480"/>
      <c r="J1741" s="480"/>
      <c r="K1741" s="480"/>
      <c r="L1741" s="480"/>
    </row>
    <row r="1742" spans="1:12" ht="15.6">
      <c r="A1742" s="480">
        <f t="shared" si="27"/>
        <v>1734</v>
      </c>
      <c r="B1742" s="480" t="s">
        <v>5578</v>
      </c>
      <c r="C1742" s="481" t="s">
        <v>10753</v>
      </c>
      <c r="D1742" s="480" t="s">
        <v>5580</v>
      </c>
      <c r="E1742" s="480" t="s">
        <v>9388</v>
      </c>
      <c r="F1742" s="480" t="s">
        <v>9390</v>
      </c>
      <c r="G1742" s="480" t="s">
        <v>9391</v>
      </c>
      <c r="H1742" s="480" t="s">
        <v>9389</v>
      </c>
      <c r="I1742" s="480"/>
      <c r="J1742" s="480"/>
      <c r="K1742" s="480"/>
      <c r="L1742" s="480"/>
    </row>
    <row r="1743" spans="1:12" ht="15.6">
      <c r="A1743" s="480">
        <f t="shared" si="27"/>
        <v>1735</v>
      </c>
      <c r="B1743" s="480" t="s">
        <v>5578</v>
      </c>
      <c r="C1743" s="481" t="s">
        <v>10754</v>
      </c>
      <c r="D1743" s="480" t="s">
        <v>5607</v>
      </c>
      <c r="E1743" s="480" t="s">
        <v>10755</v>
      </c>
      <c r="F1743" s="480" t="s">
        <v>10756</v>
      </c>
      <c r="G1743" s="480" t="s">
        <v>6303</v>
      </c>
      <c r="H1743" s="480" t="s">
        <v>881</v>
      </c>
      <c r="I1743" s="480"/>
      <c r="J1743" s="480"/>
      <c r="K1743" s="480"/>
      <c r="L1743" s="480"/>
    </row>
    <row r="1744" spans="1:12" ht="15.6">
      <c r="A1744" s="480">
        <f t="shared" si="27"/>
        <v>1736</v>
      </c>
      <c r="B1744" s="480" t="s">
        <v>5578</v>
      </c>
      <c r="C1744" s="481" t="s">
        <v>10757</v>
      </c>
      <c r="D1744" s="480" t="s">
        <v>5580</v>
      </c>
      <c r="E1744" s="480" t="s">
        <v>9395</v>
      </c>
      <c r="F1744" s="480" t="s">
        <v>9393</v>
      </c>
      <c r="G1744" s="480" t="s">
        <v>9394</v>
      </c>
      <c r="H1744" s="480" t="s">
        <v>9396</v>
      </c>
      <c r="I1744" s="480"/>
      <c r="J1744" s="480"/>
      <c r="K1744" s="480"/>
      <c r="L1744" s="480"/>
    </row>
    <row r="1745" spans="1:12" ht="15.6">
      <c r="A1745" s="480">
        <f t="shared" si="27"/>
        <v>1737</v>
      </c>
      <c r="B1745" s="480" t="s">
        <v>5578</v>
      </c>
      <c r="C1745" s="481" t="s">
        <v>10758</v>
      </c>
      <c r="D1745" s="480" t="s">
        <v>5580</v>
      </c>
      <c r="E1745" s="480" t="s">
        <v>9398</v>
      </c>
      <c r="F1745" s="480" t="s">
        <v>9400</v>
      </c>
      <c r="G1745" s="480" t="s">
        <v>10759</v>
      </c>
      <c r="H1745" s="480" t="s">
        <v>9401</v>
      </c>
      <c r="I1745" s="480"/>
      <c r="J1745" s="480"/>
      <c r="K1745" s="480"/>
      <c r="L1745" s="480"/>
    </row>
    <row r="1746" spans="1:12" ht="15.6">
      <c r="A1746" s="480">
        <f t="shared" si="27"/>
        <v>1738</v>
      </c>
      <c r="B1746" s="480" t="s">
        <v>5578</v>
      </c>
      <c r="C1746" s="481" t="s">
        <v>10760</v>
      </c>
      <c r="D1746" s="480" t="s">
        <v>5646</v>
      </c>
      <c r="E1746" s="480" t="s">
        <v>10761</v>
      </c>
      <c r="F1746" s="480" t="s">
        <v>10762</v>
      </c>
      <c r="G1746" s="480" t="s">
        <v>10763</v>
      </c>
      <c r="H1746" s="480" t="s">
        <v>10764</v>
      </c>
      <c r="I1746" s="480"/>
      <c r="J1746" s="480"/>
      <c r="K1746" s="480"/>
      <c r="L1746" s="480"/>
    </row>
    <row r="1747" spans="1:12" ht="15.6">
      <c r="A1747" s="480">
        <f t="shared" si="27"/>
        <v>1739</v>
      </c>
      <c r="B1747" s="480" t="s">
        <v>5578</v>
      </c>
      <c r="C1747" s="481" t="s">
        <v>10765</v>
      </c>
      <c r="D1747" s="480" t="s">
        <v>5580</v>
      </c>
      <c r="E1747" s="480" t="s">
        <v>9403</v>
      </c>
      <c r="F1747" s="480" t="s">
        <v>10766</v>
      </c>
      <c r="G1747" s="480" t="s">
        <v>10767</v>
      </c>
      <c r="H1747" s="480" t="s">
        <v>9404</v>
      </c>
      <c r="I1747" s="480"/>
      <c r="J1747" s="480"/>
      <c r="K1747" s="480"/>
      <c r="L1747" s="480"/>
    </row>
    <row r="1748" spans="1:12" ht="15.6">
      <c r="A1748" s="480">
        <f t="shared" si="27"/>
        <v>1740</v>
      </c>
      <c r="B1748" s="480" t="s">
        <v>5578</v>
      </c>
      <c r="C1748" s="481" t="s">
        <v>10768</v>
      </c>
      <c r="D1748" s="480" t="s">
        <v>5762</v>
      </c>
      <c r="E1748" s="480" t="s">
        <v>8010</v>
      </c>
      <c r="F1748" s="480" t="s">
        <v>5660</v>
      </c>
      <c r="G1748" s="480" t="s">
        <v>5658</v>
      </c>
      <c r="H1748" s="480" t="s">
        <v>5659</v>
      </c>
      <c r="I1748" s="480"/>
      <c r="J1748" s="480"/>
      <c r="K1748" s="480"/>
      <c r="L1748" s="480"/>
    </row>
    <row r="1749" spans="1:12" ht="15.6">
      <c r="A1749" s="480">
        <f t="shared" ref="A1749:A1812" si="28">ROW()-8</f>
        <v>1741</v>
      </c>
      <c r="B1749" s="480" t="s">
        <v>5578</v>
      </c>
      <c r="C1749" s="481" t="s">
        <v>10769</v>
      </c>
      <c r="D1749" s="480" t="s">
        <v>5586</v>
      </c>
      <c r="E1749" s="480" t="s">
        <v>9412</v>
      </c>
      <c r="F1749" s="480" t="s">
        <v>9414</v>
      </c>
      <c r="G1749" s="480" t="s">
        <v>9413</v>
      </c>
      <c r="H1749" s="480" t="s">
        <v>9415</v>
      </c>
      <c r="I1749" s="480"/>
      <c r="J1749" s="480"/>
      <c r="K1749" s="480"/>
      <c r="L1749" s="480"/>
    </row>
    <row r="1750" spans="1:12" ht="15.6">
      <c r="A1750" s="480">
        <f t="shared" si="28"/>
        <v>1742</v>
      </c>
      <c r="B1750" s="480" t="s">
        <v>5578</v>
      </c>
      <c r="C1750" s="481" t="s">
        <v>10770</v>
      </c>
      <c r="D1750" s="480" t="s">
        <v>5586</v>
      </c>
      <c r="E1750" s="480" t="s">
        <v>6861</v>
      </c>
      <c r="F1750" s="480" t="s">
        <v>7195</v>
      </c>
      <c r="G1750" s="480" t="s">
        <v>10771</v>
      </c>
      <c r="H1750" s="480" t="s">
        <v>1500</v>
      </c>
      <c r="I1750" s="480"/>
      <c r="J1750" s="480"/>
      <c r="K1750" s="480"/>
      <c r="L1750" s="480"/>
    </row>
    <row r="1751" spans="1:12" ht="15.6">
      <c r="A1751" s="480">
        <f t="shared" si="28"/>
        <v>1743</v>
      </c>
      <c r="B1751" s="480" t="s">
        <v>5578</v>
      </c>
      <c r="C1751" s="481" t="s">
        <v>10772</v>
      </c>
      <c r="D1751" s="480" t="s">
        <v>5597</v>
      </c>
      <c r="E1751" s="480" t="s">
        <v>6853</v>
      </c>
      <c r="F1751" s="480" t="s">
        <v>6729</v>
      </c>
      <c r="G1751" s="480" t="s">
        <v>6851</v>
      </c>
      <c r="H1751" s="480" t="s">
        <v>6848</v>
      </c>
      <c r="I1751" s="480"/>
      <c r="J1751" s="480"/>
      <c r="K1751" s="480"/>
      <c r="L1751" s="480"/>
    </row>
    <row r="1752" spans="1:12" ht="15.6">
      <c r="A1752" s="480">
        <f t="shared" si="28"/>
        <v>1744</v>
      </c>
      <c r="B1752" s="480" t="s">
        <v>5578</v>
      </c>
      <c r="C1752" s="481" t="s">
        <v>10773</v>
      </c>
      <c r="D1752" s="480" t="s">
        <v>5586</v>
      </c>
      <c r="E1752" s="480" t="s">
        <v>10774</v>
      </c>
      <c r="F1752" s="480" t="s">
        <v>10775</v>
      </c>
      <c r="G1752" s="480" t="s">
        <v>10776</v>
      </c>
      <c r="H1752" s="480" t="s">
        <v>10777</v>
      </c>
      <c r="I1752" s="480"/>
      <c r="J1752" s="480"/>
      <c r="K1752" s="480"/>
      <c r="L1752" s="480"/>
    </row>
    <row r="1753" spans="1:12" ht="15.6">
      <c r="A1753" s="480">
        <f t="shared" si="28"/>
        <v>1745</v>
      </c>
      <c r="B1753" s="480" t="s">
        <v>5578</v>
      </c>
      <c r="C1753" s="481" t="s">
        <v>10778</v>
      </c>
      <c r="D1753" s="480" t="s">
        <v>5580</v>
      </c>
      <c r="E1753" s="480" t="s">
        <v>10779</v>
      </c>
      <c r="F1753" s="480" t="s">
        <v>10780</v>
      </c>
      <c r="G1753" s="480" t="s">
        <v>10781</v>
      </c>
      <c r="H1753" s="480" t="s">
        <v>10782</v>
      </c>
      <c r="I1753" s="480"/>
      <c r="J1753" s="480"/>
      <c r="K1753" s="480"/>
      <c r="L1753" s="480"/>
    </row>
    <row r="1754" spans="1:12" ht="15.6">
      <c r="A1754" s="480">
        <f t="shared" si="28"/>
        <v>1746</v>
      </c>
      <c r="B1754" s="480" t="s">
        <v>5578</v>
      </c>
      <c r="C1754" s="481" t="s">
        <v>10783</v>
      </c>
      <c r="D1754" s="480" t="s">
        <v>5580</v>
      </c>
      <c r="E1754" s="480" t="s">
        <v>10784</v>
      </c>
      <c r="F1754" s="480" t="s">
        <v>10785</v>
      </c>
      <c r="G1754" s="480" t="s">
        <v>10786</v>
      </c>
      <c r="H1754" s="480" t="s">
        <v>10787</v>
      </c>
      <c r="I1754" s="480"/>
      <c r="J1754" s="480"/>
      <c r="K1754" s="480"/>
      <c r="L1754" s="480"/>
    </row>
    <row r="1755" spans="1:12" ht="15.6">
      <c r="A1755" s="480">
        <f t="shared" si="28"/>
        <v>1747</v>
      </c>
      <c r="B1755" s="480" t="s">
        <v>5578</v>
      </c>
      <c r="C1755" s="481" t="s">
        <v>10788</v>
      </c>
      <c r="D1755" s="480" t="s">
        <v>5580</v>
      </c>
      <c r="E1755" s="480" t="s">
        <v>10789</v>
      </c>
      <c r="F1755" s="480" t="s">
        <v>10790</v>
      </c>
      <c r="G1755" s="480" t="s">
        <v>10791</v>
      </c>
      <c r="H1755" s="480" t="s">
        <v>10792</v>
      </c>
      <c r="I1755" s="480"/>
      <c r="J1755" s="480"/>
      <c r="K1755" s="480"/>
      <c r="L1755" s="480"/>
    </row>
    <row r="1756" spans="1:12" ht="15.6">
      <c r="A1756" s="480">
        <f t="shared" si="28"/>
        <v>1748</v>
      </c>
      <c r="B1756" s="480" t="s">
        <v>5578</v>
      </c>
      <c r="C1756" s="481" t="s">
        <v>10793</v>
      </c>
      <c r="D1756" s="480" t="s">
        <v>5652</v>
      </c>
      <c r="E1756" s="480" t="s">
        <v>9352</v>
      </c>
      <c r="F1756" s="480" t="s">
        <v>5650</v>
      </c>
      <c r="G1756" s="480" t="s">
        <v>10794</v>
      </c>
      <c r="H1756" s="480" t="s">
        <v>6861</v>
      </c>
      <c r="I1756" s="480"/>
      <c r="J1756" s="480"/>
      <c r="K1756" s="480"/>
      <c r="L1756" s="480"/>
    </row>
    <row r="1757" spans="1:12" ht="15.6">
      <c r="A1757" s="480">
        <f t="shared" si="28"/>
        <v>1749</v>
      </c>
      <c r="B1757" s="480" t="s">
        <v>5578</v>
      </c>
      <c r="C1757" s="481" t="s">
        <v>10795</v>
      </c>
      <c r="D1757" s="480" t="s">
        <v>5613</v>
      </c>
      <c r="E1757" s="480" t="s">
        <v>10796</v>
      </c>
      <c r="F1757" s="480" t="s">
        <v>10797</v>
      </c>
      <c r="G1757" s="480" t="s">
        <v>10798</v>
      </c>
      <c r="H1757" s="480" t="s">
        <v>10799</v>
      </c>
      <c r="I1757" s="480"/>
      <c r="J1757" s="480"/>
      <c r="K1757" s="480"/>
      <c r="L1757" s="480"/>
    </row>
    <row r="1758" spans="1:12" ht="15.6">
      <c r="A1758" s="480">
        <f t="shared" si="28"/>
        <v>1750</v>
      </c>
      <c r="B1758" s="480" t="s">
        <v>5578</v>
      </c>
      <c r="C1758" s="481" t="s">
        <v>10800</v>
      </c>
      <c r="D1758" s="480" t="s">
        <v>5607</v>
      </c>
      <c r="E1758" s="480" t="s">
        <v>10520</v>
      </c>
      <c r="F1758" s="480" t="s">
        <v>10512</v>
      </c>
      <c r="G1758" s="480" t="s">
        <v>10521</v>
      </c>
      <c r="H1758" s="480" t="s">
        <v>10522</v>
      </c>
      <c r="I1758" s="480"/>
      <c r="J1758" s="480"/>
      <c r="K1758" s="480"/>
      <c r="L1758" s="480"/>
    </row>
    <row r="1759" spans="1:12" ht="15.6">
      <c r="A1759" s="480">
        <f t="shared" si="28"/>
        <v>1751</v>
      </c>
      <c r="B1759" s="480" t="s">
        <v>5578</v>
      </c>
      <c r="C1759" s="481" t="s">
        <v>10801</v>
      </c>
      <c r="D1759" s="480" t="s">
        <v>5580</v>
      </c>
      <c r="E1759" s="480" t="s">
        <v>10802</v>
      </c>
      <c r="F1759" s="480" t="s">
        <v>10803</v>
      </c>
      <c r="G1759" s="480" t="s">
        <v>10804</v>
      </c>
      <c r="H1759" s="480" t="s">
        <v>10805</v>
      </c>
      <c r="I1759" s="480"/>
      <c r="J1759" s="480"/>
      <c r="K1759" s="480"/>
      <c r="L1759" s="480"/>
    </row>
    <row r="1760" spans="1:12" ht="15.6">
      <c r="A1760" s="480">
        <f t="shared" si="28"/>
        <v>1752</v>
      </c>
      <c r="B1760" s="480" t="s">
        <v>5578</v>
      </c>
      <c r="C1760" s="481" t="s">
        <v>10806</v>
      </c>
      <c r="D1760" s="480" t="s">
        <v>5684</v>
      </c>
      <c r="E1760" s="480" t="s">
        <v>10807</v>
      </c>
      <c r="F1760" s="480" t="s">
        <v>10808</v>
      </c>
      <c r="G1760" s="480" t="s">
        <v>10809</v>
      </c>
      <c r="H1760" s="480" t="s">
        <v>10810</v>
      </c>
      <c r="I1760" s="480"/>
      <c r="J1760" s="480"/>
      <c r="K1760" s="480"/>
      <c r="L1760" s="480"/>
    </row>
    <row r="1761" spans="1:12" ht="15.6">
      <c r="A1761" s="480">
        <f t="shared" si="28"/>
        <v>1753</v>
      </c>
      <c r="B1761" s="480" t="s">
        <v>5578</v>
      </c>
      <c r="C1761" s="481" t="s">
        <v>10811</v>
      </c>
      <c r="D1761" s="480" t="s">
        <v>5586</v>
      </c>
      <c r="E1761" s="480" t="s">
        <v>828</v>
      </c>
      <c r="F1761" s="480" t="s">
        <v>8183</v>
      </c>
      <c r="G1761" s="480" t="s">
        <v>734</v>
      </c>
      <c r="H1761" s="480" t="s">
        <v>735</v>
      </c>
      <c r="I1761" s="480"/>
      <c r="J1761" s="480"/>
      <c r="K1761" s="480"/>
      <c r="L1761" s="480"/>
    </row>
    <row r="1762" spans="1:12" ht="15.6">
      <c r="A1762" s="480">
        <f t="shared" si="28"/>
        <v>1754</v>
      </c>
      <c r="B1762" s="480" t="s">
        <v>5578</v>
      </c>
      <c r="C1762" s="481" t="s">
        <v>10812</v>
      </c>
      <c r="D1762" s="480" t="s">
        <v>5580</v>
      </c>
      <c r="E1762" s="480" t="s">
        <v>10813</v>
      </c>
      <c r="F1762" s="480" t="s">
        <v>10814</v>
      </c>
      <c r="G1762" s="480" t="s">
        <v>10815</v>
      </c>
      <c r="H1762" s="480" t="s">
        <v>10816</v>
      </c>
      <c r="I1762" s="480"/>
      <c r="J1762" s="480"/>
      <c r="K1762" s="480"/>
      <c r="L1762" s="480"/>
    </row>
    <row r="1763" spans="1:12" ht="15.6">
      <c r="A1763" s="480">
        <f t="shared" si="28"/>
        <v>1755</v>
      </c>
      <c r="B1763" s="480" t="s">
        <v>5578</v>
      </c>
      <c r="C1763" s="481" t="s">
        <v>10817</v>
      </c>
      <c r="D1763" s="480" t="s">
        <v>5607</v>
      </c>
      <c r="E1763" s="480" t="s">
        <v>10818</v>
      </c>
      <c r="F1763" s="480" t="s">
        <v>10819</v>
      </c>
      <c r="G1763" s="480" t="s">
        <v>10820</v>
      </c>
      <c r="H1763" s="480" t="s">
        <v>10821</v>
      </c>
      <c r="I1763" s="480"/>
      <c r="J1763" s="480"/>
      <c r="K1763" s="480"/>
      <c r="L1763" s="480"/>
    </row>
    <row r="1764" spans="1:12" ht="15.6">
      <c r="A1764" s="480">
        <f t="shared" si="28"/>
        <v>1756</v>
      </c>
      <c r="B1764" s="480" t="s">
        <v>5578</v>
      </c>
      <c r="C1764" s="481" t="s">
        <v>10822</v>
      </c>
      <c r="D1764" s="480" t="s">
        <v>5580</v>
      </c>
      <c r="E1764" s="480" t="s">
        <v>10823</v>
      </c>
      <c r="F1764" s="480" t="s">
        <v>10824</v>
      </c>
      <c r="G1764" s="480" t="s">
        <v>9413</v>
      </c>
      <c r="H1764" s="480" t="s">
        <v>10825</v>
      </c>
      <c r="I1764" s="480"/>
      <c r="J1764" s="480"/>
      <c r="K1764" s="480"/>
      <c r="L1764" s="480"/>
    </row>
    <row r="1765" spans="1:12" ht="15.6">
      <c r="A1765" s="480">
        <f t="shared" si="28"/>
        <v>1757</v>
      </c>
      <c r="B1765" s="480" t="s">
        <v>5578</v>
      </c>
      <c r="C1765" s="481" t="s">
        <v>10826</v>
      </c>
      <c r="D1765" s="480" t="s">
        <v>5580</v>
      </c>
      <c r="E1765" s="480" t="s">
        <v>10827</v>
      </c>
      <c r="F1765" s="480" t="s">
        <v>10828</v>
      </c>
      <c r="G1765" s="480" t="s">
        <v>9375</v>
      </c>
      <c r="H1765" s="480" t="s">
        <v>10829</v>
      </c>
      <c r="I1765" s="480"/>
      <c r="J1765" s="480"/>
      <c r="K1765" s="480"/>
      <c r="L1765" s="480"/>
    </row>
    <row r="1766" spans="1:12" ht="15.6">
      <c r="A1766" s="480">
        <f t="shared" si="28"/>
        <v>1758</v>
      </c>
      <c r="B1766" s="480" t="s">
        <v>5578</v>
      </c>
      <c r="C1766" s="481" t="s">
        <v>10830</v>
      </c>
      <c r="D1766" s="480" t="s">
        <v>5652</v>
      </c>
      <c r="E1766" s="480" t="s">
        <v>10831</v>
      </c>
      <c r="F1766" s="480" t="s">
        <v>10832</v>
      </c>
      <c r="G1766" s="480" t="s">
        <v>10833</v>
      </c>
      <c r="H1766" s="480" t="s">
        <v>10834</v>
      </c>
      <c r="I1766" s="480"/>
      <c r="J1766" s="480"/>
      <c r="K1766" s="480"/>
      <c r="L1766" s="480"/>
    </row>
    <row r="1767" spans="1:12" ht="15.6">
      <c r="A1767" s="480">
        <f t="shared" si="28"/>
        <v>1759</v>
      </c>
      <c r="B1767" s="480" t="s">
        <v>5578</v>
      </c>
      <c r="C1767" s="481" t="s">
        <v>10835</v>
      </c>
      <c r="D1767" s="480" t="s">
        <v>5586</v>
      </c>
      <c r="E1767" s="480" t="s">
        <v>9477</v>
      </c>
      <c r="F1767" s="480" t="s">
        <v>8162</v>
      </c>
      <c r="G1767" s="480" t="s">
        <v>9478</v>
      </c>
      <c r="H1767" s="480" t="s">
        <v>9476</v>
      </c>
      <c r="I1767" s="480"/>
      <c r="J1767" s="480"/>
      <c r="K1767" s="480"/>
      <c r="L1767" s="480"/>
    </row>
    <row r="1768" spans="1:12" ht="15.6">
      <c r="A1768" s="480">
        <f t="shared" si="28"/>
        <v>1760</v>
      </c>
      <c r="B1768" s="480" t="s">
        <v>5578</v>
      </c>
      <c r="C1768" s="481" t="s">
        <v>10836</v>
      </c>
      <c r="D1768" s="480" t="s">
        <v>5580</v>
      </c>
      <c r="E1768" s="480" t="s">
        <v>10837</v>
      </c>
      <c r="F1768" s="480" t="s">
        <v>10838</v>
      </c>
      <c r="G1768" s="480" t="s">
        <v>10839</v>
      </c>
      <c r="H1768" s="480" t="s">
        <v>10840</v>
      </c>
      <c r="I1768" s="480"/>
      <c r="J1768" s="480"/>
      <c r="K1768" s="480"/>
      <c r="L1768" s="480"/>
    </row>
    <row r="1769" spans="1:12" ht="15.6">
      <c r="A1769" s="480">
        <f t="shared" si="28"/>
        <v>1761</v>
      </c>
      <c r="B1769" s="480" t="s">
        <v>5578</v>
      </c>
      <c r="C1769" s="481" t="s">
        <v>10841</v>
      </c>
      <c r="D1769" s="480" t="s">
        <v>5607</v>
      </c>
      <c r="E1769" s="480" t="s">
        <v>10842</v>
      </c>
      <c r="F1769" s="480" t="s">
        <v>10843</v>
      </c>
      <c r="G1769" s="480" t="s">
        <v>10844</v>
      </c>
      <c r="H1769" s="480" t="s">
        <v>10845</v>
      </c>
      <c r="I1769" s="480"/>
      <c r="J1769" s="480"/>
      <c r="K1769" s="480"/>
      <c r="L1769" s="480"/>
    </row>
    <row r="1770" spans="1:12" ht="15.6">
      <c r="A1770" s="480">
        <f t="shared" si="28"/>
        <v>1762</v>
      </c>
      <c r="B1770" s="480" t="s">
        <v>5578</v>
      </c>
      <c r="C1770" s="481" t="s">
        <v>10846</v>
      </c>
      <c r="D1770" s="480" t="s">
        <v>5652</v>
      </c>
      <c r="E1770" s="480" t="s">
        <v>6461</v>
      </c>
      <c r="F1770" s="480" t="s">
        <v>6339</v>
      </c>
      <c r="G1770" s="480" t="s">
        <v>6793</v>
      </c>
      <c r="H1770" s="480" t="s">
        <v>4037</v>
      </c>
      <c r="I1770" s="480"/>
      <c r="J1770" s="480"/>
      <c r="K1770" s="480"/>
      <c r="L1770" s="480"/>
    </row>
    <row r="1771" spans="1:12" ht="15.6">
      <c r="A1771" s="480">
        <f t="shared" si="28"/>
        <v>1763</v>
      </c>
      <c r="B1771" s="480" t="s">
        <v>5578</v>
      </c>
      <c r="C1771" s="481" t="s">
        <v>10847</v>
      </c>
      <c r="D1771" s="480" t="s">
        <v>5613</v>
      </c>
      <c r="E1771" s="480" t="s">
        <v>6461</v>
      </c>
      <c r="F1771" s="480" t="s">
        <v>6339</v>
      </c>
      <c r="G1771" s="480" t="s">
        <v>4037</v>
      </c>
      <c r="H1771" s="480" t="s">
        <v>5384</v>
      </c>
      <c r="I1771" s="480"/>
      <c r="J1771" s="480"/>
      <c r="K1771" s="480"/>
      <c r="L1771" s="480"/>
    </row>
    <row r="1772" spans="1:12" ht="15.6">
      <c r="A1772" s="480">
        <f t="shared" si="28"/>
        <v>1764</v>
      </c>
      <c r="B1772" s="480" t="s">
        <v>5578</v>
      </c>
      <c r="C1772" s="481" t="s">
        <v>10848</v>
      </c>
      <c r="D1772" s="480" t="s">
        <v>5607</v>
      </c>
      <c r="E1772" s="480" t="s">
        <v>5626</v>
      </c>
      <c r="F1772" s="480" t="s">
        <v>10849</v>
      </c>
      <c r="G1772" s="480" t="s">
        <v>10850</v>
      </c>
      <c r="H1772" s="480" t="s">
        <v>10851</v>
      </c>
      <c r="I1772" s="480"/>
      <c r="J1772" s="480"/>
      <c r="K1772" s="480"/>
      <c r="L1772" s="480"/>
    </row>
    <row r="1773" spans="1:12" ht="15.6">
      <c r="A1773" s="480">
        <f t="shared" si="28"/>
        <v>1765</v>
      </c>
      <c r="B1773" s="480" t="s">
        <v>5578</v>
      </c>
      <c r="C1773" s="481" t="s">
        <v>10852</v>
      </c>
      <c r="D1773" s="480" t="s">
        <v>5684</v>
      </c>
      <c r="E1773" s="480" t="s">
        <v>10853</v>
      </c>
      <c r="F1773" s="480" t="s">
        <v>10854</v>
      </c>
      <c r="G1773" s="480" t="s">
        <v>10855</v>
      </c>
      <c r="H1773" s="480" t="s">
        <v>10856</v>
      </c>
      <c r="I1773" s="480"/>
      <c r="J1773" s="480"/>
      <c r="K1773" s="480"/>
      <c r="L1773" s="480"/>
    </row>
    <row r="1774" spans="1:12" ht="15.6">
      <c r="A1774" s="480">
        <f t="shared" si="28"/>
        <v>1766</v>
      </c>
      <c r="B1774" s="480" t="s">
        <v>5578</v>
      </c>
      <c r="C1774" s="481" t="s">
        <v>10857</v>
      </c>
      <c r="D1774" s="480" t="s">
        <v>5586</v>
      </c>
      <c r="E1774" s="480" t="s">
        <v>10858</v>
      </c>
      <c r="F1774" s="480" t="s">
        <v>10859</v>
      </c>
      <c r="G1774" s="480" t="s">
        <v>10860</v>
      </c>
      <c r="H1774" s="480" t="s">
        <v>10861</v>
      </c>
      <c r="I1774" s="480"/>
      <c r="J1774" s="480"/>
      <c r="K1774" s="480"/>
      <c r="L1774" s="480"/>
    </row>
    <row r="1775" spans="1:12" ht="15.6">
      <c r="A1775" s="480">
        <f t="shared" si="28"/>
        <v>1767</v>
      </c>
      <c r="B1775" s="480" t="s">
        <v>5578</v>
      </c>
      <c r="C1775" s="481" t="s">
        <v>10862</v>
      </c>
      <c r="D1775" s="480" t="s">
        <v>5597</v>
      </c>
      <c r="E1775" s="480" t="s">
        <v>6983</v>
      </c>
      <c r="F1775" s="480" t="s">
        <v>5604</v>
      </c>
      <c r="G1775" s="480" t="s">
        <v>6792</v>
      </c>
      <c r="H1775" s="480" t="s">
        <v>8629</v>
      </c>
      <c r="I1775" s="480"/>
      <c r="J1775" s="480"/>
      <c r="K1775" s="480"/>
      <c r="L1775" s="480"/>
    </row>
    <row r="1776" spans="1:12" ht="15.6">
      <c r="A1776" s="480">
        <f t="shared" si="28"/>
        <v>1768</v>
      </c>
      <c r="B1776" s="480" t="s">
        <v>5578</v>
      </c>
      <c r="C1776" s="481" t="s">
        <v>10863</v>
      </c>
      <c r="D1776" s="480" t="s">
        <v>5613</v>
      </c>
      <c r="E1776" s="480" t="s">
        <v>10864</v>
      </c>
      <c r="F1776" s="480" t="s">
        <v>10865</v>
      </c>
      <c r="G1776" s="480" t="s">
        <v>10866</v>
      </c>
      <c r="H1776" s="480" t="s">
        <v>10867</v>
      </c>
      <c r="I1776" s="480"/>
      <c r="J1776" s="480"/>
      <c r="K1776" s="480"/>
      <c r="L1776" s="480"/>
    </row>
    <row r="1777" spans="1:12" ht="15.6">
      <c r="A1777" s="480">
        <f t="shared" si="28"/>
        <v>1769</v>
      </c>
      <c r="B1777" s="480" t="s">
        <v>5578</v>
      </c>
      <c r="C1777" s="481" t="s">
        <v>10868</v>
      </c>
      <c r="D1777" s="480" t="s">
        <v>5762</v>
      </c>
      <c r="E1777" s="480" t="s">
        <v>10869</v>
      </c>
      <c r="F1777" s="480" t="s">
        <v>10870</v>
      </c>
      <c r="G1777" s="480" t="s">
        <v>10871</v>
      </c>
      <c r="H1777" s="480" t="s">
        <v>8516</v>
      </c>
      <c r="I1777" s="480"/>
      <c r="J1777" s="480"/>
      <c r="K1777" s="480"/>
      <c r="L1777" s="480"/>
    </row>
    <row r="1778" spans="1:12" ht="15.6">
      <c r="A1778" s="480">
        <f t="shared" si="28"/>
        <v>1770</v>
      </c>
      <c r="B1778" s="480" t="s">
        <v>5578</v>
      </c>
      <c r="C1778" s="481" t="s">
        <v>10872</v>
      </c>
      <c r="D1778" s="480" t="s">
        <v>5684</v>
      </c>
      <c r="E1778" s="480" t="s">
        <v>9592</v>
      </c>
      <c r="F1778" s="480" t="s">
        <v>9594</v>
      </c>
      <c r="G1778" s="480" t="s">
        <v>9593</v>
      </c>
      <c r="H1778" s="480" t="s">
        <v>9591</v>
      </c>
      <c r="I1778" s="480"/>
      <c r="J1778" s="480"/>
      <c r="K1778" s="480"/>
      <c r="L1778" s="480"/>
    </row>
    <row r="1779" spans="1:12" ht="15.6">
      <c r="A1779" s="480">
        <f t="shared" si="28"/>
        <v>1771</v>
      </c>
      <c r="B1779" s="480" t="s">
        <v>5578</v>
      </c>
      <c r="C1779" s="481" t="s">
        <v>10873</v>
      </c>
      <c r="D1779" s="480" t="s">
        <v>5652</v>
      </c>
      <c r="E1779" s="480" t="s">
        <v>10874</v>
      </c>
      <c r="F1779" s="480" t="s">
        <v>10875</v>
      </c>
      <c r="G1779" s="480" t="s">
        <v>10876</v>
      </c>
      <c r="H1779" s="480" t="s">
        <v>10877</v>
      </c>
      <c r="I1779" s="480"/>
      <c r="J1779" s="480"/>
      <c r="K1779" s="480"/>
      <c r="L1779" s="480"/>
    </row>
    <row r="1780" spans="1:12" ht="15.6">
      <c r="A1780" s="480">
        <f t="shared" si="28"/>
        <v>1772</v>
      </c>
      <c r="B1780" s="480" t="s">
        <v>5578</v>
      </c>
      <c r="C1780" s="481" t="s">
        <v>10878</v>
      </c>
      <c r="D1780" s="480" t="s">
        <v>5684</v>
      </c>
      <c r="E1780" s="480" t="s">
        <v>10879</v>
      </c>
      <c r="F1780" s="480" t="s">
        <v>10880</v>
      </c>
      <c r="G1780" s="480" t="s">
        <v>10881</v>
      </c>
      <c r="H1780" s="480" t="s">
        <v>10882</v>
      </c>
      <c r="I1780" s="480"/>
      <c r="J1780" s="480"/>
      <c r="K1780" s="480"/>
      <c r="L1780" s="480"/>
    </row>
    <row r="1781" spans="1:12" ht="15.6">
      <c r="A1781" s="480">
        <f t="shared" si="28"/>
        <v>1773</v>
      </c>
      <c r="B1781" s="480" t="s">
        <v>5578</v>
      </c>
      <c r="C1781" s="481" t="s">
        <v>10883</v>
      </c>
      <c r="D1781" s="480" t="s">
        <v>5607</v>
      </c>
      <c r="E1781" s="480" t="s">
        <v>10884</v>
      </c>
      <c r="F1781" s="480" t="s">
        <v>10885</v>
      </c>
      <c r="G1781" s="480" t="s">
        <v>7092</v>
      </c>
      <c r="H1781" s="480" t="s">
        <v>10886</v>
      </c>
      <c r="I1781" s="480"/>
      <c r="J1781" s="480"/>
      <c r="K1781" s="480"/>
      <c r="L1781" s="480"/>
    </row>
    <row r="1782" spans="1:12" ht="15.6">
      <c r="A1782" s="480">
        <f t="shared" si="28"/>
        <v>1774</v>
      </c>
      <c r="B1782" s="480" t="s">
        <v>5578</v>
      </c>
      <c r="C1782" s="481" t="s">
        <v>10887</v>
      </c>
      <c r="D1782" s="480" t="s">
        <v>5580</v>
      </c>
      <c r="E1782" s="480" t="s">
        <v>10888</v>
      </c>
      <c r="F1782" s="480" t="s">
        <v>10889</v>
      </c>
      <c r="G1782" s="480" t="s">
        <v>10890</v>
      </c>
      <c r="H1782" s="480" t="s">
        <v>10891</v>
      </c>
      <c r="I1782" s="480"/>
      <c r="J1782" s="480"/>
      <c r="K1782" s="480"/>
      <c r="L1782" s="480"/>
    </row>
    <row r="1783" spans="1:12" ht="15.6">
      <c r="A1783" s="480">
        <f t="shared" si="28"/>
        <v>1775</v>
      </c>
      <c r="B1783" s="480" t="s">
        <v>5578</v>
      </c>
      <c r="C1783" s="481" t="s">
        <v>10892</v>
      </c>
      <c r="D1783" s="480" t="s">
        <v>5624</v>
      </c>
      <c r="E1783" s="480" t="s">
        <v>4037</v>
      </c>
      <c r="F1783" s="480" t="s">
        <v>6793</v>
      </c>
      <c r="G1783" s="480" t="s">
        <v>6792</v>
      </c>
      <c r="H1783" s="480" t="s">
        <v>8629</v>
      </c>
      <c r="I1783" s="480"/>
      <c r="J1783" s="480"/>
      <c r="K1783" s="480"/>
      <c r="L1783" s="480"/>
    </row>
    <row r="1784" spans="1:12" ht="15.6">
      <c r="A1784" s="480">
        <f t="shared" si="28"/>
        <v>1776</v>
      </c>
      <c r="B1784" s="480" t="s">
        <v>6023</v>
      </c>
      <c r="C1784" s="481" t="s">
        <v>10893</v>
      </c>
      <c r="D1784" s="480" t="s">
        <v>5363</v>
      </c>
      <c r="E1784" s="480" t="s">
        <v>6025</v>
      </c>
      <c r="F1784" s="480" t="s">
        <v>6026</v>
      </c>
      <c r="G1784" s="480"/>
      <c r="H1784" s="480"/>
      <c r="I1784" s="480"/>
      <c r="J1784" s="480"/>
      <c r="K1784" s="480"/>
      <c r="L1784" s="480"/>
    </row>
    <row r="1785" spans="1:12" ht="15.6">
      <c r="A1785" s="480">
        <f t="shared" si="28"/>
        <v>1777</v>
      </c>
      <c r="B1785" s="480" t="s">
        <v>6023</v>
      </c>
      <c r="C1785" s="481" t="s">
        <v>10894</v>
      </c>
      <c r="D1785" s="480" t="s">
        <v>5362</v>
      </c>
      <c r="E1785" s="480" t="s">
        <v>6025</v>
      </c>
      <c r="F1785" s="480" t="s">
        <v>6026</v>
      </c>
      <c r="G1785" s="480"/>
      <c r="H1785" s="480"/>
      <c r="I1785" s="480"/>
      <c r="J1785" s="480"/>
      <c r="K1785" s="480"/>
      <c r="L1785" s="480"/>
    </row>
    <row r="1786" spans="1:12" ht="15.6">
      <c r="A1786" s="480">
        <f t="shared" si="28"/>
        <v>1778</v>
      </c>
      <c r="B1786" s="480" t="s">
        <v>6023</v>
      </c>
      <c r="C1786" s="481" t="s">
        <v>10895</v>
      </c>
      <c r="D1786" s="480" t="s">
        <v>5363</v>
      </c>
      <c r="E1786" s="480" t="s">
        <v>6025</v>
      </c>
      <c r="F1786" s="480" t="s">
        <v>6026</v>
      </c>
      <c r="G1786" s="480"/>
      <c r="H1786" s="480"/>
      <c r="I1786" s="480"/>
      <c r="J1786" s="480"/>
      <c r="K1786" s="480"/>
      <c r="L1786" s="480"/>
    </row>
    <row r="1787" spans="1:12" ht="15.6">
      <c r="A1787" s="480">
        <f t="shared" si="28"/>
        <v>1779</v>
      </c>
      <c r="B1787" s="480" t="s">
        <v>6023</v>
      </c>
      <c r="C1787" s="481" t="s">
        <v>10896</v>
      </c>
      <c r="D1787" s="480" t="s">
        <v>5362</v>
      </c>
      <c r="E1787" s="480" t="s">
        <v>6025</v>
      </c>
      <c r="F1787" s="480" t="s">
        <v>6026</v>
      </c>
      <c r="G1787" s="480"/>
      <c r="H1787" s="480"/>
      <c r="I1787" s="480"/>
      <c r="J1787" s="480"/>
      <c r="K1787" s="480"/>
      <c r="L1787" s="480"/>
    </row>
    <row r="1788" spans="1:12" ht="15.6">
      <c r="A1788" s="480">
        <f t="shared" si="28"/>
        <v>1780</v>
      </c>
      <c r="B1788" s="480" t="s">
        <v>6023</v>
      </c>
      <c r="C1788" s="481" t="s">
        <v>10897</v>
      </c>
      <c r="D1788" s="480" t="s">
        <v>5362</v>
      </c>
      <c r="E1788" s="480" t="s">
        <v>6025</v>
      </c>
      <c r="F1788" s="480" t="s">
        <v>6026</v>
      </c>
      <c r="G1788" s="480"/>
      <c r="H1788" s="480"/>
      <c r="I1788" s="480"/>
      <c r="J1788" s="480"/>
      <c r="K1788" s="480"/>
      <c r="L1788" s="480"/>
    </row>
    <row r="1789" spans="1:12" ht="15.6">
      <c r="A1789" s="480">
        <f t="shared" si="28"/>
        <v>1781</v>
      </c>
      <c r="B1789" s="480" t="s">
        <v>6023</v>
      </c>
      <c r="C1789" s="481" t="s">
        <v>10898</v>
      </c>
      <c r="D1789" s="480" t="s">
        <v>5363</v>
      </c>
      <c r="E1789" s="480" t="s">
        <v>6025</v>
      </c>
      <c r="F1789" s="480" t="s">
        <v>6026</v>
      </c>
      <c r="G1789" s="480"/>
      <c r="H1789" s="480"/>
      <c r="I1789" s="480"/>
      <c r="J1789" s="480"/>
      <c r="K1789" s="480"/>
      <c r="L1789" s="480"/>
    </row>
    <row r="1790" spans="1:12" ht="15.6">
      <c r="A1790" s="480">
        <f t="shared" si="28"/>
        <v>1782</v>
      </c>
      <c r="B1790" s="480" t="s">
        <v>6023</v>
      </c>
      <c r="C1790" s="481" t="s">
        <v>10899</v>
      </c>
      <c r="D1790" s="480" t="s">
        <v>5363</v>
      </c>
      <c r="E1790" s="480" t="s">
        <v>6025</v>
      </c>
      <c r="F1790" s="480" t="s">
        <v>6026</v>
      </c>
      <c r="G1790" s="480"/>
      <c r="H1790" s="480"/>
      <c r="I1790" s="480"/>
      <c r="J1790" s="480"/>
      <c r="K1790" s="480"/>
      <c r="L1790" s="480"/>
    </row>
    <row r="1791" spans="1:12" ht="15.6">
      <c r="A1791" s="480">
        <f t="shared" si="28"/>
        <v>1783</v>
      </c>
      <c r="B1791" s="480" t="s">
        <v>6023</v>
      </c>
      <c r="C1791" s="481" t="s">
        <v>10900</v>
      </c>
      <c r="D1791" s="480" t="s">
        <v>5363</v>
      </c>
      <c r="E1791" s="480" t="s">
        <v>6025</v>
      </c>
      <c r="F1791" s="480" t="s">
        <v>6026</v>
      </c>
      <c r="G1791" s="480"/>
      <c r="H1791" s="480"/>
      <c r="I1791" s="480"/>
      <c r="J1791" s="480"/>
      <c r="K1791" s="480"/>
      <c r="L1791" s="480"/>
    </row>
    <row r="1792" spans="1:12" ht="15.6">
      <c r="A1792" s="480">
        <f t="shared" si="28"/>
        <v>1784</v>
      </c>
      <c r="B1792" s="480" t="s">
        <v>6023</v>
      </c>
      <c r="C1792" s="481" t="s">
        <v>10901</v>
      </c>
      <c r="D1792" s="480" t="s">
        <v>5362</v>
      </c>
      <c r="E1792" s="480" t="s">
        <v>6025</v>
      </c>
      <c r="F1792" s="480" t="s">
        <v>6026</v>
      </c>
      <c r="G1792" s="480"/>
      <c r="H1792" s="480"/>
      <c r="I1792" s="480"/>
      <c r="J1792" s="480"/>
      <c r="K1792" s="480"/>
      <c r="L1792" s="480"/>
    </row>
    <row r="1793" spans="1:12" ht="15.6">
      <c r="A1793" s="480">
        <f t="shared" si="28"/>
        <v>1785</v>
      </c>
      <c r="B1793" s="480" t="s">
        <v>6023</v>
      </c>
      <c r="C1793" s="481" t="s">
        <v>10902</v>
      </c>
      <c r="D1793" s="480" t="s">
        <v>5363</v>
      </c>
      <c r="E1793" s="480" t="s">
        <v>6025</v>
      </c>
      <c r="F1793" s="480" t="s">
        <v>6026</v>
      </c>
      <c r="G1793" s="480"/>
      <c r="H1793" s="480"/>
      <c r="I1793" s="480"/>
      <c r="J1793" s="480"/>
      <c r="K1793" s="480"/>
      <c r="L1793" s="480"/>
    </row>
    <row r="1794" spans="1:12" ht="15.6">
      <c r="A1794" s="480">
        <f t="shared" si="28"/>
        <v>1786</v>
      </c>
      <c r="B1794" s="480" t="s">
        <v>6023</v>
      </c>
      <c r="C1794" s="481" t="s">
        <v>10903</v>
      </c>
      <c r="D1794" s="480" t="s">
        <v>5362</v>
      </c>
      <c r="E1794" s="480" t="s">
        <v>6025</v>
      </c>
      <c r="F1794" s="480" t="s">
        <v>6026</v>
      </c>
      <c r="G1794" s="480"/>
      <c r="H1794" s="480"/>
      <c r="I1794" s="480"/>
      <c r="J1794" s="480"/>
      <c r="K1794" s="480"/>
      <c r="L1794" s="480"/>
    </row>
    <row r="1795" spans="1:12" ht="15.6">
      <c r="A1795" s="480">
        <f t="shared" si="28"/>
        <v>1787</v>
      </c>
      <c r="B1795" s="480" t="s">
        <v>6023</v>
      </c>
      <c r="C1795" s="481" t="s">
        <v>10904</v>
      </c>
      <c r="D1795" s="480" t="s">
        <v>5363</v>
      </c>
      <c r="E1795" s="480" t="s">
        <v>6025</v>
      </c>
      <c r="F1795" s="480" t="s">
        <v>6026</v>
      </c>
      <c r="G1795" s="480"/>
      <c r="H1795" s="480"/>
      <c r="I1795" s="480"/>
      <c r="J1795" s="480"/>
      <c r="K1795" s="480"/>
      <c r="L1795" s="480"/>
    </row>
    <row r="1796" spans="1:12" ht="15.6">
      <c r="A1796" s="480">
        <f t="shared" si="28"/>
        <v>1788</v>
      </c>
      <c r="B1796" s="480" t="s">
        <v>6023</v>
      </c>
      <c r="C1796" s="481" t="s">
        <v>10905</v>
      </c>
      <c r="D1796" s="480" t="s">
        <v>5363</v>
      </c>
      <c r="E1796" s="480" t="s">
        <v>6025</v>
      </c>
      <c r="F1796" s="480" t="s">
        <v>6026</v>
      </c>
      <c r="G1796" s="480"/>
      <c r="H1796" s="480"/>
      <c r="I1796" s="480"/>
      <c r="J1796" s="480"/>
      <c r="K1796" s="480"/>
      <c r="L1796" s="480"/>
    </row>
    <row r="1797" spans="1:12" ht="15.6">
      <c r="A1797" s="480">
        <f t="shared" si="28"/>
        <v>1789</v>
      </c>
      <c r="B1797" s="480" t="s">
        <v>6023</v>
      </c>
      <c r="C1797" s="481" t="s">
        <v>10906</v>
      </c>
      <c r="D1797" s="480" t="s">
        <v>5363</v>
      </c>
      <c r="E1797" s="480" t="s">
        <v>6025</v>
      </c>
      <c r="F1797" s="480" t="s">
        <v>6026</v>
      </c>
      <c r="G1797" s="480"/>
      <c r="H1797" s="480"/>
      <c r="I1797" s="480"/>
      <c r="J1797" s="480"/>
      <c r="K1797" s="480"/>
      <c r="L1797" s="480"/>
    </row>
    <row r="1798" spans="1:12" ht="15.6">
      <c r="A1798" s="480">
        <f t="shared" si="28"/>
        <v>1790</v>
      </c>
      <c r="B1798" s="480" t="s">
        <v>6023</v>
      </c>
      <c r="C1798" s="481" t="s">
        <v>10907</v>
      </c>
      <c r="D1798" s="480" t="s">
        <v>5363</v>
      </c>
      <c r="E1798" s="480" t="s">
        <v>6025</v>
      </c>
      <c r="F1798" s="480" t="s">
        <v>6026</v>
      </c>
      <c r="G1798" s="480"/>
      <c r="H1798" s="480"/>
      <c r="I1798" s="480"/>
      <c r="J1798" s="480"/>
      <c r="K1798" s="480"/>
      <c r="L1798" s="480"/>
    </row>
    <row r="1799" spans="1:12" ht="15.6">
      <c r="A1799" s="480">
        <f t="shared" si="28"/>
        <v>1791</v>
      </c>
      <c r="B1799" s="480" t="s">
        <v>6023</v>
      </c>
      <c r="C1799" s="481" t="s">
        <v>10908</v>
      </c>
      <c r="D1799" s="480" t="s">
        <v>5362</v>
      </c>
      <c r="E1799" s="480" t="s">
        <v>6025</v>
      </c>
      <c r="F1799" s="480" t="s">
        <v>6026</v>
      </c>
      <c r="G1799" s="480"/>
      <c r="H1799" s="480"/>
      <c r="I1799" s="480"/>
      <c r="J1799" s="480"/>
      <c r="K1799" s="480"/>
      <c r="L1799" s="480"/>
    </row>
    <row r="1800" spans="1:12" ht="15.6">
      <c r="A1800" s="480">
        <f t="shared" si="28"/>
        <v>1792</v>
      </c>
      <c r="B1800" s="480" t="s">
        <v>6023</v>
      </c>
      <c r="C1800" s="481" t="s">
        <v>10909</v>
      </c>
      <c r="D1800" s="480" t="s">
        <v>5362</v>
      </c>
      <c r="E1800" s="480" t="s">
        <v>6025</v>
      </c>
      <c r="F1800" s="480" t="s">
        <v>6026</v>
      </c>
      <c r="G1800" s="480"/>
      <c r="H1800" s="480"/>
      <c r="I1800" s="480"/>
      <c r="J1800" s="480"/>
      <c r="K1800" s="480"/>
      <c r="L1800" s="480"/>
    </row>
    <row r="1801" spans="1:12" ht="15.6">
      <c r="A1801" s="480">
        <f t="shared" si="28"/>
        <v>1793</v>
      </c>
      <c r="B1801" s="480" t="s">
        <v>6023</v>
      </c>
      <c r="C1801" s="481" t="s">
        <v>10910</v>
      </c>
      <c r="D1801" s="480" t="s">
        <v>5363</v>
      </c>
      <c r="E1801" s="480" t="s">
        <v>6025</v>
      </c>
      <c r="F1801" s="480" t="s">
        <v>6026</v>
      </c>
      <c r="G1801" s="480"/>
      <c r="H1801" s="480"/>
      <c r="I1801" s="480"/>
      <c r="J1801" s="480"/>
      <c r="K1801" s="480"/>
      <c r="L1801" s="480"/>
    </row>
    <row r="1802" spans="1:12" ht="15.6">
      <c r="A1802" s="480">
        <f t="shared" si="28"/>
        <v>1794</v>
      </c>
      <c r="B1802" s="480" t="s">
        <v>6023</v>
      </c>
      <c r="C1802" s="481" t="s">
        <v>10911</v>
      </c>
      <c r="D1802" s="480" t="s">
        <v>5363</v>
      </c>
      <c r="E1802" s="480" t="s">
        <v>6025</v>
      </c>
      <c r="F1802" s="480" t="s">
        <v>6026</v>
      </c>
      <c r="G1802" s="480"/>
      <c r="H1802" s="480"/>
      <c r="I1802" s="480"/>
      <c r="J1802" s="480"/>
      <c r="K1802" s="480"/>
      <c r="L1802" s="480"/>
    </row>
    <row r="1803" spans="1:12" ht="15.6">
      <c r="A1803" s="480">
        <f t="shared" si="28"/>
        <v>1795</v>
      </c>
      <c r="B1803" s="480" t="s">
        <v>6023</v>
      </c>
      <c r="C1803" s="481" t="s">
        <v>10912</v>
      </c>
      <c r="D1803" s="480" t="s">
        <v>5363</v>
      </c>
      <c r="E1803" s="480" t="s">
        <v>6025</v>
      </c>
      <c r="F1803" s="480" t="s">
        <v>6026</v>
      </c>
      <c r="G1803" s="480"/>
      <c r="H1803" s="480"/>
      <c r="I1803" s="480"/>
      <c r="J1803" s="480"/>
      <c r="K1803" s="480"/>
      <c r="L1803" s="480"/>
    </row>
    <row r="1804" spans="1:12" ht="15.6">
      <c r="A1804" s="480">
        <f t="shared" si="28"/>
        <v>1796</v>
      </c>
      <c r="B1804" s="480" t="s">
        <v>6023</v>
      </c>
      <c r="C1804" s="481" t="s">
        <v>10913</v>
      </c>
      <c r="D1804" s="480" t="s">
        <v>5363</v>
      </c>
      <c r="E1804" s="480" t="s">
        <v>6025</v>
      </c>
      <c r="F1804" s="480" t="s">
        <v>6026</v>
      </c>
      <c r="G1804" s="480"/>
      <c r="H1804" s="480"/>
      <c r="I1804" s="480"/>
      <c r="J1804" s="480"/>
      <c r="K1804" s="480"/>
      <c r="L1804" s="480"/>
    </row>
    <row r="1805" spans="1:12" ht="15.6">
      <c r="A1805" s="480">
        <f t="shared" si="28"/>
        <v>1797</v>
      </c>
      <c r="B1805" s="480" t="s">
        <v>6023</v>
      </c>
      <c r="C1805" s="481" t="s">
        <v>10914</v>
      </c>
      <c r="D1805" s="480" t="s">
        <v>5362</v>
      </c>
      <c r="E1805" s="480" t="s">
        <v>6025</v>
      </c>
      <c r="F1805" s="480" t="s">
        <v>6026</v>
      </c>
      <c r="G1805" s="480"/>
      <c r="H1805" s="480"/>
      <c r="I1805" s="480"/>
      <c r="J1805" s="480"/>
      <c r="K1805" s="480"/>
      <c r="L1805" s="480"/>
    </row>
    <row r="1806" spans="1:12" ht="15.6">
      <c r="A1806" s="480">
        <f t="shared" si="28"/>
        <v>1798</v>
      </c>
      <c r="B1806" s="480" t="s">
        <v>6023</v>
      </c>
      <c r="C1806" s="481" t="s">
        <v>10915</v>
      </c>
      <c r="D1806" s="480" t="s">
        <v>5362</v>
      </c>
      <c r="E1806" s="480" t="s">
        <v>6025</v>
      </c>
      <c r="F1806" s="480" t="s">
        <v>6026</v>
      </c>
      <c r="G1806" s="480"/>
      <c r="H1806" s="480"/>
      <c r="I1806" s="480"/>
      <c r="J1806" s="480"/>
      <c r="K1806" s="480"/>
      <c r="L1806" s="480"/>
    </row>
    <row r="1807" spans="1:12" ht="15.6">
      <c r="A1807" s="480">
        <f t="shared" si="28"/>
        <v>1799</v>
      </c>
      <c r="B1807" s="480" t="s">
        <v>6023</v>
      </c>
      <c r="C1807" s="481" t="s">
        <v>10916</v>
      </c>
      <c r="D1807" s="480" t="s">
        <v>5363</v>
      </c>
      <c r="E1807" s="480" t="s">
        <v>6025</v>
      </c>
      <c r="F1807" s="480" t="s">
        <v>6026</v>
      </c>
      <c r="G1807" s="480"/>
      <c r="H1807" s="480"/>
      <c r="I1807" s="480"/>
      <c r="J1807" s="480"/>
      <c r="K1807" s="480"/>
      <c r="L1807" s="480"/>
    </row>
    <row r="1808" spans="1:12" ht="15.6">
      <c r="A1808" s="480">
        <f t="shared" si="28"/>
        <v>1800</v>
      </c>
      <c r="B1808" s="480" t="s">
        <v>6023</v>
      </c>
      <c r="C1808" s="481" t="s">
        <v>10917</v>
      </c>
      <c r="D1808" s="480" t="s">
        <v>5362</v>
      </c>
      <c r="E1808" s="480" t="s">
        <v>6025</v>
      </c>
      <c r="F1808" s="480" t="s">
        <v>6026</v>
      </c>
      <c r="G1808" s="480"/>
      <c r="H1808" s="480"/>
      <c r="I1808" s="480"/>
      <c r="J1808" s="480"/>
      <c r="K1808" s="480"/>
      <c r="L1808" s="480"/>
    </row>
    <row r="1809" spans="1:12" ht="15.6">
      <c r="A1809" s="480">
        <f t="shared" si="28"/>
        <v>1801</v>
      </c>
      <c r="B1809" s="480" t="s">
        <v>6023</v>
      </c>
      <c r="C1809" s="481" t="s">
        <v>10918</v>
      </c>
      <c r="D1809" s="480" t="s">
        <v>5362</v>
      </c>
      <c r="E1809" s="480" t="s">
        <v>6025</v>
      </c>
      <c r="F1809" s="480" t="s">
        <v>6026</v>
      </c>
      <c r="G1809" s="480"/>
      <c r="H1809" s="480"/>
      <c r="I1809" s="480"/>
      <c r="J1809" s="480"/>
      <c r="K1809" s="480"/>
      <c r="L1809" s="480"/>
    </row>
    <row r="1810" spans="1:12" ht="15.6">
      <c r="A1810" s="480">
        <f t="shared" si="28"/>
        <v>1802</v>
      </c>
      <c r="B1810" s="480" t="s">
        <v>6023</v>
      </c>
      <c r="C1810" s="481" t="s">
        <v>10919</v>
      </c>
      <c r="D1810" s="480" t="s">
        <v>5362</v>
      </c>
      <c r="E1810" s="480" t="s">
        <v>6025</v>
      </c>
      <c r="F1810" s="480" t="s">
        <v>6026</v>
      </c>
      <c r="G1810" s="480"/>
      <c r="H1810" s="480"/>
      <c r="I1810" s="480"/>
      <c r="J1810" s="480"/>
      <c r="K1810" s="480"/>
      <c r="L1810" s="480"/>
    </row>
    <row r="1811" spans="1:12" ht="15.6">
      <c r="A1811" s="480">
        <f t="shared" si="28"/>
        <v>1803</v>
      </c>
      <c r="B1811" s="480" t="s">
        <v>6023</v>
      </c>
      <c r="C1811" s="481" t="s">
        <v>10920</v>
      </c>
      <c r="D1811" s="480" t="s">
        <v>5363</v>
      </c>
      <c r="E1811" s="480" t="s">
        <v>6025</v>
      </c>
      <c r="F1811" s="480" t="s">
        <v>6026</v>
      </c>
      <c r="G1811" s="480"/>
      <c r="H1811" s="480"/>
      <c r="I1811" s="480"/>
      <c r="J1811" s="480"/>
      <c r="K1811" s="480"/>
      <c r="L1811" s="480"/>
    </row>
    <row r="1812" spans="1:12" ht="15.6">
      <c r="A1812" s="480">
        <f t="shared" si="28"/>
        <v>1804</v>
      </c>
      <c r="B1812" s="480" t="s">
        <v>6023</v>
      </c>
      <c r="C1812" s="481" t="s">
        <v>10921</v>
      </c>
      <c r="D1812" s="480" t="s">
        <v>5363</v>
      </c>
      <c r="E1812" s="480" t="s">
        <v>6025</v>
      </c>
      <c r="F1812" s="480" t="s">
        <v>6026</v>
      </c>
      <c r="G1812" s="480"/>
      <c r="H1812" s="480"/>
      <c r="I1812" s="480"/>
      <c r="J1812" s="480"/>
      <c r="K1812" s="480"/>
      <c r="L1812" s="480"/>
    </row>
    <row r="1813" spans="1:12" ht="15.6">
      <c r="A1813" s="480">
        <f t="shared" ref="A1813:A1876" si="29">ROW()-8</f>
        <v>1805</v>
      </c>
      <c r="B1813" s="480" t="s">
        <v>6023</v>
      </c>
      <c r="C1813" s="481" t="s">
        <v>10922</v>
      </c>
      <c r="D1813" s="480" t="s">
        <v>5362</v>
      </c>
      <c r="E1813" s="480" t="s">
        <v>6025</v>
      </c>
      <c r="F1813" s="480" t="s">
        <v>6026</v>
      </c>
      <c r="G1813" s="480"/>
      <c r="H1813" s="480"/>
      <c r="I1813" s="480"/>
      <c r="J1813" s="480"/>
      <c r="K1813" s="480"/>
      <c r="L1813" s="480"/>
    </row>
    <row r="1814" spans="1:12" ht="15.6">
      <c r="A1814" s="480">
        <f t="shared" si="29"/>
        <v>1806</v>
      </c>
      <c r="B1814" s="480" t="s">
        <v>6023</v>
      </c>
      <c r="C1814" s="481" t="s">
        <v>10923</v>
      </c>
      <c r="D1814" s="480" t="s">
        <v>5362</v>
      </c>
      <c r="E1814" s="480" t="s">
        <v>6025</v>
      </c>
      <c r="F1814" s="480" t="s">
        <v>6026</v>
      </c>
      <c r="G1814" s="480"/>
      <c r="H1814" s="480"/>
      <c r="I1814" s="480"/>
      <c r="J1814" s="480"/>
      <c r="K1814" s="480"/>
      <c r="L1814" s="480"/>
    </row>
    <row r="1815" spans="1:12" ht="15.6">
      <c r="A1815" s="480">
        <f t="shared" si="29"/>
        <v>1807</v>
      </c>
      <c r="B1815" s="480" t="s">
        <v>6023</v>
      </c>
      <c r="C1815" s="481" t="s">
        <v>10924</v>
      </c>
      <c r="D1815" s="480" t="s">
        <v>5362</v>
      </c>
      <c r="E1815" s="480" t="s">
        <v>6025</v>
      </c>
      <c r="F1815" s="480" t="s">
        <v>6026</v>
      </c>
      <c r="G1815" s="480"/>
      <c r="H1815" s="480"/>
      <c r="I1815" s="480"/>
      <c r="J1815" s="480"/>
      <c r="K1815" s="480"/>
      <c r="L1815" s="480"/>
    </row>
    <row r="1816" spans="1:12" ht="15.6">
      <c r="A1816" s="480">
        <f t="shared" si="29"/>
        <v>1808</v>
      </c>
      <c r="B1816" s="480" t="s">
        <v>6023</v>
      </c>
      <c r="C1816" s="481" t="s">
        <v>10925</v>
      </c>
      <c r="D1816" s="480" t="s">
        <v>5363</v>
      </c>
      <c r="E1816" s="480" t="s">
        <v>6025</v>
      </c>
      <c r="F1816" s="480" t="s">
        <v>6026</v>
      </c>
      <c r="G1816" s="480"/>
      <c r="H1816" s="480"/>
      <c r="I1816" s="480"/>
      <c r="J1816" s="480"/>
      <c r="K1816" s="480"/>
      <c r="L1816" s="480"/>
    </row>
    <row r="1817" spans="1:12" ht="15.6">
      <c r="A1817" s="480">
        <f t="shared" si="29"/>
        <v>1809</v>
      </c>
      <c r="B1817" s="480" t="s">
        <v>6023</v>
      </c>
      <c r="C1817" s="481" t="s">
        <v>10926</v>
      </c>
      <c r="D1817" s="480" t="s">
        <v>5363</v>
      </c>
      <c r="E1817" s="480" t="s">
        <v>6025</v>
      </c>
      <c r="F1817" s="480" t="s">
        <v>6026</v>
      </c>
      <c r="G1817" s="480"/>
      <c r="H1817" s="480"/>
      <c r="I1817" s="480"/>
      <c r="J1817" s="480"/>
      <c r="K1817" s="480"/>
      <c r="L1817" s="480"/>
    </row>
    <row r="1818" spans="1:12" ht="15.6">
      <c r="A1818" s="480">
        <f t="shared" si="29"/>
        <v>1810</v>
      </c>
      <c r="B1818" s="480" t="s">
        <v>6023</v>
      </c>
      <c r="C1818" s="481" t="s">
        <v>10927</v>
      </c>
      <c r="D1818" s="480" t="s">
        <v>5362</v>
      </c>
      <c r="E1818" s="480" t="s">
        <v>6025</v>
      </c>
      <c r="F1818" s="480" t="s">
        <v>6026</v>
      </c>
      <c r="G1818" s="480"/>
      <c r="H1818" s="480"/>
      <c r="I1818" s="480"/>
      <c r="J1818" s="480"/>
      <c r="K1818" s="480"/>
      <c r="L1818" s="480"/>
    </row>
    <row r="1819" spans="1:12" ht="15.6">
      <c r="A1819" s="480">
        <f t="shared" si="29"/>
        <v>1811</v>
      </c>
      <c r="B1819" s="480" t="s">
        <v>6023</v>
      </c>
      <c r="C1819" s="481" t="s">
        <v>10928</v>
      </c>
      <c r="D1819" s="480" t="s">
        <v>5363</v>
      </c>
      <c r="E1819" s="480" t="s">
        <v>6025</v>
      </c>
      <c r="F1819" s="480" t="s">
        <v>6026</v>
      </c>
      <c r="G1819" s="480"/>
      <c r="H1819" s="480"/>
      <c r="I1819" s="480"/>
      <c r="J1819" s="480"/>
      <c r="K1819" s="480"/>
      <c r="L1819" s="480"/>
    </row>
    <row r="1820" spans="1:12" ht="15.6">
      <c r="A1820" s="480">
        <f t="shared" si="29"/>
        <v>1812</v>
      </c>
      <c r="B1820" s="480" t="s">
        <v>6023</v>
      </c>
      <c r="C1820" s="481" t="s">
        <v>10929</v>
      </c>
      <c r="D1820" s="480" t="s">
        <v>5363</v>
      </c>
      <c r="E1820" s="480" t="s">
        <v>6025</v>
      </c>
      <c r="F1820" s="480" t="s">
        <v>6026</v>
      </c>
      <c r="G1820" s="480"/>
      <c r="H1820" s="480"/>
      <c r="I1820" s="480"/>
      <c r="J1820" s="480"/>
      <c r="K1820" s="480"/>
      <c r="L1820" s="480"/>
    </row>
    <row r="1821" spans="1:12" ht="15.6">
      <c r="A1821" s="480">
        <f t="shared" si="29"/>
        <v>1813</v>
      </c>
      <c r="B1821" s="480" t="s">
        <v>6023</v>
      </c>
      <c r="C1821" s="481" t="s">
        <v>10930</v>
      </c>
      <c r="D1821" s="480" t="s">
        <v>5363</v>
      </c>
      <c r="E1821" s="480" t="s">
        <v>6025</v>
      </c>
      <c r="F1821" s="480" t="s">
        <v>6026</v>
      </c>
      <c r="G1821" s="480"/>
      <c r="H1821" s="480"/>
      <c r="I1821" s="480"/>
      <c r="J1821" s="480"/>
      <c r="K1821" s="480"/>
      <c r="L1821" s="480"/>
    </row>
    <row r="1822" spans="1:12" ht="15.6">
      <c r="A1822" s="480">
        <f t="shared" si="29"/>
        <v>1814</v>
      </c>
      <c r="B1822" s="480" t="s">
        <v>6023</v>
      </c>
      <c r="C1822" s="481" t="s">
        <v>10931</v>
      </c>
      <c r="D1822" s="480" t="s">
        <v>5362</v>
      </c>
      <c r="E1822" s="480" t="s">
        <v>6025</v>
      </c>
      <c r="F1822" s="480" t="s">
        <v>6026</v>
      </c>
      <c r="G1822" s="480"/>
      <c r="H1822" s="480"/>
      <c r="I1822" s="480"/>
      <c r="J1822" s="480"/>
      <c r="K1822" s="480"/>
      <c r="L1822" s="480"/>
    </row>
    <row r="1823" spans="1:12" ht="15.6">
      <c r="A1823" s="480">
        <f t="shared" si="29"/>
        <v>1815</v>
      </c>
      <c r="B1823" s="480" t="s">
        <v>6023</v>
      </c>
      <c r="C1823" s="481" t="s">
        <v>10932</v>
      </c>
      <c r="D1823" s="480" t="s">
        <v>5363</v>
      </c>
      <c r="E1823" s="480" t="s">
        <v>6025</v>
      </c>
      <c r="F1823" s="480" t="s">
        <v>6026</v>
      </c>
      <c r="G1823" s="480"/>
      <c r="H1823" s="480"/>
      <c r="I1823" s="480"/>
      <c r="J1823" s="480"/>
      <c r="K1823" s="480"/>
      <c r="L1823" s="480"/>
    </row>
    <row r="1824" spans="1:12" ht="15.6">
      <c r="A1824" s="480">
        <f t="shared" si="29"/>
        <v>1816</v>
      </c>
      <c r="B1824" s="480" t="s">
        <v>6023</v>
      </c>
      <c r="C1824" s="481" t="s">
        <v>10933</v>
      </c>
      <c r="D1824" s="480" t="s">
        <v>5362</v>
      </c>
      <c r="E1824" s="480" t="s">
        <v>6025</v>
      </c>
      <c r="F1824" s="480" t="s">
        <v>6026</v>
      </c>
      <c r="G1824" s="480"/>
      <c r="H1824" s="480"/>
      <c r="I1824" s="480"/>
      <c r="J1824" s="480"/>
      <c r="K1824" s="480"/>
      <c r="L1824" s="480"/>
    </row>
    <row r="1825" spans="1:12" ht="15.6">
      <c r="A1825" s="480">
        <f t="shared" si="29"/>
        <v>1817</v>
      </c>
      <c r="B1825" s="480" t="s">
        <v>6023</v>
      </c>
      <c r="C1825" s="481" t="s">
        <v>10934</v>
      </c>
      <c r="D1825" s="480" t="s">
        <v>5363</v>
      </c>
      <c r="E1825" s="480" t="s">
        <v>6025</v>
      </c>
      <c r="F1825" s="480" t="s">
        <v>6026</v>
      </c>
      <c r="G1825" s="480"/>
      <c r="H1825" s="480"/>
      <c r="I1825" s="480"/>
      <c r="J1825" s="480"/>
      <c r="K1825" s="480"/>
      <c r="L1825" s="480"/>
    </row>
    <row r="1826" spans="1:12" ht="15.6">
      <c r="A1826" s="480">
        <f t="shared" si="29"/>
        <v>1818</v>
      </c>
      <c r="B1826" s="480" t="s">
        <v>6023</v>
      </c>
      <c r="C1826" s="481" t="s">
        <v>10935</v>
      </c>
      <c r="D1826" s="480" t="s">
        <v>5363</v>
      </c>
      <c r="E1826" s="480" t="s">
        <v>6025</v>
      </c>
      <c r="F1826" s="480" t="s">
        <v>6026</v>
      </c>
      <c r="G1826" s="480"/>
      <c r="H1826" s="480"/>
      <c r="I1826" s="480"/>
      <c r="J1826" s="480"/>
      <c r="K1826" s="480"/>
      <c r="L1826" s="480"/>
    </row>
    <row r="1827" spans="1:12" ht="15.6">
      <c r="A1827" s="480">
        <f t="shared" si="29"/>
        <v>1819</v>
      </c>
      <c r="B1827" s="480" t="s">
        <v>6023</v>
      </c>
      <c r="C1827" s="481" t="s">
        <v>10936</v>
      </c>
      <c r="D1827" s="480" t="s">
        <v>5363</v>
      </c>
      <c r="E1827" s="480" t="s">
        <v>6025</v>
      </c>
      <c r="F1827" s="480" t="s">
        <v>6026</v>
      </c>
      <c r="G1827" s="480"/>
      <c r="H1827" s="480"/>
      <c r="I1827" s="480"/>
      <c r="J1827" s="480"/>
      <c r="K1827" s="480"/>
      <c r="L1827" s="480"/>
    </row>
    <row r="1828" spans="1:12" ht="15.6">
      <c r="A1828" s="480">
        <f t="shared" si="29"/>
        <v>1820</v>
      </c>
      <c r="B1828" s="480" t="s">
        <v>6023</v>
      </c>
      <c r="C1828" s="481" t="s">
        <v>10937</v>
      </c>
      <c r="D1828" s="480" t="s">
        <v>5362</v>
      </c>
      <c r="E1828" s="480" t="s">
        <v>6025</v>
      </c>
      <c r="F1828" s="480" t="s">
        <v>6026</v>
      </c>
      <c r="G1828" s="480"/>
      <c r="H1828" s="480"/>
      <c r="I1828" s="480"/>
      <c r="J1828" s="480"/>
      <c r="K1828" s="480"/>
      <c r="L1828" s="480"/>
    </row>
    <row r="1829" spans="1:12" ht="15.6">
      <c r="A1829" s="480">
        <f t="shared" si="29"/>
        <v>1821</v>
      </c>
      <c r="B1829" s="480" t="s">
        <v>6023</v>
      </c>
      <c r="C1829" s="481" t="s">
        <v>10938</v>
      </c>
      <c r="D1829" s="480" t="s">
        <v>5362</v>
      </c>
      <c r="E1829" s="480" t="s">
        <v>6025</v>
      </c>
      <c r="F1829" s="480" t="s">
        <v>6026</v>
      </c>
      <c r="G1829" s="480"/>
      <c r="H1829" s="480"/>
      <c r="I1829" s="480"/>
      <c r="J1829" s="480"/>
      <c r="K1829" s="480"/>
      <c r="L1829" s="480"/>
    </row>
    <row r="1830" spans="1:12" ht="15.6">
      <c r="A1830" s="480">
        <f t="shared" si="29"/>
        <v>1822</v>
      </c>
      <c r="B1830" s="480" t="s">
        <v>6023</v>
      </c>
      <c r="C1830" s="481" t="s">
        <v>10939</v>
      </c>
      <c r="D1830" s="480" t="s">
        <v>5362</v>
      </c>
      <c r="E1830" s="480" t="s">
        <v>6025</v>
      </c>
      <c r="F1830" s="480" t="s">
        <v>6026</v>
      </c>
      <c r="G1830" s="480"/>
      <c r="H1830" s="480"/>
      <c r="I1830" s="480"/>
      <c r="J1830" s="480"/>
      <c r="K1830" s="480"/>
      <c r="L1830" s="480"/>
    </row>
    <row r="1831" spans="1:12" ht="15.6">
      <c r="A1831" s="480">
        <f t="shared" si="29"/>
        <v>1823</v>
      </c>
      <c r="B1831" s="480" t="s">
        <v>6023</v>
      </c>
      <c r="C1831" s="481" t="s">
        <v>10940</v>
      </c>
      <c r="D1831" s="480" t="s">
        <v>5362</v>
      </c>
      <c r="E1831" s="480" t="s">
        <v>6025</v>
      </c>
      <c r="F1831" s="480" t="s">
        <v>6026</v>
      </c>
      <c r="G1831" s="480"/>
      <c r="H1831" s="480"/>
      <c r="I1831" s="480"/>
      <c r="J1831" s="480"/>
      <c r="K1831" s="480"/>
      <c r="L1831" s="480"/>
    </row>
    <row r="1832" spans="1:12" ht="15.6">
      <c r="A1832" s="480">
        <f t="shared" si="29"/>
        <v>1824</v>
      </c>
      <c r="B1832" s="480" t="s">
        <v>6023</v>
      </c>
      <c r="C1832" s="481" t="s">
        <v>10941</v>
      </c>
      <c r="D1832" s="480" t="s">
        <v>5363</v>
      </c>
      <c r="E1832" s="480" t="s">
        <v>6025</v>
      </c>
      <c r="F1832" s="480" t="s">
        <v>6026</v>
      </c>
      <c r="G1832" s="480"/>
      <c r="H1832" s="480"/>
      <c r="I1832" s="480"/>
      <c r="J1832" s="480"/>
      <c r="K1832" s="480"/>
      <c r="L1832" s="480"/>
    </row>
    <row r="1833" spans="1:12" ht="15.6">
      <c r="A1833" s="480">
        <f t="shared" si="29"/>
        <v>1825</v>
      </c>
      <c r="B1833" s="480" t="s">
        <v>6023</v>
      </c>
      <c r="C1833" s="481" t="s">
        <v>10942</v>
      </c>
      <c r="D1833" s="480" t="s">
        <v>5363</v>
      </c>
      <c r="E1833" s="480" t="s">
        <v>6025</v>
      </c>
      <c r="F1833" s="480" t="s">
        <v>6026</v>
      </c>
      <c r="G1833" s="480"/>
      <c r="H1833" s="480"/>
      <c r="I1833" s="480"/>
      <c r="J1833" s="480"/>
      <c r="K1833" s="480"/>
      <c r="L1833" s="480"/>
    </row>
    <row r="1834" spans="1:12" ht="15.6">
      <c r="A1834" s="480">
        <f t="shared" si="29"/>
        <v>1826</v>
      </c>
      <c r="B1834" s="480" t="s">
        <v>6023</v>
      </c>
      <c r="C1834" s="481" t="s">
        <v>10943</v>
      </c>
      <c r="D1834" s="480" t="s">
        <v>5362</v>
      </c>
      <c r="E1834" s="480" t="s">
        <v>6025</v>
      </c>
      <c r="F1834" s="480" t="s">
        <v>6026</v>
      </c>
      <c r="G1834" s="480"/>
      <c r="H1834" s="480"/>
      <c r="I1834" s="480"/>
      <c r="J1834" s="480"/>
      <c r="K1834" s="480"/>
      <c r="L1834" s="480"/>
    </row>
    <row r="1835" spans="1:12" ht="15.6">
      <c r="A1835" s="480">
        <f t="shared" si="29"/>
        <v>1827</v>
      </c>
      <c r="B1835" s="480" t="s">
        <v>6023</v>
      </c>
      <c r="C1835" s="481" t="s">
        <v>10944</v>
      </c>
      <c r="D1835" s="480" t="s">
        <v>5362</v>
      </c>
      <c r="E1835" s="480" t="s">
        <v>6025</v>
      </c>
      <c r="F1835" s="480" t="s">
        <v>6026</v>
      </c>
      <c r="G1835" s="480"/>
      <c r="H1835" s="480"/>
      <c r="I1835" s="480"/>
      <c r="J1835" s="480"/>
      <c r="K1835" s="480"/>
      <c r="L1835" s="480"/>
    </row>
    <row r="1836" spans="1:12" ht="15.6">
      <c r="A1836" s="480">
        <f t="shared" si="29"/>
        <v>1828</v>
      </c>
      <c r="B1836" s="480" t="s">
        <v>6023</v>
      </c>
      <c r="C1836" s="481" t="s">
        <v>10945</v>
      </c>
      <c r="D1836" s="480" t="s">
        <v>5363</v>
      </c>
      <c r="E1836" s="480" t="s">
        <v>6025</v>
      </c>
      <c r="F1836" s="480" t="s">
        <v>6026</v>
      </c>
      <c r="G1836" s="480"/>
      <c r="H1836" s="480"/>
      <c r="I1836" s="480"/>
      <c r="J1836" s="480"/>
      <c r="K1836" s="480"/>
      <c r="L1836" s="480"/>
    </row>
    <row r="1837" spans="1:12" ht="15.6">
      <c r="A1837" s="480">
        <f t="shared" si="29"/>
        <v>1829</v>
      </c>
      <c r="B1837" s="480" t="s">
        <v>6023</v>
      </c>
      <c r="C1837" s="481" t="s">
        <v>10946</v>
      </c>
      <c r="D1837" s="480" t="s">
        <v>5363</v>
      </c>
      <c r="E1837" s="480" t="s">
        <v>6025</v>
      </c>
      <c r="F1837" s="480" t="s">
        <v>6026</v>
      </c>
      <c r="G1837" s="480"/>
      <c r="H1837" s="480"/>
      <c r="I1837" s="480"/>
      <c r="J1837" s="480"/>
      <c r="K1837" s="480"/>
      <c r="L1837" s="480"/>
    </row>
    <row r="1838" spans="1:12" ht="15.6">
      <c r="A1838" s="480">
        <f t="shared" si="29"/>
        <v>1830</v>
      </c>
      <c r="B1838" s="480" t="s">
        <v>6023</v>
      </c>
      <c r="C1838" s="481" t="s">
        <v>10947</v>
      </c>
      <c r="D1838" s="480" t="s">
        <v>5363</v>
      </c>
      <c r="E1838" s="480" t="s">
        <v>6025</v>
      </c>
      <c r="F1838" s="480" t="s">
        <v>6026</v>
      </c>
      <c r="G1838" s="480"/>
      <c r="H1838" s="480"/>
      <c r="I1838" s="480"/>
      <c r="J1838" s="480"/>
      <c r="K1838" s="480"/>
      <c r="L1838" s="480"/>
    </row>
    <row r="1839" spans="1:12" ht="15.6">
      <c r="A1839" s="480">
        <f t="shared" si="29"/>
        <v>1831</v>
      </c>
      <c r="B1839" s="480" t="s">
        <v>6023</v>
      </c>
      <c r="C1839" s="481" t="s">
        <v>10948</v>
      </c>
      <c r="D1839" s="480" t="s">
        <v>5363</v>
      </c>
      <c r="E1839" s="480" t="s">
        <v>6025</v>
      </c>
      <c r="F1839" s="480" t="s">
        <v>6026</v>
      </c>
      <c r="G1839" s="480"/>
      <c r="H1839" s="480"/>
      <c r="I1839" s="480"/>
      <c r="J1839" s="480"/>
      <c r="K1839" s="480"/>
      <c r="L1839" s="480"/>
    </row>
    <row r="1840" spans="1:12" ht="15.6">
      <c r="A1840" s="480">
        <f t="shared" si="29"/>
        <v>1832</v>
      </c>
      <c r="B1840" s="480" t="s">
        <v>6023</v>
      </c>
      <c r="C1840" s="481" t="s">
        <v>10949</v>
      </c>
      <c r="D1840" s="480" t="s">
        <v>5363</v>
      </c>
      <c r="E1840" s="480" t="s">
        <v>6025</v>
      </c>
      <c r="F1840" s="480" t="s">
        <v>6026</v>
      </c>
      <c r="G1840" s="480"/>
      <c r="H1840" s="480"/>
      <c r="I1840" s="480"/>
      <c r="J1840" s="480"/>
      <c r="K1840" s="480"/>
      <c r="L1840" s="480"/>
    </row>
    <row r="1841" spans="1:12" ht="15.6">
      <c r="A1841" s="480">
        <f t="shared" si="29"/>
        <v>1833</v>
      </c>
      <c r="B1841" s="480" t="s">
        <v>6023</v>
      </c>
      <c r="C1841" s="481" t="s">
        <v>10950</v>
      </c>
      <c r="D1841" s="480" t="s">
        <v>5363</v>
      </c>
      <c r="E1841" s="480" t="s">
        <v>6025</v>
      </c>
      <c r="F1841" s="480" t="s">
        <v>6026</v>
      </c>
      <c r="G1841" s="480"/>
      <c r="H1841" s="480"/>
      <c r="I1841" s="480"/>
      <c r="J1841" s="480"/>
      <c r="K1841" s="480"/>
      <c r="L1841" s="480"/>
    </row>
    <row r="1842" spans="1:12" ht="15.6">
      <c r="A1842" s="480">
        <f t="shared" si="29"/>
        <v>1834</v>
      </c>
      <c r="B1842" s="480" t="s">
        <v>6023</v>
      </c>
      <c r="C1842" s="481" t="s">
        <v>10951</v>
      </c>
      <c r="D1842" s="480" t="s">
        <v>5363</v>
      </c>
      <c r="E1842" s="480" t="s">
        <v>6025</v>
      </c>
      <c r="F1842" s="480" t="s">
        <v>6026</v>
      </c>
      <c r="G1842" s="480"/>
      <c r="H1842" s="480"/>
      <c r="I1842" s="480"/>
      <c r="J1842" s="480"/>
      <c r="K1842" s="480"/>
      <c r="L1842" s="480"/>
    </row>
    <row r="1843" spans="1:12" ht="15.6">
      <c r="A1843" s="480">
        <f t="shared" si="29"/>
        <v>1835</v>
      </c>
      <c r="B1843" s="480" t="s">
        <v>6023</v>
      </c>
      <c r="C1843" s="481" t="s">
        <v>10952</v>
      </c>
      <c r="D1843" s="480" t="s">
        <v>5363</v>
      </c>
      <c r="E1843" s="480" t="s">
        <v>6025</v>
      </c>
      <c r="F1843" s="480" t="s">
        <v>6026</v>
      </c>
      <c r="G1843" s="480"/>
      <c r="H1843" s="480"/>
      <c r="I1843" s="480"/>
      <c r="J1843" s="480"/>
      <c r="K1843" s="480"/>
      <c r="L1843" s="480"/>
    </row>
    <row r="1844" spans="1:12" ht="15.6">
      <c r="A1844" s="480">
        <f t="shared" si="29"/>
        <v>1836</v>
      </c>
      <c r="B1844" s="480" t="s">
        <v>6023</v>
      </c>
      <c r="C1844" s="481" t="s">
        <v>10953</v>
      </c>
      <c r="D1844" s="480" t="s">
        <v>5362</v>
      </c>
      <c r="E1844" s="480" t="s">
        <v>6025</v>
      </c>
      <c r="F1844" s="480" t="s">
        <v>6026</v>
      </c>
      <c r="G1844" s="480"/>
      <c r="H1844" s="480"/>
      <c r="I1844" s="480"/>
      <c r="J1844" s="480"/>
      <c r="K1844" s="480"/>
      <c r="L1844" s="480"/>
    </row>
    <row r="1845" spans="1:12" ht="15.6">
      <c r="A1845" s="480">
        <f t="shared" si="29"/>
        <v>1837</v>
      </c>
      <c r="B1845" s="480" t="s">
        <v>6023</v>
      </c>
      <c r="C1845" s="481" t="s">
        <v>10954</v>
      </c>
      <c r="D1845" s="480" t="s">
        <v>5363</v>
      </c>
      <c r="E1845" s="480" t="s">
        <v>6025</v>
      </c>
      <c r="F1845" s="480" t="s">
        <v>6026</v>
      </c>
      <c r="G1845" s="480"/>
      <c r="H1845" s="480"/>
      <c r="I1845" s="480"/>
      <c r="J1845" s="480"/>
      <c r="K1845" s="480"/>
      <c r="L1845" s="480"/>
    </row>
    <row r="1846" spans="1:12" ht="15.6">
      <c r="A1846" s="480">
        <f t="shared" si="29"/>
        <v>1838</v>
      </c>
      <c r="B1846" s="480" t="s">
        <v>6023</v>
      </c>
      <c r="C1846" s="481" t="s">
        <v>10955</v>
      </c>
      <c r="D1846" s="480" t="s">
        <v>5362</v>
      </c>
      <c r="E1846" s="480" t="s">
        <v>6025</v>
      </c>
      <c r="F1846" s="480" t="s">
        <v>6026</v>
      </c>
      <c r="G1846" s="480"/>
      <c r="H1846" s="480"/>
      <c r="I1846" s="480"/>
      <c r="J1846" s="480"/>
      <c r="K1846" s="480"/>
      <c r="L1846" s="480"/>
    </row>
    <row r="1847" spans="1:12" ht="15.6">
      <c r="A1847" s="480">
        <f t="shared" si="29"/>
        <v>1839</v>
      </c>
      <c r="B1847" s="480" t="s">
        <v>6023</v>
      </c>
      <c r="C1847" s="481" t="s">
        <v>10956</v>
      </c>
      <c r="D1847" s="480" t="s">
        <v>5362</v>
      </c>
      <c r="E1847" s="480" t="s">
        <v>6025</v>
      </c>
      <c r="F1847" s="480" t="s">
        <v>6026</v>
      </c>
      <c r="G1847" s="480"/>
      <c r="H1847" s="480"/>
      <c r="I1847" s="480"/>
      <c r="J1847" s="480"/>
      <c r="K1847" s="480"/>
      <c r="L1847" s="480"/>
    </row>
    <row r="1848" spans="1:12" ht="15.6">
      <c r="A1848" s="480">
        <f t="shared" si="29"/>
        <v>1840</v>
      </c>
      <c r="B1848" s="480" t="s">
        <v>6023</v>
      </c>
      <c r="C1848" s="481" t="s">
        <v>10957</v>
      </c>
      <c r="D1848" s="480" t="s">
        <v>5363</v>
      </c>
      <c r="E1848" s="480" t="s">
        <v>6025</v>
      </c>
      <c r="F1848" s="480" t="s">
        <v>6026</v>
      </c>
      <c r="G1848" s="480"/>
      <c r="H1848" s="480"/>
      <c r="I1848" s="480"/>
      <c r="J1848" s="480"/>
      <c r="K1848" s="480"/>
      <c r="L1848" s="480"/>
    </row>
    <row r="1849" spans="1:12" ht="15.6">
      <c r="A1849" s="480">
        <f t="shared" si="29"/>
        <v>1841</v>
      </c>
      <c r="B1849" s="480" t="s">
        <v>6023</v>
      </c>
      <c r="C1849" s="481" t="s">
        <v>10958</v>
      </c>
      <c r="D1849" s="480" t="s">
        <v>5362</v>
      </c>
      <c r="E1849" s="480" t="s">
        <v>6025</v>
      </c>
      <c r="F1849" s="480" t="s">
        <v>6026</v>
      </c>
      <c r="G1849" s="480"/>
      <c r="H1849" s="480"/>
      <c r="I1849" s="480"/>
      <c r="J1849" s="480"/>
      <c r="K1849" s="480"/>
      <c r="L1849" s="480"/>
    </row>
    <row r="1850" spans="1:12" ht="15.6">
      <c r="A1850" s="480">
        <f t="shared" si="29"/>
        <v>1842</v>
      </c>
      <c r="B1850" s="480" t="s">
        <v>6023</v>
      </c>
      <c r="C1850" s="481" t="s">
        <v>10959</v>
      </c>
      <c r="D1850" s="480" t="s">
        <v>5362</v>
      </c>
      <c r="E1850" s="480" t="s">
        <v>6025</v>
      </c>
      <c r="F1850" s="480" t="s">
        <v>6026</v>
      </c>
      <c r="G1850" s="480"/>
      <c r="H1850" s="480"/>
      <c r="I1850" s="480"/>
      <c r="J1850" s="480"/>
      <c r="K1850" s="480"/>
      <c r="L1850" s="480"/>
    </row>
    <row r="1851" spans="1:12" ht="15.6">
      <c r="A1851" s="480">
        <f t="shared" si="29"/>
        <v>1843</v>
      </c>
      <c r="B1851" s="480" t="s">
        <v>6023</v>
      </c>
      <c r="C1851" s="481" t="s">
        <v>10960</v>
      </c>
      <c r="D1851" s="480" t="s">
        <v>5363</v>
      </c>
      <c r="E1851" s="480" t="s">
        <v>6025</v>
      </c>
      <c r="F1851" s="480" t="s">
        <v>6026</v>
      </c>
      <c r="G1851" s="480"/>
      <c r="H1851" s="480"/>
      <c r="I1851" s="480"/>
      <c r="J1851" s="480"/>
      <c r="K1851" s="480"/>
      <c r="L1851" s="480"/>
    </row>
    <row r="1852" spans="1:12" ht="15.6">
      <c r="A1852" s="480">
        <f t="shared" si="29"/>
        <v>1844</v>
      </c>
      <c r="B1852" s="480" t="s">
        <v>6023</v>
      </c>
      <c r="C1852" s="481" t="s">
        <v>10961</v>
      </c>
      <c r="D1852" s="480" t="s">
        <v>5363</v>
      </c>
      <c r="E1852" s="480" t="s">
        <v>6025</v>
      </c>
      <c r="F1852" s="480" t="s">
        <v>6026</v>
      </c>
      <c r="G1852" s="480"/>
      <c r="H1852" s="480"/>
      <c r="I1852" s="480"/>
      <c r="J1852" s="480"/>
      <c r="K1852" s="480"/>
      <c r="L1852" s="480"/>
    </row>
    <row r="1853" spans="1:12" ht="15.6">
      <c r="A1853" s="480">
        <f t="shared" si="29"/>
        <v>1845</v>
      </c>
      <c r="B1853" s="480" t="s">
        <v>6023</v>
      </c>
      <c r="C1853" s="481" t="s">
        <v>10962</v>
      </c>
      <c r="D1853" s="480" t="s">
        <v>5363</v>
      </c>
      <c r="E1853" s="480" t="s">
        <v>6025</v>
      </c>
      <c r="F1853" s="480" t="s">
        <v>6026</v>
      </c>
      <c r="G1853" s="480"/>
      <c r="H1853" s="480"/>
      <c r="I1853" s="480"/>
      <c r="J1853" s="480"/>
      <c r="K1853" s="480"/>
      <c r="L1853" s="480"/>
    </row>
    <row r="1854" spans="1:12" ht="15.6">
      <c r="A1854" s="480">
        <f t="shared" si="29"/>
        <v>1846</v>
      </c>
      <c r="B1854" s="480" t="s">
        <v>6023</v>
      </c>
      <c r="C1854" s="481" t="s">
        <v>10963</v>
      </c>
      <c r="D1854" s="480" t="s">
        <v>5362</v>
      </c>
      <c r="E1854" s="480" t="s">
        <v>6025</v>
      </c>
      <c r="F1854" s="480" t="s">
        <v>6026</v>
      </c>
      <c r="G1854" s="480"/>
      <c r="H1854" s="480"/>
      <c r="I1854" s="480"/>
      <c r="J1854" s="480"/>
      <c r="K1854" s="480"/>
      <c r="L1854" s="480"/>
    </row>
    <row r="1855" spans="1:12" ht="15.6">
      <c r="A1855" s="480">
        <f t="shared" si="29"/>
        <v>1847</v>
      </c>
      <c r="B1855" s="480" t="s">
        <v>6023</v>
      </c>
      <c r="C1855" s="481" t="s">
        <v>10964</v>
      </c>
      <c r="D1855" s="480" t="s">
        <v>5363</v>
      </c>
      <c r="E1855" s="480" t="s">
        <v>6025</v>
      </c>
      <c r="F1855" s="480" t="s">
        <v>6026</v>
      </c>
      <c r="G1855" s="480"/>
      <c r="H1855" s="480"/>
      <c r="I1855" s="480"/>
      <c r="J1855" s="480"/>
      <c r="K1855" s="480"/>
      <c r="L1855" s="480"/>
    </row>
    <row r="1856" spans="1:12" ht="15.6">
      <c r="A1856" s="480">
        <f t="shared" si="29"/>
        <v>1848</v>
      </c>
      <c r="B1856" s="480" t="s">
        <v>6023</v>
      </c>
      <c r="C1856" s="481" t="s">
        <v>10965</v>
      </c>
      <c r="D1856" s="480" t="s">
        <v>5362</v>
      </c>
      <c r="E1856" s="480" t="s">
        <v>6025</v>
      </c>
      <c r="F1856" s="480" t="s">
        <v>6026</v>
      </c>
      <c r="G1856" s="480"/>
      <c r="H1856" s="480"/>
      <c r="I1856" s="480"/>
      <c r="J1856" s="480"/>
      <c r="K1856" s="480"/>
      <c r="L1856" s="480"/>
    </row>
    <row r="1857" spans="1:12" ht="15.6">
      <c r="A1857" s="480">
        <f t="shared" si="29"/>
        <v>1849</v>
      </c>
      <c r="B1857" s="480" t="s">
        <v>6023</v>
      </c>
      <c r="C1857" s="481" t="s">
        <v>10966</v>
      </c>
      <c r="D1857" s="480" t="s">
        <v>5363</v>
      </c>
      <c r="E1857" s="480" t="s">
        <v>6025</v>
      </c>
      <c r="F1857" s="480" t="s">
        <v>6026</v>
      </c>
      <c r="G1857" s="480"/>
      <c r="H1857" s="480"/>
      <c r="I1857" s="480"/>
      <c r="J1857" s="480"/>
      <c r="K1857" s="480"/>
      <c r="L1857" s="480"/>
    </row>
    <row r="1858" spans="1:12" ht="15.6">
      <c r="A1858" s="480">
        <f t="shared" si="29"/>
        <v>1850</v>
      </c>
      <c r="B1858" s="480" t="s">
        <v>6023</v>
      </c>
      <c r="C1858" s="481" t="s">
        <v>10967</v>
      </c>
      <c r="D1858" s="480" t="s">
        <v>5362</v>
      </c>
      <c r="E1858" s="480" t="s">
        <v>6025</v>
      </c>
      <c r="F1858" s="480" t="s">
        <v>6026</v>
      </c>
      <c r="G1858" s="480"/>
      <c r="H1858" s="480"/>
      <c r="I1858" s="480"/>
      <c r="J1858" s="480"/>
      <c r="K1858" s="480"/>
      <c r="L1858" s="480"/>
    </row>
    <row r="1859" spans="1:12" ht="15.6">
      <c r="A1859" s="480">
        <f t="shared" si="29"/>
        <v>1851</v>
      </c>
      <c r="B1859" s="480" t="s">
        <v>6023</v>
      </c>
      <c r="C1859" s="481" t="s">
        <v>10968</v>
      </c>
      <c r="D1859" s="480" t="s">
        <v>5363</v>
      </c>
      <c r="E1859" s="480" t="s">
        <v>6025</v>
      </c>
      <c r="F1859" s="480" t="s">
        <v>6026</v>
      </c>
      <c r="G1859" s="480"/>
      <c r="H1859" s="480"/>
      <c r="I1859" s="480"/>
      <c r="J1859" s="480"/>
      <c r="K1859" s="480"/>
      <c r="L1859" s="480"/>
    </row>
    <row r="1860" spans="1:12" ht="15.6">
      <c r="A1860" s="480">
        <f t="shared" si="29"/>
        <v>1852</v>
      </c>
      <c r="B1860" s="480" t="s">
        <v>6023</v>
      </c>
      <c r="C1860" s="481" t="s">
        <v>10969</v>
      </c>
      <c r="D1860" s="480" t="s">
        <v>5362</v>
      </c>
      <c r="E1860" s="480" t="s">
        <v>6025</v>
      </c>
      <c r="F1860" s="480" t="s">
        <v>6026</v>
      </c>
      <c r="G1860" s="480"/>
      <c r="H1860" s="480"/>
      <c r="I1860" s="480"/>
      <c r="J1860" s="480"/>
      <c r="K1860" s="480"/>
      <c r="L1860" s="480"/>
    </row>
    <row r="1861" spans="1:12" ht="15.6">
      <c r="A1861" s="480">
        <f t="shared" si="29"/>
        <v>1853</v>
      </c>
      <c r="B1861" s="480" t="s">
        <v>6023</v>
      </c>
      <c r="C1861" s="481" t="s">
        <v>10970</v>
      </c>
      <c r="D1861" s="480" t="s">
        <v>5362</v>
      </c>
      <c r="E1861" s="480" t="s">
        <v>6025</v>
      </c>
      <c r="F1861" s="480" t="s">
        <v>6026</v>
      </c>
      <c r="G1861" s="480"/>
      <c r="H1861" s="480"/>
      <c r="I1861" s="480"/>
      <c r="J1861" s="480"/>
      <c r="K1861" s="480"/>
      <c r="L1861" s="480"/>
    </row>
    <row r="1862" spans="1:12" ht="15.6">
      <c r="A1862" s="480">
        <f t="shared" si="29"/>
        <v>1854</v>
      </c>
      <c r="B1862" s="480" t="s">
        <v>6023</v>
      </c>
      <c r="C1862" s="481" t="s">
        <v>10971</v>
      </c>
      <c r="D1862" s="480" t="s">
        <v>5362</v>
      </c>
      <c r="E1862" s="480" t="s">
        <v>6025</v>
      </c>
      <c r="F1862" s="480" t="s">
        <v>6026</v>
      </c>
      <c r="G1862" s="480"/>
      <c r="H1862" s="480"/>
      <c r="I1862" s="480"/>
      <c r="J1862" s="480"/>
      <c r="K1862" s="480"/>
      <c r="L1862" s="480"/>
    </row>
    <row r="1863" spans="1:12" ht="15.6">
      <c r="A1863" s="480">
        <f t="shared" si="29"/>
        <v>1855</v>
      </c>
      <c r="B1863" s="480" t="s">
        <v>6023</v>
      </c>
      <c r="C1863" s="481" t="s">
        <v>10972</v>
      </c>
      <c r="D1863" s="480" t="s">
        <v>5362</v>
      </c>
      <c r="E1863" s="480" t="s">
        <v>6025</v>
      </c>
      <c r="F1863" s="480" t="s">
        <v>6026</v>
      </c>
      <c r="G1863" s="480"/>
      <c r="H1863" s="480"/>
      <c r="I1863" s="480"/>
      <c r="J1863" s="480"/>
      <c r="K1863" s="480"/>
      <c r="L1863" s="480"/>
    </row>
    <row r="1864" spans="1:12" ht="15.6">
      <c r="A1864" s="480">
        <f t="shared" si="29"/>
        <v>1856</v>
      </c>
      <c r="B1864" s="480" t="s">
        <v>6023</v>
      </c>
      <c r="C1864" s="481" t="s">
        <v>10973</v>
      </c>
      <c r="D1864" s="480" t="s">
        <v>5363</v>
      </c>
      <c r="E1864" s="480" t="s">
        <v>6025</v>
      </c>
      <c r="F1864" s="480" t="s">
        <v>6026</v>
      </c>
      <c r="G1864" s="480"/>
      <c r="H1864" s="480"/>
      <c r="I1864" s="480"/>
      <c r="J1864" s="480"/>
      <c r="K1864" s="480"/>
      <c r="L1864" s="480"/>
    </row>
    <row r="1865" spans="1:12" ht="15.6">
      <c r="A1865" s="480">
        <f t="shared" si="29"/>
        <v>1857</v>
      </c>
      <c r="B1865" s="480" t="s">
        <v>6023</v>
      </c>
      <c r="C1865" s="481" t="s">
        <v>10974</v>
      </c>
      <c r="D1865" s="480" t="s">
        <v>5363</v>
      </c>
      <c r="E1865" s="480" t="s">
        <v>6025</v>
      </c>
      <c r="F1865" s="480" t="s">
        <v>6026</v>
      </c>
      <c r="G1865" s="480"/>
      <c r="H1865" s="480"/>
      <c r="I1865" s="480"/>
      <c r="J1865" s="480"/>
      <c r="K1865" s="480"/>
      <c r="L1865" s="480"/>
    </row>
    <row r="1866" spans="1:12" ht="15.6">
      <c r="A1866" s="480">
        <f t="shared" si="29"/>
        <v>1858</v>
      </c>
      <c r="B1866" s="480" t="s">
        <v>6023</v>
      </c>
      <c r="C1866" s="481" t="s">
        <v>10975</v>
      </c>
      <c r="D1866" s="480" t="s">
        <v>5363</v>
      </c>
      <c r="E1866" s="480" t="s">
        <v>6025</v>
      </c>
      <c r="F1866" s="480" t="s">
        <v>6026</v>
      </c>
      <c r="G1866" s="480"/>
      <c r="H1866" s="480"/>
      <c r="I1866" s="480"/>
      <c r="J1866" s="480"/>
      <c r="K1866" s="480"/>
      <c r="L1866" s="480"/>
    </row>
    <row r="1867" spans="1:12" ht="15.6">
      <c r="A1867" s="480">
        <f t="shared" si="29"/>
        <v>1859</v>
      </c>
      <c r="B1867" s="480" t="s">
        <v>6023</v>
      </c>
      <c r="C1867" s="481" t="s">
        <v>10976</v>
      </c>
      <c r="D1867" s="480" t="s">
        <v>5362</v>
      </c>
      <c r="E1867" s="480" t="s">
        <v>6025</v>
      </c>
      <c r="F1867" s="480" t="s">
        <v>6026</v>
      </c>
      <c r="G1867" s="480"/>
      <c r="H1867" s="480"/>
      <c r="I1867" s="480"/>
      <c r="J1867" s="480"/>
      <c r="K1867" s="480"/>
      <c r="L1867" s="480"/>
    </row>
    <row r="1868" spans="1:12" ht="15.6">
      <c r="A1868" s="480">
        <f t="shared" si="29"/>
        <v>1860</v>
      </c>
      <c r="B1868" s="480" t="s">
        <v>6023</v>
      </c>
      <c r="C1868" s="481" t="s">
        <v>10977</v>
      </c>
      <c r="D1868" s="480" t="s">
        <v>5362</v>
      </c>
      <c r="E1868" s="480" t="s">
        <v>6025</v>
      </c>
      <c r="F1868" s="480" t="s">
        <v>6026</v>
      </c>
      <c r="G1868" s="480"/>
      <c r="H1868" s="480"/>
      <c r="I1868" s="480"/>
      <c r="J1868" s="480"/>
      <c r="K1868" s="480"/>
      <c r="L1868" s="480"/>
    </row>
    <row r="1869" spans="1:12" ht="15.6">
      <c r="A1869" s="480">
        <f t="shared" si="29"/>
        <v>1861</v>
      </c>
      <c r="B1869" s="480" t="s">
        <v>6023</v>
      </c>
      <c r="C1869" s="481" t="s">
        <v>10978</v>
      </c>
      <c r="D1869" s="480" t="s">
        <v>5362</v>
      </c>
      <c r="E1869" s="480" t="s">
        <v>6025</v>
      </c>
      <c r="F1869" s="480" t="s">
        <v>6026</v>
      </c>
      <c r="G1869" s="480"/>
      <c r="H1869" s="480"/>
      <c r="I1869" s="480"/>
      <c r="J1869" s="480"/>
      <c r="K1869" s="480"/>
      <c r="L1869" s="480"/>
    </row>
    <row r="1870" spans="1:12" ht="15.6">
      <c r="A1870" s="480">
        <f t="shared" si="29"/>
        <v>1862</v>
      </c>
      <c r="B1870" s="480" t="s">
        <v>6023</v>
      </c>
      <c r="C1870" s="481" t="s">
        <v>10979</v>
      </c>
      <c r="D1870" s="480" t="s">
        <v>5362</v>
      </c>
      <c r="E1870" s="480" t="s">
        <v>6025</v>
      </c>
      <c r="F1870" s="480" t="s">
        <v>6026</v>
      </c>
      <c r="G1870" s="480"/>
      <c r="H1870" s="480"/>
      <c r="I1870" s="480"/>
      <c r="J1870" s="480"/>
      <c r="K1870" s="480"/>
      <c r="L1870" s="480"/>
    </row>
    <row r="1871" spans="1:12" ht="15.6">
      <c r="A1871" s="480">
        <f t="shared" si="29"/>
        <v>1863</v>
      </c>
      <c r="B1871" s="480" t="s">
        <v>6023</v>
      </c>
      <c r="C1871" s="481" t="s">
        <v>10980</v>
      </c>
      <c r="D1871" s="480" t="s">
        <v>5363</v>
      </c>
      <c r="E1871" s="480" t="s">
        <v>6025</v>
      </c>
      <c r="F1871" s="480" t="s">
        <v>6026</v>
      </c>
      <c r="G1871" s="480"/>
      <c r="H1871" s="480"/>
      <c r="I1871" s="480"/>
      <c r="J1871" s="480"/>
      <c r="K1871" s="480"/>
      <c r="L1871" s="480"/>
    </row>
    <row r="1872" spans="1:12" ht="15.6">
      <c r="A1872" s="480">
        <f t="shared" si="29"/>
        <v>1864</v>
      </c>
      <c r="B1872" s="480" t="s">
        <v>6023</v>
      </c>
      <c r="C1872" s="481" t="s">
        <v>10981</v>
      </c>
      <c r="D1872" s="480" t="s">
        <v>5363</v>
      </c>
      <c r="E1872" s="480" t="s">
        <v>6025</v>
      </c>
      <c r="F1872" s="480" t="s">
        <v>6026</v>
      </c>
      <c r="G1872" s="480"/>
      <c r="H1872" s="480"/>
      <c r="I1872" s="480"/>
      <c r="J1872" s="480"/>
      <c r="K1872" s="480"/>
      <c r="L1872" s="480"/>
    </row>
    <row r="1873" spans="1:12" ht="15.6">
      <c r="A1873" s="480">
        <f t="shared" si="29"/>
        <v>1865</v>
      </c>
      <c r="B1873" s="480" t="s">
        <v>6023</v>
      </c>
      <c r="C1873" s="481" t="s">
        <v>10982</v>
      </c>
      <c r="D1873" s="480" t="s">
        <v>5363</v>
      </c>
      <c r="E1873" s="480" t="s">
        <v>6025</v>
      </c>
      <c r="F1873" s="480" t="s">
        <v>6026</v>
      </c>
      <c r="G1873" s="480"/>
      <c r="H1873" s="480"/>
      <c r="I1873" s="480"/>
      <c r="J1873" s="480"/>
      <c r="K1873" s="480"/>
      <c r="L1873" s="480"/>
    </row>
    <row r="1874" spans="1:12" ht="15.6">
      <c r="A1874" s="480">
        <f t="shared" si="29"/>
        <v>1866</v>
      </c>
      <c r="B1874" s="480" t="s">
        <v>6023</v>
      </c>
      <c r="C1874" s="481" t="s">
        <v>10983</v>
      </c>
      <c r="D1874" s="480" t="s">
        <v>5362</v>
      </c>
      <c r="E1874" s="480" t="s">
        <v>6025</v>
      </c>
      <c r="F1874" s="480" t="s">
        <v>6026</v>
      </c>
      <c r="G1874" s="480"/>
      <c r="H1874" s="480"/>
      <c r="I1874" s="480"/>
      <c r="J1874" s="480"/>
      <c r="K1874" s="480"/>
      <c r="L1874" s="480"/>
    </row>
    <row r="1875" spans="1:12" ht="15.6">
      <c r="A1875" s="480">
        <f t="shared" si="29"/>
        <v>1867</v>
      </c>
      <c r="B1875" s="480" t="s">
        <v>6023</v>
      </c>
      <c r="C1875" s="481" t="s">
        <v>10984</v>
      </c>
      <c r="D1875" s="480" t="s">
        <v>5363</v>
      </c>
      <c r="E1875" s="480" t="s">
        <v>6025</v>
      </c>
      <c r="F1875" s="480" t="s">
        <v>6026</v>
      </c>
      <c r="G1875" s="480"/>
      <c r="H1875" s="480"/>
      <c r="I1875" s="480"/>
      <c r="J1875" s="480"/>
      <c r="K1875" s="480"/>
      <c r="L1875" s="480"/>
    </row>
    <row r="1876" spans="1:12" ht="15.6">
      <c r="A1876" s="480">
        <f t="shared" si="29"/>
        <v>1868</v>
      </c>
      <c r="B1876" s="480" t="s">
        <v>6023</v>
      </c>
      <c r="C1876" s="481" t="s">
        <v>10985</v>
      </c>
      <c r="D1876" s="480" t="s">
        <v>5362</v>
      </c>
      <c r="E1876" s="480" t="s">
        <v>6025</v>
      </c>
      <c r="F1876" s="480" t="s">
        <v>6026</v>
      </c>
      <c r="G1876" s="480"/>
      <c r="H1876" s="480"/>
      <c r="I1876" s="480"/>
      <c r="J1876" s="480"/>
      <c r="K1876" s="480"/>
      <c r="L1876" s="480"/>
    </row>
    <row r="1877" spans="1:12" ht="15.6">
      <c r="A1877" s="480">
        <f t="shared" ref="A1877:A1940" si="30">ROW()-8</f>
        <v>1869</v>
      </c>
      <c r="B1877" s="480" t="s">
        <v>6023</v>
      </c>
      <c r="C1877" s="481" t="s">
        <v>10986</v>
      </c>
      <c r="D1877" s="480" t="s">
        <v>5363</v>
      </c>
      <c r="E1877" s="480" t="s">
        <v>6025</v>
      </c>
      <c r="F1877" s="480" t="s">
        <v>6026</v>
      </c>
      <c r="G1877" s="480"/>
      <c r="H1877" s="480"/>
      <c r="I1877" s="480"/>
      <c r="J1877" s="480"/>
      <c r="K1877" s="480"/>
      <c r="L1877" s="480"/>
    </row>
    <row r="1878" spans="1:12" ht="15.6">
      <c r="A1878" s="480">
        <f t="shared" si="30"/>
        <v>1870</v>
      </c>
      <c r="B1878" s="480" t="s">
        <v>6023</v>
      </c>
      <c r="C1878" s="481" t="s">
        <v>10987</v>
      </c>
      <c r="D1878" s="480" t="s">
        <v>5363</v>
      </c>
      <c r="E1878" s="480" t="s">
        <v>6025</v>
      </c>
      <c r="F1878" s="480" t="s">
        <v>6026</v>
      </c>
      <c r="G1878" s="480"/>
      <c r="H1878" s="480"/>
      <c r="I1878" s="480"/>
      <c r="J1878" s="480"/>
      <c r="K1878" s="480"/>
      <c r="L1878" s="480"/>
    </row>
    <row r="1879" spans="1:12" ht="15.6">
      <c r="A1879" s="480">
        <f t="shared" si="30"/>
        <v>1871</v>
      </c>
      <c r="B1879" s="480" t="s">
        <v>6023</v>
      </c>
      <c r="C1879" s="481" t="s">
        <v>10988</v>
      </c>
      <c r="D1879" s="480" t="s">
        <v>5362</v>
      </c>
      <c r="E1879" s="480" t="s">
        <v>6025</v>
      </c>
      <c r="F1879" s="480" t="s">
        <v>6026</v>
      </c>
      <c r="G1879" s="480"/>
      <c r="H1879" s="480"/>
      <c r="I1879" s="480"/>
      <c r="J1879" s="480"/>
      <c r="K1879" s="480"/>
      <c r="L1879" s="480"/>
    </row>
    <row r="1880" spans="1:12" ht="15.6">
      <c r="A1880" s="480">
        <f t="shared" si="30"/>
        <v>1872</v>
      </c>
      <c r="B1880" s="480" t="s">
        <v>6023</v>
      </c>
      <c r="C1880" s="481" t="s">
        <v>10989</v>
      </c>
      <c r="D1880" s="480" t="s">
        <v>5363</v>
      </c>
      <c r="E1880" s="480" t="s">
        <v>6025</v>
      </c>
      <c r="F1880" s="480" t="s">
        <v>6026</v>
      </c>
      <c r="G1880" s="480"/>
      <c r="H1880" s="480"/>
      <c r="I1880" s="480"/>
      <c r="J1880" s="480"/>
      <c r="K1880" s="480"/>
      <c r="L1880" s="480"/>
    </row>
    <row r="1881" spans="1:12" ht="15.6">
      <c r="A1881" s="480">
        <f t="shared" si="30"/>
        <v>1873</v>
      </c>
      <c r="B1881" s="480" t="s">
        <v>6023</v>
      </c>
      <c r="C1881" s="481" t="s">
        <v>10990</v>
      </c>
      <c r="D1881" s="480" t="s">
        <v>5363</v>
      </c>
      <c r="E1881" s="480" t="s">
        <v>6025</v>
      </c>
      <c r="F1881" s="480" t="s">
        <v>6026</v>
      </c>
      <c r="G1881" s="480"/>
      <c r="H1881" s="480"/>
      <c r="I1881" s="480"/>
      <c r="J1881" s="480"/>
      <c r="K1881" s="480"/>
      <c r="L1881" s="480"/>
    </row>
    <row r="1882" spans="1:12" ht="15.6">
      <c r="A1882" s="480">
        <f t="shared" si="30"/>
        <v>1874</v>
      </c>
      <c r="B1882" s="480" t="s">
        <v>6023</v>
      </c>
      <c r="C1882" s="481" t="s">
        <v>10991</v>
      </c>
      <c r="D1882" s="480" t="s">
        <v>5363</v>
      </c>
      <c r="E1882" s="480" t="s">
        <v>6025</v>
      </c>
      <c r="F1882" s="480" t="s">
        <v>6026</v>
      </c>
      <c r="G1882" s="480"/>
      <c r="H1882" s="480"/>
      <c r="I1882" s="480"/>
      <c r="J1882" s="480"/>
      <c r="K1882" s="480"/>
      <c r="L1882" s="480"/>
    </row>
    <row r="1883" spans="1:12" ht="15.6">
      <c r="A1883" s="480">
        <f t="shared" si="30"/>
        <v>1875</v>
      </c>
      <c r="B1883" s="480" t="s">
        <v>6023</v>
      </c>
      <c r="C1883" s="481" t="s">
        <v>10992</v>
      </c>
      <c r="D1883" s="480" t="s">
        <v>5363</v>
      </c>
      <c r="E1883" s="480" t="s">
        <v>6025</v>
      </c>
      <c r="F1883" s="480" t="s">
        <v>6026</v>
      </c>
      <c r="G1883" s="480"/>
      <c r="H1883" s="480"/>
      <c r="I1883" s="480"/>
      <c r="J1883" s="480"/>
      <c r="K1883" s="480"/>
      <c r="L1883" s="480"/>
    </row>
    <row r="1884" spans="1:12" ht="15.6">
      <c r="A1884" s="480">
        <f t="shared" si="30"/>
        <v>1876</v>
      </c>
      <c r="B1884" s="480" t="s">
        <v>6023</v>
      </c>
      <c r="C1884" s="481" t="s">
        <v>10993</v>
      </c>
      <c r="D1884" s="480" t="s">
        <v>5363</v>
      </c>
      <c r="E1884" s="480" t="s">
        <v>6025</v>
      </c>
      <c r="F1884" s="480" t="s">
        <v>6026</v>
      </c>
      <c r="G1884" s="480"/>
      <c r="H1884" s="480"/>
      <c r="I1884" s="480"/>
      <c r="J1884" s="480"/>
      <c r="K1884" s="480"/>
      <c r="L1884" s="480"/>
    </row>
    <row r="1885" spans="1:12" ht="15.6">
      <c r="A1885" s="480">
        <f t="shared" si="30"/>
        <v>1877</v>
      </c>
      <c r="B1885" s="480" t="s">
        <v>6023</v>
      </c>
      <c r="C1885" s="481" t="s">
        <v>10994</v>
      </c>
      <c r="D1885" s="480" t="s">
        <v>5363</v>
      </c>
      <c r="E1885" s="480" t="s">
        <v>6025</v>
      </c>
      <c r="F1885" s="480" t="s">
        <v>6026</v>
      </c>
      <c r="G1885" s="480"/>
      <c r="H1885" s="480"/>
      <c r="I1885" s="480"/>
      <c r="J1885" s="480"/>
      <c r="K1885" s="480"/>
      <c r="L1885" s="480"/>
    </row>
    <row r="1886" spans="1:12" ht="15.6">
      <c r="A1886" s="480">
        <f t="shared" si="30"/>
        <v>1878</v>
      </c>
      <c r="B1886" s="480" t="s">
        <v>6023</v>
      </c>
      <c r="C1886" s="481" t="s">
        <v>10995</v>
      </c>
      <c r="D1886" s="480" t="s">
        <v>5363</v>
      </c>
      <c r="E1886" s="480" t="s">
        <v>6025</v>
      </c>
      <c r="F1886" s="480" t="s">
        <v>6026</v>
      </c>
      <c r="G1886" s="480"/>
      <c r="H1886" s="480"/>
      <c r="I1886" s="480"/>
      <c r="J1886" s="480"/>
      <c r="K1886" s="480"/>
      <c r="L1886" s="480"/>
    </row>
    <row r="1887" spans="1:12" ht="15.6">
      <c r="A1887" s="480">
        <f t="shared" si="30"/>
        <v>1879</v>
      </c>
      <c r="B1887" s="480" t="s">
        <v>5370</v>
      </c>
      <c r="C1887" s="481" t="s">
        <v>10996</v>
      </c>
      <c r="D1887" s="480" t="s">
        <v>51</v>
      </c>
      <c r="E1887" s="480" t="s">
        <v>10997</v>
      </c>
      <c r="F1887" s="480" t="s">
        <v>10998</v>
      </c>
      <c r="G1887" s="480" t="s">
        <v>7037</v>
      </c>
      <c r="H1887" s="480" t="s">
        <v>10999</v>
      </c>
      <c r="I1887" s="480"/>
      <c r="J1887" s="480"/>
      <c r="K1887" s="480"/>
      <c r="L1887" s="480"/>
    </row>
    <row r="1888" spans="1:12" ht="15.6">
      <c r="A1888" s="480">
        <f t="shared" si="30"/>
        <v>1880</v>
      </c>
      <c r="B1888" s="480" t="s">
        <v>5370</v>
      </c>
      <c r="C1888" s="481" t="s">
        <v>11000</v>
      </c>
      <c r="D1888" s="480" t="s">
        <v>51</v>
      </c>
      <c r="E1888" s="480" t="s">
        <v>11001</v>
      </c>
      <c r="F1888" s="480" t="s">
        <v>11002</v>
      </c>
      <c r="G1888" s="480" t="s">
        <v>11003</v>
      </c>
      <c r="H1888" s="480" t="s">
        <v>871</v>
      </c>
      <c r="I1888" s="480"/>
      <c r="J1888" s="480"/>
      <c r="K1888" s="480"/>
      <c r="L1888" s="480"/>
    </row>
    <row r="1889" spans="1:12" ht="15.6">
      <c r="A1889" s="480">
        <f t="shared" si="30"/>
        <v>1881</v>
      </c>
      <c r="B1889" s="480" t="s">
        <v>5370</v>
      </c>
      <c r="C1889" s="481" t="s">
        <v>11004</v>
      </c>
      <c r="D1889" s="480" t="s">
        <v>5363</v>
      </c>
      <c r="E1889" s="480" t="s">
        <v>7173</v>
      </c>
      <c r="F1889" s="480" t="s">
        <v>11005</v>
      </c>
      <c r="G1889" s="480" t="s">
        <v>842</v>
      </c>
      <c r="H1889" s="480" t="s">
        <v>11006</v>
      </c>
      <c r="I1889" s="480"/>
      <c r="J1889" s="480"/>
      <c r="K1889" s="480"/>
      <c r="L1889" s="480"/>
    </row>
    <row r="1890" spans="1:12" ht="15.6">
      <c r="A1890" s="480">
        <f t="shared" si="30"/>
        <v>1882</v>
      </c>
      <c r="B1890" s="480" t="s">
        <v>5370</v>
      </c>
      <c r="C1890" s="481" t="s">
        <v>11007</v>
      </c>
      <c r="D1890" s="480" t="s">
        <v>51</v>
      </c>
      <c r="E1890" s="480" t="s">
        <v>6859</v>
      </c>
      <c r="F1890" s="480" t="s">
        <v>880</v>
      </c>
      <c r="G1890" s="480" t="s">
        <v>907</v>
      </c>
      <c r="H1890" s="480" t="s">
        <v>722</v>
      </c>
      <c r="I1890" s="480"/>
      <c r="J1890" s="480"/>
      <c r="K1890" s="480"/>
      <c r="L1890" s="480"/>
    </row>
    <row r="1891" spans="1:12" ht="15.6">
      <c r="A1891" s="480">
        <f t="shared" si="30"/>
        <v>1883</v>
      </c>
      <c r="B1891" s="480" t="s">
        <v>5370</v>
      </c>
      <c r="C1891" s="481" t="s">
        <v>11008</v>
      </c>
      <c r="D1891" s="480" t="s">
        <v>5362</v>
      </c>
      <c r="E1891" s="480" t="s">
        <v>1438</v>
      </c>
      <c r="F1891" s="480" t="s">
        <v>842</v>
      </c>
      <c r="G1891" s="480" t="s">
        <v>925</v>
      </c>
      <c r="H1891" s="480" t="s">
        <v>1540</v>
      </c>
      <c r="I1891" s="480"/>
      <c r="J1891" s="480"/>
      <c r="K1891" s="480"/>
      <c r="L1891" s="480"/>
    </row>
    <row r="1892" spans="1:12" ht="15.6">
      <c r="A1892" s="480">
        <f t="shared" si="30"/>
        <v>1884</v>
      </c>
      <c r="B1892" s="480" t="s">
        <v>5370</v>
      </c>
      <c r="C1892" s="481" t="s">
        <v>11009</v>
      </c>
      <c r="D1892" s="480" t="s">
        <v>51</v>
      </c>
      <c r="E1892" s="480" t="s">
        <v>11010</v>
      </c>
      <c r="F1892" s="480" t="s">
        <v>7484</v>
      </c>
      <c r="G1892" s="480" t="s">
        <v>7485</v>
      </c>
      <c r="H1892" s="480" t="s">
        <v>7486</v>
      </c>
      <c r="I1892" s="480"/>
      <c r="J1892" s="480"/>
      <c r="K1892" s="480"/>
      <c r="L1892" s="480"/>
    </row>
    <row r="1893" spans="1:12" ht="15.6">
      <c r="A1893" s="480">
        <f t="shared" si="30"/>
        <v>1885</v>
      </c>
      <c r="B1893" s="480" t="s">
        <v>5370</v>
      </c>
      <c r="C1893" s="481" t="s">
        <v>11011</v>
      </c>
      <c r="D1893" s="480" t="s">
        <v>51</v>
      </c>
      <c r="E1893" s="480" t="s">
        <v>11012</v>
      </c>
      <c r="F1893" s="480" t="s">
        <v>11013</v>
      </c>
      <c r="G1893" s="480" t="s">
        <v>11014</v>
      </c>
      <c r="H1893" s="480" t="s">
        <v>11015</v>
      </c>
      <c r="I1893" s="480"/>
      <c r="J1893" s="480"/>
      <c r="K1893" s="480"/>
      <c r="L1893" s="480"/>
    </row>
    <row r="1894" spans="1:12" ht="15.6">
      <c r="A1894" s="480">
        <f t="shared" si="30"/>
        <v>1886</v>
      </c>
      <c r="B1894" s="480" t="s">
        <v>5370</v>
      </c>
      <c r="C1894" s="481" t="s">
        <v>11016</v>
      </c>
      <c r="D1894" s="480" t="s">
        <v>5363</v>
      </c>
      <c r="E1894" s="480">
        <v>0.2</v>
      </c>
      <c r="F1894" s="480">
        <v>0.1</v>
      </c>
      <c r="G1894" s="480">
        <v>1</v>
      </c>
      <c r="H1894" s="480">
        <v>1.3</v>
      </c>
      <c r="I1894" s="480"/>
      <c r="J1894" s="480"/>
      <c r="K1894" s="480"/>
      <c r="L1894" s="480"/>
    </row>
    <row r="1895" spans="1:12" ht="15.6">
      <c r="A1895" s="480">
        <f t="shared" si="30"/>
        <v>1887</v>
      </c>
      <c r="B1895" s="480" t="s">
        <v>5370</v>
      </c>
      <c r="C1895" s="481" t="s">
        <v>11017</v>
      </c>
      <c r="D1895" s="480" t="s">
        <v>5362</v>
      </c>
      <c r="E1895" s="480" t="s">
        <v>11018</v>
      </c>
      <c r="F1895" s="480" t="s">
        <v>9326</v>
      </c>
      <c r="G1895" s="480" t="s">
        <v>11019</v>
      </c>
      <c r="H1895" s="480" t="s">
        <v>11020</v>
      </c>
      <c r="I1895" s="480"/>
      <c r="J1895" s="480"/>
      <c r="K1895" s="480"/>
      <c r="L1895" s="480"/>
    </row>
    <row r="1896" spans="1:12" ht="15.6">
      <c r="A1896" s="480">
        <f t="shared" si="30"/>
        <v>1888</v>
      </c>
      <c r="B1896" s="480" t="s">
        <v>5370</v>
      </c>
      <c r="C1896" s="481" t="s">
        <v>11021</v>
      </c>
      <c r="D1896" s="480" t="s">
        <v>5362</v>
      </c>
      <c r="E1896" s="480" t="s">
        <v>7124</v>
      </c>
      <c r="F1896" s="480" t="s">
        <v>11022</v>
      </c>
      <c r="G1896" s="480" t="s">
        <v>7125</v>
      </c>
      <c r="H1896" s="480" t="s">
        <v>11023</v>
      </c>
      <c r="I1896" s="480"/>
      <c r="J1896" s="480"/>
      <c r="K1896" s="480"/>
      <c r="L1896" s="480"/>
    </row>
    <row r="1897" spans="1:12" ht="15.6">
      <c r="A1897" s="480">
        <f t="shared" si="30"/>
        <v>1889</v>
      </c>
      <c r="B1897" s="480" t="s">
        <v>5370</v>
      </c>
      <c r="C1897" s="481" t="s">
        <v>11024</v>
      </c>
      <c r="D1897" s="480" t="s">
        <v>51</v>
      </c>
      <c r="E1897" s="480" t="s">
        <v>11025</v>
      </c>
      <c r="F1897" s="480" t="s">
        <v>11026</v>
      </c>
      <c r="G1897" s="480" t="s">
        <v>11027</v>
      </c>
      <c r="H1897" s="480" t="s">
        <v>11028</v>
      </c>
      <c r="I1897" s="480"/>
      <c r="J1897" s="480"/>
      <c r="K1897" s="480"/>
      <c r="L1897" s="480"/>
    </row>
    <row r="1898" spans="1:12" ht="15.6">
      <c r="A1898" s="480">
        <f t="shared" si="30"/>
        <v>1890</v>
      </c>
      <c r="B1898" s="480" t="s">
        <v>5370</v>
      </c>
      <c r="C1898" s="481" t="s">
        <v>11029</v>
      </c>
      <c r="D1898" s="480" t="s">
        <v>5362</v>
      </c>
      <c r="E1898" s="480" t="s">
        <v>8876</v>
      </c>
      <c r="F1898" s="480" t="s">
        <v>11030</v>
      </c>
      <c r="G1898" s="480" t="s">
        <v>11031</v>
      </c>
      <c r="H1898" s="480" t="s">
        <v>6725</v>
      </c>
      <c r="I1898" s="480"/>
      <c r="J1898" s="480"/>
      <c r="K1898" s="480"/>
      <c r="L1898" s="480"/>
    </row>
    <row r="1899" spans="1:12" ht="15.6">
      <c r="A1899" s="480">
        <f t="shared" si="30"/>
        <v>1891</v>
      </c>
      <c r="B1899" s="480" t="s">
        <v>5370</v>
      </c>
      <c r="C1899" s="481" t="s">
        <v>11032</v>
      </c>
      <c r="D1899" s="480" t="s">
        <v>5363</v>
      </c>
      <c r="E1899" s="480" t="s">
        <v>11033</v>
      </c>
      <c r="F1899" s="480" t="s">
        <v>11034</v>
      </c>
      <c r="G1899" s="480" t="s">
        <v>9050</v>
      </c>
      <c r="H1899" s="480" t="s">
        <v>11035</v>
      </c>
      <c r="I1899" s="480"/>
      <c r="J1899" s="480"/>
      <c r="K1899" s="480"/>
      <c r="L1899" s="480"/>
    </row>
    <row r="1900" spans="1:12" ht="15.6">
      <c r="A1900" s="480">
        <f t="shared" si="30"/>
        <v>1892</v>
      </c>
      <c r="B1900" s="480" t="s">
        <v>5370</v>
      </c>
      <c r="C1900" s="481" t="s">
        <v>11036</v>
      </c>
      <c r="D1900" s="480" t="s">
        <v>5363</v>
      </c>
      <c r="E1900" s="480" t="s">
        <v>7124</v>
      </c>
      <c r="F1900" s="480" t="s">
        <v>11023</v>
      </c>
      <c r="G1900" s="480" t="s">
        <v>7125</v>
      </c>
      <c r="H1900" s="480" t="s">
        <v>11022</v>
      </c>
      <c r="I1900" s="480"/>
      <c r="J1900" s="480"/>
      <c r="K1900" s="480"/>
      <c r="L1900" s="480"/>
    </row>
    <row r="1901" spans="1:12" ht="15.6">
      <c r="A1901" s="480">
        <f t="shared" si="30"/>
        <v>1893</v>
      </c>
      <c r="B1901" s="480" t="s">
        <v>5370</v>
      </c>
      <c r="C1901" s="481" t="s">
        <v>11037</v>
      </c>
      <c r="D1901" s="480" t="s">
        <v>5363</v>
      </c>
      <c r="E1901" s="480" t="s">
        <v>7426</v>
      </c>
      <c r="F1901" s="480" t="s">
        <v>6848</v>
      </c>
      <c r="G1901" s="480" t="s">
        <v>7438</v>
      </c>
      <c r="H1901" s="480" t="s">
        <v>6729</v>
      </c>
      <c r="I1901" s="480"/>
      <c r="J1901" s="480"/>
      <c r="K1901" s="480"/>
      <c r="L1901" s="480"/>
    </row>
    <row r="1902" spans="1:12" ht="15.6">
      <c r="A1902" s="480">
        <f t="shared" si="30"/>
        <v>1894</v>
      </c>
      <c r="B1902" s="480" t="s">
        <v>5370</v>
      </c>
      <c r="C1902" s="481" t="s">
        <v>11038</v>
      </c>
      <c r="D1902" s="480" t="s">
        <v>5362</v>
      </c>
      <c r="E1902" s="480" t="s">
        <v>10378</v>
      </c>
      <c r="F1902" s="480" t="s">
        <v>10377</v>
      </c>
      <c r="G1902" s="480" t="s">
        <v>10375</v>
      </c>
      <c r="H1902" s="480" t="s">
        <v>10376</v>
      </c>
      <c r="I1902" s="480"/>
      <c r="J1902" s="480"/>
      <c r="K1902" s="480"/>
      <c r="L1902" s="480"/>
    </row>
    <row r="1903" spans="1:12" ht="15.6">
      <c r="A1903" s="480">
        <f t="shared" si="30"/>
        <v>1895</v>
      </c>
      <c r="B1903" s="480" t="s">
        <v>5370</v>
      </c>
      <c r="C1903" s="481" t="s">
        <v>11039</v>
      </c>
      <c r="D1903" s="480" t="s">
        <v>5362</v>
      </c>
      <c r="E1903" s="480" t="s">
        <v>11040</v>
      </c>
      <c r="F1903" s="480" t="s">
        <v>11041</v>
      </c>
      <c r="G1903" s="480" t="s">
        <v>7323</v>
      </c>
      <c r="H1903" s="480" t="s">
        <v>11042</v>
      </c>
      <c r="I1903" s="480"/>
      <c r="J1903" s="480"/>
      <c r="K1903" s="480"/>
      <c r="L1903" s="480"/>
    </row>
    <row r="1904" spans="1:12" ht="15.6">
      <c r="A1904" s="480">
        <f t="shared" si="30"/>
        <v>1896</v>
      </c>
      <c r="B1904" s="480" t="s">
        <v>5370</v>
      </c>
      <c r="C1904" s="481" t="s">
        <v>11043</v>
      </c>
      <c r="D1904" s="480" t="s">
        <v>5363</v>
      </c>
      <c r="E1904" s="480" t="s">
        <v>5384</v>
      </c>
      <c r="F1904" s="480" t="s">
        <v>4037</v>
      </c>
      <c r="G1904" s="480" t="s">
        <v>2799</v>
      </c>
      <c r="H1904" s="480" t="s">
        <v>6792</v>
      </c>
      <c r="I1904" s="480"/>
      <c r="J1904" s="480"/>
      <c r="K1904" s="480"/>
      <c r="L1904" s="480"/>
    </row>
    <row r="1905" spans="1:12" ht="15.6">
      <c r="A1905" s="480">
        <f t="shared" si="30"/>
        <v>1897</v>
      </c>
      <c r="B1905" s="480" t="s">
        <v>5370</v>
      </c>
      <c r="C1905" s="481" t="s">
        <v>11044</v>
      </c>
      <c r="D1905" s="480" t="s">
        <v>51</v>
      </c>
      <c r="E1905" s="480" t="s">
        <v>7931</v>
      </c>
      <c r="F1905" s="480" t="s">
        <v>7001</v>
      </c>
      <c r="G1905" s="480" t="s">
        <v>5622</v>
      </c>
      <c r="H1905" s="480" t="s">
        <v>11045</v>
      </c>
      <c r="I1905" s="480"/>
      <c r="J1905" s="480"/>
      <c r="K1905" s="480"/>
      <c r="L1905" s="480"/>
    </row>
    <row r="1906" spans="1:12" ht="15.6">
      <c r="A1906" s="480">
        <f t="shared" si="30"/>
        <v>1898</v>
      </c>
      <c r="B1906" s="480" t="s">
        <v>5370</v>
      </c>
      <c r="C1906" s="481" t="s">
        <v>11046</v>
      </c>
      <c r="D1906" s="480" t="s">
        <v>5363</v>
      </c>
      <c r="E1906" s="480" t="s">
        <v>6799</v>
      </c>
      <c r="F1906" s="480" t="s">
        <v>10437</v>
      </c>
      <c r="G1906" s="480" t="s">
        <v>10436</v>
      </c>
      <c r="H1906" s="480" t="s">
        <v>10435</v>
      </c>
      <c r="I1906" s="480"/>
      <c r="J1906" s="480"/>
      <c r="K1906" s="480"/>
      <c r="L1906" s="480"/>
    </row>
    <row r="1907" spans="1:12" ht="15.6">
      <c r="A1907" s="480">
        <f t="shared" si="30"/>
        <v>1899</v>
      </c>
      <c r="B1907" s="480" t="s">
        <v>5370</v>
      </c>
      <c r="C1907" s="481" t="s">
        <v>11047</v>
      </c>
      <c r="D1907" s="480" t="s">
        <v>51</v>
      </c>
      <c r="E1907" s="480">
        <v>5</v>
      </c>
      <c r="F1907" s="480">
        <v>20</v>
      </c>
      <c r="G1907" s="480">
        <v>10</v>
      </c>
      <c r="H1907" s="480">
        <v>2</v>
      </c>
      <c r="I1907" s="480"/>
      <c r="J1907" s="480"/>
      <c r="K1907" s="480"/>
      <c r="L1907" s="480"/>
    </row>
    <row r="1908" spans="1:12" ht="15.6">
      <c r="A1908" s="480">
        <f t="shared" si="30"/>
        <v>1900</v>
      </c>
      <c r="B1908" s="480" t="s">
        <v>5370</v>
      </c>
      <c r="C1908" s="481" t="s">
        <v>11048</v>
      </c>
      <c r="D1908" s="480" t="s">
        <v>51</v>
      </c>
      <c r="E1908" s="480" t="s">
        <v>6872</v>
      </c>
      <c r="F1908" s="480" t="s">
        <v>10512</v>
      </c>
      <c r="G1908" s="480" t="s">
        <v>6643</v>
      </c>
      <c r="H1908" s="480" t="s">
        <v>10521</v>
      </c>
      <c r="I1908" s="480"/>
      <c r="J1908" s="480"/>
      <c r="K1908" s="480"/>
      <c r="L1908" s="480"/>
    </row>
    <row r="1909" spans="1:12" ht="15.6">
      <c r="A1909" s="480">
        <f t="shared" si="30"/>
        <v>1901</v>
      </c>
      <c r="B1909" s="480" t="s">
        <v>5370</v>
      </c>
      <c r="C1909" s="481" t="s">
        <v>11049</v>
      </c>
      <c r="D1909" s="480" t="s">
        <v>5363</v>
      </c>
      <c r="E1909" s="480" t="s">
        <v>7825</v>
      </c>
      <c r="F1909" s="480" t="s">
        <v>7828</v>
      </c>
      <c r="G1909" s="480" t="s">
        <v>7827</v>
      </c>
      <c r="H1909" s="480" t="s">
        <v>10462</v>
      </c>
      <c r="I1909" s="480"/>
      <c r="J1909" s="480"/>
      <c r="K1909" s="480"/>
      <c r="L1909" s="480"/>
    </row>
    <row r="1910" spans="1:12" ht="15.6">
      <c r="A1910" s="480">
        <f t="shared" si="30"/>
        <v>1902</v>
      </c>
      <c r="B1910" s="480" t="s">
        <v>5370</v>
      </c>
      <c r="C1910" s="481" t="s">
        <v>11050</v>
      </c>
      <c r="D1910" s="480" t="s">
        <v>5363</v>
      </c>
      <c r="E1910" s="480" t="s">
        <v>7438</v>
      </c>
      <c r="F1910" s="480" t="s">
        <v>6729</v>
      </c>
      <c r="G1910" s="480" t="s">
        <v>6848</v>
      </c>
      <c r="H1910" s="480" t="s">
        <v>7426</v>
      </c>
      <c r="I1910" s="480"/>
      <c r="J1910" s="480"/>
      <c r="K1910" s="480"/>
      <c r="L1910" s="480"/>
    </row>
    <row r="1911" spans="1:12" ht="15.6">
      <c r="A1911" s="480">
        <f t="shared" si="30"/>
        <v>1903</v>
      </c>
      <c r="B1911" s="480" t="s">
        <v>5370</v>
      </c>
      <c r="C1911" s="481" t="s">
        <v>11051</v>
      </c>
      <c r="D1911" s="480" t="s">
        <v>5362</v>
      </c>
      <c r="E1911" s="480" t="s">
        <v>6853</v>
      </c>
      <c r="F1911" s="480" t="s">
        <v>8000</v>
      </c>
      <c r="G1911" s="480" t="s">
        <v>6854</v>
      </c>
      <c r="H1911" s="480" t="s">
        <v>6851</v>
      </c>
      <c r="I1911" s="480"/>
      <c r="J1911" s="480"/>
      <c r="K1911" s="480"/>
      <c r="L1911" s="480"/>
    </row>
    <row r="1912" spans="1:12" ht="15.6">
      <c r="A1912" s="480">
        <f t="shared" si="30"/>
        <v>1904</v>
      </c>
      <c r="B1912" s="480" t="s">
        <v>5370</v>
      </c>
      <c r="C1912" s="481" t="s">
        <v>11052</v>
      </c>
      <c r="D1912" s="480" t="s">
        <v>51</v>
      </c>
      <c r="E1912" s="480" t="s">
        <v>10482</v>
      </c>
      <c r="F1912" s="480" t="s">
        <v>10483</v>
      </c>
      <c r="G1912" s="480" t="s">
        <v>10484</v>
      </c>
      <c r="H1912" s="480" t="s">
        <v>10481</v>
      </c>
      <c r="I1912" s="480"/>
      <c r="J1912" s="480"/>
      <c r="K1912" s="480"/>
      <c r="L1912" s="480"/>
    </row>
    <row r="1913" spans="1:12" ht="15.6">
      <c r="A1913" s="480">
        <f t="shared" si="30"/>
        <v>1905</v>
      </c>
      <c r="B1913" s="480" t="s">
        <v>5370</v>
      </c>
      <c r="C1913" s="481" t="s">
        <v>11053</v>
      </c>
      <c r="D1913" s="480" t="s">
        <v>5362</v>
      </c>
      <c r="E1913" s="480" t="s">
        <v>11045</v>
      </c>
      <c r="F1913" s="480" t="s">
        <v>5622</v>
      </c>
      <c r="G1913" s="480" t="s">
        <v>7001</v>
      </c>
      <c r="H1913" s="480" t="s">
        <v>7931</v>
      </c>
      <c r="I1913" s="480"/>
      <c r="J1913" s="480"/>
      <c r="K1913" s="480"/>
      <c r="L1913" s="480"/>
    </row>
    <row r="1914" spans="1:12" ht="15.6">
      <c r="A1914" s="480">
        <f t="shared" si="30"/>
        <v>1906</v>
      </c>
      <c r="B1914" s="480" t="s">
        <v>5370</v>
      </c>
      <c r="C1914" s="481" t="s">
        <v>11054</v>
      </c>
      <c r="D1914" s="480" t="s">
        <v>51</v>
      </c>
      <c r="E1914" s="480" t="s">
        <v>6303</v>
      </c>
      <c r="F1914" s="480" t="s">
        <v>8629</v>
      </c>
      <c r="G1914" s="480" t="s">
        <v>881</v>
      </c>
      <c r="H1914" s="480" t="s">
        <v>6792</v>
      </c>
      <c r="I1914" s="480"/>
      <c r="J1914" s="480"/>
      <c r="K1914" s="480"/>
      <c r="L1914" s="480"/>
    </row>
    <row r="1915" spans="1:12" ht="15.6">
      <c r="A1915" s="480">
        <f t="shared" si="30"/>
        <v>1907</v>
      </c>
      <c r="B1915" s="480" t="s">
        <v>5370</v>
      </c>
      <c r="C1915" s="481" t="s">
        <v>11055</v>
      </c>
      <c r="D1915" s="480" t="s">
        <v>5362</v>
      </c>
      <c r="E1915" s="480" t="s">
        <v>11056</v>
      </c>
      <c r="F1915" s="480" t="s">
        <v>11057</v>
      </c>
      <c r="G1915" s="480" t="s">
        <v>11058</v>
      </c>
      <c r="H1915" s="480" t="s">
        <v>11059</v>
      </c>
      <c r="I1915" s="480"/>
      <c r="J1915" s="480"/>
      <c r="K1915" s="480"/>
      <c r="L1915" s="480"/>
    </row>
    <row r="1916" spans="1:12" ht="15.6">
      <c r="A1916" s="480">
        <f t="shared" si="30"/>
        <v>1908</v>
      </c>
      <c r="B1916" s="480" t="s">
        <v>5370</v>
      </c>
      <c r="C1916" s="481" t="s">
        <v>11060</v>
      </c>
      <c r="D1916" s="480" t="s">
        <v>51</v>
      </c>
      <c r="E1916" s="480" t="s">
        <v>8629</v>
      </c>
      <c r="F1916" s="480" t="s">
        <v>6303</v>
      </c>
      <c r="G1916" s="480" t="s">
        <v>6793</v>
      </c>
      <c r="H1916" s="480" t="s">
        <v>6792</v>
      </c>
      <c r="I1916" s="480"/>
      <c r="J1916" s="480"/>
      <c r="K1916" s="480"/>
      <c r="L1916" s="480"/>
    </row>
    <row r="1917" spans="1:12" ht="15.6">
      <c r="A1917" s="480">
        <f t="shared" si="30"/>
        <v>1909</v>
      </c>
      <c r="B1917" s="480" t="s">
        <v>5370</v>
      </c>
      <c r="C1917" s="481" t="s">
        <v>11061</v>
      </c>
      <c r="D1917" s="480" t="s">
        <v>5363</v>
      </c>
      <c r="E1917" s="480" t="s">
        <v>6792</v>
      </c>
      <c r="F1917" s="480" t="s">
        <v>881</v>
      </c>
      <c r="G1917" s="480" t="s">
        <v>5384</v>
      </c>
      <c r="H1917" s="480" t="s">
        <v>6303</v>
      </c>
      <c r="I1917" s="480"/>
      <c r="J1917" s="480"/>
      <c r="K1917" s="480"/>
      <c r="L1917" s="480"/>
    </row>
    <row r="1918" spans="1:12" ht="15.6">
      <c r="A1918" s="480">
        <f t="shared" si="30"/>
        <v>1910</v>
      </c>
      <c r="B1918" s="480" t="s">
        <v>5370</v>
      </c>
      <c r="C1918" s="481" t="s">
        <v>11062</v>
      </c>
      <c r="D1918" s="480" t="s">
        <v>5362</v>
      </c>
      <c r="E1918" s="480" t="s">
        <v>7982</v>
      </c>
      <c r="F1918" s="480" t="s">
        <v>7001</v>
      </c>
      <c r="G1918" s="480" t="s">
        <v>11063</v>
      </c>
      <c r="H1918" s="480" t="s">
        <v>11064</v>
      </c>
      <c r="I1918" s="480"/>
      <c r="J1918" s="480"/>
      <c r="K1918" s="480"/>
      <c r="L1918" s="480"/>
    </row>
    <row r="1919" spans="1:12" ht="15.6">
      <c r="A1919" s="480">
        <f t="shared" si="30"/>
        <v>1911</v>
      </c>
      <c r="B1919" s="480" t="s">
        <v>5370</v>
      </c>
      <c r="C1919" s="481" t="s">
        <v>11065</v>
      </c>
      <c r="D1919" s="480" t="s">
        <v>5364</v>
      </c>
      <c r="E1919" s="480" t="s">
        <v>6872</v>
      </c>
      <c r="F1919" s="480" t="s">
        <v>6643</v>
      </c>
      <c r="G1919" s="480" t="s">
        <v>11066</v>
      </c>
      <c r="H1919" s="480" t="s">
        <v>11067</v>
      </c>
      <c r="I1919" s="480"/>
      <c r="J1919" s="480"/>
      <c r="K1919" s="480"/>
      <c r="L1919" s="480"/>
    </row>
    <row r="1920" spans="1:12" ht="15.6">
      <c r="A1920" s="480">
        <f t="shared" si="30"/>
        <v>1912</v>
      </c>
      <c r="B1920" s="480" t="s">
        <v>5370</v>
      </c>
      <c r="C1920" s="481" t="s">
        <v>11068</v>
      </c>
      <c r="D1920" s="480" t="s">
        <v>5362</v>
      </c>
      <c r="E1920" s="480" t="s">
        <v>6851</v>
      </c>
      <c r="F1920" s="480" t="s">
        <v>7320</v>
      </c>
      <c r="G1920" s="480" t="s">
        <v>6854</v>
      </c>
      <c r="H1920" s="480" t="s">
        <v>10512</v>
      </c>
      <c r="I1920" s="480"/>
      <c r="J1920" s="480"/>
      <c r="K1920" s="480"/>
      <c r="L1920" s="480"/>
    </row>
    <row r="1921" spans="1:12" ht="15.6">
      <c r="A1921" s="480">
        <f t="shared" si="30"/>
        <v>1913</v>
      </c>
      <c r="B1921" s="480" t="s">
        <v>5370</v>
      </c>
      <c r="C1921" s="481" t="s">
        <v>11069</v>
      </c>
      <c r="D1921" s="480" t="s">
        <v>5364</v>
      </c>
      <c r="E1921" s="480" t="s">
        <v>10455</v>
      </c>
      <c r="F1921" s="480" t="s">
        <v>11070</v>
      </c>
      <c r="G1921" s="480" t="s">
        <v>11071</v>
      </c>
      <c r="H1921" s="480" t="s">
        <v>11072</v>
      </c>
      <c r="I1921" s="480"/>
      <c r="J1921" s="480"/>
      <c r="K1921" s="480"/>
      <c r="L1921" s="480"/>
    </row>
    <row r="1922" spans="1:12" ht="15.6">
      <c r="A1922" s="480">
        <f t="shared" si="30"/>
        <v>1914</v>
      </c>
      <c r="B1922" s="480" t="s">
        <v>5370</v>
      </c>
      <c r="C1922" s="481" t="s">
        <v>11073</v>
      </c>
      <c r="D1922" s="480" t="s">
        <v>5364</v>
      </c>
      <c r="E1922" s="480" t="s">
        <v>11074</v>
      </c>
      <c r="F1922" s="480" t="s">
        <v>7214</v>
      </c>
      <c r="G1922" s="480" t="s">
        <v>7215</v>
      </c>
      <c r="H1922" s="480" t="s">
        <v>11075</v>
      </c>
      <c r="I1922" s="480"/>
      <c r="J1922" s="480"/>
      <c r="K1922" s="480"/>
      <c r="L1922" s="480"/>
    </row>
    <row r="1923" spans="1:12" ht="15.6">
      <c r="A1923" s="480">
        <f t="shared" si="30"/>
        <v>1915</v>
      </c>
      <c r="B1923" s="480" t="s">
        <v>5370</v>
      </c>
      <c r="C1923" s="481" t="s">
        <v>11076</v>
      </c>
      <c r="D1923" s="480" t="s">
        <v>5362</v>
      </c>
      <c r="E1923" s="480" t="s">
        <v>940</v>
      </c>
      <c r="F1923" s="480" t="s">
        <v>5253</v>
      </c>
      <c r="G1923" s="480" t="s">
        <v>941</v>
      </c>
      <c r="H1923" s="480" t="s">
        <v>6738</v>
      </c>
      <c r="I1923" s="480"/>
      <c r="J1923" s="480"/>
      <c r="K1923" s="480"/>
      <c r="L1923" s="480"/>
    </row>
    <row r="1924" spans="1:12" ht="15.6">
      <c r="A1924" s="480">
        <f t="shared" si="30"/>
        <v>1916</v>
      </c>
      <c r="B1924" s="480" t="s">
        <v>5370</v>
      </c>
      <c r="C1924" s="481" t="s">
        <v>11077</v>
      </c>
      <c r="D1924" s="480" t="s">
        <v>51</v>
      </c>
      <c r="E1924" s="480" t="s">
        <v>10535</v>
      </c>
      <c r="F1924" s="480" t="s">
        <v>10534</v>
      </c>
      <c r="G1924" s="480" t="s">
        <v>11078</v>
      </c>
      <c r="H1924" s="480" t="s">
        <v>10484</v>
      </c>
      <c r="I1924" s="480"/>
      <c r="J1924" s="480"/>
      <c r="K1924" s="480"/>
      <c r="L1924" s="480"/>
    </row>
    <row r="1925" spans="1:12" ht="15.6">
      <c r="A1925" s="480">
        <f t="shared" si="30"/>
        <v>1917</v>
      </c>
      <c r="B1925" s="480" t="s">
        <v>5370</v>
      </c>
      <c r="C1925" s="481" t="s">
        <v>11079</v>
      </c>
      <c r="D1925" s="480" t="s">
        <v>5363</v>
      </c>
      <c r="E1925" s="480" t="s">
        <v>11080</v>
      </c>
      <c r="F1925" s="480" t="s">
        <v>11081</v>
      </c>
      <c r="G1925" s="480" t="s">
        <v>1315</v>
      </c>
      <c r="H1925" s="480" t="s">
        <v>6787</v>
      </c>
      <c r="I1925" s="480"/>
      <c r="J1925" s="480"/>
      <c r="K1925" s="480"/>
      <c r="L1925" s="480"/>
    </row>
    <row r="1926" spans="1:12" ht="15.6">
      <c r="A1926" s="480">
        <f t="shared" si="30"/>
        <v>1918</v>
      </c>
      <c r="B1926" s="480" t="s">
        <v>5370</v>
      </c>
      <c r="C1926" s="481" t="s">
        <v>11082</v>
      </c>
      <c r="D1926" s="480" t="s">
        <v>5362</v>
      </c>
      <c r="E1926" s="480" t="s">
        <v>11083</v>
      </c>
      <c r="F1926" s="480" t="s">
        <v>11084</v>
      </c>
      <c r="G1926" s="480" t="s">
        <v>11085</v>
      </c>
      <c r="H1926" s="480" t="s">
        <v>11086</v>
      </c>
      <c r="I1926" s="480"/>
      <c r="J1926" s="480"/>
      <c r="K1926" s="480"/>
      <c r="L1926" s="480"/>
    </row>
    <row r="1927" spans="1:12" ht="15.6">
      <c r="A1927" s="480">
        <f t="shared" si="30"/>
        <v>1919</v>
      </c>
      <c r="B1927" s="480" t="s">
        <v>5370</v>
      </c>
      <c r="C1927" s="481" t="s">
        <v>11087</v>
      </c>
      <c r="D1927" s="480" t="s">
        <v>5364</v>
      </c>
      <c r="E1927" s="480">
        <v>6</v>
      </c>
      <c r="F1927" s="480">
        <v>2</v>
      </c>
      <c r="G1927" s="480">
        <v>1</v>
      </c>
      <c r="H1927" s="480">
        <v>3</v>
      </c>
      <c r="I1927" s="480"/>
      <c r="J1927" s="480"/>
      <c r="K1927" s="480"/>
      <c r="L1927" s="480"/>
    </row>
    <row r="1928" spans="1:12" ht="15.6">
      <c r="A1928" s="480">
        <f t="shared" si="30"/>
        <v>1920</v>
      </c>
      <c r="B1928" s="480" t="s">
        <v>5370</v>
      </c>
      <c r="C1928" s="481" t="s">
        <v>11088</v>
      </c>
      <c r="D1928" s="480" t="s">
        <v>5362</v>
      </c>
      <c r="E1928" s="480" t="s">
        <v>11089</v>
      </c>
      <c r="F1928" s="480" t="s">
        <v>11090</v>
      </c>
      <c r="G1928" s="480" t="s">
        <v>11091</v>
      </c>
      <c r="H1928" s="480" t="s">
        <v>11092</v>
      </c>
      <c r="I1928" s="480"/>
      <c r="J1928" s="480"/>
      <c r="K1928" s="480"/>
      <c r="L1928" s="480"/>
    </row>
    <row r="1929" spans="1:12" ht="15.6">
      <c r="A1929" s="480">
        <f t="shared" si="30"/>
        <v>1921</v>
      </c>
      <c r="B1929" s="480" t="s">
        <v>5370</v>
      </c>
      <c r="C1929" s="481" t="s">
        <v>11093</v>
      </c>
      <c r="D1929" s="480" t="s">
        <v>5364</v>
      </c>
      <c r="E1929" s="480" t="s">
        <v>11094</v>
      </c>
      <c r="F1929" s="480" t="s">
        <v>11095</v>
      </c>
      <c r="G1929" s="480" t="s">
        <v>11096</v>
      </c>
      <c r="H1929" s="480" t="s">
        <v>11097</v>
      </c>
      <c r="I1929" s="480"/>
      <c r="J1929" s="480"/>
      <c r="K1929" s="480"/>
      <c r="L1929" s="480"/>
    </row>
    <row r="1930" spans="1:12" ht="15.6">
      <c r="A1930" s="480">
        <f t="shared" si="30"/>
        <v>1922</v>
      </c>
      <c r="B1930" s="480" t="s">
        <v>5370</v>
      </c>
      <c r="C1930" s="481" t="s">
        <v>11098</v>
      </c>
      <c r="D1930" s="480" t="s">
        <v>5363</v>
      </c>
      <c r="E1930" s="480" t="s">
        <v>6461</v>
      </c>
      <c r="F1930" s="480" t="s">
        <v>6793</v>
      </c>
      <c r="G1930" s="480" t="s">
        <v>6792</v>
      </c>
      <c r="H1930" s="480" t="s">
        <v>6303</v>
      </c>
      <c r="I1930" s="480"/>
      <c r="J1930" s="480"/>
      <c r="K1930" s="480"/>
      <c r="L1930" s="480"/>
    </row>
    <row r="1931" spans="1:12" ht="15.6">
      <c r="A1931" s="480">
        <f t="shared" si="30"/>
        <v>1923</v>
      </c>
      <c r="B1931" s="480" t="s">
        <v>5370</v>
      </c>
      <c r="C1931" s="481" t="s">
        <v>11099</v>
      </c>
      <c r="D1931" s="480" t="s">
        <v>5363</v>
      </c>
      <c r="E1931" s="480" t="s">
        <v>11100</v>
      </c>
      <c r="F1931" s="480" t="s">
        <v>11101</v>
      </c>
      <c r="G1931" s="480" t="s">
        <v>11102</v>
      </c>
      <c r="H1931" s="480" t="s">
        <v>9523</v>
      </c>
      <c r="I1931" s="480"/>
      <c r="J1931" s="480"/>
      <c r="K1931" s="480"/>
      <c r="L1931" s="480"/>
    </row>
    <row r="1932" spans="1:12" ht="15.6">
      <c r="A1932" s="480">
        <f t="shared" si="30"/>
        <v>1924</v>
      </c>
      <c r="B1932" s="480" t="s">
        <v>5370</v>
      </c>
      <c r="C1932" s="481" t="s">
        <v>11103</v>
      </c>
      <c r="D1932" s="480" t="s">
        <v>5364</v>
      </c>
      <c r="E1932" s="480" t="s">
        <v>11104</v>
      </c>
      <c r="F1932" s="480" t="s">
        <v>11105</v>
      </c>
      <c r="G1932" s="480" t="s">
        <v>11106</v>
      </c>
      <c r="H1932" s="480" t="s">
        <v>11107</v>
      </c>
      <c r="I1932" s="480"/>
      <c r="J1932" s="480"/>
      <c r="K1932" s="480"/>
      <c r="L1932" s="480"/>
    </row>
    <row r="1933" spans="1:12" ht="15.6">
      <c r="A1933" s="480">
        <f t="shared" si="30"/>
        <v>1925</v>
      </c>
      <c r="B1933" s="480" t="s">
        <v>5370</v>
      </c>
      <c r="C1933" s="481" t="s">
        <v>11108</v>
      </c>
      <c r="D1933" s="480" t="s">
        <v>5364</v>
      </c>
      <c r="E1933" s="480" t="s">
        <v>6983</v>
      </c>
      <c r="F1933" s="480" t="s">
        <v>7608</v>
      </c>
      <c r="G1933" s="480" t="s">
        <v>7554</v>
      </c>
      <c r="H1933" s="480" t="s">
        <v>11109</v>
      </c>
      <c r="I1933" s="480"/>
      <c r="J1933" s="480"/>
      <c r="K1933" s="480"/>
      <c r="L1933" s="480"/>
    </row>
    <row r="1934" spans="1:12" ht="15.6">
      <c r="A1934" s="480">
        <f t="shared" si="30"/>
        <v>1926</v>
      </c>
      <c r="B1934" s="480" t="s">
        <v>5370</v>
      </c>
      <c r="C1934" s="481" t="s">
        <v>11110</v>
      </c>
      <c r="D1934" s="480" t="s">
        <v>51</v>
      </c>
      <c r="E1934" s="480" t="s">
        <v>6792</v>
      </c>
      <c r="F1934" s="480" t="s">
        <v>6793</v>
      </c>
      <c r="G1934" s="480" t="s">
        <v>7608</v>
      </c>
      <c r="H1934" s="480" t="s">
        <v>11111</v>
      </c>
      <c r="I1934" s="480"/>
      <c r="J1934" s="480"/>
      <c r="K1934" s="480"/>
      <c r="L1934" s="480"/>
    </row>
    <row r="1935" spans="1:12" ht="15.6">
      <c r="A1935" s="480">
        <f t="shared" si="30"/>
        <v>1927</v>
      </c>
      <c r="B1935" s="480" t="s">
        <v>5370</v>
      </c>
      <c r="C1935" s="481" t="s">
        <v>11112</v>
      </c>
      <c r="D1935" s="480" t="s">
        <v>5362</v>
      </c>
      <c r="E1935" s="480" t="s">
        <v>11113</v>
      </c>
      <c r="F1935" s="480" t="s">
        <v>8562</v>
      </c>
      <c r="G1935" s="480" t="s">
        <v>7608</v>
      </c>
      <c r="H1935" s="480" t="s">
        <v>9250</v>
      </c>
      <c r="I1935" s="480"/>
      <c r="J1935" s="480"/>
      <c r="K1935" s="480"/>
      <c r="L1935" s="480"/>
    </row>
    <row r="1936" spans="1:12" ht="15.6">
      <c r="A1936" s="480">
        <f t="shared" si="30"/>
        <v>1928</v>
      </c>
      <c r="B1936" s="480" t="s">
        <v>5370</v>
      </c>
      <c r="C1936" s="481" t="s">
        <v>11114</v>
      </c>
      <c r="D1936" s="480" t="s">
        <v>5362</v>
      </c>
      <c r="E1936" s="480" t="s">
        <v>11115</v>
      </c>
      <c r="F1936" s="480" t="s">
        <v>5418</v>
      </c>
      <c r="G1936" s="480" t="s">
        <v>5416</v>
      </c>
      <c r="H1936" s="480" t="s">
        <v>11116</v>
      </c>
      <c r="I1936" s="480"/>
      <c r="J1936" s="480"/>
      <c r="K1936" s="480"/>
      <c r="L1936" s="480"/>
    </row>
    <row r="1937" spans="1:12" ht="15.6">
      <c r="A1937" s="480">
        <f t="shared" si="30"/>
        <v>1929</v>
      </c>
      <c r="B1937" s="480" t="s">
        <v>5370</v>
      </c>
      <c r="C1937" s="481" t="s">
        <v>11117</v>
      </c>
      <c r="D1937" s="480" t="s">
        <v>5362</v>
      </c>
      <c r="E1937" s="480" t="s">
        <v>6792</v>
      </c>
      <c r="F1937" s="480" t="s">
        <v>6793</v>
      </c>
      <c r="G1937" s="480" t="s">
        <v>5384</v>
      </c>
      <c r="H1937" s="480" t="s">
        <v>8629</v>
      </c>
      <c r="I1937" s="480"/>
      <c r="J1937" s="480"/>
      <c r="K1937" s="480"/>
      <c r="L1937" s="480"/>
    </row>
    <row r="1938" spans="1:12" ht="15.6">
      <c r="A1938" s="480">
        <f t="shared" si="30"/>
        <v>1930</v>
      </c>
      <c r="B1938" s="480" t="s">
        <v>5370</v>
      </c>
      <c r="C1938" s="481" t="s">
        <v>11118</v>
      </c>
      <c r="D1938" s="480" t="s">
        <v>5364</v>
      </c>
      <c r="E1938" s="480">
        <v>10</v>
      </c>
      <c r="F1938" s="480">
        <v>15</v>
      </c>
      <c r="G1938" s="480">
        <v>20</v>
      </c>
      <c r="H1938" s="480">
        <v>5</v>
      </c>
      <c r="I1938" s="480"/>
      <c r="J1938" s="480"/>
      <c r="K1938" s="480"/>
      <c r="L1938" s="480"/>
    </row>
    <row r="1939" spans="1:12" ht="15.6">
      <c r="A1939" s="480">
        <f t="shared" si="30"/>
        <v>1931</v>
      </c>
      <c r="B1939" s="480" t="s">
        <v>5370</v>
      </c>
      <c r="C1939" s="481" t="s">
        <v>11119</v>
      </c>
      <c r="D1939" s="480" t="s">
        <v>5364</v>
      </c>
      <c r="E1939" s="480" t="s">
        <v>11120</v>
      </c>
      <c r="F1939" s="480" t="s">
        <v>5689</v>
      </c>
      <c r="G1939" s="480" t="s">
        <v>5688</v>
      </c>
      <c r="H1939" s="480" t="s">
        <v>11121</v>
      </c>
      <c r="I1939" s="480"/>
      <c r="J1939" s="480"/>
      <c r="K1939" s="480"/>
      <c r="L1939" s="480"/>
    </row>
    <row r="1940" spans="1:12" ht="15.6">
      <c r="A1940" s="480">
        <f t="shared" si="30"/>
        <v>1932</v>
      </c>
      <c r="B1940" s="480" t="s">
        <v>5370</v>
      </c>
      <c r="C1940" s="481" t="s">
        <v>11122</v>
      </c>
      <c r="D1940" s="480" t="s">
        <v>5362</v>
      </c>
      <c r="E1940" s="480" t="s">
        <v>11123</v>
      </c>
      <c r="F1940" s="480" t="s">
        <v>11124</v>
      </c>
      <c r="G1940" s="480" t="s">
        <v>11125</v>
      </c>
      <c r="H1940" s="480" t="s">
        <v>11126</v>
      </c>
      <c r="I1940" s="480"/>
      <c r="J1940" s="480"/>
      <c r="K1940" s="480"/>
      <c r="L1940" s="480"/>
    </row>
    <row r="1941" spans="1:12" ht="15.6">
      <c r="A1941" s="480">
        <f t="shared" ref="A1941:A2004" si="31">ROW()-8</f>
        <v>1933</v>
      </c>
      <c r="B1941" s="480" t="s">
        <v>5370</v>
      </c>
      <c r="C1941" s="481" t="s">
        <v>11127</v>
      </c>
      <c r="D1941" s="480" t="s">
        <v>5363</v>
      </c>
      <c r="E1941" s="480" t="s">
        <v>11128</v>
      </c>
      <c r="F1941" s="480" t="s">
        <v>11129</v>
      </c>
      <c r="G1941" s="480" t="s">
        <v>7293</v>
      </c>
      <c r="H1941" s="480" t="s">
        <v>5486</v>
      </c>
      <c r="I1941" s="480"/>
      <c r="J1941" s="480"/>
      <c r="K1941" s="480"/>
      <c r="L1941" s="480"/>
    </row>
    <row r="1942" spans="1:12" ht="15.6">
      <c r="A1942" s="480">
        <f t="shared" si="31"/>
        <v>1934</v>
      </c>
      <c r="B1942" s="480" t="s">
        <v>5370</v>
      </c>
      <c r="C1942" s="481" t="s">
        <v>11130</v>
      </c>
      <c r="D1942" s="480" t="s">
        <v>5364</v>
      </c>
      <c r="E1942" s="480" t="s">
        <v>4008</v>
      </c>
      <c r="F1942" s="480" t="s">
        <v>11131</v>
      </c>
      <c r="G1942" s="480" t="s">
        <v>5418</v>
      </c>
      <c r="H1942" s="480" t="s">
        <v>11132</v>
      </c>
      <c r="I1942" s="480"/>
      <c r="J1942" s="480"/>
      <c r="K1942" s="480"/>
      <c r="L1942" s="480"/>
    </row>
    <row r="1943" spans="1:12" ht="15.6">
      <c r="A1943" s="480">
        <f t="shared" si="31"/>
        <v>1935</v>
      </c>
      <c r="B1943" s="480" t="s">
        <v>5370</v>
      </c>
      <c r="C1943" s="481" t="s">
        <v>11133</v>
      </c>
      <c r="D1943" s="480" t="s">
        <v>5364</v>
      </c>
      <c r="E1943" s="480" t="s">
        <v>11134</v>
      </c>
      <c r="F1943" s="480" t="s">
        <v>11135</v>
      </c>
      <c r="G1943" s="480" t="s">
        <v>11136</v>
      </c>
      <c r="H1943" s="480" t="s">
        <v>11137</v>
      </c>
      <c r="I1943" s="480"/>
      <c r="J1943" s="480"/>
      <c r="K1943" s="480"/>
      <c r="L1943" s="480"/>
    </row>
    <row r="1944" spans="1:12" ht="15.6">
      <c r="A1944" s="480">
        <f t="shared" si="31"/>
        <v>1936</v>
      </c>
      <c r="B1944" s="480" t="s">
        <v>5370</v>
      </c>
      <c r="C1944" s="481" t="s">
        <v>11138</v>
      </c>
      <c r="D1944" s="480" t="s">
        <v>5362</v>
      </c>
      <c r="E1944" s="480" t="s">
        <v>6640</v>
      </c>
      <c r="F1944" s="480" t="s">
        <v>11139</v>
      </c>
      <c r="G1944" s="480" t="s">
        <v>11140</v>
      </c>
      <c r="H1944" s="480" t="s">
        <v>6639</v>
      </c>
      <c r="I1944" s="480"/>
      <c r="J1944" s="480"/>
      <c r="K1944" s="480"/>
      <c r="L1944" s="480"/>
    </row>
    <row r="1945" spans="1:12" ht="15.6">
      <c r="A1945" s="480">
        <f t="shared" si="31"/>
        <v>1937</v>
      </c>
      <c r="B1945" s="480" t="s">
        <v>5370</v>
      </c>
      <c r="C1945" s="481" t="s">
        <v>11141</v>
      </c>
      <c r="D1945" s="480" t="s">
        <v>5362</v>
      </c>
      <c r="E1945" s="480" t="s">
        <v>6792</v>
      </c>
      <c r="F1945" s="480" t="s">
        <v>5674</v>
      </c>
      <c r="G1945" s="480" t="s">
        <v>5414</v>
      </c>
      <c r="H1945" s="480" t="s">
        <v>4037</v>
      </c>
      <c r="I1945" s="480"/>
      <c r="J1945" s="480"/>
      <c r="K1945" s="480"/>
      <c r="L1945" s="480"/>
    </row>
    <row r="1946" spans="1:12" ht="15.6">
      <c r="A1946" s="480">
        <f t="shared" si="31"/>
        <v>1938</v>
      </c>
      <c r="B1946" s="480" t="s">
        <v>5370</v>
      </c>
      <c r="C1946" s="481" t="s">
        <v>11142</v>
      </c>
      <c r="D1946" s="480" t="s">
        <v>5364</v>
      </c>
      <c r="E1946" s="480" t="s">
        <v>11143</v>
      </c>
      <c r="F1946" s="480" t="s">
        <v>6851</v>
      </c>
      <c r="G1946" s="480" t="s">
        <v>6853</v>
      </c>
      <c r="H1946" s="480" t="s">
        <v>6854</v>
      </c>
      <c r="I1946" s="480"/>
      <c r="J1946" s="480"/>
      <c r="K1946" s="480"/>
      <c r="L1946" s="480"/>
    </row>
    <row r="1947" spans="1:12" ht="15.6">
      <c r="A1947" s="480">
        <f t="shared" si="31"/>
        <v>1939</v>
      </c>
      <c r="B1947" s="480" t="s">
        <v>5370</v>
      </c>
      <c r="C1947" s="481" t="s">
        <v>11144</v>
      </c>
      <c r="D1947" s="480" t="s">
        <v>5364</v>
      </c>
      <c r="E1947" s="480" t="s">
        <v>6461</v>
      </c>
      <c r="F1947" s="480" t="s">
        <v>6648</v>
      </c>
      <c r="G1947" s="480" t="s">
        <v>5418</v>
      </c>
      <c r="H1947" s="480" t="s">
        <v>5419</v>
      </c>
      <c r="I1947" s="480"/>
      <c r="J1947" s="480"/>
      <c r="K1947" s="480"/>
      <c r="L1947" s="480"/>
    </row>
    <row r="1948" spans="1:12" ht="15.6">
      <c r="A1948" s="480">
        <f t="shared" si="31"/>
        <v>1940</v>
      </c>
      <c r="B1948" s="480" t="s">
        <v>5370</v>
      </c>
      <c r="C1948" s="481" t="s">
        <v>11145</v>
      </c>
      <c r="D1948" s="480" t="s">
        <v>5363</v>
      </c>
      <c r="E1948" s="480" t="s">
        <v>11146</v>
      </c>
      <c r="F1948" s="480" t="s">
        <v>11147</v>
      </c>
      <c r="G1948" s="480" t="s">
        <v>11148</v>
      </c>
      <c r="H1948" s="480" t="s">
        <v>11149</v>
      </c>
      <c r="I1948" s="480"/>
      <c r="J1948" s="480"/>
      <c r="K1948" s="480"/>
      <c r="L1948" s="480"/>
    </row>
    <row r="1949" spans="1:12" ht="15.6">
      <c r="A1949" s="480">
        <f t="shared" si="31"/>
        <v>1941</v>
      </c>
      <c r="B1949" s="480" t="s">
        <v>5370</v>
      </c>
      <c r="C1949" s="481" t="s">
        <v>11150</v>
      </c>
      <c r="D1949" s="480" t="s">
        <v>51</v>
      </c>
      <c r="E1949" s="480" t="s">
        <v>11151</v>
      </c>
      <c r="F1949" s="480" t="s">
        <v>7720</v>
      </c>
      <c r="G1949" s="480" t="s">
        <v>51</v>
      </c>
      <c r="H1949" s="480" t="s">
        <v>6714</v>
      </c>
      <c r="I1949" s="480"/>
      <c r="J1949" s="480"/>
      <c r="K1949" s="480"/>
      <c r="L1949" s="480"/>
    </row>
    <row r="1950" spans="1:12" ht="15.6">
      <c r="A1950" s="480">
        <f t="shared" si="31"/>
        <v>1942</v>
      </c>
      <c r="B1950" s="480" t="s">
        <v>5370</v>
      </c>
      <c r="C1950" s="481" t="s">
        <v>11152</v>
      </c>
      <c r="D1950" s="480" t="s">
        <v>51</v>
      </c>
      <c r="E1950" s="480" t="s">
        <v>11153</v>
      </c>
      <c r="F1950" s="480" t="s">
        <v>11154</v>
      </c>
      <c r="G1950" s="480" t="s">
        <v>11155</v>
      </c>
      <c r="H1950" s="480" t="s">
        <v>10305</v>
      </c>
      <c r="I1950" s="480"/>
      <c r="J1950" s="480"/>
      <c r="K1950" s="480"/>
      <c r="L1950" s="480"/>
    </row>
    <row r="1951" spans="1:12" ht="15.6">
      <c r="A1951" s="480">
        <f t="shared" si="31"/>
        <v>1943</v>
      </c>
      <c r="B1951" s="480" t="s">
        <v>5370</v>
      </c>
      <c r="C1951" s="481" t="s">
        <v>11156</v>
      </c>
      <c r="D1951" s="480" t="s">
        <v>5364</v>
      </c>
      <c r="E1951" s="480" t="s">
        <v>10307</v>
      </c>
      <c r="F1951" s="480" t="s">
        <v>11157</v>
      </c>
      <c r="G1951" s="480" t="s">
        <v>11158</v>
      </c>
      <c r="H1951" s="480" t="s">
        <v>11154</v>
      </c>
      <c r="I1951" s="480"/>
      <c r="J1951" s="480"/>
      <c r="K1951" s="480"/>
      <c r="L1951" s="480"/>
    </row>
    <row r="1952" spans="1:12" ht="15.6">
      <c r="A1952" s="480">
        <f t="shared" si="31"/>
        <v>1944</v>
      </c>
      <c r="B1952" s="480" t="s">
        <v>5370</v>
      </c>
      <c r="C1952" s="481" t="s">
        <v>11159</v>
      </c>
      <c r="D1952" s="480" t="s">
        <v>5364</v>
      </c>
      <c r="E1952" s="480" t="s">
        <v>51</v>
      </c>
      <c r="F1952" s="480" t="s">
        <v>8784</v>
      </c>
      <c r="G1952" s="480" t="s">
        <v>5363</v>
      </c>
      <c r="H1952" s="480" t="s">
        <v>7720</v>
      </c>
      <c r="I1952" s="480"/>
      <c r="J1952" s="480"/>
      <c r="K1952" s="480"/>
      <c r="L1952" s="480"/>
    </row>
    <row r="1953" spans="1:12" ht="15.6">
      <c r="A1953" s="480">
        <f t="shared" si="31"/>
        <v>1945</v>
      </c>
      <c r="B1953" s="480" t="s">
        <v>5370</v>
      </c>
      <c r="C1953" s="481" t="s">
        <v>11160</v>
      </c>
      <c r="D1953" s="480" t="s">
        <v>5364</v>
      </c>
      <c r="E1953" s="480" t="s">
        <v>11161</v>
      </c>
      <c r="F1953" s="480" t="s">
        <v>11162</v>
      </c>
      <c r="G1953" s="480" t="s">
        <v>6931</v>
      </c>
      <c r="H1953" s="480" t="s">
        <v>9278</v>
      </c>
      <c r="I1953" s="480"/>
      <c r="J1953" s="480"/>
      <c r="K1953" s="480"/>
      <c r="L1953" s="480"/>
    </row>
    <row r="1954" spans="1:12" ht="15.6">
      <c r="A1954" s="480">
        <f t="shared" si="31"/>
        <v>1946</v>
      </c>
      <c r="B1954" s="480" t="s">
        <v>5370</v>
      </c>
      <c r="C1954" s="481" t="s">
        <v>11163</v>
      </c>
      <c r="D1954" s="480" t="s">
        <v>5362</v>
      </c>
      <c r="E1954" s="480" t="s">
        <v>11164</v>
      </c>
      <c r="F1954" s="480" t="s">
        <v>11165</v>
      </c>
      <c r="G1954" s="480" t="s">
        <v>7590</v>
      </c>
      <c r="H1954" s="480" t="s">
        <v>11166</v>
      </c>
      <c r="I1954" s="480"/>
      <c r="J1954" s="480"/>
      <c r="K1954" s="480"/>
      <c r="L1954" s="480"/>
    </row>
    <row r="1955" spans="1:12" ht="15.6">
      <c r="A1955" s="480">
        <f t="shared" si="31"/>
        <v>1947</v>
      </c>
      <c r="B1955" s="480" t="s">
        <v>5370</v>
      </c>
      <c r="C1955" s="481" t="s">
        <v>11167</v>
      </c>
      <c r="D1955" s="480" t="s">
        <v>51</v>
      </c>
      <c r="E1955" s="480" t="s">
        <v>11168</v>
      </c>
      <c r="F1955" s="480" t="s">
        <v>6934</v>
      </c>
      <c r="G1955" s="480" t="s">
        <v>6931</v>
      </c>
      <c r="H1955" s="480" t="s">
        <v>11162</v>
      </c>
      <c r="I1955" s="480"/>
      <c r="J1955" s="480"/>
      <c r="K1955" s="480"/>
      <c r="L1955" s="480"/>
    </row>
    <row r="1956" spans="1:12" ht="15.6">
      <c r="A1956" s="480">
        <f t="shared" si="31"/>
        <v>1948</v>
      </c>
      <c r="B1956" s="480" t="s">
        <v>5370</v>
      </c>
      <c r="C1956" s="481" t="s">
        <v>11169</v>
      </c>
      <c r="D1956" s="480" t="s">
        <v>5362</v>
      </c>
      <c r="E1956" s="480" t="s">
        <v>6792</v>
      </c>
      <c r="F1956" s="480" t="s">
        <v>6793</v>
      </c>
      <c r="G1956" s="480" t="s">
        <v>4037</v>
      </c>
      <c r="H1956" s="480" t="s">
        <v>6461</v>
      </c>
      <c r="I1956" s="480"/>
      <c r="J1956" s="480"/>
      <c r="K1956" s="480"/>
      <c r="L1956" s="480"/>
    </row>
    <row r="1957" spans="1:12" ht="15.6">
      <c r="A1957" s="480">
        <f t="shared" si="31"/>
        <v>1949</v>
      </c>
      <c r="B1957" s="480" t="s">
        <v>5370</v>
      </c>
      <c r="C1957" s="481" t="s">
        <v>11170</v>
      </c>
      <c r="D1957" s="480" t="s">
        <v>5362</v>
      </c>
      <c r="E1957" s="480" t="s">
        <v>6853</v>
      </c>
      <c r="F1957" s="480" t="s">
        <v>6852</v>
      </c>
      <c r="G1957" s="480" t="s">
        <v>7320</v>
      </c>
      <c r="H1957" s="480" t="s">
        <v>6851</v>
      </c>
      <c r="I1957" s="480"/>
      <c r="J1957" s="480"/>
      <c r="K1957" s="480"/>
      <c r="L1957" s="480"/>
    </row>
    <row r="1958" spans="1:12" ht="15.6">
      <c r="A1958" s="480">
        <f t="shared" si="31"/>
        <v>1950</v>
      </c>
      <c r="B1958" s="480" t="s">
        <v>5370</v>
      </c>
      <c r="C1958" s="481" t="s">
        <v>11171</v>
      </c>
      <c r="D1958" s="480" t="s">
        <v>5363</v>
      </c>
      <c r="E1958" s="480" t="s">
        <v>11172</v>
      </c>
      <c r="F1958" s="480" t="s">
        <v>11173</v>
      </c>
      <c r="G1958" s="480" t="s">
        <v>11174</v>
      </c>
      <c r="H1958" s="480" t="s">
        <v>11175</v>
      </c>
      <c r="I1958" s="480"/>
      <c r="J1958" s="480"/>
      <c r="K1958" s="480"/>
      <c r="L1958" s="480"/>
    </row>
    <row r="1959" spans="1:12" ht="15.6">
      <c r="A1959" s="480">
        <f t="shared" si="31"/>
        <v>1951</v>
      </c>
      <c r="B1959" s="480" t="s">
        <v>5370</v>
      </c>
      <c r="C1959" s="481" t="s">
        <v>11176</v>
      </c>
      <c r="D1959" s="480" t="s">
        <v>5363</v>
      </c>
      <c r="E1959" s="480" t="s">
        <v>11177</v>
      </c>
      <c r="F1959" s="480" t="s">
        <v>11178</v>
      </c>
      <c r="G1959" s="480" t="s">
        <v>11179</v>
      </c>
      <c r="H1959" s="480" t="s">
        <v>11180</v>
      </c>
      <c r="I1959" s="480"/>
      <c r="J1959" s="480"/>
      <c r="K1959" s="480"/>
      <c r="L1959" s="480"/>
    </row>
    <row r="1960" spans="1:12" ht="15.6">
      <c r="A1960" s="480">
        <f t="shared" si="31"/>
        <v>1952</v>
      </c>
      <c r="B1960" s="480" t="s">
        <v>5370</v>
      </c>
      <c r="C1960" s="481" t="s">
        <v>11181</v>
      </c>
      <c r="D1960" s="480" t="s">
        <v>51</v>
      </c>
      <c r="E1960" s="480" t="s">
        <v>881</v>
      </c>
      <c r="F1960" s="480" t="s">
        <v>5384</v>
      </c>
      <c r="G1960" s="480" t="s">
        <v>6792</v>
      </c>
      <c r="H1960" s="480" t="s">
        <v>6339</v>
      </c>
      <c r="I1960" s="480"/>
      <c r="J1960" s="480"/>
      <c r="K1960" s="480"/>
      <c r="L1960" s="480"/>
    </row>
    <row r="1961" spans="1:12" ht="15.6">
      <c r="A1961" s="480">
        <f t="shared" si="31"/>
        <v>1953</v>
      </c>
      <c r="B1961" s="480" t="s">
        <v>5370</v>
      </c>
      <c r="C1961" s="481" t="s">
        <v>11182</v>
      </c>
      <c r="D1961" s="480" t="s">
        <v>5363</v>
      </c>
      <c r="E1961" s="480" t="s">
        <v>8629</v>
      </c>
      <c r="F1961" s="480" t="s">
        <v>6792</v>
      </c>
      <c r="G1961" s="480" t="s">
        <v>11183</v>
      </c>
      <c r="H1961" s="480" t="s">
        <v>6318</v>
      </c>
      <c r="I1961" s="480"/>
      <c r="J1961" s="480"/>
      <c r="K1961" s="480"/>
      <c r="L1961" s="480"/>
    </row>
    <row r="1962" spans="1:12" ht="15.6">
      <c r="A1962" s="480">
        <f t="shared" si="31"/>
        <v>1954</v>
      </c>
      <c r="B1962" s="480" t="s">
        <v>5370</v>
      </c>
      <c r="C1962" s="481" t="s">
        <v>11184</v>
      </c>
      <c r="D1962" s="480" t="s">
        <v>5364</v>
      </c>
      <c r="E1962" s="480" t="s">
        <v>7797</v>
      </c>
      <c r="F1962" s="480" t="s">
        <v>7794</v>
      </c>
      <c r="G1962" s="480" t="s">
        <v>7795</v>
      </c>
      <c r="H1962" s="480" t="s">
        <v>7796</v>
      </c>
      <c r="I1962" s="480"/>
      <c r="J1962" s="480"/>
      <c r="K1962" s="480"/>
      <c r="L1962" s="480"/>
    </row>
    <row r="1963" spans="1:12" ht="15.6">
      <c r="A1963" s="480">
        <f t="shared" si="31"/>
        <v>1955</v>
      </c>
      <c r="B1963" s="480" t="s">
        <v>5370</v>
      </c>
      <c r="C1963" s="481" t="s">
        <v>11185</v>
      </c>
      <c r="D1963" s="480" t="s">
        <v>5364</v>
      </c>
      <c r="E1963" s="480" t="s">
        <v>6729</v>
      </c>
      <c r="F1963" s="480" t="s">
        <v>5659</v>
      </c>
      <c r="G1963" s="480" t="s">
        <v>8010</v>
      </c>
      <c r="H1963" s="480" t="s">
        <v>5658</v>
      </c>
      <c r="I1963" s="480"/>
      <c r="J1963" s="480"/>
      <c r="K1963" s="480"/>
      <c r="L1963" s="480"/>
    </row>
    <row r="1964" spans="1:12" ht="15.6">
      <c r="A1964" s="480">
        <f t="shared" si="31"/>
        <v>1956</v>
      </c>
      <c r="B1964" s="480" t="s">
        <v>5370</v>
      </c>
      <c r="C1964" s="481" t="s">
        <v>11186</v>
      </c>
      <c r="D1964" s="480" t="s">
        <v>51</v>
      </c>
      <c r="E1964" s="480" t="s">
        <v>6792</v>
      </c>
      <c r="F1964" s="480" t="s">
        <v>6461</v>
      </c>
      <c r="G1964" s="480" t="s">
        <v>5242</v>
      </c>
      <c r="H1964" s="480" t="s">
        <v>4037</v>
      </c>
      <c r="I1964" s="480"/>
      <c r="J1964" s="480"/>
      <c r="K1964" s="480"/>
      <c r="L1964" s="480"/>
    </row>
    <row r="1965" spans="1:12" ht="15.6">
      <c r="A1965" s="480">
        <f t="shared" si="31"/>
        <v>1957</v>
      </c>
      <c r="B1965" s="480" t="s">
        <v>5370</v>
      </c>
      <c r="C1965" s="481" t="s">
        <v>11187</v>
      </c>
      <c r="D1965" s="480" t="s">
        <v>51</v>
      </c>
      <c r="E1965" s="480" t="s">
        <v>11188</v>
      </c>
      <c r="F1965" s="480" t="s">
        <v>11189</v>
      </c>
      <c r="G1965" s="480" t="s">
        <v>10741</v>
      </c>
      <c r="H1965" s="480" t="s">
        <v>11190</v>
      </c>
      <c r="I1965" s="480"/>
      <c r="J1965" s="480"/>
      <c r="K1965" s="480"/>
      <c r="L1965" s="480"/>
    </row>
    <row r="1966" spans="1:12" ht="15.6">
      <c r="A1966" s="480">
        <f t="shared" si="31"/>
        <v>1958</v>
      </c>
      <c r="B1966" s="480" t="s">
        <v>5370</v>
      </c>
      <c r="C1966" s="481" t="s">
        <v>11191</v>
      </c>
      <c r="D1966" s="480" t="s">
        <v>51</v>
      </c>
      <c r="E1966" s="480" t="s">
        <v>11192</v>
      </c>
      <c r="F1966" s="480" t="s">
        <v>11193</v>
      </c>
      <c r="G1966" s="480" t="s">
        <v>11194</v>
      </c>
      <c r="H1966" s="480" t="s">
        <v>11195</v>
      </c>
      <c r="I1966" s="480"/>
      <c r="J1966" s="480"/>
      <c r="K1966" s="480"/>
      <c r="L1966" s="480"/>
    </row>
    <row r="1967" spans="1:12" ht="15.6">
      <c r="A1967" s="480">
        <f t="shared" si="31"/>
        <v>1959</v>
      </c>
      <c r="B1967" s="480" t="s">
        <v>5370</v>
      </c>
      <c r="C1967" s="481" t="s">
        <v>11196</v>
      </c>
      <c r="D1967" s="480" t="s">
        <v>5363</v>
      </c>
      <c r="E1967" s="480" t="s">
        <v>11197</v>
      </c>
      <c r="F1967" s="480" t="s">
        <v>11198</v>
      </c>
      <c r="G1967" s="480" t="s">
        <v>11199</v>
      </c>
      <c r="H1967" s="480" t="s">
        <v>11200</v>
      </c>
      <c r="I1967" s="480"/>
      <c r="J1967" s="480"/>
      <c r="K1967" s="480"/>
      <c r="L1967" s="480"/>
    </row>
    <row r="1968" spans="1:12" ht="15.6">
      <c r="A1968" s="480">
        <f t="shared" si="31"/>
        <v>1960</v>
      </c>
      <c r="B1968" s="480" t="s">
        <v>5370</v>
      </c>
      <c r="C1968" s="481" t="s">
        <v>11201</v>
      </c>
      <c r="D1968" s="480" t="s">
        <v>5363</v>
      </c>
      <c r="E1968" s="480" t="s">
        <v>11202</v>
      </c>
      <c r="F1968" s="480" t="s">
        <v>11203</v>
      </c>
      <c r="G1968" s="480" t="s">
        <v>11204</v>
      </c>
      <c r="H1968" s="480" t="s">
        <v>11205</v>
      </c>
      <c r="I1968" s="480"/>
      <c r="J1968" s="480"/>
      <c r="K1968" s="480"/>
      <c r="L1968" s="480"/>
    </row>
    <row r="1969" spans="1:12" ht="15.6">
      <c r="A1969" s="480">
        <f t="shared" si="31"/>
        <v>1961</v>
      </c>
      <c r="B1969" s="480" t="s">
        <v>5370</v>
      </c>
      <c r="C1969" s="481" t="s">
        <v>11206</v>
      </c>
      <c r="D1969" s="480" t="s">
        <v>5364</v>
      </c>
      <c r="E1969" s="480" t="s">
        <v>11207</v>
      </c>
      <c r="F1969" s="480" t="s">
        <v>11208</v>
      </c>
      <c r="G1969" s="480" t="s">
        <v>11209</v>
      </c>
      <c r="H1969" s="480" t="s">
        <v>11210</v>
      </c>
      <c r="I1969" s="480"/>
      <c r="J1969" s="480"/>
      <c r="K1969" s="480"/>
      <c r="L1969" s="480"/>
    </row>
    <row r="1970" spans="1:12" ht="15.6">
      <c r="A1970" s="480">
        <f t="shared" si="31"/>
        <v>1962</v>
      </c>
      <c r="B1970" s="480" t="s">
        <v>5370</v>
      </c>
      <c r="C1970" s="481" t="s">
        <v>11211</v>
      </c>
      <c r="D1970" s="480" t="s">
        <v>5364</v>
      </c>
      <c r="E1970" s="480" t="s">
        <v>10276</v>
      </c>
      <c r="F1970" s="480" t="s">
        <v>5631</v>
      </c>
      <c r="G1970" s="480" t="s">
        <v>4008</v>
      </c>
      <c r="H1970" s="480" t="s">
        <v>11212</v>
      </c>
      <c r="I1970" s="480"/>
      <c r="J1970" s="480"/>
      <c r="K1970" s="480"/>
      <c r="L1970" s="480"/>
    </row>
    <row r="1971" spans="1:12" ht="15.6">
      <c r="A1971" s="480">
        <f t="shared" si="31"/>
        <v>1963</v>
      </c>
      <c r="B1971" s="480" t="s">
        <v>5370</v>
      </c>
      <c r="C1971" s="481" t="s">
        <v>11213</v>
      </c>
      <c r="D1971" s="480" t="s">
        <v>5364</v>
      </c>
      <c r="E1971" s="480" t="s">
        <v>11214</v>
      </c>
      <c r="F1971" s="480" t="s">
        <v>11215</v>
      </c>
      <c r="G1971" s="480" t="s">
        <v>11216</v>
      </c>
      <c r="H1971" s="480" t="s">
        <v>5636</v>
      </c>
      <c r="I1971" s="480"/>
      <c r="J1971" s="480"/>
      <c r="K1971" s="480"/>
      <c r="L1971" s="480"/>
    </row>
    <row r="1972" spans="1:12" ht="15.6">
      <c r="A1972" s="480">
        <f t="shared" si="31"/>
        <v>1964</v>
      </c>
      <c r="B1972" s="480" t="s">
        <v>5370</v>
      </c>
      <c r="C1972" s="481" t="s">
        <v>11217</v>
      </c>
      <c r="D1972" s="480" t="s">
        <v>5363</v>
      </c>
      <c r="E1972" s="480">
        <v>1453</v>
      </c>
      <c r="F1972" s="480">
        <v>1435</v>
      </c>
      <c r="G1972" s="480">
        <v>1425</v>
      </c>
      <c r="H1972" s="480">
        <v>1436</v>
      </c>
      <c r="I1972" s="480"/>
      <c r="J1972" s="480"/>
      <c r="K1972" s="480"/>
      <c r="L1972" s="480"/>
    </row>
    <row r="1973" spans="1:12" ht="15.6">
      <c r="A1973" s="480">
        <f t="shared" si="31"/>
        <v>1965</v>
      </c>
      <c r="B1973" s="480" t="s">
        <v>5370</v>
      </c>
      <c r="C1973" s="481" t="s">
        <v>11218</v>
      </c>
      <c r="D1973" s="480" t="s">
        <v>5363</v>
      </c>
      <c r="E1973" s="480" t="s">
        <v>9333</v>
      </c>
      <c r="F1973" s="480" t="s">
        <v>8135</v>
      </c>
      <c r="G1973" s="480" t="s">
        <v>11219</v>
      </c>
      <c r="H1973" s="480" t="s">
        <v>11220</v>
      </c>
      <c r="I1973" s="480"/>
      <c r="J1973" s="480"/>
      <c r="K1973" s="480"/>
      <c r="L1973" s="480"/>
    </row>
    <row r="1974" spans="1:12" ht="15.6">
      <c r="A1974" s="480">
        <f t="shared" si="31"/>
        <v>1966</v>
      </c>
      <c r="B1974" s="480" t="s">
        <v>5370</v>
      </c>
      <c r="C1974" s="481" t="s">
        <v>11221</v>
      </c>
      <c r="D1974" s="480" t="s">
        <v>51</v>
      </c>
      <c r="E1974" s="480" t="s">
        <v>11222</v>
      </c>
      <c r="F1974" s="480" t="s">
        <v>11223</v>
      </c>
      <c r="G1974" s="480" t="s">
        <v>8595</v>
      </c>
      <c r="H1974" s="480" t="s">
        <v>8596</v>
      </c>
      <c r="I1974" s="480"/>
      <c r="J1974" s="480"/>
      <c r="K1974" s="480"/>
      <c r="L1974" s="480"/>
    </row>
    <row r="1975" spans="1:12" ht="15.6">
      <c r="A1975" s="480">
        <f t="shared" si="31"/>
        <v>1967</v>
      </c>
      <c r="B1975" s="480" t="s">
        <v>5370</v>
      </c>
      <c r="C1975" s="481" t="s">
        <v>11224</v>
      </c>
      <c r="D1975" s="480" t="s">
        <v>5362</v>
      </c>
      <c r="E1975" s="480" t="s">
        <v>6854</v>
      </c>
      <c r="F1975" s="480" t="s">
        <v>6851</v>
      </c>
      <c r="G1975" s="480" t="s">
        <v>7320</v>
      </c>
      <c r="H1975" s="480" t="s">
        <v>6853</v>
      </c>
      <c r="I1975" s="480"/>
      <c r="J1975" s="480"/>
      <c r="K1975" s="480"/>
      <c r="L1975" s="480"/>
    </row>
    <row r="1976" spans="1:12" ht="15.6">
      <c r="A1976" s="480">
        <f t="shared" si="31"/>
        <v>1968</v>
      </c>
      <c r="B1976" s="480" t="s">
        <v>5370</v>
      </c>
      <c r="C1976" s="481" t="s">
        <v>11225</v>
      </c>
      <c r="D1976" s="480" t="s">
        <v>51</v>
      </c>
      <c r="E1976" s="480" t="s">
        <v>11226</v>
      </c>
      <c r="F1976" s="480" t="s">
        <v>11227</v>
      </c>
      <c r="G1976" s="480" t="s">
        <v>11228</v>
      </c>
      <c r="H1976" s="480" t="s">
        <v>11229</v>
      </c>
      <c r="I1976" s="480"/>
      <c r="J1976" s="480"/>
      <c r="K1976" s="480"/>
      <c r="L1976" s="480"/>
    </row>
    <row r="1977" spans="1:12" ht="15.6">
      <c r="A1977" s="480">
        <f t="shared" si="31"/>
        <v>1969</v>
      </c>
      <c r="B1977" s="480" t="s">
        <v>5370</v>
      </c>
      <c r="C1977" s="481" t="s">
        <v>11230</v>
      </c>
      <c r="D1977" s="480" t="s">
        <v>51</v>
      </c>
      <c r="E1977" s="480" t="s">
        <v>11231</v>
      </c>
      <c r="F1977" s="480" t="s">
        <v>7227</v>
      </c>
      <c r="G1977" s="480" t="s">
        <v>6931</v>
      </c>
      <c r="H1977" s="480" t="s">
        <v>11161</v>
      </c>
      <c r="I1977" s="480"/>
      <c r="J1977" s="480"/>
      <c r="K1977" s="480"/>
      <c r="L1977" s="480"/>
    </row>
    <row r="1978" spans="1:12" ht="15.6">
      <c r="A1978" s="480">
        <f t="shared" si="31"/>
        <v>1970</v>
      </c>
      <c r="B1978" s="480" t="s">
        <v>5370</v>
      </c>
      <c r="C1978" s="481" t="s">
        <v>11232</v>
      </c>
      <c r="D1978" s="480" t="s">
        <v>5363</v>
      </c>
      <c r="E1978" s="480" t="s">
        <v>8011</v>
      </c>
      <c r="F1978" s="480" t="s">
        <v>11233</v>
      </c>
      <c r="G1978" s="480" t="s">
        <v>8010</v>
      </c>
      <c r="H1978" s="480" t="s">
        <v>5661</v>
      </c>
      <c r="I1978" s="480"/>
      <c r="J1978" s="480"/>
      <c r="K1978" s="480"/>
      <c r="L1978" s="480"/>
    </row>
    <row r="1979" spans="1:12" ht="15.6">
      <c r="A1979" s="480">
        <f t="shared" si="31"/>
        <v>1971</v>
      </c>
      <c r="B1979" s="480" t="s">
        <v>5370</v>
      </c>
      <c r="C1979" s="481" t="s">
        <v>11234</v>
      </c>
      <c r="D1979" s="480" t="s">
        <v>5362</v>
      </c>
      <c r="E1979" s="480" t="s">
        <v>7607</v>
      </c>
      <c r="F1979" s="480" t="s">
        <v>11235</v>
      </c>
      <c r="G1979" s="480" t="s">
        <v>6983</v>
      </c>
      <c r="H1979" s="480" t="s">
        <v>11236</v>
      </c>
      <c r="I1979" s="480"/>
      <c r="J1979" s="480"/>
      <c r="K1979" s="480"/>
      <c r="L1979" s="480"/>
    </row>
    <row r="1980" spans="1:12" ht="15.6">
      <c r="A1980" s="480">
        <f t="shared" si="31"/>
        <v>1972</v>
      </c>
      <c r="B1980" s="480" t="s">
        <v>5370</v>
      </c>
      <c r="C1980" s="481" t="s">
        <v>11237</v>
      </c>
      <c r="D1980" s="480" t="s">
        <v>5363</v>
      </c>
      <c r="E1980" s="480" t="s">
        <v>5513</v>
      </c>
      <c r="F1980" s="480" t="s">
        <v>6739</v>
      </c>
      <c r="G1980" s="480" t="s">
        <v>11238</v>
      </c>
      <c r="H1980" s="480" t="s">
        <v>7197</v>
      </c>
      <c r="I1980" s="480"/>
      <c r="J1980" s="480"/>
      <c r="K1980" s="480"/>
      <c r="L1980" s="480"/>
    </row>
    <row r="1981" spans="1:12" ht="15.6">
      <c r="A1981" s="480">
        <f t="shared" si="31"/>
        <v>1973</v>
      </c>
      <c r="B1981" s="480" t="s">
        <v>5370</v>
      </c>
      <c r="C1981" s="481" t="s">
        <v>11239</v>
      </c>
      <c r="D1981" s="480" t="s">
        <v>5362</v>
      </c>
      <c r="E1981" s="480" t="s">
        <v>7323</v>
      </c>
      <c r="F1981" s="480" t="s">
        <v>11240</v>
      </c>
      <c r="G1981" s="480" t="s">
        <v>11241</v>
      </c>
      <c r="H1981" s="480" t="s">
        <v>9081</v>
      </c>
      <c r="I1981" s="480"/>
      <c r="J1981" s="480"/>
      <c r="K1981" s="480"/>
      <c r="L1981" s="480"/>
    </row>
    <row r="1982" spans="1:12" ht="15.6">
      <c r="A1982" s="480">
        <f t="shared" si="31"/>
        <v>1974</v>
      </c>
      <c r="B1982" s="480" t="s">
        <v>5370</v>
      </c>
      <c r="C1982" s="481" t="s">
        <v>11242</v>
      </c>
      <c r="D1982" s="480" t="s">
        <v>5363</v>
      </c>
      <c r="E1982" s="480" t="s">
        <v>7349</v>
      </c>
      <c r="F1982" s="480" t="s">
        <v>5679</v>
      </c>
      <c r="G1982" s="480" t="s">
        <v>7348</v>
      </c>
      <c r="H1982" s="480" t="s">
        <v>8001</v>
      </c>
      <c r="I1982" s="480"/>
      <c r="J1982" s="480"/>
      <c r="K1982" s="480"/>
      <c r="L1982" s="480"/>
    </row>
    <row r="1983" spans="1:12" ht="15.6">
      <c r="A1983" s="480">
        <f t="shared" si="31"/>
        <v>1975</v>
      </c>
      <c r="B1983" s="480" t="s">
        <v>5370</v>
      </c>
      <c r="C1983" s="481" t="s">
        <v>11243</v>
      </c>
      <c r="D1983" s="480" t="s">
        <v>5364</v>
      </c>
      <c r="E1983" s="480" t="s">
        <v>11209</v>
      </c>
      <c r="F1983" s="480" t="s">
        <v>11244</v>
      </c>
      <c r="G1983" s="480" t="s">
        <v>11245</v>
      </c>
      <c r="H1983" s="480" t="s">
        <v>11246</v>
      </c>
      <c r="I1983" s="480"/>
      <c r="J1983" s="480"/>
      <c r="K1983" s="480"/>
      <c r="L1983" s="480"/>
    </row>
    <row r="1984" spans="1:12" ht="15.6">
      <c r="A1984" s="480">
        <f t="shared" si="31"/>
        <v>1976</v>
      </c>
      <c r="B1984" s="480" t="s">
        <v>5370</v>
      </c>
      <c r="C1984" s="481" t="s">
        <v>11247</v>
      </c>
      <c r="D1984" s="480" t="s">
        <v>5364</v>
      </c>
      <c r="E1984" s="480" t="s">
        <v>7189</v>
      </c>
      <c r="F1984" s="480" t="s">
        <v>4008</v>
      </c>
      <c r="G1984" s="480" t="s">
        <v>11248</v>
      </c>
      <c r="H1984" s="480" t="s">
        <v>5603</v>
      </c>
      <c r="I1984" s="480"/>
      <c r="J1984" s="480"/>
      <c r="K1984" s="480"/>
      <c r="L1984" s="480"/>
    </row>
    <row r="1985" spans="1:12" ht="15.6">
      <c r="A1985" s="480">
        <f t="shared" si="31"/>
        <v>1977</v>
      </c>
      <c r="B1985" s="480" t="s">
        <v>5370</v>
      </c>
      <c r="C1985" s="481" t="s">
        <v>11249</v>
      </c>
      <c r="D1985" s="480" t="s">
        <v>51</v>
      </c>
      <c r="E1985" s="480" t="s">
        <v>11250</v>
      </c>
      <c r="F1985" s="480" t="s">
        <v>7848</v>
      </c>
      <c r="G1985" s="480" t="s">
        <v>11251</v>
      </c>
      <c r="H1985" s="480" t="s">
        <v>6734</v>
      </c>
      <c r="I1985" s="480"/>
      <c r="J1985" s="480"/>
      <c r="K1985" s="480"/>
      <c r="L1985" s="480"/>
    </row>
    <row r="1986" spans="1:12" ht="15.6">
      <c r="A1986" s="480">
        <f t="shared" si="31"/>
        <v>1978</v>
      </c>
      <c r="B1986" s="480" t="s">
        <v>5370</v>
      </c>
      <c r="C1986" s="481" t="s">
        <v>11252</v>
      </c>
      <c r="D1986" s="480" t="s">
        <v>51</v>
      </c>
      <c r="E1986" s="480" t="s">
        <v>11250</v>
      </c>
      <c r="F1986" s="480" t="s">
        <v>11251</v>
      </c>
      <c r="G1986" s="480" t="s">
        <v>11253</v>
      </c>
      <c r="H1986" s="480" t="s">
        <v>11254</v>
      </c>
      <c r="I1986" s="480"/>
      <c r="J1986" s="480"/>
      <c r="K1986" s="480"/>
      <c r="L1986" s="480"/>
    </row>
    <row r="1987" spans="1:12" ht="15.6">
      <c r="A1987" s="480">
        <f t="shared" si="31"/>
        <v>1979</v>
      </c>
      <c r="B1987" s="480" t="s">
        <v>5370</v>
      </c>
      <c r="C1987" s="481" t="s">
        <v>11255</v>
      </c>
      <c r="D1987" s="480" t="s">
        <v>5362</v>
      </c>
      <c r="E1987" s="480" t="s">
        <v>11256</v>
      </c>
      <c r="F1987" s="480" t="s">
        <v>11257</v>
      </c>
      <c r="G1987" s="480" t="s">
        <v>11258</v>
      </c>
      <c r="H1987" s="480" t="s">
        <v>11259</v>
      </c>
      <c r="I1987" s="480"/>
      <c r="J1987" s="480"/>
      <c r="K1987" s="480"/>
      <c r="L1987" s="480"/>
    </row>
    <row r="1988" spans="1:12" ht="15.6">
      <c r="A1988" s="480">
        <f t="shared" si="31"/>
        <v>1980</v>
      </c>
      <c r="B1988" s="480" t="s">
        <v>5578</v>
      </c>
      <c r="C1988" s="481" t="s">
        <v>11260</v>
      </c>
      <c r="D1988" s="480" t="s">
        <v>5652</v>
      </c>
      <c r="E1988" s="480" t="s">
        <v>8198</v>
      </c>
      <c r="F1988" s="480" t="s">
        <v>6804</v>
      </c>
      <c r="G1988" s="480" t="s">
        <v>8347</v>
      </c>
      <c r="H1988" s="480" t="s">
        <v>8346</v>
      </c>
      <c r="I1988" s="480"/>
      <c r="J1988" s="480"/>
      <c r="K1988" s="480"/>
      <c r="L1988" s="480"/>
    </row>
    <row r="1989" spans="1:12" ht="15.6">
      <c r="A1989" s="480">
        <f t="shared" si="31"/>
        <v>1981</v>
      </c>
      <c r="B1989" s="480" t="s">
        <v>5578</v>
      </c>
      <c r="C1989" s="481" t="s">
        <v>11261</v>
      </c>
      <c r="D1989" s="480" t="s">
        <v>5580</v>
      </c>
      <c r="E1989" s="480" t="s">
        <v>11262</v>
      </c>
      <c r="F1989" s="480" t="s">
        <v>9463</v>
      </c>
      <c r="G1989" s="480" t="s">
        <v>11263</v>
      </c>
      <c r="H1989" s="480" t="s">
        <v>11264</v>
      </c>
      <c r="I1989" s="480"/>
      <c r="J1989" s="480"/>
      <c r="K1989" s="480"/>
      <c r="L1989" s="480"/>
    </row>
    <row r="1990" spans="1:12" ht="15.6">
      <c r="A1990" s="480">
        <f t="shared" si="31"/>
        <v>1982</v>
      </c>
      <c r="B1990" s="480" t="s">
        <v>5578</v>
      </c>
      <c r="C1990" s="481" t="s">
        <v>11265</v>
      </c>
      <c r="D1990" s="480" t="s">
        <v>5624</v>
      </c>
      <c r="E1990" s="480" t="s">
        <v>881</v>
      </c>
      <c r="F1990" s="480" t="s">
        <v>6303</v>
      </c>
      <c r="G1990" s="480" t="s">
        <v>4033</v>
      </c>
      <c r="H1990" s="480" t="s">
        <v>4037</v>
      </c>
      <c r="I1990" s="480"/>
      <c r="J1990" s="480"/>
      <c r="K1990" s="480"/>
      <c r="L1990" s="480"/>
    </row>
    <row r="1991" spans="1:12" ht="15.6">
      <c r="A1991" s="480">
        <f t="shared" si="31"/>
        <v>1983</v>
      </c>
      <c r="B1991" s="480" t="s">
        <v>5578</v>
      </c>
      <c r="C1991" s="481" t="s">
        <v>11266</v>
      </c>
      <c r="D1991" s="480" t="s">
        <v>5646</v>
      </c>
      <c r="E1991" s="480" t="s">
        <v>8195</v>
      </c>
      <c r="F1991" s="480" t="s">
        <v>7840</v>
      </c>
      <c r="G1991" s="480" t="s">
        <v>7486</v>
      </c>
      <c r="H1991" s="480" t="s">
        <v>11267</v>
      </c>
      <c r="I1991" s="480"/>
      <c r="J1991" s="480"/>
      <c r="K1991" s="480"/>
      <c r="L1991" s="480"/>
    </row>
    <row r="1992" spans="1:12" ht="15.6">
      <c r="A1992" s="480">
        <f t="shared" si="31"/>
        <v>1984</v>
      </c>
      <c r="B1992" s="480" t="s">
        <v>5578</v>
      </c>
      <c r="C1992" s="481" t="s">
        <v>11268</v>
      </c>
      <c r="D1992" s="480" t="s">
        <v>5580</v>
      </c>
      <c r="E1992" s="480" t="s">
        <v>11269</v>
      </c>
      <c r="F1992" s="480" t="s">
        <v>11028</v>
      </c>
      <c r="G1992" s="480" t="s">
        <v>11270</v>
      </c>
      <c r="H1992" s="480" t="s">
        <v>11271</v>
      </c>
      <c r="I1992" s="480"/>
      <c r="J1992" s="480"/>
      <c r="K1992" s="480"/>
      <c r="L1992" s="480"/>
    </row>
    <row r="1993" spans="1:12" ht="15.6">
      <c r="A1993" s="480">
        <f t="shared" si="31"/>
        <v>1985</v>
      </c>
      <c r="B1993" s="480" t="s">
        <v>5578</v>
      </c>
      <c r="C1993" s="481" t="s">
        <v>11272</v>
      </c>
      <c r="D1993" s="480" t="s">
        <v>5580</v>
      </c>
      <c r="E1993" s="480" t="s">
        <v>11273</v>
      </c>
      <c r="F1993" s="480" t="s">
        <v>11274</v>
      </c>
      <c r="G1993" s="480" t="s">
        <v>11275</v>
      </c>
      <c r="H1993" s="480" t="s">
        <v>11276</v>
      </c>
      <c r="I1993" s="480"/>
      <c r="J1993" s="480"/>
      <c r="K1993" s="480"/>
      <c r="L1993" s="480"/>
    </row>
    <row r="1994" spans="1:12" ht="15.6">
      <c r="A1994" s="480">
        <f t="shared" si="31"/>
        <v>1986</v>
      </c>
      <c r="B1994" s="480" t="s">
        <v>5578</v>
      </c>
      <c r="C1994" s="481" t="s">
        <v>11277</v>
      </c>
      <c r="D1994" s="480" t="s">
        <v>5762</v>
      </c>
      <c r="E1994" s="480" t="s">
        <v>4037</v>
      </c>
      <c r="F1994" s="480" t="s">
        <v>8757</v>
      </c>
      <c r="G1994" s="480" t="s">
        <v>11278</v>
      </c>
      <c r="H1994" s="480" t="s">
        <v>5414</v>
      </c>
      <c r="I1994" s="480"/>
      <c r="J1994" s="480"/>
      <c r="K1994" s="480"/>
      <c r="L1994" s="480"/>
    </row>
    <row r="1995" spans="1:12" ht="15.6">
      <c r="A1995" s="480">
        <f t="shared" si="31"/>
        <v>1987</v>
      </c>
      <c r="B1995" s="480" t="s">
        <v>5578</v>
      </c>
      <c r="C1995" s="481" t="s">
        <v>11279</v>
      </c>
      <c r="D1995" s="480" t="s">
        <v>5597</v>
      </c>
      <c r="E1995" s="480" t="s">
        <v>7484</v>
      </c>
      <c r="F1995" s="480" t="s">
        <v>8195</v>
      </c>
      <c r="G1995" s="480" t="s">
        <v>8791</v>
      </c>
      <c r="H1995" s="480" t="s">
        <v>7486</v>
      </c>
      <c r="I1995" s="480"/>
      <c r="J1995" s="480"/>
      <c r="K1995" s="480"/>
      <c r="L1995" s="480"/>
    </row>
    <row r="1996" spans="1:12" ht="15.6">
      <c r="A1996" s="480">
        <f t="shared" si="31"/>
        <v>1988</v>
      </c>
      <c r="B1996" s="480" t="s">
        <v>5578</v>
      </c>
      <c r="C1996" s="481" t="s">
        <v>11280</v>
      </c>
      <c r="D1996" s="480" t="s">
        <v>5580</v>
      </c>
      <c r="E1996" s="480" t="s">
        <v>11281</v>
      </c>
      <c r="F1996" s="480" t="s">
        <v>11282</v>
      </c>
      <c r="G1996" s="480" t="s">
        <v>11283</v>
      </c>
      <c r="H1996" s="480" t="s">
        <v>11284</v>
      </c>
      <c r="I1996" s="480"/>
      <c r="J1996" s="480"/>
      <c r="K1996" s="480"/>
      <c r="L1996" s="480"/>
    </row>
    <row r="1997" spans="1:12" ht="15.6">
      <c r="A1997" s="480">
        <f t="shared" si="31"/>
        <v>1989</v>
      </c>
      <c r="B1997" s="480" t="s">
        <v>5578</v>
      </c>
      <c r="C1997" s="481" t="s">
        <v>11285</v>
      </c>
      <c r="D1997" s="480" t="s">
        <v>5586</v>
      </c>
      <c r="E1997" s="480" t="s">
        <v>7789</v>
      </c>
      <c r="F1997" s="480" t="s">
        <v>8874</v>
      </c>
      <c r="G1997" s="480" t="s">
        <v>6725</v>
      </c>
      <c r="H1997" s="480" t="s">
        <v>7790</v>
      </c>
      <c r="I1997" s="480"/>
      <c r="J1997" s="480"/>
      <c r="K1997" s="480"/>
      <c r="L1997" s="480"/>
    </row>
    <row r="1998" spans="1:12" ht="15.6">
      <c r="A1998" s="480">
        <f t="shared" si="31"/>
        <v>1990</v>
      </c>
      <c r="B1998" s="480" t="s">
        <v>5578</v>
      </c>
      <c r="C1998" s="481" t="s">
        <v>11286</v>
      </c>
      <c r="D1998" s="480" t="s">
        <v>5652</v>
      </c>
      <c r="E1998" s="480" t="s">
        <v>7060</v>
      </c>
      <c r="F1998" s="480" t="s">
        <v>6771</v>
      </c>
      <c r="G1998" s="480" t="s">
        <v>7063</v>
      </c>
      <c r="H1998" s="480" t="s">
        <v>6772</v>
      </c>
      <c r="I1998" s="480"/>
      <c r="J1998" s="480"/>
      <c r="K1998" s="480"/>
      <c r="L1998" s="480"/>
    </row>
    <row r="1999" spans="1:12" ht="15.6">
      <c r="A1999" s="480">
        <f t="shared" si="31"/>
        <v>1991</v>
      </c>
      <c r="B1999" s="480" t="s">
        <v>5578</v>
      </c>
      <c r="C1999" s="481" t="s">
        <v>11287</v>
      </c>
      <c r="D1999" s="480" t="s">
        <v>5652</v>
      </c>
      <c r="E1999" s="480">
        <v>60</v>
      </c>
      <c r="F1999" s="480">
        <v>50</v>
      </c>
      <c r="G1999" s="480" t="s">
        <v>6799</v>
      </c>
      <c r="H1999" s="480" t="s">
        <v>10437</v>
      </c>
      <c r="I1999" s="480"/>
      <c r="J1999" s="480"/>
      <c r="K1999" s="480"/>
      <c r="L1999" s="480"/>
    </row>
    <row r="2000" spans="1:12" ht="15.6">
      <c r="A2000" s="480">
        <f t="shared" si="31"/>
        <v>1992</v>
      </c>
      <c r="B2000" s="480" t="s">
        <v>5578</v>
      </c>
      <c r="C2000" s="481" t="s">
        <v>11288</v>
      </c>
      <c r="D2000" s="480" t="s">
        <v>5580</v>
      </c>
      <c r="E2000" s="480" t="s">
        <v>11289</v>
      </c>
      <c r="F2000" s="480" t="s">
        <v>9002</v>
      </c>
      <c r="G2000" s="480" t="s">
        <v>9004</v>
      </c>
      <c r="H2000" s="480" t="s">
        <v>9003</v>
      </c>
      <c r="I2000" s="480"/>
      <c r="J2000" s="480"/>
      <c r="K2000" s="480"/>
      <c r="L2000" s="480"/>
    </row>
    <row r="2001" spans="1:12" ht="15.6">
      <c r="A2001" s="480">
        <f t="shared" si="31"/>
        <v>1993</v>
      </c>
      <c r="B2001" s="480" t="s">
        <v>5578</v>
      </c>
      <c r="C2001" s="481" t="s">
        <v>11290</v>
      </c>
      <c r="D2001" s="480" t="s">
        <v>5624</v>
      </c>
      <c r="E2001" s="480">
        <v>24</v>
      </c>
      <c r="F2001" s="480">
        <v>36</v>
      </c>
      <c r="G2001" s="480">
        <v>12</v>
      </c>
      <c r="H2001" s="480">
        <v>48</v>
      </c>
      <c r="I2001" s="480"/>
      <c r="J2001" s="480"/>
      <c r="K2001" s="480"/>
      <c r="L2001" s="480"/>
    </row>
    <row r="2002" spans="1:12" ht="15.6">
      <c r="A2002" s="480">
        <f t="shared" si="31"/>
        <v>1994</v>
      </c>
      <c r="B2002" s="480" t="s">
        <v>5578</v>
      </c>
      <c r="C2002" s="481" t="s">
        <v>11291</v>
      </c>
      <c r="D2002" s="480" t="s">
        <v>5580</v>
      </c>
      <c r="E2002" s="480" t="s">
        <v>8183</v>
      </c>
      <c r="F2002" s="480" t="s">
        <v>11034</v>
      </c>
      <c r="G2002" s="480" t="s">
        <v>11292</v>
      </c>
      <c r="H2002" s="480" t="s">
        <v>9380</v>
      </c>
      <c r="I2002" s="480"/>
      <c r="J2002" s="480"/>
      <c r="K2002" s="480"/>
      <c r="L2002" s="480"/>
    </row>
    <row r="2003" spans="1:12" ht="15.6">
      <c r="A2003" s="480">
        <f t="shared" si="31"/>
        <v>1995</v>
      </c>
      <c r="B2003" s="480" t="s">
        <v>5578</v>
      </c>
      <c r="C2003" s="481" t="s">
        <v>11293</v>
      </c>
      <c r="D2003" s="480" t="s">
        <v>5646</v>
      </c>
      <c r="E2003" s="480" t="s">
        <v>11294</v>
      </c>
      <c r="F2003" s="480" t="s">
        <v>11295</v>
      </c>
      <c r="G2003" s="480" t="s">
        <v>11296</v>
      </c>
      <c r="H2003" s="480" t="s">
        <v>9436</v>
      </c>
      <c r="I2003" s="480"/>
      <c r="J2003" s="480"/>
      <c r="K2003" s="480"/>
      <c r="L2003" s="480"/>
    </row>
    <row r="2004" spans="1:12" ht="15.6">
      <c r="A2004" s="480">
        <f t="shared" si="31"/>
        <v>1996</v>
      </c>
      <c r="B2004" s="480" t="s">
        <v>5578</v>
      </c>
      <c r="C2004" s="481" t="s">
        <v>11297</v>
      </c>
      <c r="D2004" s="480" t="s">
        <v>5684</v>
      </c>
      <c r="E2004" s="480" t="s">
        <v>11298</v>
      </c>
      <c r="F2004" s="480" t="s">
        <v>11299</v>
      </c>
      <c r="G2004" s="480" t="s">
        <v>11300</v>
      </c>
      <c r="H2004" s="480" t="s">
        <v>9444</v>
      </c>
      <c r="I2004" s="480"/>
      <c r="J2004" s="480"/>
      <c r="K2004" s="480"/>
      <c r="L2004" s="480"/>
    </row>
    <row r="2005" spans="1:12" ht="15.6">
      <c r="A2005" s="480">
        <f t="shared" ref="A2005:A2068" si="32">ROW()-8</f>
        <v>1997</v>
      </c>
      <c r="B2005" s="480" t="s">
        <v>5578</v>
      </c>
      <c r="C2005" s="481" t="s">
        <v>11301</v>
      </c>
      <c r="D2005" s="480" t="s">
        <v>5580</v>
      </c>
      <c r="E2005" s="480" t="s">
        <v>11264</v>
      </c>
      <c r="F2005" s="480" t="s">
        <v>11302</v>
      </c>
      <c r="G2005" s="480" t="s">
        <v>9463</v>
      </c>
      <c r="H2005" s="480" t="s">
        <v>11303</v>
      </c>
      <c r="I2005" s="480"/>
      <c r="J2005" s="480"/>
      <c r="K2005" s="480"/>
      <c r="L2005" s="480"/>
    </row>
    <row r="2006" spans="1:12" ht="15.6">
      <c r="A2006" s="480">
        <f t="shared" si="32"/>
        <v>1998</v>
      </c>
      <c r="B2006" s="480" t="s">
        <v>5578</v>
      </c>
      <c r="C2006" s="481" t="s">
        <v>11304</v>
      </c>
      <c r="D2006" s="480" t="s">
        <v>5646</v>
      </c>
      <c r="E2006" s="480" t="s">
        <v>11305</v>
      </c>
      <c r="F2006" s="480" t="s">
        <v>2781</v>
      </c>
      <c r="G2006" s="480" t="s">
        <v>2780</v>
      </c>
      <c r="H2006" s="480" t="s">
        <v>2782</v>
      </c>
      <c r="I2006" s="480"/>
      <c r="J2006" s="480"/>
      <c r="K2006" s="480"/>
      <c r="L2006" s="480"/>
    </row>
    <row r="2007" spans="1:12" ht="15.6">
      <c r="A2007" s="480">
        <f t="shared" si="32"/>
        <v>1999</v>
      </c>
      <c r="B2007" s="480" t="s">
        <v>5578</v>
      </c>
      <c r="C2007" s="481" t="s">
        <v>11306</v>
      </c>
      <c r="D2007" s="480" t="s">
        <v>5607</v>
      </c>
      <c r="E2007" s="480" t="s">
        <v>11307</v>
      </c>
      <c r="F2007" s="480" t="s">
        <v>10306</v>
      </c>
      <c r="G2007" s="480" t="s">
        <v>8199</v>
      </c>
      <c r="H2007" s="480" t="s">
        <v>9430</v>
      </c>
      <c r="I2007" s="480"/>
      <c r="J2007" s="480"/>
      <c r="K2007" s="480"/>
      <c r="L2007" s="480"/>
    </row>
    <row r="2008" spans="1:12" ht="15.6">
      <c r="A2008" s="480">
        <f t="shared" si="32"/>
        <v>2000</v>
      </c>
      <c r="B2008" s="480" t="s">
        <v>5578</v>
      </c>
      <c r="C2008" s="481" t="s">
        <v>11308</v>
      </c>
      <c r="D2008" s="480" t="s">
        <v>5684</v>
      </c>
      <c r="E2008" s="480" t="s">
        <v>11309</v>
      </c>
      <c r="F2008" s="480" t="s">
        <v>7109</v>
      </c>
      <c r="G2008" s="480" t="s">
        <v>11310</v>
      </c>
      <c r="H2008" s="480" t="s">
        <v>11311</v>
      </c>
      <c r="I2008" s="480"/>
      <c r="J2008" s="480"/>
      <c r="K2008" s="480"/>
      <c r="L2008" s="480"/>
    </row>
    <row r="2009" spans="1:12" ht="15.6">
      <c r="A2009" s="480">
        <f t="shared" si="32"/>
        <v>2001</v>
      </c>
      <c r="B2009" s="480" t="s">
        <v>5578</v>
      </c>
      <c r="C2009" s="481" t="s">
        <v>11312</v>
      </c>
      <c r="D2009" s="480" t="s">
        <v>5641</v>
      </c>
      <c r="E2009" s="480" t="s">
        <v>10124</v>
      </c>
      <c r="F2009" s="480" t="s">
        <v>11313</v>
      </c>
      <c r="G2009" s="480">
        <v>5</v>
      </c>
      <c r="H2009" s="480">
        <v>10</v>
      </c>
      <c r="I2009" s="480"/>
      <c r="J2009" s="480"/>
      <c r="K2009" s="480"/>
      <c r="L2009" s="480"/>
    </row>
    <row r="2010" spans="1:12" ht="15.6">
      <c r="A2010" s="480">
        <f t="shared" si="32"/>
        <v>2002</v>
      </c>
      <c r="B2010" s="480" t="s">
        <v>5578</v>
      </c>
      <c r="C2010" s="481" t="s">
        <v>11314</v>
      </c>
      <c r="D2010" s="480" t="s">
        <v>5641</v>
      </c>
      <c r="E2010" s="480" t="s">
        <v>7193</v>
      </c>
      <c r="F2010" s="480" t="s">
        <v>8903</v>
      </c>
      <c r="G2010" s="480" t="s">
        <v>8904</v>
      </c>
      <c r="H2010" s="480" t="s">
        <v>8905</v>
      </c>
      <c r="I2010" s="480"/>
      <c r="J2010" s="480"/>
      <c r="K2010" s="480"/>
      <c r="L2010" s="480"/>
    </row>
    <row r="2011" spans="1:12" ht="15.6">
      <c r="A2011" s="480">
        <f t="shared" si="32"/>
        <v>2003</v>
      </c>
      <c r="B2011" s="480" t="s">
        <v>5578</v>
      </c>
      <c r="C2011" s="481" t="s">
        <v>11315</v>
      </c>
      <c r="D2011" s="480" t="s">
        <v>5597</v>
      </c>
      <c r="E2011" s="480" t="s">
        <v>5631</v>
      </c>
      <c r="F2011" s="480" t="s">
        <v>5630</v>
      </c>
      <c r="G2011" s="480" t="s">
        <v>5632</v>
      </c>
      <c r="H2011" s="480" t="s">
        <v>5414</v>
      </c>
      <c r="I2011" s="480"/>
      <c r="J2011" s="480"/>
      <c r="K2011" s="480"/>
      <c r="L2011" s="480"/>
    </row>
    <row r="2012" spans="1:12" ht="15.6">
      <c r="A2012" s="480">
        <f t="shared" si="32"/>
        <v>2004</v>
      </c>
      <c r="B2012" s="480" t="s">
        <v>5578</v>
      </c>
      <c r="C2012" s="481" t="s">
        <v>11316</v>
      </c>
      <c r="D2012" s="480" t="s">
        <v>5641</v>
      </c>
      <c r="E2012" s="480" t="s">
        <v>5643</v>
      </c>
      <c r="F2012" s="480" t="s">
        <v>5602</v>
      </c>
      <c r="G2012" s="480" t="s">
        <v>5642</v>
      </c>
      <c r="H2012" s="480" t="s">
        <v>5644</v>
      </c>
      <c r="I2012" s="480"/>
      <c r="J2012" s="480"/>
      <c r="K2012" s="480"/>
      <c r="L2012" s="480"/>
    </row>
    <row r="2013" spans="1:12" ht="15.6">
      <c r="A2013" s="480">
        <f t="shared" si="32"/>
        <v>2005</v>
      </c>
      <c r="B2013" s="480" t="s">
        <v>5578</v>
      </c>
      <c r="C2013" s="481" t="s">
        <v>11317</v>
      </c>
      <c r="D2013" s="480" t="s">
        <v>5652</v>
      </c>
      <c r="E2013" s="480" t="s">
        <v>5414</v>
      </c>
      <c r="F2013" s="480" t="s">
        <v>11318</v>
      </c>
      <c r="G2013" s="480" t="s">
        <v>8069</v>
      </c>
      <c r="H2013" s="480" t="s">
        <v>4037</v>
      </c>
      <c r="I2013" s="480"/>
      <c r="J2013" s="480"/>
      <c r="K2013" s="480"/>
      <c r="L2013" s="480"/>
    </row>
    <row r="2014" spans="1:12" ht="15.6">
      <c r="A2014" s="480">
        <f t="shared" si="32"/>
        <v>2006</v>
      </c>
      <c r="B2014" s="480" t="s">
        <v>5578</v>
      </c>
      <c r="C2014" s="481" t="s">
        <v>11319</v>
      </c>
      <c r="D2014" s="480" t="s">
        <v>5586</v>
      </c>
      <c r="E2014" s="480" t="s">
        <v>9415</v>
      </c>
      <c r="F2014" s="480" t="s">
        <v>9414</v>
      </c>
      <c r="G2014" s="480" t="s">
        <v>9412</v>
      </c>
      <c r="H2014" s="480" t="s">
        <v>9413</v>
      </c>
      <c r="I2014" s="480"/>
      <c r="J2014" s="480"/>
      <c r="K2014" s="480"/>
      <c r="L2014" s="480"/>
    </row>
    <row r="2015" spans="1:12" ht="15.6">
      <c r="A2015" s="480">
        <f t="shared" si="32"/>
        <v>2007</v>
      </c>
      <c r="B2015" s="480" t="s">
        <v>5578</v>
      </c>
      <c r="C2015" s="481" t="s">
        <v>11320</v>
      </c>
      <c r="D2015" s="480" t="s">
        <v>5580</v>
      </c>
      <c r="E2015" s="480" t="s">
        <v>10585</v>
      </c>
      <c r="F2015" s="480" t="s">
        <v>10583</v>
      </c>
      <c r="G2015" s="480" t="s">
        <v>10584</v>
      </c>
      <c r="H2015" s="480" t="s">
        <v>10586</v>
      </c>
      <c r="I2015" s="480"/>
      <c r="J2015" s="480"/>
      <c r="K2015" s="480"/>
      <c r="L2015" s="480"/>
    </row>
    <row r="2016" spans="1:12" ht="15.6">
      <c r="A2016" s="480">
        <f t="shared" si="32"/>
        <v>2008</v>
      </c>
      <c r="B2016" s="480" t="s">
        <v>5578</v>
      </c>
      <c r="C2016" s="481" t="s">
        <v>11321</v>
      </c>
      <c r="D2016" s="480" t="s">
        <v>5580</v>
      </c>
      <c r="E2016" s="480" t="s">
        <v>11322</v>
      </c>
      <c r="F2016" s="480" t="s">
        <v>10635</v>
      </c>
      <c r="G2016" s="480" t="s">
        <v>11323</v>
      </c>
      <c r="H2016" s="480" t="s">
        <v>10634</v>
      </c>
      <c r="I2016" s="480"/>
      <c r="J2016" s="480"/>
      <c r="K2016" s="480"/>
      <c r="L2016" s="480"/>
    </row>
    <row r="2017" spans="1:12" ht="15.6">
      <c r="A2017" s="480">
        <f t="shared" si="32"/>
        <v>2009</v>
      </c>
      <c r="B2017" s="480" t="s">
        <v>5578</v>
      </c>
      <c r="C2017" s="481" t="s">
        <v>11324</v>
      </c>
      <c r="D2017" s="480" t="s">
        <v>5580</v>
      </c>
      <c r="E2017" s="480" t="s">
        <v>11325</v>
      </c>
      <c r="F2017" s="480" t="s">
        <v>11326</v>
      </c>
      <c r="G2017" s="480" t="s">
        <v>11327</v>
      </c>
      <c r="H2017" s="480" t="s">
        <v>11328</v>
      </c>
      <c r="I2017" s="480"/>
      <c r="J2017" s="480"/>
      <c r="K2017" s="480"/>
      <c r="L2017" s="480"/>
    </row>
    <row r="2018" spans="1:12" ht="15.6">
      <c r="A2018" s="480">
        <f t="shared" si="32"/>
        <v>2010</v>
      </c>
      <c r="B2018" s="480" t="s">
        <v>5578</v>
      </c>
      <c r="C2018" s="481" t="s">
        <v>11329</v>
      </c>
      <c r="D2018" s="480" t="s">
        <v>5646</v>
      </c>
      <c r="E2018" s="480" t="s">
        <v>11330</v>
      </c>
      <c r="F2018" s="480" t="s">
        <v>11331</v>
      </c>
      <c r="G2018" s="480" t="s">
        <v>11332</v>
      </c>
      <c r="H2018" s="480" t="s">
        <v>11333</v>
      </c>
      <c r="I2018" s="480"/>
      <c r="J2018" s="480"/>
      <c r="K2018" s="480"/>
      <c r="L2018" s="480"/>
    </row>
    <row r="2019" spans="1:12" ht="15.6">
      <c r="A2019" s="480">
        <f t="shared" si="32"/>
        <v>2011</v>
      </c>
      <c r="B2019" s="480" t="s">
        <v>5578</v>
      </c>
      <c r="C2019" s="481" t="s">
        <v>11334</v>
      </c>
      <c r="D2019" s="480" t="s">
        <v>5586</v>
      </c>
      <c r="E2019" s="480" t="s">
        <v>11335</v>
      </c>
      <c r="F2019" s="480" t="s">
        <v>11336</v>
      </c>
      <c r="G2019" s="480" t="s">
        <v>11337</v>
      </c>
      <c r="H2019" s="480" t="s">
        <v>11338</v>
      </c>
      <c r="I2019" s="480"/>
      <c r="J2019" s="480"/>
      <c r="K2019" s="480"/>
      <c r="L2019" s="480"/>
    </row>
    <row r="2020" spans="1:12" ht="15.6">
      <c r="A2020" s="480">
        <f t="shared" si="32"/>
        <v>2012</v>
      </c>
      <c r="B2020" s="480" t="s">
        <v>5578</v>
      </c>
      <c r="C2020" s="481" t="s">
        <v>11339</v>
      </c>
      <c r="D2020" s="480" t="s">
        <v>5624</v>
      </c>
      <c r="E2020" s="480" t="s">
        <v>7782</v>
      </c>
      <c r="F2020" s="480" t="s">
        <v>10746</v>
      </c>
      <c r="G2020" s="480" t="s">
        <v>4037</v>
      </c>
      <c r="H2020" s="480" t="s">
        <v>10745</v>
      </c>
      <c r="I2020" s="480"/>
      <c r="J2020" s="480"/>
      <c r="K2020" s="480"/>
      <c r="L2020" s="480"/>
    </row>
    <row r="2021" spans="1:12" ht="15.6">
      <c r="A2021" s="480">
        <f t="shared" si="32"/>
        <v>2013</v>
      </c>
      <c r="B2021" s="480" t="s">
        <v>5578</v>
      </c>
      <c r="C2021" s="481" t="s">
        <v>11340</v>
      </c>
      <c r="D2021" s="480" t="s">
        <v>5613</v>
      </c>
      <c r="E2021" s="480" t="s">
        <v>6301</v>
      </c>
      <c r="F2021" s="480" t="s">
        <v>6886</v>
      </c>
      <c r="G2021" s="480" t="s">
        <v>722</v>
      </c>
      <c r="H2021" s="480" t="s">
        <v>735</v>
      </c>
      <c r="I2021" s="480"/>
      <c r="J2021" s="480"/>
      <c r="K2021" s="480"/>
      <c r="L2021" s="480"/>
    </row>
    <row r="2022" spans="1:12" ht="15.6">
      <c r="A2022" s="480">
        <f t="shared" si="32"/>
        <v>2014</v>
      </c>
      <c r="B2022" s="480" t="s">
        <v>5578</v>
      </c>
      <c r="C2022" s="481" t="s">
        <v>11341</v>
      </c>
      <c r="D2022" s="480" t="s">
        <v>5652</v>
      </c>
      <c r="E2022" s="480" t="s">
        <v>11337</v>
      </c>
      <c r="F2022" s="480" t="s">
        <v>11342</v>
      </c>
      <c r="G2022" s="480" t="s">
        <v>11335</v>
      </c>
      <c r="H2022" s="480" t="s">
        <v>11343</v>
      </c>
      <c r="I2022" s="480"/>
      <c r="J2022" s="480"/>
      <c r="K2022" s="480"/>
      <c r="L2022" s="480"/>
    </row>
    <row r="2023" spans="1:12" ht="15.6">
      <c r="A2023" s="480">
        <f t="shared" si="32"/>
        <v>2015</v>
      </c>
      <c r="B2023" s="480" t="s">
        <v>5578</v>
      </c>
      <c r="C2023" s="481" t="s">
        <v>11344</v>
      </c>
      <c r="D2023" s="480" t="s">
        <v>5586</v>
      </c>
      <c r="E2023" s="480" t="s">
        <v>11345</v>
      </c>
      <c r="F2023" s="480" t="s">
        <v>11346</v>
      </c>
      <c r="G2023" s="480" t="s">
        <v>11347</v>
      </c>
      <c r="H2023" s="480" t="s">
        <v>11348</v>
      </c>
      <c r="I2023" s="480"/>
      <c r="J2023" s="480"/>
      <c r="K2023" s="480"/>
      <c r="L2023" s="480"/>
    </row>
    <row r="2024" spans="1:12" ht="15.6">
      <c r="A2024" s="480">
        <f t="shared" si="32"/>
        <v>2016</v>
      </c>
      <c r="B2024" s="480" t="s">
        <v>5578</v>
      </c>
      <c r="C2024" s="481" t="s">
        <v>11349</v>
      </c>
      <c r="D2024" s="480" t="s">
        <v>5624</v>
      </c>
      <c r="E2024" s="480" t="s">
        <v>6851</v>
      </c>
      <c r="F2024" s="480" t="s">
        <v>6854</v>
      </c>
      <c r="G2024" s="480" t="s">
        <v>11350</v>
      </c>
      <c r="H2024" s="480" t="s">
        <v>9222</v>
      </c>
      <c r="I2024" s="480"/>
      <c r="J2024" s="480"/>
      <c r="K2024" s="480"/>
      <c r="L2024" s="480"/>
    </row>
    <row r="2025" spans="1:12" ht="15.6">
      <c r="A2025" s="480">
        <f t="shared" si="32"/>
        <v>2017</v>
      </c>
      <c r="B2025" s="480" t="s">
        <v>5578</v>
      </c>
      <c r="C2025" s="481" t="s">
        <v>11351</v>
      </c>
      <c r="D2025" s="480" t="s">
        <v>5580</v>
      </c>
      <c r="E2025" s="480" t="s">
        <v>11352</v>
      </c>
      <c r="F2025" s="480" t="s">
        <v>11240</v>
      </c>
      <c r="G2025" s="480" t="s">
        <v>7179</v>
      </c>
      <c r="H2025" s="480" t="s">
        <v>7323</v>
      </c>
      <c r="I2025" s="480"/>
      <c r="J2025" s="480"/>
      <c r="K2025" s="480"/>
      <c r="L2025" s="480"/>
    </row>
    <row r="2026" spans="1:12" ht="15.6">
      <c r="A2026" s="480">
        <f t="shared" si="32"/>
        <v>2018</v>
      </c>
      <c r="B2026" s="480" t="s">
        <v>5578</v>
      </c>
      <c r="C2026" s="481" t="s">
        <v>11353</v>
      </c>
      <c r="D2026" s="480" t="s">
        <v>5641</v>
      </c>
      <c r="E2026" s="480" t="s">
        <v>4037</v>
      </c>
      <c r="F2026" s="480" t="s">
        <v>6461</v>
      </c>
      <c r="G2026" s="480" t="s">
        <v>6339</v>
      </c>
      <c r="H2026" s="480" t="s">
        <v>5384</v>
      </c>
      <c r="I2026" s="480"/>
      <c r="J2026" s="480"/>
      <c r="K2026" s="480"/>
      <c r="L2026" s="480"/>
    </row>
    <row r="2027" spans="1:12" ht="15.6">
      <c r="A2027" s="480">
        <f t="shared" si="32"/>
        <v>2019</v>
      </c>
      <c r="B2027" s="480" t="s">
        <v>5578</v>
      </c>
      <c r="C2027" s="481" t="s">
        <v>11354</v>
      </c>
      <c r="D2027" s="480" t="s">
        <v>5586</v>
      </c>
      <c r="E2027" s="480" t="s">
        <v>8800</v>
      </c>
      <c r="F2027" s="480" t="s">
        <v>10647</v>
      </c>
      <c r="G2027" s="480" t="s">
        <v>8801</v>
      </c>
      <c r="H2027" s="480" t="s">
        <v>8798</v>
      </c>
      <c r="I2027" s="480"/>
      <c r="J2027" s="480"/>
      <c r="K2027" s="480"/>
      <c r="L2027" s="480"/>
    </row>
    <row r="2028" spans="1:12" ht="15.6">
      <c r="A2028" s="480">
        <f t="shared" si="32"/>
        <v>2020</v>
      </c>
      <c r="B2028" s="480" t="s">
        <v>5578</v>
      </c>
      <c r="C2028" s="481" t="s">
        <v>11355</v>
      </c>
      <c r="D2028" s="480" t="s">
        <v>5607</v>
      </c>
      <c r="E2028" s="480" t="s">
        <v>10810</v>
      </c>
      <c r="F2028" s="480" t="s">
        <v>10809</v>
      </c>
      <c r="G2028" s="480" t="s">
        <v>10807</v>
      </c>
      <c r="H2028" s="480" t="s">
        <v>10808</v>
      </c>
      <c r="I2028" s="480"/>
      <c r="J2028" s="480"/>
      <c r="K2028" s="480"/>
      <c r="L2028" s="480"/>
    </row>
    <row r="2029" spans="1:12" ht="15.6">
      <c r="A2029" s="480">
        <f t="shared" si="32"/>
        <v>2021</v>
      </c>
      <c r="B2029" s="480" t="s">
        <v>5578</v>
      </c>
      <c r="C2029" s="481" t="s">
        <v>11356</v>
      </c>
      <c r="D2029" s="480" t="s">
        <v>5607</v>
      </c>
      <c r="E2029" s="480" t="s">
        <v>10849</v>
      </c>
      <c r="F2029" s="480" t="s">
        <v>5626</v>
      </c>
      <c r="G2029" s="480" t="s">
        <v>10850</v>
      </c>
      <c r="H2029" s="480" t="s">
        <v>10851</v>
      </c>
      <c r="I2029" s="480"/>
      <c r="J2029" s="480"/>
      <c r="K2029" s="480"/>
      <c r="L2029" s="480"/>
    </row>
    <row r="2030" spans="1:12" ht="15.6">
      <c r="A2030" s="480">
        <f t="shared" si="32"/>
        <v>2022</v>
      </c>
      <c r="B2030" s="480" t="s">
        <v>5578</v>
      </c>
      <c r="C2030" s="481" t="s">
        <v>11357</v>
      </c>
      <c r="D2030" s="480" t="s">
        <v>5624</v>
      </c>
      <c r="E2030" s="480" t="s">
        <v>8516</v>
      </c>
      <c r="F2030" s="480" t="s">
        <v>10869</v>
      </c>
      <c r="G2030" s="480" t="s">
        <v>10870</v>
      </c>
      <c r="H2030" s="480" t="s">
        <v>10871</v>
      </c>
      <c r="I2030" s="480"/>
      <c r="J2030" s="480"/>
      <c r="K2030" s="480"/>
      <c r="L2030" s="480"/>
    </row>
    <row r="2031" spans="1:12" ht="15.6">
      <c r="A2031" s="480">
        <f t="shared" si="32"/>
        <v>2023</v>
      </c>
      <c r="B2031" s="480" t="s">
        <v>5578</v>
      </c>
      <c r="C2031" s="481" t="s">
        <v>11358</v>
      </c>
      <c r="D2031" s="480" t="s">
        <v>5684</v>
      </c>
      <c r="E2031" s="480" t="s">
        <v>4037</v>
      </c>
      <c r="F2031" s="480" t="s">
        <v>11359</v>
      </c>
      <c r="G2031" s="480" t="s">
        <v>2799</v>
      </c>
      <c r="H2031" s="480" t="s">
        <v>11360</v>
      </c>
      <c r="I2031" s="480"/>
      <c r="J2031" s="480"/>
      <c r="K2031" s="480"/>
      <c r="L2031" s="480"/>
    </row>
    <row r="2032" spans="1:12" ht="15.6">
      <c r="A2032" s="480">
        <f t="shared" si="32"/>
        <v>2024</v>
      </c>
      <c r="B2032" s="480" t="s">
        <v>5578</v>
      </c>
      <c r="C2032" s="481" t="s">
        <v>11361</v>
      </c>
      <c r="D2032" s="480" t="s">
        <v>5586</v>
      </c>
      <c r="E2032" s="480" t="s">
        <v>11362</v>
      </c>
      <c r="F2032" s="480" t="s">
        <v>11363</v>
      </c>
      <c r="G2032" s="480" t="s">
        <v>11364</v>
      </c>
      <c r="H2032" s="480" t="s">
        <v>11365</v>
      </c>
      <c r="I2032" s="480"/>
      <c r="J2032" s="480"/>
      <c r="K2032" s="480"/>
      <c r="L2032" s="480"/>
    </row>
    <row r="2033" spans="1:12" ht="15.6">
      <c r="A2033" s="480">
        <f t="shared" si="32"/>
        <v>2025</v>
      </c>
      <c r="B2033" s="480" t="s">
        <v>5578</v>
      </c>
      <c r="C2033" s="481" t="s">
        <v>11366</v>
      </c>
      <c r="D2033" s="480" t="s">
        <v>5684</v>
      </c>
      <c r="E2033" s="480" t="s">
        <v>11367</v>
      </c>
      <c r="F2033" s="480" t="s">
        <v>11368</v>
      </c>
      <c r="G2033" s="480" t="s">
        <v>11369</v>
      </c>
      <c r="H2033" s="480" t="s">
        <v>11370</v>
      </c>
      <c r="I2033" s="480"/>
      <c r="J2033" s="480"/>
      <c r="K2033" s="480"/>
      <c r="L2033" s="480"/>
    </row>
    <row r="2034" spans="1:12" ht="15.6">
      <c r="A2034" s="480">
        <f t="shared" si="32"/>
        <v>2026</v>
      </c>
      <c r="B2034" s="480" t="s">
        <v>5578</v>
      </c>
      <c r="C2034" s="481" t="s">
        <v>11371</v>
      </c>
      <c r="D2034" s="480" t="s">
        <v>5652</v>
      </c>
      <c r="E2034" s="480" t="s">
        <v>6845</v>
      </c>
      <c r="F2034" s="480" t="s">
        <v>11372</v>
      </c>
      <c r="G2034" s="480" t="s">
        <v>11373</v>
      </c>
      <c r="H2034" s="480" t="s">
        <v>11374</v>
      </c>
      <c r="I2034" s="480"/>
      <c r="J2034" s="480"/>
      <c r="K2034" s="480"/>
      <c r="L2034" s="480"/>
    </row>
    <row r="2035" spans="1:12" ht="15.6">
      <c r="A2035" s="480">
        <f t="shared" si="32"/>
        <v>2027</v>
      </c>
      <c r="B2035" s="480" t="s">
        <v>5578</v>
      </c>
      <c r="C2035" s="481" t="s">
        <v>11375</v>
      </c>
      <c r="D2035" s="480" t="s">
        <v>5652</v>
      </c>
      <c r="E2035" s="480" t="s">
        <v>722</v>
      </c>
      <c r="F2035" s="480" t="s">
        <v>842</v>
      </c>
      <c r="G2035" s="480" t="s">
        <v>723</v>
      </c>
      <c r="H2035" s="480" t="s">
        <v>735</v>
      </c>
      <c r="I2035" s="480"/>
      <c r="J2035" s="480"/>
      <c r="K2035" s="480"/>
      <c r="L2035" s="480"/>
    </row>
    <row r="2036" spans="1:12" ht="15.6">
      <c r="A2036" s="480">
        <f t="shared" si="32"/>
        <v>2028</v>
      </c>
      <c r="B2036" s="480" t="s">
        <v>5578</v>
      </c>
      <c r="C2036" s="481" t="s">
        <v>11376</v>
      </c>
      <c r="D2036" s="480" t="s">
        <v>5597</v>
      </c>
      <c r="E2036" s="480" t="s">
        <v>5384</v>
      </c>
      <c r="F2036" s="480" t="s">
        <v>4037</v>
      </c>
      <c r="G2036" s="480" t="s">
        <v>6461</v>
      </c>
      <c r="H2036" s="480" t="s">
        <v>2799</v>
      </c>
      <c r="I2036" s="480"/>
      <c r="J2036" s="480"/>
      <c r="K2036" s="480"/>
      <c r="L2036" s="480"/>
    </row>
    <row r="2037" spans="1:12" ht="15.6">
      <c r="A2037" s="480">
        <f t="shared" si="32"/>
        <v>2029</v>
      </c>
      <c r="B2037" s="480" t="s">
        <v>5578</v>
      </c>
      <c r="C2037" s="481" t="s">
        <v>11377</v>
      </c>
      <c r="D2037" s="480" t="s">
        <v>5992</v>
      </c>
      <c r="E2037" s="480" t="s">
        <v>11378</v>
      </c>
      <c r="F2037" s="480" t="s">
        <v>11379</v>
      </c>
      <c r="G2037" s="480" t="s">
        <v>11380</v>
      </c>
      <c r="H2037" s="480" t="s">
        <v>11381</v>
      </c>
      <c r="I2037" s="480" t="s">
        <v>11382</v>
      </c>
      <c r="J2037" s="480"/>
      <c r="K2037" s="480"/>
      <c r="L2037" s="480"/>
    </row>
    <row r="2038" spans="1:12" ht="15.6">
      <c r="A2038" s="480">
        <f t="shared" si="32"/>
        <v>2030</v>
      </c>
      <c r="B2038" s="480" t="s">
        <v>5578</v>
      </c>
      <c r="C2038" s="481" t="s">
        <v>11383</v>
      </c>
      <c r="D2038" s="480" t="s">
        <v>5652</v>
      </c>
      <c r="E2038" s="480" t="s">
        <v>11384</v>
      </c>
      <c r="F2038" s="480" t="s">
        <v>11385</v>
      </c>
      <c r="G2038" s="480" t="s">
        <v>11386</v>
      </c>
      <c r="H2038" s="480" t="s">
        <v>11204</v>
      </c>
      <c r="I2038" s="480"/>
      <c r="J2038" s="480"/>
      <c r="K2038" s="480"/>
      <c r="L2038" s="480"/>
    </row>
    <row r="2039" spans="1:12" ht="15.6">
      <c r="A2039" s="480">
        <f t="shared" si="32"/>
        <v>2031</v>
      </c>
      <c r="B2039" s="480" t="s">
        <v>5578</v>
      </c>
      <c r="C2039" s="481" t="s">
        <v>11387</v>
      </c>
      <c r="D2039" s="480" t="s">
        <v>5646</v>
      </c>
      <c r="E2039" s="480" t="s">
        <v>11296</v>
      </c>
      <c r="F2039" s="480" t="s">
        <v>11295</v>
      </c>
      <c r="G2039" s="480" t="s">
        <v>11294</v>
      </c>
      <c r="H2039" s="480" t="s">
        <v>11388</v>
      </c>
      <c r="I2039" s="480"/>
      <c r="J2039" s="480"/>
      <c r="K2039" s="480"/>
      <c r="L2039" s="480"/>
    </row>
    <row r="2040" spans="1:12" ht="15.6">
      <c r="A2040" s="480">
        <f t="shared" si="32"/>
        <v>2032</v>
      </c>
      <c r="B2040" s="480" t="s">
        <v>5578</v>
      </c>
      <c r="C2040" s="481" t="s">
        <v>11389</v>
      </c>
      <c r="D2040" s="480" t="s">
        <v>5580</v>
      </c>
      <c r="E2040" s="480" t="s">
        <v>11390</v>
      </c>
      <c r="F2040" s="480" t="s">
        <v>11391</v>
      </c>
      <c r="G2040" s="480" t="s">
        <v>11392</v>
      </c>
      <c r="H2040" s="480" t="s">
        <v>11393</v>
      </c>
      <c r="I2040" s="480"/>
      <c r="J2040" s="480"/>
      <c r="K2040" s="480"/>
      <c r="L2040" s="480"/>
    </row>
    <row r="2041" spans="1:12" ht="15.6">
      <c r="A2041" s="480">
        <f t="shared" si="32"/>
        <v>2033</v>
      </c>
      <c r="B2041" s="480" t="s">
        <v>5578</v>
      </c>
      <c r="C2041" s="481" t="s">
        <v>11394</v>
      </c>
      <c r="D2041" s="480" t="s">
        <v>5992</v>
      </c>
      <c r="E2041" s="480" t="s">
        <v>11395</v>
      </c>
      <c r="F2041" s="480" t="s">
        <v>11396</v>
      </c>
      <c r="G2041" s="480" t="s">
        <v>11397</v>
      </c>
      <c r="H2041" s="480" t="s">
        <v>723</v>
      </c>
      <c r="I2041" s="480" t="s">
        <v>11398</v>
      </c>
      <c r="J2041" s="480"/>
      <c r="K2041" s="480"/>
      <c r="L2041" s="480"/>
    </row>
    <row r="2042" spans="1:12" ht="15.6">
      <c r="A2042" s="480">
        <f t="shared" si="32"/>
        <v>2034</v>
      </c>
      <c r="B2042" s="480" t="s">
        <v>5578</v>
      </c>
      <c r="C2042" s="481" t="s">
        <v>11399</v>
      </c>
      <c r="D2042" s="480" t="s">
        <v>5762</v>
      </c>
      <c r="E2042" s="480" t="s">
        <v>11400</v>
      </c>
      <c r="F2042" s="480" t="s">
        <v>11401</v>
      </c>
      <c r="G2042" s="480" t="s">
        <v>11402</v>
      </c>
      <c r="H2042" s="480" t="s">
        <v>11403</v>
      </c>
      <c r="I2042" s="480"/>
      <c r="J2042" s="480"/>
      <c r="K2042" s="480"/>
      <c r="L2042" s="480"/>
    </row>
    <row r="2043" spans="1:12" ht="15.6">
      <c r="A2043" s="480">
        <f t="shared" si="32"/>
        <v>2035</v>
      </c>
      <c r="B2043" s="480" t="s">
        <v>5578</v>
      </c>
      <c r="C2043" s="481" t="s">
        <v>11404</v>
      </c>
      <c r="D2043" s="480" t="s">
        <v>5762</v>
      </c>
      <c r="E2043" s="480" t="s">
        <v>7799</v>
      </c>
      <c r="F2043" s="480" t="s">
        <v>7801</v>
      </c>
      <c r="G2043" s="480" t="s">
        <v>7802</v>
      </c>
      <c r="H2043" s="480" t="s">
        <v>11405</v>
      </c>
      <c r="I2043" s="480"/>
      <c r="J2043" s="480"/>
      <c r="K2043" s="480"/>
      <c r="L2043" s="480"/>
    </row>
    <row r="2044" spans="1:12" ht="15.6">
      <c r="A2044" s="480">
        <f t="shared" si="32"/>
        <v>2036</v>
      </c>
      <c r="B2044" s="480" t="s">
        <v>5578</v>
      </c>
      <c r="C2044" s="481" t="s">
        <v>11406</v>
      </c>
      <c r="D2044" s="480" t="s">
        <v>5624</v>
      </c>
      <c r="E2044" s="480" t="s">
        <v>9430</v>
      </c>
      <c r="F2044" s="480" t="s">
        <v>8201</v>
      </c>
      <c r="G2044" s="480" t="s">
        <v>9428</v>
      </c>
      <c r="H2044" s="480" t="s">
        <v>11407</v>
      </c>
      <c r="I2044" s="480"/>
      <c r="J2044" s="480"/>
      <c r="K2044" s="480"/>
      <c r="L2044" s="480"/>
    </row>
    <row r="2045" spans="1:12" ht="15.6">
      <c r="A2045" s="480">
        <f t="shared" si="32"/>
        <v>2037</v>
      </c>
      <c r="B2045" s="480" t="s">
        <v>5578</v>
      </c>
      <c r="C2045" s="481" t="s">
        <v>11408</v>
      </c>
      <c r="D2045" s="480" t="s">
        <v>5992</v>
      </c>
      <c r="E2045" s="480" t="s">
        <v>11409</v>
      </c>
      <c r="F2045" s="480" t="s">
        <v>11410</v>
      </c>
      <c r="G2045" s="480" t="s">
        <v>11411</v>
      </c>
      <c r="H2045" s="480" t="s">
        <v>11412</v>
      </c>
      <c r="I2045" s="480" t="s">
        <v>11413</v>
      </c>
      <c r="J2045" s="480"/>
      <c r="K2045" s="480"/>
      <c r="L2045" s="480"/>
    </row>
    <row r="2046" spans="1:12" ht="15.6">
      <c r="A2046" s="480">
        <f t="shared" si="32"/>
        <v>2038</v>
      </c>
      <c r="B2046" s="480" t="s">
        <v>5578</v>
      </c>
      <c r="C2046" s="481" t="s">
        <v>11414</v>
      </c>
      <c r="D2046" s="480" t="s">
        <v>5624</v>
      </c>
      <c r="E2046" s="480" t="s">
        <v>11374</v>
      </c>
      <c r="F2046" s="480" t="s">
        <v>6621</v>
      </c>
      <c r="G2046" s="480" t="s">
        <v>6845</v>
      </c>
      <c r="H2046" s="480" t="s">
        <v>10437</v>
      </c>
      <c r="I2046" s="480"/>
      <c r="J2046" s="480"/>
      <c r="K2046" s="480"/>
      <c r="L2046" s="480"/>
    </row>
    <row r="2047" spans="1:12" ht="15.6">
      <c r="A2047" s="480">
        <f t="shared" si="32"/>
        <v>2039</v>
      </c>
      <c r="B2047" s="480" t="s">
        <v>5578</v>
      </c>
      <c r="C2047" s="481" t="s">
        <v>11415</v>
      </c>
      <c r="D2047" s="480" t="s">
        <v>5607</v>
      </c>
      <c r="E2047" s="480" t="s">
        <v>11416</v>
      </c>
      <c r="F2047" s="480" t="s">
        <v>11417</v>
      </c>
      <c r="G2047" s="480" t="s">
        <v>11418</v>
      </c>
      <c r="H2047" s="480" t="s">
        <v>2799</v>
      </c>
      <c r="I2047" s="480"/>
      <c r="J2047" s="480"/>
      <c r="K2047" s="480"/>
      <c r="L2047" s="480"/>
    </row>
    <row r="2048" spans="1:12" ht="15.6">
      <c r="A2048" s="480">
        <f t="shared" si="32"/>
        <v>2040</v>
      </c>
      <c r="B2048" s="480" t="s">
        <v>5578</v>
      </c>
      <c r="C2048" s="481" t="s">
        <v>11419</v>
      </c>
      <c r="D2048" s="480" t="s">
        <v>5580</v>
      </c>
      <c r="E2048" s="480" t="s">
        <v>10891</v>
      </c>
      <c r="F2048" s="480" t="s">
        <v>10888</v>
      </c>
      <c r="G2048" s="480" t="s">
        <v>10890</v>
      </c>
      <c r="H2048" s="480" t="s">
        <v>10889</v>
      </c>
      <c r="I2048" s="480"/>
      <c r="J2048" s="480"/>
      <c r="K2048" s="480"/>
      <c r="L2048" s="480"/>
    </row>
    <row r="2049" spans="1:12" ht="15.6">
      <c r="A2049" s="480">
        <f t="shared" si="32"/>
        <v>2041</v>
      </c>
      <c r="B2049" s="480" t="s">
        <v>5578</v>
      </c>
      <c r="C2049" s="481" t="s">
        <v>11420</v>
      </c>
      <c r="D2049" s="480" t="s">
        <v>5613</v>
      </c>
      <c r="E2049" s="480" t="s">
        <v>11421</v>
      </c>
      <c r="F2049" s="480" t="s">
        <v>4008</v>
      </c>
      <c r="G2049" s="480" t="s">
        <v>11422</v>
      </c>
      <c r="H2049" s="480" t="s">
        <v>11423</v>
      </c>
      <c r="I2049" s="480"/>
      <c r="J2049" s="480"/>
      <c r="K2049" s="480"/>
      <c r="L2049" s="480"/>
    </row>
    <row r="2050" spans="1:12" ht="15.6">
      <c r="A2050" s="480">
        <f t="shared" si="32"/>
        <v>2042</v>
      </c>
      <c r="B2050" s="480" t="s">
        <v>5578</v>
      </c>
      <c r="C2050" s="481" t="s">
        <v>11424</v>
      </c>
      <c r="D2050" s="480" t="s">
        <v>5641</v>
      </c>
      <c r="E2050" s="480" t="s">
        <v>11425</v>
      </c>
      <c r="F2050" s="480" t="s">
        <v>11426</v>
      </c>
      <c r="G2050" s="480" t="s">
        <v>11427</v>
      </c>
      <c r="H2050" s="480" t="s">
        <v>11428</v>
      </c>
      <c r="I2050" s="480"/>
      <c r="J2050" s="480"/>
      <c r="K2050" s="480"/>
      <c r="L2050" s="480"/>
    </row>
    <row r="2051" spans="1:12" ht="15.6">
      <c r="A2051" s="480">
        <f t="shared" si="32"/>
        <v>2043</v>
      </c>
      <c r="B2051" s="480" t="s">
        <v>5578</v>
      </c>
      <c r="C2051" s="481" t="s">
        <v>11429</v>
      </c>
      <c r="D2051" s="480" t="s">
        <v>5646</v>
      </c>
      <c r="E2051" s="480" t="s">
        <v>11430</v>
      </c>
      <c r="F2051" s="480" t="s">
        <v>11431</v>
      </c>
      <c r="G2051" s="480" t="s">
        <v>11432</v>
      </c>
      <c r="H2051" s="480" t="s">
        <v>11433</v>
      </c>
      <c r="I2051" s="480"/>
      <c r="J2051" s="480"/>
      <c r="K2051" s="480"/>
      <c r="L2051" s="480"/>
    </row>
    <row r="2052" spans="1:12" ht="15.6">
      <c r="A2052" s="480">
        <f t="shared" si="32"/>
        <v>2044</v>
      </c>
      <c r="B2052" s="480" t="s">
        <v>5578</v>
      </c>
      <c r="C2052" s="481" t="s">
        <v>11434</v>
      </c>
      <c r="D2052" s="480" t="s">
        <v>5646</v>
      </c>
      <c r="E2052" s="480" t="s">
        <v>11435</v>
      </c>
      <c r="F2052" s="480" t="s">
        <v>11436</v>
      </c>
      <c r="G2052" s="480" t="s">
        <v>11437</v>
      </c>
      <c r="H2052" s="480" t="s">
        <v>11438</v>
      </c>
      <c r="I2052" s="480"/>
      <c r="J2052" s="480"/>
      <c r="K2052" s="480"/>
      <c r="L2052" s="480"/>
    </row>
    <row r="2053" spans="1:12" ht="15.6">
      <c r="A2053" s="480">
        <f t="shared" si="32"/>
        <v>2045</v>
      </c>
      <c r="B2053" s="480" t="s">
        <v>5578</v>
      </c>
      <c r="C2053" s="481" t="s">
        <v>11439</v>
      </c>
      <c r="D2053" s="480" t="s">
        <v>5580</v>
      </c>
      <c r="E2053" s="480" t="s">
        <v>11440</v>
      </c>
      <c r="F2053" s="480" t="s">
        <v>11441</v>
      </c>
      <c r="G2053" s="480" t="s">
        <v>11442</v>
      </c>
      <c r="H2053" s="480" t="s">
        <v>11443</v>
      </c>
      <c r="I2053" s="480"/>
      <c r="J2053" s="480"/>
      <c r="K2053" s="480"/>
      <c r="L2053" s="480"/>
    </row>
    <row r="2054" spans="1:12" ht="15.6">
      <c r="A2054" s="480">
        <f t="shared" si="32"/>
        <v>2046</v>
      </c>
      <c r="B2054" s="480" t="s">
        <v>5578</v>
      </c>
      <c r="C2054" s="481" t="s">
        <v>11444</v>
      </c>
      <c r="D2054" s="480" t="s">
        <v>5586</v>
      </c>
      <c r="E2054" s="480" t="s">
        <v>11445</v>
      </c>
      <c r="F2054" s="480" t="s">
        <v>11446</v>
      </c>
      <c r="G2054" s="480" t="s">
        <v>11447</v>
      </c>
      <c r="H2054" s="480" t="s">
        <v>11448</v>
      </c>
      <c r="I2054" s="480"/>
      <c r="J2054" s="480"/>
      <c r="K2054" s="480"/>
      <c r="L2054" s="480"/>
    </row>
    <row r="2055" spans="1:12" ht="15.6">
      <c r="A2055" s="480">
        <f t="shared" si="32"/>
        <v>2047</v>
      </c>
      <c r="B2055" s="480" t="s">
        <v>5578</v>
      </c>
      <c r="C2055" s="481" t="s">
        <v>11449</v>
      </c>
      <c r="D2055" s="480" t="s">
        <v>5624</v>
      </c>
      <c r="E2055" s="480" t="s">
        <v>11450</v>
      </c>
      <c r="F2055" s="480" t="s">
        <v>11451</v>
      </c>
      <c r="G2055" s="480" t="s">
        <v>11452</v>
      </c>
      <c r="H2055" s="480" t="s">
        <v>11453</v>
      </c>
      <c r="I2055" s="480"/>
      <c r="J2055" s="480"/>
      <c r="K2055" s="480"/>
      <c r="L2055" s="480"/>
    </row>
    <row r="2056" spans="1:12" ht="15.6">
      <c r="A2056" s="480">
        <f t="shared" si="32"/>
        <v>2048</v>
      </c>
      <c r="B2056" s="480" t="s">
        <v>5578</v>
      </c>
      <c r="C2056" s="481" t="s">
        <v>11454</v>
      </c>
      <c r="D2056" s="480" t="s">
        <v>5580</v>
      </c>
      <c r="E2056" s="480" t="s">
        <v>11455</v>
      </c>
      <c r="F2056" s="480" t="s">
        <v>11456</v>
      </c>
      <c r="G2056" s="480" t="s">
        <v>11457</v>
      </c>
      <c r="H2056" s="480" t="s">
        <v>11458</v>
      </c>
      <c r="I2056" s="480"/>
      <c r="J2056" s="480"/>
      <c r="K2056" s="480"/>
      <c r="L2056" s="480"/>
    </row>
    <row r="2057" spans="1:12" ht="15.6">
      <c r="A2057" s="480">
        <f t="shared" si="32"/>
        <v>2049</v>
      </c>
      <c r="B2057" s="480" t="s">
        <v>5578</v>
      </c>
      <c r="C2057" s="481" t="s">
        <v>11459</v>
      </c>
      <c r="D2057" s="480" t="s">
        <v>5580</v>
      </c>
      <c r="E2057" s="480" t="s">
        <v>11460</v>
      </c>
      <c r="F2057" s="480" t="s">
        <v>11461</v>
      </c>
      <c r="G2057" s="480" t="s">
        <v>11462</v>
      </c>
      <c r="H2057" s="480" t="s">
        <v>11463</v>
      </c>
      <c r="I2057" s="480"/>
      <c r="J2057" s="480"/>
      <c r="K2057" s="480"/>
      <c r="L2057" s="480"/>
    </row>
    <row r="2058" spans="1:12" ht="15.6">
      <c r="A2058" s="480">
        <f t="shared" si="32"/>
        <v>2050</v>
      </c>
      <c r="B2058" s="480" t="s">
        <v>5578</v>
      </c>
      <c r="C2058" s="481" t="s">
        <v>11464</v>
      </c>
      <c r="D2058" s="480" t="s">
        <v>5580</v>
      </c>
      <c r="E2058" s="480" t="s">
        <v>11465</v>
      </c>
      <c r="F2058" s="480" t="s">
        <v>11466</v>
      </c>
      <c r="G2058" s="480" t="s">
        <v>11467</v>
      </c>
      <c r="H2058" s="480" t="s">
        <v>11468</v>
      </c>
      <c r="I2058" s="480"/>
      <c r="J2058" s="480"/>
      <c r="K2058" s="480"/>
      <c r="L2058" s="480"/>
    </row>
    <row r="2059" spans="1:12" ht="15.6">
      <c r="A2059" s="480">
        <f t="shared" si="32"/>
        <v>2051</v>
      </c>
      <c r="B2059" s="480" t="s">
        <v>5578</v>
      </c>
      <c r="C2059" s="481" t="s">
        <v>11469</v>
      </c>
      <c r="D2059" s="480" t="s">
        <v>5607</v>
      </c>
      <c r="E2059" s="480" t="s">
        <v>9322</v>
      </c>
      <c r="F2059" s="480" t="s">
        <v>11470</v>
      </c>
      <c r="G2059" s="480" t="s">
        <v>11471</v>
      </c>
      <c r="H2059" s="480" t="s">
        <v>11472</v>
      </c>
      <c r="I2059" s="480"/>
      <c r="J2059" s="480"/>
      <c r="K2059" s="480"/>
      <c r="L2059" s="480"/>
    </row>
    <row r="2060" spans="1:12" ht="15.6">
      <c r="A2060" s="480">
        <f t="shared" si="32"/>
        <v>2052</v>
      </c>
      <c r="B2060" s="480" t="s">
        <v>5578</v>
      </c>
      <c r="C2060" s="481" t="s">
        <v>11473</v>
      </c>
      <c r="D2060" s="480" t="s">
        <v>5646</v>
      </c>
      <c r="E2060" s="480" t="s">
        <v>11474</v>
      </c>
      <c r="F2060" s="480" t="s">
        <v>11475</v>
      </c>
      <c r="G2060" s="480" t="s">
        <v>11476</v>
      </c>
      <c r="H2060" s="480" t="s">
        <v>11477</v>
      </c>
      <c r="I2060" s="480"/>
      <c r="J2060" s="480"/>
      <c r="K2060" s="480"/>
      <c r="L2060" s="480"/>
    </row>
    <row r="2061" spans="1:12" ht="15.6">
      <c r="A2061" s="480">
        <f t="shared" si="32"/>
        <v>2053</v>
      </c>
      <c r="B2061" s="480" t="s">
        <v>5578</v>
      </c>
      <c r="C2061" s="481" t="s">
        <v>11478</v>
      </c>
      <c r="D2061" s="480" t="s">
        <v>5580</v>
      </c>
      <c r="E2061" s="480" t="s">
        <v>10816</v>
      </c>
      <c r="F2061" s="480" t="s">
        <v>10813</v>
      </c>
      <c r="G2061" s="480" t="s">
        <v>10814</v>
      </c>
      <c r="H2061" s="480" t="s">
        <v>10815</v>
      </c>
      <c r="I2061" s="480"/>
      <c r="J2061" s="480"/>
      <c r="K2061" s="480"/>
      <c r="L2061" s="480"/>
    </row>
    <row r="2062" spans="1:12" ht="15.6">
      <c r="A2062" s="480">
        <f t="shared" si="32"/>
        <v>2054</v>
      </c>
      <c r="B2062" s="480" t="s">
        <v>5578</v>
      </c>
      <c r="C2062" s="481" t="s">
        <v>11479</v>
      </c>
      <c r="D2062" s="480" t="s">
        <v>5684</v>
      </c>
      <c r="E2062" s="480" t="s">
        <v>10820</v>
      </c>
      <c r="F2062" s="480" t="s">
        <v>10821</v>
      </c>
      <c r="G2062" s="480" t="s">
        <v>10819</v>
      </c>
      <c r="H2062" s="480" t="s">
        <v>10818</v>
      </c>
      <c r="I2062" s="480"/>
      <c r="J2062" s="480"/>
      <c r="K2062" s="480"/>
      <c r="L2062" s="480"/>
    </row>
    <row r="2063" spans="1:12" ht="15.6">
      <c r="A2063" s="480">
        <f t="shared" si="32"/>
        <v>2055</v>
      </c>
      <c r="B2063" s="480" t="s">
        <v>5578</v>
      </c>
      <c r="C2063" s="481" t="s">
        <v>11480</v>
      </c>
      <c r="D2063" s="480" t="s">
        <v>5586</v>
      </c>
      <c r="E2063" s="480" t="s">
        <v>10881</v>
      </c>
      <c r="F2063" s="480" t="s">
        <v>10879</v>
      </c>
      <c r="G2063" s="480" t="s">
        <v>10882</v>
      </c>
      <c r="H2063" s="480" t="s">
        <v>10880</v>
      </c>
      <c r="I2063" s="480"/>
      <c r="J2063" s="480"/>
      <c r="K2063" s="480"/>
      <c r="L2063" s="480"/>
    </row>
    <row r="2064" spans="1:12" ht="15.6">
      <c r="A2064" s="480">
        <f t="shared" si="32"/>
        <v>2056</v>
      </c>
      <c r="B2064" s="480" t="s">
        <v>5578</v>
      </c>
      <c r="C2064" s="481" t="s">
        <v>11481</v>
      </c>
      <c r="D2064" s="480" t="s">
        <v>5580</v>
      </c>
      <c r="E2064" s="480" t="s">
        <v>11482</v>
      </c>
      <c r="F2064" s="480" t="s">
        <v>11483</v>
      </c>
      <c r="G2064" s="480" t="s">
        <v>11484</v>
      </c>
      <c r="H2064" s="480" t="s">
        <v>11485</v>
      </c>
      <c r="I2064" s="480"/>
      <c r="J2064" s="480"/>
      <c r="K2064" s="480"/>
      <c r="L2064" s="480"/>
    </row>
    <row r="2065" spans="1:12" ht="15.6">
      <c r="A2065" s="480">
        <f t="shared" si="32"/>
        <v>2057</v>
      </c>
      <c r="B2065" s="480" t="s">
        <v>5578</v>
      </c>
      <c r="C2065" s="481" t="s">
        <v>11486</v>
      </c>
      <c r="D2065" s="480" t="s">
        <v>5580</v>
      </c>
      <c r="E2065" s="480" t="s">
        <v>11487</v>
      </c>
      <c r="F2065" s="480" t="s">
        <v>11488</v>
      </c>
      <c r="G2065" s="480" t="s">
        <v>11489</v>
      </c>
      <c r="H2065" s="480" t="s">
        <v>11490</v>
      </c>
      <c r="I2065" s="480"/>
      <c r="J2065" s="480"/>
      <c r="K2065" s="480"/>
      <c r="L2065" s="480"/>
    </row>
    <row r="2066" spans="1:12" ht="15.6">
      <c r="A2066" s="480">
        <f t="shared" si="32"/>
        <v>2058</v>
      </c>
      <c r="B2066" s="480" t="s">
        <v>5578</v>
      </c>
      <c r="C2066" s="481" t="s">
        <v>11491</v>
      </c>
      <c r="D2066" s="480" t="s">
        <v>5580</v>
      </c>
      <c r="E2066" s="480" t="s">
        <v>11492</v>
      </c>
      <c r="F2066" s="480" t="s">
        <v>11493</v>
      </c>
      <c r="G2066" s="480" t="s">
        <v>11494</v>
      </c>
      <c r="H2066" s="480" t="s">
        <v>11495</v>
      </c>
      <c r="I2066" s="480"/>
      <c r="J2066" s="480"/>
      <c r="K2066" s="480"/>
      <c r="L2066" s="480"/>
    </row>
    <row r="2067" spans="1:12" ht="15.6">
      <c r="A2067" s="480">
        <f t="shared" si="32"/>
        <v>2059</v>
      </c>
      <c r="B2067" s="480" t="s">
        <v>5578</v>
      </c>
      <c r="C2067" s="481" t="s">
        <v>11496</v>
      </c>
      <c r="D2067" s="480" t="s">
        <v>5613</v>
      </c>
      <c r="E2067" s="480" t="s">
        <v>11497</v>
      </c>
      <c r="F2067" s="480" t="s">
        <v>7723</v>
      </c>
      <c r="G2067" s="480" t="s">
        <v>10741</v>
      </c>
      <c r="H2067" s="480" t="s">
        <v>8344</v>
      </c>
      <c r="I2067" s="480"/>
      <c r="J2067" s="480"/>
      <c r="K2067" s="480"/>
      <c r="L2067" s="480"/>
    </row>
    <row r="2068" spans="1:12" ht="15.6">
      <c r="A2068" s="480">
        <f t="shared" si="32"/>
        <v>2060</v>
      </c>
      <c r="B2068" s="480" t="s">
        <v>5578</v>
      </c>
      <c r="C2068" s="481" t="s">
        <v>11498</v>
      </c>
      <c r="D2068" s="480" t="s">
        <v>5580</v>
      </c>
      <c r="E2068" s="480" t="s">
        <v>11499</v>
      </c>
      <c r="F2068" s="480" t="s">
        <v>11500</v>
      </c>
      <c r="G2068" s="480" t="s">
        <v>11501</v>
      </c>
      <c r="H2068" s="480" t="s">
        <v>11502</v>
      </c>
      <c r="I2068" s="480"/>
      <c r="J2068" s="480"/>
      <c r="K2068" s="480"/>
      <c r="L2068" s="480"/>
    </row>
    <row r="2069" spans="1:12" ht="15.6">
      <c r="A2069" s="480">
        <f t="shared" ref="A2069:A2132" si="33">ROW()-8</f>
        <v>2061</v>
      </c>
      <c r="B2069" s="480" t="s">
        <v>5578</v>
      </c>
      <c r="C2069" s="481" t="s">
        <v>11503</v>
      </c>
      <c r="D2069" s="480" t="s">
        <v>5646</v>
      </c>
      <c r="E2069" s="480" t="s">
        <v>11504</v>
      </c>
      <c r="F2069" s="480" t="s">
        <v>11505</v>
      </c>
      <c r="G2069" s="480" t="s">
        <v>11506</v>
      </c>
      <c r="H2069" s="480" t="s">
        <v>11507</v>
      </c>
      <c r="I2069" s="480"/>
      <c r="J2069" s="480"/>
      <c r="K2069" s="480"/>
      <c r="L2069" s="480"/>
    </row>
    <row r="2070" spans="1:12" ht="15.6">
      <c r="A2070" s="480">
        <f t="shared" si="33"/>
        <v>2062</v>
      </c>
      <c r="B2070" s="480" t="s">
        <v>5578</v>
      </c>
      <c r="C2070" s="481" t="s">
        <v>11508</v>
      </c>
      <c r="D2070" s="480" t="s">
        <v>5580</v>
      </c>
      <c r="E2070" s="480" t="s">
        <v>11509</v>
      </c>
      <c r="F2070" s="480" t="s">
        <v>11510</v>
      </c>
      <c r="G2070" s="480" t="s">
        <v>11511</v>
      </c>
      <c r="H2070" s="480" t="s">
        <v>11512</v>
      </c>
      <c r="I2070" s="480"/>
      <c r="J2070" s="480"/>
      <c r="K2070" s="480"/>
      <c r="L2070" s="480"/>
    </row>
    <row r="2071" spans="1:12" ht="15.6">
      <c r="A2071" s="480">
        <f t="shared" si="33"/>
        <v>2063</v>
      </c>
      <c r="B2071" s="480" t="s">
        <v>5578</v>
      </c>
      <c r="C2071" s="481" t="s">
        <v>11513</v>
      </c>
      <c r="D2071" s="480" t="s">
        <v>5580</v>
      </c>
      <c r="E2071" s="480" t="s">
        <v>11514</v>
      </c>
      <c r="F2071" s="480" t="s">
        <v>11515</v>
      </c>
      <c r="G2071" s="480" t="s">
        <v>11516</v>
      </c>
      <c r="H2071" s="480" t="s">
        <v>11517</v>
      </c>
      <c r="I2071" s="480"/>
      <c r="J2071" s="480"/>
      <c r="K2071" s="480"/>
      <c r="L2071" s="480"/>
    </row>
    <row r="2072" spans="1:12" ht="15.6">
      <c r="A2072" s="480">
        <f t="shared" si="33"/>
        <v>2064</v>
      </c>
      <c r="B2072" s="480" t="s">
        <v>5578</v>
      </c>
      <c r="C2072" s="481" t="s">
        <v>11518</v>
      </c>
      <c r="D2072" s="480" t="s">
        <v>5586</v>
      </c>
      <c r="E2072" s="480" t="s">
        <v>11519</v>
      </c>
      <c r="F2072" s="480" t="s">
        <v>11520</v>
      </c>
      <c r="G2072" s="480" t="s">
        <v>11521</v>
      </c>
      <c r="H2072" s="480" t="s">
        <v>11522</v>
      </c>
      <c r="I2072" s="480"/>
      <c r="J2072" s="480"/>
      <c r="K2072" s="480"/>
      <c r="L2072" s="480"/>
    </row>
    <row r="2073" spans="1:12" ht="15.6">
      <c r="A2073" s="480">
        <f t="shared" si="33"/>
        <v>2065</v>
      </c>
      <c r="B2073" s="480" t="s">
        <v>6023</v>
      </c>
      <c r="C2073" s="481" t="s">
        <v>11523</v>
      </c>
      <c r="D2073" s="480" t="s">
        <v>5363</v>
      </c>
      <c r="E2073" s="480" t="s">
        <v>6025</v>
      </c>
      <c r="F2073" s="480" t="s">
        <v>6026</v>
      </c>
      <c r="G2073" s="480"/>
      <c r="H2073" s="480"/>
      <c r="I2073" s="480"/>
      <c r="J2073" s="480"/>
      <c r="K2073" s="480"/>
      <c r="L2073" s="480"/>
    </row>
    <row r="2074" spans="1:12" ht="15.6">
      <c r="A2074" s="480">
        <f t="shared" si="33"/>
        <v>2066</v>
      </c>
      <c r="B2074" s="480" t="s">
        <v>6023</v>
      </c>
      <c r="C2074" s="481" t="s">
        <v>11524</v>
      </c>
      <c r="D2074" s="480" t="s">
        <v>5363</v>
      </c>
      <c r="E2074" s="480" t="s">
        <v>6025</v>
      </c>
      <c r="F2074" s="480" t="s">
        <v>6026</v>
      </c>
      <c r="G2074" s="480"/>
      <c r="H2074" s="480"/>
      <c r="I2074" s="480"/>
      <c r="J2074" s="480"/>
      <c r="K2074" s="480"/>
      <c r="L2074" s="480"/>
    </row>
    <row r="2075" spans="1:12" ht="15.6">
      <c r="A2075" s="480">
        <f t="shared" si="33"/>
        <v>2067</v>
      </c>
      <c r="B2075" s="480" t="s">
        <v>6023</v>
      </c>
      <c r="C2075" s="481" t="s">
        <v>11525</v>
      </c>
      <c r="D2075" s="480" t="s">
        <v>5362</v>
      </c>
      <c r="E2075" s="480" t="s">
        <v>6025</v>
      </c>
      <c r="F2075" s="480" t="s">
        <v>6026</v>
      </c>
      <c r="G2075" s="480"/>
      <c r="H2075" s="480"/>
      <c r="I2075" s="480"/>
      <c r="J2075" s="480"/>
      <c r="K2075" s="480"/>
      <c r="L2075" s="480"/>
    </row>
    <row r="2076" spans="1:12" ht="15.6">
      <c r="A2076" s="480">
        <f t="shared" si="33"/>
        <v>2068</v>
      </c>
      <c r="B2076" s="480" t="s">
        <v>6023</v>
      </c>
      <c r="C2076" s="481" t="s">
        <v>11526</v>
      </c>
      <c r="D2076" s="480" t="s">
        <v>5362</v>
      </c>
      <c r="E2076" s="480" t="s">
        <v>6025</v>
      </c>
      <c r="F2076" s="480" t="s">
        <v>6026</v>
      </c>
      <c r="G2076" s="480"/>
      <c r="H2076" s="480"/>
      <c r="I2076" s="480"/>
      <c r="J2076" s="480"/>
      <c r="K2076" s="480"/>
      <c r="L2076" s="480"/>
    </row>
    <row r="2077" spans="1:12" ht="15.6">
      <c r="A2077" s="480">
        <f t="shared" si="33"/>
        <v>2069</v>
      </c>
      <c r="B2077" s="480" t="s">
        <v>6023</v>
      </c>
      <c r="C2077" s="481" t="s">
        <v>11527</v>
      </c>
      <c r="D2077" s="480" t="s">
        <v>5362</v>
      </c>
      <c r="E2077" s="480" t="s">
        <v>6025</v>
      </c>
      <c r="F2077" s="480" t="s">
        <v>6026</v>
      </c>
      <c r="G2077" s="480"/>
      <c r="H2077" s="480"/>
      <c r="I2077" s="480"/>
      <c r="J2077" s="480"/>
      <c r="K2077" s="480"/>
      <c r="L2077" s="480"/>
    </row>
    <row r="2078" spans="1:12" ht="15.6">
      <c r="A2078" s="480">
        <f t="shared" si="33"/>
        <v>2070</v>
      </c>
      <c r="B2078" s="480" t="s">
        <v>6023</v>
      </c>
      <c r="C2078" s="481" t="s">
        <v>11528</v>
      </c>
      <c r="D2078" s="480" t="s">
        <v>5362</v>
      </c>
      <c r="E2078" s="480" t="s">
        <v>6025</v>
      </c>
      <c r="F2078" s="480" t="s">
        <v>6026</v>
      </c>
      <c r="G2078" s="480"/>
      <c r="H2078" s="480"/>
      <c r="I2078" s="480"/>
      <c r="J2078" s="480"/>
      <c r="K2078" s="480"/>
      <c r="L2078" s="480"/>
    </row>
    <row r="2079" spans="1:12" ht="15.6">
      <c r="A2079" s="480">
        <f t="shared" si="33"/>
        <v>2071</v>
      </c>
      <c r="B2079" s="480" t="s">
        <v>6023</v>
      </c>
      <c r="C2079" s="481" t="s">
        <v>11529</v>
      </c>
      <c r="D2079" s="480" t="s">
        <v>5362</v>
      </c>
      <c r="E2079" s="480" t="s">
        <v>6025</v>
      </c>
      <c r="F2079" s="480" t="s">
        <v>6026</v>
      </c>
      <c r="G2079" s="480"/>
      <c r="H2079" s="480"/>
      <c r="I2079" s="480"/>
      <c r="J2079" s="480"/>
      <c r="K2079" s="480"/>
      <c r="L2079" s="480"/>
    </row>
    <row r="2080" spans="1:12" ht="15.6">
      <c r="A2080" s="480">
        <f t="shared" si="33"/>
        <v>2072</v>
      </c>
      <c r="B2080" s="480" t="s">
        <v>6023</v>
      </c>
      <c r="C2080" s="481" t="s">
        <v>11530</v>
      </c>
      <c r="D2080" s="480" t="s">
        <v>5363</v>
      </c>
      <c r="E2080" s="480" t="s">
        <v>6025</v>
      </c>
      <c r="F2080" s="480" t="s">
        <v>6026</v>
      </c>
      <c r="G2080" s="480"/>
      <c r="H2080" s="480"/>
      <c r="I2080" s="480"/>
      <c r="J2080" s="480"/>
      <c r="K2080" s="480"/>
      <c r="L2080" s="480"/>
    </row>
    <row r="2081" spans="1:12" ht="15.6">
      <c r="A2081" s="480">
        <f t="shared" si="33"/>
        <v>2073</v>
      </c>
      <c r="B2081" s="480" t="s">
        <v>6023</v>
      </c>
      <c r="C2081" s="481" t="s">
        <v>11531</v>
      </c>
      <c r="D2081" s="480" t="s">
        <v>5362</v>
      </c>
      <c r="E2081" s="480" t="s">
        <v>6025</v>
      </c>
      <c r="F2081" s="480" t="s">
        <v>6026</v>
      </c>
      <c r="G2081" s="480"/>
      <c r="H2081" s="480"/>
      <c r="I2081" s="480"/>
      <c r="J2081" s="480"/>
      <c r="K2081" s="480"/>
      <c r="L2081" s="480"/>
    </row>
    <row r="2082" spans="1:12" ht="15.6">
      <c r="A2082" s="480">
        <f t="shared" si="33"/>
        <v>2074</v>
      </c>
      <c r="B2082" s="480" t="s">
        <v>6023</v>
      </c>
      <c r="C2082" s="481" t="s">
        <v>11532</v>
      </c>
      <c r="D2082" s="480" t="s">
        <v>5362</v>
      </c>
      <c r="E2082" s="480" t="s">
        <v>6025</v>
      </c>
      <c r="F2082" s="480" t="s">
        <v>6026</v>
      </c>
      <c r="G2082" s="480"/>
      <c r="H2082" s="480"/>
      <c r="I2082" s="480"/>
      <c r="J2082" s="480"/>
      <c r="K2082" s="480"/>
      <c r="L2082" s="480"/>
    </row>
    <row r="2083" spans="1:12" ht="15.6">
      <c r="A2083" s="480">
        <f t="shared" si="33"/>
        <v>2075</v>
      </c>
      <c r="B2083" s="480" t="s">
        <v>6023</v>
      </c>
      <c r="C2083" s="481" t="s">
        <v>11533</v>
      </c>
      <c r="D2083" s="480" t="s">
        <v>5363</v>
      </c>
      <c r="E2083" s="480" t="s">
        <v>6025</v>
      </c>
      <c r="F2083" s="480" t="s">
        <v>6026</v>
      </c>
      <c r="G2083" s="480"/>
      <c r="H2083" s="480"/>
      <c r="I2083" s="480"/>
      <c r="J2083" s="480"/>
      <c r="K2083" s="480"/>
      <c r="L2083" s="480"/>
    </row>
    <row r="2084" spans="1:12" ht="15.6">
      <c r="A2084" s="480">
        <f t="shared" si="33"/>
        <v>2076</v>
      </c>
      <c r="B2084" s="480" t="s">
        <v>6023</v>
      </c>
      <c r="C2084" s="481" t="s">
        <v>11534</v>
      </c>
      <c r="D2084" s="480" t="s">
        <v>5362</v>
      </c>
      <c r="E2084" s="480" t="s">
        <v>6025</v>
      </c>
      <c r="F2084" s="480" t="s">
        <v>6026</v>
      </c>
      <c r="G2084" s="480"/>
      <c r="H2084" s="480"/>
      <c r="I2084" s="480"/>
      <c r="J2084" s="480"/>
      <c r="K2084" s="480"/>
      <c r="L2084" s="480"/>
    </row>
    <row r="2085" spans="1:12" ht="15.6">
      <c r="A2085" s="480">
        <f t="shared" si="33"/>
        <v>2077</v>
      </c>
      <c r="B2085" s="480" t="s">
        <v>6023</v>
      </c>
      <c r="C2085" s="481" t="s">
        <v>11535</v>
      </c>
      <c r="D2085" s="480" t="s">
        <v>5363</v>
      </c>
      <c r="E2085" s="480" t="s">
        <v>6025</v>
      </c>
      <c r="F2085" s="480" t="s">
        <v>6026</v>
      </c>
      <c r="G2085" s="480"/>
      <c r="H2085" s="480"/>
      <c r="I2085" s="480"/>
      <c r="J2085" s="480"/>
      <c r="K2085" s="480"/>
      <c r="L2085" s="480"/>
    </row>
    <row r="2086" spans="1:12" ht="15.6">
      <c r="A2086" s="480">
        <f t="shared" si="33"/>
        <v>2078</v>
      </c>
      <c r="B2086" s="480" t="s">
        <v>6023</v>
      </c>
      <c r="C2086" s="481" t="s">
        <v>11536</v>
      </c>
      <c r="D2086" s="480" t="s">
        <v>5363</v>
      </c>
      <c r="E2086" s="480" t="s">
        <v>6025</v>
      </c>
      <c r="F2086" s="480" t="s">
        <v>6026</v>
      </c>
      <c r="G2086" s="480"/>
      <c r="H2086" s="480"/>
      <c r="I2086" s="480"/>
      <c r="J2086" s="480"/>
      <c r="K2086" s="480"/>
      <c r="L2086" s="480"/>
    </row>
    <row r="2087" spans="1:12" ht="15.6">
      <c r="A2087" s="480">
        <f t="shared" si="33"/>
        <v>2079</v>
      </c>
      <c r="B2087" s="480" t="s">
        <v>6023</v>
      </c>
      <c r="C2087" s="481" t="s">
        <v>11537</v>
      </c>
      <c r="D2087" s="480" t="s">
        <v>5363</v>
      </c>
      <c r="E2087" s="480" t="s">
        <v>6025</v>
      </c>
      <c r="F2087" s="480" t="s">
        <v>6026</v>
      </c>
      <c r="G2087" s="480"/>
      <c r="H2087" s="480"/>
      <c r="I2087" s="480"/>
      <c r="J2087" s="480"/>
      <c r="K2087" s="480"/>
      <c r="L2087" s="480"/>
    </row>
    <row r="2088" spans="1:12" ht="15.6">
      <c r="A2088" s="480">
        <f t="shared" si="33"/>
        <v>2080</v>
      </c>
      <c r="B2088" s="480" t="s">
        <v>6023</v>
      </c>
      <c r="C2088" s="481" t="s">
        <v>11538</v>
      </c>
      <c r="D2088" s="480" t="s">
        <v>5363</v>
      </c>
      <c r="E2088" s="480" t="s">
        <v>6025</v>
      </c>
      <c r="F2088" s="480" t="s">
        <v>6026</v>
      </c>
      <c r="G2088" s="480"/>
      <c r="H2088" s="480"/>
      <c r="I2088" s="480"/>
      <c r="J2088" s="480"/>
      <c r="K2088" s="480"/>
      <c r="L2088" s="480"/>
    </row>
    <row r="2089" spans="1:12" ht="15.6">
      <c r="A2089" s="480">
        <f t="shared" si="33"/>
        <v>2081</v>
      </c>
      <c r="B2089" s="480" t="s">
        <v>6023</v>
      </c>
      <c r="C2089" s="481" t="s">
        <v>11539</v>
      </c>
      <c r="D2089" s="480" t="s">
        <v>5363</v>
      </c>
      <c r="E2089" s="480" t="s">
        <v>6025</v>
      </c>
      <c r="F2089" s="480" t="s">
        <v>6026</v>
      </c>
      <c r="G2089" s="480"/>
      <c r="H2089" s="480"/>
      <c r="I2089" s="480"/>
      <c r="J2089" s="480"/>
      <c r="K2089" s="480"/>
      <c r="L2089" s="480"/>
    </row>
    <row r="2090" spans="1:12" ht="15.6">
      <c r="A2090" s="480">
        <f t="shared" si="33"/>
        <v>2082</v>
      </c>
      <c r="B2090" s="480" t="s">
        <v>6023</v>
      </c>
      <c r="C2090" s="481" t="s">
        <v>11540</v>
      </c>
      <c r="D2090" s="480" t="s">
        <v>5363</v>
      </c>
      <c r="E2090" s="480" t="s">
        <v>6025</v>
      </c>
      <c r="F2090" s="480" t="s">
        <v>6026</v>
      </c>
      <c r="G2090" s="480"/>
      <c r="H2090" s="480"/>
      <c r="I2090" s="480"/>
      <c r="J2090" s="480"/>
      <c r="K2090" s="480"/>
      <c r="L2090" s="480"/>
    </row>
    <row r="2091" spans="1:12" ht="15.6">
      <c r="A2091" s="480">
        <f t="shared" si="33"/>
        <v>2083</v>
      </c>
      <c r="B2091" s="480" t="s">
        <v>6023</v>
      </c>
      <c r="C2091" s="481" t="s">
        <v>11541</v>
      </c>
      <c r="D2091" s="480" t="s">
        <v>5362</v>
      </c>
      <c r="E2091" s="480" t="s">
        <v>6025</v>
      </c>
      <c r="F2091" s="480" t="s">
        <v>6026</v>
      </c>
      <c r="G2091" s="480"/>
      <c r="H2091" s="480"/>
      <c r="I2091" s="480"/>
      <c r="J2091" s="480"/>
      <c r="K2091" s="480"/>
      <c r="L2091" s="480"/>
    </row>
    <row r="2092" spans="1:12" ht="15.6">
      <c r="A2092" s="480">
        <f t="shared" si="33"/>
        <v>2084</v>
      </c>
      <c r="B2092" s="480" t="s">
        <v>6023</v>
      </c>
      <c r="C2092" s="481" t="s">
        <v>11542</v>
      </c>
      <c r="D2092" s="480" t="s">
        <v>5362</v>
      </c>
      <c r="E2092" s="480" t="s">
        <v>6025</v>
      </c>
      <c r="F2092" s="480" t="s">
        <v>6026</v>
      </c>
      <c r="G2092" s="480"/>
      <c r="H2092" s="480"/>
      <c r="I2092" s="480"/>
      <c r="J2092" s="480"/>
      <c r="K2092" s="480"/>
      <c r="L2092" s="480"/>
    </row>
    <row r="2093" spans="1:12" ht="15.6">
      <c r="A2093" s="480">
        <f t="shared" si="33"/>
        <v>2085</v>
      </c>
      <c r="B2093" s="480" t="s">
        <v>6023</v>
      </c>
      <c r="C2093" s="481" t="s">
        <v>11543</v>
      </c>
      <c r="D2093" s="480" t="s">
        <v>5362</v>
      </c>
      <c r="E2093" s="480" t="s">
        <v>6025</v>
      </c>
      <c r="F2093" s="480" t="s">
        <v>6026</v>
      </c>
      <c r="G2093" s="480"/>
      <c r="H2093" s="480"/>
      <c r="I2093" s="480"/>
      <c r="J2093" s="480"/>
      <c r="K2093" s="480"/>
      <c r="L2093" s="480"/>
    </row>
    <row r="2094" spans="1:12" ht="15.6">
      <c r="A2094" s="480">
        <f t="shared" si="33"/>
        <v>2086</v>
      </c>
      <c r="B2094" s="480" t="s">
        <v>6023</v>
      </c>
      <c r="C2094" s="481" t="s">
        <v>11544</v>
      </c>
      <c r="D2094" s="480" t="s">
        <v>5362</v>
      </c>
      <c r="E2094" s="480" t="s">
        <v>6025</v>
      </c>
      <c r="F2094" s="480" t="s">
        <v>6026</v>
      </c>
      <c r="G2094" s="480"/>
      <c r="H2094" s="480"/>
      <c r="I2094" s="480"/>
      <c r="J2094" s="480"/>
      <c r="K2094" s="480"/>
      <c r="L2094" s="480"/>
    </row>
    <row r="2095" spans="1:12" ht="15.6">
      <c r="A2095" s="480">
        <f t="shared" si="33"/>
        <v>2087</v>
      </c>
      <c r="B2095" s="480" t="s">
        <v>6023</v>
      </c>
      <c r="C2095" s="481" t="s">
        <v>11545</v>
      </c>
      <c r="D2095" s="480" t="s">
        <v>5362</v>
      </c>
      <c r="E2095" s="480" t="s">
        <v>6025</v>
      </c>
      <c r="F2095" s="480" t="s">
        <v>6026</v>
      </c>
      <c r="G2095" s="480"/>
      <c r="H2095" s="480"/>
      <c r="I2095" s="480"/>
      <c r="J2095" s="480"/>
      <c r="K2095" s="480"/>
      <c r="L2095" s="480"/>
    </row>
    <row r="2096" spans="1:12" ht="15.6">
      <c r="A2096" s="480">
        <f t="shared" si="33"/>
        <v>2088</v>
      </c>
      <c r="B2096" s="480" t="s">
        <v>6023</v>
      </c>
      <c r="C2096" s="481" t="s">
        <v>11546</v>
      </c>
      <c r="D2096" s="480" t="s">
        <v>5363</v>
      </c>
      <c r="E2096" s="480" t="s">
        <v>6025</v>
      </c>
      <c r="F2096" s="480" t="s">
        <v>6026</v>
      </c>
      <c r="G2096" s="480"/>
      <c r="H2096" s="480"/>
      <c r="I2096" s="480"/>
      <c r="J2096" s="480"/>
      <c r="K2096" s="480"/>
      <c r="L2096" s="480"/>
    </row>
    <row r="2097" spans="1:12" ht="15.6">
      <c r="A2097" s="480">
        <f t="shared" si="33"/>
        <v>2089</v>
      </c>
      <c r="B2097" s="480" t="s">
        <v>6023</v>
      </c>
      <c r="C2097" s="481" t="s">
        <v>11547</v>
      </c>
      <c r="D2097" s="480" t="s">
        <v>5362</v>
      </c>
      <c r="E2097" s="480" t="s">
        <v>6025</v>
      </c>
      <c r="F2097" s="480" t="s">
        <v>6026</v>
      </c>
      <c r="G2097" s="480"/>
      <c r="H2097" s="480"/>
      <c r="I2097" s="480"/>
      <c r="J2097" s="480"/>
      <c r="K2097" s="480"/>
      <c r="L2097" s="480"/>
    </row>
    <row r="2098" spans="1:12" ht="15.6">
      <c r="A2098" s="480">
        <f t="shared" si="33"/>
        <v>2090</v>
      </c>
      <c r="B2098" s="480" t="s">
        <v>6023</v>
      </c>
      <c r="C2098" s="481" t="s">
        <v>11548</v>
      </c>
      <c r="D2098" s="480" t="s">
        <v>5362</v>
      </c>
      <c r="E2098" s="480" t="s">
        <v>6025</v>
      </c>
      <c r="F2098" s="480" t="s">
        <v>6026</v>
      </c>
      <c r="G2098" s="480"/>
      <c r="H2098" s="480"/>
      <c r="I2098" s="480"/>
      <c r="J2098" s="480"/>
      <c r="K2098" s="480"/>
      <c r="L2098" s="480"/>
    </row>
    <row r="2099" spans="1:12" ht="15.6">
      <c r="A2099" s="480">
        <f t="shared" si="33"/>
        <v>2091</v>
      </c>
      <c r="B2099" s="480" t="s">
        <v>6023</v>
      </c>
      <c r="C2099" s="481" t="s">
        <v>11549</v>
      </c>
      <c r="D2099" s="480" t="s">
        <v>5362</v>
      </c>
      <c r="E2099" s="480" t="s">
        <v>6025</v>
      </c>
      <c r="F2099" s="480" t="s">
        <v>6026</v>
      </c>
      <c r="G2099" s="480"/>
      <c r="H2099" s="480"/>
      <c r="I2099" s="480"/>
      <c r="J2099" s="480"/>
      <c r="K2099" s="480"/>
      <c r="L2099" s="480"/>
    </row>
    <row r="2100" spans="1:12" ht="15.6">
      <c r="A2100" s="480">
        <f t="shared" si="33"/>
        <v>2092</v>
      </c>
      <c r="B2100" s="480" t="s">
        <v>6023</v>
      </c>
      <c r="C2100" s="481" t="s">
        <v>11550</v>
      </c>
      <c r="D2100" s="480" t="s">
        <v>5362</v>
      </c>
      <c r="E2100" s="480" t="s">
        <v>6025</v>
      </c>
      <c r="F2100" s="480" t="s">
        <v>6026</v>
      </c>
      <c r="G2100" s="480"/>
      <c r="H2100" s="480"/>
      <c r="I2100" s="480"/>
      <c r="J2100" s="480"/>
      <c r="K2100" s="480"/>
      <c r="L2100" s="480"/>
    </row>
    <row r="2101" spans="1:12" ht="15.6">
      <c r="A2101" s="480">
        <f t="shared" si="33"/>
        <v>2093</v>
      </c>
      <c r="B2101" s="480" t="s">
        <v>6023</v>
      </c>
      <c r="C2101" s="481" t="s">
        <v>11551</v>
      </c>
      <c r="D2101" s="480" t="s">
        <v>5362</v>
      </c>
      <c r="E2101" s="480" t="s">
        <v>6025</v>
      </c>
      <c r="F2101" s="480" t="s">
        <v>6026</v>
      </c>
      <c r="G2101" s="480"/>
      <c r="H2101" s="480"/>
      <c r="I2101" s="480"/>
      <c r="J2101" s="480"/>
      <c r="K2101" s="480"/>
      <c r="L2101" s="480"/>
    </row>
    <row r="2102" spans="1:12" ht="15.6">
      <c r="A2102" s="480">
        <f t="shared" si="33"/>
        <v>2094</v>
      </c>
      <c r="B2102" s="480" t="s">
        <v>6023</v>
      </c>
      <c r="C2102" s="481" t="s">
        <v>11552</v>
      </c>
      <c r="D2102" s="480" t="s">
        <v>5362</v>
      </c>
      <c r="E2102" s="480" t="s">
        <v>6025</v>
      </c>
      <c r="F2102" s="480" t="s">
        <v>6026</v>
      </c>
      <c r="G2102" s="480"/>
      <c r="H2102" s="480"/>
      <c r="I2102" s="480"/>
      <c r="J2102" s="480"/>
      <c r="K2102" s="480"/>
      <c r="L2102" s="480"/>
    </row>
    <row r="2103" spans="1:12" ht="15.6">
      <c r="A2103" s="480">
        <f t="shared" si="33"/>
        <v>2095</v>
      </c>
      <c r="B2103" s="480" t="s">
        <v>6023</v>
      </c>
      <c r="C2103" s="481" t="s">
        <v>11553</v>
      </c>
      <c r="D2103" s="480" t="s">
        <v>5363</v>
      </c>
      <c r="E2103" s="480" t="s">
        <v>6025</v>
      </c>
      <c r="F2103" s="480" t="s">
        <v>6026</v>
      </c>
      <c r="G2103" s="480"/>
      <c r="H2103" s="480"/>
      <c r="I2103" s="480"/>
      <c r="J2103" s="480"/>
      <c r="K2103" s="480"/>
      <c r="L2103" s="480"/>
    </row>
    <row r="2104" spans="1:12" ht="15.6">
      <c r="A2104" s="480">
        <f t="shared" si="33"/>
        <v>2096</v>
      </c>
      <c r="B2104" s="480" t="s">
        <v>6023</v>
      </c>
      <c r="C2104" s="481" t="s">
        <v>11554</v>
      </c>
      <c r="D2104" s="480" t="s">
        <v>5362</v>
      </c>
      <c r="E2104" s="480" t="s">
        <v>6025</v>
      </c>
      <c r="F2104" s="480" t="s">
        <v>6026</v>
      </c>
      <c r="G2104" s="480"/>
      <c r="H2104" s="480"/>
      <c r="I2104" s="480"/>
      <c r="J2104" s="480"/>
      <c r="K2104" s="480"/>
      <c r="L2104" s="480"/>
    </row>
    <row r="2105" spans="1:12" ht="15.6">
      <c r="A2105" s="480">
        <f t="shared" si="33"/>
        <v>2097</v>
      </c>
      <c r="B2105" s="480" t="s">
        <v>6023</v>
      </c>
      <c r="C2105" s="481" t="s">
        <v>11555</v>
      </c>
      <c r="D2105" s="480" t="s">
        <v>5363</v>
      </c>
      <c r="E2105" s="480" t="s">
        <v>6025</v>
      </c>
      <c r="F2105" s="480" t="s">
        <v>6026</v>
      </c>
      <c r="G2105" s="480"/>
      <c r="H2105" s="480"/>
      <c r="I2105" s="480"/>
      <c r="J2105" s="480"/>
      <c r="K2105" s="480"/>
      <c r="L2105" s="480"/>
    </row>
    <row r="2106" spans="1:12" ht="15.6">
      <c r="A2106" s="480">
        <f t="shared" si="33"/>
        <v>2098</v>
      </c>
      <c r="B2106" s="480" t="s">
        <v>6023</v>
      </c>
      <c r="C2106" s="481" t="s">
        <v>11556</v>
      </c>
      <c r="D2106" s="480" t="s">
        <v>5362</v>
      </c>
      <c r="E2106" s="480" t="s">
        <v>6025</v>
      </c>
      <c r="F2106" s="480" t="s">
        <v>6026</v>
      </c>
      <c r="G2106" s="480"/>
      <c r="H2106" s="480"/>
      <c r="I2106" s="480"/>
      <c r="J2106" s="480"/>
      <c r="K2106" s="480"/>
      <c r="L2106" s="480"/>
    </row>
    <row r="2107" spans="1:12" ht="15.6">
      <c r="A2107" s="480">
        <f t="shared" si="33"/>
        <v>2099</v>
      </c>
      <c r="B2107" s="480" t="s">
        <v>6023</v>
      </c>
      <c r="C2107" s="481" t="s">
        <v>11557</v>
      </c>
      <c r="D2107" s="480" t="s">
        <v>5362</v>
      </c>
      <c r="E2107" s="480" t="s">
        <v>6025</v>
      </c>
      <c r="F2107" s="480" t="s">
        <v>6026</v>
      </c>
      <c r="G2107" s="480"/>
      <c r="H2107" s="480"/>
      <c r="I2107" s="480"/>
      <c r="J2107" s="480"/>
      <c r="K2107" s="480"/>
      <c r="L2107" s="480"/>
    </row>
    <row r="2108" spans="1:12" ht="15.6">
      <c r="A2108" s="480">
        <f t="shared" si="33"/>
        <v>2100</v>
      </c>
      <c r="B2108" s="480" t="s">
        <v>6023</v>
      </c>
      <c r="C2108" s="481" t="s">
        <v>11558</v>
      </c>
      <c r="D2108" s="480" t="s">
        <v>5362</v>
      </c>
      <c r="E2108" s="480" t="s">
        <v>6025</v>
      </c>
      <c r="F2108" s="480" t="s">
        <v>6026</v>
      </c>
      <c r="G2108" s="480"/>
      <c r="H2108" s="480"/>
      <c r="I2108" s="480"/>
      <c r="J2108" s="480"/>
      <c r="K2108" s="480"/>
      <c r="L2108" s="480"/>
    </row>
    <row r="2109" spans="1:12" ht="15.6">
      <c r="A2109" s="480">
        <f t="shared" si="33"/>
        <v>2101</v>
      </c>
      <c r="B2109" s="480" t="s">
        <v>6023</v>
      </c>
      <c r="C2109" s="481" t="s">
        <v>11559</v>
      </c>
      <c r="D2109" s="480" t="s">
        <v>5362</v>
      </c>
      <c r="E2109" s="480" t="s">
        <v>6025</v>
      </c>
      <c r="F2109" s="480" t="s">
        <v>6026</v>
      </c>
      <c r="G2109" s="480"/>
      <c r="H2109" s="480"/>
      <c r="I2109" s="480"/>
      <c r="J2109" s="480"/>
      <c r="K2109" s="480"/>
      <c r="L2109" s="480"/>
    </row>
    <row r="2110" spans="1:12" ht="15.6">
      <c r="A2110" s="480">
        <f t="shared" si="33"/>
        <v>2102</v>
      </c>
      <c r="B2110" s="480" t="s">
        <v>6023</v>
      </c>
      <c r="C2110" s="481" t="s">
        <v>11560</v>
      </c>
      <c r="D2110" s="480" t="s">
        <v>5363</v>
      </c>
      <c r="E2110" s="480" t="s">
        <v>6025</v>
      </c>
      <c r="F2110" s="480" t="s">
        <v>6026</v>
      </c>
      <c r="G2110" s="480"/>
      <c r="H2110" s="480"/>
      <c r="I2110" s="480"/>
      <c r="J2110" s="480"/>
      <c r="K2110" s="480"/>
      <c r="L2110" s="480"/>
    </row>
    <row r="2111" spans="1:12" ht="15.6">
      <c r="A2111" s="480">
        <f t="shared" si="33"/>
        <v>2103</v>
      </c>
      <c r="B2111" s="480" t="s">
        <v>6023</v>
      </c>
      <c r="C2111" s="481" t="s">
        <v>11561</v>
      </c>
      <c r="D2111" s="480" t="s">
        <v>5363</v>
      </c>
      <c r="E2111" s="480" t="s">
        <v>6025</v>
      </c>
      <c r="F2111" s="480" t="s">
        <v>6026</v>
      </c>
      <c r="G2111" s="480"/>
      <c r="H2111" s="480"/>
      <c r="I2111" s="480"/>
      <c r="J2111" s="480"/>
      <c r="K2111" s="480"/>
      <c r="L2111" s="480"/>
    </row>
    <row r="2112" spans="1:12" ht="15.6">
      <c r="A2112" s="480">
        <f t="shared" si="33"/>
        <v>2104</v>
      </c>
      <c r="B2112" s="480" t="s">
        <v>6023</v>
      </c>
      <c r="C2112" s="481" t="s">
        <v>11562</v>
      </c>
      <c r="D2112" s="480" t="s">
        <v>5362</v>
      </c>
      <c r="E2112" s="480" t="s">
        <v>6025</v>
      </c>
      <c r="F2112" s="480" t="s">
        <v>6026</v>
      </c>
      <c r="G2112" s="480"/>
      <c r="H2112" s="480"/>
      <c r="I2112" s="480"/>
      <c r="J2112" s="480"/>
      <c r="K2112" s="480"/>
      <c r="L2112" s="480"/>
    </row>
    <row r="2113" spans="1:12" ht="15.6">
      <c r="A2113" s="480">
        <f t="shared" si="33"/>
        <v>2105</v>
      </c>
      <c r="B2113" s="480" t="s">
        <v>6023</v>
      </c>
      <c r="C2113" s="481" t="s">
        <v>11563</v>
      </c>
      <c r="D2113" s="480" t="s">
        <v>5362</v>
      </c>
      <c r="E2113" s="480" t="s">
        <v>6025</v>
      </c>
      <c r="F2113" s="480" t="s">
        <v>6026</v>
      </c>
      <c r="G2113" s="480"/>
      <c r="H2113" s="480"/>
      <c r="I2113" s="480"/>
      <c r="J2113" s="480"/>
      <c r="K2113" s="480"/>
      <c r="L2113" s="480"/>
    </row>
    <row r="2114" spans="1:12" ht="15.6">
      <c r="A2114" s="480">
        <f t="shared" si="33"/>
        <v>2106</v>
      </c>
      <c r="B2114" s="480" t="s">
        <v>6023</v>
      </c>
      <c r="C2114" s="481" t="s">
        <v>11564</v>
      </c>
      <c r="D2114" s="480" t="s">
        <v>5363</v>
      </c>
      <c r="E2114" s="480" t="s">
        <v>6025</v>
      </c>
      <c r="F2114" s="480" t="s">
        <v>6026</v>
      </c>
      <c r="G2114" s="480"/>
      <c r="H2114" s="480"/>
      <c r="I2114" s="480"/>
      <c r="J2114" s="480"/>
      <c r="K2114" s="480"/>
      <c r="L2114" s="480"/>
    </row>
    <row r="2115" spans="1:12" ht="15.6">
      <c r="A2115" s="480">
        <f t="shared" si="33"/>
        <v>2107</v>
      </c>
      <c r="B2115" s="480" t="s">
        <v>6023</v>
      </c>
      <c r="C2115" s="481" t="s">
        <v>11565</v>
      </c>
      <c r="D2115" s="480" t="s">
        <v>5363</v>
      </c>
      <c r="E2115" s="480" t="s">
        <v>6025</v>
      </c>
      <c r="F2115" s="480" t="s">
        <v>6026</v>
      </c>
      <c r="G2115" s="480"/>
      <c r="H2115" s="480"/>
      <c r="I2115" s="480"/>
      <c r="J2115" s="480"/>
      <c r="K2115" s="480"/>
      <c r="L2115" s="480"/>
    </row>
    <row r="2116" spans="1:12" ht="15.6">
      <c r="A2116" s="480">
        <f t="shared" si="33"/>
        <v>2108</v>
      </c>
      <c r="B2116" s="480" t="s">
        <v>6023</v>
      </c>
      <c r="C2116" s="481" t="s">
        <v>11566</v>
      </c>
      <c r="D2116" s="480" t="s">
        <v>5363</v>
      </c>
      <c r="E2116" s="480" t="s">
        <v>6025</v>
      </c>
      <c r="F2116" s="480" t="s">
        <v>6026</v>
      </c>
      <c r="G2116" s="480"/>
      <c r="H2116" s="480"/>
      <c r="I2116" s="480"/>
      <c r="J2116" s="480"/>
      <c r="K2116" s="480"/>
      <c r="L2116" s="480"/>
    </row>
    <row r="2117" spans="1:12" ht="15.6">
      <c r="A2117" s="480">
        <f t="shared" si="33"/>
        <v>2109</v>
      </c>
      <c r="B2117" s="480" t="s">
        <v>6023</v>
      </c>
      <c r="C2117" s="481" t="s">
        <v>11567</v>
      </c>
      <c r="D2117" s="480" t="s">
        <v>5362</v>
      </c>
      <c r="E2117" s="480" t="s">
        <v>6025</v>
      </c>
      <c r="F2117" s="480" t="s">
        <v>6026</v>
      </c>
      <c r="G2117" s="480"/>
      <c r="H2117" s="480"/>
      <c r="I2117" s="480"/>
      <c r="J2117" s="480"/>
      <c r="K2117" s="480"/>
      <c r="L2117" s="480"/>
    </row>
    <row r="2118" spans="1:12" ht="15.6">
      <c r="A2118" s="480">
        <f t="shared" si="33"/>
        <v>2110</v>
      </c>
      <c r="B2118" s="480" t="s">
        <v>6023</v>
      </c>
      <c r="C2118" s="481" t="s">
        <v>11568</v>
      </c>
      <c r="D2118" s="480" t="s">
        <v>5363</v>
      </c>
      <c r="E2118" s="480" t="s">
        <v>6025</v>
      </c>
      <c r="F2118" s="480" t="s">
        <v>6026</v>
      </c>
      <c r="G2118" s="480"/>
      <c r="H2118" s="480"/>
      <c r="I2118" s="480"/>
      <c r="J2118" s="480"/>
      <c r="K2118" s="480"/>
      <c r="L2118" s="480"/>
    </row>
    <row r="2119" spans="1:12" ht="15.6">
      <c r="A2119" s="480">
        <f t="shared" si="33"/>
        <v>2111</v>
      </c>
      <c r="B2119" s="480" t="s">
        <v>6023</v>
      </c>
      <c r="C2119" s="481" t="s">
        <v>11569</v>
      </c>
      <c r="D2119" s="480" t="s">
        <v>5363</v>
      </c>
      <c r="E2119" s="480" t="s">
        <v>6025</v>
      </c>
      <c r="F2119" s="480" t="s">
        <v>6026</v>
      </c>
      <c r="G2119" s="480"/>
      <c r="H2119" s="480"/>
      <c r="I2119" s="480"/>
      <c r="J2119" s="480"/>
      <c r="K2119" s="480"/>
      <c r="L2119" s="480"/>
    </row>
    <row r="2120" spans="1:12" ht="15.6">
      <c r="A2120" s="480">
        <f t="shared" si="33"/>
        <v>2112</v>
      </c>
      <c r="B2120" s="480" t="s">
        <v>6023</v>
      </c>
      <c r="C2120" s="481" t="s">
        <v>11570</v>
      </c>
      <c r="D2120" s="480" t="s">
        <v>5362</v>
      </c>
      <c r="E2120" s="480" t="s">
        <v>6025</v>
      </c>
      <c r="F2120" s="480" t="s">
        <v>6026</v>
      </c>
      <c r="G2120" s="480"/>
      <c r="H2120" s="480"/>
      <c r="I2120" s="480"/>
      <c r="J2120" s="480"/>
      <c r="K2120" s="480"/>
      <c r="L2120" s="480"/>
    </row>
    <row r="2121" spans="1:12" ht="15.6">
      <c r="A2121" s="480">
        <f t="shared" si="33"/>
        <v>2113</v>
      </c>
      <c r="B2121" s="480" t="s">
        <v>6023</v>
      </c>
      <c r="C2121" s="481" t="s">
        <v>11571</v>
      </c>
      <c r="D2121" s="480" t="s">
        <v>5362</v>
      </c>
      <c r="E2121" s="480" t="s">
        <v>6025</v>
      </c>
      <c r="F2121" s="480" t="s">
        <v>6026</v>
      </c>
      <c r="G2121" s="480"/>
      <c r="H2121" s="480"/>
      <c r="I2121" s="480"/>
      <c r="J2121" s="480"/>
      <c r="K2121" s="480"/>
      <c r="L2121" s="480"/>
    </row>
    <row r="2122" spans="1:12" ht="15.6">
      <c r="A2122" s="480">
        <f t="shared" si="33"/>
        <v>2114</v>
      </c>
      <c r="B2122" s="480" t="s">
        <v>6023</v>
      </c>
      <c r="C2122" s="481" t="s">
        <v>11572</v>
      </c>
      <c r="D2122" s="480" t="s">
        <v>5362</v>
      </c>
      <c r="E2122" s="480" t="s">
        <v>6025</v>
      </c>
      <c r="F2122" s="480" t="s">
        <v>6026</v>
      </c>
      <c r="G2122" s="480"/>
      <c r="H2122" s="480"/>
      <c r="I2122" s="480"/>
      <c r="J2122" s="480"/>
      <c r="K2122" s="480"/>
      <c r="L2122" s="480"/>
    </row>
    <row r="2123" spans="1:12" ht="15.6">
      <c r="A2123" s="480">
        <f t="shared" si="33"/>
        <v>2115</v>
      </c>
      <c r="B2123" s="480" t="s">
        <v>6023</v>
      </c>
      <c r="C2123" s="481" t="s">
        <v>11573</v>
      </c>
      <c r="D2123" s="480" t="s">
        <v>5362</v>
      </c>
      <c r="E2123" s="480" t="s">
        <v>6025</v>
      </c>
      <c r="F2123" s="480" t="s">
        <v>6026</v>
      </c>
      <c r="G2123" s="480"/>
      <c r="H2123" s="480"/>
      <c r="I2123" s="480"/>
      <c r="J2123" s="480"/>
      <c r="K2123" s="480"/>
      <c r="L2123" s="480"/>
    </row>
    <row r="2124" spans="1:12" ht="15.6">
      <c r="A2124" s="480">
        <f t="shared" si="33"/>
        <v>2116</v>
      </c>
      <c r="B2124" s="480" t="s">
        <v>6023</v>
      </c>
      <c r="C2124" s="481" t="s">
        <v>11574</v>
      </c>
      <c r="D2124" s="480" t="s">
        <v>5363</v>
      </c>
      <c r="E2124" s="480" t="s">
        <v>6025</v>
      </c>
      <c r="F2124" s="480" t="s">
        <v>6026</v>
      </c>
      <c r="G2124" s="480"/>
      <c r="H2124" s="480"/>
      <c r="I2124" s="480"/>
      <c r="J2124" s="480"/>
      <c r="K2124" s="480"/>
      <c r="L2124" s="480"/>
    </row>
    <row r="2125" spans="1:12" ht="15.6">
      <c r="A2125" s="480">
        <f t="shared" si="33"/>
        <v>2117</v>
      </c>
      <c r="B2125" s="480" t="s">
        <v>6023</v>
      </c>
      <c r="C2125" s="481" t="s">
        <v>11575</v>
      </c>
      <c r="D2125" s="480" t="s">
        <v>5363</v>
      </c>
      <c r="E2125" s="480" t="s">
        <v>6025</v>
      </c>
      <c r="F2125" s="480" t="s">
        <v>6026</v>
      </c>
      <c r="G2125" s="480"/>
      <c r="H2125" s="480"/>
      <c r="I2125" s="480"/>
      <c r="J2125" s="480"/>
      <c r="K2125" s="480"/>
      <c r="L2125" s="480"/>
    </row>
    <row r="2126" spans="1:12" ht="15.6">
      <c r="A2126" s="480">
        <f t="shared" si="33"/>
        <v>2118</v>
      </c>
      <c r="B2126" s="480" t="s">
        <v>6023</v>
      </c>
      <c r="C2126" s="481" t="s">
        <v>11576</v>
      </c>
      <c r="D2126" s="480" t="s">
        <v>5362</v>
      </c>
      <c r="E2126" s="480" t="s">
        <v>6025</v>
      </c>
      <c r="F2126" s="480" t="s">
        <v>6026</v>
      </c>
      <c r="G2126" s="480"/>
      <c r="H2126" s="480"/>
      <c r="I2126" s="480"/>
      <c r="J2126" s="480"/>
      <c r="K2126" s="480"/>
      <c r="L2126" s="480"/>
    </row>
    <row r="2127" spans="1:12" ht="15.6">
      <c r="A2127" s="480">
        <f t="shared" si="33"/>
        <v>2119</v>
      </c>
      <c r="B2127" s="480" t="s">
        <v>6023</v>
      </c>
      <c r="C2127" s="481" t="s">
        <v>11577</v>
      </c>
      <c r="D2127" s="480" t="s">
        <v>5362</v>
      </c>
      <c r="E2127" s="480" t="s">
        <v>6025</v>
      </c>
      <c r="F2127" s="480" t="s">
        <v>6026</v>
      </c>
      <c r="G2127" s="480"/>
      <c r="H2127" s="480"/>
      <c r="I2127" s="480"/>
      <c r="J2127" s="480"/>
      <c r="K2127" s="480"/>
      <c r="L2127" s="480"/>
    </row>
    <row r="2128" spans="1:12" ht="15.6">
      <c r="A2128" s="480">
        <f t="shared" si="33"/>
        <v>2120</v>
      </c>
      <c r="B2128" s="480" t="s">
        <v>6023</v>
      </c>
      <c r="C2128" s="481" t="s">
        <v>11578</v>
      </c>
      <c r="D2128" s="480" t="s">
        <v>5362</v>
      </c>
      <c r="E2128" s="480" t="s">
        <v>6025</v>
      </c>
      <c r="F2128" s="480" t="s">
        <v>6026</v>
      </c>
      <c r="G2128" s="480"/>
      <c r="H2128" s="480"/>
      <c r="I2128" s="480"/>
      <c r="J2128" s="480"/>
      <c r="K2128" s="480"/>
      <c r="L2128" s="480"/>
    </row>
    <row r="2129" spans="1:12" ht="15.6">
      <c r="A2129" s="480">
        <f t="shared" si="33"/>
        <v>2121</v>
      </c>
      <c r="B2129" s="480" t="s">
        <v>6023</v>
      </c>
      <c r="C2129" s="481" t="s">
        <v>11579</v>
      </c>
      <c r="D2129" s="480" t="s">
        <v>5362</v>
      </c>
      <c r="E2129" s="480" t="s">
        <v>6025</v>
      </c>
      <c r="F2129" s="480" t="s">
        <v>6026</v>
      </c>
      <c r="G2129" s="480"/>
      <c r="H2129" s="480"/>
      <c r="I2129" s="480"/>
      <c r="J2129" s="480"/>
      <c r="K2129" s="480"/>
      <c r="L2129" s="480"/>
    </row>
    <row r="2130" spans="1:12" ht="15.6">
      <c r="A2130" s="480">
        <f t="shared" si="33"/>
        <v>2122</v>
      </c>
      <c r="B2130" s="480" t="s">
        <v>6023</v>
      </c>
      <c r="C2130" s="481" t="s">
        <v>11580</v>
      </c>
      <c r="D2130" s="480" t="s">
        <v>5363</v>
      </c>
      <c r="E2130" s="480" t="s">
        <v>6025</v>
      </c>
      <c r="F2130" s="480" t="s">
        <v>6026</v>
      </c>
      <c r="G2130" s="480"/>
      <c r="H2130" s="480"/>
      <c r="I2130" s="480"/>
      <c r="J2130" s="480"/>
      <c r="K2130" s="480"/>
      <c r="L2130" s="480"/>
    </row>
    <row r="2131" spans="1:12" ht="15.6">
      <c r="A2131" s="480">
        <f t="shared" si="33"/>
        <v>2123</v>
      </c>
      <c r="B2131" s="480" t="s">
        <v>6023</v>
      </c>
      <c r="C2131" s="481" t="s">
        <v>11581</v>
      </c>
      <c r="D2131" s="480" t="s">
        <v>5362</v>
      </c>
      <c r="E2131" s="480" t="s">
        <v>6025</v>
      </c>
      <c r="F2131" s="480" t="s">
        <v>6026</v>
      </c>
      <c r="G2131" s="480"/>
      <c r="H2131" s="480"/>
      <c r="I2131" s="480"/>
      <c r="J2131" s="480"/>
      <c r="K2131" s="480"/>
      <c r="L2131" s="480"/>
    </row>
    <row r="2132" spans="1:12" ht="15.6">
      <c r="A2132" s="480">
        <f t="shared" si="33"/>
        <v>2124</v>
      </c>
      <c r="B2132" s="480" t="s">
        <v>6023</v>
      </c>
      <c r="C2132" s="481" t="s">
        <v>11582</v>
      </c>
      <c r="D2132" s="480" t="s">
        <v>5363</v>
      </c>
      <c r="E2132" s="480" t="s">
        <v>6025</v>
      </c>
      <c r="F2132" s="480" t="s">
        <v>6026</v>
      </c>
      <c r="G2132" s="480"/>
      <c r="H2132" s="480"/>
      <c r="I2132" s="480"/>
      <c r="J2132" s="480"/>
      <c r="K2132" s="480"/>
      <c r="L2132" s="480"/>
    </row>
    <row r="2133" spans="1:12" ht="15.6">
      <c r="A2133" s="480">
        <f t="shared" ref="A2133:A2196" si="34">ROW()-8</f>
        <v>2125</v>
      </c>
      <c r="B2133" s="480" t="s">
        <v>6023</v>
      </c>
      <c r="C2133" s="481" t="s">
        <v>11583</v>
      </c>
      <c r="D2133" s="480" t="s">
        <v>5362</v>
      </c>
      <c r="E2133" s="480" t="s">
        <v>6025</v>
      </c>
      <c r="F2133" s="480" t="s">
        <v>6026</v>
      </c>
      <c r="G2133" s="480"/>
      <c r="H2133" s="480"/>
      <c r="I2133" s="480"/>
      <c r="J2133" s="480"/>
      <c r="K2133" s="480"/>
      <c r="L2133" s="480"/>
    </row>
    <row r="2134" spans="1:12" ht="15.6">
      <c r="A2134" s="480">
        <f t="shared" si="34"/>
        <v>2126</v>
      </c>
      <c r="B2134" s="480" t="s">
        <v>6023</v>
      </c>
      <c r="C2134" s="481" t="s">
        <v>11584</v>
      </c>
      <c r="D2134" s="480" t="s">
        <v>5362</v>
      </c>
      <c r="E2134" s="480" t="s">
        <v>6025</v>
      </c>
      <c r="F2134" s="480" t="s">
        <v>6026</v>
      </c>
      <c r="G2134" s="480"/>
      <c r="H2134" s="480"/>
      <c r="I2134" s="480"/>
      <c r="J2134" s="480"/>
      <c r="K2134" s="480"/>
      <c r="L2134" s="480"/>
    </row>
    <row r="2135" spans="1:12" ht="15.6">
      <c r="A2135" s="480">
        <f t="shared" si="34"/>
        <v>2127</v>
      </c>
      <c r="B2135" s="480" t="s">
        <v>6023</v>
      </c>
      <c r="C2135" s="481" t="s">
        <v>11585</v>
      </c>
      <c r="D2135" s="480" t="s">
        <v>5362</v>
      </c>
      <c r="E2135" s="480" t="s">
        <v>6025</v>
      </c>
      <c r="F2135" s="480" t="s">
        <v>6026</v>
      </c>
      <c r="G2135" s="480"/>
      <c r="H2135" s="480"/>
      <c r="I2135" s="480"/>
      <c r="J2135" s="480"/>
      <c r="K2135" s="480"/>
      <c r="L2135" s="480"/>
    </row>
    <row r="2136" spans="1:12" ht="15.6">
      <c r="A2136" s="480">
        <f t="shared" si="34"/>
        <v>2128</v>
      </c>
      <c r="B2136" s="480" t="s">
        <v>6023</v>
      </c>
      <c r="C2136" s="481" t="s">
        <v>11586</v>
      </c>
      <c r="D2136" s="480" t="s">
        <v>5363</v>
      </c>
      <c r="E2136" s="480" t="s">
        <v>6025</v>
      </c>
      <c r="F2136" s="480" t="s">
        <v>6026</v>
      </c>
      <c r="G2136" s="480"/>
      <c r="H2136" s="480"/>
      <c r="I2136" s="480"/>
      <c r="J2136" s="480"/>
      <c r="K2136" s="480"/>
      <c r="L2136" s="480"/>
    </row>
    <row r="2137" spans="1:12" ht="15.6">
      <c r="A2137" s="480">
        <f t="shared" si="34"/>
        <v>2129</v>
      </c>
      <c r="B2137" s="480" t="s">
        <v>6023</v>
      </c>
      <c r="C2137" s="481" t="s">
        <v>11587</v>
      </c>
      <c r="D2137" s="480" t="s">
        <v>5362</v>
      </c>
      <c r="E2137" s="480" t="s">
        <v>6025</v>
      </c>
      <c r="F2137" s="480" t="s">
        <v>6026</v>
      </c>
      <c r="G2137" s="480"/>
      <c r="H2137" s="480"/>
      <c r="I2137" s="480"/>
      <c r="J2137" s="480"/>
      <c r="K2137" s="480"/>
      <c r="L2137" s="480"/>
    </row>
    <row r="2138" spans="1:12" ht="15.6">
      <c r="A2138" s="480">
        <f t="shared" si="34"/>
        <v>2130</v>
      </c>
      <c r="B2138" s="480" t="s">
        <v>6023</v>
      </c>
      <c r="C2138" s="481" t="s">
        <v>11588</v>
      </c>
      <c r="D2138" s="480" t="s">
        <v>5362</v>
      </c>
      <c r="E2138" s="480" t="s">
        <v>6025</v>
      </c>
      <c r="F2138" s="480" t="s">
        <v>6026</v>
      </c>
      <c r="G2138" s="480"/>
      <c r="H2138" s="480"/>
      <c r="I2138" s="480"/>
      <c r="J2138" s="480"/>
      <c r="K2138" s="480"/>
      <c r="L2138" s="480"/>
    </row>
    <row r="2139" spans="1:12" ht="15.6">
      <c r="A2139" s="480">
        <f t="shared" si="34"/>
        <v>2131</v>
      </c>
      <c r="B2139" s="480" t="s">
        <v>6023</v>
      </c>
      <c r="C2139" s="481" t="s">
        <v>11589</v>
      </c>
      <c r="D2139" s="480" t="s">
        <v>5362</v>
      </c>
      <c r="E2139" s="480" t="s">
        <v>6025</v>
      </c>
      <c r="F2139" s="480" t="s">
        <v>6026</v>
      </c>
      <c r="G2139" s="480"/>
      <c r="H2139" s="480"/>
      <c r="I2139" s="480"/>
      <c r="J2139" s="480"/>
      <c r="K2139" s="480"/>
      <c r="L2139" s="480"/>
    </row>
    <row r="2140" spans="1:12" ht="15.6">
      <c r="A2140" s="480">
        <f t="shared" si="34"/>
        <v>2132</v>
      </c>
      <c r="B2140" s="480" t="s">
        <v>6023</v>
      </c>
      <c r="C2140" s="481" t="s">
        <v>11590</v>
      </c>
      <c r="D2140" s="480" t="s">
        <v>5362</v>
      </c>
      <c r="E2140" s="480" t="s">
        <v>6025</v>
      </c>
      <c r="F2140" s="480" t="s">
        <v>6026</v>
      </c>
      <c r="G2140" s="480"/>
      <c r="H2140" s="480"/>
      <c r="I2140" s="480"/>
      <c r="J2140" s="480"/>
      <c r="K2140" s="480"/>
      <c r="L2140" s="480"/>
    </row>
    <row r="2141" spans="1:12" ht="15.6">
      <c r="A2141" s="480">
        <f t="shared" si="34"/>
        <v>2133</v>
      </c>
      <c r="B2141" s="480" t="s">
        <v>6023</v>
      </c>
      <c r="C2141" s="481" t="s">
        <v>11591</v>
      </c>
      <c r="D2141" s="480" t="s">
        <v>5362</v>
      </c>
      <c r="E2141" s="480" t="s">
        <v>6025</v>
      </c>
      <c r="F2141" s="480" t="s">
        <v>6026</v>
      </c>
      <c r="G2141" s="480"/>
      <c r="H2141" s="480"/>
      <c r="I2141" s="480"/>
      <c r="J2141" s="480"/>
      <c r="K2141" s="480"/>
      <c r="L2141" s="480"/>
    </row>
    <row r="2142" spans="1:12" ht="15.6">
      <c r="A2142" s="480">
        <f t="shared" si="34"/>
        <v>2134</v>
      </c>
      <c r="B2142" s="480" t="s">
        <v>6023</v>
      </c>
      <c r="C2142" s="481" t="s">
        <v>11592</v>
      </c>
      <c r="D2142" s="480" t="s">
        <v>5362</v>
      </c>
      <c r="E2142" s="480" t="s">
        <v>6025</v>
      </c>
      <c r="F2142" s="480" t="s">
        <v>6026</v>
      </c>
      <c r="G2142" s="480"/>
      <c r="H2142" s="480"/>
      <c r="I2142" s="480"/>
      <c r="J2142" s="480"/>
      <c r="K2142" s="480"/>
      <c r="L2142" s="480"/>
    </row>
    <row r="2143" spans="1:12" ht="15.6">
      <c r="A2143" s="480">
        <f t="shared" si="34"/>
        <v>2135</v>
      </c>
      <c r="B2143" s="480" t="s">
        <v>6023</v>
      </c>
      <c r="C2143" s="481" t="s">
        <v>11593</v>
      </c>
      <c r="D2143" s="480" t="s">
        <v>5362</v>
      </c>
      <c r="E2143" s="480" t="s">
        <v>6025</v>
      </c>
      <c r="F2143" s="480" t="s">
        <v>6026</v>
      </c>
      <c r="G2143" s="480"/>
      <c r="H2143" s="480"/>
      <c r="I2143" s="480"/>
      <c r="J2143" s="480"/>
      <c r="K2143" s="480"/>
      <c r="L2143" s="480"/>
    </row>
    <row r="2144" spans="1:12" ht="15.6">
      <c r="A2144" s="480">
        <f t="shared" si="34"/>
        <v>2136</v>
      </c>
      <c r="B2144" s="480" t="s">
        <v>6023</v>
      </c>
      <c r="C2144" s="481" t="s">
        <v>11594</v>
      </c>
      <c r="D2144" s="480" t="s">
        <v>5362</v>
      </c>
      <c r="E2144" s="480" t="s">
        <v>6025</v>
      </c>
      <c r="F2144" s="480" t="s">
        <v>6026</v>
      </c>
      <c r="G2144" s="480"/>
      <c r="H2144" s="480"/>
      <c r="I2144" s="480"/>
      <c r="J2144" s="480"/>
      <c r="K2144" s="480"/>
      <c r="L2144" s="480"/>
    </row>
    <row r="2145" spans="1:12" ht="15.6">
      <c r="A2145" s="480">
        <f t="shared" si="34"/>
        <v>2137</v>
      </c>
      <c r="B2145" s="480" t="s">
        <v>6023</v>
      </c>
      <c r="C2145" s="481" t="s">
        <v>11595</v>
      </c>
      <c r="D2145" s="480" t="s">
        <v>5362</v>
      </c>
      <c r="E2145" s="480" t="s">
        <v>6025</v>
      </c>
      <c r="F2145" s="480" t="s">
        <v>6026</v>
      </c>
      <c r="G2145" s="480"/>
      <c r="H2145" s="480"/>
      <c r="I2145" s="480"/>
      <c r="J2145" s="480"/>
      <c r="K2145" s="480"/>
      <c r="L2145" s="480"/>
    </row>
    <row r="2146" spans="1:12" ht="15.6">
      <c r="A2146" s="480">
        <f t="shared" si="34"/>
        <v>2138</v>
      </c>
      <c r="B2146" s="480" t="s">
        <v>6023</v>
      </c>
      <c r="C2146" s="481" t="s">
        <v>11596</v>
      </c>
      <c r="D2146" s="480" t="s">
        <v>5362</v>
      </c>
      <c r="E2146" s="480" t="s">
        <v>6025</v>
      </c>
      <c r="F2146" s="480" t="s">
        <v>6026</v>
      </c>
      <c r="G2146" s="480"/>
      <c r="H2146" s="480"/>
      <c r="I2146" s="480"/>
      <c r="J2146" s="480"/>
      <c r="K2146" s="480"/>
      <c r="L2146" s="480"/>
    </row>
    <row r="2147" spans="1:12" ht="15.6">
      <c r="A2147" s="480">
        <f t="shared" si="34"/>
        <v>2139</v>
      </c>
      <c r="B2147" s="480" t="s">
        <v>6023</v>
      </c>
      <c r="C2147" s="481" t="s">
        <v>11597</v>
      </c>
      <c r="D2147" s="480" t="s">
        <v>5362</v>
      </c>
      <c r="E2147" s="480" t="s">
        <v>6025</v>
      </c>
      <c r="F2147" s="480" t="s">
        <v>6026</v>
      </c>
      <c r="G2147" s="480"/>
      <c r="H2147" s="480"/>
      <c r="I2147" s="480"/>
      <c r="J2147" s="480"/>
      <c r="K2147" s="480"/>
      <c r="L2147" s="480"/>
    </row>
    <row r="2148" spans="1:12" ht="15.6">
      <c r="A2148" s="480">
        <f t="shared" si="34"/>
        <v>2140</v>
      </c>
      <c r="B2148" s="480" t="s">
        <v>6023</v>
      </c>
      <c r="C2148" s="481" t="s">
        <v>11598</v>
      </c>
      <c r="D2148" s="480" t="s">
        <v>5363</v>
      </c>
      <c r="E2148" s="480" t="s">
        <v>6025</v>
      </c>
      <c r="F2148" s="480" t="s">
        <v>6026</v>
      </c>
      <c r="G2148" s="480"/>
      <c r="H2148" s="480"/>
      <c r="I2148" s="480"/>
      <c r="J2148" s="480"/>
      <c r="K2148" s="480"/>
      <c r="L2148" s="480"/>
    </row>
    <row r="2149" spans="1:12" ht="15.6">
      <c r="A2149" s="480">
        <f t="shared" si="34"/>
        <v>2141</v>
      </c>
      <c r="B2149" s="480" t="s">
        <v>6023</v>
      </c>
      <c r="C2149" s="481" t="s">
        <v>11599</v>
      </c>
      <c r="D2149" s="480" t="s">
        <v>5362</v>
      </c>
      <c r="E2149" s="480" t="s">
        <v>6025</v>
      </c>
      <c r="F2149" s="480" t="s">
        <v>6026</v>
      </c>
      <c r="G2149" s="480"/>
      <c r="H2149" s="480"/>
      <c r="I2149" s="480"/>
      <c r="J2149" s="480"/>
      <c r="K2149" s="480"/>
      <c r="L2149" s="480"/>
    </row>
    <row r="2150" spans="1:12" ht="15.6">
      <c r="A2150" s="480">
        <f t="shared" si="34"/>
        <v>2142</v>
      </c>
      <c r="B2150" s="480" t="s">
        <v>6023</v>
      </c>
      <c r="C2150" s="481" t="s">
        <v>11600</v>
      </c>
      <c r="D2150" s="480" t="s">
        <v>5362</v>
      </c>
      <c r="E2150" s="480" t="s">
        <v>6025</v>
      </c>
      <c r="F2150" s="480" t="s">
        <v>6026</v>
      </c>
      <c r="G2150" s="480"/>
      <c r="H2150" s="480"/>
      <c r="I2150" s="480"/>
      <c r="J2150" s="480"/>
      <c r="K2150" s="480"/>
      <c r="L2150" s="480"/>
    </row>
    <row r="2151" spans="1:12" ht="15.6">
      <c r="A2151" s="480">
        <f t="shared" si="34"/>
        <v>2143</v>
      </c>
      <c r="B2151" s="480" t="s">
        <v>5370</v>
      </c>
      <c r="C2151" s="481" t="s">
        <v>11601</v>
      </c>
      <c r="D2151" s="480" t="s">
        <v>5364</v>
      </c>
      <c r="E2151" s="480" t="s">
        <v>10491</v>
      </c>
      <c r="F2151" s="480" t="s">
        <v>10490</v>
      </c>
      <c r="G2151" s="480" t="s">
        <v>7000</v>
      </c>
      <c r="H2151" s="480" t="s">
        <v>10492</v>
      </c>
      <c r="I2151" s="480"/>
      <c r="J2151" s="480"/>
      <c r="K2151" s="480"/>
      <c r="L2151" s="480"/>
    </row>
    <row r="2152" spans="1:12" ht="15.6">
      <c r="A2152" s="480">
        <f t="shared" si="34"/>
        <v>2144</v>
      </c>
      <c r="B2152" s="480" t="s">
        <v>5370</v>
      </c>
      <c r="C2152" s="481" t="s">
        <v>11602</v>
      </c>
      <c r="D2152" s="480" t="s">
        <v>5363</v>
      </c>
      <c r="E2152" s="480" t="s">
        <v>6793</v>
      </c>
      <c r="F2152" s="480" t="s">
        <v>7550</v>
      </c>
      <c r="G2152" s="480" t="s">
        <v>11603</v>
      </c>
      <c r="H2152" s="480" t="s">
        <v>11604</v>
      </c>
      <c r="I2152" s="480"/>
      <c r="J2152" s="480"/>
      <c r="K2152" s="480"/>
      <c r="L2152" s="480"/>
    </row>
    <row r="2153" spans="1:12" ht="15.6">
      <c r="A2153" s="480">
        <f t="shared" si="34"/>
        <v>2145</v>
      </c>
      <c r="B2153" s="480" t="s">
        <v>5370</v>
      </c>
      <c r="C2153" s="481" t="s">
        <v>11605</v>
      </c>
      <c r="D2153" s="480" t="s">
        <v>51</v>
      </c>
      <c r="E2153" s="480" t="s">
        <v>7531</v>
      </c>
      <c r="F2153" s="480" t="s">
        <v>7532</v>
      </c>
      <c r="G2153" s="480" t="s">
        <v>7533</v>
      </c>
      <c r="H2153" s="480" t="s">
        <v>7534</v>
      </c>
      <c r="I2153" s="480"/>
      <c r="J2153" s="480"/>
      <c r="K2153" s="480"/>
      <c r="L2153" s="480"/>
    </row>
    <row r="2154" spans="1:12" ht="15.6">
      <c r="A2154" s="480">
        <f t="shared" si="34"/>
        <v>2146</v>
      </c>
      <c r="B2154" s="480" t="s">
        <v>5370</v>
      </c>
      <c r="C2154" s="481" t="s">
        <v>11606</v>
      </c>
      <c r="D2154" s="480" t="s">
        <v>5364</v>
      </c>
      <c r="E2154" s="480" t="s">
        <v>6303</v>
      </c>
      <c r="F2154" s="480" t="s">
        <v>7608</v>
      </c>
      <c r="G2154" s="480" t="s">
        <v>6792</v>
      </c>
      <c r="H2154" s="480" t="s">
        <v>881</v>
      </c>
      <c r="I2154" s="480"/>
      <c r="J2154" s="480"/>
      <c r="K2154" s="480"/>
      <c r="L2154" s="480"/>
    </row>
    <row r="2155" spans="1:12" ht="15.6">
      <c r="A2155" s="480">
        <f t="shared" si="34"/>
        <v>2147</v>
      </c>
      <c r="B2155" s="480" t="s">
        <v>5578</v>
      </c>
      <c r="C2155" s="481" t="s">
        <v>11607</v>
      </c>
      <c r="D2155" s="480" t="s">
        <v>5607</v>
      </c>
      <c r="E2155" s="480" t="s">
        <v>10855</v>
      </c>
      <c r="F2155" s="480" t="s">
        <v>10854</v>
      </c>
      <c r="G2155" s="480" t="s">
        <v>10853</v>
      </c>
      <c r="H2155" s="480" t="s">
        <v>10856</v>
      </c>
      <c r="I2155" s="480"/>
      <c r="J2155" s="480"/>
      <c r="K2155" s="480"/>
      <c r="L2155" s="480"/>
    </row>
    <row r="2156" spans="1:12" ht="15.6">
      <c r="A2156" s="480">
        <f t="shared" si="34"/>
        <v>2148</v>
      </c>
      <c r="B2156" s="480" t="s">
        <v>5578</v>
      </c>
      <c r="C2156" s="481" t="s">
        <v>11608</v>
      </c>
      <c r="D2156" s="480" t="s">
        <v>5646</v>
      </c>
      <c r="E2156" s="480" t="s">
        <v>11609</v>
      </c>
      <c r="F2156" s="480" t="s">
        <v>6026</v>
      </c>
      <c r="G2156" s="480" t="s">
        <v>11610</v>
      </c>
      <c r="H2156" s="480"/>
      <c r="I2156" s="480"/>
      <c r="J2156" s="480"/>
      <c r="K2156" s="480"/>
      <c r="L2156" s="480"/>
    </row>
    <row r="2157" spans="1:12" ht="15.6">
      <c r="A2157" s="480">
        <f t="shared" si="34"/>
        <v>2149</v>
      </c>
      <c r="B2157" s="480" t="s">
        <v>6023</v>
      </c>
      <c r="C2157" s="481" t="s">
        <v>11611</v>
      </c>
      <c r="D2157" s="480" t="s">
        <v>5362</v>
      </c>
      <c r="E2157" s="480" t="s">
        <v>6025</v>
      </c>
      <c r="F2157" s="480" t="s">
        <v>6026</v>
      </c>
      <c r="G2157" s="480"/>
      <c r="H2157" s="480"/>
      <c r="I2157" s="480"/>
      <c r="J2157" s="480"/>
      <c r="K2157" s="480"/>
      <c r="L2157" s="480"/>
    </row>
    <row r="2158" spans="1:12" ht="15.6">
      <c r="A2158" s="480">
        <f t="shared" si="34"/>
        <v>2150</v>
      </c>
      <c r="B2158" s="480" t="s">
        <v>6023</v>
      </c>
      <c r="C2158" s="481" t="s">
        <v>11612</v>
      </c>
      <c r="D2158" s="480" t="s">
        <v>5363</v>
      </c>
      <c r="E2158" s="480" t="s">
        <v>6025</v>
      </c>
      <c r="F2158" s="480" t="s">
        <v>6026</v>
      </c>
      <c r="G2158" s="480"/>
      <c r="H2158" s="480"/>
      <c r="I2158" s="480"/>
      <c r="J2158" s="480"/>
      <c r="K2158" s="480"/>
      <c r="L2158" s="480"/>
    </row>
    <row r="2159" spans="1:12" ht="15.6">
      <c r="A2159" s="480">
        <f t="shared" si="34"/>
        <v>2151</v>
      </c>
      <c r="B2159" s="480" t="s">
        <v>6023</v>
      </c>
      <c r="C2159" s="481" t="s">
        <v>11613</v>
      </c>
      <c r="D2159" s="480" t="s">
        <v>5363</v>
      </c>
      <c r="E2159" s="480" t="s">
        <v>6025</v>
      </c>
      <c r="F2159" s="480" t="s">
        <v>6026</v>
      </c>
      <c r="G2159" s="480"/>
      <c r="H2159" s="480"/>
      <c r="I2159" s="480"/>
      <c r="J2159" s="480"/>
      <c r="K2159" s="480"/>
      <c r="L2159" s="480"/>
    </row>
    <row r="2160" spans="1:12" ht="15.6">
      <c r="A2160" s="480">
        <f t="shared" si="34"/>
        <v>2152</v>
      </c>
      <c r="B2160" s="480" t="s">
        <v>6023</v>
      </c>
      <c r="C2160" s="481" t="s">
        <v>11614</v>
      </c>
      <c r="D2160" s="480" t="s">
        <v>5363</v>
      </c>
      <c r="E2160" s="480" t="s">
        <v>6025</v>
      </c>
      <c r="F2160" s="480" t="s">
        <v>6026</v>
      </c>
      <c r="G2160" s="480"/>
      <c r="H2160" s="480"/>
      <c r="I2160" s="480"/>
      <c r="J2160" s="480"/>
      <c r="K2160" s="480"/>
      <c r="L2160" s="480"/>
    </row>
    <row r="2161" spans="1:12" ht="15.6">
      <c r="A2161" s="480">
        <f t="shared" si="34"/>
        <v>2153</v>
      </c>
      <c r="B2161" s="480" t="s">
        <v>6023</v>
      </c>
      <c r="C2161" s="481" t="s">
        <v>11615</v>
      </c>
      <c r="D2161" s="480" t="s">
        <v>5363</v>
      </c>
      <c r="E2161" s="480" t="s">
        <v>6025</v>
      </c>
      <c r="F2161" s="480" t="s">
        <v>6026</v>
      </c>
      <c r="G2161" s="480"/>
      <c r="H2161" s="480"/>
      <c r="I2161" s="480"/>
      <c r="J2161" s="480"/>
      <c r="K2161" s="480"/>
      <c r="L2161" s="480"/>
    </row>
    <row r="2162" spans="1:12" ht="15.6">
      <c r="A2162" s="480">
        <f t="shared" si="34"/>
        <v>2154</v>
      </c>
      <c r="B2162" s="480" t="s">
        <v>6023</v>
      </c>
      <c r="C2162" s="481" t="s">
        <v>11616</v>
      </c>
      <c r="D2162" s="480" t="s">
        <v>5363</v>
      </c>
      <c r="E2162" s="480" t="s">
        <v>6025</v>
      </c>
      <c r="F2162" s="480" t="s">
        <v>6026</v>
      </c>
      <c r="G2162" s="480"/>
      <c r="H2162" s="480"/>
      <c r="I2162" s="480"/>
      <c r="J2162" s="480"/>
      <c r="K2162" s="480"/>
      <c r="L2162" s="480"/>
    </row>
    <row r="2163" spans="1:12" ht="15.6">
      <c r="A2163" s="480">
        <f t="shared" si="34"/>
        <v>2155</v>
      </c>
      <c r="B2163" s="480" t="s">
        <v>6023</v>
      </c>
      <c r="C2163" s="481" t="s">
        <v>11617</v>
      </c>
      <c r="D2163" s="480" t="s">
        <v>5362</v>
      </c>
      <c r="E2163" s="480" t="s">
        <v>6025</v>
      </c>
      <c r="F2163" s="480" t="s">
        <v>6026</v>
      </c>
      <c r="G2163" s="480"/>
      <c r="H2163" s="480"/>
      <c r="I2163" s="480"/>
      <c r="J2163" s="480"/>
      <c r="K2163" s="480"/>
      <c r="L2163" s="480"/>
    </row>
    <row r="2164" spans="1:12" ht="15.6">
      <c r="A2164" s="480">
        <f t="shared" si="34"/>
        <v>2156</v>
      </c>
      <c r="B2164" s="480" t="s">
        <v>6023</v>
      </c>
      <c r="C2164" s="481" t="s">
        <v>11618</v>
      </c>
      <c r="D2164" s="480" t="s">
        <v>5363</v>
      </c>
      <c r="E2164" s="480" t="s">
        <v>6025</v>
      </c>
      <c r="F2164" s="480" t="s">
        <v>6026</v>
      </c>
      <c r="G2164" s="480"/>
      <c r="H2164" s="480"/>
      <c r="I2164" s="480"/>
      <c r="J2164" s="480"/>
      <c r="K2164" s="480"/>
      <c r="L2164" s="480"/>
    </row>
    <row r="2165" spans="1:12" ht="15.6">
      <c r="A2165" s="480">
        <f t="shared" si="34"/>
        <v>2157</v>
      </c>
      <c r="B2165" s="480" t="s">
        <v>6023</v>
      </c>
      <c r="C2165" s="481" t="s">
        <v>11619</v>
      </c>
      <c r="D2165" s="480" t="s">
        <v>5362</v>
      </c>
      <c r="E2165" s="480" t="s">
        <v>6025</v>
      </c>
      <c r="F2165" s="480" t="s">
        <v>6026</v>
      </c>
      <c r="G2165" s="480"/>
      <c r="H2165" s="480"/>
      <c r="I2165" s="480"/>
      <c r="J2165" s="480"/>
      <c r="K2165" s="480"/>
      <c r="L2165" s="480"/>
    </row>
    <row r="2166" spans="1:12" ht="15.6">
      <c r="A2166" s="480">
        <f t="shared" si="34"/>
        <v>2158</v>
      </c>
      <c r="B2166" s="480" t="s">
        <v>6023</v>
      </c>
      <c r="C2166" s="481" t="s">
        <v>11620</v>
      </c>
      <c r="D2166" s="480" t="s">
        <v>5362</v>
      </c>
      <c r="E2166" s="480" t="s">
        <v>6025</v>
      </c>
      <c r="F2166" s="480" t="s">
        <v>6026</v>
      </c>
      <c r="G2166" s="480"/>
      <c r="H2166" s="480"/>
      <c r="I2166" s="480"/>
      <c r="J2166" s="480"/>
      <c r="K2166" s="480"/>
      <c r="L2166" s="480"/>
    </row>
    <row r="2167" spans="1:12" ht="15.6">
      <c r="A2167" s="480">
        <f t="shared" si="34"/>
        <v>2159</v>
      </c>
      <c r="B2167" s="480" t="s">
        <v>6023</v>
      </c>
      <c r="C2167" s="481" t="s">
        <v>11621</v>
      </c>
      <c r="D2167" s="480" t="s">
        <v>5362</v>
      </c>
      <c r="E2167" s="480" t="s">
        <v>6025</v>
      </c>
      <c r="F2167" s="480" t="s">
        <v>6026</v>
      </c>
      <c r="G2167" s="480"/>
      <c r="H2167" s="480"/>
      <c r="I2167" s="480"/>
      <c r="J2167" s="480"/>
      <c r="K2167" s="480"/>
      <c r="L2167" s="480"/>
    </row>
    <row r="2168" spans="1:12" ht="15.6">
      <c r="A2168" s="480">
        <f t="shared" si="34"/>
        <v>2160</v>
      </c>
      <c r="B2168" s="480" t="s">
        <v>6023</v>
      </c>
      <c r="C2168" s="481" t="s">
        <v>11622</v>
      </c>
      <c r="D2168" s="480" t="s">
        <v>5362</v>
      </c>
      <c r="E2168" s="480" t="s">
        <v>6025</v>
      </c>
      <c r="F2168" s="480" t="s">
        <v>6026</v>
      </c>
      <c r="G2168" s="480"/>
      <c r="H2168" s="480"/>
      <c r="I2168" s="480"/>
      <c r="J2168" s="480"/>
      <c r="K2168" s="480"/>
      <c r="L2168" s="480"/>
    </row>
    <row r="2169" spans="1:12" ht="15.6">
      <c r="A2169" s="480">
        <f t="shared" si="34"/>
        <v>2161</v>
      </c>
      <c r="B2169" s="480" t="s">
        <v>6023</v>
      </c>
      <c r="C2169" s="481" t="s">
        <v>11623</v>
      </c>
      <c r="D2169" s="480" t="s">
        <v>5362</v>
      </c>
      <c r="E2169" s="480" t="s">
        <v>6025</v>
      </c>
      <c r="F2169" s="480" t="s">
        <v>6026</v>
      </c>
      <c r="G2169" s="480"/>
      <c r="H2169" s="480"/>
      <c r="I2169" s="480"/>
      <c r="J2169" s="480"/>
      <c r="K2169" s="480"/>
      <c r="L2169" s="480"/>
    </row>
    <row r="2170" spans="1:12" ht="15.6">
      <c r="A2170" s="480">
        <f t="shared" si="34"/>
        <v>2162</v>
      </c>
      <c r="B2170" s="480" t="s">
        <v>6023</v>
      </c>
      <c r="C2170" s="481" t="s">
        <v>11624</v>
      </c>
      <c r="D2170" s="480" t="s">
        <v>5363</v>
      </c>
      <c r="E2170" s="480" t="s">
        <v>6025</v>
      </c>
      <c r="F2170" s="480" t="s">
        <v>6026</v>
      </c>
      <c r="G2170" s="480"/>
      <c r="H2170" s="480"/>
      <c r="I2170" s="480"/>
      <c r="J2170" s="480"/>
      <c r="K2170" s="480"/>
      <c r="L2170" s="480"/>
    </row>
    <row r="2171" spans="1:12" ht="15.6">
      <c r="A2171" s="480">
        <f t="shared" si="34"/>
        <v>2163</v>
      </c>
      <c r="B2171" s="480" t="s">
        <v>6023</v>
      </c>
      <c r="C2171" s="481" t="s">
        <v>11625</v>
      </c>
      <c r="D2171" s="480" t="s">
        <v>5363</v>
      </c>
      <c r="E2171" s="480" t="s">
        <v>6025</v>
      </c>
      <c r="F2171" s="480" t="s">
        <v>6026</v>
      </c>
      <c r="G2171" s="480"/>
      <c r="H2171" s="480"/>
      <c r="I2171" s="480"/>
      <c r="J2171" s="480"/>
      <c r="K2171" s="480"/>
      <c r="L2171" s="480"/>
    </row>
    <row r="2172" spans="1:12" ht="15.6">
      <c r="A2172" s="480">
        <f t="shared" si="34"/>
        <v>2164</v>
      </c>
      <c r="B2172" s="480" t="s">
        <v>6023</v>
      </c>
      <c r="C2172" s="481" t="s">
        <v>11626</v>
      </c>
      <c r="D2172" s="480" t="s">
        <v>5363</v>
      </c>
      <c r="E2172" s="480" t="s">
        <v>6025</v>
      </c>
      <c r="F2172" s="480" t="s">
        <v>6026</v>
      </c>
      <c r="G2172" s="480"/>
      <c r="H2172" s="480"/>
      <c r="I2172" s="480"/>
      <c r="J2172" s="480"/>
      <c r="K2172" s="480"/>
      <c r="L2172" s="480"/>
    </row>
    <row r="2173" spans="1:12" ht="15.6">
      <c r="A2173" s="480">
        <f t="shared" si="34"/>
        <v>2165</v>
      </c>
      <c r="B2173" s="480" t="s">
        <v>6023</v>
      </c>
      <c r="C2173" s="481" t="s">
        <v>11627</v>
      </c>
      <c r="D2173" s="480" t="s">
        <v>5362</v>
      </c>
      <c r="E2173" s="480" t="s">
        <v>6025</v>
      </c>
      <c r="F2173" s="480" t="s">
        <v>6026</v>
      </c>
      <c r="G2173" s="480"/>
      <c r="H2173" s="480"/>
      <c r="I2173" s="480"/>
      <c r="J2173" s="480"/>
      <c r="K2173" s="480"/>
      <c r="L2173" s="480"/>
    </row>
    <row r="2174" spans="1:12" ht="15.6">
      <c r="A2174" s="480">
        <f t="shared" si="34"/>
        <v>2166</v>
      </c>
      <c r="B2174" s="480" t="s">
        <v>6023</v>
      </c>
      <c r="C2174" s="481" t="s">
        <v>11628</v>
      </c>
      <c r="D2174" s="480" t="s">
        <v>5362</v>
      </c>
      <c r="E2174" s="480" t="s">
        <v>6025</v>
      </c>
      <c r="F2174" s="480" t="s">
        <v>6026</v>
      </c>
      <c r="G2174" s="480"/>
      <c r="H2174" s="480"/>
      <c r="I2174" s="480"/>
      <c r="J2174" s="480"/>
      <c r="K2174" s="480"/>
      <c r="L2174" s="480"/>
    </row>
    <row r="2175" spans="1:12" ht="15.6">
      <c r="A2175" s="480">
        <f t="shared" si="34"/>
        <v>2167</v>
      </c>
      <c r="B2175" s="480" t="s">
        <v>6023</v>
      </c>
      <c r="C2175" s="481" t="s">
        <v>11629</v>
      </c>
      <c r="D2175" s="480" t="s">
        <v>5362</v>
      </c>
      <c r="E2175" s="480" t="s">
        <v>6025</v>
      </c>
      <c r="F2175" s="480" t="s">
        <v>6026</v>
      </c>
      <c r="G2175" s="480"/>
      <c r="H2175" s="480"/>
      <c r="I2175" s="480"/>
      <c r="J2175" s="480"/>
      <c r="K2175" s="480"/>
      <c r="L2175" s="480"/>
    </row>
    <row r="2176" spans="1:12" ht="15.6">
      <c r="A2176" s="480">
        <f t="shared" si="34"/>
        <v>2168</v>
      </c>
      <c r="B2176" s="480" t="s">
        <v>5370</v>
      </c>
      <c r="C2176" s="481" t="s">
        <v>11630</v>
      </c>
      <c r="D2176" s="480" t="s">
        <v>51</v>
      </c>
      <c r="E2176" s="480" t="s">
        <v>11631</v>
      </c>
      <c r="F2176" s="480" t="s">
        <v>11632</v>
      </c>
      <c r="G2176" s="480" t="s">
        <v>11633</v>
      </c>
      <c r="H2176" s="480"/>
      <c r="I2176" s="480"/>
      <c r="J2176" s="480"/>
      <c r="K2176" s="480"/>
      <c r="L2176" s="480"/>
    </row>
    <row r="2177" spans="1:12" ht="15.6">
      <c r="A2177" s="480">
        <f t="shared" si="34"/>
        <v>2169</v>
      </c>
      <c r="B2177" s="480" t="s">
        <v>5370</v>
      </c>
      <c r="C2177" s="481" t="s">
        <v>11634</v>
      </c>
      <c r="D2177" s="480" t="s">
        <v>5362</v>
      </c>
      <c r="E2177" s="480" t="s">
        <v>11635</v>
      </c>
      <c r="F2177" s="480" t="s">
        <v>11636</v>
      </c>
      <c r="G2177" s="480" t="s">
        <v>11637</v>
      </c>
      <c r="H2177" s="480" t="s">
        <v>11638</v>
      </c>
      <c r="I2177" s="480"/>
      <c r="J2177" s="480"/>
      <c r="K2177" s="480"/>
      <c r="L2177" s="480"/>
    </row>
    <row r="2178" spans="1:12" ht="15.6">
      <c r="A2178" s="480">
        <f t="shared" si="34"/>
        <v>2170</v>
      </c>
      <c r="B2178" s="480" t="s">
        <v>5370</v>
      </c>
      <c r="C2178" s="481" t="s">
        <v>11639</v>
      </c>
      <c r="D2178" s="480" t="s">
        <v>5364</v>
      </c>
      <c r="E2178" s="480" t="s">
        <v>7060</v>
      </c>
      <c r="F2178" s="480" t="s">
        <v>6770</v>
      </c>
      <c r="G2178" s="480" t="s">
        <v>6771</v>
      </c>
      <c r="H2178" s="480" t="s">
        <v>7063</v>
      </c>
      <c r="I2178" s="480"/>
      <c r="J2178" s="480"/>
      <c r="K2178" s="480"/>
      <c r="L2178" s="480"/>
    </row>
    <row r="2179" spans="1:12" ht="15.6">
      <c r="A2179" s="480">
        <f t="shared" si="34"/>
        <v>2171</v>
      </c>
      <c r="B2179" s="480" t="s">
        <v>5370</v>
      </c>
      <c r="C2179" s="481" t="s">
        <v>11640</v>
      </c>
      <c r="D2179" s="480" t="s">
        <v>51</v>
      </c>
      <c r="E2179" s="480" t="s">
        <v>6771</v>
      </c>
      <c r="F2179" s="480" t="s">
        <v>11641</v>
      </c>
      <c r="G2179" s="480" t="s">
        <v>6772</v>
      </c>
      <c r="H2179" s="480" t="s">
        <v>6770</v>
      </c>
      <c r="I2179" s="480"/>
      <c r="J2179" s="480"/>
      <c r="K2179" s="480"/>
      <c r="L2179" s="480"/>
    </row>
    <row r="2180" spans="1:12" ht="15.6">
      <c r="A2180" s="480">
        <f t="shared" si="34"/>
        <v>2172</v>
      </c>
      <c r="B2180" s="480" t="s">
        <v>5370</v>
      </c>
      <c r="C2180" s="481" t="s">
        <v>11642</v>
      </c>
      <c r="D2180" s="480" t="s">
        <v>5363</v>
      </c>
      <c r="E2180" s="480" t="s">
        <v>11643</v>
      </c>
      <c r="F2180" s="480" t="s">
        <v>11644</v>
      </c>
      <c r="G2180" s="480" t="s">
        <v>11645</v>
      </c>
      <c r="H2180" s="480" t="s">
        <v>11646</v>
      </c>
      <c r="I2180" s="480"/>
      <c r="J2180" s="480"/>
      <c r="K2180" s="480"/>
      <c r="L2180" s="480"/>
    </row>
    <row r="2181" spans="1:12" ht="15.6">
      <c r="A2181" s="480">
        <f t="shared" si="34"/>
        <v>2173</v>
      </c>
      <c r="B2181" s="480" t="s">
        <v>5370</v>
      </c>
      <c r="C2181" s="481" t="s">
        <v>11647</v>
      </c>
      <c r="D2181" s="480" t="s">
        <v>5363</v>
      </c>
      <c r="E2181" s="480">
        <v>10</v>
      </c>
      <c r="F2181" s="480">
        <v>15</v>
      </c>
      <c r="G2181" s="480">
        <v>20</v>
      </c>
      <c r="H2181" s="480">
        <v>30</v>
      </c>
      <c r="I2181" s="480"/>
      <c r="J2181" s="480"/>
      <c r="K2181" s="480"/>
      <c r="L2181" s="480"/>
    </row>
    <row r="2182" spans="1:12" ht="15.6">
      <c r="A2182" s="480">
        <f t="shared" si="34"/>
        <v>2174</v>
      </c>
      <c r="B2182" s="480" t="s">
        <v>5370</v>
      </c>
      <c r="C2182" s="481" t="s">
        <v>11648</v>
      </c>
      <c r="D2182" s="480" t="s">
        <v>5362</v>
      </c>
      <c r="E2182" s="480" t="s">
        <v>6770</v>
      </c>
      <c r="F2182" s="480" t="s">
        <v>6772</v>
      </c>
      <c r="G2182" s="480" t="s">
        <v>6771</v>
      </c>
      <c r="H2182" s="480" t="s">
        <v>11649</v>
      </c>
      <c r="I2182" s="480"/>
      <c r="J2182" s="480"/>
      <c r="K2182" s="480"/>
      <c r="L2182" s="480"/>
    </row>
    <row r="2183" spans="1:12" ht="15.6">
      <c r="A2183" s="480">
        <f t="shared" si="34"/>
        <v>2175</v>
      </c>
      <c r="B2183" s="480" t="s">
        <v>5370</v>
      </c>
      <c r="C2183" s="481" t="s">
        <v>11650</v>
      </c>
      <c r="D2183" s="480" t="s">
        <v>5364</v>
      </c>
      <c r="E2183" s="480" t="s">
        <v>6771</v>
      </c>
      <c r="F2183" s="480" t="s">
        <v>11641</v>
      </c>
      <c r="G2183" s="480" t="s">
        <v>6772</v>
      </c>
      <c r="H2183" s="480" t="s">
        <v>6770</v>
      </c>
      <c r="I2183" s="480"/>
      <c r="J2183" s="480"/>
      <c r="K2183" s="480"/>
      <c r="L2183" s="480"/>
    </row>
    <row r="2184" spans="1:12" ht="15.6">
      <c r="A2184" s="480">
        <f t="shared" si="34"/>
        <v>2176</v>
      </c>
      <c r="B2184" s="480" t="s">
        <v>5370</v>
      </c>
      <c r="C2184" s="481" t="s">
        <v>11651</v>
      </c>
      <c r="D2184" s="480" t="s">
        <v>5363</v>
      </c>
      <c r="E2184" s="480" t="s">
        <v>11652</v>
      </c>
      <c r="F2184" s="480" t="s">
        <v>11653</v>
      </c>
      <c r="G2184" s="480" t="s">
        <v>11654</v>
      </c>
      <c r="H2184" s="480"/>
      <c r="I2184" s="480"/>
      <c r="J2184" s="480"/>
      <c r="K2184" s="480"/>
      <c r="L2184" s="480"/>
    </row>
    <row r="2185" spans="1:12" ht="15.6">
      <c r="A2185" s="480">
        <f t="shared" si="34"/>
        <v>2177</v>
      </c>
      <c r="B2185" s="480" t="s">
        <v>5370</v>
      </c>
      <c r="C2185" s="481" t="s">
        <v>11655</v>
      </c>
      <c r="D2185" s="480" t="s">
        <v>5363</v>
      </c>
      <c r="E2185" s="480" t="s">
        <v>6771</v>
      </c>
      <c r="F2185" s="480" t="s">
        <v>6770</v>
      </c>
      <c r="G2185" s="480" t="s">
        <v>6772</v>
      </c>
      <c r="H2185" s="480" t="s">
        <v>9241</v>
      </c>
      <c r="I2185" s="480"/>
      <c r="J2185" s="480"/>
      <c r="K2185" s="480"/>
      <c r="L2185" s="480"/>
    </row>
    <row r="2186" spans="1:12" ht="15.6">
      <c r="A2186" s="480">
        <f t="shared" si="34"/>
        <v>2178</v>
      </c>
      <c r="B2186" s="480" t="s">
        <v>5370</v>
      </c>
      <c r="C2186" s="481" t="s">
        <v>11656</v>
      </c>
      <c r="D2186" s="480" t="s">
        <v>5362</v>
      </c>
      <c r="E2186" s="480" t="s">
        <v>11657</v>
      </c>
      <c r="F2186" s="480" t="s">
        <v>11658</v>
      </c>
      <c r="G2186" s="480" t="s">
        <v>11659</v>
      </c>
      <c r="H2186" s="480" t="s">
        <v>11660</v>
      </c>
      <c r="I2186" s="480"/>
      <c r="J2186" s="480"/>
      <c r="K2186" s="480"/>
      <c r="L2186" s="480"/>
    </row>
    <row r="2187" spans="1:12" ht="15.6">
      <c r="A2187" s="480">
        <f t="shared" si="34"/>
        <v>2179</v>
      </c>
      <c r="B2187" s="480" t="s">
        <v>5370</v>
      </c>
      <c r="C2187" s="481" t="s">
        <v>11661</v>
      </c>
      <c r="D2187" s="480" t="s">
        <v>5362</v>
      </c>
      <c r="E2187" s="480" t="s">
        <v>11662</v>
      </c>
      <c r="F2187" s="480" t="s">
        <v>11663</v>
      </c>
      <c r="G2187" s="480" t="s">
        <v>11664</v>
      </c>
      <c r="H2187" s="480"/>
      <c r="I2187" s="480"/>
      <c r="J2187" s="480"/>
      <c r="K2187" s="480"/>
      <c r="L2187" s="480"/>
    </row>
    <row r="2188" spans="1:12" ht="15.6">
      <c r="A2188" s="480">
        <f t="shared" si="34"/>
        <v>2180</v>
      </c>
      <c r="B2188" s="480" t="s">
        <v>5370</v>
      </c>
      <c r="C2188" s="481" t="s">
        <v>11665</v>
      </c>
      <c r="D2188" s="480" t="s">
        <v>5362</v>
      </c>
      <c r="E2188" s="480" t="s">
        <v>5402</v>
      </c>
      <c r="F2188" s="480" t="s">
        <v>1251</v>
      </c>
      <c r="G2188" s="480" t="s">
        <v>11666</v>
      </c>
      <c r="H2188" s="480"/>
      <c r="I2188" s="480"/>
      <c r="J2188" s="480"/>
      <c r="K2188" s="480"/>
      <c r="L2188" s="480"/>
    </row>
    <row r="2189" spans="1:12" ht="15.6">
      <c r="A2189" s="480">
        <f t="shared" si="34"/>
        <v>2181</v>
      </c>
      <c r="B2189" s="480" t="s">
        <v>5370</v>
      </c>
      <c r="C2189" s="481" t="s">
        <v>11667</v>
      </c>
      <c r="D2189" s="480" t="s">
        <v>5362</v>
      </c>
      <c r="E2189" s="480" t="s">
        <v>11668</v>
      </c>
      <c r="F2189" s="480" t="s">
        <v>4037</v>
      </c>
      <c r="G2189" s="480" t="s">
        <v>5643</v>
      </c>
      <c r="H2189" s="480" t="s">
        <v>5414</v>
      </c>
      <c r="I2189" s="480"/>
      <c r="J2189" s="480"/>
      <c r="K2189" s="480"/>
      <c r="L2189" s="480"/>
    </row>
    <row r="2190" spans="1:12" ht="15.6">
      <c r="A2190" s="480">
        <f t="shared" si="34"/>
        <v>2182</v>
      </c>
      <c r="B2190" s="480" t="s">
        <v>5370</v>
      </c>
      <c r="C2190" s="481" t="s">
        <v>11669</v>
      </c>
      <c r="D2190" s="480" t="s">
        <v>5364</v>
      </c>
      <c r="E2190" s="480" t="s">
        <v>11670</v>
      </c>
      <c r="F2190" s="480" t="s">
        <v>5643</v>
      </c>
      <c r="G2190" s="480" t="s">
        <v>7552</v>
      </c>
      <c r="H2190" s="480" t="s">
        <v>11671</v>
      </c>
      <c r="I2190" s="480"/>
      <c r="J2190" s="480"/>
      <c r="K2190" s="480"/>
      <c r="L2190" s="480"/>
    </row>
    <row r="2191" spans="1:12" ht="15.6">
      <c r="A2191" s="480">
        <f t="shared" si="34"/>
        <v>2183</v>
      </c>
      <c r="B2191" s="480" t="s">
        <v>5370</v>
      </c>
      <c r="C2191" s="481" t="s">
        <v>11672</v>
      </c>
      <c r="D2191" s="480" t="s">
        <v>5363</v>
      </c>
      <c r="E2191" s="480" t="s">
        <v>11673</v>
      </c>
      <c r="F2191" s="480" t="s">
        <v>11674</v>
      </c>
      <c r="G2191" s="480" t="s">
        <v>11675</v>
      </c>
      <c r="H2191" s="480" t="s">
        <v>11676</v>
      </c>
      <c r="I2191" s="480"/>
      <c r="J2191" s="480"/>
      <c r="K2191" s="480"/>
      <c r="L2191" s="480"/>
    </row>
    <row r="2192" spans="1:12" ht="15.6">
      <c r="A2192" s="480">
        <f t="shared" si="34"/>
        <v>2184</v>
      </c>
      <c r="B2192" s="480" t="s">
        <v>5370</v>
      </c>
      <c r="C2192" s="481" t="s">
        <v>11677</v>
      </c>
      <c r="D2192" s="480" t="s">
        <v>5362</v>
      </c>
      <c r="E2192" s="480" t="s">
        <v>11678</v>
      </c>
      <c r="F2192" s="480" t="s">
        <v>11679</v>
      </c>
      <c r="G2192" s="480" t="s">
        <v>11680</v>
      </c>
      <c r="H2192" s="480" t="s">
        <v>11681</v>
      </c>
      <c r="I2192" s="480"/>
      <c r="J2192" s="480"/>
      <c r="K2192" s="480"/>
      <c r="L2192" s="480"/>
    </row>
    <row r="2193" spans="1:12" ht="15.6">
      <c r="A2193" s="480">
        <f t="shared" si="34"/>
        <v>2185</v>
      </c>
      <c r="B2193" s="480" t="s">
        <v>5370</v>
      </c>
      <c r="C2193" s="481" t="s">
        <v>11682</v>
      </c>
      <c r="D2193" s="480" t="s">
        <v>5363</v>
      </c>
      <c r="E2193" s="480" t="s">
        <v>11683</v>
      </c>
      <c r="F2193" s="480" t="s">
        <v>11684</v>
      </c>
      <c r="G2193" s="480" t="s">
        <v>11685</v>
      </c>
      <c r="H2193" s="480" t="s">
        <v>11686</v>
      </c>
      <c r="I2193" s="480"/>
      <c r="J2193" s="480"/>
      <c r="K2193" s="480"/>
      <c r="L2193" s="480"/>
    </row>
    <row r="2194" spans="1:12" ht="15.6">
      <c r="A2194" s="480">
        <f t="shared" si="34"/>
        <v>2186</v>
      </c>
      <c r="B2194" s="480" t="s">
        <v>5370</v>
      </c>
      <c r="C2194" s="481" t="s">
        <v>11687</v>
      </c>
      <c r="D2194" s="480" t="s">
        <v>5362</v>
      </c>
      <c r="E2194" s="480" t="s">
        <v>11688</v>
      </c>
      <c r="F2194" s="480" t="s">
        <v>11689</v>
      </c>
      <c r="G2194" s="480" t="s">
        <v>11690</v>
      </c>
      <c r="H2194" s="480"/>
      <c r="I2194" s="480"/>
      <c r="J2194" s="480"/>
      <c r="K2194" s="480"/>
      <c r="L2194" s="480"/>
    </row>
    <row r="2195" spans="1:12" ht="15.6">
      <c r="A2195" s="480">
        <f t="shared" si="34"/>
        <v>2187</v>
      </c>
      <c r="B2195" s="480" t="s">
        <v>5370</v>
      </c>
      <c r="C2195" s="481" t="s">
        <v>11691</v>
      </c>
      <c r="D2195" s="480" t="s">
        <v>5363</v>
      </c>
      <c r="E2195" s="480" t="s">
        <v>11692</v>
      </c>
      <c r="F2195" s="480" t="s">
        <v>11693</v>
      </c>
      <c r="G2195" s="480" t="s">
        <v>4037</v>
      </c>
      <c r="H2195" s="480"/>
      <c r="I2195" s="480"/>
      <c r="J2195" s="480"/>
      <c r="K2195" s="480"/>
      <c r="L2195" s="480"/>
    </row>
    <row r="2196" spans="1:12" ht="15.6">
      <c r="A2196" s="480">
        <f t="shared" si="34"/>
        <v>2188</v>
      </c>
      <c r="B2196" s="480" t="s">
        <v>5370</v>
      </c>
      <c r="C2196" s="481" t="s">
        <v>11694</v>
      </c>
      <c r="D2196" s="480" t="s">
        <v>5363</v>
      </c>
      <c r="E2196" s="480" t="s">
        <v>11695</v>
      </c>
      <c r="F2196" s="480" t="s">
        <v>11696</v>
      </c>
      <c r="G2196" s="480" t="s">
        <v>11697</v>
      </c>
      <c r="H2196" s="480" t="s">
        <v>11698</v>
      </c>
      <c r="I2196" s="480"/>
      <c r="J2196" s="480"/>
      <c r="K2196" s="480"/>
      <c r="L2196" s="480"/>
    </row>
    <row r="2197" spans="1:12" ht="15.6">
      <c r="A2197" s="480">
        <f t="shared" ref="A2197:A2260" si="35">ROW()-8</f>
        <v>2189</v>
      </c>
      <c r="B2197" s="480" t="s">
        <v>5370</v>
      </c>
      <c r="C2197" s="481" t="s">
        <v>11699</v>
      </c>
      <c r="D2197" s="480" t="s">
        <v>5364</v>
      </c>
      <c r="E2197" s="480" t="s">
        <v>10394</v>
      </c>
      <c r="F2197" s="480" t="s">
        <v>11700</v>
      </c>
      <c r="G2197" s="480" t="s">
        <v>11701</v>
      </c>
      <c r="H2197" s="480" t="s">
        <v>10178</v>
      </c>
      <c r="I2197" s="480"/>
      <c r="J2197" s="480"/>
      <c r="K2197" s="480"/>
      <c r="L2197" s="480"/>
    </row>
    <row r="2198" spans="1:12" ht="15.6">
      <c r="A2198" s="480">
        <f t="shared" si="35"/>
        <v>2190</v>
      </c>
      <c r="B2198" s="480" t="s">
        <v>5370</v>
      </c>
      <c r="C2198" s="481" t="s">
        <v>11702</v>
      </c>
      <c r="D2198" s="480" t="s">
        <v>5363</v>
      </c>
      <c r="E2198" s="480" t="s">
        <v>11703</v>
      </c>
      <c r="F2198" s="480" t="s">
        <v>11704</v>
      </c>
      <c r="G2198" s="480" t="s">
        <v>11705</v>
      </c>
      <c r="H2198" s="480"/>
      <c r="I2198" s="480"/>
      <c r="J2198" s="480"/>
      <c r="K2198" s="480"/>
      <c r="L2198" s="480"/>
    </row>
    <row r="2199" spans="1:12" ht="15.6">
      <c r="A2199" s="480">
        <f t="shared" si="35"/>
        <v>2191</v>
      </c>
      <c r="B2199" s="480" t="s">
        <v>5370</v>
      </c>
      <c r="C2199" s="481" t="s">
        <v>11706</v>
      </c>
      <c r="D2199" s="480" t="s">
        <v>5364</v>
      </c>
      <c r="E2199" s="480" t="s">
        <v>5513</v>
      </c>
      <c r="F2199" s="480" t="s">
        <v>5820</v>
      </c>
      <c r="G2199" s="480" t="s">
        <v>11707</v>
      </c>
      <c r="H2199" s="480" t="s">
        <v>5630</v>
      </c>
      <c r="I2199" s="480"/>
      <c r="J2199" s="480"/>
      <c r="K2199" s="480"/>
      <c r="L2199" s="480"/>
    </row>
    <row r="2200" spans="1:12" ht="15.6">
      <c r="A2200" s="480">
        <f t="shared" si="35"/>
        <v>2192</v>
      </c>
      <c r="B2200" s="480" t="s">
        <v>5370</v>
      </c>
      <c r="C2200" s="481" t="s">
        <v>11708</v>
      </c>
      <c r="D2200" s="480" t="s">
        <v>5363</v>
      </c>
      <c r="E2200" s="480" t="s">
        <v>6898</v>
      </c>
      <c r="F2200" s="480" t="s">
        <v>5631</v>
      </c>
      <c r="G2200" s="480" t="s">
        <v>8562</v>
      </c>
      <c r="H2200" s="480"/>
      <c r="I2200" s="480"/>
      <c r="J2200" s="480"/>
      <c r="K2200" s="480"/>
      <c r="L2200" s="480"/>
    </row>
    <row r="2201" spans="1:12" ht="15.6">
      <c r="A2201" s="480">
        <f t="shared" si="35"/>
        <v>2193</v>
      </c>
      <c r="B2201" s="480" t="s">
        <v>5370</v>
      </c>
      <c r="C2201" s="481" t="s">
        <v>11709</v>
      </c>
      <c r="D2201" s="480" t="s">
        <v>5363</v>
      </c>
      <c r="E2201" s="480" t="s">
        <v>11710</v>
      </c>
      <c r="F2201" s="480" t="s">
        <v>11711</v>
      </c>
      <c r="G2201" s="480" t="s">
        <v>10276</v>
      </c>
      <c r="H2201" s="480"/>
      <c r="I2201" s="480"/>
      <c r="J2201" s="480"/>
      <c r="K2201" s="480"/>
      <c r="L2201" s="480"/>
    </row>
    <row r="2202" spans="1:12" ht="15.6">
      <c r="A2202" s="480">
        <f t="shared" si="35"/>
        <v>2194</v>
      </c>
      <c r="B2202" s="480" t="s">
        <v>5370</v>
      </c>
      <c r="C2202" s="481" t="s">
        <v>11712</v>
      </c>
      <c r="D2202" s="480" t="s">
        <v>5363</v>
      </c>
      <c r="E2202" s="480" t="s">
        <v>11713</v>
      </c>
      <c r="F2202" s="480" t="s">
        <v>11714</v>
      </c>
      <c r="G2202" s="480" t="s">
        <v>11715</v>
      </c>
      <c r="H2202" s="480"/>
      <c r="I2202" s="480"/>
      <c r="J2202" s="480"/>
      <c r="K2202" s="480"/>
      <c r="L2202" s="480"/>
    </row>
    <row r="2203" spans="1:12" ht="15.6">
      <c r="A2203" s="480">
        <f t="shared" si="35"/>
        <v>2195</v>
      </c>
      <c r="B2203" s="480" t="s">
        <v>5370</v>
      </c>
      <c r="C2203" s="481" t="s">
        <v>11716</v>
      </c>
      <c r="D2203" s="480" t="s">
        <v>5363</v>
      </c>
      <c r="E2203" s="480" t="s">
        <v>7552</v>
      </c>
      <c r="F2203" s="480" t="s">
        <v>5643</v>
      </c>
      <c r="G2203" s="480" t="s">
        <v>11717</v>
      </c>
      <c r="H2203" s="480" t="s">
        <v>11718</v>
      </c>
      <c r="I2203" s="480"/>
      <c r="J2203" s="480"/>
      <c r="K2203" s="480"/>
      <c r="L2203" s="480"/>
    </row>
    <row r="2204" spans="1:12" ht="15.6">
      <c r="A2204" s="480">
        <f t="shared" si="35"/>
        <v>2196</v>
      </c>
      <c r="B2204" s="480" t="s">
        <v>5370</v>
      </c>
      <c r="C2204" s="481" t="s">
        <v>11719</v>
      </c>
      <c r="D2204" s="480" t="s">
        <v>5363</v>
      </c>
      <c r="E2204" s="480" t="s">
        <v>11720</v>
      </c>
      <c r="F2204" s="480" t="s">
        <v>7021</v>
      </c>
      <c r="G2204" s="480" t="s">
        <v>4941</v>
      </c>
      <c r="H2204" s="480" t="s">
        <v>11721</v>
      </c>
      <c r="I2204" s="480"/>
      <c r="J2204" s="480"/>
      <c r="K2204" s="480"/>
      <c r="L2204" s="480"/>
    </row>
    <row r="2205" spans="1:12" ht="15.6">
      <c r="A2205" s="480">
        <f t="shared" si="35"/>
        <v>2197</v>
      </c>
      <c r="B2205" s="480" t="s">
        <v>5370</v>
      </c>
      <c r="C2205" s="481" t="s">
        <v>11722</v>
      </c>
      <c r="D2205" s="480" t="s">
        <v>5362</v>
      </c>
      <c r="E2205" s="480" t="s">
        <v>11723</v>
      </c>
      <c r="F2205" s="480" t="s">
        <v>11724</v>
      </c>
      <c r="G2205" s="480" t="s">
        <v>11725</v>
      </c>
      <c r="H2205" s="480" t="s">
        <v>11726</v>
      </c>
      <c r="I2205" s="480"/>
      <c r="J2205" s="480"/>
      <c r="K2205" s="480"/>
      <c r="L2205" s="480"/>
    </row>
    <row r="2206" spans="1:12" ht="15.6">
      <c r="A2206" s="480">
        <f t="shared" si="35"/>
        <v>2198</v>
      </c>
      <c r="B2206" s="480" t="s">
        <v>5370</v>
      </c>
      <c r="C2206" s="481" t="s">
        <v>11727</v>
      </c>
      <c r="D2206" s="480" t="s">
        <v>5364</v>
      </c>
      <c r="E2206" s="480" t="s">
        <v>11728</v>
      </c>
      <c r="F2206" s="480" t="s">
        <v>11729</v>
      </c>
      <c r="G2206" s="480" t="s">
        <v>11730</v>
      </c>
      <c r="H2206" s="480" t="s">
        <v>11731</v>
      </c>
      <c r="I2206" s="480"/>
      <c r="J2206" s="480"/>
      <c r="K2206" s="480"/>
      <c r="L2206" s="480"/>
    </row>
    <row r="2207" spans="1:12" ht="15.6">
      <c r="A2207" s="480">
        <f t="shared" si="35"/>
        <v>2199</v>
      </c>
      <c r="B2207" s="480" t="s">
        <v>5370</v>
      </c>
      <c r="C2207" s="481" t="s">
        <v>11732</v>
      </c>
      <c r="D2207" s="480" t="s">
        <v>5364</v>
      </c>
      <c r="E2207" s="480" t="s">
        <v>4037</v>
      </c>
      <c r="F2207" s="480" t="s">
        <v>5604</v>
      </c>
      <c r="G2207" s="480" t="s">
        <v>11183</v>
      </c>
      <c r="H2207" s="480" t="s">
        <v>5414</v>
      </c>
      <c r="I2207" s="480"/>
      <c r="J2207" s="480"/>
      <c r="K2207" s="480"/>
      <c r="L2207" s="480"/>
    </row>
    <row r="2208" spans="1:12" ht="15.6">
      <c r="A2208" s="480">
        <f t="shared" si="35"/>
        <v>2200</v>
      </c>
      <c r="B2208" s="480" t="s">
        <v>5370</v>
      </c>
      <c r="C2208" s="481" t="s">
        <v>11733</v>
      </c>
      <c r="D2208" s="480" t="s">
        <v>51</v>
      </c>
      <c r="E2208" s="480" t="s">
        <v>8089</v>
      </c>
      <c r="F2208" s="480" t="s">
        <v>8088</v>
      </c>
      <c r="G2208" s="480" t="s">
        <v>5373</v>
      </c>
      <c r="H2208" s="480"/>
      <c r="I2208" s="480"/>
      <c r="J2208" s="480"/>
      <c r="K2208" s="480"/>
      <c r="L2208" s="480"/>
    </row>
    <row r="2209" spans="1:12" ht="15.6">
      <c r="A2209" s="480">
        <f t="shared" si="35"/>
        <v>2201</v>
      </c>
      <c r="B2209" s="480" t="s">
        <v>5370</v>
      </c>
      <c r="C2209" s="481" t="s">
        <v>11734</v>
      </c>
      <c r="D2209" s="480" t="s">
        <v>5363</v>
      </c>
      <c r="E2209" s="480" t="s">
        <v>11735</v>
      </c>
      <c r="F2209" s="480" t="s">
        <v>11736</v>
      </c>
      <c r="G2209" s="480" t="s">
        <v>11737</v>
      </c>
      <c r="H2209" s="480" t="s">
        <v>11738</v>
      </c>
      <c r="I2209" s="480"/>
      <c r="J2209" s="480"/>
      <c r="K2209" s="480"/>
      <c r="L2209" s="480"/>
    </row>
    <row r="2210" spans="1:12" ht="15.6">
      <c r="A2210" s="480">
        <f t="shared" si="35"/>
        <v>2202</v>
      </c>
      <c r="B2210" s="480" t="s">
        <v>5370</v>
      </c>
      <c r="C2210" s="481" t="s">
        <v>11739</v>
      </c>
      <c r="D2210" s="480" t="s">
        <v>51</v>
      </c>
      <c r="E2210" s="480" t="s">
        <v>11740</v>
      </c>
      <c r="F2210" s="480" t="s">
        <v>11741</v>
      </c>
      <c r="G2210" s="480" t="s">
        <v>11742</v>
      </c>
      <c r="H2210" s="480" t="s">
        <v>11743</v>
      </c>
      <c r="I2210" s="480"/>
      <c r="J2210" s="480"/>
      <c r="K2210" s="480"/>
      <c r="L2210" s="480"/>
    </row>
    <row r="2211" spans="1:12" ht="15.6">
      <c r="A2211" s="480">
        <f t="shared" si="35"/>
        <v>2203</v>
      </c>
      <c r="B2211" s="480" t="s">
        <v>5370</v>
      </c>
      <c r="C2211" s="481" t="s">
        <v>11744</v>
      </c>
      <c r="D2211" s="480" t="s">
        <v>5362</v>
      </c>
      <c r="E2211" s="480" t="s">
        <v>6899</v>
      </c>
      <c r="F2211" s="480" t="s">
        <v>6898</v>
      </c>
      <c r="G2211" s="480" t="s">
        <v>11745</v>
      </c>
      <c r="H2211" s="480"/>
      <c r="I2211" s="480"/>
      <c r="J2211" s="480"/>
      <c r="K2211" s="480"/>
      <c r="L2211" s="480"/>
    </row>
    <row r="2212" spans="1:12" ht="15.6">
      <c r="A2212" s="480">
        <f t="shared" si="35"/>
        <v>2204</v>
      </c>
      <c r="B2212" s="480" t="s">
        <v>5370</v>
      </c>
      <c r="C2212" s="481" t="s">
        <v>11746</v>
      </c>
      <c r="D2212" s="480" t="s">
        <v>5363</v>
      </c>
      <c r="E2212" s="480" t="s">
        <v>11747</v>
      </c>
      <c r="F2212" s="480" t="s">
        <v>11748</v>
      </c>
      <c r="G2212" s="480" t="s">
        <v>11749</v>
      </c>
      <c r="H2212" s="480"/>
      <c r="I2212" s="480"/>
      <c r="J2212" s="480"/>
      <c r="K2212" s="480"/>
      <c r="L2212" s="480"/>
    </row>
    <row r="2213" spans="1:12" ht="15.6">
      <c r="A2213" s="480">
        <f t="shared" si="35"/>
        <v>2205</v>
      </c>
      <c r="B2213" s="480" t="s">
        <v>5370</v>
      </c>
      <c r="C2213" s="481" t="s">
        <v>11750</v>
      </c>
      <c r="D2213" s="480" t="s">
        <v>51</v>
      </c>
      <c r="E2213" s="480" t="s">
        <v>7426</v>
      </c>
      <c r="F2213" s="480" t="s">
        <v>6848</v>
      </c>
      <c r="G2213" s="480" t="s">
        <v>6729</v>
      </c>
      <c r="H2213" s="480"/>
      <c r="I2213" s="480"/>
      <c r="J2213" s="480"/>
      <c r="K2213" s="480"/>
      <c r="L2213" s="480"/>
    </row>
    <row r="2214" spans="1:12" ht="15.6">
      <c r="A2214" s="480">
        <f t="shared" si="35"/>
        <v>2206</v>
      </c>
      <c r="B2214" s="480" t="s">
        <v>5370</v>
      </c>
      <c r="C2214" s="481" t="s">
        <v>11751</v>
      </c>
      <c r="D2214" s="480" t="s">
        <v>5363</v>
      </c>
      <c r="E2214" s="480" t="s">
        <v>11752</v>
      </c>
      <c r="F2214" s="480" t="s">
        <v>11753</v>
      </c>
      <c r="G2214" s="480" t="s">
        <v>11754</v>
      </c>
      <c r="H2214" s="480"/>
      <c r="I2214" s="480"/>
      <c r="J2214" s="480"/>
      <c r="K2214" s="480"/>
      <c r="L2214" s="480"/>
    </row>
    <row r="2215" spans="1:12" ht="15.6">
      <c r="A2215" s="480">
        <f t="shared" si="35"/>
        <v>2207</v>
      </c>
      <c r="B2215" s="480" t="s">
        <v>5370</v>
      </c>
      <c r="C2215" s="481" t="s">
        <v>11755</v>
      </c>
      <c r="D2215" s="480" t="s">
        <v>5363</v>
      </c>
      <c r="E2215" s="480" t="s">
        <v>6848</v>
      </c>
      <c r="F2215" s="480" t="s">
        <v>6729</v>
      </c>
      <c r="G2215" s="480" t="s">
        <v>7438</v>
      </c>
      <c r="H2215" s="480" t="s">
        <v>5658</v>
      </c>
      <c r="I2215" s="480"/>
      <c r="J2215" s="480"/>
      <c r="K2215" s="480"/>
      <c r="L2215" s="480"/>
    </row>
    <row r="2216" spans="1:12" ht="15.6">
      <c r="A2216" s="480">
        <f t="shared" si="35"/>
        <v>2208</v>
      </c>
      <c r="B2216" s="480" t="s">
        <v>5370</v>
      </c>
      <c r="C2216" s="481" t="s">
        <v>11756</v>
      </c>
      <c r="D2216" s="480" t="s">
        <v>51</v>
      </c>
      <c r="E2216" s="480" t="s">
        <v>7606</v>
      </c>
      <c r="F2216" s="480" t="s">
        <v>7608</v>
      </c>
      <c r="G2216" s="480" t="s">
        <v>7611</v>
      </c>
      <c r="H2216" s="480" t="s">
        <v>5692</v>
      </c>
      <c r="I2216" s="480"/>
      <c r="J2216" s="480"/>
      <c r="K2216" s="480"/>
      <c r="L2216" s="480"/>
    </row>
    <row r="2217" spans="1:12" ht="15.6">
      <c r="A2217" s="480">
        <f t="shared" si="35"/>
        <v>2209</v>
      </c>
      <c r="B2217" s="480" t="s">
        <v>5370</v>
      </c>
      <c r="C2217" s="481" t="s">
        <v>11757</v>
      </c>
      <c r="D2217" s="480" t="s">
        <v>5363</v>
      </c>
      <c r="E2217" s="480" t="s">
        <v>7293</v>
      </c>
      <c r="F2217" s="480" t="s">
        <v>5486</v>
      </c>
      <c r="G2217" s="480" t="s">
        <v>11128</v>
      </c>
      <c r="H2217" s="480" t="s">
        <v>11129</v>
      </c>
      <c r="I2217" s="480"/>
      <c r="J2217" s="480"/>
      <c r="K2217" s="480"/>
      <c r="L2217" s="480"/>
    </row>
    <row r="2218" spans="1:12" ht="15.6">
      <c r="A2218" s="480">
        <f t="shared" si="35"/>
        <v>2210</v>
      </c>
      <c r="B2218" s="480" t="s">
        <v>5370</v>
      </c>
      <c r="C2218" s="481" t="s">
        <v>11758</v>
      </c>
      <c r="D2218" s="480" t="s">
        <v>5363</v>
      </c>
      <c r="E2218" s="480" t="s">
        <v>11759</v>
      </c>
      <c r="F2218" s="480" t="s">
        <v>11760</v>
      </c>
      <c r="G2218" s="480" t="s">
        <v>11761</v>
      </c>
      <c r="H2218" s="480" t="s">
        <v>11762</v>
      </c>
      <c r="I2218" s="480"/>
      <c r="J2218" s="480"/>
      <c r="K2218" s="480"/>
      <c r="L2218" s="480"/>
    </row>
    <row r="2219" spans="1:12" ht="15.6">
      <c r="A2219" s="480">
        <f t="shared" si="35"/>
        <v>2211</v>
      </c>
      <c r="B2219" s="480" t="s">
        <v>5370</v>
      </c>
      <c r="C2219" s="481" t="s">
        <v>11763</v>
      </c>
      <c r="D2219" s="480" t="s">
        <v>5364</v>
      </c>
      <c r="E2219" s="480" t="s">
        <v>7293</v>
      </c>
      <c r="F2219" s="480" t="s">
        <v>5486</v>
      </c>
      <c r="G2219" s="480" t="s">
        <v>11128</v>
      </c>
      <c r="H2219" s="480" t="s">
        <v>11129</v>
      </c>
      <c r="I2219" s="480"/>
      <c r="J2219" s="480"/>
      <c r="K2219" s="480"/>
      <c r="L2219" s="480"/>
    </row>
    <row r="2220" spans="1:12" ht="15.6">
      <c r="A2220" s="480">
        <f t="shared" si="35"/>
        <v>2212</v>
      </c>
      <c r="B2220" s="480" t="s">
        <v>5370</v>
      </c>
      <c r="C2220" s="481" t="s">
        <v>11764</v>
      </c>
      <c r="D2220" s="480" t="s">
        <v>5363</v>
      </c>
      <c r="E2220" s="480" t="s">
        <v>11759</v>
      </c>
      <c r="F2220" s="480" t="s">
        <v>11760</v>
      </c>
      <c r="G2220" s="480" t="s">
        <v>11761</v>
      </c>
      <c r="H2220" s="480" t="s">
        <v>11762</v>
      </c>
      <c r="I2220" s="480"/>
      <c r="J2220" s="480"/>
      <c r="K2220" s="480"/>
      <c r="L2220" s="480"/>
    </row>
    <row r="2221" spans="1:12" ht="15.6">
      <c r="A2221" s="480">
        <f t="shared" si="35"/>
        <v>2213</v>
      </c>
      <c r="B2221" s="480" t="s">
        <v>5370</v>
      </c>
      <c r="C2221" s="481" t="s">
        <v>11765</v>
      </c>
      <c r="D2221" s="480" t="s">
        <v>51</v>
      </c>
      <c r="E2221" s="480">
        <v>1</v>
      </c>
      <c r="F2221" s="480">
        <v>2</v>
      </c>
      <c r="G2221" s="480">
        <v>3</v>
      </c>
      <c r="H2221" s="480"/>
      <c r="I2221" s="480"/>
      <c r="J2221" s="480"/>
      <c r="K2221" s="480"/>
      <c r="L2221" s="480"/>
    </row>
    <row r="2222" spans="1:12" ht="15.6">
      <c r="A2222" s="480">
        <f t="shared" si="35"/>
        <v>2214</v>
      </c>
      <c r="B2222" s="480" t="s">
        <v>5370</v>
      </c>
      <c r="C2222" s="481" t="s">
        <v>11766</v>
      </c>
      <c r="D2222" s="480" t="s">
        <v>5363</v>
      </c>
      <c r="E2222" s="480" t="s">
        <v>11688</v>
      </c>
      <c r="F2222" s="480" t="s">
        <v>11689</v>
      </c>
      <c r="G2222" s="480" t="s">
        <v>11690</v>
      </c>
      <c r="H2222" s="480"/>
      <c r="I2222" s="480"/>
      <c r="J2222" s="480"/>
      <c r="K2222" s="480"/>
      <c r="L2222" s="480"/>
    </row>
    <row r="2223" spans="1:12" ht="15.6">
      <c r="A2223" s="480">
        <f t="shared" si="35"/>
        <v>2215</v>
      </c>
      <c r="B2223" s="480" t="s">
        <v>5370</v>
      </c>
      <c r="C2223" s="481" t="s">
        <v>11767</v>
      </c>
      <c r="D2223" s="480" t="s">
        <v>5363</v>
      </c>
      <c r="E2223" s="480" t="s">
        <v>6898</v>
      </c>
      <c r="F2223" s="480" t="s">
        <v>5631</v>
      </c>
      <c r="G2223" s="480" t="s">
        <v>8562</v>
      </c>
      <c r="H2223" s="480"/>
      <c r="I2223" s="480"/>
      <c r="J2223" s="480"/>
      <c r="K2223" s="480"/>
      <c r="L2223" s="480"/>
    </row>
    <row r="2224" spans="1:12" ht="15.6">
      <c r="A2224" s="480">
        <f t="shared" si="35"/>
        <v>2216</v>
      </c>
      <c r="B2224" s="480" t="s">
        <v>5370</v>
      </c>
      <c r="C2224" s="481" t="s">
        <v>11768</v>
      </c>
      <c r="D2224" s="480" t="s">
        <v>5363</v>
      </c>
      <c r="E2224" s="480" t="s">
        <v>11769</v>
      </c>
      <c r="F2224" s="480" t="s">
        <v>11770</v>
      </c>
      <c r="G2224" s="480" t="s">
        <v>11771</v>
      </c>
      <c r="H2224" s="480" t="s">
        <v>11772</v>
      </c>
      <c r="I2224" s="480"/>
      <c r="J2224" s="480"/>
      <c r="K2224" s="480"/>
      <c r="L2224" s="480"/>
    </row>
    <row r="2225" spans="1:12" ht="15.6">
      <c r="A2225" s="480">
        <f t="shared" si="35"/>
        <v>2217</v>
      </c>
      <c r="B2225" s="480" t="s">
        <v>5370</v>
      </c>
      <c r="C2225" s="481" t="s">
        <v>11773</v>
      </c>
      <c r="D2225" s="480" t="s">
        <v>5363</v>
      </c>
      <c r="E2225" s="480" t="s">
        <v>5602</v>
      </c>
      <c r="F2225" s="480" t="s">
        <v>5605</v>
      </c>
      <c r="G2225" s="480" t="s">
        <v>5692</v>
      </c>
      <c r="H2225" s="480" t="s">
        <v>5682</v>
      </c>
      <c r="I2225" s="480"/>
      <c r="J2225" s="480"/>
      <c r="K2225" s="480"/>
      <c r="L2225" s="480"/>
    </row>
    <row r="2226" spans="1:12" ht="15.6">
      <c r="A2226" s="480">
        <f t="shared" si="35"/>
        <v>2218</v>
      </c>
      <c r="B2226" s="480" t="s">
        <v>5370</v>
      </c>
      <c r="C2226" s="481" t="s">
        <v>11774</v>
      </c>
      <c r="D2226" s="480" t="s">
        <v>5362</v>
      </c>
      <c r="E2226" s="480" t="s">
        <v>11718</v>
      </c>
      <c r="F2226" s="480" t="s">
        <v>5682</v>
      </c>
      <c r="G2226" s="480" t="s">
        <v>6318</v>
      </c>
      <c r="H2226" s="480" t="s">
        <v>8629</v>
      </c>
      <c r="I2226" s="480"/>
      <c r="J2226" s="480"/>
      <c r="K2226" s="480"/>
      <c r="L2226" s="480"/>
    </row>
    <row r="2227" spans="1:12" ht="15.6">
      <c r="A2227" s="480">
        <f t="shared" si="35"/>
        <v>2219</v>
      </c>
      <c r="B2227" s="480" t="s">
        <v>5370</v>
      </c>
      <c r="C2227" s="481" t="s">
        <v>11775</v>
      </c>
      <c r="D2227" s="480" t="s">
        <v>5363</v>
      </c>
      <c r="E2227" s="480" t="s">
        <v>7608</v>
      </c>
      <c r="F2227" s="480" t="s">
        <v>11776</v>
      </c>
      <c r="G2227" s="480" t="s">
        <v>8069</v>
      </c>
      <c r="H2227" s="480" t="s">
        <v>11111</v>
      </c>
      <c r="I2227" s="480"/>
      <c r="J2227" s="480"/>
      <c r="K2227" s="480"/>
      <c r="L2227" s="480"/>
    </row>
    <row r="2228" spans="1:12" ht="15.6">
      <c r="A2228" s="480">
        <f t="shared" si="35"/>
        <v>2220</v>
      </c>
      <c r="B2228" s="480" t="s">
        <v>5370</v>
      </c>
      <c r="C2228" s="481" t="s">
        <v>11777</v>
      </c>
      <c r="D2228" s="480" t="s">
        <v>51</v>
      </c>
      <c r="E2228" s="480" t="s">
        <v>11233</v>
      </c>
      <c r="F2228" s="480" t="s">
        <v>5661</v>
      </c>
      <c r="G2228" s="480" t="s">
        <v>8010</v>
      </c>
      <c r="H2228" s="480" t="s">
        <v>5659</v>
      </c>
      <c r="I2228" s="480"/>
      <c r="J2228" s="480"/>
      <c r="K2228" s="480"/>
      <c r="L2228" s="480"/>
    </row>
    <row r="2229" spans="1:12" ht="15.6">
      <c r="A2229" s="480">
        <f t="shared" si="35"/>
        <v>2221</v>
      </c>
      <c r="B2229" s="480" t="s">
        <v>5370</v>
      </c>
      <c r="C2229" s="481" t="s">
        <v>11778</v>
      </c>
      <c r="D2229" s="480" t="s">
        <v>5364</v>
      </c>
      <c r="E2229" s="480">
        <v>1</v>
      </c>
      <c r="F2229" s="480">
        <v>2</v>
      </c>
      <c r="G2229" s="480">
        <v>3</v>
      </c>
      <c r="H2229" s="480">
        <v>4</v>
      </c>
      <c r="I2229" s="480"/>
      <c r="J2229" s="480"/>
      <c r="K2229" s="480"/>
      <c r="L2229" s="480"/>
    </row>
    <row r="2230" spans="1:12" ht="15.6">
      <c r="A2230" s="480">
        <f t="shared" si="35"/>
        <v>2222</v>
      </c>
      <c r="B2230" s="480" t="s">
        <v>5370</v>
      </c>
      <c r="C2230" s="481" t="s">
        <v>11779</v>
      </c>
      <c r="D2230" s="480" t="s">
        <v>5363</v>
      </c>
      <c r="E2230" s="480" t="s">
        <v>5658</v>
      </c>
      <c r="F2230" s="480" t="s">
        <v>5659</v>
      </c>
      <c r="G2230" s="480" t="s">
        <v>8010</v>
      </c>
      <c r="H2230" s="480" t="s">
        <v>5660</v>
      </c>
      <c r="I2230" s="480"/>
      <c r="J2230" s="480"/>
      <c r="K2230" s="480"/>
      <c r="L2230" s="480"/>
    </row>
    <row r="2231" spans="1:12" ht="15.6">
      <c r="A2231" s="480">
        <f t="shared" si="35"/>
        <v>2223</v>
      </c>
      <c r="B2231" s="480" t="s">
        <v>5370</v>
      </c>
      <c r="C2231" s="481" t="s">
        <v>11780</v>
      </c>
      <c r="D2231" s="480" t="s">
        <v>5364</v>
      </c>
      <c r="E2231" s="480" t="s">
        <v>5658</v>
      </c>
      <c r="F2231" s="480" t="s">
        <v>8010</v>
      </c>
      <c r="G2231" s="480" t="s">
        <v>11781</v>
      </c>
      <c r="H2231" s="480" t="s">
        <v>11233</v>
      </c>
      <c r="I2231" s="480"/>
      <c r="J2231" s="480"/>
      <c r="K2231" s="480"/>
      <c r="L2231" s="480"/>
    </row>
    <row r="2232" spans="1:12" ht="15.6">
      <c r="A2232" s="480">
        <f t="shared" si="35"/>
        <v>2224</v>
      </c>
      <c r="B2232" s="480" t="s">
        <v>5370</v>
      </c>
      <c r="C2232" s="481" t="s">
        <v>11782</v>
      </c>
      <c r="D2232" s="480" t="s">
        <v>5362</v>
      </c>
      <c r="E2232" s="480" t="s">
        <v>11783</v>
      </c>
      <c r="F2232" s="480" t="s">
        <v>11784</v>
      </c>
      <c r="G2232" s="480" t="s">
        <v>11785</v>
      </c>
      <c r="H2232" s="480"/>
      <c r="I2232" s="480"/>
      <c r="J2232" s="480"/>
      <c r="K2232" s="480"/>
      <c r="L2232" s="480"/>
    </row>
    <row r="2233" spans="1:12" ht="15.6">
      <c r="A2233" s="480">
        <f t="shared" si="35"/>
        <v>2225</v>
      </c>
      <c r="B2233" s="480" t="s">
        <v>5370</v>
      </c>
      <c r="C2233" s="481" t="s">
        <v>11786</v>
      </c>
      <c r="D2233" s="480" t="s">
        <v>5363</v>
      </c>
      <c r="E2233" s="480" t="s">
        <v>4037</v>
      </c>
      <c r="F2233" s="480" t="s">
        <v>6983</v>
      </c>
      <c r="G2233" s="480" t="s">
        <v>5414</v>
      </c>
      <c r="H2233" s="480" t="s">
        <v>5682</v>
      </c>
      <c r="I2233" s="480"/>
      <c r="J2233" s="480"/>
      <c r="K2233" s="480"/>
      <c r="L2233" s="480"/>
    </row>
    <row r="2234" spans="1:12" ht="15.6">
      <c r="A2234" s="480">
        <f t="shared" si="35"/>
        <v>2226</v>
      </c>
      <c r="B2234" s="480" t="s">
        <v>5370</v>
      </c>
      <c r="C2234" s="481" t="s">
        <v>11787</v>
      </c>
      <c r="D2234" s="480" t="s">
        <v>5363</v>
      </c>
      <c r="E2234" s="480" t="s">
        <v>6854</v>
      </c>
      <c r="F2234" s="480" t="s">
        <v>6851</v>
      </c>
      <c r="G2234" s="480" t="s">
        <v>6853</v>
      </c>
      <c r="H2234" s="480" t="s">
        <v>8000</v>
      </c>
      <c r="I2234" s="480"/>
      <c r="J2234" s="480"/>
      <c r="K2234" s="480"/>
      <c r="L2234" s="480"/>
    </row>
    <row r="2235" spans="1:12" ht="15.6">
      <c r="A2235" s="480">
        <f t="shared" si="35"/>
        <v>2227</v>
      </c>
      <c r="B2235" s="480" t="s">
        <v>5370</v>
      </c>
      <c r="C2235" s="481" t="s">
        <v>11788</v>
      </c>
      <c r="D2235" s="480" t="s">
        <v>5364</v>
      </c>
      <c r="E2235" s="480" t="s">
        <v>11789</v>
      </c>
      <c r="F2235" s="480" t="s">
        <v>11790</v>
      </c>
      <c r="G2235" s="480" t="s">
        <v>11791</v>
      </c>
      <c r="H2235" s="480" t="s">
        <v>11792</v>
      </c>
      <c r="I2235" s="480"/>
      <c r="J2235" s="480"/>
      <c r="K2235" s="480"/>
      <c r="L2235" s="480"/>
    </row>
    <row r="2236" spans="1:12" ht="15.6">
      <c r="A2236" s="480">
        <f t="shared" si="35"/>
        <v>2228</v>
      </c>
      <c r="B2236" s="480" t="s">
        <v>5370</v>
      </c>
      <c r="C2236" s="481" t="s">
        <v>11793</v>
      </c>
      <c r="D2236" s="480" t="s">
        <v>5363</v>
      </c>
      <c r="E2236" s="480">
        <v>0.5</v>
      </c>
      <c r="F2236" s="480">
        <v>0.75</v>
      </c>
      <c r="G2236" s="480">
        <v>0</v>
      </c>
      <c r="H2236" s="480">
        <v>0.25</v>
      </c>
      <c r="I2236" s="480"/>
      <c r="J2236" s="480"/>
      <c r="K2236" s="480"/>
      <c r="L2236" s="480"/>
    </row>
    <row r="2237" spans="1:12" ht="15.6">
      <c r="A2237" s="480">
        <f t="shared" si="35"/>
        <v>2229</v>
      </c>
      <c r="B2237" s="480" t="s">
        <v>5370</v>
      </c>
      <c r="C2237" s="481" t="s">
        <v>11794</v>
      </c>
      <c r="D2237" s="480" t="s">
        <v>5363</v>
      </c>
      <c r="E2237" s="480" t="s">
        <v>8006</v>
      </c>
      <c r="F2237" s="480" t="s">
        <v>4008</v>
      </c>
      <c r="G2237" s="480" t="s">
        <v>8562</v>
      </c>
      <c r="H2237" s="480" t="s">
        <v>11795</v>
      </c>
      <c r="I2237" s="480"/>
      <c r="J2237" s="480"/>
      <c r="K2237" s="480"/>
      <c r="L2237" s="480"/>
    </row>
    <row r="2238" spans="1:12" ht="15.6">
      <c r="A2238" s="480">
        <f t="shared" si="35"/>
        <v>2230</v>
      </c>
      <c r="B2238" s="480" t="s">
        <v>5370</v>
      </c>
      <c r="C2238" s="481" t="s">
        <v>11796</v>
      </c>
      <c r="D2238" s="480" t="s">
        <v>5363</v>
      </c>
      <c r="E2238" s="480" t="s">
        <v>11797</v>
      </c>
      <c r="F2238" s="480" t="s">
        <v>11798</v>
      </c>
      <c r="G2238" s="480" t="s">
        <v>11799</v>
      </c>
      <c r="H2238" s="480"/>
      <c r="I2238" s="480"/>
      <c r="J2238" s="480"/>
      <c r="K2238" s="480"/>
      <c r="L2238" s="480"/>
    </row>
    <row r="2239" spans="1:12" ht="15.6">
      <c r="A2239" s="480">
        <f t="shared" si="35"/>
        <v>2231</v>
      </c>
      <c r="B2239" s="480" t="s">
        <v>5370</v>
      </c>
      <c r="C2239" s="481" t="s">
        <v>11800</v>
      </c>
      <c r="D2239" s="480" t="s">
        <v>5363</v>
      </c>
      <c r="E2239" s="480" t="s">
        <v>11801</v>
      </c>
      <c r="F2239" s="480" t="s">
        <v>10336</v>
      </c>
      <c r="G2239" s="480" t="s">
        <v>7232</v>
      </c>
      <c r="H2239" s="480"/>
      <c r="I2239" s="480"/>
      <c r="J2239" s="480"/>
      <c r="K2239" s="480"/>
      <c r="L2239" s="480"/>
    </row>
    <row r="2240" spans="1:12" ht="15.6">
      <c r="A2240" s="480">
        <f t="shared" si="35"/>
        <v>2232</v>
      </c>
      <c r="B2240" s="480" t="s">
        <v>5370</v>
      </c>
      <c r="C2240" s="481" t="s">
        <v>11802</v>
      </c>
      <c r="D2240" s="480" t="s">
        <v>5363</v>
      </c>
      <c r="E2240" s="480" t="s">
        <v>11803</v>
      </c>
      <c r="F2240" s="480" t="s">
        <v>11804</v>
      </c>
      <c r="G2240" s="480" t="s">
        <v>11805</v>
      </c>
      <c r="H2240" s="480"/>
      <c r="I2240" s="480"/>
      <c r="J2240" s="480"/>
      <c r="K2240" s="480"/>
      <c r="L2240" s="480"/>
    </row>
    <row r="2241" spans="1:12" ht="15.6">
      <c r="A2241" s="480">
        <f t="shared" si="35"/>
        <v>2233</v>
      </c>
      <c r="B2241" s="480" t="s">
        <v>5370</v>
      </c>
      <c r="C2241" s="481" t="s">
        <v>11806</v>
      </c>
      <c r="D2241" s="480" t="s">
        <v>5363</v>
      </c>
      <c r="E2241" s="480" t="s">
        <v>11807</v>
      </c>
      <c r="F2241" s="480" t="s">
        <v>11808</v>
      </c>
      <c r="G2241" s="480"/>
      <c r="H2241" s="480"/>
      <c r="I2241" s="480"/>
      <c r="J2241" s="480"/>
      <c r="K2241" s="480"/>
      <c r="L2241" s="480"/>
    </row>
    <row r="2242" spans="1:12" ht="15.6">
      <c r="A2242" s="480">
        <f t="shared" si="35"/>
        <v>2234</v>
      </c>
      <c r="B2242" s="480" t="s">
        <v>5370</v>
      </c>
      <c r="C2242" s="481" t="s">
        <v>11809</v>
      </c>
      <c r="D2242" s="480" t="s">
        <v>5363</v>
      </c>
      <c r="E2242" s="480" t="s">
        <v>11810</v>
      </c>
      <c r="F2242" s="480" t="s">
        <v>11811</v>
      </c>
      <c r="G2242" s="480" t="s">
        <v>11812</v>
      </c>
      <c r="H2242" s="480" t="s">
        <v>11813</v>
      </c>
      <c r="I2242" s="480"/>
      <c r="J2242" s="480"/>
      <c r="K2242" s="480"/>
      <c r="L2242" s="480"/>
    </row>
    <row r="2243" spans="1:12" ht="15.6">
      <c r="A2243" s="480">
        <f t="shared" si="35"/>
        <v>2235</v>
      </c>
      <c r="B2243" s="480" t="s">
        <v>5370</v>
      </c>
      <c r="C2243" s="481" t="s">
        <v>11814</v>
      </c>
      <c r="D2243" s="480" t="s">
        <v>5362</v>
      </c>
      <c r="E2243" s="480" t="s">
        <v>11815</v>
      </c>
      <c r="F2243" s="480" t="s">
        <v>11816</v>
      </c>
      <c r="G2243" s="480" t="s">
        <v>11817</v>
      </c>
      <c r="H2243" s="480"/>
      <c r="I2243" s="480"/>
      <c r="J2243" s="480"/>
      <c r="K2243" s="480"/>
      <c r="L2243" s="480"/>
    </row>
    <row r="2244" spans="1:12" ht="15.6">
      <c r="A2244" s="480">
        <f t="shared" si="35"/>
        <v>2236</v>
      </c>
      <c r="B2244" s="480" t="s">
        <v>5370</v>
      </c>
      <c r="C2244" s="481" t="s">
        <v>11818</v>
      </c>
      <c r="D2244" s="480" t="s">
        <v>51</v>
      </c>
      <c r="E2244" s="480" t="s">
        <v>4941</v>
      </c>
      <c r="F2244" s="480" t="s">
        <v>8629</v>
      </c>
      <c r="G2244" s="480" t="s">
        <v>5604</v>
      </c>
      <c r="H2244" s="480" t="s">
        <v>11819</v>
      </c>
      <c r="I2244" s="480"/>
      <c r="J2244" s="480"/>
      <c r="K2244" s="480"/>
      <c r="L2244" s="480"/>
    </row>
    <row r="2245" spans="1:12" ht="15.6">
      <c r="A2245" s="480">
        <f t="shared" si="35"/>
        <v>2237</v>
      </c>
      <c r="B2245" s="480" t="s">
        <v>5370</v>
      </c>
      <c r="C2245" s="481" t="s">
        <v>11820</v>
      </c>
      <c r="D2245" s="480" t="s">
        <v>51</v>
      </c>
      <c r="E2245" s="480" t="s">
        <v>11821</v>
      </c>
      <c r="F2245" s="480" t="s">
        <v>11822</v>
      </c>
      <c r="G2245" s="480" t="s">
        <v>11823</v>
      </c>
      <c r="H2245" s="480" t="s">
        <v>5688</v>
      </c>
      <c r="I2245" s="480"/>
      <c r="J2245" s="480"/>
      <c r="K2245" s="480"/>
      <c r="L2245" s="480"/>
    </row>
    <row r="2246" spans="1:12" ht="15.6">
      <c r="A2246" s="480">
        <f t="shared" si="35"/>
        <v>2238</v>
      </c>
      <c r="B2246" s="480" t="s">
        <v>5370</v>
      </c>
      <c r="C2246" s="481" t="s">
        <v>11824</v>
      </c>
      <c r="D2246" s="480" t="s">
        <v>5362</v>
      </c>
      <c r="E2246" s="480" t="s">
        <v>11825</v>
      </c>
      <c r="F2246" s="480" t="s">
        <v>11826</v>
      </c>
      <c r="G2246" s="480" t="s">
        <v>11827</v>
      </c>
      <c r="H2246" s="480" t="s">
        <v>11828</v>
      </c>
      <c r="I2246" s="480"/>
      <c r="J2246" s="480"/>
      <c r="K2246" s="480"/>
      <c r="L2246" s="480"/>
    </row>
    <row r="2247" spans="1:12" ht="15.6">
      <c r="A2247" s="480">
        <f t="shared" si="35"/>
        <v>2239</v>
      </c>
      <c r="B2247" s="480" t="s">
        <v>5370</v>
      </c>
      <c r="C2247" s="481" t="s">
        <v>11829</v>
      </c>
      <c r="D2247" s="480" t="s">
        <v>5363</v>
      </c>
      <c r="E2247" s="480" t="s">
        <v>11830</v>
      </c>
      <c r="F2247" s="480" t="s">
        <v>11831</v>
      </c>
      <c r="G2247" s="480" t="s">
        <v>11832</v>
      </c>
      <c r="H2247" s="480" t="s">
        <v>11833</v>
      </c>
      <c r="I2247" s="480"/>
      <c r="J2247" s="480"/>
      <c r="K2247" s="480"/>
      <c r="L2247" s="480"/>
    </row>
    <row r="2248" spans="1:12" ht="15.6">
      <c r="A2248" s="480">
        <f t="shared" si="35"/>
        <v>2240</v>
      </c>
      <c r="B2248" s="480" t="s">
        <v>5370</v>
      </c>
      <c r="C2248" s="481" t="s">
        <v>11834</v>
      </c>
      <c r="D2248" s="480" t="s">
        <v>5363</v>
      </c>
      <c r="E2248" s="480" t="s">
        <v>5604</v>
      </c>
      <c r="F2248" s="480" t="s">
        <v>11671</v>
      </c>
      <c r="G2248" s="480" t="s">
        <v>6318</v>
      </c>
      <c r="H2248" s="480" t="s">
        <v>11670</v>
      </c>
      <c r="I2248" s="480"/>
      <c r="J2248" s="480"/>
      <c r="K2248" s="480"/>
      <c r="L2248" s="480"/>
    </row>
    <row r="2249" spans="1:12" ht="15.6">
      <c r="A2249" s="480">
        <f t="shared" si="35"/>
        <v>2241</v>
      </c>
      <c r="B2249" s="480" t="s">
        <v>5370</v>
      </c>
      <c r="C2249" s="481" t="s">
        <v>11835</v>
      </c>
      <c r="D2249" s="480" t="s">
        <v>5362</v>
      </c>
      <c r="E2249" s="480" t="s">
        <v>5802</v>
      </c>
      <c r="F2249" s="480" t="s">
        <v>11836</v>
      </c>
      <c r="G2249" s="480" t="s">
        <v>11837</v>
      </c>
      <c r="H2249" s="480"/>
      <c r="I2249" s="480"/>
      <c r="J2249" s="480"/>
      <c r="K2249" s="480"/>
      <c r="L2249" s="480"/>
    </row>
    <row r="2250" spans="1:12" ht="15.6">
      <c r="A2250" s="480">
        <f t="shared" si="35"/>
        <v>2242</v>
      </c>
      <c r="B2250" s="480" t="s">
        <v>5370</v>
      </c>
      <c r="C2250" s="481" t="s">
        <v>11838</v>
      </c>
      <c r="D2250" s="480" t="s">
        <v>5363</v>
      </c>
      <c r="E2250" s="480" t="s">
        <v>6898</v>
      </c>
      <c r="F2250" s="480" t="s">
        <v>11839</v>
      </c>
      <c r="G2250" s="480" t="s">
        <v>8561</v>
      </c>
      <c r="H2250" s="480"/>
      <c r="I2250" s="480"/>
      <c r="J2250" s="480"/>
      <c r="K2250" s="480"/>
      <c r="L2250" s="480"/>
    </row>
    <row r="2251" spans="1:12" ht="15.6">
      <c r="A2251" s="480">
        <f t="shared" si="35"/>
        <v>2243</v>
      </c>
      <c r="B2251" s="480" t="s">
        <v>5370</v>
      </c>
      <c r="C2251" s="481" t="s">
        <v>11840</v>
      </c>
      <c r="D2251" s="480" t="s">
        <v>51</v>
      </c>
      <c r="E2251" s="480" t="s">
        <v>6898</v>
      </c>
      <c r="F2251" s="480" t="s">
        <v>11839</v>
      </c>
      <c r="G2251" s="480" t="s">
        <v>4008</v>
      </c>
      <c r="H2251" s="480" t="s">
        <v>11841</v>
      </c>
      <c r="I2251" s="480"/>
      <c r="J2251" s="480"/>
      <c r="K2251" s="480"/>
      <c r="L2251" s="480"/>
    </row>
    <row r="2252" spans="1:12" ht="15.6">
      <c r="A2252" s="480">
        <f t="shared" si="35"/>
        <v>2244</v>
      </c>
      <c r="B2252" s="480" t="s">
        <v>5370</v>
      </c>
      <c r="C2252" s="481" t="s">
        <v>11842</v>
      </c>
      <c r="D2252" s="480" t="s">
        <v>5363</v>
      </c>
      <c r="E2252" s="480" t="s">
        <v>11843</v>
      </c>
      <c r="F2252" s="480" t="s">
        <v>11844</v>
      </c>
      <c r="G2252" s="480" t="s">
        <v>11845</v>
      </c>
      <c r="H2252" s="480" t="s">
        <v>11846</v>
      </c>
      <c r="I2252" s="480"/>
      <c r="J2252" s="480"/>
      <c r="K2252" s="480"/>
      <c r="L2252" s="480"/>
    </row>
    <row r="2253" spans="1:12" ht="15.6">
      <c r="A2253" s="480">
        <f t="shared" si="35"/>
        <v>2245</v>
      </c>
      <c r="B2253" s="480" t="s">
        <v>5370</v>
      </c>
      <c r="C2253" s="481" t="s">
        <v>11847</v>
      </c>
      <c r="D2253" s="480" t="s">
        <v>5364</v>
      </c>
      <c r="E2253" s="480" t="s">
        <v>11848</v>
      </c>
      <c r="F2253" s="480" t="s">
        <v>11849</v>
      </c>
      <c r="G2253" s="480" t="s">
        <v>11850</v>
      </c>
      <c r="H2253" s="480" t="s">
        <v>11851</v>
      </c>
      <c r="I2253" s="480"/>
      <c r="J2253" s="480"/>
      <c r="K2253" s="480"/>
      <c r="L2253" s="480"/>
    </row>
    <row r="2254" spans="1:12" ht="15.6">
      <c r="A2254" s="480">
        <f t="shared" si="35"/>
        <v>2246</v>
      </c>
      <c r="B2254" s="480" t="s">
        <v>5370</v>
      </c>
      <c r="C2254" s="481" t="s">
        <v>11852</v>
      </c>
      <c r="D2254" s="480" t="s">
        <v>5362</v>
      </c>
      <c r="E2254" s="480" t="s">
        <v>11853</v>
      </c>
      <c r="F2254" s="480" t="s">
        <v>11854</v>
      </c>
      <c r="G2254" s="480"/>
      <c r="H2254" s="480"/>
      <c r="I2254" s="480"/>
      <c r="J2254" s="480"/>
      <c r="K2254" s="480"/>
      <c r="L2254" s="480"/>
    </row>
    <row r="2255" spans="1:12" ht="15.6">
      <c r="A2255" s="480">
        <f t="shared" si="35"/>
        <v>2247</v>
      </c>
      <c r="B2255" s="480" t="s">
        <v>5370</v>
      </c>
      <c r="C2255" s="481" t="s">
        <v>11855</v>
      </c>
      <c r="D2255" s="480" t="s">
        <v>5364</v>
      </c>
      <c r="E2255" s="480" t="s">
        <v>5643</v>
      </c>
      <c r="F2255" s="480" t="s">
        <v>11670</v>
      </c>
      <c r="G2255" s="480" t="s">
        <v>7552</v>
      </c>
      <c r="H2255" s="480" t="s">
        <v>5682</v>
      </c>
      <c r="I2255" s="480"/>
      <c r="J2255" s="480"/>
      <c r="K2255" s="480"/>
      <c r="L2255" s="480"/>
    </row>
    <row r="2256" spans="1:12" ht="15.6">
      <c r="A2256" s="480">
        <f t="shared" si="35"/>
        <v>2248</v>
      </c>
      <c r="B2256" s="480" t="s">
        <v>5370</v>
      </c>
      <c r="C2256" s="481" t="s">
        <v>11856</v>
      </c>
      <c r="D2256" s="480" t="s">
        <v>5363</v>
      </c>
      <c r="E2256" s="480" t="s">
        <v>5636</v>
      </c>
      <c r="F2256" s="480" t="s">
        <v>11857</v>
      </c>
      <c r="G2256" s="480" t="s">
        <v>5637</v>
      </c>
      <c r="H2256" s="480" t="s">
        <v>11858</v>
      </c>
      <c r="I2256" s="480"/>
      <c r="J2256" s="480"/>
      <c r="K2256" s="480"/>
      <c r="L2256" s="480"/>
    </row>
    <row r="2257" spans="1:12" ht="15.6">
      <c r="A2257" s="480">
        <f t="shared" si="35"/>
        <v>2249</v>
      </c>
      <c r="B2257" s="480" t="s">
        <v>5370</v>
      </c>
      <c r="C2257" s="481" t="s">
        <v>11859</v>
      </c>
      <c r="D2257" s="480" t="s">
        <v>5362</v>
      </c>
      <c r="E2257" s="480" t="s">
        <v>6851</v>
      </c>
      <c r="F2257" s="480" t="s">
        <v>7006</v>
      </c>
      <c r="G2257" s="480" t="s">
        <v>7320</v>
      </c>
      <c r="H2257" s="480" t="s">
        <v>8000</v>
      </c>
      <c r="I2257" s="480"/>
      <c r="J2257" s="480"/>
      <c r="K2257" s="480"/>
      <c r="L2257" s="480"/>
    </row>
    <row r="2258" spans="1:12" ht="15.6">
      <c r="A2258" s="480">
        <f t="shared" si="35"/>
        <v>2250</v>
      </c>
      <c r="B2258" s="480" t="s">
        <v>5370</v>
      </c>
      <c r="C2258" s="481" t="s">
        <v>11860</v>
      </c>
      <c r="D2258" s="480" t="s">
        <v>51</v>
      </c>
      <c r="E2258" s="480" t="s">
        <v>11737</v>
      </c>
      <c r="F2258" s="480" t="s">
        <v>11861</v>
      </c>
      <c r="G2258" s="480" t="s">
        <v>11738</v>
      </c>
      <c r="H2258" s="480" t="s">
        <v>11862</v>
      </c>
      <c r="I2258" s="480"/>
      <c r="J2258" s="480"/>
      <c r="K2258" s="480"/>
      <c r="L2258" s="480"/>
    </row>
    <row r="2259" spans="1:12" ht="15.6">
      <c r="A2259" s="480">
        <f t="shared" si="35"/>
        <v>2251</v>
      </c>
      <c r="B2259" s="480" t="s">
        <v>5370</v>
      </c>
      <c r="C2259" s="481" t="s">
        <v>11863</v>
      </c>
      <c r="D2259" s="480" t="s">
        <v>5363</v>
      </c>
      <c r="E2259" s="480" t="s">
        <v>11864</v>
      </c>
      <c r="F2259" s="480" t="s">
        <v>11865</v>
      </c>
      <c r="G2259" s="480" t="s">
        <v>11866</v>
      </c>
      <c r="H2259" s="480" t="s">
        <v>11867</v>
      </c>
      <c r="I2259" s="480"/>
      <c r="J2259" s="480"/>
      <c r="K2259" s="480"/>
      <c r="L2259" s="480"/>
    </row>
    <row r="2260" spans="1:12" ht="15.6">
      <c r="A2260" s="480">
        <f t="shared" si="35"/>
        <v>2252</v>
      </c>
      <c r="B2260" s="480" t="s">
        <v>5370</v>
      </c>
      <c r="C2260" s="481" t="s">
        <v>11868</v>
      </c>
      <c r="D2260" s="480" t="s">
        <v>5363</v>
      </c>
      <c r="E2260" s="480" t="s">
        <v>6983</v>
      </c>
      <c r="F2260" s="480" t="s">
        <v>7606</v>
      </c>
      <c r="G2260" s="480" t="s">
        <v>7608</v>
      </c>
      <c r="H2260" s="480" t="s">
        <v>11869</v>
      </c>
      <c r="I2260" s="480"/>
      <c r="J2260" s="480"/>
      <c r="K2260" s="480"/>
      <c r="L2260" s="480"/>
    </row>
    <row r="2261" spans="1:12" ht="15.6">
      <c r="A2261" s="480">
        <f t="shared" ref="A2261:A2324" si="36">ROW()-8</f>
        <v>2253</v>
      </c>
      <c r="B2261" s="480" t="s">
        <v>5370</v>
      </c>
      <c r="C2261" s="481" t="s">
        <v>11870</v>
      </c>
      <c r="D2261" s="480" t="s">
        <v>5362</v>
      </c>
      <c r="E2261" s="480" t="s">
        <v>6772</v>
      </c>
      <c r="F2261" s="480" t="s">
        <v>11871</v>
      </c>
      <c r="G2261" s="480" t="s">
        <v>11872</v>
      </c>
      <c r="H2261" s="480"/>
      <c r="I2261" s="480"/>
      <c r="J2261" s="480"/>
      <c r="K2261" s="480"/>
      <c r="L2261" s="480"/>
    </row>
    <row r="2262" spans="1:12" ht="15.6">
      <c r="A2262" s="480">
        <f t="shared" si="36"/>
        <v>2254</v>
      </c>
      <c r="B2262" s="480" t="s">
        <v>5370</v>
      </c>
      <c r="C2262" s="481" t="s">
        <v>11873</v>
      </c>
      <c r="D2262" s="480" t="s">
        <v>5364</v>
      </c>
      <c r="E2262" s="480" t="s">
        <v>11874</v>
      </c>
      <c r="F2262" s="480" t="s">
        <v>11875</v>
      </c>
      <c r="G2262" s="480" t="s">
        <v>11876</v>
      </c>
      <c r="H2262" s="480" t="s">
        <v>11877</v>
      </c>
      <c r="I2262" s="480"/>
      <c r="J2262" s="480"/>
      <c r="K2262" s="480"/>
      <c r="L2262" s="480"/>
    </row>
    <row r="2263" spans="1:12" ht="15.6">
      <c r="A2263" s="480">
        <f t="shared" si="36"/>
        <v>2255</v>
      </c>
      <c r="B2263" s="480" t="s">
        <v>5370</v>
      </c>
      <c r="C2263" s="481" t="s">
        <v>11878</v>
      </c>
      <c r="D2263" s="480" t="s">
        <v>5362</v>
      </c>
      <c r="E2263" s="480" t="s">
        <v>11879</v>
      </c>
      <c r="F2263" s="480" t="s">
        <v>11880</v>
      </c>
      <c r="G2263" s="480" t="s">
        <v>11881</v>
      </c>
      <c r="H2263" s="480" t="s">
        <v>11882</v>
      </c>
      <c r="I2263" s="480"/>
      <c r="J2263" s="480"/>
      <c r="K2263" s="480"/>
      <c r="L2263" s="480"/>
    </row>
    <row r="2264" spans="1:12" ht="15.6">
      <c r="A2264" s="480">
        <f t="shared" si="36"/>
        <v>2256</v>
      </c>
      <c r="B2264" s="480" t="s">
        <v>5370</v>
      </c>
      <c r="C2264" s="481" t="s">
        <v>11883</v>
      </c>
      <c r="D2264" s="480" t="s">
        <v>5364</v>
      </c>
      <c r="E2264" s="480" t="s">
        <v>7608</v>
      </c>
      <c r="F2264" s="480" t="s">
        <v>11884</v>
      </c>
      <c r="G2264" s="480" t="s">
        <v>11885</v>
      </c>
      <c r="H2264" s="480" t="s">
        <v>11886</v>
      </c>
      <c r="I2264" s="480"/>
      <c r="J2264" s="480"/>
      <c r="K2264" s="480"/>
      <c r="L2264" s="480"/>
    </row>
    <row r="2265" spans="1:12" ht="15.6">
      <c r="A2265" s="480">
        <f t="shared" si="36"/>
        <v>2257</v>
      </c>
      <c r="B2265" s="480" t="s">
        <v>5370</v>
      </c>
      <c r="C2265" s="481" t="s">
        <v>11887</v>
      </c>
      <c r="D2265" s="480" t="s">
        <v>5363</v>
      </c>
      <c r="E2265" s="480" t="s">
        <v>7608</v>
      </c>
      <c r="F2265" s="480" t="s">
        <v>11884</v>
      </c>
      <c r="G2265" s="480" t="s">
        <v>11885</v>
      </c>
      <c r="H2265" s="480" t="s">
        <v>11886</v>
      </c>
      <c r="I2265" s="480"/>
      <c r="J2265" s="480"/>
      <c r="K2265" s="480"/>
      <c r="L2265" s="480"/>
    </row>
    <row r="2266" spans="1:12" ht="15.6">
      <c r="A2266" s="480">
        <f t="shared" si="36"/>
        <v>2258</v>
      </c>
      <c r="B2266" s="480" t="s">
        <v>5370</v>
      </c>
      <c r="C2266" s="481" t="s">
        <v>11888</v>
      </c>
      <c r="D2266" s="480" t="s">
        <v>5363</v>
      </c>
      <c r="E2266" s="480" t="s">
        <v>7232</v>
      </c>
      <c r="F2266" s="480" t="s">
        <v>1326</v>
      </c>
      <c r="G2266" s="480" t="s">
        <v>6787</v>
      </c>
      <c r="H2266" s="480" t="s">
        <v>11889</v>
      </c>
      <c r="I2266" s="480"/>
      <c r="J2266" s="480"/>
      <c r="K2266" s="480"/>
      <c r="L2266" s="480"/>
    </row>
    <row r="2267" spans="1:12" ht="15.6">
      <c r="A2267" s="480">
        <f t="shared" si="36"/>
        <v>2259</v>
      </c>
      <c r="B2267" s="480" t="s">
        <v>5370</v>
      </c>
      <c r="C2267" s="481" t="s">
        <v>11890</v>
      </c>
      <c r="D2267" s="480" t="s">
        <v>5363</v>
      </c>
      <c r="E2267" s="480" t="s">
        <v>11891</v>
      </c>
      <c r="F2267" s="480" t="s">
        <v>5778</v>
      </c>
      <c r="G2267" s="480" t="s">
        <v>8125</v>
      </c>
      <c r="H2267" s="480" t="s">
        <v>8163</v>
      </c>
      <c r="I2267" s="480"/>
      <c r="J2267" s="480"/>
      <c r="K2267" s="480"/>
      <c r="L2267" s="480"/>
    </row>
    <row r="2268" spans="1:12" ht="15.6">
      <c r="A2268" s="480">
        <f t="shared" si="36"/>
        <v>2260</v>
      </c>
      <c r="B2268" s="480" t="s">
        <v>5370</v>
      </c>
      <c r="C2268" s="481" t="s">
        <v>11892</v>
      </c>
      <c r="D2268" s="480" t="s">
        <v>51</v>
      </c>
      <c r="E2268" s="480" t="s">
        <v>11893</v>
      </c>
      <c r="F2268" s="480" t="s">
        <v>11894</v>
      </c>
      <c r="G2268" s="480" t="s">
        <v>11070</v>
      </c>
      <c r="H2268" s="480"/>
      <c r="I2268" s="480"/>
      <c r="J2268" s="480"/>
      <c r="K2268" s="480"/>
      <c r="L2268" s="480"/>
    </row>
    <row r="2269" spans="1:12" ht="15.6">
      <c r="A2269" s="480">
        <f t="shared" si="36"/>
        <v>2261</v>
      </c>
      <c r="B2269" s="480" t="s">
        <v>5370</v>
      </c>
      <c r="C2269" s="481" t="s">
        <v>11895</v>
      </c>
      <c r="D2269" s="480" t="s">
        <v>51</v>
      </c>
      <c r="E2269" s="480">
        <v>200</v>
      </c>
      <c r="F2269" s="480">
        <v>400</v>
      </c>
      <c r="G2269" s="480">
        <v>800</v>
      </c>
      <c r="H2269" s="480">
        <v>1000</v>
      </c>
      <c r="I2269" s="480"/>
      <c r="J2269" s="480"/>
      <c r="K2269" s="480"/>
      <c r="L2269" s="480"/>
    </row>
    <row r="2270" spans="1:12" ht="15.6">
      <c r="A2270" s="480">
        <f t="shared" si="36"/>
        <v>2262</v>
      </c>
      <c r="B2270" s="480" t="s">
        <v>5370</v>
      </c>
      <c r="C2270" s="481" t="s">
        <v>11896</v>
      </c>
      <c r="D2270" s="480" t="s">
        <v>5364</v>
      </c>
      <c r="E2270" s="480">
        <v>200</v>
      </c>
      <c r="F2270" s="480">
        <v>400</v>
      </c>
      <c r="G2270" s="480">
        <v>800</v>
      </c>
      <c r="H2270" s="480">
        <v>1000</v>
      </c>
      <c r="I2270" s="480"/>
      <c r="J2270" s="480"/>
      <c r="K2270" s="480"/>
      <c r="L2270" s="480"/>
    </row>
    <row r="2271" spans="1:12" ht="15.6">
      <c r="A2271" s="480">
        <f t="shared" si="36"/>
        <v>2263</v>
      </c>
      <c r="B2271" s="480" t="s">
        <v>5370</v>
      </c>
      <c r="C2271" s="481" t="s">
        <v>11897</v>
      </c>
      <c r="D2271" s="480" t="s">
        <v>51</v>
      </c>
      <c r="E2271" s="480" t="s">
        <v>5416</v>
      </c>
      <c r="F2271" s="480" t="s">
        <v>5418</v>
      </c>
      <c r="G2271" s="480" t="s">
        <v>11898</v>
      </c>
      <c r="H2271" s="480" t="s">
        <v>5419</v>
      </c>
      <c r="I2271" s="480"/>
      <c r="J2271" s="480"/>
      <c r="K2271" s="480"/>
      <c r="L2271" s="480"/>
    </row>
    <row r="2272" spans="1:12" ht="15.6">
      <c r="A2272" s="480">
        <f t="shared" si="36"/>
        <v>2264</v>
      </c>
      <c r="B2272" s="480" t="s">
        <v>5370</v>
      </c>
      <c r="C2272" s="481" t="s">
        <v>11899</v>
      </c>
      <c r="D2272" s="480" t="s">
        <v>5363</v>
      </c>
      <c r="E2272" s="480" t="s">
        <v>7176</v>
      </c>
      <c r="F2272" s="480" t="s">
        <v>7177</v>
      </c>
      <c r="G2272" s="480" t="s">
        <v>7178</v>
      </c>
      <c r="H2272" s="480"/>
      <c r="I2272" s="480"/>
      <c r="J2272" s="480"/>
      <c r="K2272" s="480"/>
      <c r="L2272" s="480"/>
    </row>
    <row r="2273" spans="1:12" ht="15.6">
      <c r="A2273" s="480">
        <f t="shared" si="36"/>
        <v>2265</v>
      </c>
      <c r="B2273" s="480" t="s">
        <v>5370</v>
      </c>
      <c r="C2273" s="481" t="s">
        <v>11900</v>
      </c>
      <c r="D2273" s="480" t="s">
        <v>5362</v>
      </c>
      <c r="E2273" s="480" t="s">
        <v>11901</v>
      </c>
      <c r="F2273" s="480" t="s">
        <v>11902</v>
      </c>
      <c r="G2273" s="480" t="s">
        <v>11903</v>
      </c>
      <c r="H2273" s="480"/>
      <c r="I2273" s="480"/>
      <c r="J2273" s="480"/>
      <c r="K2273" s="480"/>
      <c r="L2273" s="480"/>
    </row>
    <row r="2274" spans="1:12" ht="15.6">
      <c r="A2274" s="480">
        <f t="shared" si="36"/>
        <v>2266</v>
      </c>
      <c r="B2274" s="480" t="s">
        <v>5370</v>
      </c>
      <c r="C2274" s="481" t="s">
        <v>11904</v>
      </c>
      <c r="D2274" s="480" t="s">
        <v>5363</v>
      </c>
      <c r="E2274" s="480" t="s">
        <v>11905</v>
      </c>
      <c r="F2274" s="480" t="s">
        <v>11906</v>
      </c>
      <c r="G2274" s="480" t="s">
        <v>11907</v>
      </c>
      <c r="H2274" s="480" t="s">
        <v>6795</v>
      </c>
      <c r="I2274" s="480"/>
      <c r="J2274" s="480"/>
      <c r="K2274" s="480"/>
      <c r="L2274" s="480"/>
    </row>
    <row r="2275" spans="1:12" ht="15.6">
      <c r="A2275" s="480">
        <f t="shared" si="36"/>
        <v>2267</v>
      </c>
      <c r="B2275" s="480" t="s">
        <v>5370</v>
      </c>
      <c r="C2275" s="481" t="s">
        <v>11908</v>
      </c>
      <c r="D2275" s="480" t="s">
        <v>51</v>
      </c>
      <c r="E2275" s="480">
        <v>1100</v>
      </c>
      <c r="F2275" s="480">
        <v>1250</v>
      </c>
      <c r="G2275" s="480">
        <v>1435</v>
      </c>
      <c r="H2275" s="480">
        <v>1550</v>
      </c>
      <c r="I2275" s="480"/>
      <c r="J2275" s="480"/>
      <c r="K2275" s="480"/>
      <c r="L2275" s="480"/>
    </row>
    <row r="2276" spans="1:12" ht="15.6">
      <c r="A2276" s="480">
        <f t="shared" si="36"/>
        <v>2268</v>
      </c>
      <c r="B2276" s="480" t="s">
        <v>5370</v>
      </c>
      <c r="C2276" s="481" t="s">
        <v>11909</v>
      </c>
      <c r="D2276" s="480" t="s">
        <v>5362</v>
      </c>
      <c r="E2276" s="480" t="s">
        <v>11910</v>
      </c>
      <c r="F2276" s="480" t="s">
        <v>11911</v>
      </c>
      <c r="G2276" s="480" t="s">
        <v>11912</v>
      </c>
      <c r="H2276" s="480" t="s">
        <v>5253</v>
      </c>
      <c r="I2276" s="480"/>
      <c r="J2276" s="480"/>
      <c r="K2276" s="480"/>
      <c r="L2276" s="480"/>
    </row>
    <row r="2277" spans="1:12" ht="15.6">
      <c r="A2277" s="480">
        <f t="shared" si="36"/>
        <v>2269</v>
      </c>
      <c r="B2277" s="480" t="s">
        <v>5370</v>
      </c>
      <c r="C2277" s="481" t="s">
        <v>11913</v>
      </c>
      <c r="D2277" s="480" t="s">
        <v>5364</v>
      </c>
      <c r="E2277" s="480" t="s">
        <v>5555</v>
      </c>
      <c r="F2277" s="480" t="s">
        <v>11914</v>
      </c>
      <c r="G2277" s="480" t="s">
        <v>7752</v>
      </c>
      <c r="H2277" s="480" t="s">
        <v>11915</v>
      </c>
      <c r="I2277" s="480"/>
      <c r="J2277" s="480"/>
      <c r="K2277" s="480"/>
      <c r="L2277" s="480"/>
    </row>
    <row r="2278" spans="1:12" ht="15.6">
      <c r="A2278" s="480">
        <f t="shared" si="36"/>
        <v>2270</v>
      </c>
      <c r="B2278" s="480" t="s">
        <v>5578</v>
      </c>
      <c r="C2278" s="481" t="s">
        <v>11916</v>
      </c>
      <c r="D2278" s="480" t="s">
        <v>5597</v>
      </c>
      <c r="E2278" s="480" t="s">
        <v>11917</v>
      </c>
      <c r="F2278" s="480" t="s">
        <v>11146</v>
      </c>
      <c r="G2278" s="480" t="s">
        <v>11918</v>
      </c>
      <c r="H2278" s="480" t="s">
        <v>11919</v>
      </c>
      <c r="I2278" s="480"/>
      <c r="J2278" s="480"/>
      <c r="K2278" s="480"/>
      <c r="L2278" s="480"/>
    </row>
    <row r="2279" spans="1:12" ht="15.6">
      <c r="A2279" s="480">
        <f t="shared" si="36"/>
        <v>2271</v>
      </c>
      <c r="B2279" s="480" t="s">
        <v>5578</v>
      </c>
      <c r="C2279" s="481" t="s">
        <v>11920</v>
      </c>
      <c r="D2279" s="480" t="s">
        <v>5580</v>
      </c>
      <c r="E2279" s="480" t="s">
        <v>11921</v>
      </c>
      <c r="F2279" s="480" t="s">
        <v>4969</v>
      </c>
      <c r="G2279" s="480" t="s">
        <v>11922</v>
      </c>
      <c r="H2279" s="480" t="s">
        <v>11923</v>
      </c>
      <c r="I2279" s="480"/>
      <c r="J2279" s="480"/>
      <c r="K2279" s="480"/>
      <c r="L2279" s="480"/>
    </row>
    <row r="2280" spans="1:12" ht="15.6">
      <c r="A2280" s="480">
        <f t="shared" si="36"/>
        <v>2272</v>
      </c>
      <c r="B2280" s="480" t="s">
        <v>5578</v>
      </c>
      <c r="C2280" s="481" t="s">
        <v>11924</v>
      </c>
      <c r="D2280" s="480" t="s">
        <v>5580</v>
      </c>
      <c r="E2280" s="480" t="s">
        <v>10771</v>
      </c>
      <c r="F2280" s="480" t="s">
        <v>5402</v>
      </c>
      <c r="G2280" s="480" t="s">
        <v>9570</v>
      </c>
      <c r="H2280" s="480" t="s">
        <v>11925</v>
      </c>
      <c r="I2280" s="480"/>
      <c r="J2280" s="480"/>
      <c r="K2280" s="480"/>
      <c r="L2280" s="480"/>
    </row>
    <row r="2281" spans="1:12" ht="15.6">
      <c r="A2281" s="480">
        <f t="shared" si="36"/>
        <v>2273</v>
      </c>
      <c r="B2281" s="480" t="s">
        <v>5578</v>
      </c>
      <c r="C2281" s="481" t="s">
        <v>11926</v>
      </c>
      <c r="D2281" s="480" t="s">
        <v>5646</v>
      </c>
      <c r="E2281" s="480" t="s">
        <v>11927</v>
      </c>
      <c r="F2281" s="480" t="s">
        <v>11928</v>
      </c>
      <c r="G2281" s="480" t="s">
        <v>11929</v>
      </c>
      <c r="H2281" s="480" t="s">
        <v>11930</v>
      </c>
      <c r="I2281" s="480"/>
      <c r="J2281" s="480"/>
      <c r="K2281" s="480"/>
      <c r="L2281" s="480"/>
    </row>
    <row r="2282" spans="1:12" ht="15.6">
      <c r="A2282" s="480">
        <f t="shared" si="36"/>
        <v>2274</v>
      </c>
      <c r="B2282" s="480" t="s">
        <v>5578</v>
      </c>
      <c r="C2282" s="481" t="s">
        <v>11931</v>
      </c>
      <c r="D2282" s="480" t="s">
        <v>5646</v>
      </c>
      <c r="E2282" s="480" t="s">
        <v>11932</v>
      </c>
      <c r="F2282" s="480" t="s">
        <v>11933</v>
      </c>
      <c r="G2282" s="480" t="s">
        <v>11934</v>
      </c>
      <c r="H2282" s="480"/>
      <c r="I2282" s="480"/>
      <c r="J2282" s="480"/>
      <c r="K2282" s="480"/>
      <c r="L2282" s="480"/>
    </row>
    <row r="2283" spans="1:12" ht="15.6">
      <c r="A2283" s="480">
        <f t="shared" si="36"/>
        <v>2275</v>
      </c>
      <c r="B2283" s="480" t="s">
        <v>5578</v>
      </c>
      <c r="C2283" s="481" t="s">
        <v>11935</v>
      </c>
      <c r="D2283" s="480" t="s">
        <v>5646</v>
      </c>
      <c r="E2283" s="480" t="s">
        <v>4037</v>
      </c>
      <c r="F2283" s="480" t="s">
        <v>11936</v>
      </c>
      <c r="G2283" s="480" t="s">
        <v>11937</v>
      </c>
      <c r="H2283" s="480" t="s">
        <v>11938</v>
      </c>
      <c r="I2283" s="480"/>
      <c r="J2283" s="480"/>
      <c r="K2283" s="480"/>
      <c r="L2283" s="480"/>
    </row>
    <row r="2284" spans="1:12" ht="15.6">
      <c r="A2284" s="480">
        <f t="shared" si="36"/>
        <v>2276</v>
      </c>
      <c r="B2284" s="480" t="s">
        <v>5578</v>
      </c>
      <c r="C2284" s="481" t="s">
        <v>11939</v>
      </c>
      <c r="D2284" s="480" t="s">
        <v>5641</v>
      </c>
      <c r="E2284" s="480" t="s">
        <v>11940</v>
      </c>
      <c r="F2284" s="480" t="s">
        <v>11941</v>
      </c>
      <c r="G2284" s="480" t="s">
        <v>11942</v>
      </c>
      <c r="H2284" s="480" t="s">
        <v>11943</v>
      </c>
      <c r="I2284" s="480"/>
      <c r="J2284" s="480"/>
      <c r="K2284" s="480"/>
      <c r="L2284" s="480"/>
    </row>
    <row r="2285" spans="1:12" ht="15.6">
      <c r="A2285" s="480">
        <f t="shared" si="36"/>
        <v>2277</v>
      </c>
      <c r="B2285" s="480" t="s">
        <v>5578</v>
      </c>
      <c r="C2285" s="481" t="s">
        <v>11944</v>
      </c>
      <c r="D2285" s="480" t="s">
        <v>5646</v>
      </c>
      <c r="E2285" s="480" t="s">
        <v>5604</v>
      </c>
      <c r="F2285" s="480" t="s">
        <v>6983</v>
      </c>
      <c r="G2285" s="480" t="s">
        <v>11945</v>
      </c>
      <c r="H2285" s="480" t="s">
        <v>11946</v>
      </c>
      <c r="I2285" s="480"/>
      <c r="J2285" s="480"/>
      <c r="K2285" s="480"/>
      <c r="L2285" s="480"/>
    </row>
    <row r="2286" spans="1:12" ht="15.6">
      <c r="A2286" s="480">
        <f t="shared" si="36"/>
        <v>2278</v>
      </c>
      <c r="B2286" s="480" t="s">
        <v>5578</v>
      </c>
      <c r="C2286" s="481" t="s">
        <v>11947</v>
      </c>
      <c r="D2286" s="480" t="s">
        <v>5607</v>
      </c>
      <c r="E2286" s="480" t="s">
        <v>11948</v>
      </c>
      <c r="F2286" s="480" t="s">
        <v>11949</v>
      </c>
      <c r="G2286" s="480" t="s">
        <v>11950</v>
      </c>
      <c r="H2286" s="480" t="s">
        <v>6983</v>
      </c>
      <c r="I2286" s="480" t="s">
        <v>5682</v>
      </c>
      <c r="J2286" s="480"/>
      <c r="K2286" s="480"/>
      <c r="L2286" s="480"/>
    </row>
    <row r="2287" spans="1:12" ht="15.6">
      <c r="A2287" s="480">
        <f t="shared" si="36"/>
        <v>2279</v>
      </c>
      <c r="B2287" s="480" t="s">
        <v>5578</v>
      </c>
      <c r="C2287" s="481" t="s">
        <v>11951</v>
      </c>
      <c r="D2287" s="480" t="s">
        <v>5641</v>
      </c>
      <c r="E2287" s="480" t="s">
        <v>6851</v>
      </c>
      <c r="F2287" s="480" t="s">
        <v>7320</v>
      </c>
      <c r="G2287" s="480" t="s">
        <v>11952</v>
      </c>
      <c r="H2287" s="480" t="s">
        <v>5414</v>
      </c>
      <c r="I2287" s="480"/>
      <c r="J2287" s="480"/>
      <c r="K2287" s="480"/>
      <c r="L2287" s="480"/>
    </row>
    <row r="2288" spans="1:12" ht="15.6">
      <c r="A2288" s="480">
        <f t="shared" si="36"/>
        <v>2280</v>
      </c>
      <c r="B2288" s="480" t="s">
        <v>5578</v>
      </c>
      <c r="C2288" s="481" t="s">
        <v>11953</v>
      </c>
      <c r="D2288" s="480" t="s">
        <v>5646</v>
      </c>
      <c r="E2288" s="480" t="s">
        <v>11954</v>
      </c>
      <c r="F2288" s="480" t="s">
        <v>11955</v>
      </c>
      <c r="G2288" s="480" t="s">
        <v>11956</v>
      </c>
      <c r="H2288" s="480" t="s">
        <v>11957</v>
      </c>
      <c r="I2288" s="480"/>
      <c r="J2288" s="480"/>
      <c r="K2288" s="480"/>
      <c r="L2288" s="480"/>
    </row>
    <row r="2289" spans="1:12" ht="15.6">
      <c r="A2289" s="480">
        <f t="shared" si="36"/>
        <v>2281</v>
      </c>
      <c r="B2289" s="480" t="s">
        <v>5578</v>
      </c>
      <c r="C2289" s="481" t="s">
        <v>11958</v>
      </c>
      <c r="D2289" s="480" t="s">
        <v>5641</v>
      </c>
      <c r="E2289" s="480" t="s">
        <v>11959</v>
      </c>
      <c r="F2289" s="480" t="s">
        <v>11960</v>
      </c>
      <c r="G2289" s="480" t="s">
        <v>4008</v>
      </c>
      <c r="H2289" s="480" t="s">
        <v>7465</v>
      </c>
      <c r="I2289" s="480"/>
      <c r="J2289" s="480"/>
      <c r="K2289" s="480"/>
      <c r="L2289" s="480"/>
    </row>
    <row r="2290" spans="1:12" ht="15.6">
      <c r="A2290" s="480">
        <f t="shared" si="36"/>
        <v>2282</v>
      </c>
      <c r="B2290" s="480" t="s">
        <v>5578</v>
      </c>
      <c r="C2290" s="481" t="s">
        <v>11961</v>
      </c>
      <c r="D2290" s="480" t="s">
        <v>5624</v>
      </c>
      <c r="E2290" s="480" t="s">
        <v>11962</v>
      </c>
      <c r="F2290" s="480" t="s">
        <v>11963</v>
      </c>
      <c r="G2290" s="480" t="s">
        <v>11964</v>
      </c>
      <c r="H2290" s="480" t="s">
        <v>11965</v>
      </c>
      <c r="I2290" s="480"/>
      <c r="J2290" s="480"/>
      <c r="K2290" s="480"/>
      <c r="L2290" s="480"/>
    </row>
    <row r="2291" spans="1:12" ht="15.6">
      <c r="A2291" s="480">
        <f t="shared" si="36"/>
        <v>2283</v>
      </c>
      <c r="B2291" s="480" t="s">
        <v>5578</v>
      </c>
      <c r="C2291" s="481" t="s">
        <v>11966</v>
      </c>
      <c r="D2291" s="480" t="s">
        <v>5641</v>
      </c>
      <c r="E2291" s="480" t="s">
        <v>11967</v>
      </c>
      <c r="F2291" s="480" t="s">
        <v>11968</v>
      </c>
      <c r="G2291" s="480" t="s">
        <v>11969</v>
      </c>
      <c r="H2291" s="480" t="s">
        <v>11970</v>
      </c>
      <c r="I2291" s="480"/>
      <c r="J2291" s="480"/>
      <c r="K2291" s="480"/>
      <c r="L2291" s="480"/>
    </row>
    <row r="2292" spans="1:12" ht="15.6">
      <c r="A2292" s="480">
        <f t="shared" si="36"/>
        <v>2284</v>
      </c>
      <c r="B2292" s="480" t="s">
        <v>5578</v>
      </c>
      <c r="C2292" s="481" t="s">
        <v>11971</v>
      </c>
      <c r="D2292" s="480" t="s">
        <v>5580</v>
      </c>
      <c r="E2292" s="480" t="s">
        <v>11972</v>
      </c>
      <c r="F2292" s="480" t="s">
        <v>11666</v>
      </c>
      <c r="G2292" s="480" t="s">
        <v>11973</v>
      </c>
      <c r="H2292" s="480" t="s">
        <v>11974</v>
      </c>
      <c r="I2292" s="480"/>
      <c r="J2292" s="480"/>
      <c r="K2292" s="480"/>
      <c r="L2292" s="480"/>
    </row>
    <row r="2293" spans="1:12" ht="15.6">
      <c r="A2293" s="480">
        <f t="shared" si="36"/>
        <v>2285</v>
      </c>
      <c r="B2293" s="480" t="s">
        <v>5578</v>
      </c>
      <c r="C2293" s="481" t="s">
        <v>11975</v>
      </c>
      <c r="D2293" s="480" t="s">
        <v>5684</v>
      </c>
      <c r="E2293" s="480" t="s">
        <v>5637</v>
      </c>
      <c r="F2293" s="480" t="s">
        <v>11976</v>
      </c>
      <c r="G2293" s="480" t="s">
        <v>11977</v>
      </c>
      <c r="H2293" s="480" t="s">
        <v>11978</v>
      </c>
      <c r="I2293" s="480"/>
      <c r="J2293" s="480"/>
      <c r="K2293" s="480"/>
      <c r="L2293" s="480"/>
    </row>
    <row r="2294" spans="1:12" ht="15.6">
      <c r="A2294" s="480">
        <f t="shared" si="36"/>
        <v>2286</v>
      </c>
      <c r="B2294" s="480" t="s">
        <v>5578</v>
      </c>
      <c r="C2294" s="481" t="s">
        <v>11979</v>
      </c>
      <c r="D2294" s="480" t="s">
        <v>5652</v>
      </c>
      <c r="E2294" s="480" t="s">
        <v>8435</v>
      </c>
      <c r="F2294" s="480" t="s">
        <v>11980</v>
      </c>
      <c r="G2294" s="480" t="s">
        <v>7531</v>
      </c>
      <c r="H2294" s="480" t="s">
        <v>7533</v>
      </c>
      <c r="I2294" s="480"/>
      <c r="J2294" s="480"/>
      <c r="K2294" s="480"/>
      <c r="L2294" s="480"/>
    </row>
    <row r="2295" spans="1:12" ht="15.6">
      <c r="A2295" s="480">
        <f t="shared" si="36"/>
        <v>2287</v>
      </c>
      <c r="B2295" s="480" t="s">
        <v>5578</v>
      </c>
      <c r="C2295" s="481" t="s">
        <v>11981</v>
      </c>
      <c r="D2295" s="480" t="s">
        <v>5580</v>
      </c>
      <c r="E2295" s="480" t="s">
        <v>7163</v>
      </c>
      <c r="F2295" s="480" t="s">
        <v>735</v>
      </c>
      <c r="G2295" s="480" t="s">
        <v>734</v>
      </c>
      <c r="H2295" s="480" t="s">
        <v>11982</v>
      </c>
      <c r="I2295" s="480"/>
      <c r="J2295" s="480"/>
      <c r="K2295" s="480"/>
      <c r="L2295" s="480"/>
    </row>
    <row r="2296" spans="1:12" ht="15.6">
      <c r="A2296" s="480">
        <f t="shared" si="36"/>
        <v>2288</v>
      </c>
      <c r="B2296" s="480" t="s">
        <v>5578</v>
      </c>
      <c r="C2296" s="481" t="s">
        <v>11983</v>
      </c>
      <c r="D2296" s="480" t="s">
        <v>5586</v>
      </c>
      <c r="E2296" s="480" t="s">
        <v>11984</v>
      </c>
      <c r="F2296" s="480" t="s">
        <v>11985</v>
      </c>
      <c r="G2296" s="480" t="s">
        <v>11986</v>
      </c>
      <c r="H2296" s="480" t="s">
        <v>11987</v>
      </c>
      <c r="I2296" s="480"/>
      <c r="J2296" s="480"/>
      <c r="K2296" s="480"/>
      <c r="L2296" s="480"/>
    </row>
    <row r="2297" spans="1:12" ht="15.6">
      <c r="A2297" s="480">
        <f t="shared" si="36"/>
        <v>2289</v>
      </c>
      <c r="B2297" s="480" t="s">
        <v>5578</v>
      </c>
      <c r="C2297" s="481" t="s">
        <v>11988</v>
      </c>
      <c r="D2297" s="480" t="s">
        <v>5607</v>
      </c>
      <c r="E2297" s="480" t="s">
        <v>11989</v>
      </c>
      <c r="F2297" s="480" t="s">
        <v>5622</v>
      </c>
      <c r="G2297" s="480" t="s">
        <v>11990</v>
      </c>
      <c r="H2297" s="480" t="s">
        <v>11991</v>
      </c>
      <c r="I2297" s="480" t="s">
        <v>11992</v>
      </c>
      <c r="J2297" s="480"/>
      <c r="K2297" s="480"/>
      <c r="L2297" s="480"/>
    </row>
    <row r="2298" spans="1:12" ht="15.6">
      <c r="A2298" s="480">
        <f t="shared" si="36"/>
        <v>2290</v>
      </c>
      <c r="B2298" s="480" t="s">
        <v>5578</v>
      </c>
      <c r="C2298" s="481" t="s">
        <v>11993</v>
      </c>
      <c r="D2298" s="480" t="s">
        <v>5597</v>
      </c>
      <c r="E2298" s="480">
        <v>1</v>
      </c>
      <c r="F2298" s="480">
        <v>2</v>
      </c>
      <c r="G2298" s="480">
        <v>3</v>
      </c>
      <c r="H2298" s="480">
        <v>5</v>
      </c>
      <c r="I2298" s="480"/>
      <c r="J2298" s="480"/>
      <c r="K2298" s="480"/>
      <c r="L2298" s="480"/>
    </row>
    <row r="2299" spans="1:12" ht="15.6">
      <c r="A2299" s="480">
        <f t="shared" si="36"/>
        <v>2291</v>
      </c>
      <c r="B2299" s="480" t="s">
        <v>5578</v>
      </c>
      <c r="C2299" s="481" t="s">
        <v>11994</v>
      </c>
      <c r="D2299" s="480" t="s">
        <v>5646</v>
      </c>
      <c r="E2299" s="480" t="s">
        <v>11995</v>
      </c>
      <c r="F2299" s="480" t="s">
        <v>11996</v>
      </c>
      <c r="G2299" s="480" t="s">
        <v>11997</v>
      </c>
      <c r="H2299" s="480" t="s">
        <v>11998</v>
      </c>
      <c r="I2299" s="480"/>
      <c r="J2299" s="480"/>
      <c r="K2299" s="480"/>
      <c r="L2299" s="480"/>
    </row>
    <row r="2300" spans="1:12" ht="15.6">
      <c r="A2300" s="480">
        <f t="shared" si="36"/>
        <v>2292</v>
      </c>
      <c r="B2300" s="480" t="s">
        <v>5578</v>
      </c>
      <c r="C2300" s="481" t="s">
        <v>11999</v>
      </c>
      <c r="D2300" s="480" t="s">
        <v>5641</v>
      </c>
      <c r="E2300" s="480" t="s">
        <v>12000</v>
      </c>
      <c r="F2300" s="480" t="s">
        <v>12001</v>
      </c>
      <c r="G2300" s="480" t="s">
        <v>12002</v>
      </c>
      <c r="H2300" s="480" t="s">
        <v>12003</v>
      </c>
      <c r="I2300" s="480"/>
      <c r="J2300" s="480"/>
      <c r="K2300" s="480"/>
      <c r="L2300" s="480"/>
    </row>
    <row r="2301" spans="1:12" ht="15.6">
      <c r="A2301" s="480">
        <f t="shared" si="36"/>
        <v>2293</v>
      </c>
      <c r="B2301" s="480" t="s">
        <v>5578</v>
      </c>
      <c r="C2301" s="481" t="s">
        <v>12004</v>
      </c>
      <c r="D2301" s="480" t="s">
        <v>5641</v>
      </c>
      <c r="E2301" s="480" t="s">
        <v>6983</v>
      </c>
      <c r="F2301" s="480" t="s">
        <v>4037</v>
      </c>
      <c r="G2301" s="480" t="s">
        <v>5682</v>
      </c>
      <c r="H2301" s="480" t="s">
        <v>7608</v>
      </c>
      <c r="I2301" s="480"/>
      <c r="J2301" s="480"/>
      <c r="K2301" s="480"/>
      <c r="L2301" s="480"/>
    </row>
    <row r="2302" spans="1:12" ht="15.6">
      <c r="A2302" s="480">
        <f t="shared" si="36"/>
        <v>2294</v>
      </c>
      <c r="B2302" s="480" t="s">
        <v>5578</v>
      </c>
      <c r="C2302" s="481" t="s">
        <v>12005</v>
      </c>
      <c r="D2302" s="480" t="s">
        <v>5992</v>
      </c>
      <c r="E2302" s="480" t="s">
        <v>12006</v>
      </c>
      <c r="F2302" s="480" t="s">
        <v>12007</v>
      </c>
      <c r="G2302" s="480" t="s">
        <v>12008</v>
      </c>
      <c r="H2302" s="480" t="s">
        <v>12009</v>
      </c>
      <c r="I2302" s="480" t="s">
        <v>12010</v>
      </c>
      <c r="J2302" s="480"/>
      <c r="K2302" s="480"/>
      <c r="L2302" s="480"/>
    </row>
    <row r="2303" spans="1:12" ht="15.6">
      <c r="A2303" s="480">
        <f t="shared" si="36"/>
        <v>2295</v>
      </c>
      <c r="B2303" s="480" t="s">
        <v>5578</v>
      </c>
      <c r="C2303" s="481" t="s">
        <v>12011</v>
      </c>
      <c r="D2303" s="480" t="s">
        <v>5580</v>
      </c>
      <c r="E2303" s="480" t="s">
        <v>12012</v>
      </c>
      <c r="F2303" s="480" t="s">
        <v>12013</v>
      </c>
      <c r="G2303" s="480" t="s">
        <v>12014</v>
      </c>
      <c r="H2303" s="480" t="s">
        <v>12015</v>
      </c>
      <c r="I2303" s="480"/>
      <c r="J2303" s="480"/>
      <c r="K2303" s="480"/>
      <c r="L2303" s="480"/>
    </row>
    <row r="2304" spans="1:12" ht="15.6">
      <c r="A2304" s="480">
        <f t="shared" si="36"/>
        <v>2296</v>
      </c>
      <c r="B2304" s="480" t="s">
        <v>5578</v>
      </c>
      <c r="C2304" s="481" t="s">
        <v>12016</v>
      </c>
      <c r="D2304" s="480" t="s">
        <v>5624</v>
      </c>
      <c r="E2304" s="480" t="s">
        <v>12017</v>
      </c>
      <c r="F2304" s="480" t="s">
        <v>12018</v>
      </c>
      <c r="G2304" s="480" t="s">
        <v>12019</v>
      </c>
      <c r="H2304" s="480" t="s">
        <v>12020</v>
      </c>
      <c r="I2304" s="480"/>
      <c r="J2304" s="480"/>
      <c r="K2304" s="480"/>
      <c r="L2304" s="480"/>
    </row>
    <row r="2305" spans="1:12" ht="15.6">
      <c r="A2305" s="480">
        <f t="shared" si="36"/>
        <v>2297</v>
      </c>
      <c r="B2305" s="480" t="s">
        <v>5578</v>
      </c>
      <c r="C2305" s="481" t="s">
        <v>12021</v>
      </c>
      <c r="D2305" s="480" t="s">
        <v>5586</v>
      </c>
      <c r="E2305" s="480" t="s">
        <v>12022</v>
      </c>
      <c r="F2305" s="480" t="s">
        <v>12023</v>
      </c>
      <c r="G2305" s="480" t="s">
        <v>12024</v>
      </c>
      <c r="H2305" s="480" t="s">
        <v>12025</v>
      </c>
      <c r="I2305" s="480"/>
      <c r="J2305" s="480"/>
      <c r="K2305" s="480"/>
      <c r="L2305" s="480"/>
    </row>
    <row r="2306" spans="1:12" ht="15.6">
      <c r="A2306" s="480">
        <f t="shared" si="36"/>
        <v>2298</v>
      </c>
      <c r="B2306" s="480" t="s">
        <v>5578</v>
      </c>
      <c r="C2306" s="481" t="s">
        <v>12026</v>
      </c>
      <c r="D2306" s="480" t="s">
        <v>5597</v>
      </c>
      <c r="E2306" s="480" t="s">
        <v>10741</v>
      </c>
      <c r="F2306" s="480" t="s">
        <v>10742</v>
      </c>
      <c r="G2306" s="480" t="s">
        <v>10740</v>
      </c>
      <c r="H2306" s="480"/>
      <c r="I2306" s="480"/>
      <c r="J2306" s="480"/>
      <c r="K2306" s="480"/>
      <c r="L2306" s="480"/>
    </row>
    <row r="2307" spans="1:12" ht="15.6">
      <c r="A2307" s="480">
        <f t="shared" si="36"/>
        <v>2299</v>
      </c>
      <c r="B2307" s="480" t="s">
        <v>5578</v>
      </c>
      <c r="C2307" s="481" t="s">
        <v>12027</v>
      </c>
      <c r="D2307" s="480" t="s">
        <v>5597</v>
      </c>
      <c r="E2307" s="480" t="s">
        <v>7356</v>
      </c>
      <c r="F2307" s="480" t="s">
        <v>12028</v>
      </c>
      <c r="G2307" s="480" t="s">
        <v>12029</v>
      </c>
      <c r="H2307" s="480"/>
      <c r="I2307" s="480"/>
      <c r="J2307" s="480"/>
      <c r="K2307" s="480"/>
      <c r="L2307" s="480"/>
    </row>
    <row r="2308" spans="1:12" ht="15.6">
      <c r="A2308" s="480">
        <f t="shared" si="36"/>
        <v>2300</v>
      </c>
      <c r="B2308" s="480" t="s">
        <v>5578</v>
      </c>
      <c r="C2308" s="481" t="s">
        <v>12030</v>
      </c>
      <c r="D2308" s="480" t="s">
        <v>5646</v>
      </c>
      <c r="E2308" s="480" t="s">
        <v>12031</v>
      </c>
      <c r="F2308" s="480" t="s">
        <v>12032</v>
      </c>
      <c r="G2308" s="480" t="s">
        <v>12033</v>
      </c>
      <c r="H2308" s="480"/>
      <c r="I2308" s="480"/>
      <c r="J2308" s="480"/>
      <c r="K2308" s="480"/>
      <c r="L2308" s="480"/>
    </row>
    <row r="2309" spans="1:12" ht="15.6">
      <c r="A2309" s="480">
        <f t="shared" si="36"/>
        <v>2301</v>
      </c>
      <c r="B2309" s="480" t="s">
        <v>5578</v>
      </c>
      <c r="C2309" s="481" t="s">
        <v>12034</v>
      </c>
      <c r="D2309" s="480" t="s">
        <v>5607</v>
      </c>
      <c r="E2309" s="480" t="s">
        <v>5621</v>
      </c>
      <c r="F2309" s="480" t="s">
        <v>12035</v>
      </c>
      <c r="G2309" s="480" t="s">
        <v>12036</v>
      </c>
      <c r="H2309" s="480" t="s">
        <v>12037</v>
      </c>
      <c r="I2309" s="480"/>
      <c r="J2309" s="480"/>
      <c r="K2309" s="480"/>
      <c r="L2309" s="480"/>
    </row>
    <row r="2310" spans="1:12" ht="15.6">
      <c r="A2310" s="480">
        <f t="shared" si="36"/>
        <v>2302</v>
      </c>
      <c r="B2310" s="480" t="s">
        <v>5578</v>
      </c>
      <c r="C2310" s="481" t="s">
        <v>12038</v>
      </c>
      <c r="D2310" s="480" t="s">
        <v>5641</v>
      </c>
      <c r="E2310" s="480" t="s">
        <v>6851</v>
      </c>
      <c r="F2310" s="480" t="s">
        <v>7320</v>
      </c>
      <c r="G2310" s="480" t="s">
        <v>6729</v>
      </c>
      <c r="H2310" s="480" t="s">
        <v>6848</v>
      </c>
      <c r="I2310" s="480"/>
      <c r="J2310" s="480"/>
      <c r="K2310" s="480"/>
      <c r="L2310" s="480"/>
    </row>
    <row r="2311" spans="1:12" ht="15.6">
      <c r="A2311" s="480">
        <f t="shared" si="36"/>
        <v>2303</v>
      </c>
      <c r="B2311" s="480" t="s">
        <v>5578</v>
      </c>
      <c r="C2311" s="481" t="s">
        <v>12039</v>
      </c>
      <c r="D2311" s="480" t="s">
        <v>5613</v>
      </c>
      <c r="E2311" s="480" t="s">
        <v>7801</v>
      </c>
      <c r="F2311" s="480" t="s">
        <v>7800</v>
      </c>
      <c r="G2311" s="480" t="s">
        <v>881</v>
      </c>
      <c r="H2311" s="480" t="s">
        <v>12040</v>
      </c>
      <c r="I2311" s="480"/>
      <c r="J2311" s="480"/>
      <c r="K2311" s="480"/>
      <c r="L2311" s="480"/>
    </row>
    <row r="2312" spans="1:12" ht="15.6">
      <c r="A2312" s="480">
        <f t="shared" si="36"/>
        <v>2304</v>
      </c>
      <c r="B2312" s="480" t="s">
        <v>5578</v>
      </c>
      <c r="C2312" s="481" t="s">
        <v>12041</v>
      </c>
      <c r="D2312" s="480" t="s">
        <v>5652</v>
      </c>
      <c r="E2312" s="480" t="s">
        <v>12042</v>
      </c>
      <c r="F2312" s="480" t="s">
        <v>12043</v>
      </c>
      <c r="G2312" s="480" t="s">
        <v>12044</v>
      </c>
      <c r="H2312" s="480" t="s">
        <v>12045</v>
      </c>
      <c r="I2312" s="480"/>
      <c r="J2312" s="480"/>
      <c r="K2312" s="480"/>
      <c r="L2312" s="480"/>
    </row>
    <row r="2313" spans="1:12" ht="15.6">
      <c r="A2313" s="480">
        <f t="shared" si="36"/>
        <v>2305</v>
      </c>
      <c r="B2313" s="480" t="s">
        <v>5578</v>
      </c>
      <c r="C2313" s="481" t="s">
        <v>12046</v>
      </c>
      <c r="D2313" s="480" t="s">
        <v>5613</v>
      </c>
      <c r="E2313" s="480" t="s">
        <v>12047</v>
      </c>
      <c r="F2313" s="480" t="s">
        <v>12048</v>
      </c>
      <c r="G2313" s="480" t="s">
        <v>12049</v>
      </c>
      <c r="H2313" s="480" t="s">
        <v>12050</v>
      </c>
      <c r="I2313" s="480"/>
      <c r="J2313" s="480"/>
      <c r="K2313" s="480"/>
      <c r="L2313" s="480"/>
    </row>
    <row r="2314" spans="1:12" ht="15.6">
      <c r="A2314" s="480">
        <f t="shared" si="36"/>
        <v>2306</v>
      </c>
      <c r="B2314" s="480" t="s">
        <v>5578</v>
      </c>
      <c r="C2314" s="481" t="s">
        <v>12051</v>
      </c>
      <c r="D2314" s="480" t="s">
        <v>5641</v>
      </c>
      <c r="E2314" s="480" t="s">
        <v>12052</v>
      </c>
      <c r="F2314" s="480" t="s">
        <v>12053</v>
      </c>
      <c r="G2314" s="480" t="s">
        <v>12054</v>
      </c>
      <c r="H2314" s="480" t="s">
        <v>12055</v>
      </c>
      <c r="I2314" s="480"/>
      <c r="J2314" s="480"/>
      <c r="K2314" s="480"/>
      <c r="L2314" s="480"/>
    </row>
    <row r="2315" spans="1:12" ht="15.6">
      <c r="A2315" s="480">
        <f t="shared" si="36"/>
        <v>2307</v>
      </c>
      <c r="B2315" s="480" t="s">
        <v>5578</v>
      </c>
      <c r="C2315" s="481" t="s">
        <v>12056</v>
      </c>
      <c r="D2315" s="480" t="s">
        <v>5580</v>
      </c>
      <c r="E2315" s="480" t="s">
        <v>12057</v>
      </c>
      <c r="F2315" s="480" t="s">
        <v>12058</v>
      </c>
      <c r="G2315" s="480" t="s">
        <v>12059</v>
      </c>
      <c r="H2315" s="480" t="s">
        <v>9380</v>
      </c>
      <c r="I2315" s="480"/>
      <c r="J2315" s="480"/>
      <c r="K2315" s="480"/>
      <c r="L2315" s="480"/>
    </row>
    <row r="2316" spans="1:12" ht="15.6">
      <c r="A2316" s="480">
        <f t="shared" si="36"/>
        <v>2308</v>
      </c>
      <c r="B2316" s="480" t="s">
        <v>5578</v>
      </c>
      <c r="C2316" s="481" t="s">
        <v>12060</v>
      </c>
      <c r="D2316" s="480" t="s">
        <v>5646</v>
      </c>
      <c r="E2316" s="480" t="s">
        <v>12061</v>
      </c>
      <c r="F2316" s="480" t="s">
        <v>9383</v>
      </c>
      <c r="G2316" s="480" t="s">
        <v>9384</v>
      </c>
      <c r="H2316" s="480"/>
      <c r="I2316" s="480"/>
      <c r="J2316" s="480"/>
      <c r="K2316" s="480"/>
      <c r="L2316" s="480"/>
    </row>
    <row r="2317" spans="1:12" ht="15.6">
      <c r="A2317" s="480">
        <f t="shared" si="36"/>
        <v>2309</v>
      </c>
      <c r="B2317" s="480" t="s">
        <v>5578</v>
      </c>
      <c r="C2317" s="481" t="s">
        <v>12062</v>
      </c>
      <c r="D2317" s="480" t="s">
        <v>5613</v>
      </c>
      <c r="E2317" s="480" t="s">
        <v>12063</v>
      </c>
      <c r="F2317" s="480" t="s">
        <v>12064</v>
      </c>
      <c r="G2317" s="480" t="s">
        <v>12065</v>
      </c>
      <c r="H2317" s="480" t="s">
        <v>12066</v>
      </c>
      <c r="I2317" s="480"/>
      <c r="J2317" s="480"/>
      <c r="K2317" s="480"/>
      <c r="L2317" s="480"/>
    </row>
    <row r="2318" spans="1:12" ht="15.6">
      <c r="A2318" s="480">
        <f t="shared" si="36"/>
        <v>2310</v>
      </c>
      <c r="B2318" s="480" t="s">
        <v>5578</v>
      </c>
      <c r="C2318" s="481" t="s">
        <v>12067</v>
      </c>
      <c r="D2318" s="480" t="s">
        <v>5597</v>
      </c>
      <c r="E2318" s="480" t="s">
        <v>6983</v>
      </c>
      <c r="F2318" s="480" t="s">
        <v>7608</v>
      </c>
      <c r="G2318" s="480" t="s">
        <v>12040</v>
      </c>
      <c r="H2318" s="480" t="s">
        <v>5682</v>
      </c>
      <c r="I2318" s="480"/>
      <c r="J2318" s="480"/>
      <c r="K2318" s="480"/>
      <c r="L2318" s="480"/>
    </row>
    <row r="2319" spans="1:12" ht="15.6">
      <c r="A2319" s="480">
        <f t="shared" si="36"/>
        <v>2311</v>
      </c>
      <c r="B2319" s="480" t="s">
        <v>5578</v>
      </c>
      <c r="C2319" s="481" t="s">
        <v>12068</v>
      </c>
      <c r="D2319" s="480" t="s">
        <v>5992</v>
      </c>
      <c r="E2319" s="480" t="s">
        <v>9470</v>
      </c>
      <c r="F2319" s="480" t="s">
        <v>9471</v>
      </c>
      <c r="G2319" s="480" t="s">
        <v>9472</v>
      </c>
      <c r="H2319" s="480" t="s">
        <v>9473</v>
      </c>
      <c r="I2319" s="480" t="s">
        <v>12069</v>
      </c>
      <c r="J2319" s="480"/>
      <c r="K2319" s="480"/>
      <c r="L2319" s="480"/>
    </row>
    <row r="2320" spans="1:12" ht="15.6">
      <c r="A2320" s="480">
        <f t="shared" si="36"/>
        <v>2312</v>
      </c>
      <c r="B2320" s="480" t="s">
        <v>5578</v>
      </c>
      <c r="C2320" s="481" t="s">
        <v>12070</v>
      </c>
      <c r="D2320" s="480" t="s">
        <v>5992</v>
      </c>
      <c r="E2320" s="480" t="s">
        <v>11972</v>
      </c>
      <c r="F2320" s="480" t="s">
        <v>11974</v>
      </c>
      <c r="G2320" s="480" t="s">
        <v>11666</v>
      </c>
      <c r="H2320" s="480" t="s">
        <v>11973</v>
      </c>
      <c r="I2320" s="480" t="s">
        <v>12071</v>
      </c>
      <c r="J2320" s="480"/>
      <c r="K2320" s="480"/>
      <c r="L2320" s="480"/>
    </row>
    <row r="2321" spans="1:12" ht="15.6">
      <c r="A2321" s="480">
        <f t="shared" si="36"/>
        <v>2313</v>
      </c>
      <c r="B2321" s="480" t="s">
        <v>5578</v>
      </c>
      <c r="C2321" s="481" t="s">
        <v>12072</v>
      </c>
      <c r="D2321" s="480" t="s">
        <v>5580</v>
      </c>
      <c r="E2321" s="480" t="s">
        <v>7163</v>
      </c>
      <c r="F2321" s="480" t="s">
        <v>12073</v>
      </c>
      <c r="G2321" s="480" t="s">
        <v>5653</v>
      </c>
      <c r="H2321" s="480" t="s">
        <v>12074</v>
      </c>
      <c r="I2321" s="480"/>
      <c r="J2321" s="480"/>
      <c r="K2321" s="480"/>
      <c r="L2321" s="480"/>
    </row>
    <row r="2322" spans="1:12" ht="15.6">
      <c r="A2322" s="480">
        <f t="shared" si="36"/>
        <v>2314</v>
      </c>
      <c r="B2322" s="480" t="s">
        <v>5578</v>
      </c>
      <c r="C2322" s="481" t="s">
        <v>12075</v>
      </c>
      <c r="D2322" s="480" t="s">
        <v>12076</v>
      </c>
      <c r="E2322" s="480" t="s">
        <v>11792</v>
      </c>
      <c r="F2322" s="480" t="s">
        <v>12077</v>
      </c>
      <c r="G2322" s="480" t="s">
        <v>12078</v>
      </c>
      <c r="H2322" s="480" t="s">
        <v>12079</v>
      </c>
      <c r="I2322" s="480" t="s">
        <v>7828</v>
      </c>
      <c r="J2322" s="480"/>
      <c r="K2322" s="480"/>
      <c r="L2322" s="480"/>
    </row>
    <row r="2323" spans="1:12" ht="15.6">
      <c r="A2323" s="480">
        <f t="shared" si="36"/>
        <v>2315</v>
      </c>
      <c r="B2323" s="480" t="s">
        <v>5578</v>
      </c>
      <c r="C2323" s="481" t="s">
        <v>12080</v>
      </c>
      <c r="D2323" s="480" t="s">
        <v>5580</v>
      </c>
      <c r="E2323" s="480" t="s">
        <v>12081</v>
      </c>
      <c r="F2323" s="480" t="s">
        <v>12082</v>
      </c>
      <c r="G2323" s="480" t="s">
        <v>12083</v>
      </c>
      <c r="H2323" s="480" t="s">
        <v>10815</v>
      </c>
      <c r="I2323" s="480"/>
      <c r="J2323" s="480"/>
      <c r="K2323" s="480"/>
      <c r="L2323" s="480"/>
    </row>
    <row r="2324" spans="1:12" ht="15.6">
      <c r="A2324" s="480">
        <f t="shared" si="36"/>
        <v>2316</v>
      </c>
      <c r="B2324" s="480" t="s">
        <v>5578</v>
      </c>
      <c r="C2324" s="481" t="s">
        <v>12084</v>
      </c>
      <c r="D2324" s="480" t="s">
        <v>5652</v>
      </c>
      <c r="E2324" s="480" t="s">
        <v>12085</v>
      </c>
      <c r="F2324" s="480" t="s">
        <v>7200</v>
      </c>
      <c r="G2324" s="480" t="s">
        <v>12086</v>
      </c>
      <c r="H2324" s="480" t="s">
        <v>12087</v>
      </c>
      <c r="I2324" s="480"/>
      <c r="J2324" s="480"/>
      <c r="K2324" s="480"/>
      <c r="L2324" s="480"/>
    </row>
    <row r="2325" spans="1:12" ht="15.6">
      <c r="A2325" s="480">
        <f t="shared" ref="A2325:A2388" si="37">ROW()-8</f>
        <v>2317</v>
      </c>
      <c r="B2325" s="480" t="s">
        <v>5578</v>
      </c>
      <c r="C2325" s="481" t="s">
        <v>12088</v>
      </c>
      <c r="D2325" s="480" t="s">
        <v>5641</v>
      </c>
      <c r="E2325" s="480" t="s">
        <v>12089</v>
      </c>
      <c r="F2325" s="480" t="s">
        <v>12090</v>
      </c>
      <c r="G2325" s="480" t="s">
        <v>12091</v>
      </c>
      <c r="H2325" s="480" t="s">
        <v>8362</v>
      </c>
      <c r="I2325" s="480"/>
      <c r="J2325" s="480"/>
      <c r="K2325" s="480"/>
      <c r="L2325" s="480"/>
    </row>
    <row r="2326" spans="1:12" ht="15.6">
      <c r="A2326" s="480">
        <f t="shared" si="37"/>
        <v>2318</v>
      </c>
      <c r="B2326" s="480" t="s">
        <v>5578</v>
      </c>
      <c r="C2326" s="481" t="s">
        <v>12092</v>
      </c>
      <c r="D2326" s="480" t="s">
        <v>5613</v>
      </c>
      <c r="E2326" s="480" t="s">
        <v>11821</v>
      </c>
      <c r="F2326" s="480" t="s">
        <v>11823</v>
      </c>
      <c r="G2326" s="480" t="s">
        <v>12093</v>
      </c>
      <c r="H2326" s="480" t="s">
        <v>7426</v>
      </c>
      <c r="I2326" s="480"/>
      <c r="J2326" s="480"/>
      <c r="K2326" s="480"/>
      <c r="L2326" s="480"/>
    </row>
    <row r="2327" spans="1:12" ht="15.6">
      <c r="A2327" s="480">
        <f t="shared" si="37"/>
        <v>2319</v>
      </c>
      <c r="B2327" s="480" t="s">
        <v>5578</v>
      </c>
      <c r="C2327" s="481" t="s">
        <v>12094</v>
      </c>
      <c r="D2327" s="480" t="s">
        <v>8715</v>
      </c>
      <c r="E2327" s="480" t="s">
        <v>12095</v>
      </c>
      <c r="F2327" s="480" t="s">
        <v>12096</v>
      </c>
      <c r="G2327" s="480" t="s">
        <v>12097</v>
      </c>
      <c r="H2327" s="480" t="s">
        <v>12098</v>
      </c>
      <c r="I2327" s="480" t="s">
        <v>12099</v>
      </c>
      <c r="J2327" s="480"/>
      <c r="K2327" s="480"/>
      <c r="L2327" s="480"/>
    </row>
    <row r="2328" spans="1:12" ht="15.6">
      <c r="A2328" s="480">
        <f t="shared" si="37"/>
        <v>2320</v>
      </c>
      <c r="B2328" s="480" t="s">
        <v>5578</v>
      </c>
      <c r="C2328" s="481" t="s">
        <v>12100</v>
      </c>
      <c r="D2328" s="480" t="s">
        <v>5613</v>
      </c>
      <c r="E2328" s="480" t="s">
        <v>5414</v>
      </c>
      <c r="F2328" s="480" t="s">
        <v>12040</v>
      </c>
      <c r="G2328" s="480" t="s">
        <v>12101</v>
      </c>
      <c r="H2328" s="480" t="s">
        <v>8629</v>
      </c>
      <c r="I2328" s="480"/>
      <c r="J2328" s="480"/>
      <c r="K2328" s="480"/>
      <c r="L2328" s="480"/>
    </row>
    <row r="2329" spans="1:12" ht="15.6">
      <c r="A2329" s="480">
        <f t="shared" si="37"/>
        <v>2321</v>
      </c>
      <c r="B2329" s="480" t="s">
        <v>5578</v>
      </c>
      <c r="C2329" s="481" t="s">
        <v>12102</v>
      </c>
      <c r="D2329" s="480" t="s">
        <v>5613</v>
      </c>
      <c r="E2329" s="480">
        <v>5</v>
      </c>
      <c r="F2329" s="480">
        <v>10</v>
      </c>
      <c r="G2329" s="480" t="s">
        <v>6733</v>
      </c>
      <c r="H2329" s="480" t="s">
        <v>6734</v>
      </c>
      <c r="I2329" s="480"/>
      <c r="J2329" s="480"/>
      <c r="K2329" s="480"/>
      <c r="L2329" s="480"/>
    </row>
    <row r="2330" spans="1:12" ht="15.6">
      <c r="A2330" s="480">
        <f t="shared" si="37"/>
        <v>2322</v>
      </c>
      <c r="B2330" s="480" t="s">
        <v>5578</v>
      </c>
      <c r="C2330" s="481" t="s">
        <v>12103</v>
      </c>
      <c r="D2330" s="480" t="s">
        <v>12104</v>
      </c>
      <c r="E2330" s="480" t="s">
        <v>5791</v>
      </c>
      <c r="F2330" s="480" t="s">
        <v>12105</v>
      </c>
      <c r="G2330" s="480" t="s">
        <v>12106</v>
      </c>
      <c r="H2330" s="480" t="s">
        <v>12107</v>
      </c>
      <c r="I2330" s="480" t="s">
        <v>10607</v>
      </c>
      <c r="J2330" s="480"/>
      <c r="K2330" s="480"/>
      <c r="L2330" s="480"/>
    </row>
    <row r="2331" spans="1:12" ht="15.6">
      <c r="A2331" s="480">
        <f t="shared" si="37"/>
        <v>2323</v>
      </c>
      <c r="B2331" s="480" t="s">
        <v>5578</v>
      </c>
      <c r="C2331" s="481" t="s">
        <v>12108</v>
      </c>
      <c r="D2331" s="480" t="s">
        <v>5652</v>
      </c>
      <c r="E2331" s="480" t="s">
        <v>12109</v>
      </c>
      <c r="F2331" s="480" t="s">
        <v>12110</v>
      </c>
      <c r="G2331" s="480" t="s">
        <v>12111</v>
      </c>
      <c r="H2331" s="480" t="s">
        <v>12112</v>
      </c>
      <c r="I2331" s="480"/>
      <c r="J2331" s="480"/>
      <c r="K2331" s="480"/>
      <c r="L2331" s="480"/>
    </row>
    <row r="2332" spans="1:12" ht="15.6">
      <c r="A2332" s="480">
        <f t="shared" si="37"/>
        <v>2324</v>
      </c>
      <c r="B2332" s="480" t="s">
        <v>5578</v>
      </c>
      <c r="C2332" s="481" t="s">
        <v>12113</v>
      </c>
      <c r="D2332" s="480" t="s">
        <v>5641</v>
      </c>
      <c r="E2332" s="480" t="s">
        <v>12114</v>
      </c>
      <c r="F2332" s="480" t="s">
        <v>12115</v>
      </c>
      <c r="G2332" s="480" t="s">
        <v>12116</v>
      </c>
      <c r="H2332" s="480"/>
      <c r="I2332" s="480"/>
      <c r="J2332" s="480"/>
      <c r="K2332" s="480"/>
      <c r="L2332" s="480"/>
    </row>
    <row r="2333" spans="1:12" ht="15.6">
      <c r="A2333" s="480">
        <f t="shared" si="37"/>
        <v>2325</v>
      </c>
      <c r="B2333" s="480" t="s">
        <v>5578</v>
      </c>
      <c r="C2333" s="481" t="s">
        <v>12117</v>
      </c>
      <c r="D2333" s="480" t="s">
        <v>5613</v>
      </c>
      <c r="E2333" s="480" t="s">
        <v>12118</v>
      </c>
      <c r="F2333" s="480" t="s">
        <v>5241</v>
      </c>
      <c r="G2333" s="480" t="s">
        <v>805</v>
      </c>
      <c r="H2333" s="480" t="s">
        <v>12119</v>
      </c>
      <c r="I2333" s="480"/>
      <c r="J2333" s="480"/>
      <c r="K2333" s="480"/>
      <c r="L2333" s="480"/>
    </row>
    <row r="2334" spans="1:12" ht="15.6">
      <c r="A2334" s="480">
        <f t="shared" si="37"/>
        <v>2326</v>
      </c>
      <c r="B2334" s="480" t="s">
        <v>5578</v>
      </c>
      <c r="C2334" s="481" t="s">
        <v>12120</v>
      </c>
      <c r="D2334" s="480" t="s">
        <v>5580</v>
      </c>
      <c r="E2334" s="480" t="s">
        <v>907</v>
      </c>
      <c r="F2334" s="480" t="s">
        <v>12121</v>
      </c>
      <c r="G2334" s="480" t="s">
        <v>8862</v>
      </c>
      <c r="H2334" s="480" t="s">
        <v>8863</v>
      </c>
      <c r="I2334" s="480"/>
      <c r="J2334" s="480"/>
      <c r="K2334" s="480"/>
      <c r="L2334" s="480"/>
    </row>
    <row r="2335" spans="1:12" ht="15.6">
      <c r="A2335" s="480">
        <f t="shared" si="37"/>
        <v>2327</v>
      </c>
      <c r="B2335" s="480" t="s">
        <v>5578</v>
      </c>
      <c r="C2335" s="481" t="s">
        <v>12122</v>
      </c>
      <c r="D2335" s="480" t="s">
        <v>5597</v>
      </c>
      <c r="E2335" s="480" t="s">
        <v>5778</v>
      </c>
      <c r="F2335" s="480" t="s">
        <v>5781</v>
      </c>
      <c r="G2335" s="480" t="s">
        <v>10607</v>
      </c>
      <c r="H2335" s="480" t="s">
        <v>8513</v>
      </c>
      <c r="I2335" s="480"/>
      <c r="J2335" s="480"/>
      <c r="K2335" s="480"/>
      <c r="L2335" s="480"/>
    </row>
    <row r="2336" spans="1:12" ht="15.6">
      <c r="A2336" s="480">
        <f t="shared" si="37"/>
        <v>2328</v>
      </c>
      <c r="B2336" s="480" t="s">
        <v>5578</v>
      </c>
      <c r="C2336" s="481" t="s">
        <v>12123</v>
      </c>
      <c r="D2336" s="480" t="s">
        <v>5684</v>
      </c>
      <c r="E2336" s="480" t="s">
        <v>12124</v>
      </c>
      <c r="F2336" s="480" t="s">
        <v>12125</v>
      </c>
      <c r="G2336" s="480" t="s">
        <v>7654</v>
      </c>
      <c r="H2336" s="480" t="s">
        <v>12126</v>
      </c>
      <c r="I2336" s="480"/>
      <c r="J2336" s="480"/>
      <c r="K2336" s="480"/>
      <c r="L2336" s="480"/>
    </row>
    <row r="2337" spans="1:12" ht="15.6">
      <c r="A2337" s="480">
        <f t="shared" si="37"/>
        <v>2329</v>
      </c>
      <c r="B2337" s="480" t="s">
        <v>5578</v>
      </c>
      <c r="C2337" s="481" t="s">
        <v>12127</v>
      </c>
      <c r="D2337" s="480" t="s">
        <v>5597</v>
      </c>
      <c r="E2337" s="480" t="s">
        <v>12128</v>
      </c>
      <c r="F2337" s="480" t="s">
        <v>11078</v>
      </c>
      <c r="G2337" s="480" t="s">
        <v>12129</v>
      </c>
      <c r="H2337" s="480" t="s">
        <v>12130</v>
      </c>
      <c r="I2337" s="480"/>
      <c r="J2337" s="480"/>
      <c r="K2337" s="480"/>
      <c r="L2337" s="480"/>
    </row>
    <row r="2338" spans="1:12" ht="15.6">
      <c r="A2338" s="480">
        <f t="shared" si="37"/>
        <v>2330</v>
      </c>
      <c r="B2338" s="480" t="s">
        <v>5578</v>
      </c>
      <c r="C2338" s="481" t="s">
        <v>12131</v>
      </c>
      <c r="D2338" s="480" t="s">
        <v>5597</v>
      </c>
      <c r="E2338" s="480" t="s">
        <v>12132</v>
      </c>
      <c r="F2338" s="480" t="s">
        <v>12133</v>
      </c>
      <c r="G2338" s="480" t="s">
        <v>12134</v>
      </c>
      <c r="H2338" s="480" t="s">
        <v>12135</v>
      </c>
      <c r="I2338" s="480"/>
      <c r="J2338" s="480"/>
      <c r="K2338" s="480"/>
      <c r="L2338" s="480"/>
    </row>
    <row r="2339" spans="1:12" ht="15.6">
      <c r="A2339" s="480">
        <f t="shared" si="37"/>
        <v>2331</v>
      </c>
      <c r="B2339" s="480" t="s">
        <v>5578</v>
      </c>
      <c r="C2339" s="481" t="s">
        <v>12136</v>
      </c>
      <c r="D2339" s="480" t="s">
        <v>12137</v>
      </c>
      <c r="E2339" s="480" t="s">
        <v>12138</v>
      </c>
      <c r="F2339" s="480" t="s">
        <v>12139</v>
      </c>
      <c r="G2339" s="480" t="s">
        <v>12140</v>
      </c>
      <c r="H2339" s="480" t="s">
        <v>12141</v>
      </c>
      <c r="I2339" s="480" t="s">
        <v>12142</v>
      </c>
      <c r="J2339" s="480"/>
      <c r="K2339" s="480"/>
      <c r="L2339" s="480"/>
    </row>
    <row r="2340" spans="1:12" ht="15.6">
      <c r="A2340" s="480">
        <f t="shared" si="37"/>
        <v>2332</v>
      </c>
      <c r="B2340" s="480" t="s">
        <v>5578</v>
      </c>
      <c r="C2340" s="481" t="s">
        <v>12143</v>
      </c>
      <c r="D2340" s="480" t="s">
        <v>5646</v>
      </c>
      <c r="E2340" s="480" t="s">
        <v>12144</v>
      </c>
      <c r="F2340" s="480" t="s">
        <v>12145</v>
      </c>
      <c r="G2340" s="480" t="s">
        <v>12146</v>
      </c>
      <c r="H2340" s="480" t="s">
        <v>12147</v>
      </c>
      <c r="I2340" s="480"/>
      <c r="J2340" s="480"/>
      <c r="K2340" s="480"/>
      <c r="L2340" s="480"/>
    </row>
    <row r="2341" spans="1:12" ht="15.6">
      <c r="A2341" s="480">
        <f t="shared" si="37"/>
        <v>2333</v>
      </c>
      <c r="B2341" s="480" t="s">
        <v>5578</v>
      </c>
      <c r="C2341" s="481" t="s">
        <v>12148</v>
      </c>
      <c r="D2341" s="480" t="s">
        <v>5607</v>
      </c>
      <c r="E2341" s="480" t="s">
        <v>12149</v>
      </c>
      <c r="F2341" s="480" t="s">
        <v>12150</v>
      </c>
      <c r="G2341" s="480" t="s">
        <v>12151</v>
      </c>
      <c r="H2341" s="480" t="s">
        <v>12152</v>
      </c>
      <c r="I2341" s="480"/>
      <c r="J2341" s="480"/>
      <c r="K2341" s="480"/>
      <c r="L2341" s="480"/>
    </row>
    <row r="2342" spans="1:12" ht="15.6">
      <c r="A2342" s="480">
        <f t="shared" si="37"/>
        <v>2334</v>
      </c>
      <c r="B2342" s="480" t="s">
        <v>5578</v>
      </c>
      <c r="C2342" s="481" t="s">
        <v>12153</v>
      </c>
      <c r="D2342" s="480" t="s">
        <v>5607</v>
      </c>
      <c r="E2342" s="480" t="s">
        <v>12154</v>
      </c>
      <c r="F2342" s="480" t="s">
        <v>12155</v>
      </c>
      <c r="G2342" s="480" t="s">
        <v>12156</v>
      </c>
      <c r="H2342" s="480" t="s">
        <v>12157</v>
      </c>
      <c r="I2342" s="480"/>
      <c r="J2342" s="480"/>
      <c r="K2342" s="480"/>
      <c r="L2342" s="480"/>
    </row>
    <row r="2343" spans="1:12" ht="15.6">
      <c r="A2343" s="480">
        <f t="shared" si="37"/>
        <v>2335</v>
      </c>
      <c r="B2343" s="480" t="s">
        <v>5578</v>
      </c>
      <c r="C2343" s="481" t="s">
        <v>12158</v>
      </c>
      <c r="D2343" s="480" t="s">
        <v>5613</v>
      </c>
      <c r="E2343" s="480" t="s">
        <v>12159</v>
      </c>
      <c r="F2343" s="480" t="s">
        <v>12160</v>
      </c>
      <c r="G2343" s="480" t="s">
        <v>12161</v>
      </c>
      <c r="H2343" s="480" t="s">
        <v>7654</v>
      </c>
      <c r="I2343" s="480"/>
      <c r="J2343" s="480"/>
      <c r="K2343" s="480"/>
      <c r="L2343" s="480"/>
    </row>
    <row r="2344" spans="1:12" ht="15.6">
      <c r="A2344" s="480">
        <f t="shared" si="37"/>
        <v>2336</v>
      </c>
      <c r="B2344" s="480" t="s">
        <v>5578</v>
      </c>
      <c r="C2344" s="481" t="s">
        <v>12162</v>
      </c>
      <c r="D2344" s="480" t="s">
        <v>5597</v>
      </c>
      <c r="E2344" s="480" t="s">
        <v>12163</v>
      </c>
      <c r="F2344" s="480" t="s">
        <v>11078</v>
      </c>
      <c r="G2344" s="480" t="s">
        <v>12129</v>
      </c>
      <c r="H2344" s="480" t="s">
        <v>12164</v>
      </c>
      <c r="I2344" s="480"/>
      <c r="J2344" s="480"/>
      <c r="K2344" s="480"/>
      <c r="L2344" s="480"/>
    </row>
    <row r="2345" spans="1:12" ht="15.6">
      <c r="A2345" s="480">
        <f t="shared" si="37"/>
        <v>2337</v>
      </c>
      <c r="B2345" s="480" t="s">
        <v>5578</v>
      </c>
      <c r="C2345" s="481" t="s">
        <v>12165</v>
      </c>
      <c r="D2345" s="480" t="s">
        <v>5586</v>
      </c>
      <c r="E2345" s="480" t="s">
        <v>11823</v>
      </c>
      <c r="F2345" s="480" t="s">
        <v>12166</v>
      </c>
      <c r="G2345" s="480" t="s">
        <v>12167</v>
      </c>
      <c r="H2345" s="480" t="s">
        <v>12168</v>
      </c>
      <c r="I2345" s="480"/>
      <c r="J2345" s="480"/>
      <c r="K2345" s="480"/>
      <c r="L2345" s="480"/>
    </row>
    <row r="2346" spans="1:12" ht="15.6">
      <c r="A2346" s="480">
        <f t="shared" si="37"/>
        <v>2338</v>
      </c>
      <c r="B2346" s="480" t="s">
        <v>5578</v>
      </c>
      <c r="C2346" s="481" t="s">
        <v>12169</v>
      </c>
      <c r="D2346" s="480" t="s">
        <v>5607</v>
      </c>
      <c r="E2346" s="480" t="s">
        <v>6771</v>
      </c>
      <c r="F2346" s="480" t="s">
        <v>6772</v>
      </c>
      <c r="G2346" s="480" t="s">
        <v>7060</v>
      </c>
      <c r="H2346" s="480" t="s">
        <v>6770</v>
      </c>
      <c r="I2346" s="480"/>
      <c r="J2346" s="480"/>
      <c r="K2346" s="480"/>
      <c r="L2346" s="480"/>
    </row>
    <row r="2347" spans="1:12" ht="15.6">
      <c r="A2347" s="480">
        <f t="shared" si="37"/>
        <v>2339</v>
      </c>
      <c r="B2347" s="480" t="s">
        <v>5578</v>
      </c>
      <c r="C2347" s="481" t="s">
        <v>12170</v>
      </c>
      <c r="D2347" s="480" t="s">
        <v>5586</v>
      </c>
      <c r="E2347" s="480" t="s">
        <v>7322</v>
      </c>
      <c r="F2347" s="480" t="s">
        <v>24</v>
      </c>
      <c r="G2347" s="480" t="s">
        <v>7323</v>
      </c>
      <c r="H2347" s="480" t="s">
        <v>7324</v>
      </c>
      <c r="I2347" s="480"/>
      <c r="J2347" s="480"/>
      <c r="K2347" s="480"/>
      <c r="L2347" s="480"/>
    </row>
    <row r="2348" spans="1:12" ht="15.6">
      <c r="A2348" s="480">
        <f t="shared" si="37"/>
        <v>2340</v>
      </c>
      <c r="B2348" s="480" t="s">
        <v>5578</v>
      </c>
      <c r="C2348" s="481" t="s">
        <v>12171</v>
      </c>
      <c r="D2348" s="480" t="s">
        <v>5641</v>
      </c>
      <c r="E2348" s="480" t="s">
        <v>5402</v>
      </c>
      <c r="F2348" s="480" t="s">
        <v>7524</v>
      </c>
      <c r="G2348" s="480" t="s">
        <v>1251</v>
      </c>
      <c r="H2348" s="480" t="s">
        <v>12172</v>
      </c>
      <c r="I2348" s="480"/>
      <c r="J2348" s="480"/>
      <c r="K2348" s="480"/>
      <c r="L2348" s="480"/>
    </row>
    <row r="2349" spans="1:12" ht="15.6">
      <c r="A2349" s="480">
        <f t="shared" si="37"/>
        <v>2341</v>
      </c>
      <c r="B2349" s="480" t="s">
        <v>5578</v>
      </c>
      <c r="C2349" s="481" t="s">
        <v>12173</v>
      </c>
      <c r="D2349" s="480" t="s">
        <v>5580</v>
      </c>
      <c r="E2349" s="480" t="s">
        <v>11905</v>
      </c>
      <c r="F2349" s="480" t="s">
        <v>12174</v>
      </c>
      <c r="G2349" s="480" t="s">
        <v>12175</v>
      </c>
      <c r="H2349" s="480" t="s">
        <v>12176</v>
      </c>
      <c r="I2349" s="480"/>
      <c r="J2349" s="480"/>
      <c r="K2349" s="480"/>
      <c r="L2349" s="480"/>
    </row>
    <row r="2350" spans="1:12" ht="15.6">
      <c r="A2350" s="480">
        <f t="shared" si="37"/>
        <v>2342</v>
      </c>
      <c r="B2350" s="480" t="s">
        <v>5578</v>
      </c>
      <c r="C2350" s="481" t="s">
        <v>12177</v>
      </c>
      <c r="D2350" s="480" t="s">
        <v>5684</v>
      </c>
      <c r="E2350" s="480" t="s">
        <v>5622</v>
      </c>
      <c r="F2350" s="480" t="s">
        <v>734</v>
      </c>
      <c r="G2350" s="480" t="s">
        <v>7018</v>
      </c>
      <c r="H2350" s="480" t="s">
        <v>12032</v>
      </c>
      <c r="I2350" s="480"/>
      <c r="J2350" s="480"/>
      <c r="K2350" s="480"/>
      <c r="L2350" s="480"/>
    </row>
    <row r="2351" spans="1:12" ht="15.6">
      <c r="A2351" s="480">
        <f t="shared" si="37"/>
        <v>2343</v>
      </c>
      <c r="B2351" s="480" t="s">
        <v>5578</v>
      </c>
      <c r="C2351" s="481" t="s">
        <v>12178</v>
      </c>
      <c r="D2351" s="480" t="s">
        <v>5613</v>
      </c>
      <c r="E2351" s="480" t="s">
        <v>12179</v>
      </c>
      <c r="F2351" s="480" t="s">
        <v>12180</v>
      </c>
      <c r="G2351" s="480" t="s">
        <v>12181</v>
      </c>
      <c r="H2351" s="480"/>
      <c r="I2351" s="480"/>
      <c r="J2351" s="480"/>
      <c r="K2351" s="480"/>
      <c r="L2351" s="480"/>
    </row>
    <row r="2352" spans="1:12" ht="15.6">
      <c r="A2352" s="480">
        <f t="shared" si="37"/>
        <v>2344</v>
      </c>
      <c r="B2352" s="480" t="s">
        <v>5578</v>
      </c>
      <c r="C2352" s="481" t="s">
        <v>12182</v>
      </c>
      <c r="D2352" s="480" t="s">
        <v>5613</v>
      </c>
      <c r="E2352" s="480" t="s">
        <v>12183</v>
      </c>
      <c r="F2352" s="480" t="s">
        <v>12184</v>
      </c>
      <c r="G2352" s="480" t="s">
        <v>12185</v>
      </c>
      <c r="H2352" s="480" t="s">
        <v>12186</v>
      </c>
      <c r="I2352" s="480"/>
      <c r="J2352" s="480"/>
      <c r="K2352" s="480"/>
      <c r="L2352" s="480"/>
    </row>
    <row r="2353" spans="1:12" ht="15.6">
      <c r="A2353" s="480">
        <f t="shared" si="37"/>
        <v>2345</v>
      </c>
      <c r="B2353" s="480" t="s">
        <v>5578</v>
      </c>
      <c r="C2353" s="481" t="s">
        <v>12187</v>
      </c>
      <c r="D2353" s="480" t="s">
        <v>5597</v>
      </c>
      <c r="E2353" s="480" t="s">
        <v>7124</v>
      </c>
      <c r="F2353" s="480" t="s">
        <v>7491</v>
      </c>
      <c r="G2353" s="480" t="s">
        <v>7125</v>
      </c>
      <c r="H2353" s="480" t="s">
        <v>12188</v>
      </c>
      <c r="I2353" s="480"/>
      <c r="J2353" s="480"/>
      <c r="K2353" s="480"/>
      <c r="L2353" s="480"/>
    </row>
    <row r="2354" spans="1:12" ht="15.6">
      <c r="A2354" s="480">
        <f t="shared" si="37"/>
        <v>2346</v>
      </c>
      <c r="B2354" s="480" t="s">
        <v>5578</v>
      </c>
      <c r="C2354" s="481" t="s">
        <v>12189</v>
      </c>
      <c r="D2354" s="480" t="s">
        <v>5652</v>
      </c>
      <c r="E2354" s="480" t="s">
        <v>7598</v>
      </c>
      <c r="F2354" s="480" t="s">
        <v>7230</v>
      </c>
      <c r="G2354" s="480" t="s">
        <v>1326</v>
      </c>
      <c r="H2354" s="480" t="s">
        <v>8113</v>
      </c>
      <c r="I2354" s="480"/>
      <c r="J2354" s="480"/>
      <c r="K2354" s="480"/>
      <c r="L2354" s="480"/>
    </row>
    <row r="2355" spans="1:12" ht="15.6">
      <c r="A2355" s="480">
        <f t="shared" si="37"/>
        <v>2347</v>
      </c>
      <c r="B2355" s="480" t="s">
        <v>5578</v>
      </c>
      <c r="C2355" s="481" t="s">
        <v>12190</v>
      </c>
      <c r="D2355" s="480" t="s">
        <v>5646</v>
      </c>
      <c r="E2355" s="480" t="s">
        <v>7445</v>
      </c>
      <c r="F2355" s="480" t="s">
        <v>12191</v>
      </c>
      <c r="G2355" s="480" t="s">
        <v>12192</v>
      </c>
      <c r="H2355" s="480"/>
      <c r="I2355" s="480"/>
      <c r="J2355" s="480"/>
      <c r="K2355" s="480"/>
      <c r="L2355" s="480"/>
    </row>
    <row r="2356" spans="1:12" ht="15.6">
      <c r="A2356" s="480">
        <f t="shared" si="37"/>
        <v>2348</v>
      </c>
      <c r="B2356" s="480" t="s">
        <v>5578</v>
      </c>
      <c r="C2356" s="481" t="s">
        <v>12193</v>
      </c>
      <c r="D2356" s="480" t="s">
        <v>5641</v>
      </c>
      <c r="E2356" s="480" t="s">
        <v>12194</v>
      </c>
      <c r="F2356" s="480" t="s">
        <v>12195</v>
      </c>
      <c r="G2356" s="480" t="s">
        <v>7808</v>
      </c>
      <c r="H2356" s="480" t="s">
        <v>12196</v>
      </c>
      <c r="I2356" s="480"/>
      <c r="J2356" s="480"/>
      <c r="K2356" s="480"/>
      <c r="L2356" s="480"/>
    </row>
    <row r="2357" spans="1:12" ht="15.6">
      <c r="A2357" s="480">
        <f t="shared" si="37"/>
        <v>2349</v>
      </c>
      <c r="B2357" s="480" t="s">
        <v>5578</v>
      </c>
      <c r="C2357" s="481" t="s">
        <v>12197</v>
      </c>
      <c r="D2357" s="480" t="s">
        <v>5586</v>
      </c>
      <c r="E2357" s="480" t="s">
        <v>12198</v>
      </c>
      <c r="F2357" s="480" t="s">
        <v>12199</v>
      </c>
      <c r="G2357" s="480" t="s">
        <v>8338</v>
      </c>
      <c r="H2357" s="480" t="s">
        <v>12200</v>
      </c>
      <c r="I2357" s="480"/>
      <c r="J2357" s="480"/>
      <c r="K2357" s="480"/>
      <c r="L2357" s="480"/>
    </row>
    <row r="2358" spans="1:12" ht="15.6">
      <c r="A2358" s="480">
        <f t="shared" si="37"/>
        <v>2350</v>
      </c>
      <c r="B2358" s="480" t="s">
        <v>5578</v>
      </c>
      <c r="C2358" s="481" t="s">
        <v>12201</v>
      </c>
      <c r="D2358" s="480" t="s">
        <v>5624</v>
      </c>
      <c r="E2358" s="480" t="s">
        <v>7614</v>
      </c>
      <c r="F2358" s="480" t="s">
        <v>6738</v>
      </c>
      <c r="G2358" s="480" t="s">
        <v>6910</v>
      </c>
      <c r="H2358" s="480" t="s">
        <v>12202</v>
      </c>
      <c r="I2358" s="480"/>
      <c r="J2358" s="480"/>
      <c r="K2358" s="480"/>
      <c r="L2358" s="480"/>
    </row>
    <row r="2359" spans="1:12" ht="15.6">
      <c r="A2359" s="480">
        <f t="shared" si="37"/>
        <v>2351</v>
      </c>
      <c r="B2359" s="480" t="s">
        <v>5578</v>
      </c>
      <c r="C2359" s="481" t="s">
        <v>12203</v>
      </c>
      <c r="D2359" s="480" t="s">
        <v>5607</v>
      </c>
      <c r="E2359" s="480" t="s">
        <v>12204</v>
      </c>
      <c r="F2359" s="480" t="s">
        <v>12205</v>
      </c>
      <c r="G2359" s="480" t="s">
        <v>12206</v>
      </c>
      <c r="H2359" s="480" t="s">
        <v>12207</v>
      </c>
      <c r="I2359" s="480"/>
      <c r="J2359" s="480"/>
      <c r="K2359" s="480"/>
      <c r="L2359" s="480"/>
    </row>
    <row r="2360" spans="1:12" ht="15.6">
      <c r="A2360" s="480">
        <f t="shared" si="37"/>
        <v>2352</v>
      </c>
      <c r="B2360" s="480" t="s">
        <v>5578</v>
      </c>
      <c r="C2360" s="481" t="s">
        <v>12208</v>
      </c>
      <c r="D2360" s="480" t="s">
        <v>5613</v>
      </c>
      <c r="E2360" s="480" t="s">
        <v>12209</v>
      </c>
      <c r="F2360" s="480" t="s">
        <v>12210</v>
      </c>
      <c r="G2360" s="480" t="s">
        <v>12211</v>
      </c>
      <c r="H2360" s="480" t="s">
        <v>12212</v>
      </c>
      <c r="I2360" s="480"/>
      <c r="J2360" s="480"/>
      <c r="K2360" s="480"/>
      <c r="L2360" s="480"/>
    </row>
    <row r="2361" spans="1:12" ht="15.6">
      <c r="A2361" s="480">
        <f t="shared" si="37"/>
        <v>2353</v>
      </c>
      <c r="B2361" s="480" t="s">
        <v>5578</v>
      </c>
      <c r="C2361" s="481" t="s">
        <v>12213</v>
      </c>
      <c r="D2361" s="480" t="s">
        <v>5646</v>
      </c>
      <c r="E2361" s="480" t="s">
        <v>12207</v>
      </c>
      <c r="F2361" s="480" t="s">
        <v>12214</v>
      </c>
      <c r="G2361" s="480" t="s">
        <v>12215</v>
      </c>
      <c r="H2361" s="480" t="s">
        <v>12216</v>
      </c>
      <c r="I2361" s="480"/>
      <c r="J2361" s="480"/>
      <c r="K2361" s="480"/>
      <c r="L2361" s="480"/>
    </row>
    <row r="2362" spans="1:12" ht="15.6">
      <c r="A2362" s="480">
        <f t="shared" si="37"/>
        <v>2354</v>
      </c>
      <c r="B2362" s="480" t="s">
        <v>5578</v>
      </c>
      <c r="C2362" s="481" t="s">
        <v>12217</v>
      </c>
      <c r="D2362" s="480" t="s">
        <v>5646</v>
      </c>
      <c r="E2362" s="480" t="s">
        <v>11850</v>
      </c>
      <c r="F2362" s="480" t="s">
        <v>11849</v>
      </c>
      <c r="G2362" s="480" t="s">
        <v>11848</v>
      </c>
      <c r="H2362" s="480" t="s">
        <v>11644</v>
      </c>
      <c r="I2362" s="480"/>
      <c r="J2362" s="480"/>
      <c r="K2362" s="480"/>
      <c r="L2362" s="480"/>
    </row>
    <row r="2363" spans="1:12" ht="15.6">
      <c r="A2363" s="480">
        <f t="shared" si="37"/>
        <v>2355</v>
      </c>
      <c r="B2363" s="480" t="s">
        <v>5578</v>
      </c>
      <c r="C2363" s="481" t="s">
        <v>12218</v>
      </c>
      <c r="D2363" s="480" t="s">
        <v>5992</v>
      </c>
      <c r="E2363" s="480" t="s">
        <v>12219</v>
      </c>
      <c r="F2363" s="480" t="s">
        <v>11398</v>
      </c>
      <c r="G2363" s="480" t="s">
        <v>720</v>
      </c>
      <c r="H2363" s="480" t="s">
        <v>12220</v>
      </c>
      <c r="I2363" s="480" t="s">
        <v>12221</v>
      </c>
      <c r="J2363" s="480"/>
      <c r="K2363" s="480"/>
      <c r="L2363" s="480"/>
    </row>
    <row r="2364" spans="1:12" ht="15.6">
      <c r="A2364" s="480">
        <f t="shared" si="37"/>
        <v>2356</v>
      </c>
      <c r="B2364" s="480" t="s">
        <v>5578</v>
      </c>
      <c r="C2364" s="481" t="s">
        <v>12222</v>
      </c>
      <c r="D2364" s="480" t="s">
        <v>5624</v>
      </c>
      <c r="E2364" s="480" t="s">
        <v>12223</v>
      </c>
      <c r="F2364" s="480" t="s">
        <v>12195</v>
      </c>
      <c r="G2364" s="480" t="s">
        <v>12224</v>
      </c>
      <c r="H2364" s="480" t="s">
        <v>6741</v>
      </c>
      <c r="I2364" s="480"/>
      <c r="J2364" s="480"/>
      <c r="K2364" s="480"/>
      <c r="L2364" s="480"/>
    </row>
    <row r="2365" spans="1:12" ht="15.6">
      <c r="A2365" s="480">
        <f t="shared" si="37"/>
        <v>2357</v>
      </c>
      <c r="B2365" s="480" t="s">
        <v>5578</v>
      </c>
      <c r="C2365" s="481" t="s">
        <v>12225</v>
      </c>
      <c r="D2365" s="480" t="s">
        <v>5597</v>
      </c>
      <c r="E2365" s="480" t="s">
        <v>7002</v>
      </c>
      <c r="F2365" s="480" t="s">
        <v>12226</v>
      </c>
      <c r="G2365" s="480" t="s">
        <v>12227</v>
      </c>
      <c r="H2365" s="480"/>
      <c r="I2365" s="480"/>
      <c r="J2365" s="480"/>
      <c r="K2365" s="480"/>
      <c r="L2365" s="480"/>
    </row>
    <row r="2366" spans="1:12" ht="15.6">
      <c r="A2366" s="480">
        <f t="shared" si="37"/>
        <v>2358</v>
      </c>
      <c r="B2366" s="480" t="s">
        <v>5578</v>
      </c>
      <c r="C2366" s="481" t="s">
        <v>12228</v>
      </c>
      <c r="D2366" s="480" t="s">
        <v>5646</v>
      </c>
      <c r="E2366" s="480" t="s">
        <v>6026</v>
      </c>
      <c r="F2366" s="480" t="s">
        <v>11609</v>
      </c>
      <c r="G2366" s="480" t="s">
        <v>11610</v>
      </c>
      <c r="H2366" s="480" t="s">
        <v>7346</v>
      </c>
      <c r="I2366" s="480"/>
      <c r="J2366" s="480"/>
      <c r="K2366" s="480"/>
      <c r="L2366" s="480"/>
    </row>
    <row r="2367" spans="1:12" ht="15.6">
      <c r="A2367" s="480">
        <f t="shared" si="37"/>
        <v>2359</v>
      </c>
      <c r="B2367" s="480" t="s">
        <v>5578</v>
      </c>
      <c r="C2367" s="481" t="s">
        <v>12229</v>
      </c>
      <c r="D2367" s="480" t="s">
        <v>5646</v>
      </c>
      <c r="E2367" s="480" t="s">
        <v>5604</v>
      </c>
      <c r="F2367" s="480" t="s">
        <v>4037</v>
      </c>
      <c r="G2367" s="480" t="s">
        <v>5693</v>
      </c>
      <c r="H2367" s="480" t="s">
        <v>12230</v>
      </c>
      <c r="I2367" s="480"/>
      <c r="J2367" s="480"/>
      <c r="K2367" s="480"/>
      <c r="L2367" s="480"/>
    </row>
    <row r="2368" spans="1:12" ht="15.6">
      <c r="A2368" s="480">
        <f t="shared" si="37"/>
        <v>2360</v>
      </c>
      <c r="B2368" s="480" t="s">
        <v>5578</v>
      </c>
      <c r="C2368" s="481" t="s">
        <v>12231</v>
      </c>
      <c r="D2368" s="480" t="s">
        <v>5646</v>
      </c>
      <c r="E2368" s="480" t="s">
        <v>10741</v>
      </c>
      <c r="F2368" s="480" t="s">
        <v>12232</v>
      </c>
      <c r="G2368" s="480" t="s">
        <v>7723</v>
      </c>
      <c r="H2368" s="480" t="s">
        <v>12233</v>
      </c>
      <c r="I2368" s="480"/>
      <c r="J2368" s="480"/>
      <c r="K2368" s="480"/>
      <c r="L2368" s="480"/>
    </row>
    <row r="2369" spans="1:12" ht="15.6">
      <c r="A2369" s="480">
        <f t="shared" si="37"/>
        <v>2361</v>
      </c>
      <c r="B2369" s="480" t="s">
        <v>5578</v>
      </c>
      <c r="C2369" s="481" t="s">
        <v>12234</v>
      </c>
      <c r="D2369" s="480" t="s">
        <v>5646</v>
      </c>
      <c r="E2369" s="480" t="s">
        <v>12235</v>
      </c>
      <c r="F2369" s="480" t="s">
        <v>12236</v>
      </c>
      <c r="G2369" s="480" t="s">
        <v>12237</v>
      </c>
      <c r="H2369" s="480" t="s">
        <v>12238</v>
      </c>
      <c r="I2369" s="480"/>
      <c r="J2369" s="480"/>
      <c r="K2369" s="480"/>
      <c r="L2369" s="480"/>
    </row>
    <row r="2370" spans="1:12" ht="15.6">
      <c r="A2370" s="480">
        <f t="shared" si="37"/>
        <v>2362</v>
      </c>
      <c r="B2370" s="480" t="s">
        <v>5578</v>
      </c>
      <c r="C2370" s="481" t="s">
        <v>12239</v>
      </c>
      <c r="D2370" s="480" t="s">
        <v>5646</v>
      </c>
      <c r="E2370" s="480" t="s">
        <v>12240</v>
      </c>
      <c r="F2370" s="480" t="s">
        <v>12241</v>
      </c>
      <c r="G2370" s="480" t="s">
        <v>12242</v>
      </c>
      <c r="H2370" s="480" t="s">
        <v>12243</v>
      </c>
      <c r="I2370" s="480"/>
      <c r="J2370" s="480"/>
      <c r="K2370" s="480"/>
      <c r="L2370" s="480"/>
    </row>
    <row r="2371" spans="1:12" ht="15.6">
      <c r="A2371" s="480">
        <f t="shared" si="37"/>
        <v>2363</v>
      </c>
      <c r="B2371" s="480" t="s">
        <v>5578</v>
      </c>
      <c r="C2371" s="481" t="s">
        <v>12244</v>
      </c>
      <c r="D2371" s="480" t="s">
        <v>5607</v>
      </c>
      <c r="E2371" s="480" t="s">
        <v>12245</v>
      </c>
      <c r="F2371" s="480" t="s">
        <v>12246</v>
      </c>
      <c r="G2371" s="480" t="s">
        <v>12247</v>
      </c>
      <c r="H2371" s="480" t="s">
        <v>11933</v>
      </c>
      <c r="I2371" s="480"/>
      <c r="J2371" s="480"/>
      <c r="K2371" s="480"/>
      <c r="L2371" s="480"/>
    </row>
    <row r="2372" spans="1:12" ht="15.6">
      <c r="A2372" s="480">
        <f t="shared" si="37"/>
        <v>2364</v>
      </c>
      <c r="B2372" s="480" t="s">
        <v>5578</v>
      </c>
      <c r="C2372" s="481" t="s">
        <v>12248</v>
      </c>
      <c r="D2372" s="480" t="s">
        <v>5652</v>
      </c>
      <c r="E2372" s="480" t="s">
        <v>12249</v>
      </c>
      <c r="F2372" s="480" t="s">
        <v>12250</v>
      </c>
      <c r="G2372" s="480" t="s">
        <v>12251</v>
      </c>
      <c r="H2372" s="480" t="s">
        <v>4008</v>
      </c>
      <c r="I2372" s="480"/>
      <c r="J2372" s="480"/>
      <c r="K2372" s="480"/>
      <c r="L2372" s="480"/>
    </row>
    <row r="2373" spans="1:12" ht="15.6">
      <c r="A2373" s="480">
        <f t="shared" si="37"/>
        <v>2365</v>
      </c>
      <c r="B2373" s="480" t="s">
        <v>5578</v>
      </c>
      <c r="C2373" s="481" t="s">
        <v>12252</v>
      </c>
      <c r="D2373" s="480" t="s">
        <v>5652</v>
      </c>
      <c r="E2373" s="480" t="s">
        <v>12253</v>
      </c>
      <c r="F2373" s="480" t="s">
        <v>12254</v>
      </c>
      <c r="G2373" s="480" t="s">
        <v>12255</v>
      </c>
      <c r="H2373" s="480" t="s">
        <v>12256</v>
      </c>
      <c r="I2373" s="480"/>
      <c r="J2373" s="480"/>
      <c r="K2373" s="480"/>
      <c r="L2373" s="480"/>
    </row>
    <row r="2374" spans="1:12" ht="15.6">
      <c r="A2374" s="480">
        <f t="shared" si="37"/>
        <v>2366</v>
      </c>
      <c r="B2374" s="480" t="s">
        <v>5578</v>
      </c>
      <c r="C2374" s="481" t="s">
        <v>12257</v>
      </c>
      <c r="D2374" s="480" t="s">
        <v>5646</v>
      </c>
      <c r="E2374" s="480" t="s">
        <v>12258</v>
      </c>
      <c r="F2374" s="480" t="s">
        <v>12259</v>
      </c>
      <c r="G2374" s="480" t="s">
        <v>12260</v>
      </c>
      <c r="H2374" s="480" t="s">
        <v>12261</v>
      </c>
      <c r="I2374" s="480"/>
      <c r="J2374" s="480"/>
      <c r="K2374" s="480"/>
      <c r="L2374" s="480"/>
    </row>
    <row r="2375" spans="1:12" ht="15.6">
      <c r="A2375" s="480">
        <f t="shared" si="37"/>
        <v>2367</v>
      </c>
      <c r="B2375" s="480" t="s">
        <v>5578</v>
      </c>
      <c r="C2375" s="481" t="s">
        <v>12262</v>
      </c>
      <c r="D2375" s="480" t="s">
        <v>5641</v>
      </c>
      <c r="E2375" s="480" t="s">
        <v>5414</v>
      </c>
      <c r="F2375" s="480" t="s">
        <v>12040</v>
      </c>
      <c r="G2375" s="480" t="s">
        <v>12263</v>
      </c>
      <c r="H2375" s="480" t="s">
        <v>5384</v>
      </c>
      <c r="I2375" s="480"/>
      <c r="J2375" s="480"/>
      <c r="K2375" s="480"/>
      <c r="L2375" s="480"/>
    </row>
    <row r="2376" spans="1:12" ht="15.6">
      <c r="A2376" s="480">
        <f t="shared" si="37"/>
        <v>2368</v>
      </c>
      <c r="B2376" s="480" t="s">
        <v>5578</v>
      </c>
      <c r="C2376" s="481" t="s">
        <v>12264</v>
      </c>
      <c r="D2376" s="480" t="s">
        <v>5580</v>
      </c>
      <c r="E2376" s="480" t="s">
        <v>5637</v>
      </c>
      <c r="F2376" s="480" t="s">
        <v>12265</v>
      </c>
      <c r="G2376" s="480" t="s">
        <v>6787</v>
      </c>
      <c r="H2376" s="480" t="s">
        <v>9248</v>
      </c>
      <c r="I2376" s="480"/>
      <c r="J2376" s="480"/>
      <c r="K2376" s="480"/>
      <c r="L2376" s="480"/>
    </row>
    <row r="2377" spans="1:12" ht="15.6">
      <c r="A2377" s="480">
        <f t="shared" si="37"/>
        <v>2369</v>
      </c>
      <c r="B2377" s="480" t="s">
        <v>5578</v>
      </c>
      <c r="C2377" s="481" t="s">
        <v>12266</v>
      </c>
      <c r="D2377" s="480" t="s">
        <v>5597</v>
      </c>
      <c r="E2377" s="480" t="s">
        <v>12267</v>
      </c>
      <c r="F2377" s="480" t="s">
        <v>12268</v>
      </c>
      <c r="G2377" s="480" t="s">
        <v>7445</v>
      </c>
      <c r="H2377" s="480" t="s">
        <v>12192</v>
      </c>
      <c r="I2377" s="480"/>
      <c r="J2377" s="480"/>
      <c r="K2377" s="480"/>
      <c r="L2377" s="480"/>
    </row>
    <row r="2378" spans="1:12" ht="15.6">
      <c r="A2378" s="480">
        <f t="shared" si="37"/>
        <v>2370</v>
      </c>
      <c r="B2378" s="480" t="s">
        <v>5578</v>
      </c>
      <c r="C2378" s="481" t="s">
        <v>12269</v>
      </c>
      <c r="D2378" s="480" t="s">
        <v>5607</v>
      </c>
      <c r="E2378" s="480" t="s">
        <v>12270</v>
      </c>
      <c r="F2378" s="480" t="s">
        <v>11497</v>
      </c>
      <c r="G2378" s="480" t="s">
        <v>12271</v>
      </c>
      <c r="H2378" s="480" t="s">
        <v>12272</v>
      </c>
      <c r="I2378" s="480"/>
      <c r="J2378" s="480"/>
      <c r="K2378" s="480"/>
      <c r="L2378" s="480"/>
    </row>
    <row r="2379" spans="1:12" ht="15.6">
      <c r="A2379" s="480">
        <f t="shared" si="37"/>
        <v>2371</v>
      </c>
      <c r="B2379" s="480" t="s">
        <v>6023</v>
      </c>
      <c r="C2379" s="481" t="s">
        <v>12273</v>
      </c>
      <c r="D2379" s="480" t="s">
        <v>5363</v>
      </c>
      <c r="E2379" s="480" t="s">
        <v>6025</v>
      </c>
      <c r="F2379" s="480" t="s">
        <v>6026</v>
      </c>
      <c r="G2379" s="480"/>
      <c r="H2379" s="480"/>
      <c r="I2379" s="480"/>
      <c r="J2379" s="480"/>
      <c r="K2379" s="480"/>
      <c r="L2379" s="480"/>
    </row>
    <row r="2380" spans="1:12" ht="15.6">
      <c r="A2380" s="480">
        <f t="shared" si="37"/>
        <v>2372</v>
      </c>
      <c r="B2380" s="480" t="s">
        <v>6023</v>
      </c>
      <c r="C2380" s="481" t="s">
        <v>12274</v>
      </c>
      <c r="D2380" s="480" t="s">
        <v>5362</v>
      </c>
      <c r="E2380" s="480" t="s">
        <v>6025</v>
      </c>
      <c r="F2380" s="480" t="s">
        <v>6026</v>
      </c>
      <c r="G2380" s="480"/>
      <c r="H2380" s="480"/>
      <c r="I2380" s="480"/>
      <c r="J2380" s="480"/>
      <c r="K2380" s="480"/>
      <c r="L2380" s="480"/>
    </row>
    <row r="2381" spans="1:12" ht="15.6">
      <c r="A2381" s="480">
        <f t="shared" si="37"/>
        <v>2373</v>
      </c>
      <c r="B2381" s="480" t="s">
        <v>6023</v>
      </c>
      <c r="C2381" s="481" t="s">
        <v>12275</v>
      </c>
      <c r="D2381" s="480" t="s">
        <v>5362</v>
      </c>
      <c r="E2381" s="480" t="s">
        <v>6025</v>
      </c>
      <c r="F2381" s="480" t="s">
        <v>6026</v>
      </c>
      <c r="G2381" s="480"/>
      <c r="H2381" s="480"/>
      <c r="I2381" s="480"/>
      <c r="J2381" s="480"/>
      <c r="K2381" s="480"/>
      <c r="L2381" s="480"/>
    </row>
    <row r="2382" spans="1:12" ht="15.6">
      <c r="A2382" s="480">
        <f t="shared" si="37"/>
        <v>2374</v>
      </c>
      <c r="B2382" s="480" t="s">
        <v>6023</v>
      </c>
      <c r="C2382" s="481" t="s">
        <v>12276</v>
      </c>
      <c r="D2382" s="480" t="s">
        <v>5362</v>
      </c>
      <c r="E2382" s="480" t="s">
        <v>6025</v>
      </c>
      <c r="F2382" s="480" t="s">
        <v>6026</v>
      </c>
      <c r="G2382" s="480"/>
      <c r="H2382" s="480"/>
      <c r="I2382" s="480"/>
      <c r="J2382" s="480"/>
      <c r="K2382" s="480"/>
      <c r="L2382" s="480"/>
    </row>
    <row r="2383" spans="1:12" ht="15.6">
      <c r="A2383" s="480">
        <f t="shared" si="37"/>
        <v>2375</v>
      </c>
      <c r="B2383" s="480" t="s">
        <v>6023</v>
      </c>
      <c r="C2383" s="481" t="s">
        <v>12277</v>
      </c>
      <c r="D2383" s="480" t="s">
        <v>5363</v>
      </c>
      <c r="E2383" s="480" t="s">
        <v>6025</v>
      </c>
      <c r="F2383" s="480" t="s">
        <v>6026</v>
      </c>
      <c r="G2383" s="480"/>
      <c r="H2383" s="480"/>
      <c r="I2383" s="480"/>
      <c r="J2383" s="480"/>
      <c r="K2383" s="480"/>
      <c r="L2383" s="480"/>
    </row>
    <row r="2384" spans="1:12" ht="15.6">
      <c r="A2384" s="480">
        <f t="shared" si="37"/>
        <v>2376</v>
      </c>
      <c r="B2384" s="480" t="s">
        <v>6023</v>
      </c>
      <c r="C2384" s="481" t="s">
        <v>12278</v>
      </c>
      <c r="D2384" s="480" t="s">
        <v>5362</v>
      </c>
      <c r="E2384" s="480" t="s">
        <v>6025</v>
      </c>
      <c r="F2384" s="480" t="s">
        <v>6026</v>
      </c>
      <c r="G2384" s="480"/>
      <c r="H2384" s="480"/>
      <c r="I2384" s="480"/>
      <c r="J2384" s="480"/>
      <c r="K2384" s="480"/>
      <c r="L2384" s="480"/>
    </row>
    <row r="2385" spans="1:12" ht="15.6">
      <c r="A2385" s="480">
        <f t="shared" si="37"/>
        <v>2377</v>
      </c>
      <c r="B2385" s="480" t="s">
        <v>6023</v>
      </c>
      <c r="C2385" s="481" t="s">
        <v>12279</v>
      </c>
      <c r="D2385" s="480" t="s">
        <v>5362</v>
      </c>
      <c r="E2385" s="480" t="s">
        <v>6025</v>
      </c>
      <c r="F2385" s="480" t="s">
        <v>6026</v>
      </c>
      <c r="G2385" s="480"/>
      <c r="H2385" s="480"/>
      <c r="I2385" s="480"/>
      <c r="J2385" s="480"/>
      <c r="K2385" s="480"/>
      <c r="L2385" s="480"/>
    </row>
    <row r="2386" spans="1:12" ht="15.6">
      <c r="A2386" s="480">
        <f t="shared" si="37"/>
        <v>2378</v>
      </c>
      <c r="B2386" s="480" t="s">
        <v>6023</v>
      </c>
      <c r="C2386" s="481" t="s">
        <v>12280</v>
      </c>
      <c r="D2386" s="480" t="s">
        <v>5362</v>
      </c>
      <c r="E2386" s="480" t="s">
        <v>6025</v>
      </c>
      <c r="F2386" s="480" t="s">
        <v>6026</v>
      </c>
      <c r="G2386" s="480"/>
      <c r="H2386" s="480"/>
      <c r="I2386" s="480"/>
      <c r="J2386" s="480"/>
      <c r="K2386" s="480"/>
      <c r="L2386" s="480"/>
    </row>
    <row r="2387" spans="1:12" ht="15.6">
      <c r="A2387" s="480">
        <f t="shared" si="37"/>
        <v>2379</v>
      </c>
      <c r="B2387" s="480" t="s">
        <v>6023</v>
      </c>
      <c r="C2387" s="481" t="s">
        <v>12281</v>
      </c>
      <c r="D2387" s="480" t="s">
        <v>5362</v>
      </c>
      <c r="E2387" s="480" t="s">
        <v>6025</v>
      </c>
      <c r="F2387" s="480" t="s">
        <v>6026</v>
      </c>
      <c r="G2387" s="480"/>
      <c r="H2387" s="480"/>
      <c r="I2387" s="480"/>
      <c r="J2387" s="480"/>
      <c r="K2387" s="480"/>
      <c r="L2387" s="480"/>
    </row>
    <row r="2388" spans="1:12" ht="15.6">
      <c r="A2388" s="480">
        <f t="shared" si="37"/>
        <v>2380</v>
      </c>
      <c r="B2388" s="480" t="s">
        <v>6023</v>
      </c>
      <c r="C2388" s="481" t="s">
        <v>12282</v>
      </c>
      <c r="D2388" s="480" t="s">
        <v>5363</v>
      </c>
      <c r="E2388" s="480" t="s">
        <v>6025</v>
      </c>
      <c r="F2388" s="480" t="s">
        <v>6026</v>
      </c>
      <c r="G2388" s="480"/>
      <c r="H2388" s="480"/>
      <c r="I2388" s="480"/>
      <c r="J2388" s="480"/>
      <c r="K2388" s="480"/>
      <c r="L2388" s="480"/>
    </row>
    <row r="2389" spans="1:12" ht="15.6">
      <c r="A2389" s="480">
        <f t="shared" ref="A2389:A2452" si="38">ROW()-8</f>
        <v>2381</v>
      </c>
      <c r="B2389" s="480" t="s">
        <v>6023</v>
      </c>
      <c r="C2389" s="481" t="s">
        <v>12283</v>
      </c>
      <c r="D2389" s="480" t="s">
        <v>5362</v>
      </c>
      <c r="E2389" s="480" t="s">
        <v>6025</v>
      </c>
      <c r="F2389" s="480" t="s">
        <v>6026</v>
      </c>
      <c r="G2389" s="480"/>
      <c r="H2389" s="480"/>
      <c r="I2389" s="480"/>
      <c r="J2389" s="480"/>
      <c r="K2389" s="480"/>
      <c r="L2389" s="480"/>
    </row>
    <row r="2390" spans="1:12" ht="15.6">
      <c r="A2390" s="480">
        <f t="shared" si="38"/>
        <v>2382</v>
      </c>
      <c r="B2390" s="480" t="s">
        <v>6023</v>
      </c>
      <c r="C2390" s="481" t="s">
        <v>12284</v>
      </c>
      <c r="D2390" s="480" t="s">
        <v>5363</v>
      </c>
      <c r="E2390" s="480" t="s">
        <v>6025</v>
      </c>
      <c r="F2390" s="480" t="s">
        <v>6026</v>
      </c>
      <c r="G2390" s="480"/>
      <c r="H2390" s="480"/>
      <c r="I2390" s="480"/>
      <c r="J2390" s="480"/>
      <c r="K2390" s="480"/>
      <c r="L2390" s="480"/>
    </row>
    <row r="2391" spans="1:12" ht="15.6">
      <c r="A2391" s="480">
        <f t="shared" si="38"/>
        <v>2383</v>
      </c>
      <c r="B2391" s="480" t="s">
        <v>6023</v>
      </c>
      <c r="C2391" s="481" t="s">
        <v>12285</v>
      </c>
      <c r="D2391" s="480" t="s">
        <v>5362</v>
      </c>
      <c r="E2391" s="480" t="s">
        <v>6025</v>
      </c>
      <c r="F2391" s="480" t="s">
        <v>6026</v>
      </c>
      <c r="G2391" s="480"/>
      <c r="H2391" s="480"/>
      <c r="I2391" s="480"/>
      <c r="J2391" s="480"/>
      <c r="K2391" s="480"/>
      <c r="L2391" s="480"/>
    </row>
    <row r="2392" spans="1:12" ht="15.6">
      <c r="A2392" s="480">
        <f t="shared" si="38"/>
        <v>2384</v>
      </c>
      <c r="B2392" s="480" t="s">
        <v>6023</v>
      </c>
      <c r="C2392" s="481" t="s">
        <v>12286</v>
      </c>
      <c r="D2392" s="480" t="s">
        <v>5362</v>
      </c>
      <c r="E2392" s="480" t="s">
        <v>6025</v>
      </c>
      <c r="F2392" s="480" t="s">
        <v>6026</v>
      </c>
      <c r="G2392" s="480"/>
      <c r="H2392" s="480"/>
      <c r="I2392" s="480"/>
      <c r="J2392" s="480"/>
      <c r="K2392" s="480"/>
      <c r="L2392" s="480"/>
    </row>
    <row r="2393" spans="1:12" ht="15.6">
      <c r="A2393" s="480">
        <f t="shared" si="38"/>
        <v>2385</v>
      </c>
      <c r="B2393" s="480" t="s">
        <v>6023</v>
      </c>
      <c r="C2393" s="481" t="s">
        <v>12287</v>
      </c>
      <c r="D2393" s="480" t="s">
        <v>5362</v>
      </c>
      <c r="E2393" s="480" t="s">
        <v>6025</v>
      </c>
      <c r="F2393" s="480" t="s">
        <v>6026</v>
      </c>
      <c r="G2393" s="480"/>
      <c r="H2393" s="480"/>
      <c r="I2393" s="480"/>
      <c r="J2393" s="480"/>
      <c r="K2393" s="480"/>
      <c r="L2393" s="480"/>
    </row>
    <row r="2394" spans="1:12" ht="15.6">
      <c r="A2394" s="480">
        <f t="shared" si="38"/>
        <v>2386</v>
      </c>
      <c r="B2394" s="480" t="s">
        <v>6023</v>
      </c>
      <c r="C2394" s="481" t="s">
        <v>12288</v>
      </c>
      <c r="D2394" s="480" t="s">
        <v>5362</v>
      </c>
      <c r="E2394" s="480" t="s">
        <v>6025</v>
      </c>
      <c r="F2394" s="480" t="s">
        <v>6026</v>
      </c>
      <c r="G2394" s="480"/>
      <c r="H2394" s="480"/>
      <c r="I2394" s="480"/>
      <c r="J2394" s="480"/>
      <c r="K2394" s="480"/>
      <c r="L2394" s="480"/>
    </row>
    <row r="2395" spans="1:12" ht="15.6">
      <c r="A2395" s="480">
        <f t="shared" si="38"/>
        <v>2387</v>
      </c>
      <c r="B2395" s="480" t="s">
        <v>6023</v>
      </c>
      <c r="C2395" s="481" t="s">
        <v>12289</v>
      </c>
      <c r="D2395" s="480" t="s">
        <v>5362</v>
      </c>
      <c r="E2395" s="480" t="s">
        <v>6025</v>
      </c>
      <c r="F2395" s="480" t="s">
        <v>6026</v>
      </c>
      <c r="G2395" s="480"/>
      <c r="H2395" s="480"/>
      <c r="I2395" s="480"/>
      <c r="J2395" s="480"/>
      <c r="K2395" s="480"/>
      <c r="L2395" s="480"/>
    </row>
    <row r="2396" spans="1:12" ht="15.6">
      <c r="A2396" s="480">
        <f t="shared" si="38"/>
        <v>2388</v>
      </c>
      <c r="B2396" s="480" t="s">
        <v>6023</v>
      </c>
      <c r="C2396" s="481" t="s">
        <v>12290</v>
      </c>
      <c r="D2396" s="480" t="s">
        <v>5362</v>
      </c>
      <c r="E2396" s="480" t="s">
        <v>6025</v>
      </c>
      <c r="F2396" s="480" t="s">
        <v>6026</v>
      </c>
      <c r="G2396" s="480"/>
      <c r="H2396" s="480"/>
      <c r="I2396" s="480"/>
      <c r="J2396" s="480"/>
      <c r="K2396" s="480"/>
      <c r="L2396" s="480"/>
    </row>
    <row r="2397" spans="1:12" ht="15.6">
      <c r="A2397" s="480">
        <f t="shared" si="38"/>
        <v>2389</v>
      </c>
      <c r="B2397" s="480" t="s">
        <v>6023</v>
      </c>
      <c r="C2397" s="481" t="s">
        <v>12291</v>
      </c>
      <c r="D2397" s="480" t="s">
        <v>5362</v>
      </c>
      <c r="E2397" s="480" t="s">
        <v>6025</v>
      </c>
      <c r="F2397" s="480" t="s">
        <v>6026</v>
      </c>
      <c r="G2397" s="480"/>
      <c r="H2397" s="480"/>
      <c r="I2397" s="480"/>
      <c r="J2397" s="480"/>
      <c r="K2397" s="480"/>
      <c r="L2397" s="480"/>
    </row>
    <row r="2398" spans="1:12" ht="15.6">
      <c r="A2398" s="480">
        <f t="shared" si="38"/>
        <v>2390</v>
      </c>
      <c r="B2398" s="480" t="s">
        <v>6023</v>
      </c>
      <c r="C2398" s="481" t="s">
        <v>12292</v>
      </c>
      <c r="D2398" s="480" t="s">
        <v>5362</v>
      </c>
      <c r="E2398" s="480" t="s">
        <v>6025</v>
      </c>
      <c r="F2398" s="480" t="s">
        <v>6026</v>
      </c>
      <c r="G2398" s="480"/>
      <c r="H2398" s="480"/>
      <c r="I2398" s="480"/>
      <c r="J2398" s="480"/>
      <c r="K2398" s="480"/>
      <c r="L2398" s="480"/>
    </row>
    <row r="2399" spans="1:12" ht="15.6">
      <c r="A2399" s="480">
        <f t="shared" si="38"/>
        <v>2391</v>
      </c>
      <c r="B2399" s="480" t="s">
        <v>6023</v>
      </c>
      <c r="C2399" s="481" t="s">
        <v>12293</v>
      </c>
      <c r="D2399" s="480" t="s">
        <v>5362</v>
      </c>
      <c r="E2399" s="480" t="s">
        <v>6025</v>
      </c>
      <c r="F2399" s="480" t="s">
        <v>6026</v>
      </c>
      <c r="G2399" s="480"/>
      <c r="H2399" s="480"/>
      <c r="I2399" s="480"/>
      <c r="J2399" s="480"/>
      <c r="K2399" s="480"/>
      <c r="L2399" s="480"/>
    </row>
    <row r="2400" spans="1:12" ht="15.6">
      <c r="A2400" s="480">
        <f t="shared" si="38"/>
        <v>2392</v>
      </c>
      <c r="B2400" s="480" t="s">
        <v>6023</v>
      </c>
      <c r="C2400" s="481" t="s">
        <v>12294</v>
      </c>
      <c r="D2400" s="480" t="s">
        <v>5363</v>
      </c>
      <c r="E2400" s="480" t="s">
        <v>6025</v>
      </c>
      <c r="F2400" s="480" t="s">
        <v>6026</v>
      </c>
      <c r="G2400" s="480"/>
      <c r="H2400" s="480"/>
      <c r="I2400" s="480"/>
      <c r="J2400" s="480"/>
      <c r="K2400" s="480"/>
      <c r="L2400" s="480"/>
    </row>
    <row r="2401" spans="1:12" ht="15.6">
      <c r="A2401" s="480">
        <f t="shared" si="38"/>
        <v>2393</v>
      </c>
      <c r="B2401" s="480" t="s">
        <v>6023</v>
      </c>
      <c r="C2401" s="481" t="s">
        <v>12295</v>
      </c>
      <c r="D2401" s="480" t="s">
        <v>5362</v>
      </c>
      <c r="E2401" s="480" t="s">
        <v>6025</v>
      </c>
      <c r="F2401" s="480" t="s">
        <v>6026</v>
      </c>
      <c r="G2401" s="480"/>
      <c r="H2401" s="480"/>
      <c r="I2401" s="480"/>
      <c r="J2401" s="480"/>
      <c r="K2401" s="480"/>
      <c r="L2401" s="480"/>
    </row>
    <row r="2402" spans="1:12" ht="15.6">
      <c r="A2402" s="480">
        <f t="shared" si="38"/>
        <v>2394</v>
      </c>
      <c r="B2402" s="480" t="s">
        <v>6023</v>
      </c>
      <c r="C2402" s="481" t="s">
        <v>12296</v>
      </c>
      <c r="D2402" s="480" t="s">
        <v>5363</v>
      </c>
      <c r="E2402" s="480" t="s">
        <v>6025</v>
      </c>
      <c r="F2402" s="480" t="s">
        <v>6026</v>
      </c>
      <c r="G2402" s="480"/>
      <c r="H2402" s="480"/>
      <c r="I2402" s="480"/>
      <c r="J2402" s="480"/>
      <c r="K2402" s="480"/>
      <c r="L2402" s="480"/>
    </row>
    <row r="2403" spans="1:12" ht="15.6">
      <c r="A2403" s="480">
        <f t="shared" si="38"/>
        <v>2395</v>
      </c>
      <c r="B2403" s="480" t="s">
        <v>6023</v>
      </c>
      <c r="C2403" s="481" t="s">
        <v>12297</v>
      </c>
      <c r="D2403" s="480" t="s">
        <v>5363</v>
      </c>
      <c r="E2403" s="480" t="s">
        <v>6025</v>
      </c>
      <c r="F2403" s="480" t="s">
        <v>6026</v>
      </c>
      <c r="G2403" s="480"/>
      <c r="H2403" s="480"/>
      <c r="I2403" s="480"/>
      <c r="J2403" s="480"/>
      <c r="K2403" s="480"/>
      <c r="L2403" s="480"/>
    </row>
    <row r="2404" spans="1:12" ht="15.6">
      <c r="A2404" s="480">
        <f t="shared" si="38"/>
        <v>2396</v>
      </c>
      <c r="B2404" s="480" t="s">
        <v>6023</v>
      </c>
      <c r="C2404" s="481" t="s">
        <v>12298</v>
      </c>
      <c r="D2404" s="480" t="s">
        <v>5362</v>
      </c>
      <c r="E2404" s="480" t="s">
        <v>6025</v>
      </c>
      <c r="F2404" s="480" t="s">
        <v>6026</v>
      </c>
      <c r="G2404" s="480"/>
      <c r="H2404" s="480"/>
      <c r="I2404" s="480"/>
      <c r="J2404" s="480"/>
      <c r="K2404" s="480"/>
      <c r="L2404" s="480"/>
    </row>
    <row r="2405" spans="1:12" ht="15.6">
      <c r="A2405" s="480">
        <f t="shared" si="38"/>
        <v>2397</v>
      </c>
      <c r="B2405" s="480" t="s">
        <v>6023</v>
      </c>
      <c r="C2405" s="481" t="s">
        <v>12299</v>
      </c>
      <c r="D2405" s="480" t="s">
        <v>5362</v>
      </c>
      <c r="E2405" s="480" t="s">
        <v>6025</v>
      </c>
      <c r="F2405" s="480" t="s">
        <v>6026</v>
      </c>
      <c r="G2405" s="480"/>
      <c r="H2405" s="480"/>
      <c r="I2405" s="480"/>
      <c r="J2405" s="480"/>
      <c r="K2405" s="480"/>
      <c r="L2405" s="480"/>
    </row>
    <row r="2406" spans="1:12" ht="15.6">
      <c r="A2406" s="480">
        <f t="shared" si="38"/>
        <v>2398</v>
      </c>
      <c r="B2406" s="480" t="s">
        <v>6023</v>
      </c>
      <c r="C2406" s="481" t="s">
        <v>12300</v>
      </c>
      <c r="D2406" s="480" t="s">
        <v>5362</v>
      </c>
      <c r="E2406" s="480" t="s">
        <v>6025</v>
      </c>
      <c r="F2406" s="480" t="s">
        <v>6026</v>
      </c>
      <c r="G2406" s="480"/>
      <c r="H2406" s="480"/>
      <c r="I2406" s="480"/>
      <c r="J2406" s="480"/>
      <c r="K2406" s="480"/>
      <c r="L2406" s="480"/>
    </row>
    <row r="2407" spans="1:12" ht="15.6">
      <c r="A2407" s="480">
        <f t="shared" si="38"/>
        <v>2399</v>
      </c>
      <c r="B2407" s="480" t="s">
        <v>6023</v>
      </c>
      <c r="C2407" s="481" t="s">
        <v>12301</v>
      </c>
      <c r="D2407" s="480" t="s">
        <v>5362</v>
      </c>
      <c r="E2407" s="480" t="s">
        <v>6025</v>
      </c>
      <c r="F2407" s="480" t="s">
        <v>6026</v>
      </c>
      <c r="G2407" s="480"/>
      <c r="H2407" s="480"/>
      <c r="I2407" s="480"/>
      <c r="J2407" s="480"/>
      <c r="K2407" s="480"/>
      <c r="L2407" s="480"/>
    </row>
    <row r="2408" spans="1:12" ht="15.6">
      <c r="A2408" s="480">
        <f t="shared" si="38"/>
        <v>2400</v>
      </c>
      <c r="B2408" s="480" t="s">
        <v>6023</v>
      </c>
      <c r="C2408" s="481" t="s">
        <v>12302</v>
      </c>
      <c r="D2408" s="480" t="s">
        <v>5362</v>
      </c>
      <c r="E2408" s="480" t="s">
        <v>6025</v>
      </c>
      <c r="F2408" s="480" t="s">
        <v>6026</v>
      </c>
      <c r="G2408" s="480"/>
      <c r="H2408" s="480"/>
      <c r="I2408" s="480"/>
      <c r="J2408" s="480"/>
      <c r="K2408" s="480"/>
      <c r="L2408" s="480"/>
    </row>
    <row r="2409" spans="1:12" ht="15.6">
      <c r="A2409" s="480">
        <f t="shared" si="38"/>
        <v>2401</v>
      </c>
      <c r="B2409" s="480" t="s">
        <v>6023</v>
      </c>
      <c r="C2409" s="481" t="s">
        <v>12303</v>
      </c>
      <c r="D2409" s="480" t="s">
        <v>5363</v>
      </c>
      <c r="E2409" s="480" t="s">
        <v>6025</v>
      </c>
      <c r="F2409" s="480" t="s">
        <v>6026</v>
      </c>
      <c r="G2409" s="480"/>
      <c r="H2409" s="480"/>
      <c r="I2409" s="480"/>
      <c r="J2409" s="480"/>
      <c r="K2409" s="480"/>
      <c r="L2409" s="480"/>
    </row>
    <row r="2410" spans="1:12" ht="15.6">
      <c r="A2410" s="480">
        <f t="shared" si="38"/>
        <v>2402</v>
      </c>
      <c r="B2410" s="480" t="s">
        <v>6023</v>
      </c>
      <c r="C2410" s="481" t="s">
        <v>12304</v>
      </c>
      <c r="D2410" s="480" t="s">
        <v>5362</v>
      </c>
      <c r="E2410" s="480" t="s">
        <v>6025</v>
      </c>
      <c r="F2410" s="480" t="s">
        <v>6026</v>
      </c>
      <c r="G2410" s="480"/>
      <c r="H2410" s="480"/>
      <c r="I2410" s="480"/>
      <c r="J2410" s="480"/>
      <c r="K2410" s="480"/>
      <c r="L2410" s="480"/>
    </row>
    <row r="2411" spans="1:12" ht="15.6">
      <c r="A2411" s="480">
        <f t="shared" si="38"/>
        <v>2403</v>
      </c>
      <c r="B2411" s="480" t="s">
        <v>6023</v>
      </c>
      <c r="C2411" s="481" t="s">
        <v>12305</v>
      </c>
      <c r="D2411" s="480" t="s">
        <v>5362</v>
      </c>
      <c r="E2411" s="480" t="s">
        <v>6025</v>
      </c>
      <c r="F2411" s="480" t="s">
        <v>6026</v>
      </c>
      <c r="G2411" s="480"/>
      <c r="H2411" s="480"/>
      <c r="I2411" s="480"/>
      <c r="J2411" s="480"/>
      <c r="K2411" s="480"/>
      <c r="L2411" s="480"/>
    </row>
    <row r="2412" spans="1:12" ht="15.6">
      <c r="A2412" s="480">
        <f t="shared" si="38"/>
        <v>2404</v>
      </c>
      <c r="B2412" s="480" t="s">
        <v>6023</v>
      </c>
      <c r="C2412" s="481" t="s">
        <v>12306</v>
      </c>
      <c r="D2412" s="480" t="s">
        <v>5362</v>
      </c>
      <c r="E2412" s="480" t="s">
        <v>6025</v>
      </c>
      <c r="F2412" s="480" t="s">
        <v>6026</v>
      </c>
      <c r="G2412" s="480"/>
      <c r="H2412" s="480"/>
      <c r="I2412" s="480"/>
      <c r="J2412" s="480"/>
      <c r="K2412" s="480"/>
      <c r="L2412" s="480"/>
    </row>
    <row r="2413" spans="1:12" ht="15.6">
      <c r="A2413" s="480">
        <f t="shared" si="38"/>
        <v>2405</v>
      </c>
      <c r="B2413" s="480" t="s">
        <v>6023</v>
      </c>
      <c r="C2413" s="481" t="s">
        <v>12307</v>
      </c>
      <c r="D2413" s="480" t="s">
        <v>5362</v>
      </c>
      <c r="E2413" s="480" t="s">
        <v>6025</v>
      </c>
      <c r="F2413" s="480" t="s">
        <v>6026</v>
      </c>
      <c r="G2413" s="480"/>
      <c r="H2413" s="480"/>
      <c r="I2413" s="480"/>
      <c r="J2413" s="480"/>
      <c r="K2413" s="480"/>
      <c r="L2413" s="480"/>
    </row>
    <row r="2414" spans="1:12" ht="15.6">
      <c r="A2414" s="480">
        <f t="shared" si="38"/>
        <v>2406</v>
      </c>
      <c r="B2414" s="480" t="s">
        <v>6023</v>
      </c>
      <c r="C2414" s="481" t="s">
        <v>12308</v>
      </c>
      <c r="D2414" s="480" t="s">
        <v>5362</v>
      </c>
      <c r="E2414" s="480" t="s">
        <v>6025</v>
      </c>
      <c r="F2414" s="480" t="s">
        <v>6026</v>
      </c>
      <c r="G2414" s="480"/>
      <c r="H2414" s="480"/>
      <c r="I2414" s="480"/>
      <c r="J2414" s="480"/>
      <c r="K2414" s="480"/>
      <c r="L2414" s="480"/>
    </row>
    <row r="2415" spans="1:12" ht="15.6">
      <c r="A2415" s="480">
        <f t="shared" si="38"/>
        <v>2407</v>
      </c>
      <c r="B2415" s="480" t="s">
        <v>6023</v>
      </c>
      <c r="C2415" s="481" t="s">
        <v>12309</v>
      </c>
      <c r="D2415" s="480" t="s">
        <v>5362</v>
      </c>
      <c r="E2415" s="480" t="s">
        <v>6025</v>
      </c>
      <c r="F2415" s="480" t="s">
        <v>6026</v>
      </c>
      <c r="G2415" s="480"/>
      <c r="H2415" s="480"/>
      <c r="I2415" s="480"/>
      <c r="J2415" s="480"/>
      <c r="K2415" s="480"/>
      <c r="L2415" s="480"/>
    </row>
    <row r="2416" spans="1:12" ht="15.6">
      <c r="A2416" s="480">
        <f t="shared" si="38"/>
        <v>2408</v>
      </c>
      <c r="B2416" s="480" t="s">
        <v>6023</v>
      </c>
      <c r="C2416" s="481" t="s">
        <v>12310</v>
      </c>
      <c r="D2416" s="480" t="s">
        <v>5362</v>
      </c>
      <c r="E2416" s="480" t="s">
        <v>6025</v>
      </c>
      <c r="F2416" s="480" t="s">
        <v>6026</v>
      </c>
      <c r="G2416" s="480"/>
      <c r="H2416" s="480"/>
      <c r="I2416" s="480"/>
      <c r="J2416" s="480"/>
      <c r="K2416" s="480"/>
      <c r="L2416" s="480"/>
    </row>
    <row r="2417" spans="1:12" ht="15.6">
      <c r="A2417" s="480">
        <f t="shared" si="38"/>
        <v>2409</v>
      </c>
      <c r="B2417" s="480" t="s">
        <v>6023</v>
      </c>
      <c r="C2417" s="481" t="s">
        <v>12311</v>
      </c>
      <c r="D2417" s="480" t="s">
        <v>5363</v>
      </c>
      <c r="E2417" s="480" t="s">
        <v>6025</v>
      </c>
      <c r="F2417" s="480" t="s">
        <v>6026</v>
      </c>
      <c r="G2417" s="480"/>
      <c r="H2417" s="480"/>
      <c r="I2417" s="480"/>
      <c r="J2417" s="480"/>
      <c r="K2417" s="480"/>
      <c r="L2417" s="480"/>
    </row>
    <row r="2418" spans="1:12" ht="15.6">
      <c r="A2418" s="480">
        <f t="shared" si="38"/>
        <v>2410</v>
      </c>
      <c r="B2418" s="480" t="s">
        <v>6023</v>
      </c>
      <c r="C2418" s="481" t="s">
        <v>12312</v>
      </c>
      <c r="D2418" s="480" t="s">
        <v>5362</v>
      </c>
      <c r="E2418" s="480" t="s">
        <v>6025</v>
      </c>
      <c r="F2418" s="480" t="s">
        <v>6026</v>
      </c>
      <c r="G2418" s="480"/>
      <c r="H2418" s="480"/>
      <c r="I2418" s="480"/>
      <c r="J2418" s="480"/>
      <c r="K2418" s="480"/>
      <c r="L2418" s="480"/>
    </row>
    <row r="2419" spans="1:12" ht="15.6">
      <c r="A2419" s="480">
        <f t="shared" si="38"/>
        <v>2411</v>
      </c>
      <c r="B2419" s="480" t="s">
        <v>6023</v>
      </c>
      <c r="C2419" s="481" t="s">
        <v>12313</v>
      </c>
      <c r="D2419" s="480" t="s">
        <v>5362</v>
      </c>
      <c r="E2419" s="480" t="s">
        <v>6025</v>
      </c>
      <c r="F2419" s="480" t="s">
        <v>6026</v>
      </c>
      <c r="G2419" s="480"/>
      <c r="H2419" s="480"/>
      <c r="I2419" s="480"/>
      <c r="J2419" s="480"/>
      <c r="K2419" s="480"/>
      <c r="L2419" s="480"/>
    </row>
    <row r="2420" spans="1:12" ht="15.6">
      <c r="A2420" s="480">
        <f t="shared" si="38"/>
        <v>2412</v>
      </c>
      <c r="B2420" s="480" t="s">
        <v>6023</v>
      </c>
      <c r="C2420" s="481" t="s">
        <v>12314</v>
      </c>
      <c r="D2420" s="480" t="s">
        <v>5363</v>
      </c>
      <c r="E2420" s="480" t="s">
        <v>6025</v>
      </c>
      <c r="F2420" s="480" t="s">
        <v>6026</v>
      </c>
      <c r="G2420" s="480"/>
      <c r="H2420" s="480"/>
      <c r="I2420" s="480"/>
      <c r="J2420" s="480"/>
      <c r="K2420" s="480"/>
      <c r="L2420" s="480"/>
    </row>
    <row r="2421" spans="1:12" ht="15.6">
      <c r="A2421" s="480">
        <f t="shared" si="38"/>
        <v>2413</v>
      </c>
      <c r="B2421" s="480" t="s">
        <v>6023</v>
      </c>
      <c r="C2421" s="481" t="s">
        <v>12315</v>
      </c>
      <c r="D2421" s="480" t="s">
        <v>5363</v>
      </c>
      <c r="E2421" s="480" t="s">
        <v>6025</v>
      </c>
      <c r="F2421" s="480" t="s">
        <v>6026</v>
      </c>
      <c r="G2421" s="480"/>
      <c r="H2421" s="480"/>
      <c r="I2421" s="480"/>
      <c r="J2421" s="480"/>
      <c r="K2421" s="480"/>
      <c r="L2421" s="480"/>
    </row>
    <row r="2422" spans="1:12" ht="15.6">
      <c r="A2422" s="480">
        <f t="shared" si="38"/>
        <v>2414</v>
      </c>
      <c r="B2422" s="480" t="s">
        <v>6023</v>
      </c>
      <c r="C2422" s="481" t="s">
        <v>12316</v>
      </c>
      <c r="D2422" s="480" t="s">
        <v>5363</v>
      </c>
      <c r="E2422" s="480" t="s">
        <v>6025</v>
      </c>
      <c r="F2422" s="480" t="s">
        <v>6026</v>
      </c>
      <c r="G2422" s="480"/>
      <c r="H2422" s="480"/>
      <c r="I2422" s="480"/>
      <c r="J2422" s="480"/>
      <c r="K2422" s="480"/>
      <c r="L2422" s="480"/>
    </row>
    <row r="2423" spans="1:12" ht="15.6">
      <c r="A2423" s="480">
        <f t="shared" si="38"/>
        <v>2415</v>
      </c>
      <c r="B2423" s="480" t="s">
        <v>6023</v>
      </c>
      <c r="C2423" s="481" t="s">
        <v>12317</v>
      </c>
      <c r="D2423" s="480" t="s">
        <v>5362</v>
      </c>
      <c r="E2423" s="480" t="s">
        <v>6025</v>
      </c>
      <c r="F2423" s="480" t="s">
        <v>6026</v>
      </c>
      <c r="G2423" s="480"/>
      <c r="H2423" s="480"/>
      <c r="I2423" s="480"/>
      <c r="J2423" s="480"/>
      <c r="K2423" s="480"/>
      <c r="L2423" s="480"/>
    </row>
    <row r="2424" spans="1:12" ht="15.6">
      <c r="A2424" s="480">
        <f t="shared" si="38"/>
        <v>2416</v>
      </c>
      <c r="B2424" s="480" t="s">
        <v>6023</v>
      </c>
      <c r="C2424" s="481" t="s">
        <v>12318</v>
      </c>
      <c r="D2424" s="480" t="s">
        <v>5362</v>
      </c>
      <c r="E2424" s="480" t="s">
        <v>6025</v>
      </c>
      <c r="F2424" s="480" t="s">
        <v>6026</v>
      </c>
      <c r="G2424" s="480"/>
      <c r="H2424" s="480"/>
      <c r="I2424" s="480"/>
      <c r="J2424" s="480"/>
      <c r="K2424" s="480"/>
      <c r="L2424" s="480"/>
    </row>
    <row r="2425" spans="1:12" ht="15.6">
      <c r="A2425" s="480">
        <f t="shared" si="38"/>
        <v>2417</v>
      </c>
      <c r="B2425" s="480" t="s">
        <v>6023</v>
      </c>
      <c r="C2425" s="481" t="s">
        <v>12319</v>
      </c>
      <c r="D2425" s="480" t="s">
        <v>5362</v>
      </c>
      <c r="E2425" s="480" t="s">
        <v>6025</v>
      </c>
      <c r="F2425" s="480" t="s">
        <v>6026</v>
      </c>
      <c r="G2425" s="480"/>
      <c r="H2425" s="480"/>
      <c r="I2425" s="480"/>
      <c r="J2425" s="480"/>
      <c r="K2425" s="480"/>
      <c r="L2425" s="480"/>
    </row>
    <row r="2426" spans="1:12" ht="15.6">
      <c r="A2426" s="480">
        <f t="shared" si="38"/>
        <v>2418</v>
      </c>
      <c r="B2426" s="480" t="s">
        <v>6023</v>
      </c>
      <c r="C2426" s="481" t="s">
        <v>12320</v>
      </c>
      <c r="D2426" s="480" t="s">
        <v>5362</v>
      </c>
      <c r="E2426" s="480" t="s">
        <v>6025</v>
      </c>
      <c r="F2426" s="480" t="s">
        <v>6026</v>
      </c>
      <c r="G2426" s="480"/>
      <c r="H2426" s="480"/>
      <c r="I2426" s="480"/>
      <c r="J2426" s="480"/>
      <c r="K2426" s="480"/>
      <c r="L2426" s="480"/>
    </row>
    <row r="2427" spans="1:12" ht="15.6">
      <c r="A2427" s="480">
        <f t="shared" si="38"/>
        <v>2419</v>
      </c>
      <c r="B2427" s="480" t="s">
        <v>6023</v>
      </c>
      <c r="C2427" s="481" t="s">
        <v>12321</v>
      </c>
      <c r="D2427" s="480" t="s">
        <v>5362</v>
      </c>
      <c r="E2427" s="480" t="s">
        <v>6025</v>
      </c>
      <c r="F2427" s="480" t="s">
        <v>6026</v>
      </c>
      <c r="G2427" s="480"/>
      <c r="H2427" s="480"/>
      <c r="I2427" s="480"/>
      <c r="J2427" s="480"/>
      <c r="K2427" s="480"/>
      <c r="L2427" s="480"/>
    </row>
    <row r="2428" spans="1:12" ht="15.6">
      <c r="A2428" s="480">
        <f t="shared" si="38"/>
        <v>2420</v>
      </c>
      <c r="B2428" s="480" t="s">
        <v>6023</v>
      </c>
      <c r="C2428" s="481" t="s">
        <v>12322</v>
      </c>
      <c r="D2428" s="480" t="s">
        <v>5362</v>
      </c>
      <c r="E2428" s="480" t="s">
        <v>6025</v>
      </c>
      <c r="F2428" s="480" t="s">
        <v>6026</v>
      </c>
      <c r="G2428" s="480"/>
      <c r="H2428" s="480"/>
      <c r="I2428" s="480"/>
      <c r="J2428" s="480"/>
      <c r="K2428" s="480"/>
      <c r="L2428" s="480"/>
    </row>
    <row r="2429" spans="1:12" ht="15.6">
      <c r="A2429" s="480">
        <f t="shared" si="38"/>
        <v>2421</v>
      </c>
      <c r="B2429" s="480" t="s">
        <v>6023</v>
      </c>
      <c r="C2429" s="481" t="s">
        <v>12323</v>
      </c>
      <c r="D2429" s="480" t="s">
        <v>5363</v>
      </c>
      <c r="E2429" s="480" t="s">
        <v>6025</v>
      </c>
      <c r="F2429" s="480" t="s">
        <v>6026</v>
      </c>
      <c r="G2429" s="480"/>
      <c r="H2429" s="480"/>
      <c r="I2429" s="480"/>
      <c r="J2429" s="480"/>
      <c r="K2429" s="480"/>
      <c r="L2429" s="480"/>
    </row>
    <row r="2430" spans="1:12" ht="15.6">
      <c r="A2430" s="480">
        <f t="shared" si="38"/>
        <v>2422</v>
      </c>
      <c r="B2430" s="480" t="s">
        <v>6023</v>
      </c>
      <c r="C2430" s="481" t="s">
        <v>12324</v>
      </c>
      <c r="D2430" s="480" t="s">
        <v>5362</v>
      </c>
      <c r="E2430" s="480" t="s">
        <v>6025</v>
      </c>
      <c r="F2430" s="480" t="s">
        <v>6026</v>
      </c>
      <c r="G2430" s="480"/>
      <c r="H2430" s="480"/>
      <c r="I2430" s="480"/>
      <c r="J2430" s="480"/>
      <c r="K2430" s="480"/>
      <c r="L2430" s="480"/>
    </row>
    <row r="2431" spans="1:12" ht="15.6">
      <c r="A2431" s="480">
        <f t="shared" si="38"/>
        <v>2423</v>
      </c>
      <c r="B2431" s="480" t="s">
        <v>6023</v>
      </c>
      <c r="C2431" s="481" t="s">
        <v>12325</v>
      </c>
      <c r="D2431" s="480" t="s">
        <v>5362</v>
      </c>
      <c r="E2431" s="480" t="s">
        <v>6025</v>
      </c>
      <c r="F2431" s="480" t="s">
        <v>6026</v>
      </c>
      <c r="G2431" s="480"/>
      <c r="H2431" s="480"/>
      <c r="I2431" s="480"/>
      <c r="J2431" s="480"/>
      <c r="K2431" s="480"/>
      <c r="L2431" s="480"/>
    </row>
    <row r="2432" spans="1:12" ht="15.6">
      <c r="A2432" s="480">
        <f t="shared" si="38"/>
        <v>2424</v>
      </c>
      <c r="B2432" s="480" t="s">
        <v>6023</v>
      </c>
      <c r="C2432" s="481" t="s">
        <v>12326</v>
      </c>
      <c r="D2432" s="480" t="s">
        <v>5362</v>
      </c>
      <c r="E2432" s="480" t="s">
        <v>6025</v>
      </c>
      <c r="F2432" s="480" t="s">
        <v>6026</v>
      </c>
      <c r="G2432" s="480"/>
      <c r="H2432" s="480"/>
      <c r="I2432" s="480"/>
      <c r="J2432" s="480"/>
      <c r="K2432" s="480"/>
      <c r="L2432" s="480"/>
    </row>
    <row r="2433" spans="1:12" ht="15.6">
      <c r="A2433" s="480">
        <f t="shared" si="38"/>
        <v>2425</v>
      </c>
      <c r="B2433" s="480" t="s">
        <v>6023</v>
      </c>
      <c r="C2433" s="481" t="s">
        <v>12327</v>
      </c>
      <c r="D2433" s="480" t="s">
        <v>5362</v>
      </c>
      <c r="E2433" s="480" t="s">
        <v>6025</v>
      </c>
      <c r="F2433" s="480" t="s">
        <v>6026</v>
      </c>
      <c r="G2433" s="480"/>
      <c r="H2433" s="480"/>
      <c r="I2433" s="480"/>
      <c r="J2433" s="480"/>
      <c r="K2433" s="480"/>
      <c r="L2433" s="480"/>
    </row>
    <row r="2434" spans="1:12" ht="15.6">
      <c r="A2434" s="480">
        <f t="shared" si="38"/>
        <v>2426</v>
      </c>
      <c r="B2434" s="480" t="s">
        <v>6023</v>
      </c>
      <c r="C2434" s="481" t="s">
        <v>12328</v>
      </c>
      <c r="D2434" s="480" t="s">
        <v>5362</v>
      </c>
      <c r="E2434" s="480" t="s">
        <v>6025</v>
      </c>
      <c r="F2434" s="480" t="s">
        <v>6026</v>
      </c>
      <c r="G2434" s="480"/>
      <c r="H2434" s="480"/>
      <c r="I2434" s="480"/>
      <c r="J2434" s="480"/>
      <c r="K2434" s="480"/>
      <c r="L2434" s="480"/>
    </row>
    <row r="2435" spans="1:12" ht="15.6">
      <c r="A2435" s="480">
        <f t="shared" si="38"/>
        <v>2427</v>
      </c>
      <c r="B2435" s="480" t="s">
        <v>6023</v>
      </c>
      <c r="C2435" s="481" t="s">
        <v>12329</v>
      </c>
      <c r="D2435" s="480" t="s">
        <v>5363</v>
      </c>
      <c r="E2435" s="480" t="s">
        <v>6025</v>
      </c>
      <c r="F2435" s="480" t="s">
        <v>6026</v>
      </c>
      <c r="G2435" s="480"/>
      <c r="H2435" s="480"/>
      <c r="I2435" s="480"/>
      <c r="J2435" s="480"/>
      <c r="K2435" s="480"/>
      <c r="L2435" s="480"/>
    </row>
    <row r="2436" spans="1:12" ht="15.6">
      <c r="A2436" s="480">
        <f t="shared" si="38"/>
        <v>2428</v>
      </c>
      <c r="B2436" s="480" t="s">
        <v>6023</v>
      </c>
      <c r="C2436" s="481" t="s">
        <v>12330</v>
      </c>
      <c r="D2436" s="480" t="s">
        <v>5363</v>
      </c>
      <c r="E2436" s="480" t="s">
        <v>6025</v>
      </c>
      <c r="F2436" s="480" t="s">
        <v>6026</v>
      </c>
      <c r="G2436" s="480"/>
      <c r="H2436" s="480"/>
      <c r="I2436" s="480"/>
      <c r="J2436" s="480"/>
      <c r="K2436" s="480"/>
      <c r="L2436" s="480"/>
    </row>
    <row r="2437" spans="1:12" ht="15.6">
      <c r="A2437" s="480">
        <f t="shared" si="38"/>
        <v>2429</v>
      </c>
      <c r="B2437" s="480" t="s">
        <v>6023</v>
      </c>
      <c r="C2437" s="481" t="s">
        <v>12331</v>
      </c>
      <c r="D2437" s="480" t="s">
        <v>5362</v>
      </c>
      <c r="E2437" s="480" t="s">
        <v>6025</v>
      </c>
      <c r="F2437" s="480" t="s">
        <v>6026</v>
      </c>
      <c r="G2437" s="480"/>
      <c r="H2437" s="480"/>
      <c r="I2437" s="480"/>
      <c r="J2437" s="480"/>
      <c r="K2437" s="480"/>
      <c r="L2437" s="480"/>
    </row>
    <row r="2438" spans="1:12" ht="15.6">
      <c r="A2438" s="480">
        <f t="shared" si="38"/>
        <v>2430</v>
      </c>
      <c r="B2438" s="480" t="s">
        <v>6023</v>
      </c>
      <c r="C2438" s="481" t="s">
        <v>12332</v>
      </c>
      <c r="D2438" s="480" t="s">
        <v>5362</v>
      </c>
      <c r="E2438" s="480" t="s">
        <v>6025</v>
      </c>
      <c r="F2438" s="480" t="s">
        <v>6026</v>
      </c>
      <c r="G2438" s="480"/>
      <c r="H2438" s="480"/>
      <c r="I2438" s="480"/>
      <c r="J2438" s="480"/>
      <c r="K2438" s="480"/>
      <c r="L2438" s="480"/>
    </row>
    <row r="2439" spans="1:12" ht="15.6">
      <c r="A2439" s="480">
        <f t="shared" si="38"/>
        <v>2431</v>
      </c>
      <c r="B2439" s="480" t="s">
        <v>6023</v>
      </c>
      <c r="C2439" s="481" t="s">
        <v>12333</v>
      </c>
      <c r="D2439" s="480" t="s">
        <v>5363</v>
      </c>
      <c r="E2439" s="480" t="s">
        <v>6025</v>
      </c>
      <c r="F2439" s="480" t="s">
        <v>6026</v>
      </c>
      <c r="G2439" s="480"/>
      <c r="H2439" s="480"/>
      <c r="I2439" s="480"/>
      <c r="J2439" s="480"/>
      <c r="K2439" s="480"/>
      <c r="L2439" s="480"/>
    </row>
    <row r="2440" spans="1:12" ht="15.6">
      <c r="A2440" s="480">
        <f t="shared" si="38"/>
        <v>2432</v>
      </c>
      <c r="B2440" s="480" t="s">
        <v>6023</v>
      </c>
      <c r="C2440" s="481" t="s">
        <v>12334</v>
      </c>
      <c r="D2440" s="480" t="s">
        <v>5362</v>
      </c>
      <c r="E2440" s="480" t="s">
        <v>6025</v>
      </c>
      <c r="F2440" s="480" t="s">
        <v>6026</v>
      </c>
      <c r="G2440" s="480"/>
      <c r="H2440" s="480"/>
      <c r="I2440" s="480"/>
      <c r="J2440" s="480"/>
      <c r="K2440" s="480"/>
      <c r="L2440" s="480"/>
    </row>
    <row r="2441" spans="1:12" ht="15.6">
      <c r="A2441" s="480">
        <f t="shared" si="38"/>
        <v>2433</v>
      </c>
      <c r="B2441" s="480" t="s">
        <v>6023</v>
      </c>
      <c r="C2441" s="481" t="s">
        <v>12335</v>
      </c>
      <c r="D2441" s="480" t="s">
        <v>5362</v>
      </c>
      <c r="E2441" s="480" t="s">
        <v>6025</v>
      </c>
      <c r="F2441" s="480" t="s">
        <v>6026</v>
      </c>
      <c r="G2441" s="480"/>
      <c r="H2441" s="480"/>
      <c r="I2441" s="480"/>
      <c r="J2441" s="480"/>
      <c r="K2441" s="480"/>
      <c r="L2441" s="480"/>
    </row>
    <row r="2442" spans="1:12" ht="15.6">
      <c r="A2442" s="480">
        <f t="shared" si="38"/>
        <v>2434</v>
      </c>
      <c r="B2442" s="480" t="s">
        <v>6023</v>
      </c>
      <c r="C2442" s="481" t="s">
        <v>12336</v>
      </c>
      <c r="D2442" s="480" t="s">
        <v>5363</v>
      </c>
      <c r="E2442" s="480" t="s">
        <v>6025</v>
      </c>
      <c r="F2442" s="480" t="s">
        <v>6026</v>
      </c>
      <c r="G2442" s="480"/>
      <c r="H2442" s="480"/>
      <c r="I2442" s="480"/>
      <c r="J2442" s="480"/>
      <c r="K2442" s="480"/>
      <c r="L2442" s="480"/>
    </row>
    <row r="2443" spans="1:12" ht="15.6">
      <c r="A2443" s="480">
        <f t="shared" si="38"/>
        <v>2435</v>
      </c>
      <c r="B2443" s="480" t="s">
        <v>6023</v>
      </c>
      <c r="C2443" s="481" t="s">
        <v>12337</v>
      </c>
      <c r="D2443" s="480" t="s">
        <v>5363</v>
      </c>
      <c r="E2443" s="480" t="s">
        <v>6025</v>
      </c>
      <c r="F2443" s="480" t="s">
        <v>6026</v>
      </c>
      <c r="G2443" s="480"/>
      <c r="H2443" s="480"/>
      <c r="I2443" s="480"/>
      <c r="J2443" s="480"/>
      <c r="K2443" s="480"/>
      <c r="L2443" s="480"/>
    </row>
    <row r="2444" spans="1:12" ht="15.6">
      <c r="A2444" s="480">
        <f t="shared" si="38"/>
        <v>2436</v>
      </c>
      <c r="B2444" s="480" t="s">
        <v>6023</v>
      </c>
      <c r="C2444" s="481" t="s">
        <v>12338</v>
      </c>
      <c r="D2444" s="480" t="s">
        <v>5362</v>
      </c>
      <c r="E2444" s="480" t="s">
        <v>6025</v>
      </c>
      <c r="F2444" s="480" t="s">
        <v>6026</v>
      </c>
      <c r="G2444" s="480"/>
      <c r="H2444" s="480"/>
      <c r="I2444" s="480"/>
      <c r="J2444" s="480"/>
      <c r="K2444" s="480"/>
      <c r="L2444" s="480"/>
    </row>
    <row r="2445" spans="1:12" ht="15.6">
      <c r="A2445" s="480">
        <f t="shared" si="38"/>
        <v>2437</v>
      </c>
      <c r="B2445" s="480" t="s">
        <v>6023</v>
      </c>
      <c r="C2445" s="481" t="s">
        <v>12339</v>
      </c>
      <c r="D2445" s="480" t="s">
        <v>5362</v>
      </c>
      <c r="E2445" s="480" t="s">
        <v>6025</v>
      </c>
      <c r="F2445" s="480" t="s">
        <v>6026</v>
      </c>
      <c r="G2445" s="480"/>
      <c r="H2445" s="480"/>
      <c r="I2445" s="480"/>
      <c r="J2445" s="480"/>
      <c r="K2445" s="480"/>
      <c r="L2445" s="480"/>
    </row>
    <row r="2446" spans="1:12" ht="15.6">
      <c r="A2446" s="480">
        <f t="shared" si="38"/>
        <v>2438</v>
      </c>
      <c r="B2446" s="480" t="s">
        <v>6023</v>
      </c>
      <c r="C2446" s="481" t="s">
        <v>12340</v>
      </c>
      <c r="D2446" s="480" t="s">
        <v>5362</v>
      </c>
      <c r="E2446" s="480" t="s">
        <v>6025</v>
      </c>
      <c r="F2446" s="480" t="s">
        <v>6026</v>
      </c>
      <c r="G2446" s="480"/>
      <c r="H2446" s="480"/>
      <c r="I2446" s="480"/>
      <c r="J2446" s="480"/>
      <c r="K2446" s="480"/>
      <c r="L2446" s="480"/>
    </row>
    <row r="2447" spans="1:12" ht="15.6">
      <c r="A2447" s="480">
        <f t="shared" si="38"/>
        <v>2439</v>
      </c>
      <c r="B2447" s="480" t="s">
        <v>6023</v>
      </c>
      <c r="C2447" s="481" t="s">
        <v>12341</v>
      </c>
      <c r="D2447" s="480" t="s">
        <v>5362</v>
      </c>
      <c r="E2447" s="480" t="s">
        <v>6025</v>
      </c>
      <c r="F2447" s="480" t="s">
        <v>6026</v>
      </c>
      <c r="G2447" s="480"/>
      <c r="H2447" s="480"/>
      <c r="I2447" s="480"/>
      <c r="J2447" s="480"/>
      <c r="K2447" s="480"/>
      <c r="L2447" s="480"/>
    </row>
    <row r="2448" spans="1:12" ht="15.6">
      <c r="A2448" s="480">
        <f t="shared" si="38"/>
        <v>2440</v>
      </c>
      <c r="B2448" s="480" t="s">
        <v>6023</v>
      </c>
      <c r="C2448" s="481" t="s">
        <v>12342</v>
      </c>
      <c r="D2448" s="480" t="s">
        <v>5362</v>
      </c>
      <c r="E2448" s="480" t="s">
        <v>6025</v>
      </c>
      <c r="F2448" s="480" t="s">
        <v>6026</v>
      </c>
      <c r="G2448" s="480"/>
      <c r="H2448" s="480"/>
      <c r="I2448" s="480"/>
      <c r="J2448" s="480"/>
      <c r="K2448" s="480"/>
      <c r="L2448" s="480"/>
    </row>
    <row r="2449" spans="1:12" ht="15.6">
      <c r="A2449" s="480">
        <f t="shared" si="38"/>
        <v>2441</v>
      </c>
      <c r="B2449" s="480" t="s">
        <v>6023</v>
      </c>
      <c r="C2449" s="481" t="s">
        <v>12343</v>
      </c>
      <c r="D2449" s="480" t="s">
        <v>5363</v>
      </c>
      <c r="E2449" s="480" t="s">
        <v>6025</v>
      </c>
      <c r="F2449" s="480" t="s">
        <v>6026</v>
      </c>
      <c r="G2449" s="480"/>
      <c r="H2449" s="480"/>
      <c r="I2449" s="480"/>
      <c r="J2449" s="480"/>
      <c r="K2449" s="480"/>
      <c r="L2449" s="480"/>
    </row>
    <row r="2450" spans="1:12" ht="15.6">
      <c r="A2450" s="480">
        <f t="shared" si="38"/>
        <v>2442</v>
      </c>
      <c r="B2450" s="480" t="s">
        <v>6023</v>
      </c>
      <c r="C2450" s="481" t="s">
        <v>12344</v>
      </c>
      <c r="D2450" s="480" t="s">
        <v>5363</v>
      </c>
      <c r="E2450" s="480" t="s">
        <v>6025</v>
      </c>
      <c r="F2450" s="480" t="s">
        <v>6026</v>
      </c>
      <c r="G2450" s="480"/>
      <c r="H2450" s="480"/>
      <c r="I2450" s="480"/>
      <c r="J2450" s="480"/>
      <c r="K2450" s="480"/>
      <c r="L2450" s="480"/>
    </row>
    <row r="2451" spans="1:12" ht="15.6">
      <c r="A2451" s="480">
        <f t="shared" si="38"/>
        <v>2443</v>
      </c>
      <c r="B2451" s="480" t="s">
        <v>6023</v>
      </c>
      <c r="C2451" s="481" t="s">
        <v>12345</v>
      </c>
      <c r="D2451" s="480" t="s">
        <v>5362</v>
      </c>
      <c r="E2451" s="480" t="s">
        <v>6025</v>
      </c>
      <c r="F2451" s="480" t="s">
        <v>6026</v>
      </c>
      <c r="G2451" s="480"/>
      <c r="H2451" s="480"/>
      <c r="I2451" s="480"/>
      <c r="J2451" s="480"/>
      <c r="K2451" s="480"/>
      <c r="L2451" s="480"/>
    </row>
    <row r="2452" spans="1:12" ht="15.6">
      <c r="A2452" s="480">
        <f t="shared" si="38"/>
        <v>2444</v>
      </c>
      <c r="B2452" s="480" t="s">
        <v>6023</v>
      </c>
      <c r="C2452" s="481" t="s">
        <v>12346</v>
      </c>
      <c r="D2452" s="480" t="s">
        <v>5362</v>
      </c>
      <c r="E2452" s="480" t="s">
        <v>6025</v>
      </c>
      <c r="F2452" s="480" t="s">
        <v>6026</v>
      </c>
      <c r="G2452" s="480"/>
      <c r="H2452" s="480"/>
      <c r="I2452" s="480"/>
      <c r="J2452" s="480"/>
      <c r="K2452" s="480"/>
      <c r="L2452" s="480"/>
    </row>
    <row r="2453" spans="1:12" ht="15.6">
      <c r="A2453" s="480">
        <f t="shared" ref="A2453:A2516" si="39">ROW()-8</f>
        <v>2445</v>
      </c>
      <c r="B2453" s="480" t="s">
        <v>6023</v>
      </c>
      <c r="C2453" s="481" t="s">
        <v>12347</v>
      </c>
      <c r="D2453" s="480" t="s">
        <v>5362</v>
      </c>
      <c r="E2453" s="480" t="s">
        <v>6025</v>
      </c>
      <c r="F2453" s="480" t="s">
        <v>6026</v>
      </c>
      <c r="G2453" s="480"/>
      <c r="H2453" s="480"/>
      <c r="I2453" s="480"/>
      <c r="J2453" s="480"/>
      <c r="K2453" s="480"/>
      <c r="L2453" s="480"/>
    </row>
    <row r="2454" spans="1:12" ht="15.6">
      <c r="A2454" s="480">
        <f t="shared" si="39"/>
        <v>2446</v>
      </c>
      <c r="B2454" s="480" t="s">
        <v>6023</v>
      </c>
      <c r="C2454" s="481" t="s">
        <v>12348</v>
      </c>
      <c r="D2454" s="480" t="s">
        <v>5363</v>
      </c>
      <c r="E2454" s="480" t="s">
        <v>6025</v>
      </c>
      <c r="F2454" s="480" t="s">
        <v>6026</v>
      </c>
      <c r="G2454" s="480"/>
      <c r="H2454" s="480"/>
      <c r="I2454" s="480"/>
      <c r="J2454" s="480"/>
      <c r="K2454" s="480"/>
      <c r="L2454" s="480"/>
    </row>
    <row r="2455" spans="1:12" ht="15.6">
      <c r="A2455" s="480">
        <f t="shared" si="39"/>
        <v>2447</v>
      </c>
      <c r="B2455" s="480" t="s">
        <v>6023</v>
      </c>
      <c r="C2455" s="481" t="s">
        <v>12349</v>
      </c>
      <c r="D2455" s="480" t="s">
        <v>5362</v>
      </c>
      <c r="E2455" s="480" t="s">
        <v>6025</v>
      </c>
      <c r="F2455" s="480" t="s">
        <v>6026</v>
      </c>
      <c r="G2455" s="480"/>
      <c r="H2455" s="480"/>
      <c r="I2455" s="480"/>
      <c r="J2455" s="480"/>
      <c r="K2455" s="480"/>
      <c r="L2455" s="480"/>
    </row>
    <row r="2456" spans="1:12" ht="15.6">
      <c r="A2456" s="480">
        <f t="shared" si="39"/>
        <v>2448</v>
      </c>
      <c r="B2456" s="480" t="s">
        <v>6023</v>
      </c>
      <c r="C2456" s="481" t="s">
        <v>12350</v>
      </c>
      <c r="D2456" s="480" t="s">
        <v>5363</v>
      </c>
      <c r="E2456" s="480" t="s">
        <v>6025</v>
      </c>
      <c r="F2456" s="480" t="s">
        <v>6026</v>
      </c>
      <c r="G2456" s="480"/>
      <c r="H2456" s="480"/>
      <c r="I2456" s="480"/>
      <c r="J2456" s="480"/>
      <c r="K2456" s="480"/>
      <c r="L2456" s="480"/>
    </row>
    <row r="2457" spans="1:12" ht="15.6">
      <c r="A2457" s="480">
        <f t="shared" si="39"/>
        <v>2449</v>
      </c>
      <c r="B2457" s="480" t="s">
        <v>6023</v>
      </c>
      <c r="C2457" s="481" t="s">
        <v>12351</v>
      </c>
      <c r="D2457" s="480" t="s">
        <v>5363</v>
      </c>
      <c r="E2457" s="480" t="s">
        <v>6025</v>
      </c>
      <c r="F2457" s="480" t="s">
        <v>6026</v>
      </c>
      <c r="G2457" s="480"/>
      <c r="H2457" s="480"/>
      <c r="I2457" s="480"/>
      <c r="J2457" s="480"/>
      <c r="K2457" s="480"/>
      <c r="L2457" s="480"/>
    </row>
    <row r="2458" spans="1:12" ht="15.6">
      <c r="A2458" s="480">
        <f t="shared" si="39"/>
        <v>2450</v>
      </c>
      <c r="B2458" s="480" t="s">
        <v>6023</v>
      </c>
      <c r="C2458" s="481" t="s">
        <v>12352</v>
      </c>
      <c r="D2458" s="480" t="s">
        <v>5362</v>
      </c>
      <c r="E2458" s="480" t="s">
        <v>6025</v>
      </c>
      <c r="F2458" s="480" t="s">
        <v>6026</v>
      </c>
      <c r="G2458" s="480"/>
      <c r="H2458" s="480"/>
      <c r="I2458" s="480"/>
      <c r="J2458" s="480"/>
      <c r="K2458" s="480"/>
      <c r="L2458" s="480"/>
    </row>
    <row r="2459" spans="1:12" ht="15.6">
      <c r="A2459" s="480">
        <f t="shared" si="39"/>
        <v>2451</v>
      </c>
      <c r="B2459" s="480" t="s">
        <v>6023</v>
      </c>
      <c r="C2459" s="481" t="s">
        <v>12353</v>
      </c>
      <c r="D2459" s="480" t="s">
        <v>5362</v>
      </c>
      <c r="E2459" s="480" t="s">
        <v>6025</v>
      </c>
      <c r="F2459" s="480" t="s">
        <v>6026</v>
      </c>
      <c r="G2459" s="480"/>
      <c r="H2459" s="480"/>
      <c r="I2459" s="480"/>
      <c r="J2459" s="480"/>
      <c r="K2459" s="480"/>
      <c r="L2459" s="480"/>
    </row>
    <row r="2460" spans="1:12" ht="15.6">
      <c r="A2460" s="480">
        <f t="shared" si="39"/>
        <v>2452</v>
      </c>
      <c r="B2460" s="480" t="s">
        <v>6023</v>
      </c>
      <c r="C2460" s="481" t="s">
        <v>12354</v>
      </c>
      <c r="D2460" s="480" t="s">
        <v>5362</v>
      </c>
      <c r="E2460" s="480" t="s">
        <v>6025</v>
      </c>
      <c r="F2460" s="480" t="s">
        <v>6026</v>
      </c>
      <c r="G2460" s="480"/>
      <c r="H2460" s="480"/>
      <c r="I2460" s="480"/>
      <c r="J2460" s="480"/>
      <c r="K2460" s="480"/>
      <c r="L2460" s="480"/>
    </row>
    <row r="2461" spans="1:12" ht="15.6">
      <c r="A2461" s="480">
        <f t="shared" si="39"/>
        <v>2453</v>
      </c>
      <c r="B2461" s="480" t="s">
        <v>6023</v>
      </c>
      <c r="C2461" s="481" t="s">
        <v>12355</v>
      </c>
      <c r="D2461" s="480" t="s">
        <v>5363</v>
      </c>
      <c r="E2461" s="480" t="s">
        <v>6025</v>
      </c>
      <c r="F2461" s="480" t="s">
        <v>6026</v>
      </c>
      <c r="G2461" s="480"/>
      <c r="H2461" s="480"/>
      <c r="I2461" s="480"/>
      <c r="J2461" s="480"/>
      <c r="K2461" s="480"/>
      <c r="L2461" s="480"/>
    </row>
    <row r="2462" spans="1:12" ht="15.6">
      <c r="A2462" s="480">
        <f t="shared" si="39"/>
        <v>2454</v>
      </c>
      <c r="B2462" s="480" t="s">
        <v>6023</v>
      </c>
      <c r="C2462" s="481" t="s">
        <v>12356</v>
      </c>
      <c r="D2462" s="480" t="s">
        <v>5362</v>
      </c>
      <c r="E2462" s="480" t="s">
        <v>6025</v>
      </c>
      <c r="F2462" s="480" t="s">
        <v>6026</v>
      </c>
      <c r="G2462" s="480"/>
      <c r="H2462" s="480"/>
      <c r="I2462" s="480"/>
      <c r="J2462" s="480"/>
      <c r="K2462" s="480"/>
      <c r="L2462" s="480"/>
    </row>
    <row r="2463" spans="1:12" ht="15.6">
      <c r="A2463" s="480">
        <f t="shared" si="39"/>
        <v>2455</v>
      </c>
      <c r="B2463" s="480" t="s">
        <v>6023</v>
      </c>
      <c r="C2463" s="481" t="s">
        <v>12357</v>
      </c>
      <c r="D2463" s="480" t="s">
        <v>5363</v>
      </c>
      <c r="E2463" s="480" t="s">
        <v>6025</v>
      </c>
      <c r="F2463" s="480" t="s">
        <v>6026</v>
      </c>
      <c r="G2463" s="480"/>
      <c r="H2463" s="480"/>
      <c r="I2463" s="480"/>
      <c r="J2463" s="480"/>
      <c r="K2463" s="480"/>
      <c r="L2463" s="480"/>
    </row>
    <row r="2464" spans="1:12" ht="15.6">
      <c r="A2464" s="480">
        <f t="shared" si="39"/>
        <v>2456</v>
      </c>
      <c r="B2464" s="480" t="s">
        <v>6023</v>
      </c>
      <c r="C2464" s="481" t="s">
        <v>12358</v>
      </c>
      <c r="D2464" s="480" t="s">
        <v>5362</v>
      </c>
      <c r="E2464" s="480" t="s">
        <v>6025</v>
      </c>
      <c r="F2464" s="480" t="s">
        <v>6026</v>
      </c>
      <c r="G2464" s="480"/>
      <c r="H2464" s="480"/>
      <c r="I2464" s="480"/>
      <c r="J2464" s="480"/>
      <c r="K2464" s="480"/>
      <c r="L2464" s="480"/>
    </row>
    <row r="2465" spans="1:12" ht="15.6">
      <c r="A2465" s="480">
        <f t="shared" si="39"/>
        <v>2457</v>
      </c>
      <c r="B2465" s="480" t="s">
        <v>6023</v>
      </c>
      <c r="C2465" s="481" t="s">
        <v>12359</v>
      </c>
      <c r="D2465" s="480" t="s">
        <v>5363</v>
      </c>
      <c r="E2465" s="480" t="s">
        <v>6025</v>
      </c>
      <c r="F2465" s="480" t="s">
        <v>6026</v>
      </c>
      <c r="G2465" s="480"/>
      <c r="H2465" s="480"/>
      <c r="I2465" s="480"/>
      <c r="J2465" s="480"/>
      <c r="K2465" s="480"/>
      <c r="L2465" s="480"/>
    </row>
    <row r="2466" spans="1:12" ht="15.6">
      <c r="A2466" s="480">
        <f t="shared" si="39"/>
        <v>2458</v>
      </c>
      <c r="B2466" s="480" t="s">
        <v>6023</v>
      </c>
      <c r="C2466" s="481" t="s">
        <v>12360</v>
      </c>
      <c r="D2466" s="480" t="s">
        <v>5362</v>
      </c>
      <c r="E2466" s="480" t="s">
        <v>6025</v>
      </c>
      <c r="F2466" s="480" t="s">
        <v>6026</v>
      </c>
      <c r="G2466" s="480"/>
      <c r="H2466" s="480"/>
      <c r="I2466" s="480"/>
      <c r="J2466" s="480"/>
      <c r="K2466" s="480"/>
      <c r="L2466" s="480"/>
    </row>
    <row r="2467" spans="1:12" ht="15.6">
      <c r="A2467" s="480">
        <f t="shared" si="39"/>
        <v>2459</v>
      </c>
      <c r="B2467" s="480" t="s">
        <v>6023</v>
      </c>
      <c r="C2467" s="481" t="s">
        <v>12361</v>
      </c>
      <c r="D2467" s="480" t="s">
        <v>5363</v>
      </c>
      <c r="E2467" s="480" t="s">
        <v>6025</v>
      </c>
      <c r="F2467" s="480" t="s">
        <v>6026</v>
      </c>
      <c r="G2467" s="480"/>
      <c r="H2467" s="480"/>
      <c r="I2467" s="480"/>
      <c r="J2467" s="480"/>
      <c r="K2467" s="480"/>
      <c r="L2467" s="480"/>
    </row>
    <row r="2468" spans="1:12" ht="15.6">
      <c r="A2468" s="480">
        <f t="shared" si="39"/>
        <v>2460</v>
      </c>
      <c r="B2468" s="480" t="s">
        <v>6023</v>
      </c>
      <c r="C2468" s="481" t="s">
        <v>12362</v>
      </c>
      <c r="D2468" s="480" t="s">
        <v>5362</v>
      </c>
      <c r="E2468" s="480" t="s">
        <v>6025</v>
      </c>
      <c r="F2468" s="480" t="s">
        <v>6026</v>
      </c>
      <c r="G2468" s="480"/>
      <c r="H2468" s="480"/>
      <c r="I2468" s="480"/>
      <c r="J2468" s="480"/>
      <c r="K2468" s="480"/>
      <c r="L2468" s="480"/>
    </row>
    <row r="2469" spans="1:12" ht="15.6">
      <c r="A2469" s="480">
        <f t="shared" si="39"/>
        <v>2461</v>
      </c>
      <c r="B2469" s="480" t="s">
        <v>6023</v>
      </c>
      <c r="C2469" s="481" t="s">
        <v>12363</v>
      </c>
      <c r="D2469" s="480" t="s">
        <v>5363</v>
      </c>
      <c r="E2469" s="480" t="s">
        <v>6025</v>
      </c>
      <c r="F2469" s="480" t="s">
        <v>6026</v>
      </c>
      <c r="G2469" s="480"/>
      <c r="H2469" s="480"/>
      <c r="I2469" s="480"/>
      <c r="J2469" s="480"/>
      <c r="K2469" s="480"/>
      <c r="L2469" s="480"/>
    </row>
    <row r="2470" spans="1:12" ht="15.6">
      <c r="A2470" s="480">
        <f t="shared" si="39"/>
        <v>2462</v>
      </c>
      <c r="B2470" s="480" t="s">
        <v>6023</v>
      </c>
      <c r="C2470" s="481" t="s">
        <v>12364</v>
      </c>
      <c r="D2470" s="480" t="s">
        <v>5362</v>
      </c>
      <c r="E2470" s="480" t="s">
        <v>6025</v>
      </c>
      <c r="F2470" s="480" t="s">
        <v>6026</v>
      </c>
      <c r="G2470" s="480"/>
      <c r="H2470" s="480"/>
      <c r="I2470" s="480"/>
      <c r="J2470" s="480"/>
      <c r="K2470" s="480"/>
      <c r="L2470" s="480"/>
    </row>
    <row r="2471" spans="1:12" ht="15.6">
      <c r="A2471" s="480">
        <f t="shared" si="39"/>
        <v>2463</v>
      </c>
      <c r="B2471" s="480" t="s">
        <v>6023</v>
      </c>
      <c r="C2471" s="481" t="s">
        <v>12365</v>
      </c>
      <c r="D2471" s="480" t="s">
        <v>5363</v>
      </c>
      <c r="E2471" s="480" t="s">
        <v>6025</v>
      </c>
      <c r="F2471" s="480" t="s">
        <v>6026</v>
      </c>
      <c r="G2471" s="480"/>
      <c r="H2471" s="480"/>
      <c r="I2471" s="480"/>
      <c r="J2471" s="480"/>
      <c r="K2471" s="480"/>
      <c r="L2471" s="480"/>
    </row>
    <row r="2472" spans="1:12" ht="15.6">
      <c r="A2472" s="480">
        <f t="shared" si="39"/>
        <v>2464</v>
      </c>
      <c r="B2472" s="480" t="s">
        <v>6023</v>
      </c>
      <c r="C2472" s="481" t="s">
        <v>12366</v>
      </c>
      <c r="D2472" s="480" t="s">
        <v>5363</v>
      </c>
      <c r="E2472" s="480" t="s">
        <v>6025</v>
      </c>
      <c r="F2472" s="480" t="s">
        <v>6026</v>
      </c>
      <c r="G2472" s="480"/>
      <c r="H2472" s="480"/>
      <c r="I2472" s="480"/>
      <c r="J2472" s="480"/>
      <c r="K2472" s="480"/>
      <c r="L2472" s="480"/>
    </row>
    <row r="2473" spans="1:12" ht="15.6">
      <c r="A2473" s="480">
        <f t="shared" si="39"/>
        <v>2465</v>
      </c>
      <c r="B2473" s="480" t="s">
        <v>6023</v>
      </c>
      <c r="C2473" s="481" t="s">
        <v>12367</v>
      </c>
      <c r="D2473" s="480" t="s">
        <v>5362</v>
      </c>
      <c r="E2473" s="480" t="s">
        <v>6025</v>
      </c>
      <c r="F2473" s="480" t="s">
        <v>6026</v>
      </c>
      <c r="G2473" s="480"/>
      <c r="H2473" s="480"/>
      <c r="I2473" s="480"/>
      <c r="J2473" s="480"/>
      <c r="K2473" s="480"/>
      <c r="L2473" s="480"/>
    </row>
    <row r="2474" spans="1:12" ht="15.6">
      <c r="A2474" s="480">
        <f t="shared" si="39"/>
        <v>2466</v>
      </c>
      <c r="B2474" s="480" t="s">
        <v>6023</v>
      </c>
      <c r="C2474" s="481" t="s">
        <v>12368</v>
      </c>
      <c r="D2474" s="480" t="s">
        <v>5363</v>
      </c>
      <c r="E2474" s="480" t="s">
        <v>6025</v>
      </c>
      <c r="F2474" s="480" t="s">
        <v>6026</v>
      </c>
      <c r="G2474" s="480"/>
      <c r="H2474" s="480"/>
      <c r="I2474" s="480"/>
      <c r="J2474" s="480"/>
      <c r="K2474" s="480"/>
      <c r="L2474" s="480"/>
    </row>
    <row r="2475" spans="1:12" ht="15.6">
      <c r="A2475" s="480">
        <f t="shared" si="39"/>
        <v>2467</v>
      </c>
      <c r="B2475" s="480" t="s">
        <v>6023</v>
      </c>
      <c r="C2475" s="481" t="s">
        <v>12369</v>
      </c>
      <c r="D2475" s="480" t="s">
        <v>5362</v>
      </c>
      <c r="E2475" s="480" t="s">
        <v>6025</v>
      </c>
      <c r="F2475" s="480" t="s">
        <v>6026</v>
      </c>
      <c r="G2475" s="480"/>
      <c r="H2475" s="480"/>
      <c r="I2475" s="480"/>
      <c r="J2475" s="480"/>
      <c r="K2475" s="480"/>
      <c r="L2475" s="480"/>
    </row>
    <row r="2476" spans="1:12" ht="15.6">
      <c r="A2476" s="480">
        <f t="shared" si="39"/>
        <v>2468</v>
      </c>
      <c r="B2476" s="480" t="s">
        <v>6023</v>
      </c>
      <c r="C2476" s="481" t="s">
        <v>12370</v>
      </c>
      <c r="D2476" s="480" t="s">
        <v>5363</v>
      </c>
      <c r="E2476" s="480" t="s">
        <v>6025</v>
      </c>
      <c r="F2476" s="480" t="s">
        <v>6026</v>
      </c>
      <c r="G2476" s="480"/>
      <c r="H2476" s="480"/>
      <c r="I2476" s="480"/>
      <c r="J2476" s="480"/>
      <c r="K2476" s="480"/>
      <c r="L2476" s="480"/>
    </row>
    <row r="2477" spans="1:12" ht="15.6">
      <c r="A2477" s="480">
        <f t="shared" si="39"/>
        <v>2469</v>
      </c>
      <c r="B2477" s="480" t="s">
        <v>6023</v>
      </c>
      <c r="C2477" s="481" t="s">
        <v>12371</v>
      </c>
      <c r="D2477" s="480" t="s">
        <v>5363</v>
      </c>
      <c r="E2477" s="480" t="s">
        <v>6025</v>
      </c>
      <c r="F2477" s="480" t="s">
        <v>6026</v>
      </c>
      <c r="G2477" s="480"/>
      <c r="H2477" s="480"/>
      <c r="I2477" s="480"/>
      <c r="J2477" s="480"/>
      <c r="K2477" s="480"/>
      <c r="L2477" s="480"/>
    </row>
    <row r="2478" spans="1:12" ht="15.6">
      <c r="A2478" s="480">
        <f t="shared" si="39"/>
        <v>2470</v>
      </c>
      <c r="B2478" s="480" t="s">
        <v>6023</v>
      </c>
      <c r="C2478" s="481" t="s">
        <v>12372</v>
      </c>
      <c r="D2478" s="480" t="s">
        <v>5363</v>
      </c>
      <c r="E2478" s="480" t="s">
        <v>6025</v>
      </c>
      <c r="F2478" s="480" t="s">
        <v>6026</v>
      </c>
      <c r="G2478" s="480"/>
      <c r="H2478" s="480"/>
      <c r="I2478" s="480"/>
      <c r="J2478" s="480"/>
      <c r="K2478" s="480"/>
      <c r="L2478" s="480"/>
    </row>
    <row r="2479" spans="1:12" ht="15.6">
      <c r="A2479" s="480">
        <f t="shared" si="39"/>
        <v>2471</v>
      </c>
      <c r="B2479" s="480" t="s">
        <v>6023</v>
      </c>
      <c r="C2479" s="481" t="s">
        <v>12373</v>
      </c>
      <c r="D2479" s="480" t="s">
        <v>5362</v>
      </c>
      <c r="E2479" s="480" t="s">
        <v>6025</v>
      </c>
      <c r="F2479" s="480" t="s">
        <v>6026</v>
      </c>
      <c r="G2479" s="480"/>
      <c r="H2479" s="480"/>
      <c r="I2479" s="480"/>
      <c r="J2479" s="480"/>
      <c r="K2479" s="480"/>
      <c r="L2479" s="480"/>
    </row>
    <row r="2480" spans="1:12" ht="15.6">
      <c r="A2480" s="480">
        <f t="shared" si="39"/>
        <v>2472</v>
      </c>
      <c r="B2480" s="480" t="s">
        <v>6023</v>
      </c>
      <c r="C2480" s="481" t="s">
        <v>12374</v>
      </c>
      <c r="D2480" s="480" t="s">
        <v>5362</v>
      </c>
      <c r="E2480" s="480" t="s">
        <v>6025</v>
      </c>
      <c r="F2480" s="480" t="s">
        <v>6026</v>
      </c>
      <c r="G2480" s="480"/>
      <c r="H2480" s="480"/>
      <c r="I2480" s="480"/>
      <c r="J2480" s="480"/>
      <c r="K2480" s="480"/>
      <c r="L2480" s="480"/>
    </row>
    <row r="2481" spans="1:12" ht="15.6">
      <c r="A2481" s="480">
        <f t="shared" si="39"/>
        <v>2473</v>
      </c>
      <c r="B2481" s="480" t="s">
        <v>6023</v>
      </c>
      <c r="C2481" s="481" t="s">
        <v>12375</v>
      </c>
      <c r="D2481" s="480" t="s">
        <v>5362</v>
      </c>
      <c r="E2481" s="480" t="s">
        <v>6025</v>
      </c>
      <c r="F2481" s="480" t="s">
        <v>6026</v>
      </c>
      <c r="G2481" s="480"/>
      <c r="H2481" s="480"/>
      <c r="I2481" s="480"/>
      <c r="J2481" s="480"/>
      <c r="K2481" s="480"/>
      <c r="L2481" s="480"/>
    </row>
    <row r="2482" spans="1:12" ht="15.6">
      <c r="A2482" s="480">
        <f t="shared" si="39"/>
        <v>2474</v>
      </c>
      <c r="B2482" s="480" t="s">
        <v>6023</v>
      </c>
      <c r="C2482" s="481" t="s">
        <v>12376</v>
      </c>
      <c r="D2482" s="480" t="s">
        <v>5363</v>
      </c>
      <c r="E2482" s="480" t="s">
        <v>6025</v>
      </c>
      <c r="F2482" s="480" t="s">
        <v>6026</v>
      </c>
      <c r="G2482" s="480"/>
      <c r="H2482" s="480"/>
      <c r="I2482" s="480"/>
      <c r="J2482" s="480"/>
      <c r="K2482" s="480"/>
      <c r="L2482" s="480"/>
    </row>
    <row r="2483" spans="1:12" ht="15.6">
      <c r="A2483" s="480">
        <f t="shared" si="39"/>
        <v>2475</v>
      </c>
      <c r="B2483" s="480" t="s">
        <v>6023</v>
      </c>
      <c r="C2483" s="481" t="s">
        <v>12377</v>
      </c>
      <c r="D2483" s="480" t="s">
        <v>5363</v>
      </c>
      <c r="E2483" s="480" t="s">
        <v>6025</v>
      </c>
      <c r="F2483" s="480" t="s">
        <v>6026</v>
      </c>
      <c r="G2483" s="480"/>
      <c r="H2483" s="480"/>
      <c r="I2483" s="480"/>
      <c r="J2483" s="480"/>
      <c r="K2483" s="480"/>
      <c r="L2483" s="480"/>
    </row>
    <row r="2484" spans="1:12" ht="15.6">
      <c r="A2484" s="480">
        <f t="shared" si="39"/>
        <v>2476</v>
      </c>
      <c r="B2484" s="480" t="s">
        <v>6023</v>
      </c>
      <c r="C2484" s="481" t="s">
        <v>12378</v>
      </c>
      <c r="D2484" s="480" t="s">
        <v>5363</v>
      </c>
      <c r="E2484" s="480" t="s">
        <v>6025</v>
      </c>
      <c r="F2484" s="480" t="s">
        <v>6026</v>
      </c>
      <c r="G2484" s="480"/>
      <c r="H2484" s="480"/>
      <c r="I2484" s="480"/>
      <c r="J2484" s="480"/>
      <c r="K2484" s="480"/>
      <c r="L2484" s="480"/>
    </row>
    <row r="2485" spans="1:12" ht="15.6">
      <c r="A2485" s="480">
        <f t="shared" si="39"/>
        <v>2477</v>
      </c>
      <c r="B2485" s="480" t="s">
        <v>6023</v>
      </c>
      <c r="C2485" s="481" t="s">
        <v>12379</v>
      </c>
      <c r="D2485" s="480" t="s">
        <v>5363</v>
      </c>
      <c r="E2485" s="480" t="s">
        <v>6025</v>
      </c>
      <c r="F2485" s="480" t="s">
        <v>6026</v>
      </c>
      <c r="G2485" s="480"/>
      <c r="H2485" s="480"/>
      <c r="I2485" s="480"/>
      <c r="J2485" s="480"/>
      <c r="K2485" s="480"/>
      <c r="L2485" s="480"/>
    </row>
    <row r="2486" spans="1:12" ht="15.6">
      <c r="A2486" s="480">
        <f t="shared" si="39"/>
        <v>2478</v>
      </c>
      <c r="B2486" s="480" t="s">
        <v>6023</v>
      </c>
      <c r="C2486" s="481" t="s">
        <v>12380</v>
      </c>
      <c r="D2486" s="480" t="s">
        <v>5362</v>
      </c>
      <c r="E2486" s="480" t="s">
        <v>6025</v>
      </c>
      <c r="F2486" s="480" t="s">
        <v>6026</v>
      </c>
      <c r="G2486" s="480"/>
      <c r="H2486" s="480"/>
      <c r="I2486" s="480"/>
      <c r="J2486" s="480"/>
      <c r="K2486" s="480"/>
      <c r="L2486" s="480"/>
    </row>
    <row r="2487" spans="1:12" ht="15.6">
      <c r="A2487" s="480">
        <f t="shared" si="39"/>
        <v>2479</v>
      </c>
      <c r="B2487" s="480" t="s">
        <v>6023</v>
      </c>
      <c r="C2487" s="481" t="s">
        <v>12381</v>
      </c>
      <c r="D2487" s="480" t="s">
        <v>5362</v>
      </c>
      <c r="E2487" s="480" t="s">
        <v>6025</v>
      </c>
      <c r="F2487" s="480" t="s">
        <v>6026</v>
      </c>
      <c r="G2487" s="480"/>
      <c r="H2487" s="480"/>
      <c r="I2487" s="480"/>
      <c r="J2487" s="480"/>
      <c r="K2487" s="480"/>
      <c r="L2487" s="480"/>
    </row>
    <row r="2488" spans="1:12" ht="15.6">
      <c r="A2488" s="480">
        <f t="shared" si="39"/>
        <v>2480</v>
      </c>
      <c r="B2488" s="480" t="s">
        <v>6023</v>
      </c>
      <c r="C2488" s="481" t="s">
        <v>12382</v>
      </c>
      <c r="D2488" s="480" t="s">
        <v>5363</v>
      </c>
      <c r="E2488" s="480" t="s">
        <v>6025</v>
      </c>
      <c r="F2488" s="480" t="s">
        <v>6026</v>
      </c>
      <c r="G2488" s="480"/>
      <c r="H2488" s="480"/>
      <c r="I2488" s="480"/>
      <c r="J2488" s="480"/>
      <c r="K2488" s="480"/>
      <c r="L2488" s="480"/>
    </row>
    <row r="2489" spans="1:12" ht="15.6">
      <c r="A2489" s="480">
        <f t="shared" si="39"/>
        <v>2481</v>
      </c>
      <c r="B2489" s="480" t="s">
        <v>6023</v>
      </c>
      <c r="C2489" s="481" t="s">
        <v>12383</v>
      </c>
      <c r="D2489" s="480" t="s">
        <v>5363</v>
      </c>
      <c r="E2489" s="480" t="s">
        <v>6025</v>
      </c>
      <c r="F2489" s="480" t="s">
        <v>6026</v>
      </c>
      <c r="G2489" s="480"/>
      <c r="H2489" s="480"/>
      <c r="I2489" s="480"/>
      <c r="J2489" s="480"/>
      <c r="K2489" s="480"/>
      <c r="L2489" s="480"/>
    </row>
    <row r="2490" spans="1:12" ht="15.6">
      <c r="A2490" s="480">
        <f t="shared" si="39"/>
        <v>2482</v>
      </c>
      <c r="B2490" s="480" t="s">
        <v>6023</v>
      </c>
      <c r="C2490" s="481" t="s">
        <v>12384</v>
      </c>
      <c r="D2490" s="480" t="s">
        <v>5362</v>
      </c>
      <c r="E2490" s="480" t="s">
        <v>6025</v>
      </c>
      <c r="F2490" s="480" t="s">
        <v>6026</v>
      </c>
      <c r="G2490" s="480"/>
      <c r="H2490" s="480"/>
      <c r="I2490" s="480"/>
      <c r="J2490" s="480"/>
      <c r="K2490" s="480"/>
      <c r="L2490" s="480"/>
    </row>
    <row r="2491" spans="1:12" ht="15.6">
      <c r="A2491" s="480">
        <f t="shared" si="39"/>
        <v>2483</v>
      </c>
      <c r="B2491" s="480" t="s">
        <v>5370</v>
      </c>
      <c r="C2491" s="481" t="s">
        <v>12385</v>
      </c>
      <c r="D2491" s="480" t="s">
        <v>5362</v>
      </c>
      <c r="E2491" s="480" t="s">
        <v>12386</v>
      </c>
      <c r="F2491" s="480" t="s">
        <v>12387</v>
      </c>
      <c r="G2491" s="480" t="s">
        <v>12388</v>
      </c>
      <c r="H2491" s="480" t="s">
        <v>12389</v>
      </c>
      <c r="I2491" s="480"/>
      <c r="J2491" s="480"/>
      <c r="K2491" s="480"/>
      <c r="L2491" s="480"/>
    </row>
    <row r="2492" spans="1:12" ht="15.6">
      <c r="A2492" s="480">
        <f t="shared" si="39"/>
        <v>2484</v>
      </c>
      <c r="B2492" s="480" t="s">
        <v>5370</v>
      </c>
      <c r="C2492" s="481" t="s">
        <v>12390</v>
      </c>
      <c r="D2492" s="480" t="s">
        <v>51</v>
      </c>
      <c r="E2492" s="480" t="s">
        <v>12386</v>
      </c>
      <c r="F2492" s="480" t="s">
        <v>12387</v>
      </c>
      <c r="G2492" s="480" t="s">
        <v>12388</v>
      </c>
      <c r="H2492" s="480" t="s">
        <v>12389</v>
      </c>
      <c r="I2492" s="480"/>
      <c r="J2492" s="480"/>
      <c r="K2492" s="480"/>
      <c r="L2492" s="480"/>
    </row>
    <row r="2493" spans="1:12" ht="15.6">
      <c r="A2493" s="480">
        <f t="shared" si="39"/>
        <v>2485</v>
      </c>
      <c r="B2493" s="480" t="s">
        <v>5370</v>
      </c>
      <c r="C2493" s="481" t="s">
        <v>12391</v>
      </c>
      <c r="D2493" s="480" t="s">
        <v>5364</v>
      </c>
      <c r="E2493" s="480" t="s">
        <v>7583</v>
      </c>
      <c r="F2493" s="480" t="s">
        <v>12392</v>
      </c>
      <c r="G2493" s="480" t="s">
        <v>12393</v>
      </c>
      <c r="H2493" s="480" t="s">
        <v>12394</v>
      </c>
      <c r="I2493" s="480"/>
      <c r="J2493" s="480"/>
      <c r="K2493" s="480"/>
      <c r="L2493" s="480"/>
    </row>
    <row r="2494" spans="1:12" ht="15.6">
      <c r="A2494" s="480">
        <f t="shared" si="39"/>
        <v>2486</v>
      </c>
      <c r="B2494" s="480" t="s">
        <v>5370</v>
      </c>
      <c r="C2494" s="481" t="s">
        <v>12395</v>
      </c>
      <c r="D2494" s="480" t="s">
        <v>5363</v>
      </c>
      <c r="E2494" s="480" t="s">
        <v>12396</v>
      </c>
      <c r="F2494" s="480" t="s">
        <v>12397</v>
      </c>
      <c r="G2494" s="480" t="s">
        <v>12398</v>
      </c>
      <c r="H2494" s="480" t="s">
        <v>12399</v>
      </c>
      <c r="I2494" s="480"/>
      <c r="J2494" s="480"/>
      <c r="K2494" s="480"/>
      <c r="L2494" s="480"/>
    </row>
    <row r="2495" spans="1:12" ht="15.6">
      <c r="A2495" s="480">
        <f t="shared" si="39"/>
        <v>2487</v>
      </c>
      <c r="B2495" s="480" t="s">
        <v>5370</v>
      </c>
      <c r="C2495" s="481" t="s">
        <v>12400</v>
      </c>
      <c r="D2495" s="480" t="s">
        <v>5364</v>
      </c>
      <c r="E2495" s="480" t="s">
        <v>12401</v>
      </c>
      <c r="F2495" s="480" t="s">
        <v>12402</v>
      </c>
      <c r="G2495" s="480" t="s">
        <v>12403</v>
      </c>
      <c r="H2495" s="480" t="s">
        <v>12404</v>
      </c>
      <c r="I2495" s="480"/>
      <c r="J2495" s="480"/>
      <c r="K2495" s="480"/>
      <c r="L2495" s="480"/>
    </row>
    <row r="2496" spans="1:12" ht="15.6">
      <c r="A2496" s="480">
        <f t="shared" si="39"/>
        <v>2488</v>
      </c>
      <c r="B2496" s="480" t="s">
        <v>5370</v>
      </c>
      <c r="C2496" s="481" t="s">
        <v>12405</v>
      </c>
      <c r="D2496" s="480" t="s">
        <v>5362</v>
      </c>
      <c r="E2496" s="480" t="s">
        <v>12406</v>
      </c>
      <c r="F2496" s="480" t="s">
        <v>12407</v>
      </c>
      <c r="G2496" s="480" t="s">
        <v>12408</v>
      </c>
      <c r="H2496" s="480"/>
      <c r="I2496" s="480"/>
      <c r="J2496" s="480"/>
      <c r="K2496" s="480"/>
      <c r="L2496" s="480"/>
    </row>
    <row r="2497" spans="1:12" ht="15.6">
      <c r="A2497" s="480">
        <f t="shared" si="39"/>
        <v>2489</v>
      </c>
      <c r="B2497" s="480" t="s">
        <v>5370</v>
      </c>
      <c r="C2497" s="481" t="s">
        <v>12409</v>
      </c>
      <c r="D2497" s="480" t="s">
        <v>5362</v>
      </c>
      <c r="E2497" s="480" t="s">
        <v>8026</v>
      </c>
      <c r="F2497" s="480" t="s">
        <v>8027</v>
      </c>
      <c r="G2497" s="480" t="s">
        <v>8028</v>
      </c>
      <c r="H2497" s="480" t="s">
        <v>8029</v>
      </c>
      <c r="I2497" s="480"/>
      <c r="J2497" s="480"/>
      <c r="K2497" s="480"/>
      <c r="L2497" s="480"/>
    </row>
    <row r="2498" spans="1:12" ht="15.6">
      <c r="A2498" s="480">
        <f t="shared" si="39"/>
        <v>2490</v>
      </c>
      <c r="B2498" s="480" t="s">
        <v>5370</v>
      </c>
      <c r="C2498" s="481" t="s">
        <v>12410</v>
      </c>
      <c r="D2498" s="480" t="s">
        <v>5363</v>
      </c>
      <c r="E2498" s="480" t="s">
        <v>7123</v>
      </c>
      <c r="F2498" s="480" t="s">
        <v>7124</v>
      </c>
      <c r="G2498" s="480" t="s">
        <v>7125</v>
      </c>
      <c r="H2498" s="480" t="s">
        <v>7126</v>
      </c>
      <c r="I2498" s="480"/>
      <c r="J2498" s="480"/>
      <c r="K2498" s="480"/>
      <c r="L2498" s="480"/>
    </row>
    <row r="2499" spans="1:12" ht="15.6">
      <c r="A2499" s="480">
        <f t="shared" si="39"/>
        <v>2491</v>
      </c>
      <c r="B2499" s="480" t="s">
        <v>5370</v>
      </c>
      <c r="C2499" s="481" t="s">
        <v>12411</v>
      </c>
      <c r="D2499" s="480" t="s">
        <v>5364</v>
      </c>
      <c r="E2499" s="480" t="s">
        <v>7055</v>
      </c>
      <c r="F2499" s="480" t="s">
        <v>7056</v>
      </c>
      <c r="G2499" s="480" t="s">
        <v>7057</v>
      </c>
      <c r="H2499" s="480" t="s">
        <v>7058</v>
      </c>
      <c r="I2499" s="480"/>
      <c r="J2499" s="480"/>
      <c r="K2499" s="480"/>
      <c r="L2499" s="480"/>
    </row>
    <row r="2500" spans="1:12" ht="15.6">
      <c r="A2500" s="480">
        <f t="shared" si="39"/>
        <v>2492</v>
      </c>
      <c r="B2500" s="480" t="s">
        <v>5370</v>
      </c>
      <c r="C2500" s="481" t="s">
        <v>12412</v>
      </c>
      <c r="D2500" s="480" t="s">
        <v>5362</v>
      </c>
      <c r="E2500" s="480" t="s">
        <v>12413</v>
      </c>
      <c r="F2500" s="480" t="s">
        <v>12414</v>
      </c>
      <c r="G2500" s="480" t="s">
        <v>12415</v>
      </c>
      <c r="H2500" s="480" t="s">
        <v>12416</v>
      </c>
      <c r="I2500" s="480"/>
      <c r="J2500" s="480"/>
      <c r="K2500" s="480"/>
      <c r="L2500" s="480"/>
    </row>
    <row r="2501" spans="1:12" ht="15.6">
      <c r="A2501" s="480">
        <f t="shared" si="39"/>
        <v>2493</v>
      </c>
      <c r="B2501" s="480" t="s">
        <v>5370</v>
      </c>
      <c r="C2501" s="481" t="s">
        <v>12417</v>
      </c>
      <c r="D2501" s="480" t="s">
        <v>51</v>
      </c>
      <c r="E2501" s="480" t="s">
        <v>12418</v>
      </c>
      <c r="F2501" s="480" t="s">
        <v>12419</v>
      </c>
      <c r="G2501" s="480" t="s">
        <v>12420</v>
      </c>
      <c r="H2501" s="480" t="s">
        <v>12421</v>
      </c>
      <c r="I2501" s="480"/>
      <c r="J2501" s="480"/>
      <c r="K2501" s="480"/>
      <c r="L2501" s="480"/>
    </row>
    <row r="2502" spans="1:12" ht="15.6">
      <c r="A2502" s="480">
        <f t="shared" si="39"/>
        <v>2494</v>
      </c>
      <c r="B2502" s="480" t="s">
        <v>5370</v>
      </c>
      <c r="C2502" s="481" t="s">
        <v>12422</v>
      </c>
      <c r="D2502" s="480" t="s">
        <v>5364</v>
      </c>
      <c r="E2502" s="480" t="s">
        <v>12265</v>
      </c>
      <c r="F2502" s="480" t="s">
        <v>5637</v>
      </c>
      <c r="G2502" s="480" t="s">
        <v>12423</v>
      </c>
      <c r="H2502" s="480" t="s">
        <v>5593</v>
      </c>
      <c r="I2502" s="480"/>
      <c r="J2502" s="480"/>
      <c r="K2502" s="480"/>
      <c r="L2502" s="480"/>
    </row>
    <row r="2503" spans="1:12" ht="15.6">
      <c r="A2503" s="480">
        <f t="shared" si="39"/>
        <v>2495</v>
      </c>
      <c r="B2503" s="480" t="s">
        <v>5370</v>
      </c>
      <c r="C2503" s="481" t="s">
        <v>12424</v>
      </c>
      <c r="D2503" s="480" t="s">
        <v>5363</v>
      </c>
      <c r="E2503" s="480" t="s">
        <v>12425</v>
      </c>
      <c r="F2503" s="480" t="s">
        <v>12426</v>
      </c>
      <c r="G2503" s="480" t="s">
        <v>12427</v>
      </c>
      <c r="H2503" s="480"/>
      <c r="I2503" s="480"/>
      <c r="J2503" s="480"/>
      <c r="K2503" s="480"/>
      <c r="L2503" s="480"/>
    </row>
    <row r="2504" spans="1:12" ht="15.6">
      <c r="A2504" s="480">
        <f t="shared" si="39"/>
        <v>2496</v>
      </c>
      <c r="B2504" s="480" t="s">
        <v>5370</v>
      </c>
      <c r="C2504" s="481" t="s">
        <v>12428</v>
      </c>
      <c r="D2504" s="480" t="s">
        <v>51</v>
      </c>
      <c r="E2504" s="480" t="s">
        <v>5604</v>
      </c>
      <c r="F2504" s="480" t="s">
        <v>5605</v>
      </c>
      <c r="G2504" s="480" t="s">
        <v>7744</v>
      </c>
      <c r="H2504" s="480"/>
      <c r="I2504" s="480"/>
      <c r="J2504" s="480"/>
      <c r="K2504" s="480"/>
      <c r="L2504" s="480"/>
    </row>
    <row r="2505" spans="1:12" ht="15.6">
      <c r="A2505" s="480">
        <f t="shared" si="39"/>
        <v>2497</v>
      </c>
      <c r="B2505" s="480" t="s">
        <v>5370</v>
      </c>
      <c r="C2505" s="481" t="s">
        <v>12429</v>
      </c>
      <c r="D2505" s="480" t="s">
        <v>51</v>
      </c>
      <c r="E2505" s="480" t="s">
        <v>7297</v>
      </c>
      <c r="F2505" s="480" t="s">
        <v>7298</v>
      </c>
      <c r="G2505" s="480" t="s">
        <v>7299</v>
      </c>
      <c r="H2505" s="480"/>
      <c r="I2505" s="480"/>
      <c r="J2505" s="480"/>
      <c r="K2505" s="480"/>
      <c r="L2505" s="480"/>
    </row>
    <row r="2506" spans="1:12" ht="15.6">
      <c r="A2506" s="480">
        <f t="shared" si="39"/>
        <v>2498</v>
      </c>
      <c r="B2506" s="480" t="s">
        <v>5370</v>
      </c>
      <c r="C2506" s="481" t="s">
        <v>12430</v>
      </c>
      <c r="D2506" s="480" t="s">
        <v>5363</v>
      </c>
      <c r="E2506" s="480" t="s">
        <v>5668</v>
      </c>
      <c r="F2506" s="480" t="s">
        <v>7189</v>
      </c>
      <c r="G2506" s="480" t="s">
        <v>5603</v>
      </c>
      <c r="H2506" s="480"/>
      <c r="I2506" s="480"/>
      <c r="J2506" s="480"/>
      <c r="K2506" s="480"/>
      <c r="L2506" s="480"/>
    </row>
    <row r="2507" spans="1:12" ht="15.6">
      <c r="A2507" s="480">
        <f t="shared" si="39"/>
        <v>2499</v>
      </c>
      <c r="B2507" s="480" t="s">
        <v>5370</v>
      </c>
      <c r="C2507" s="481" t="s">
        <v>12431</v>
      </c>
      <c r="D2507" s="480" t="s">
        <v>5362</v>
      </c>
      <c r="E2507" s="480" t="s">
        <v>12432</v>
      </c>
      <c r="F2507" s="480" t="s">
        <v>12433</v>
      </c>
      <c r="G2507" s="480" t="s">
        <v>5778</v>
      </c>
      <c r="H2507" s="480"/>
      <c r="I2507" s="480"/>
      <c r="J2507" s="480"/>
      <c r="K2507" s="480"/>
      <c r="L2507" s="480"/>
    </row>
    <row r="2508" spans="1:12" ht="15.6">
      <c r="A2508" s="480">
        <f t="shared" si="39"/>
        <v>2500</v>
      </c>
      <c r="B2508" s="480" t="s">
        <v>5370</v>
      </c>
      <c r="C2508" s="481" t="s">
        <v>12434</v>
      </c>
      <c r="D2508" s="480" t="s">
        <v>51</v>
      </c>
      <c r="E2508" s="480">
        <v>1</v>
      </c>
      <c r="F2508" s="480">
        <v>2</v>
      </c>
      <c r="G2508" s="480">
        <v>3</v>
      </c>
      <c r="H2508" s="480">
        <v>4</v>
      </c>
      <c r="I2508" s="480"/>
      <c r="J2508" s="480"/>
      <c r="K2508" s="480"/>
      <c r="L2508" s="480"/>
    </row>
    <row r="2509" spans="1:12" ht="15.6">
      <c r="A2509" s="480">
        <f t="shared" si="39"/>
        <v>2501</v>
      </c>
      <c r="B2509" s="480" t="s">
        <v>5370</v>
      </c>
      <c r="C2509" s="481" t="s">
        <v>12435</v>
      </c>
      <c r="D2509" s="480" t="s">
        <v>5362</v>
      </c>
      <c r="E2509" s="480" t="s">
        <v>7189</v>
      </c>
      <c r="F2509" s="480" t="s">
        <v>8005</v>
      </c>
      <c r="G2509" s="480" t="s">
        <v>8006</v>
      </c>
      <c r="H2509" s="480"/>
      <c r="I2509" s="480"/>
      <c r="J2509" s="480"/>
      <c r="K2509" s="480"/>
      <c r="L2509" s="480"/>
    </row>
    <row r="2510" spans="1:12" ht="15.6">
      <c r="A2510" s="480">
        <f t="shared" si="39"/>
        <v>2502</v>
      </c>
      <c r="B2510" s="480" t="s">
        <v>5370</v>
      </c>
      <c r="C2510" s="481" t="s">
        <v>12436</v>
      </c>
      <c r="D2510" s="480" t="s">
        <v>51</v>
      </c>
      <c r="E2510" s="480" t="s">
        <v>7191</v>
      </c>
      <c r="F2510" s="480" t="s">
        <v>7192</v>
      </c>
      <c r="G2510" s="480" t="s">
        <v>7193</v>
      </c>
      <c r="H2510" s="480"/>
      <c r="I2510" s="480"/>
      <c r="J2510" s="480"/>
      <c r="K2510" s="480"/>
      <c r="L2510" s="480"/>
    </row>
    <row r="2511" spans="1:12" ht="15.6">
      <c r="A2511" s="480">
        <f t="shared" si="39"/>
        <v>2503</v>
      </c>
      <c r="B2511" s="480" t="s">
        <v>5370</v>
      </c>
      <c r="C2511" s="481" t="s">
        <v>12437</v>
      </c>
      <c r="D2511" s="480" t="s">
        <v>5364</v>
      </c>
      <c r="E2511" s="480">
        <v>30</v>
      </c>
      <c r="F2511" s="480">
        <v>40</v>
      </c>
      <c r="G2511" s="480">
        <v>60</v>
      </c>
      <c r="H2511" s="480">
        <v>20</v>
      </c>
      <c r="I2511" s="480"/>
      <c r="J2511" s="480"/>
      <c r="K2511" s="480"/>
      <c r="L2511" s="480"/>
    </row>
    <row r="2512" spans="1:12" ht="15.6">
      <c r="A2512" s="480">
        <f t="shared" si="39"/>
        <v>2504</v>
      </c>
      <c r="B2512" s="480" t="s">
        <v>5370</v>
      </c>
      <c r="C2512" s="481" t="s">
        <v>12438</v>
      </c>
      <c r="D2512" s="480" t="s">
        <v>5362</v>
      </c>
      <c r="E2512" s="480" t="s">
        <v>5630</v>
      </c>
      <c r="F2512" s="480" t="s">
        <v>12439</v>
      </c>
      <c r="G2512" s="480" t="s">
        <v>11790</v>
      </c>
      <c r="H2512" s="480"/>
      <c r="I2512" s="480"/>
      <c r="J2512" s="480"/>
      <c r="K2512" s="480"/>
      <c r="L2512" s="480"/>
    </row>
    <row r="2513" spans="1:12" ht="15.6">
      <c r="A2513" s="480">
        <f t="shared" si="39"/>
        <v>2505</v>
      </c>
      <c r="B2513" s="480" t="s">
        <v>5370</v>
      </c>
      <c r="C2513" s="481" t="s">
        <v>12440</v>
      </c>
      <c r="D2513" s="480" t="s">
        <v>51</v>
      </c>
      <c r="E2513" s="480" t="s">
        <v>7191</v>
      </c>
      <c r="F2513" s="480" t="s">
        <v>8857</v>
      </c>
      <c r="G2513" s="480" t="s">
        <v>12441</v>
      </c>
      <c r="H2513" s="480"/>
      <c r="I2513" s="480"/>
      <c r="J2513" s="480"/>
      <c r="K2513" s="480"/>
      <c r="L2513" s="480"/>
    </row>
    <row r="2514" spans="1:12" ht="15.6">
      <c r="A2514" s="480">
        <f t="shared" si="39"/>
        <v>2506</v>
      </c>
      <c r="B2514" s="480" t="s">
        <v>5370</v>
      </c>
      <c r="C2514" s="481" t="s">
        <v>12442</v>
      </c>
      <c r="D2514" s="480" t="s">
        <v>5363</v>
      </c>
      <c r="E2514" s="480" t="s">
        <v>4008</v>
      </c>
      <c r="F2514" s="480" t="s">
        <v>12443</v>
      </c>
      <c r="G2514" s="480" t="s">
        <v>12444</v>
      </c>
      <c r="H2514" s="480"/>
      <c r="I2514" s="480"/>
      <c r="J2514" s="480"/>
      <c r="K2514" s="480"/>
      <c r="L2514" s="480"/>
    </row>
    <row r="2515" spans="1:12" ht="15.6">
      <c r="A2515" s="480">
        <f t="shared" si="39"/>
        <v>2507</v>
      </c>
      <c r="B2515" s="480" t="s">
        <v>5370</v>
      </c>
      <c r="C2515" s="481" t="s">
        <v>12445</v>
      </c>
      <c r="D2515" s="480" t="s">
        <v>5363</v>
      </c>
      <c r="E2515" s="480" t="s">
        <v>12446</v>
      </c>
      <c r="F2515" s="480" t="s">
        <v>12447</v>
      </c>
      <c r="G2515" s="480" t="s">
        <v>5253</v>
      </c>
      <c r="H2515" s="480"/>
      <c r="I2515" s="480"/>
      <c r="J2515" s="480"/>
      <c r="K2515" s="480"/>
      <c r="L2515" s="480"/>
    </row>
    <row r="2516" spans="1:12" ht="15.6">
      <c r="A2516" s="480">
        <f t="shared" si="39"/>
        <v>2508</v>
      </c>
      <c r="B2516" s="480" t="s">
        <v>5370</v>
      </c>
      <c r="C2516" s="481" t="s">
        <v>12448</v>
      </c>
      <c r="D2516" s="480" t="s">
        <v>5362</v>
      </c>
      <c r="E2516" s="480" t="s">
        <v>5414</v>
      </c>
      <c r="F2516" s="480" t="s">
        <v>5604</v>
      </c>
      <c r="G2516" s="480" t="s">
        <v>12449</v>
      </c>
      <c r="H2516" s="480" t="s">
        <v>7189</v>
      </c>
      <c r="I2516" s="480"/>
      <c r="J2516" s="480"/>
      <c r="K2516" s="480"/>
      <c r="L2516" s="480"/>
    </row>
    <row r="2517" spans="1:12" ht="15.6">
      <c r="A2517" s="480">
        <f t="shared" ref="A2517:A2528" si="40">ROW()-8</f>
        <v>2509</v>
      </c>
      <c r="B2517" s="480" t="s">
        <v>5370</v>
      </c>
      <c r="C2517" s="481" t="s">
        <v>12450</v>
      </c>
      <c r="D2517" s="480" t="s">
        <v>5362</v>
      </c>
      <c r="E2517" s="480" t="s">
        <v>12451</v>
      </c>
      <c r="F2517" s="480" t="s">
        <v>12452</v>
      </c>
      <c r="G2517" s="480" t="s">
        <v>12453</v>
      </c>
      <c r="H2517" s="480" t="s">
        <v>12454</v>
      </c>
      <c r="I2517" s="480"/>
      <c r="J2517" s="480"/>
      <c r="K2517" s="480"/>
      <c r="L2517" s="480"/>
    </row>
    <row r="2518" spans="1:12" ht="15.6">
      <c r="A2518" s="480">
        <f t="shared" si="40"/>
        <v>2510</v>
      </c>
      <c r="B2518" s="480" t="s">
        <v>5370</v>
      </c>
      <c r="C2518" s="481" t="s">
        <v>12455</v>
      </c>
      <c r="D2518" s="480" t="s">
        <v>51</v>
      </c>
      <c r="E2518" s="480" t="s">
        <v>12456</v>
      </c>
      <c r="F2518" s="480" t="s">
        <v>7356</v>
      </c>
      <c r="G2518" s="480" t="s">
        <v>7355</v>
      </c>
      <c r="H2518" s="480"/>
      <c r="I2518" s="480"/>
      <c r="J2518" s="480"/>
      <c r="K2518" s="480"/>
      <c r="L2518" s="480"/>
    </row>
    <row r="2519" spans="1:12" ht="15.6">
      <c r="A2519" s="480">
        <f t="shared" si="40"/>
        <v>2511</v>
      </c>
      <c r="B2519" s="480" t="s">
        <v>5370</v>
      </c>
      <c r="C2519" s="481" t="s">
        <v>12457</v>
      </c>
      <c r="D2519" s="480" t="s">
        <v>51</v>
      </c>
      <c r="E2519" s="480" t="s">
        <v>12456</v>
      </c>
      <c r="F2519" s="480" t="s">
        <v>7356</v>
      </c>
      <c r="G2519" s="480" t="s">
        <v>7355</v>
      </c>
      <c r="H2519" s="480"/>
      <c r="I2519" s="480"/>
      <c r="J2519" s="480"/>
      <c r="K2519" s="480"/>
      <c r="L2519" s="480"/>
    </row>
    <row r="2520" spans="1:12" ht="15.6">
      <c r="A2520" s="480">
        <f t="shared" si="40"/>
        <v>2512</v>
      </c>
      <c r="B2520" s="480" t="s">
        <v>5370</v>
      </c>
      <c r="C2520" s="481" t="s">
        <v>12458</v>
      </c>
      <c r="D2520" s="480" t="s">
        <v>5363</v>
      </c>
      <c r="E2520" s="480" t="s">
        <v>7356</v>
      </c>
      <c r="F2520" s="480" t="s">
        <v>7002</v>
      </c>
      <c r="G2520" s="480" t="s">
        <v>12459</v>
      </c>
      <c r="H2520" s="480"/>
      <c r="I2520" s="480"/>
      <c r="J2520" s="480"/>
      <c r="K2520" s="480"/>
      <c r="L2520" s="480"/>
    </row>
    <row r="2521" spans="1:12" ht="15.6">
      <c r="A2521" s="480">
        <f t="shared" si="40"/>
        <v>2513</v>
      </c>
      <c r="B2521" s="480" t="s">
        <v>5370</v>
      </c>
      <c r="C2521" s="481" t="s">
        <v>12460</v>
      </c>
      <c r="D2521" s="480" t="s">
        <v>5362</v>
      </c>
      <c r="E2521" s="480" t="s">
        <v>12461</v>
      </c>
      <c r="F2521" s="480" t="s">
        <v>12462</v>
      </c>
      <c r="G2521" s="480" t="s">
        <v>12463</v>
      </c>
      <c r="H2521" s="480"/>
      <c r="I2521" s="480"/>
      <c r="J2521" s="480"/>
      <c r="K2521" s="480"/>
      <c r="L2521" s="480"/>
    </row>
    <row r="2522" spans="1:12" ht="15.6">
      <c r="A2522" s="480">
        <f t="shared" si="40"/>
        <v>2514</v>
      </c>
      <c r="B2522" s="480" t="s">
        <v>5370</v>
      </c>
      <c r="C2522" s="481" t="s">
        <v>12464</v>
      </c>
      <c r="D2522" s="480" t="s">
        <v>51</v>
      </c>
      <c r="E2522" s="480" t="s">
        <v>12465</v>
      </c>
      <c r="F2522" s="480" t="s">
        <v>12466</v>
      </c>
      <c r="G2522" s="480" t="s">
        <v>5622</v>
      </c>
      <c r="H2522" s="480"/>
      <c r="I2522" s="480"/>
      <c r="J2522" s="480"/>
      <c r="K2522" s="480"/>
      <c r="L2522" s="480"/>
    </row>
    <row r="2523" spans="1:12" ht="15.6">
      <c r="A2523" s="480">
        <f t="shared" si="40"/>
        <v>2515</v>
      </c>
      <c r="B2523" s="480" t="s">
        <v>5370</v>
      </c>
      <c r="C2523" s="481" t="s">
        <v>12467</v>
      </c>
      <c r="D2523" s="480" t="s">
        <v>5362</v>
      </c>
      <c r="E2523" s="480">
        <v>3.5</v>
      </c>
      <c r="F2523" s="480">
        <v>4</v>
      </c>
      <c r="G2523" s="480">
        <v>5</v>
      </c>
      <c r="H2523" s="480"/>
      <c r="I2523" s="480"/>
      <c r="J2523" s="480"/>
      <c r="K2523" s="480"/>
      <c r="L2523" s="480"/>
    </row>
    <row r="2524" spans="1:12" ht="15.6">
      <c r="A2524" s="480">
        <f t="shared" si="40"/>
        <v>2516</v>
      </c>
      <c r="B2524" s="480" t="s">
        <v>5370</v>
      </c>
      <c r="C2524" s="481" t="s">
        <v>12468</v>
      </c>
      <c r="D2524" s="480" t="s">
        <v>5362</v>
      </c>
      <c r="E2524" s="480" t="s">
        <v>12469</v>
      </c>
      <c r="F2524" s="480" t="s">
        <v>12470</v>
      </c>
      <c r="G2524" s="480"/>
      <c r="H2524" s="480"/>
      <c r="I2524" s="480"/>
      <c r="J2524" s="480"/>
      <c r="K2524" s="480"/>
      <c r="L2524" s="480"/>
    </row>
    <row r="2525" spans="1:12" ht="15.6">
      <c r="A2525" s="480">
        <f t="shared" si="40"/>
        <v>2517</v>
      </c>
      <c r="B2525" s="480" t="s">
        <v>5370</v>
      </c>
      <c r="C2525" s="481" t="s">
        <v>12471</v>
      </c>
      <c r="D2525" s="480" t="s">
        <v>5362</v>
      </c>
      <c r="E2525" s="480" t="s">
        <v>12472</v>
      </c>
      <c r="F2525" s="480" t="s">
        <v>12473</v>
      </c>
      <c r="G2525" s="480"/>
      <c r="H2525" s="480"/>
      <c r="I2525" s="480"/>
      <c r="J2525" s="480"/>
      <c r="K2525" s="480"/>
      <c r="L2525" s="480"/>
    </row>
    <row r="2526" spans="1:12" ht="15.6">
      <c r="A2526" s="480">
        <f t="shared" si="40"/>
        <v>2518</v>
      </c>
      <c r="B2526" s="480" t="s">
        <v>5370</v>
      </c>
      <c r="C2526" s="481" t="s">
        <v>12474</v>
      </c>
      <c r="D2526" s="480" t="s">
        <v>5362</v>
      </c>
      <c r="E2526" s="480" t="s">
        <v>12475</v>
      </c>
      <c r="F2526" s="480" t="s">
        <v>12476</v>
      </c>
      <c r="G2526" s="480" t="s">
        <v>12477</v>
      </c>
      <c r="H2526" s="480"/>
      <c r="I2526" s="480"/>
      <c r="J2526" s="480"/>
      <c r="K2526" s="480"/>
      <c r="L2526" s="480"/>
    </row>
    <row r="2527" spans="1:12" ht="15.6">
      <c r="A2527" s="480">
        <f t="shared" si="40"/>
        <v>2519</v>
      </c>
      <c r="B2527" s="480" t="s">
        <v>5370</v>
      </c>
      <c r="C2527" s="481" t="s">
        <v>12478</v>
      </c>
      <c r="D2527" s="480" t="s">
        <v>5362</v>
      </c>
      <c r="E2527" s="480" t="s">
        <v>12479</v>
      </c>
      <c r="F2527" s="480" t="s">
        <v>12480</v>
      </c>
      <c r="G2527" s="480" t="s">
        <v>12481</v>
      </c>
      <c r="H2527" s="480"/>
      <c r="I2527" s="480"/>
      <c r="J2527" s="480"/>
      <c r="K2527" s="480"/>
      <c r="L2527" s="480"/>
    </row>
    <row r="2528" spans="1:12" ht="15.6">
      <c r="A2528" s="480">
        <f t="shared" si="40"/>
        <v>2520</v>
      </c>
      <c r="B2528" s="480" t="s">
        <v>5370</v>
      </c>
      <c r="C2528" s="481" t="s">
        <v>12482</v>
      </c>
      <c r="D2528" s="480" t="s">
        <v>5362</v>
      </c>
      <c r="E2528" s="480" t="s">
        <v>12483</v>
      </c>
      <c r="F2528" s="480" t="s">
        <v>12484</v>
      </c>
      <c r="G2528" s="480" t="s">
        <v>12485</v>
      </c>
      <c r="H2528" s="480"/>
      <c r="I2528" s="480"/>
      <c r="J2528" s="480"/>
      <c r="K2528" s="480"/>
      <c r="L2528" s="480"/>
    </row>
    <row r="2529" spans="1:12" ht="15.6">
      <c r="A2529" s="480">
        <f>ROW()-5</f>
        <v>2524</v>
      </c>
      <c r="B2529" s="480" t="s">
        <v>5370</v>
      </c>
      <c r="C2529" s="481" t="s">
        <v>12482</v>
      </c>
      <c r="D2529" s="480" t="s">
        <v>51</v>
      </c>
      <c r="E2529" s="480" t="s">
        <v>12486</v>
      </c>
      <c r="F2529" s="480" t="s">
        <v>12487</v>
      </c>
      <c r="G2529" s="480" t="s">
        <v>12488</v>
      </c>
      <c r="H2529" s="480"/>
      <c r="I2529" s="480"/>
      <c r="J2529" s="480"/>
      <c r="K2529" s="480"/>
      <c r="L2529" s="480"/>
    </row>
    <row r="2530" spans="1:12" ht="15.6">
      <c r="A2530" s="480">
        <f t="shared" ref="A2530:A2561" si="41">ROW()-8</f>
        <v>2522</v>
      </c>
      <c r="B2530" s="480" t="s">
        <v>5370</v>
      </c>
      <c r="C2530" s="481" t="s">
        <v>12489</v>
      </c>
      <c r="D2530" s="480" t="s">
        <v>5362</v>
      </c>
      <c r="E2530" s="480" t="s">
        <v>12490</v>
      </c>
      <c r="F2530" s="480" t="s">
        <v>12491</v>
      </c>
      <c r="G2530" s="480" t="s">
        <v>12492</v>
      </c>
      <c r="H2530" s="480"/>
      <c r="I2530" s="480"/>
      <c r="J2530" s="480"/>
      <c r="K2530" s="480"/>
      <c r="L2530" s="480"/>
    </row>
    <row r="2531" spans="1:12" ht="15.6">
      <c r="A2531" s="480">
        <f t="shared" si="41"/>
        <v>2523</v>
      </c>
      <c r="B2531" s="480" t="s">
        <v>5370</v>
      </c>
      <c r="C2531" s="481" t="s">
        <v>12493</v>
      </c>
      <c r="D2531" s="480" t="s">
        <v>51</v>
      </c>
      <c r="E2531" s="480" t="s">
        <v>6831</v>
      </c>
      <c r="F2531" s="480" t="s">
        <v>6832</v>
      </c>
      <c r="G2531" s="480" t="s">
        <v>6833</v>
      </c>
      <c r="H2531" s="480"/>
      <c r="I2531" s="480"/>
      <c r="J2531" s="480"/>
      <c r="K2531" s="480"/>
      <c r="L2531" s="480"/>
    </row>
    <row r="2532" spans="1:12" ht="15.6">
      <c r="A2532" s="480">
        <f t="shared" si="41"/>
        <v>2524</v>
      </c>
      <c r="B2532" s="480" t="s">
        <v>5370</v>
      </c>
      <c r="C2532" s="481" t="s">
        <v>12494</v>
      </c>
      <c r="D2532" s="480" t="s">
        <v>5362</v>
      </c>
      <c r="E2532" s="480" t="s">
        <v>12495</v>
      </c>
      <c r="F2532" s="480" t="s">
        <v>9574</v>
      </c>
      <c r="G2532" s="480" t="s">
        <v>12496</v>
      </c>
      <c r="H2532" s="480"/>
      <c r="I2532" s="480"/>
      <c r="J2532" s="480"/>
      <c r="K2532" s="480"/>
      <c r="L2532" s="480"/>
    </row>
    <row r="2533" spans="1:12" ht="15.6">
      <c r="A2533" s="480">
        <f t="shared" si="41"/>
        <v>2525</v>
      </c>
      <c r="B2533" s="480" t="s">
        <v>5370</v>
      </c>
      <c r="C2533" s="481" t="s">
        <v>12497</v>
      </c>
      <c r="D2533" s="480" t="s">
        <v>5363</v>
      </c>
      <c r="E2533" s="480" t="s">
        <v>5388</v>
      </c>
      <c r="F2533" s="480" t="s">
        <v>5387</v>
      </c>
      <c r="G2533" s="480" t="s">
        <v>12498</v>
      </c>
      <c r="H2533" s="480" t="s">
        <v>12499</v>
      </c>
      <c r="I2533" s="480"/>
      <c r="J2533" s="480"/>
      <c r="K2533" s="480"/>
      <c r="L2533" s="480"/>
    </row>
    <row r="2534" spans="1:12" ht="15.6">
      <c r="A2534" s="480">
        <f t="shared" si="41"/>
        <v>2526</v>
      </c>
      <c r="B2534" s="480" t="s">
        <v>5370</v>
      </c>
      <c r="C2534" s="481" t="s">
        <v>12500</v>
      </c>
      <c r="D2534" s="480" t="s">
        <v>5362</v>
      </c>
      <c r="E2534" s="480" t="s">
        <v>12501</v>
      </c>
      <c r="F2534" s="480" t="s">
        <v>12502</v>
      </c>
      <c r="G2534" s="480" t="s">
        <v>12503</v>
      </c>
      <c r="H2534" s="480" t="s">
        <v>12504</v>
      </c>
      <c r="I2534" s="480"/>
      <c r="J2534" s="480"/>
      <c r="K2534" s="480"/>
      <c r="L2534" s="480"/>
    </row>
    <row r="2535" spans="1:12" ht="15.6">
      <c r="A2535" s="480">
        <f t="shared" si="41"/>
        <v>2527</v>
      </c>
      <c r="B2535" s="480" t="s">
        <v>5370</v>
      </c>
      <c r="C2535" s="481" t="s">
        <v>12505</v>
      </c>
      <c r="D2535" s="480" t="s">
        <v>5362</v>
      </c>
      <c r="E2535" s="480">
        <v>10</v>
      </c>
      <c r="F2535" s="480">
        <v>15</v>
      </c>
      <c r="G2535" s="480">
        <v>5</v>
      </c>
      <c r="H2535" s="480"/>
      <c r="I2535" s="480"/>
      <c r="J2535" s="480"/>
      <c r="K2535" s="480"/>
      <c r="L2535" s="480"/>
    </row>
    <row r="2536" spans="1:12" ht="15.6">
      <c r="A2536" s="480">
        <f t="shared" si="41"/>
        <v>2528</v>
      </c>
      <c r="B2536" s="480" t="s">
        <v>5370</v>
      </c>
      <c r="C2536" s="481" t="s">
        <v>12506</v>
      </c>
      <c r="D2536" s="480" t="s">
        <v>5362</v>
      </c>
      <c r="E2536" s="480" t="s">
        <v>11101</v>
      </c>
      <c r="F2536" s="480" t="s">
        <v>11100</v>
      </c>
      <c r="G2536" s="480" t="s">
        <v>11102</v>
      </c>
      <c r="H2536" s="480" t="s">
        <v>9523</v>
      </c>
      <c r="I2536" s="480"/>
      <c r="J2536" s="480"/>
      <c r="K2536" s="480"/>
      <c r="L2536" s="480"/>
    </row>
    <row r="2537" spans="1:12" ht="15.6">
      <c r="A2537" s="480">
        <f t="shared" si="41"/>
        <v>2529</v>
      </c>
      <c r="B2537" s="480" t="s">
        <v>5370</v>
      </c>
      <c r="C2537" s="481" t="s">
        <v>12507</v>
      </c>
      <c r="D2537" s="480" t="s">
        <v>51</v>
      </c>
      <c r="E2537" s="480" t="s">
        <v>8435</v>
      </c>
      <c r="F2537" s="480" t="s">
        <v>7531</v>
      </c>
      <c r="G2537" s="480" t="s">
        <v>7533</v>
      </c>
      <c r="H2537" s="480" t="s">
        <v>11980</v>
      </c>
      <c r="I2537" s="480"/>
      <c r="J2537" s="480"/>
      <c r="K2537" s="480"/>
      <c r="L2537" s="480"/>
    </row>
    <row r="2538" spans="1:12" ht="15.6">
      <c r="A2538" s="480">
        <f t="shared" si="41"/>
        <v>2530</v>
      </c>
      <c r="B2538" s="480" t="s">
        <v>5370</v>
      </c>
      <c r="C2538" s="481" t="s">
        <v>12508</v>
      </c>
      <c r="D2538" s="480" t="s">
        <v>5362</v>
      </c>
      <c r="E2538" s="480" t="s">
        <v>12509</v>
      </c>
      <c r="F2538" s="480" t="s">
        <v>8513</v>
      </c>
      <c r="G2538" s="480" t="s">
        <v>8163</v>
      </c>
      <c r="H2538" s="480" t="s">
        <v>8162</v>
      </c>
      <c r="I2538" s="480"/>
      <c r="J2538" s="480"/>
      <c r="K2538" s="480"/>
      <c r="L2538" s="480"/>
    </row>
    <row r="2539" spans="1:12" ht="15.6">
      <c r="A2539" s="480">
        <f t="shared" si="41"/>
        <v>2531</v>
      </c>
      <c r="B2539" s="480" t="s">
        <v>5370</v>
      </c>
      <c r="C2539" s="481" t="s">
        <v>12510</v>
      </c>
      <c r="D2539" s="480" t="s">
        <v>5362</v>
      </c>
      <c r="E2539" s="480">
        <v>1</v>
      </c>
      <c r="F2539" s="480">
        <v>2</v>
      </c>
      <c r="G2539" s="480">
        <v>3</v>
      </c>
      <c r="H2539" s="480">
        <v>4</v>
      </c>
      <c r="I2539" s="480"/>
      <c r="J2539" s="480"/>
      <c r="K2539" s="480"/>
      <c r="L2539" s="480"/>
    </row>
    <row r="2540" spans="1:12" ht="15.6">
      <c r="A2540" s="480">
        <f t="shared" si="41"/>
        <v>2532</v>
      </c>
      <c r="B2540" s="480" t="s">
        <v>5370</v>
      </c>
      <c r="C2540" s="481" t="s">
        <v>12511</v>
      </c>
      <c r="D2540" s="480" t="s">
        <v>51</v>
      </c>
      <c r="E2540" s="480" t="s">
        <v>12512</v>
      </c>
      <c r="F2540" s="480" t="s">
        <v>8049</v>
      </c>
      <c r="G2540" s="480" t="s">
        <v>12513</v>
      </c>
      <c r="H2540" s="480"/>
      <c r="I2540" s="480"/>
      <c r="J2540" s="480"/>
      <c r="K2540" s="480"/>
      <c r="L2540" s="480"/>
    </row>
    <row r="2541" spans="1:12" ht="15.6">
      <c r="A2541" s="480">
        <f t="shared" si="41"/>
        <v>2533</v>
      </c>
      <c r="B2541" s="480" t="s">
        <v>5370</v>
      </c>
      <c r="C2541" s="481" t="s">
        <v>12514</v>
      </c>
      <c r="D2541" s="480" t="s">
        <v>5363</v>
      </c>
      <c r="E2541" s="480" t="s">
        <v>12515</v>
      </c>
      <c r="F2541" s="480" t="s">
        <v>12516</v>
      </c>
      <c r="G2541" s="480" t="s">
        <v>6895</v>
      </c>
      <c r="H2541" s="480" t="s">
        <v>12517</v>
      </c>
      <c r="I2541" s="480"/>
      <c r="J2541" s="480"/>
      <c r="K2541" s="480"/>
      <c r="L2541" s="480"/>
    </row>
    <row r="2542" spans="1:12" ht="15.6">
      <c r="A2542" s="480">
        <f t="shared" si="41"/>
        <v>2534</v>
      </c>
      <c r="B2542" s="480" t="s">
        <v>5370</v>
      </c>
      <c r="C2542" s="481" t="s">
        <v>12518</v>
      </c>
      <c r="D2542" s="480" t="s">
        <v>51</v>
      </c>
      <c r="E2542" s="480" t="s">
        <v>4941</v>
      </c>
      <c r="F2542" s="480" t="s">
        <v>5670</v>
      </c>
      <c r="G2542" s="480" t="s">
        <v>5604</v>
      </c>
      <c r="H2542" s="480" t="s">
        <v>5631</v>
      </c>
      <c r="I2542" s="480"/>
      <c r="J2542" s="480"/>
      <c r="K2542" s="480"/>
      <c r="L2542" s="480"/>
    </row>
    <row r="2543" spans="1:12" ht="15.6">
      <c r="A2543" s="480">
        <f t="shared" si="41"/>
        <v>2535</v>
      </c>
      <c r="B2543" s="480" t="s">
        <v>5370</v>
      </c>
      <c r="C2543" s="481" t="s">
        <v>12519</v>
      </c>
      <c r="D2543" s="480" t="s">
        <v>5363</v>
      </c>
      <c r="E2543" s="480" t="s">
        <v>12520</v>
      </c>
      <c r="F2543" s="480" t="s">
        <v>12521</v>
      </c>
      <c r="G2543" s="480" t="s">
        <v>12522</v>
      </c>
      <c r="H2543" s="480" t="s">
        <v>12523</v>
      </c>
      <c r="I2543" s="480"/>
      <c r="J2543" s="480"/>
      <c r="K2543" s="480"/>
      <c r="L2543" s="480"/>
    </row>
    <row r="2544" spans="1:12" ht="15.6">
      <c r="A2544" s="480">
        <f t="shared" si="41"/>
        <v>2536</v>
      </c>
      <c r="B2544" s="480" t="s">
        <v>5370</v>
      </c>
      <c r="C2544" s="481" t="s">
        <v>12524</v>
      </c>
      <c r="D2544" s="480" t="s">
        <v>5364</v>
      </c>
      <c r="E2544" s="480" t="s">
        <v>12525</v>
      </c>
      <c r="F2544" s="480" t="s">
        <v>12526</v>
      </c>
      <c r="G2544" s="480" t="s">
        <v>12527</v>
      </c>
      <c r="H2544" s="480" t="s">
        <v>12528</v>
      </c>
      <c r="I2544" s="480"/>
      <c r="J2544" s="480"/>
      <c r="K2544" s="480"/>
      <c r="L2544" s="480"/>
    </row>
    <row r="2545" spans="1:12" ht="15.6">
      <c r="A2545" s="480">
        <f t="shared" si="41"/>
        <v>2537</v>
      </c>
      <c r="B2545" s="480" t="s">
        <v>5370</v>
      </c>
      <c r="C2545" s="481" t="s">
        <v>12529</v>
      </c>
      <c r="D2545" s="480" t="s">
        <v>5364</v>
      </c>
      <c r="E2545" s="480" t="s">
        <v>5700</v>
      </c>
      <c r="F2545" s="480" t="s">
        <v>12530</v>
      </c>
      <c r="G2545" s="480" t="s">
        <v>12531</v>
      </c>
      <c r="H2545" s="480" t="s">
        <v>5414</v>
      </c>
      <c r="I2545" s="480"/>
      <c r="J2545" s="480"/>
      <c r="K2545" s="480"/>
      <c r="L2545" s="480"/>
    </row>
    <row r="2546" spans="1:12" ht="15.6">
      <c r="A2546" s="480">
        <f t="shared" si="41"/>
        <v>2538</v>
      </c>
      <c r="B2546" s="480" t="s">
        <v>5370</v>
      </c>
      <c r="C2546" s="481" t="s">
        <v>12532</v>
      </c>
      <c r="D2546" s="480" t="s">
        <v>51</v>
      </c>
      <c r="E2546" s="480" t="s">
        <v>12533</v>
      </c>
      <c r="F2546" s="480" t="s">
        <v>12534</v>
      </c>
      <c r="G2546" s="480" t="s">
        <v>12535</v>
      </c>
      <c r="H2546" s="480" t="s">
        <v>12536</v>
      </c>
      <c r="I2546" s="480"/>
      <c r="J2546" s="480"/>
      <c r="K2546" s="480"/>
      <c r="L2546" s="480"/>
    </row>
    <row r="2547" spans="1:12" ht="15.6">
      <c r="A2547" s="480">
        <f t="shared" si="41"/>
        <v>2539</v>
      </c>
      <c r="B2547" s="480" t="s">
        <v>5370</v>
      </c>
      <c r="C2547" s="481" t="s">
        <v>12537</v>
      </c>
      <c r="D2547" s="480" t="s">
        <v>5364</v>
      </c>
      <c r="E2547" s="480" t="s">
        <v>12538</v>
      </c>
      <c r="F2547" s="480" t="s">
        <v>12539</v>
      </c>
      <c r="G2547" s="480" t="s">
        <v>12540</v>
      </c>
      <c r="H2547" s="480" t="s">
        <v>12541</v>
      </c>
      <c r="I2547" s="480"/>
      <c r="J2547" s="480"/>
      <c r="K2547" s="480"/>
      <c r="L2547" s="480"/>
    </row>
    <row r="2548" spans="1:12" ht="15.6">
      <c r="A2548" s="480">
        <f t="shared" si="41"/>
        <v>2540</v>
      </c>
      <c r="B2548" s="480" t="s">
        <v>5370</v>
      </c>
      <c r="C2548" s="481" t="s">
        <v>12542</v>
      </c>
      <c r="D2548" s="480" t="s">
        <v>51</v>
      </c>
      <c r="E2548" s="480" t="s">
        <v>12543</v>
      </c>
      <c r="F2548" s="480" t="s">
        <v>12544</v>
      </c>
      <c r="G2548" s="480" t="s">
        <v>12545</v>
      </c>
      <c r="H2548" s="480" t="s">
        <v>12546</v>
      </c>
      <c r="I2548" s="480"/>
      <c r="J2548" s="480"/>
      <c r="K2548" s="480"/>
      <c r="L2548" s="480"/>
    </row>
    <row r="2549" spans="1:12" ht="15.6">
      <c r="A2549" s="480">
        <f t="shared" si="41"/>
        <v>2541</v>
      </c>
      <c r="B2549" s="480" t="s">
        <v>5370</v>
      </c>
      <c r="C2549" s="481" t="s">
        <v>12547</v>
      </c>
      <c r="D2549" s="480" t="s">
        <v>5363</v>
      </c>
      <c r="E2549" s="480" t="s">
        <v>11692</v>
      </c>
      <c r="F2549" s="480" t="s">
        <v>12548</v>
      </c>
      <c r="G2549" s="480" t="s">
        <v>4037</v>
      </c>
      <c r="H2549" s="480" t="s">
        <v>5414</v>
      </c>
      <c r="I2549" s="480"/>
      <c r="J2549" s="480"/>
      <c r="K2549" s="480"/>
      <c r="L2549" s="480"/>
    </row>
    <row r="2550" spans="1:12" ht="15.6">
      <c r="A2550" s="480">
        <f t="shared" si="41"/>
        <v>2542</v>
      </c>
      <c r="B2550" s="480" t="s">
        <v>5370</v>
      </c>
      <c r="C2550" s="481" t="s">
        <v>5371</v>
      </c>
      <c r="D2550" s="480" t="s">
        <v>5362</v>
      </c>
      <c r="E2550" s="480" t="s">
        <v>5374</v>
      </c>
      <c r="F2550" s="480" t="s">
        <v>5375</v>
      </c>
      <c r="G2550" s="480" t="s">
        <v>5372</v>
      </c>
      <c r="H2550" s="480" t="s">
        <v>5373</v>
      </c>
      <c r="I2550" s="480"/>
      <c r="J2550" s="480"/>
      <c r="K2550" s="480"/>
      <c r="L2550" s="480"/>
    </row>
    <row r="2551" spans="1:12" ht="15.6">
      <c r="A2551" s="480">
        <f t="shared" si="41"/>
        <v>2543</v>
      </c>
      <c r="B2551" s="480" t="s">
        <v>5370</v>
      </c>
      <c r="C2551" s="481" t="s">
        <v>12549</v>
      </c>
      <c r="D2551" s="480" t="s">
        <v>51</v>
      </c>
      <c r="E2551" s="480" t="s">
        <v>4037</v>
      </c>
      <c r="F2551" s="480" t="s">
        <v>12550</v>
      </c>
      <c r="G2551" s="480" t="s">
        <v>12551</v>
      </c>
      <c r="H2551" s="480" t="s">
        <v>5604</v>
      </c>
      <c r="I2551" s="480"/>
      <c r="J2551" s="480"/>
      <c r="K2551" s="480"/>
      <c r="L2551" s="480"/>
    </row>
    <row r="2552" spans="1:12" ht="15.6">
      <c r="A2552" s="480">
        <f t="shared" si="41"/>
        <v>2544</v>
      </c>
      <c r="B2552" s="480" t="s">
        <v>5370</v>
      </c>
      <c r="C2552" s="481" t="s">
        <v>12552</v>
      </c>
      <c r="D2552" s="480" t="s">
        <v>5364</v>
      </c>
      <c r="E2552" s="480" t="s">
        <v>9248</v>
      </c>
      <c r="F2552" s="480" t="s">
        <v>6787</v>
      </c>
      <c r="G2552" s="480" t="s">
        <v>12112</v>
      </c>
      <c r="H2552" s="480" t="s">
        <v>12553</v>
      </c>
      <c r="I2552" s="480"/>
      <c r="J2552" s="480"/>
      <c r="K2552" s="480"/>
      <c r="L2552" s="480"/>
    </row>
    <row r="2553" spans="1:12" ht="15.6">
      <c r="A2553" s="480">
        <f t="shared" si="41"/>
        <v>2545</v>
      </c>
      <c r="B2553" s="480" t="s">
        <v>5370</v>
      </c>
      <c r="C2553" s="481" t="s">
        <v>12554</v>
      </c>
      <c r="D2553" s="480" t="s">
        <v>5364</v>
      </c>
      <c r="E2553" s="480" t="s">
        <v>5759</v>
      </c>
      <c r="F2553" s="480" t="s">
        <v>12555</v>
      </c>
      <c r="G2553" s="480" t="s">
        <v>5648</v>
      </c>
      <c r="H2553" s="480" t="s">
        <v>12556</v>
      </c>
      <c r="I2553" s="480"/>
      <c r="J2553" s="480"/>
      <c r="K2553" s="480"/>
      <c r="L2553" s="480"/>
    </row>
    <row r="2554" spans="1:12" ht="15.6">
      <c r="A2554" s="480">
        <f t="shared" si="41"/>
        <v>2546</v>
      </c>
      <c r="B2554" s="480" t="s">
        <v>5370</v>
      </c>
      <c r="C2554" s="481" t="s">
        <v>12557</v>
      </c>
      <c r="D2554" s="480" t="s">
        <v>51</v>
      </c>
      <c r="E2554" s="480" t="s">
        <v>7473</v>
      </c>
      <c r="F2554" s="480" t="s">
        <v>12558</v>
      </c>
      <c r="G2554" s="480" t="s">
        <v>12559</v>
      </c>
      <c r="H2554" s="480" t="s">
        <v>12560</v>
      </c>
      <c r="I2554" s="480"/>
      <c r="J2554" s="480"/>
      <c r="K2554" s="480"/>
      <c r="L2554" s="480"/>
    </row>
    <row r="2555" spans="1:12" ht="15.6">
      <c r="A2555" s="480">
        <f t="shared" si="41"/>
        <v>2547</v>
      </c>
      <c r="B2555" s="480" t="s">
        <v>5370</v>
      </c>
      <c r="C2555" s="481" t="s">
        <v>12561</v>
      </c>
      <c r="D2555" s="480" t="s">
        <v>51</v>
      </c>
      <c r="E2555" s="480" t="s">
        <v>7197</v>
      </c>
      <c r="F2555" s="480" t="s">
        <v>12562</v>
      </c>
      <c r="G2555" s="480" t="s">
        <v>5630</v>
      </c>
      <c r="H2555" s="480" t="s">
        <v>12563</v>
      </c>
      <c r="I2555" s="480"/>
      <c r="J2555" s="480"/>
      <c r="K2555" s="480"/>
      <c r="L2555" s="480"/>
    </row>
    <row r="2556" spans="1:12" ht="15.6">
      <c r="A2556" s="480">
        <f t="shared" si="41"/>
        <v>2548</v>
      </c>
      <c r="B2556" s="480" t="s">
        <v>5370</v>
      </c>
      <c r="C2556" s="481" t="s">
        <v>12564</v>
      </c>
      <c r="D2556" s="480" t="s">
        <v>5362</v>
      </c>
      <c r="E2556" s="480" t="s">
        <v>12565</v>
      </c>
      <c r="F2556" s="480" t="s">
        <v>12566</v>
      </c>
      <c r="G2556" s="480" t="s">
        <v>12567</v>
      </c>
      <c r="H2556" s="480"/>
      <c r="I2556" s="480"/>
      <c r="J2556" s="480"/>
      <c r="K2556" s="480"/>
      <c r="L2556" s="480"/>
    </row>
    <row r="2557" spans="1:12" ht="15.6">
      <c r="A2557" s="480">
        <f t="shared" si="41"/>
        <v>2549</v>
      </c>
      <c r="B2557" s="480" t="s">
        <v>5370</v>
      </c>
      <c r="C2557" s="481" t="s">
        <v>12568</v>
      </c>
      <c r="D2557" s="480" t="s">
        <v>5362</v>
      </c>
      <c r="E2557" s="480" t="s">
        <v>11839</v>
      </c>
      <c r="F2557" s="480" t="s">
        <v>6898</v>
      </c>
      <c r="G2557" s="480" t="s">
        <v>11841</v>
      </c>
      <c r="H2557" s="480" t="s">
        <v>8561</v>
      </c>
      <c r="I2557" s="480"/>
      <c r="J2557" s="480"/>
      <c r="K2557" s="480"/>
      <c r="L2557" s="480"/>
    </row>
    <row r="2558" spans="1:12" ht="15.6">
      <c r="A2558" s="480">
        <f t="shared" si="41"/>
        <v>2550</v>
      </c>
      <c r="B2558" s="480" t="s">
        <v>5370</v>
      </c>
      <c r="C2558" s="481" t="s">
        <v>12569</v>
      </c>
      <c r="D2558" s="480" t="s">
        <v>5363</v>
      </c>
      <c r="E2558" s="480" t="s">
        <v>12570</v>
      </c>
      <c r="F2558" s="480" t="s">
        <v>12571</v>
      </c>
      <c r="G2558" s="480" t="s">
        <v>12572</v>
      </c>
      <c r="H2558" s="480" t="s">
        <v>12573</v>
      </c>
      <c r="I2558" s="480"/>
      <c r="J2558" s="480"/>
      <c r="K2558" s="480"/>
      <c r="L2558" s="480"/>
    </row>
    <row r="2559" spans="1:12" ht="15.6">
      <c r="A2559" s="480">
        <f t="shared" si="41"/>
        <v>2551</v>
      </c>
      <c r="B2559" s="480" t="s">
        <v>5370</v>
      </c>
      <c r="C2559" s="481" t="s">
        <v>12574</v>
      </c>
      <c r="D2559" s="480" t="s">
        <v>5363</v>
      </c>
      <c r="E2559" s="480" t="s">
        <v>12575</v>
      </c>
      <c r="F2559" s="480" t="s">
        <v>12576</v>
      </c>
      <c r="G2559" s="480" t="s">
        <v>12577</v>
      </c>
      <c r="H2559" s="480"/>
      <c r="I2559" s="480"/>
      <c r="J2559" s="480"/>
      <c r="K2559" s="480"/>
      <c r="L2559" s="480"/>
    </row>
    <row r="2560" spans="1:12" ht="15.6">
      <c r="A2560" s="480">
        <f t="shared" si="41"/>
        <v>2552</v>
      </c>
      <c r="B2560" s="480" t="s">
        <v>5370</v>
      </c>
      <c r="C2560" s="481" t="s">
        <v>12578</v>
      </c>
      <c r="D2560" s="480" t="s">
        <v>51</v>
      </c>
      <c r="E2560" s="480" t="s">
        <v>5644</v>
      </c>
      <c r="F2560" s="480" t="s">
        <v>5643</v>
      </c>
      <c r="G2560" s="480" t="s">
        <v>5605</v>
      </c>
      <c r="H2560" s="480" t="s">
        <v>4033</v>
      </c>
      <c r="I2560" s="480"/>
      <c r="J2560" s="480"/>
      <c r="K2560" s="480"/>
      <c r="L2560" s="480"/>
    </row>
    <row r="2561" spans="1:12" ht="15.6">
      <c r="A2561" s="480">
        <f t="shared" si="41"/>
        <v>2553</v>
      </c>
      <c r="B2561" s="480" t="s">
        <v>5370</v>
      </c>
      <c r="C2561" s="481" t="s">
        <v>12579</v>
      </c>
      <c r="D2561" s="480" t="s">
        <v>51</v>
      </c>
      <c r="E2561" s="480" t="s">
        <v>12580</v>
      </c>
      <c r="F2561" s="480" t="s">
        <v>12581</v>
      </c>
      <c r="G2561" s="480" t="s">
        <v>7583</v>
      </c>
      <c r="H2561" s="480" t="s">
        <v>12582</v>
      </c>
      <c r="I2561" s="480"/>
      <c r="J2561" s="480"/>
      <c r="K2561" s="480"/>
      <c r="L2561" s="480"/>
    </row>
    <row r="2562" spans="1:12" ht="15.6">
      <c r="A2562" s="480">
        <f t="shared" ref="A2562:A2593" si="42">ROW()-8</f>
        <v>2554</v>
      </c>
      <c r="B2562" s="480" t="s">
        <v>5370</v>
      </c>
      <c r="C2562" s="481" t="s">
        <v>12583</v>
      </c>
      <c r="D2562" s="480" t="s">
        <v>51</v>
      </c>
      <c r="E2562" s="480" t="s">
        <v>6898</v>
      </c>
      <c r="F2562" s="480" t="s">
        <v>11603</v>
      </c>
      <c r="G2562" s="480" t="s">
        <v>5414</v>
      </c>
      <c r="H2562" s="480" t="s">
        <v>6316</v>
      </c>
      <c r="I2562" s="480"/>
      <c r="J2562" s="480"/>
      <c r="K2562" s="480"/>
      <c r="L2562" s="480"/>
    </row>
    <row r="2563" spans="1:12" ht="15.6">
      <c r="A2563" s="480">
        <f t="shared" si="42"/>
        <v>2555</v>
      </c>
      <c r="B2563" s="480" t="s">
        <v>5370</v>
      </c>
      <c r="C2563" s="481" t="s">
        <v>12584</v>
      </c>
      <c r="D2563" s="480" t="s">
        <v>5364</v>
      </c>
      <c r="E2563" s="480" t="s">
        <v>5644</v>
      </c>
      <c r="F2563" s="480" t="s">
        <v>11670</v>
      </c>
      <c r="G2563" s="480" t="s">
        <v>4037</v>
      </c>
      <c r="H2563" s="480" t="s">
        <v>5605</v>
      </c>
      <c r="I2563" s="480"/>
      <c r="J2563" s="480"/>
      <c r="K2563" s="480"/>
      <c r="L2563" s="480"/>
    </row>
    <row r="2564" spans="1:12" ht="15.6">
      <c r="A2564" s="480">
        <f t="shared" si="42"/>
        <v>2556</v>
      </c>
      <c r="B2564" s="480" t="s">
        <v>5370</v>
      </c>
      <c r="C2564" s="481" t="s">
        <v>12585</v>
      </c>
      <c r="D2564" s="480" t="s">
        <v>51</v>
      </c>
      <c r="E2564" s="480" t="s">
        <v>12586</v>
      </c>
      <c r="F2564" s="480" t="s">
        <v>12587</v>
      </c>
      <c r="G2564" s="480" t="s">
        <v>12588</v>
      </c>
      <c r="H2564" s="480" t="s">
        <v>12589</v>
      </c>
      <c r="I2564" s="480"/>
      <c r="J2564" s="480"/>
      <c r="K2564" s="480"/>
      <c r="L2564" s="480"/>
    </row>
    <row r="2565" spans="1:12" ht="15.6">
      <c r="A2565" s="480">
        <f t="shared" si="42"/>
        <v>2557</v>
      </c>
      <c r="B2565" s="480" t="s">
        <v>5370</v>
      </c>
      <c r="C2565" s="481" t="s">
        <v>12590</v>
      </c>
      <c r="D2565" s="480" t="s">
        <v>5363</v>
      </c>
      <c r="E2565" s="480" t="s">
        <v>5604</v>
      </c>
      <c r="F2565" s="480" t="s">
        <v>4008</v>
      </c>
      <c r="G2565" s="480"/>
      <c r="H2565" s="480"/>
      <c r="I2565" s="480"/>
      <c r="J2565" s="480"/>
      <c r="K2565" s="480"/>
      <c r="L2565" s="480"/>
    </row>
    <row r="2566" spans="1:12" ht="15.6">
      <c r="A2566" s="480">
        <f t="shared" si="42"/>
        <v>2558</v>
      </c>
      <c r="B2566" s="480" t="s">
        <v>5370</v>
      </c>
      <c r="C2566" s="481" t="s">
        <v>12591</v>
      </c>
      <c r="D2566" s="480" t="s">
        <v>5363</v>
      </c>
      <c r="E2566" s="480" t="s">
        <v>12586</v>
      </c>
      <c r="F2566" s="480" t="s">
        <v>12589</v>
      </c>
      <c r="G2566" s="480" t="s">
        <v>12587</v>
      </c>
      <c r="H2566" s="480" t="s">
        <v>12592</v>
      </c>
      <c r="I2566" s="480"/>
      <c r="J2566" s="480"/>
      <c r="K2566" s="480"/>
      <c r="L2566" s="480"/>
    </row>
    <row r="2567" spans="1:12" ht="15.6">
      <c r="A2567" s="480">
        <f t="shared" si="42"/>
        <v>2559</v>
      </c>
      <c r="B2567" s="480" t="s">
        <v>5370</v>
      </c>
      <c r="C2567" s="481" t="s">
        <v>12593</v>
      </c>
      <c r="D2567" s="480" t="s">
        <v>51</v>
      </c>
      <c r="E2567" s="480" t="s">
        <v>5610</v>
      </c>
      <c r="F2567" s="480" t="s">
        <v>12594</v>
      </c>
      <c r="G2567" s="480" t="s">
        <v>5611</v>
      </c>
      <c r="H2567" s="480" t="s">
        <v>12595</v>
      </c>
      <c r="I2567" s="480"/>
      <c r="J2567" s="480"/>
      <c r="K2567" s="480"/>
      <c r="L2567" s="480"/>
    </row>
    <row r="2568" spans="1:12" ht="15.6">
      <c r="A2568" s="480">
        <f t="shared" si="42"/>
        <v>2560</v>
      </c>
      <c r="B2568" s="480" t="s">
        <v>5370</v>
      </c>
      <c r="C2568" s="481" t="s">
        <v>12596</v>
      </c>
      <c r="D2568" s="480" t="s">
        <v>51</v>
      </c>
      <c r="E2568" s="480" t="s">
        <v>5682</v>
      </c>
      <c r="F2568" s="480" t="s">
        <v>5605</v>
      </c>
      <c r="G2568" s="480" t="s">
        <v>7608</v>
      </c>
      <c r="H2568" s="480" t="s">
        <v>5643</v>
      </c>
      <c r="I2568" s="480"/>
      <c r="J2568" s="480"/>
      <c r="K2568" s="480"/>
      <c r="L2568" s="480"/>
    </row>
    <row r="2569" spans="1:12" ht="15.6">
      <c r="A2569" s="480">
        <f t="shared" si="42"/>
        <v>2561</v>
      </c>
      <c r="B2569" s="480" t="s">
        <v>5370</v>
      </c>
      <c r="C2569" s="481" t="s">
        <v>12597</v>
      </c>
      <c r="D2569" s="480" t="s">
        <v>5363</v>
      </c>
      <c r="E2569" s="480" t="s">
        <v>10740</v>
      </c>
      <c r="F2569" s="480" t="s">
        <v>10742</v>
      </c>
      <c r="G2569" s="480" t="s">
        <v>1493</v>
      </c>
      <c r="H2569" s="480" t="s">
        <v>12595</v>
      </c>
      <c r="I2569" s="480"/>
      <c r="J2569" s="480"/>
      <c r="K2569" s="480"/>
      <c r="L2569" s="480"/>
    </row>
    <row r="2570" spans="1:12" ht="15.6">
      <c r="A2570" s="480">
        <f t="shared" si="42"/>
        <v>2562</v>
      </c>
      <c r="B2570" s="480" t="s">
        <v>5370</v>
      </c>
      <c r="C2570" s="481" t="s">
        <v>12598</v>
      </c>
      <c r="D2570" s="480" t="s">
        <v>5362</v>
      </c>
      <c r="E2570" s="480" t="s">
        <v>12599</v>
      </c>
      <c r="F2570" s="480" t="s">
        <v>12600</v>
      </c>
      <c r="G2570" s="480" t="s">
        <v>12601</v>
      </c>
      <c r="H2570" s="480"/>
      <c r="I2570" s="480"/>
      <c r="J2570" s="480"/>
      <c r="K2570" s="480"/>
      <c r="L2570" s="480"/>
    </row>
    <row r="2571" spans="1:12" ht="15.6">
      <c r="A2571" s="480">
        <f t="shared" si="42"/>
        <v>2563</v>
      </c>
      <c r="B2571" s="480" t="s">
        <v>5370</v>
      </c>
      <c r="C2571" s="481" t="s">
        <v>12602</v>
      </c>
      <c r="D2571" s="480" t="s">
        <v>5362</v>
      </c>
      <c r="E2571" s="480" t="s">
        <v>12603</v>
      </c>
      <c r="F2571" s="480" t="s">
        <v>11233</v>
      </c>
      <c r="G2571" s="480" t="s">
        <v>12604</v>
      </c>
      <c r="H2571" s="480" t="s">
        <v>12605</v>
      </c>
      <c r="I2571" s="480"/>
      <c r="J2571" s="480"/>
      <c r="K2571" s="480"/>
      <c r="L2571" s="480"/>
    </row>
    <row r="2572" spans="1:12" ht="15.6">
      <c r="A2572" s="480">
        <f t="shared" si="42"/>
        <v>2564</v>
      </c>
      <c r="B2572" s="480" t="s">
        <v>5370</v>
      </c>
      <c r="C2572" s="481" t="s">
        <v>12606</v>
      </c>
      <c r="D2572" s="480" t="s">
        <v>5363</v>
      </c>
      <c r="E2572" s="480" t="s">
        <v>5820</v>
      </c>
      <c r="F2572" s="480" t="s">
        <v>5630</v>
      </c>
      <c r="G2572" s="480" t="s">
        <v>7197</v>
      </c>
      <c r="H2572" s="480" t="s">
        <v>12607</v>
      </c>
      <c r="I2572" s="480"/>
      <c r="J2572" s="480"/>
      <c r="K2572" s="480"/>
      <c r="L2572" s="480"/>
    </row>
    <row r="2573" spans="1:12" ht="15.6">
      <c r="A2573" s="480">
        <f t="shared" si="42"/>
        <v>2565</v>
      </c>
      <c r="B2573" s="480" t="s">
        <v>5370</v>
      </c>
      <c r="C2573" s="481" t="s">
        <v>12608</v>
      </c>
      <c r="D2573" s="480" t="s">
        <v>5363</v>
      </c>
      <c r="E2573" s="480" t="s">
        <v>12609</v>
      </c>
      <c r="F2573" s="480" t="s">
        <v>12610</v>
      </c>
      <c r="G2573" s="480" t="s">
        <v>12611</v>
      </c>
      <c r="H2573" s="480" t="s">
        <v>12612</v>
      </c>
      <c r="I2573" s="480"/>
      <c r="J2573" s="480"/>
      <c r="K2573" s="480"/>
      <c r="L2573" s="480"/>
    </row>
    <row r="2574" spans="1:12" ht="15.6">
      <c r="A2574" s="480">
        <f t="shared" si="42"/>
        <v>2566</v>
      </c>
      <c r="B2574" s="480" t="s">
        <v>5370</v>
      </c>
      <c r="C2574" s="481" t="s">
        <v>12613</v>
      </c>
      <c r="D2574" s="480" t="s">
        <v>5363</v>
      </c>
      <c r="E2574" s="480" t="s">
        <v>6793</v>
      </c>
      <c r="F2574" s="480" t="s">
        <v>7550</v>
      </c>
      <c r="G2574" s="480" t="s">
        <v>11603</v>
      </c>
      <c r="H2574" s="480" t="s">
        <v>11604</v>
      </c>
      <c r="I2574" s="480"/>
      <c r="J2574" s="480"/>
      <c r="K2574" s="480"/>
      <c r="L2574" s="480"/>
    </row>
    <row r="2575" spans="1:12" ht="15.6">
      <c r="A2575" s="480">
        <f t="shared" si="42"/>
        <v>2567</v>
      </c>
      <c r="B2575" s="480" t="s">
        <v>5370</v>
      </c>
      <c r="C2575" s="481" t="s">
        <v>12614</v>
      </c>
      <c r="D2575" s="480" t="s">
        <v>51</v>
      </c>
      <c r="E2575" s="480" t="s">
        <v>12615</v>
      </c>
      <c r="F2575" s="480" t="s">
        <v>12616</v>
      </c>
      <c r="G2575" s="480" t="s">
        <v>12617</v>
      </c>
      <c r="H2575" s="480" t="s">
        <v>12618</v>
      </c>
      <c r="I2575" s="480"/>
      <c r="J2575" s="480"/>
      <c r="K2575" s="480"/>
      <c r="L2575" s="480"/>
    </row>
    <row r="2576" spans="1:12" ht="15.6">
      <c r="A2576" s="480">
        <f t="shared" si="42"/>
        <v>2568</v>
      </c>
      <c r="B2576" s="480" t="s">
        <v>5370</v>
      </c>
      <c r="C2576" s="481" t="s">
        <v>12619</v>
      </c>
      <c r="D2576" s="480" t="s">
        <v>51</v>
      </c>
      <c r="E2576" s="480" t="s">
        <v>6461</v>
      </c>
      <c r="F2576" s="480" t="s">
        <v>6792</v>
      </c>
      <c r="G2576" s="480" t="s">
        <v>7711</v>
      </c>
      <c r="H2576" s="480" t="s">
        <v>7782</v>
      </c>
      <c r="I2576" s="480"/>
      <c r="J2576" s="480"/>
      <c r="K2576" s="480"/>
      <c r="L2576" s="480"/>
    </row>
    <row r="2577" spans="1:12" ht="15.6">
      <c r="A2577" s="480">
        <f t="shared" si="42"/>
        <v>2569</v>
      </c>
      <c r="B2577" s="480" t="s">
        <v>5370</v>
      </c>
      <c r="C2577" s="481" t="s">
        <v>12620</v>
      </c>
      <c r="D2577" s="480" t="s">
        <v>5363</v>
      </c>
      <c r="E2577" s="480" t="s">
        <v>4033</v>
      </c>
      <c r="F2577" s="480" t="s">
        <v>7289</v>
      </c>
      <c r="G2577" s="480" t="s">
        <v>12621</v>
      </c>
      <c r="H2577" s="480" t="s">
        <v>12622</v>
      </c>
      <c r="I2577" s="480"/>
      <c r="J2577" s="480"/>
      <c r="K2577" s="480"/>
      <c r="L2577" s="480"/>
    </row>
    <row r="2578" spans="1:12" ht="15.6">
      <c r="A2578" s="480">
        <f t="shared" si="42"/>
        <v>2570</v>
      </c>
      <c r="B2578" s="480" t="s">
        <v>5370</v>
      </c>
      <c r="C2578" s="481" t="s">
        <v>12623</v>
      </c>
      <c r="D2578" s="480" t="s">
        <v>5363</v>
      </c>
      <c r="E2578" s="480" t="s">
        <v>10704</v>
      </c>
      <c r="F2578" s="480" t="s">
        <v>12624</v>
      </c>
      <c r="G2578" s="480" t="s">
        <v>12129</v>
      </c>
      <c r="H2578" s="480" t="s">
        <v>12625</v>
      </c>
      <c r="I2578" s="480"/>
      <c r="J2578" s="480"/>
      <c r="K2578" s="480"/>
      <c r="L2578" s="480"/>
    </row>
    <row r="2579" spans="1:12" ht="15.6">
      <c r="A2579" s="480">
        <f t="shared" si="42"/>
        <v>2571</v>
      </c>
      <c r="B2579" s="480" t="s">
        <v>5370</v>
      </c>
      <c r="C2579" s="481" t="s">
        <v>12626</v>
      </c>
      <c r="D2579" s="480" t="s">
        <v>5363</v>
      </c>
      <c r="E2579" s="480" t="s">
        <v>10704</v>
      </c>
      <c r="F2579" s="480" t="s">
        <v>12624</v>
      </c>
      <c r="G2579" s="480" t="s">
        <v>12129</v>
      </c>
      <c r="H2579" s="480" t="s">
        <v>12625</v>
      </c>
      <c r="I2579" s="480"/>
      <c r="J2579" s="480"/>
      <c r="K2579" s="480"/>
      <c r="L2579" s="480"/>
    </row>
    <row r="2580" spans="1:12" ht="15.6">
      <c r="A2580" s="480">
        <f t="shared" si="42"/>
        <v>2572</v>
      </c>
      <c r="B2580" s="480" t="s">
        <v>5370</v>
      </c>
      <c r="C2580" s="481" t="s">
        <v>12627</v>
      </c>
      <c r="D2580" s="480" t="s">
        <v>5363</v>
      </c>
      <c r="E2580" s="480" t="s">
        <v>12628</v>
      </c>
      <c r="F2580" s="480" t="s">
        <v>9234</v>
      </c>
      <c r="G2580" s="480"/>
      <c r="H2580" s="480"/>
      <c r="I2580" s="480"/>
      <c r="J2580" s="480"/>
      <c r="K2580" s="480"/>
      <c r="L2580" s="480"/>
    </row>
    <row r="2581" spans="1:12" ht="15.6">
      <c r="A2581" s="480">
        <f t="shared" si="42"/>
        <v>2573</v>
      </c>
      <c r="B2581" s="480" t="s">
        <v>5370</v>
      </c>
      <c r="C2581" s="481" t="s">
        <v>12629</v>
      </c>
      <c r="D2581" s="480" t="s">
        <v>5362</v>
      </c>
      <c r="E2581" s="480" t="s">
        <v>6983</v>
      </c>
      <c r="F2581" s="480" t="s">
        <v>6792</v>
      </c>
      <c r="G2581" s="480" t="s">
        <v>4033</v>
      </c>
      <c r="H2581" s="480" t="s">
        <v>6541</v>
      </c>
      <c r="I2581" s="480"/>
      <c r="J2581" s="480"/>
      <c r="K2581" s="480"/>
      <c r="L2581" s="480"/>
    </row>
    <row r="2582" spans="1:12" ht="15.6">
      <c r="A2582" s="480">
        <f t="shared" si="42"/>
        <v>2574</v>
      </c>
      <c r="B2582" s="480" t="s">
        <v>5370</v>
      </c>
      <c r="C2582" s="481" t="s">
        <v>12630</v>
      </c>
      <c r="D2582" s="480" t="s">
        <v>5364</v>
      </c>
      <c r="E2582" s="480" t="s">
        <v>12631</v>
      </c>
      <c r="F2582" s="480" t="s">
        <v>12632</v>
      </c>
      <c r="G2582" s="480" t="s">
        <v>12633</v>
      </c>
      <c r="H2582" s="480" t="s">
        <v>12634</v>
      </c>
      <c r="I2582" s="480"/>
      <c r="J2582" s="480"/>
      <c r="K2582" s="480"/>
      <c r="L2582" s="480"/>
    </row>
    <row r="2583" spans="1:12" ht="15.6">
      <c r="A2583" s="480">
        <f t="shared" si="42"/>
        <v>2575</v>
      </c>
      <c r="B2583" s="480" t="s">
        <v>5370</v>
      </c>
      <c r="C2583" s="481" t="s">
        <v>12635</v>
      </c>
      <c r="D2583" s="480" t="s">
        <v>5364</v>
      </c>
      <c r="E2583" s="480" t="s">
        <v>12636</v>
      </c>
      <c r="F2583" s="480" t="s">
        <v>12637</v>
      </c>
      <c r="G2583" s="480" t="s">
        <v>12638</v>
      </c>
      <c r="H2583" s="480" t="s">
        <v>12639</v>
      </c>
      <c r="I2583" s="480"/>
      <c r="J2583" s="480"/>
      <c r="K2583" s="480"/>
      <c r="L2583" s="480"/>
    </row>
    <row r="2584" spans="1:12" ht="15.6">
      <c r="A2584" s="480">
        <f t="shared" si="42"/>
        <v>2576</v>
      </c>
      <c r="B2584" s="480" t="s">
        <v>5370</v>
      </c>
      <c r="C2584" s="481" t="s">
        <v>12640</v>
      </c>
      <c r="D2584" s="480" t="s">
        <v>5363</v>
      </c>
      <c r="E2584" s="480">
        <v>15</v>
      </c>
      <c r="F2584" s="480">
        <v>20</v>
      </c>
      <c r="G2584" s="480">
        <v>25</v>
      </c>
      <c r="H2584" s="480">
        <v>30</v>
      </c>
      <c r="I2584" s="480"/>
      <c r="J2584" s="480"/>
      <c r="K2584" s="480"/>
      <c r="L2584" s="480"/>
    </row>
    <row r="2585" spans="1:12" ht="15.6">
      <c r="A2585" s="480">
        <f t="shared" si="42"/>
        <v>2577</v>
      </c>
      <c r="B2585" s="480" t="s">
        <v>5370</v>
      </c>
      <c r="C2585" s="481" t="s">
        <v>12641</v>
      </c>
      <c r="D2585" s="480" t="s">
        <v>5362</v>
      </c>
      <c r="E2585" s="480" t="s">
        <v>7189</v>
      </c>
      <c r="F2585" s="480" t="s">
        <v>5603</v>
      </c>
      <c r="G2585" s="480" t="s">
        <v>8005</v>
      </c>
      <c r="H2585" s="480" t="s">
        <v>12642</v>
      </c>
      <c r="I2585" s="480"/>
      <c r="J2585" s="480"/>
      <c r="K2585" s="480"/>
      <c r="L2585" s="480"/>
    </row>
    <row r="2586" spans="1:12" ht="15.6">
      <c r="A2586" s="480">
        <f t="shared" si="42"/>
        <v>2578</v>
      </c>
      <c r="B2586" s="480" t="s">
        <v>5370</v>
      </c>
      <c r="C2586" s="481" t="s">
        <v>12643</v>
      </c>
      <c r="D2586" s="480" t="s">
        <v>5363</v>
      </c>
      <c r="E2586" s="480" t="s">
        <v>6461</v>
      </c>
      <c r="F2586" s="480" t="s">
        <v>5242</v>
      </c>
      <c r="G2586" s="480" t="s">
        <v>4037</v>
      </c>
      <c r="H2586" s="480" t="s">
        <v>6792</v>
      </c>
      <c r="I2586" s="480"/>
      <c r="J2586" s="480"/>
      <c r="K2586" s="480"/>
      <c r="L2586" s="480"/>
    </row>
    <row r="2587" spans="1:12" ht="15.6">
      <c r="A2587" s="480">
        <f t="shared" si="42"/>
        <v>2579</v>
      </c>
      <c r="B2587" s="480" t="s">
        <v>5370</v>
      </c>
      <c r="C2587" s="481" t="s">
        <v>12644</v>
      </c>
      <c r="D2587" s="480" t="s">
        <v>5363</v>
      </c>
      <c r="E2587" s="480">
        <v>2</v>
      </c>
      <c r="F2587" s="480">
        <v>3</v>
      </c>
      <c r="G2587" s="480">
        <v>4</v>
      </c>
      <c r="H2587" s="480">
        <v>5</v>
      </c>
      <c r="I2587" s="480"/>
      <c r="J2587" s="480"/>
      <c r="K2587" s="480"/>
      <c r="L2587" s="480"/>
    </row>
    <row r="2588" spans="1:12" ht="15.6">
      <c r="A2588" s="480">
        <f t="shared" si="42"/>
        <v>2580</v>
      </c>
      <c r="B2588" s="480" t="s">
        <v>5370</v>
      </c>
      <c r="C2588" s="481" t="s">
        <v>12645</v>
      </c>
      <c r="D2588" s="480" t="s">
        <v>5362</v>
      </c>
      <c r="E2588" s="480" t="s">
        <v>6792</v>
      </c>
      <c r="F2588" s="480" t="s">
        <v>5414</v>
      </c>
      <c r="G2588" s="480" t="s">
        <v>6461</v>
      </c>
      <c r="H2588" s="480" t="s">
        <v>7608</v>
      </c>
      <c r="I2588" s="480"/>
      <c r="J2588" s="480"/>
      <c r="K2588" s="480"/>
      <c r="L2588" s="480"/>
    </row>
    <row r="2589" spans="1:12" ht="15.6">
      <c r="A2589" s="480">
        <f t="shared" si="42"/>
        <v>2581</v>
      </c>
      <c r="B2589" s="480" t="s">
        <v>5370</v>
      </c>
      <c r="C2589" s="481" t="s">
        <v>12646</v>
      </c>
      <c r="D2589" s="480" t="s">
        <v>5364</v>
      </c>
      <c r="E2589" s="480" t="s">
        <v>7320</v>
      </c>
      <c r="F2589" s="480" t="s">
        <v>12647</v>
      </c>
      <c r="G2589" s="480" t="s">
        <v>12648</v>
      </c>
      <c r="H2589" s="480" t="s">
        <v>6851</v>
      </c>
      <c r="I2589" s="480"/>
      <c r="J2589" s="480"/>
      <c r="K2589" s="480"/>
      <c r="L2589" s="480"/>
    </row>
    <row r="2590" spans="1:12" ht="15.6">
      <c r="A2590" s="480">
        <f t="shared" si="42"/>
        <v>2582</v>
      </c>
      <c r="B2590" s="480" t="s">
        <v>5370</v>
      </c>
      <c r="C2590" s="481" t="s">
        <v>12649</v>
      </c>
      <c r="D2590" s="480" t="s">
        <v>5364</v>
      </c>
      <c r="E2590" s="480" t="s">
        <v>6793</v>
      </c>
      <c r="F2590" s="480" t="s">
        <v>6792</v>
      </c>
      <c r="G2590" s="480" t="s">
        <v>7608</v>
      </c>
      <c r="H2590" s="480" t="s">
        <v>4037</v>
      </c>
      <c r="I2590" s="480"/>
      <c r="J2590" s="480"/>
      <c r="K2590" s="480"/>
      <c r="L2590" s="480"/>
    </row>
    <row r="2591" spans="1:12" ht="15.6">
      <c r="A2591" s="480">
        <f t="shared" si="42"/>
        <v>2583</v>
      </c>
      <c r="B2591" s="480" t="s">
        <v>5370</v>
      </c>
      <c r="C2591" s="481" t="s">
        <v>12650</v>
      </c>
      <c r="D2591" s="480" t="s">
        <v>5363</v>
      </c>
      <c r="E2591" s="480" t="s">
        <v>12651</v>
      </c>
      <c r="F2591" s="480" t="s">
        <v>12652</v>
      </c>
      <c r="G2591" s="480" t="s">
        <v>12653</v>
      </c>
      <c r="H2591" s="480" t="s">
        <v>12654</v>
      </c>
      <c r="I2591" s="480"/>
      <c r="J2591" s="480"/>
      <c r="K2591" s="480"/>
      <c r="L2591" s="480"/>
    </row>
    <row r="2592" spans="1:12" ht="15.6">
      <c r="A2592" s="480">
        <f t="shared" si="42"/>
        <v>2584</v>
      </c>
      <c r="B2592" s="480" t="s">
        <v>5370</v>
      </c>
      <c r="C2592" s="481" t="s">
        <v>12655</v>
      </c>
      <c r="D2592" s="480" t="s">
        <v>51</v>
      </c>
      <c r="E2592" s="480" t="s">
        <v>6792</v>
      </c>
      <c r="F2592" s="480" t="s">
        <v>7608</v>
      </c>
      <c r="G2592" s="480" t="s">
        <v>7782</v>
      </c>
      <c r="H2592" s="480" t="s">
        <v>8630</v>
      </c>
      <c r="I2592" s="480"/>
      <c r="J2592" s="480"/>
      <c r="K2592" s="480"/>
      <c r="L2592" s="480"/>
    </row>
    <row r="2593" spans="1:12" ht="15.6">
      <c r="A2593" s="480">
        <f t="shared" si="42"/>
        <v>2585</v>
      </c>
      <c r="B2593" s="480" t="s">
        <v>5370</v>
      </c>
      <c r="C2593" s="481" t="s">
        <v>12656</v>
      </c>
      <c r="D2593" s="480" t="s">
        <v>5362</v>
      </c>
      <c r="E2593" s="480" t="s">
        <v>6851</v>
      </c>
      <c r="F2593" s="480" t="s">
        <v>12648</v>
      </c>
      <c r="G2593" s="480" t="s">
        <v>7320</v>
      </c>
      <c r="H2593" s="480" t="s">
        <v>7526</v>
      </c>
      <c r="I2593" s="480"/>
      <c r="J2593" s="480"/>
      <c r="K2593" s="480"/>
      <c r="L2593" s="480"/>
    </row>
    <row r="2594" spans="1:12" ht="15.6">
      <c r="A2594" s="480">
        <f t="shared" ref="A2594:A2601" si="43">ROW()-8</f>
        <v>2586</v>
      </c>
      <c r="B2594" s="480" t="s">
        <v>5370</v>
      </c>
      <c r="C2594" s="481" t="s">
        <v>12657</v>
      </c>
      <c r="D2594" s="480" t="s">
        <v>5362</v>
      </c>
      <c r="E2594" s="480" t="s">
        <v>12658</v>
      </c>
      <c r="F2594" s="480" t="s">
        <v>12659</v>
      </c>
      <c r="G2594" s="480" t="s">
        <v>12660</v>
      </c>
      <c r="H2594" s="480" t="s">
        <v>12661</v>
      </c>
      <c r="I2594" s="480"/>
      <c r="J2594" s="480"/>
      <c r="K2594" s="480"/>
      <c r="L2594" s="480"/>
    </row>
    <row r="2595" spans="1:12" ht="15.6">
      <c r="A2595" s="480">
        <f t="shared" si="43"/>
        <v>2587</v>
      </c>
      <c r="B2595" s="480" t="s">
        <v>5370</v>
      </c>
      <c r="C2595" s="481" t="s">
        <v>12662</v>
      </c>
      <c r="D2595" s="480" t="s">
        <v>51</v>
      </c>
      <c r="E2595" s="480" t="s">
        <v>7752</v>
      </c>
      <c r="F2595" s="480" t="s">
        <v>6632</v>
      </c>
      <c r="G2595" s="480" t="s">
        <v>5555</v>
      </c>
      <c r="H2595" s="480"/>
      <c r="I2595" s="480"/>
      <c r="J2595" s="480"/>
      <c r="K2595" s="480"/>
      <c r="L2595" s="480"/>
    </row>
    <row r="2596" spans="1:12" ht="15.6">
      <c r="A2596" s="480">
        <f t="shared" si="43"/>
        <v>2588</v>
      </c>
      <c r="B2596" s="480" t="s">
        <v>5370</v>
      </c>
      <c r="C2596" s="481" t="s">
        <v>12663</v>
      </c>
      <c r="D2596" s="480" t="s">
        <v>5364</v>
      </c>
      <c r="E2596" s="480" t="s">
        <v>12664</v>
      </c>
      <c r="F2596" s="480" t="s">
        <v>12665</v>
      </c>
      <c r="G2596" s="480" t="s">
        <v>12666</v>
      </c>
      <c r="H2596" s="480" t="s">
        <v>12667</v>
      </c>
      <c r="I2596" s="480"/>
      <c r="J2596" s="480"/>
      <c r="K2596" s="480"/>
      <c r="L2596" s="480"/>
    </row>
    <row r="2597" spans="1:12" ht="15.6">
      <c r="A2597" s="480">
        <f t="shared" si="43"/>
        <v>2589</v>
      </c>
      <c r="B2597" s="480" t="s">
        <v>5370</v>
      </c>
      <c r="C2597" s="481" t="s">
        <v>12668</v>
      </c>
      <c r="D2597" s="480" t="s">
        <v>5363</v>
      </c>
      <c r="E2597" s="480" t="s">
        <v>12669</v>
      </c>
      <c r="F2597" s="480" t="s">
        <v>10401</v>
      </c>
      <c r="G2597" s="480" t="s">
        <v>12670</v>
      </c>
      <c r="H2597" s="480" t="s">
        <v>10402</v>
      </c>
      <c r="I2597" s="480"/>
      <c r="J2597" s="480"/>
      <c r="K2597" s="480"/>
      <c r="L2597" s="480"/>
    </row>
    <row r="2598" spans="1:12" ht="15.6">
      <c r="A2598" s="480">
        <f t="shared" si="43"/>
        <v>2590</v>
      </c>
      <c r="B2598" s="480" t="s">
        <v>5578</v>
      </c>
      <c r="C2598" s="481" t="s">
        <v>12671</v>
      </c>
      <c r="D2598" s="480" t="s">
        <v>5597</v>
      </c>
      <c r="E2598" s="480" t="s">
        <v>8162</v>
      </c>
      <c r="F2598" s="480" t="s">
        <v>7620</v>
      </c>
      <c r="G2598" s="480" t="s">
        <v>7619</v>
      </c>
      <c r="H2598" s="480" t="s">
        <v>8125</v>
      </c>
      <c r="I2598" s="480"/>
      <c r="J2598" s="480"/>
      <c r="K2598" s="480"/>
      <c r="L2598" s="480"/>
    </row>
    <row r="2599" spans="1:12" ht="15.6">
      <c r="A2599" s="480">
        <f t="shared" si="43"/>
        <v>2591</v>
      </c>
      <c r="B2599" s="480" t="s">
        <v>5578</v>
      </c>
      <c r="C2599" s="481" t="s">
        <v>12672</v>
      </c>
      <c r="D2599" s="480" t="s">
        <v>5580</v>
      </c>
      <c r="E2599" s="480" t="s">
        <v>12673</v>
      </c>
      <c r="F2599" s="480" t="s">
        <v>12674</v>
      </c>
      <c r="G2599" s="480" t="s">
        <v>12675</v>
      </c>
      <c r="H2599" s="480" t="s">
        <v>12676</v>
      </c>
      <c r="I2599" s="480"/>
      <c r="J2599" s="480"/>
      <c r="K2599" s="480"/>
      <c r="L2599" s="480"/>
    </row>
    <row r="2600" spans="1:12" ht="15.6">
      <c r="A2600" s="480">
        <f t="shared" si="43"/>
        <v>2592</v>
      </c>
      <c r="B2600" s="480" t="s">
        <v>5578</v>
      </c>
      <c r="C2600" s="481" t="s">
        <v>12677</v>
      </c>
      <c r="D2600" s="480" t="s">
        <v>5646</v>
      </c>
      <c r="E2600" s="480" t="s">
        <v>12678</v>
      </c>
      <c r="F2600" s="480" t="s">
        <v>8533</v>
      </c>
      <c r="G2600" s="480" t="s">
        <v>12679</v>
      </c>
      <c r="H2600" s="480" t="s">
        <v>12680</v>
      </c>
      <c r="I2600" s="480"/>
      <c r="J2600" s="480"/>
      <c r="K2600" s="480"/>
      <c r="L2600" s="480"/>
    </row>
    <row r="2601" spans="1:12" ht="15.6">
      <c r="A2601" s="480">
        <f t="shared" si="43"/>
        <v>2593</v>
      </c>
      <c r="B2601" s="480" t="s">
        <v>5578</v>
      </c>
      <c r="C2601" s="481" t="s">
        <v>12681</v>
      </c>
      <c r="D2601" s="480" t="s">
        <v>5607</v>
      </c>
      <c r="E2601" s="480" t="s">
        <v>12682</v>
      </c>
      <c r="F2601" s="480" t="s">
        <v>12683</v>
      </c>
      <c r="G2601" s="480" t="s">
        <v>12684</v>
      </c>
      <c r="H2601" s="480" t="s">
        <v>12685</v>
      </c>
      <c r="I2601" s="480"/>
      <c r="J2601" s="480"/>
      <c r="K2601" s="480"/>
      <c r="L2601" s="480"/>
    </row>
    <row r="2602" spans="1:12" ht="15.6">
      <c r="A2602" s="480">
        <f>ROW()-5</f>
        <v>2597</v>
      </c>
      <c r="B2602" s="480" t="s">
        <v>5578</v>
      </c>
      <c r="C2602" s="481" t="s">
        <v>12681</v>
      </c>
      <c r="D2602" s="480" t="s">
        <v>5580</v>
      </c>
      <c r="E2602" s="480" t="s">
        <v>12682</v>
      </c>
      <c r="F2602" s="480" t="s">
        <v>12683</v>
      </c>
      <c r="G2602" s="480" t="s">
        <v>12686</v>
      </c>
      <c r="H2602" s="480" t="s">
        <v>12687</v>
      </c>
      <c r="I2602" s="480"/>
      <c r="J2602" s="480"/>
      <c r="K2602" s="480"/>
      <c r="L2602" s="480"/>
    </row>
    <row r="2603" spans="1:12" ht="15.6">
      <c r="A2603" s="480">
        <f>ROW()-5</f>
        <v>2598</v>
      </c>
      <c r="B2603" s="480" t="s">
        <v>5578</v>
      </c>
      <c r="C2603" s="481" t="s">
        <v>12681</v>
      </c>
      <c r="D2603" s="480" t="s">
        <v>5646</v>
      </c>
      <c r="E2603" s="480" t="s">
        <v>12682</v>
      </c>
      <c r="F2603" s="480" t="s">
        <v>12683</v>
      </c>
      <c r="G2603" s="480" t="s">
        <v>12688</v>
      </c>
      <c r="H2603" s="480" t="s">
        <v>12689</v>
      </c>
      <c r="I2603" s="480"/>
      <c r="J2603" s="480"/>
      <c r="K2603" s="480"/>
      <c r="L2603" s="480"/>
    </row>
    <row r="2604" spans="1:12" ht="15.6">
      <c r="A2604" s="480">
        <f>ROW()-8</f>
        <v>2596</v>
      </c>
      <c r="B2604" s="480" t="s">
        <v>5578</v>
      </c>
      <c r="C2604" s="481" t="s">
        <v>12690</v>
      </c>
      <c r="D2604" s="480" t="s">
        <v>5580</v>
      </c>
      <c r="E2604" s="480" t="s">
        <v>8687</v>
      </c>
      <c r="F2604" s="480" t="s">
        <v>8688</v>
      </c>
      <c r="G2604" s="480" t="s">
        <v>8689</v>
      </c>
      <c r="H2604" s="480" t="s">
        <v>12691</v>
      </c>
      <c r="I2604" s="480"/>
      <c r="J2604" s="480"/>
      <c r="K2604" s="480"/>
      <c r="L2604" s="480"/>
    </row>
    <row r="2605" spans="1:12" ht="15.6">
      <c r="A2605" s="480">
        <f>ROW()-5</f>
        <v>2600</v>
      </c>
      <c r="B2605" s="480" t="s">
        <v>5578</v>
      </c>
      <c r="C2605" s="481" t="s">
        <v>12690</v>
      </c>
      <c r="D2605" s="480" t="s">
        <v>5646</v>
      </c>
      <c r="E2605" s="480" t="s">
        <v>8687</v>
      </c>
      <c r="F2605" s="480" t="s">
        <v>8688</v>
      </c>
      <c r="G2605" s="480" t="s">
        <v>8689</v>
      </c>
      <c r="H2605" s="480" t="s">
        <v>8690</v>
      </c>
      <c r="I2605" s="480"/>
      <c r="J2605" s="480"/>
      <c r="K2605" s="480"/>
      <c r="L2605" s="480"/>
    </row>
    <row r="2606" spans="1:12" ht="15.6">
      <c r="A2606" s="480">
        <f>ROW()-5</f>
        <v>2601</v>
      </c>
      <c r="B2606" s="480" t="s">
        <v>5578</v>
      </c>
      <c r="C2606" s="481" t="s">
        <v>12690</v>
      </c>
      <c r="D2606" s="480" t="s">
        <v>5684</v>
      </c>
      <c r="E2606" s="480" t="s">
        <v>12692</v>
      </c>
      <c r="F2606" s="480" t="s">
        <v>8688</v>
      </c>
      <c r="G2606" s="480" t="s">
        <v>8689</v>
      </c>
      <c r="H2606" s="480" t="s">
        <v>12693</v>
      </c>
      <c r="I2606" s="480"/>
      <c r="J2606" s="480"/>
      <c r="K2606" s="480"/>
      <c r="L2606" s="480"/>
    </row>
    <row r="2607" spans="1:12" ht="15.6">
      <c r="A2607" s="480">
        <f>ROW()-8</f>
        <v>2599</v>
      </c>
      <c r="B2607" s="480" t="s">
        <v>5578</v>
      </c>
      <c r="C2607" s="481" t="s">
        <v>12694</v>
      </c>
      <c r="D2607" s="480" t="s">
        <v>5684</v>
      </c>
      <c r="E2607" s="480" t="s">
        <v>9551</v>
      </c>
      <c r="F2607" s="480" t="s">
        <v>5583</v>
      </c>
      <c r="G2607" s="480" t="s">
        <v>5584</v>
      </c>
      <c r="H2607" s="480" t="s">
        <v>5582</v>
      </c>
      <c r="I2607" s="480"/>
      <c r="J2607" s="480"/>
      <c r="K2607" s="480"/>
      <c r="L2607" s="480"/>
    </row>
    <row r="2608" spans="1:12" ht="15.6">
      <c r="A2608" s="480">
        <f>ROW()-8</f>
        <v>2600</v>
      </c>
      <c r="B2608" s="480" t="s">
        <v>5578</v>
      </c>
      <c r="C2608" s="481" t="s">
        <v>12695</v>
      </c>
      <c r="D2608" s="480" t="s">
        <v>5607</v>
      </c>
      <c r="E2608" s="480" t="s">
        <v>5581</v>
      </c>
      <c r="F2608" s="480" t="s">
        <v>5583</v>
      </c>
      <c r="G2608" s="480" t="s">
        <v>12696</v>
      </c>
      <c r="H2608" s="480" t="s">
        <v>5582</v>
      </c>
      <c r="I2608" s="480"/>
      <c r="J2608" s="480"/>
      <c r="K2608" s="480"/>
      <c r="L2608" s="480"/>
    </row>
    <row r="2609" spans="1:12" ht="15.6">
      <c r="A2609" s="480">
        <f>ROW()-5</f>
        <v>2604</v>
      </c>
      <c r="B2609" s="480" t="s">
        <v>5578</v>
      </c>
      <c r="C2609" s="481" t="s">
        <v>12695</v>
      </c>
      <c r="D2609" s="480" t="s">
        <v>5607</v>
      </c>
      <c r="E2609" s="480" t="s">
        <v>5581</v>
      </c>
      <c r="F2609" s="480" t="s">
        <v>5583</v>
      </c>
      <c r="G2609" s="480" t="s">
        <v>12697</v>
      </c>
      <c r="H2609" s="480" t="s">
        <v>12698</v>
      </c>
      <c r="I2609" s="480"/>
      <c r="J2609" s="480"/>
      <c r="K2609" s="480"/>
      <c r="L2609" s="480"/>
    </row>
    <row r="2610" spans="1:12" ht="15.6">
      <c r="A2610" s="480">
        <f t="shared" ref="A2610:A2619" si="44">ROW()-8</f>
        <v>2602</v>
      </c>
      <c r="B2610" s="480" t="s">
        <v>5578</v>
      </c>
      <c r="C2610" s="481" t="s">
        <v>12699</v>
      </c>
      <c r="D2610" s="480" t="s">
        <v>5607</v>
      </c>
      <c r="E2610" s="480" t="s">
        <v>12700</v>
      </c>
      <c r="F2610" s="480" t="s">
        <v>12701</v>
      </c>
      <c r="G2610" s="480" t="s">
        <v>12702</v>
      </c>
      <c r="H2610" s="480" t="s">
        <v>12703</v>
      </c>
      <c r="I2610" s="480"/>
      <c r="J2610" s="480"/>
      <c r="K2610" s="480"/>
      <c r="L2610" s="480"/>
    </row>
    <row r="2611" spans="1:12" ht="15.6">
      <c r="A2611" s="480">
        <f t="shared" si="44"/>
        <v>2603</v>
      </c>
      <c r="B2611" s="480" t="s">
        <v>5578</v>
      </c>
      <c r="C2611" s="481" t="s">
        <v>12704</v>
      </c>
      <c r="D2611" s="480" t="s">
        <v>5646</v>
      </c>
      <c r="E2611" s="480" t="s">
        <v>9491</v>
      </c>
      <c r="F2611" s="480" t="s">
        <v>5852</v>
      </c>
      <c r="G2611" s="480" t="s">
        <v>9493</v>
      </c>
      <c r="H2611" s="480" t="s">
        <v>12705</v>
      </c>
      <c r="I2611" s="480"/>
      <c r="J2611" s="480"/>
      <c r="K2611" s="480"/>
      <c r="L2611" s="480"/>
    </row>
    <row r="2612" spans="1:12" ht="15.6">
      <c r="A2612" s="480">
        <f t="shared" si="44"/>
        <v>2604</v>
      </c>
      <c r="B2612" s="480" t="s">
        <v>5578</v>
      </c>
      <c r="C2612" s="481" t="s">
        <v>12706</v>
      </c>
      <c r="D2612" s="480" t="s">
        <v>5597</v>
      </c>
      <c r="E2612" s="480" t="s">
        <v>5603</v>
      </c>
      <c r="F2612" s="480" t="s">
        <v>7189</v>
      </c>
      <c r="G2612" s="480" t="s">
        <v>8855</v>
      </c>
      <c r="H2612" s="480" t="s">
        <v>7195</v>
      </c>
      <c r="I2612" s="480"/>
      <c r="J2612" s="480"/>
      <c r="K2612" s="480"/>
      <c r="L2612" s="480"/>
    </row>
    <row r="2613" spans="1:12" ht="15.6">
      <c r="A2613" s="480">
        <f t="shared" si="44"/>
        <v>2605</v>
      </c>
      <c r="B2613" s="480" t="s">
        <v>5578</v>
      </c>
      <c r="C2613" s="481" t="s">
        <v>12707</v>
      </c>
      <c r="D2613" s="480" t="s">
        <v>5646</v>
      </c>
      <c r="E2613" s="480" t="s">
        <v>8851</v>
      </c>
      <c r="F2613" s="480" t="s">
        <v>8852</v>
      </c>
      <c r="G2613" s="480" t="s">
        <v>8853</v>
      </c>
      <c r="H2613" s="480"/>
      <c r="I2613" s="480"/>
      <c r="J2613" s="480"/>
      <c r="K2613" s="480"/>
      <c r="L2613" s="480"/>
    </row>
    <row r="2614" spans="1:12" ht="15.6">
      <c r="A2614" s="480">
        <f t="shared" si="44"/>
        <v>2606</v>
      </c>
      <c r="B2614" s="480" t="s">
        <v>5578</v>
      </c>
      <c r="C2614" s="481" t="s">
        <v>12708</v>
      </c>
      <c r="D2614" s="480" t="s">
        <v>5624</v>
      </c>
      <c r="E2614" s="480" t="s">
        <v>5615</v>
      </c>
      <c r="F2614" s="480" t="s">
        <v>5868</v>
      </c>
      <c r="G2614" s="480" t="s">
        <v>5869</v>
      </c>
      <c r="H2614" s="480" t="s">
        <v>5616</v>
      </c>
      <c r="I2614" s="480"/>
      <c r="J2614" s="480"/>
      <c r="K2614" s="480"/>
      <c r="L2614" s="480"/>
    </row>
    <row r="2615" spans="1:12" ht="15.6">
      <c r="A2615" s="480">
        <f t="shared" si="44"/>
        <v>2607</v>
      </c>
      <c r="B2615" s="480" t="s">
        <v>5578</v>
      </c>
      <c r="C2615" s="481" t="s">
        <v>5601</v>
      </c>
      <c r="D2615" s="480" t="s">
        <v>5646</v>
      </c>
      <c r="E2615" s="480" t="s">
        <v>5602</v>
      </c>
      <c r="F2615" s="480" t="s">
        <v>5604</v>
      </c>
      <c r="G2615" s="480" t="s">
        <v>5605</v>
      </c>
      <c r="H2615" s="480" t="s">
        <v>5603</v>
      </c>
      <c r="I2615" s="480"/>
      <c r="J2615" s="480"/>
      <c r="K2615" s="480"/>
      <c r="L2615" s="480"/>
    </row>
    <row r="2616" spans="1:12" ht="15.6">
      <c r="A2616" s="480">
        <f t="shared" si="44"/>
        <v>2608</v>
      </c>
      <c r="B2616" s="480" t="s">
        <v>5578</v>
      </c>
      <c r="C2616" s="481" t="s">
        <v>5606</v>
      </c>
      <c r="D2616" s="480" t="s">
        <v>5646</v>
      </c>
      <c r="E2616" s="480" t="s">
        <v>5609</v>
      </c>
      <c r="F2616" s="480" t="s">
        <v>5611</v>
      </c>
      <c r="G2616" s="480" t="s">
        <v>5608</v>
      </c>
      <c r="H2616" s="480" t="s">
        <v>5610</v>
      </c>
      <c r="I2616" s="480"/>
      <c r="J2616" s="480"/>
      <c r="K2616" s="480"/>
      <c r="L2616" s="480"/>
    </row>
    <row r="2617" spans="1:12" ht="15.6">
      <c r="A2617" s="480">
        <f t="shared" si="44"/>
        <v>2609</v>
      </c>
      <c r="B2617" s="480" t="s">
        <v>5578</v>
      </c>
      <c r="C2617" s="481" t="s">
        <v>12709</v>
      </c>
      <c r="D2617" s="480" t="s">
        <v>5684</v>
      </c>
      <c r="E2617" s="480" t="s">
        <v>12710</v>
      </c>
      <c r="F2617" s="480" t="s">
        <v>12711</v>
      </c>
      <c r="G2617" s="480" t="s">
        <v>12712</v>
      </c>
      <c r="H2617" s="480" t="s">
        <v>12713</v>
      </c>
      <c r="I2617" s="480"/>
      <c r="J2617" s="480"/>
      <c r="K2617" s="480"/>
      <c r="L2617" s="480"/>
    </row>
    <row r="2618" spans="1:12" ht="15.6">
      <c r="A2618" s="480">
        <f t="shared" si="44"/>
        <v>2610</v>
      </c>
      <c r="B2618" s="480" t="s">
        <v>5578</v>
      </c>
      <c r="C2618" s="481" t="s">
        <v>12714</v>
      </c>
      <c r="D2618" s="480" t="s">
        <v>5607</v>
      </c>
      <c r="E2618" s="480" t="s">
        <v>12715</v>
      </c>
      <c r="F2618" s="480" t="s">
        <v>12716</v>
      </c>
      <c r="G2618" s="480" t="s">
        <v>12485</v>
      </c>
      <c r="H2618" s="480" t="s">
        <v>12488</v>
      </c>
      <c r="I2618" s="480"/>
      <c r="J2618" s="480"/>
      <c r="K2618" s="480"/>
      <c r="L2618" s="480"/>
    </row>
    <row r="2619" spans="1:12" ht="15.6">
      <c r="A2619" s="480">
        <f t="shared" si="44"/>
        <v>2611</v>
      </c>
      <c r="B2619" s="480" t="s">
        <v>5578</v>
      </c>
      <c r="C2619" s="481" t="s">
        <v>12717</v>
      </c>
      <c r="D2619" s="480" t="s">
        <v>5580</v>
      </c>
      <c r="E2619" s="480" t="s">
        <v>12718</v>
      </c>
      <c r="F2619" s="480" t="s">
        <v>12719</v>
      </c>
      <c r="G2619" s="480" t="s">
        <v>12720</v>
      </c>
      <c r="H2619" s="480" t="s">
        <v>9262</v>
      </c>
      <c r="I2619" s="480"/>
      <c r="J2619" s="480"/>
      <c r="K2619" s="480"/>
      <c r="L2619" s="480"/>
    </row>
    <row r="2620" spans="1:12" ht="15.6">
      <c r="A2620" s="480">
        <f>ROW()-5</f>
        <v>2615</v>
      </c>
      <c r="B2620" s="480" t="s">
        <v>5578</v>
      </c>
      <c r="C2620" s="481" t="s">
        <v>12717</v>
      </c>
      <c r="D2620" s="480" t="s">
        <v>5580</v>
      </c>
      <c r="E2620" s="480" t="s">
        <v>9260</v>
      </c>
      <c r="F2620" s="480" t="s">
        <v>6928</v>
      </c>
      <c r="G2620" s="480" t="s">
        <v>9261</v>
      </c>
      <c r="H2620" s="480" t="s">
        <v>9262</v>
      </c>
      <c r="I2620" s="480"/>
      <c r="J2620" s="480"/>
      <c r="K2620" s="480"/>
      <c r="L2620" s="480"/>
    </row>
    <row r="2621" spans="1:12" ht="15.6">
      <c r="A2621" s="480">
        <f t="shared" ref="A2621:A2684" si="45">ROW()-8</f>
        <v>2613</v>
      </c>
      <c r="B2621" s="480" t="s">
        <v>5578</v>
      </c>
      <c r="C2621" s="481" t="s">
        <v>12721</v>
      </c>
      <c r="D2621" s="480" t="s">
        <v>5597</v>
      </c>
      <c r="E2621" s="480" t="s">
        <v>9256</v>
      </c>
      <c r="F2621" s="480" t="s">
        <v>9257</v>
      </c>
      <c r="G2621" s="480" t="s">
        <v>9258</v>
      </c>
      <c r="H2621" s="480"/>
      <c r="I2621" s="480"/>
      <c r="J2621" s="480"/>
      <c r="K2621" s="480"/>
      <c r="L2621" s="480"/>
    </row>
    <row r="2622" spans="1:12" ht="15.6">
      <c r="A2622" s="480">
        <f t="shared" si="45"/>
        <v>2614</v>
      </c>
      <c r="B2622" s="480" t="s">
        <v>5578</v>
      </c>
      <c r="C2622" s="481" t="s">
        <v>12722</v>
      </c>
      <c r="D2622" s="480" t="s">
        <v>5580</v>
      </c>
      <c r="E2622" s="480" t="s">
        <v>907</v>
      </c>
      <c r="F2622" s="480" t="s">
        <v>8866</v>
      </c>
      <c r="G2622" s="480" t="s">
        <v>17</v>
      </c>
      <c r="H2622" s="480" t="s">
        <v>8867</v>
      </c>
      <c r="I2622" s="480"/>
      <c r="J2622" s="480"/>
      <c r="K2622" s="480"/>
      <c r="L2622" s="480"/>
    </row>
    <row r="2623" spans="1:12" ht="15.6">
      <c r="A2623" s="480">
        <f t="shared" si="45"/>
        <v>2615</v>
      </c>
      <c r="B2623" s="480" t="s">
        <v>5578</v>
      </c>
      <c r="C2623" s="481" t="s">
        <v>12723</v>
      </c>
      <c r="D2623" s="480" t="s">
        <v>5597</v>
      </c>
      <c r="E2623" s="480" t="s">
        <v>12724</v>
      </c>
      <c r="F2623" s="480" t="s">
        <v>12725</v>
      </c>
      <c r="G2623" s="480" t="s">
        <v>12726</v>
      </c>
      <c r="H2623" s="480" t="s">
        <v>12727</v>
      </c>
      <c r="I2623" s="480"/>
      <c r="J2623" s="480"/>
      <c r="K2623" s="480"/>
      <c r="L2623" s="480"/>
    </row>
    <row r="2624" spans="1:12" ht="15.6">
      <c r="A2624" s="480">
        <f t="shared" si="45"/>
        <v>2616</v>
      </c>
      <c r="B2624" s="480" t="s">
        <v>5578</v>
      </c>
      <c r="C2624" s="481" t="s">
        <v>12728</v>
      </c>
      <c r="D2624" s="480" t="s">
        <v>5597</v>
      </c>
      <c r="E2624" s="480" t="s">
        <v>8623</v>
      </c>
      <c r="F2624" s="480" t="s">
        <v>8624</v>
      </c>
      <c r="G2624" s="480" t="s">
        <v>8625</v>
      </c>
      <c r="H2624" s="480" t="s">
        <v>8626</v>
      </c>
      <c r="I2624" s="480"/>
      <c r="J2624" s="480"/>
      <c r="K2624" s="480"/>
      <c r="L2624" s="480"/>
    </row>
    <row r="2625" spans="1:12" ht="15.6">
      <c r="A2625" s="480">
        <f t="shared" si="45"/>
        <v>2617</v>
      </c>
      <c r="B2625" s="480" t="s">
        <v>5578</v>
      </c>
      <c r="C2625" s="481" t="s">
        <v>12729</v>
      </c>
      <c r="D2625" s="480" t="s">
        <v>5762</v>
      </c>
      <c r="E2625" s="480" t="s">
        <v>8610</v>
      </c>
      <c r="F2625" s="480" t="s">
        <v>8611</v>
      </c>
      <c r="G2625" s="480" t="s">
        <v>8612</v>
      </c>
      <c r="H2625" s="480" t="s">
        <v>8613</v>
      </c>
      <c r="I2625" s="480"/>
      <c r="J2625" s="480"/>
      <c r="K2625" s="480"/>
      <c r="L2625" s="480"/>
    </row>
    <row r="2626" spans="1:12" ht="15.6">
      <c r="A2626" s="480">
        <f t="shared" si="45"/>
        <v>2618</v>
      </c>
      <c r="B2626" s="480" t="s">
        <v>5578</v>
      </c>
      <c r="C2626" s="481" t="s">
        <v>12730</v>
      </c>
      <c r="D2626" s="480" t="s">
        <v>5597</v>
      </c>
      <c r="E2626" s="480" t="s">
        <v>8647</v>
      </c>
      <c r="F2626" s="480" t="s">
        <v>8648</v>
      </c>
      <c r="G2626" s="480" t="s">
        <v>8649</v>
      </c>
      <c r="H2626" s="480" t="s">
        <v>8650</v>
      </c>
      <c r="I2626" s="480"/>
      <c r="J2626" s="480"/>
      <c r="K2626" s="480"/>
      <c r="L2626" s="480"/>
    </row>
    <row r="2627" spans="1:12" ht="15.6">
      <c r="A2627" s="480">
        <f t="shared" si="45"/>
        <v>2619</v>
      </c>
      <c r="B2627" s="480" t="s">
        <v>5578</v>
      </c>
      <c r="C2627" s="481" t="s">
        <v>12731</v>
      </c>
      <c r="D2627" s="480" t="s">
        <v>5641</v>
      </c>
      <c r="E2627" s="480">
        <v>30</v>
      </c>
      <c r="F2627" s="480">
        <v>50</v>
      </c>
      <c r="G2627" s="480">
        <v>5</v>
      </c>
      <c r="H2627" s="480">
        <v>15</v>
      </c>
      <c r="I2627" s="480"/>
      <c r="J2627" s="480"/>
      <c r="K2627" s="480"/>
      <c r="L2627" s="480"/>
    </row>
    <row r="2628" spans="1:12" ht="15.6">
      <c r="A2628" s="480">
        <f t="shared" si="45"/>
        <v>2620</v>
      </c>
      <c r="B2628" s="480" t="s">
        <v>5578</v>
      </c>
      <c r="C2628" s="481" t="s">
        <v>12732</v>
      </c>
      <c r="D2628" s="480" t="s">
        <v>5580</v>
      </c>
      <c r="E2628" s="480" t="s">
        <v>7163</v>
      </c>
      <c r="F2628" s="480" t="s">
        <v>735</v>
      </c>
      <c r="G2628" s="480" t="s">
        <v>734</v>
      </c>
      <c r="H2628" s="480" t="s">
        <v>6859</v>
      </c>
      <c r="I2628" s="480"/>
      <c r="J2628" s="480"/>
      <c r="K2628" s="480"/>
      <c r="L2628" s="480"/>
    </row>
    <row r="2629" spans="1:12" ht="15.6">
      <c r="A2629" s="480">
        <f t="shared" si="45"/>
        <v>2621</v>
      </c>
      <c r="B2629" s="480" t="s">
        <v>5578</v>
      </c>
      <c r="C2629" s="481" t="s">
        <v>12733</v>
      </c>
      <c r="D2629" s="480" t="s">
        <v>5646</v>
      </c>
      <c r="E2629" s="480" t="s">
        <v>6318</v>
      </c>
      <c r="F2629" s="480" t="s">
        <v>8629</v>
      </c>
      <c r="G2629" s="480" t="s">
        <v>8630</v>
      </c>
      <c r="H2629" s="480" t="s">
        <v>8631</v>
      </c>
      <c r="I2629" s="480"/>
      <c r="J2629" s="480"/>
      <c r="K2629" s="480"/>
      <c r="L2629" s="480"/>
    </row>
    <row r="2630" spans="1:12" ht="15.6">
      <c r="A2630" s="480">
        <f t="shared" si="45"/>
        <v>2622</v>
      </c>
      <c r="B2630" s="480" t="s">
        <v>5578</v>
      </c>
      <c r="C2630" s="481" t="s">
        <v>12734</v>
      </c>
      <c r="D2630" s="480" t="s">
        <v>5652</v>
      </c>
      <c r="E2630" s="480" t="s">
        <v>7445</v>
      </c>
      <c r="F2630" s="480" t="s">
        <v>10377</v>
      </c>
      <c r="G2630" s="480" t="s">
        <v>12735</v>
      </c>
      <c r="H2630" s="480" t="s">
        <v>7447</v>
      </c>
      <c r="I2630" s="480"/>
      <c r="J2630" s="480"/>
      <c r="K2630" s="480"/>
      <c r="L2630" s="480"/>
    </row>
    <row r="2631" spans="1:12" ht="15.6">
      <c r="A2631" s="480">
        <f t="shared" si="45"/>
        <v>2623</v>
      </c>
      <c r="B2631" s="480" t="s">
        <v>5578</v>
      </c>
      <c r="C2631" s="481" t="s">
        <v>12736</v>
      </c>
      <c r="D2631" s="480" t="s">
        <v>5641</v>
      </c>
      <c r="E2631" s="480" t="s">
        <v>7445</v>
      </c>
      <c r="F2631" s="480" t="s">
        <v>10377</v>
      </c>
      <c r="G2631" s="480" t="s">
        <v>12735</v>
      </c>
      <c r="H2631" s="480" t="s">
        <v>7447</v>
      </c>
      <c r="I2631" s="480"/>
      <c r="J2631" s="480"/>
      <c r="K2631" s="480"/>
      <c r="L2631" s="480"/>
    </row>
    <row r="2632" spans="1:12" ht="15.6">
      <c r="A2632" s="480">
        <f t="shared" si="45"/>
        <v>2624</v>
      </c>
      <c r="B2632" s="480" t="s">
        <v>5578</v>
      </c>
      <c r="C2632" s="481" t="s">
        <v>12737</v>
      </c>
      <c r="D2632" s="480" t="s">
        <v>5613</v>
      </c>
      <c r="E2632" s="480" t="s">
        <v>12738</v>
      </c>
      <c r="F2632" s="480" t="s">
        <v>7512</v>
      </c>
      <c r="G2632" s="480" t="s">
        <v>12739</v>
      </c>
      <c r="H2632" s="480" t="s">
        <v>12740</v>
      </c>
      <c r="I2632" s="480"/>
      <c r="J2632" s="480"/>
      <c r="K2632" s="480"/>
      <c r="L2632" s="480"/>
    </row>
    <row r="2633" spans="1:12" ht="15.6">
      <c r="A2633" s="480">
        <f t="shared" si="45"/>
        <v>2625</v>
      </c>
      <c r="B2633" s="480" t="s">
        <v>5578</v>
      </c>
      <c r="C2633" s="481" t="s">
        <v>5612</v>
      </c>
      <c r="D2633" s="480" t="s">
        <v>5641</v>
      </c>
      <c r="E2633" s="480" t="s">
        <v>5615</v>
      </c>
      <c r="F2633" s="480" t="s">
        <v>5614</v>
      </c>
      <c r="G2633" s="480" t="s">
        <v>5616</v>
      </c>
      <c r="H2633" s="480" t="s">
        <v>5617</v>
      </c>
      <c r="I2633" s="480"/>
      <c r="J2633" s="480"/>
      <c r="K2633" s="480"/>
      <c r="L2633" s="480"/>
    </row>
    <row r="2634" spans="1:12" ht="15.6">
      <c r="A2634" s="480">
        <f t="shared" si="45"/>
        <v>2626</v>
      </c>
      <c r="B2634" s="480" t="s">
        <v>5578</v>
      </c>
      <c r="C2634" s="481" t="s">
        <v>5618</v>
      </c>
      <c r="D2634" s="480" t="s">
        <v>5652</v>
      </c>
      <c r="E2634" s="480" t="s">
        <v>5621</v>
      </c>
      <c r="F2634" s="480" t="s">
        <v>5620</v>
      </c>
      <c r="G2634" s="480" t="s">
        <v>5622</v>
      </c>
      <c r="H2634" s="480" t="s">
        <v>5619</v>
      </c>
      <c r="I2634" s="480"/>
      <c r="J2634" s="480"/>
      <c r="K2634" s="480"/>
      <c r="L2634" s="480"/>
    </row>
    <row r="2635" spans="1:12" ht="15.6">
      <c r="A2635" s="480">
        <f t="shared" si="45"/>
        <v>2627</v>
      </c>
      <c r="B2635" s="480" t="s">
        <v>5578</v>
      </c>
      <c r="C2635" s="481" t="s">
        <v>12741</v>
      </c>
      <c r="D2635" s="480" t="s">
        <v>5624</v>
      </c>
      <c r="E2635" s="480" t="s">
        <v>11318</v>
      </c>
      <c r="F2635" s="480" t="s">
        <v>8069</v>
      </c>
      <c r="G2635" s="480" t="s">
        <v>5414</v>
      </c>
      <c r="H2635" s="480" t="s">
        <v>4037</v>
      </c>
      <c r="I2635" s="480"/>
      <c r="J2635" s="480"/>
      <c r="K2635" s="480"/>
      <c r="L2635" s="480"/>
    </row>
    <row r="2636" spans="1:12" ht="15.6">
      <c r="A2636" s="480">
        <f t="shared" si="45"/>
        <v>2628</v>
      </c>
      <c r="B2636" s="480" t="s">
        <v>5578</v>
      </c>
      <c r="C2636" s="481" t="s">
        <v>5623</v>
      </c>
      <c r="D2636" s="480" t="s">
        <v>5613</v>
      </c>
      <c r="E2636" s="480" t="s">
        <v>5626</v>
      </c>
      <c r="F2636" s="480" t="s">
        <v>5625</v>
      </c>
      <c r="G2636" s="480" t="s">
        <v>5628</v>
      </c>
      <c r="H2636" s="480" t="s">
        <v>5627</v>
      </c>
      <c r="I2636" s="480"/>
      <c r="J2636" s="480"/>
      <c r="K2636" s="480"/>
      <c r="L2636" s="480"/>
    </row>
    <row r="2637" spans="1:12" ht="15.6">
      <c r="A2637" s="480">
        <f t="shared" si="45"/>
        <v>2629</v>
      </c>
      <c r="B2637" s="480" t="s">
        <v>5578</v>
      </c>
      <c r="C2637" s="481" t="s">
        <v>12742</v>
      </c>
      <c r="D2637" s="480" t="s">
        <v>5613</v>
      </c>
      <c r="E2637" s="480" t="s">
        <v>8903</v>
      </c>
      <c r="F2637" s="480" t="s">
        <v>7193</v>
      </c>
      <c r="G2637" s="480" t="s">
        <v>8904</v>
      </c>
      <c r="H2637" s="480" t="s">
        <v>8905</v>
      </c>
      <c r="I2637" s="480"/>
      <c r="J2637" s="480"/>
      <c r="K2637" s="480"/>
      <c r="L2637" s="480"/>
    </row>
    <row r="2638" spans="1:12" ht="15.6">
      <c r="A2638" s="480">
        <f t="shared" si="45"/>
        <v>2630</v>
      </c>
      <c r="B2638" s="480" t="s">
        <v>5578</v>
      </c>
      <c r="C2638" s="481" t="s">
        <v>5629</v>
      </c>
      <c r="D2638" s="480" t="s">
        <v>5624</v>
      </c>
      <c r="E2638" s="480" t="s">
        <v>5630</v>
      </c>
      <c r="F2638" s="480" t="s">
        <v>5632</v>
      </c>
      <c r="G2638" s="480" t="s">
        <v>5414</v>
      </c>
      <c r="H2638" s="480" t="s">
        <v>5631</v>
      </c>
      <c r="I2638" s="480"/>
      <c r="J2638" s="480"/>
      <c r="K2638" s="480"/>
      <c r="L2638" s="480"/>
    </row>
    <row r="2639" spans="1:12" ht="15.6">
      <c r="A2639" s="480">
        <f t="shared" si="45"/>
        <v>2631</v>
      </c>
      <c r="B2639" s="480" t="s">
        <v>5578</v>
      </c>
      <c r="C2639" s="481" t="s">
        <v>5633</v>
      </c>
      <c r="D2639" s="480" t="s">
        <v>5762</v>
      </c>
      <c r="E2639" s="480" t="s">
        <v>5636</v>
      </c>
      <c r="F2639" s="480" t="s">
        <v>5637</v>
      </c>
      <c r="G2639" s="480" t="s">
        <v>5634</v>
      </c>
      <c r="H2639" s="480" t="s">
        <v>5635</v>
      </c>
      <c r="I2639" s="480"/>
      <c r="J2639" s="480"/>
      <c r="K2639" s="480"/>
      <c r="L2639" s="480"/>
    </row>
    <row r="2640" spans="1:12" ht="15.6">
      <c r="A2640" s="480">
        <f t="shared" si="45"/>
        <v>2632</v>
      </c>
      <c r="B2640" s="480" t="s">
        <v>5578</v>
      </c>
      <c r="C2640" s="481" t="s">
        <v>5638</v>
      </c>
      <c r="D2640" s="480" t="s">
        <v>5624</v>
      </c>
      <c r="E2640" s="480" t="s">
        <v>4008</v>
      </c>
      <c r="F2640" s="480" t="s">
        <v>5639</v>
      </c>
      <c r="G2640" s="480" t="s">
        <v>5631</v>
      </c>
      <c r="H2640" s="480" t="s">
        <v>5604</v>
      </c>
      <c r="I2640" s="480"/>
      <c r="J2640" s="480"/>
      <c r="K2640" s="480"/>
      <c r="L2640" s="480"/>
    </row>
    <row r="2641" spans="1:12" ht="15.6">
      <c r="A2641" s="480">
        <f t="shared" si="45"/>
        <v>2633</v>
      </c>
      <c r="B2641" s="480" t="s">
        <v>5578</v>
      </c>
      <c r="C2641" s="481" t="s">
        <v>5640</v>
      </c>
      <c r="D2641" s="480" t="s">
        <v>5762</v>
      </c>
      <c r="E2641" s="480" t="s">
        <v>5602</v>
      </c>
      <c r="F2641" s="480" t="s">
        <v>5644</v>
      </c>
      <c r="G2641" s="480" t="s">
        <v>5643</v>
      </c>
      <c r="H2641" s="480" t="s">
        <v>5642</v>
      </c>
      <c r="I2641" s="480"/>
      <c r="J2641" s="480"/>
      <c r="K2641" s="480"/>
      <c r="L2641" s="480"/>
    </row>
    <row r="2642" spans="1:12" ht="15.6">
      <c r="A2642" s="480">
        <f t="shared" si="45"/>
        <v>2634</v>
      </c>
      <c r="B2642" s="480" t="s">
        <v>5578</v>
      </c>
      <c r="C2642" s="481" t="s">
        <v>5645</v>
      </c>
      <c r="D2642" s="480" t="s">
        <v>5607</v>
      </c>
      <c r="E2642" s="480" t="s">
        <v>5647</v>
      </c>
      <c r="F2642" s="480" t="s">
        <v>5648</v>
      </c>
      <c r="G2642" s="480" t="s">
        <v>5650</v>
      </c>
      <c r="H2642" s="480" t="s">
        <v>5649</v>
      </c>
      <c r="I2642" s="480"/>
      <c r="J2642" s="480"/>
      <c r="K2642" s="480"/>
      <c r="L2642" s="480"/>
    </row>
    <row r="2643" spans="1:12" ht="15.6">
      <c r="A2643" s="480">
        <f t="shared" si="45"/>
        <v>2635</v>
      </c>
      <c r="B2643" s="480" t="s">
        <v>5578</v>
      </c>
      <c r="C2643" s="481" t="s">
        <v>5651</v>
      </c>
      <c r="D2643" s="480" t="s">
        <v>5613</v>
      </c>
      <c r="E2643" s="480" t="s">
        <v>5655</v>
      </c>
      <c r="F2643" s="480" t="s">
        <v>5656</v>
      </c>
      <c r="G2643" s="480" t="s">
        <v>5654</v>
      </c>
      <c r="H2643" s="480" t="s">
        <v>5653</v>
      </c>
      <c r="I2643" s="480"/>
      <c r="J2643" s="480"/>
      <c r="K2643" s="480"/>
      <c r="L2643" s="480"/>
    </row>
    <row r="2644" spans="1:12" ht="15.6">
      <c r="A2644" s="480">
        <f t="shared" si="45"/>
        <v>2636</v>
      </c>
      <c r="B2644" s="480" t="s">
        <v>5578</v>
      </c>
      <c r="C2644" s="481" t="s">
        <v>5657</v>
      </c>
      <c r="D2644" s="480" t="s">
        <v>5624</v>
      </c>
      <c r="E2644" s="480" t="s">
        <v>5660</v>
      </c>
      <c r="F2644" s="480" t="s">
        <v>5661</v>
      </c>
      <c r="G2644" s="480" t="s">
        <v>5658</v>
      </c>
      <c r="H2644" s="480" t="s">
        <v>5659</v>
      </c>
      <c r="I2644" s="480"/>
      <c r="J2644" s="480"/>
      <c r="K2644" s="480"/>
      <c r="L2644" s="480"/>
    </row>
    <row r="2645" spans="1:12" ht="15.6">
      <c r="A2645" s="480">
        <f t="shared" si="45"/>
        <v>2637</v>
      </c>
      <c r="B2645" s="480" t="s">
        <v>5578</v>
      </c>
      <c r="C2645" s="481" t="s">
        <v>5662</v>
      </c>
      <c r="D2645" s="480" t="s">
        <v>5641</v>
      </c>
      <c r="E2645" s="480" t="s">
        <v>5665</v>
      </c>
      <c r="F2645" s="480" t="s">
        <v>5663</v>
      </c>
      <c r="G2645" s="480" t="s">
        <v>12743</v>
      </c>
      <c r="H2645" s="480" t="s">
        <v>5666</v>
      </c>
      <c r="I2645" s="480"/>
      <c r="J2645" s="480"/>
      <c r="K2645" s="480"/>
      <c r="L2645" s="480"/>
    </row>
    <row r="2646" spans="1:12" ht="15.6">
      <c r="A2646" s="480">
        <f t="shared" si="45"/>
        <v>2638</v>
      </c>
      <c r="B2646" s="480" t="s">
        <v>5578</v>
      </c>
      <c r="C2646" s="481" t="s">
        <v>12744</v>
      </c>
      <c r="D2646" s="480" t="s">
        <v>5580</v>
      </c>
      <c r="E2646" s="480" t="s">
        <v>10579</v>
      </c>
      <c r="F2646" s="480" t="s">
        <v>10581</v>
      </c>
      <c r="G2646" s="480" t="s">
        <v>10580</v>
      </c>
      <c r="H2646" s="480" t="s">
        <v>10578</v>
      </c>
      <c r="I2646" s="480"/>
      <c r="J2646" s="480"/>
      <c r="K2646" s="480"/>
      <c r="L2646" s="480"/>
    </row>
    <row r="2647" spans="1:12" ht="15.6">
      <c r="A2647" s="480">
        <f t="shared" si="45"/>
        <v>2639</v>
      </c>
      <c r="B2647" s="480" t="s">
        <v>5578</v>
      </c>
      <c r="C2647" s="481" t="s">
        <v>5667</v>
      </c>
      <c r="D2647" s="480" t="s">
        <v>5652</v>
      </c>
      <c r="E2647" s="480" t="s">
        <v>5671</v>
      </c>
      <c r="F2647" s="480" t="s">
        <v>5669</v>
      </c>
      <c r="G2647" s="480" t="s">
        <v>5670</v>
      </c>
      <c r="H2647" s="480" t="s">
        <v>5668</v>
      </c>
      <c r="I2647" s="480"/>
      <c r="J2647" s="480"/>
      <c r="K2647" s="480"/>
      <c r="L2647" s="480"/>
    </row>
    <row r="2648" spans="1:12" ht="15.6">
      <c r="A2648" s="480">
        <f t="shared" si="45"/>
        <v>2640</v>
      </c>
      <c r="B2648" s="480" t="s">
        <v>5578</v>
      </c>
      <c r="C2648" s="481" t="s">
        <v>12745</v>
      </c>
      <c r="D2648" s="480" t="s">
        <v>5624</v>
      </c>
      <c r="E2648" s="480" t="s">
        <v>5555</v>
      </c>
      <c r="F2648" s="480" t="s">
        <v>12746</v>
      </c>
      <c r="G2648" s="480" t="s">
        <v>12747</v>
      </c>
      <c r="H2648" s="480" t="s">
        <v>12748</v>
      </c>
      <c r="I2648" s="480"/>
      <c r="J2648" s="480"/>
      <c r="K2648" s="480"/>
      <c r="L2648" s="480"/>
    </row>
    <row r="2649" spans="1:12" ht="15.6">
      <c r="A2649" s="480">
        <f t="shared" si="45"/>
        <v>2641</v>
      </c>
      <c r="B2649" s="480" t="s">
        <v>5578</v>
      </c>
      <c r="C2649" s="481" t="s">
        <v>5672</v>
      </c>
      <c r="D2649" s="480" t="s">
        <v>5624</v>
      </c>
      <c r="E2649" s="480" t="s">
        <v>5673</v>
      </c>
      <c r="F2649" s="480" t="s">
        <v>5675</v>
      </c>
      <c r="G2649" s="480" t="s">
        <v>5674</v>
      </c>
      <c r="H2649" s="480" t="s">
        <v>5555</v>
      </c>
      <c r="I2649" s="480"/>
      <c r="J2649" s="480"/>
      <c r="K2649" s="480"/>
      <c r="L2649" s="480"/>
    </row>
    <row r="2650" spans="1:12" ht="15.6">
      <c r="A2650" s="480">
        <f t="shared" si="45"/>
        <v>2642</v>
      </c>
      <c r="B2650" s="480" t="s">
        <v>5578</v>
      </c>
      <c r="C2650" s="481" t="s">
        <v>12749</v>
      </c>
      <c r="D2650" s="480" t="s">
        <v>5762</v>
      </c>
      <c r="E2650" s="480" t="s">
        <v>12750</v>
      </c>
      <c r="F2650" s="480" t="s">
        <v>12751</v>
      </c>
      <c r="G2650" s="480" t="s">
        <v>12752</v>
      </c>
      <c r="H2650" s="480" t="s">
        <v>12753</v>
      </c>
      <c r="I2650" s="480"/>
      <c r="J2650" s="480"/>
      <c r="K2650" s="480"/>
      <c r="L2650" s="480"/>
    </row>
    <row r="2651" spans="1:12" ht="15.6">
      <c r="A2651" s="480">
        <f t="shared" si="45"/>
        <v>2643</v>
      </c>
      <c r="B2651" s="480" t="s">
        <v>5578</v>
      </c>
      <c r="C2651" s="481" t="s">
        <v>12754</v>
      </c>
      <c r="D2651" s="480" t="s">
        <v>5684</v>
      </c>
      <c r="E2651" s="480" t="s">
        <v>8595</v>
      </c>
      <c r="F2651" s="480" t="s">
        <v>8596</v>
      </c>
      <c r="G2651" s="480" t="s">
        <v>12191</v>
      </c>
      <c r="H2651" s="480" t="s">
        <v>12755</v>
      </c>
      <c r="I2651" s="480"/>
      <c r="J2651" s="480"/>
      <c r="K2651" s="480"/>
      <c r="L2651" s="480"/>
    </row>
    <row r="2652" spans="1:12" ht="15.6">
      <c r="A2652" s="480">
        <f t="shared" si="45"/>
        <v>2644</v>
      </c>
      <c r="B2652" s="480" t="s">
        <v>5578</v>
      </c>
      <c r="C2652" s="481" t="s">
        <v>12756</v>
      </c>
      <c r="D2652" s="480" t="s">
        <v>5646</v>
      </c>
      <c r="E2652" s="480" t="s">
        <v>4033</v>
      </c>
      <c r="F2652" s="480" t="s">
        <v>12757</v>
      </c>
      <c r="G2652" s="480" t="s">
        <v>5458</v>
      </c>
      <c r="H2652" s="480" t="s">
        <v>12758</v>
      </c>
      <c r="I2652" s="480"/>
      <c r="J2652" s="480"/>
      <c r="K2652" s="480"/>
      <c r="L2652" s="480"/>
    </row>
    <row r="2653" spans="1:12" ht="15.6">
      <c r="A2653" s="480">
        <f t="shared" si="45"/>
        <v>2645</v>
      </c>
      <c r="B2653" s="480" t="s">
        <v>5578</v>
      </c>
      <c r="C2653" s="481" t="s">
        <v>5676</v>
      </c>
      <c r="D2653" s="480" t="s">
        <v>5613</v>
      </c>
      <c r="E2653" s="480" t="s">
        <v>5678</v>
      </c>
      <c r="F2653" s="480" t="s">
        <v>5677</v>
      </c>
      <c r="G2653" s="480" t="s">
        <v>5679</v>
      </c>
      <c r="H2653" s="480" t="s">
        <v>5680</v>
      </c>
      <c r="I2653" s="480"/>
      <c r="J2653" s="480"/>
      <c r="K2653" s="480"/>
      <c r="L2653" s="480"/>
    </row>
    <row r="2654" spans="1:12" ht="15.6">
      <c r="A2654" s="480">
        <f t="shared" si="45"/>
        <v>2646</v>
      </c>
      <c r="B2654" s="480" t="s">
        <v>5578</v>
      </c>
      <c r="C2654" s="481" t="s">
        <v>5681</v>
      </c>
      <c r="D2654" s="480" t="s">
        <v>5613</v>
      </c>
      <c r="E2654" s="480" t="s">
        <v>4033</v>
      </c>
      <c r="F2654" s="480" t="s">
        <v>5414</v>
      </c>
      <c r="G2654" s="480" t="s">
        <v>5682</v>
      </c>
      <c r="H2654" s="480" t="s">
        <v>5643</v>
      </c>
      <c r="I2654" s="480"/>
      <c r="J2654" s="480"/>
      <c r="K2654" s="480"/>
      <c r="L2654" s="480"/>
    </row>
    <row r="2655" spans="1:12" ht="15.6">
      <c r="A2655" s="480">
        <f t="shared" si="45"/>
        <v>2647</v>
      </c>
      <c r="B2655" s="480" t="s">
        <v>5578</v>
      </c>
      <c r="C2655" s="481" t="s">
        <v>12759</v>
      </c>
      <c r="D2655" s="480" t="s">
        <v>5646</v>
      </c>
      <c r="E2655" s="480" t="s">
        <v>12760</v>
      </c>
      <c r="F2655" s="480" t="s">
        <v>12761</v>
      </c>
      <c r="G2655" s="480" t="s">
        <v>12762</v>
      </c>
      <c r="H2655" s="480"/>
      <c r="I2655" s="480"/>
      <c r="J2655" s="480"/>
      <c r="K2655" s="480"/>
      <c r="L2655" s="480"/>
    </row>
    <row r="2656" spans="1:12" ht="15.6">
      <c r="A2656" s="480">
        <f t="shared" si="45"/>
        <v>2648</v>
      </c>
      <c r="B2656" s="480" t="s">
        <v>5578</v>
      </c>
      <c r="C2656" s="481" t="s">
        <v>5683</v>
      </c>
      <c r="D2656" s="480" t="s">
        <v>5607</v>
      </c>
      <c r="E2656" s="480" t="s">
        <v>5686</v>
      </c>
      <c r="F2656" s="480" t="s">
        <v>4037</v>
      </c>
      <c r="G2656" s="480" t="s">
        <v>5414</v>
      </c>
      <c r="H2656" s="480" t="s">
        <v>5685</v>
      </c>
      <c r="I2656" s="480"/>
      <c r="J2656" s="480"/>
      <c r="K2656" s="480"/>
      <c r="L2656" s="480"/>
    </row>
    <row r="2657" spans="1:12" ht="15.6">
      <c r="A2657" s="480">
        <f t="shared" si="45"/>
        <v>2649</v>
      </c>
      <c r="B2657" s="480" t="s">
        <v>5578</v>
      </c>
      <c r="C2657" s="481" t="s">
        <v>5687</v>
      </c>
      <c r="D2657" s="480" t="s">
        <v>5624</v>
      </c>
      <c r="E2657" s="480" t="s">
        <v>5679</v>
      </c>
      <c r="F2657" s="480" t="s">
        <v>5680</v>
      </c>
      <c r="G2657" s="480" t="s">
        <v>5689</v>
      </c>
      <c r="H2657" s="480" t="s">
        <v>5688</v>
      </c>
      <c r="I2657" s="480"/>
      <c r="J2657" s="480"/>
      <c r="K2657" s="480"/>
      <c r="L2657" s="480"/>
    </row>
    <row r="2658" spans="1:12" ht="15.6">
      <c r="A2658" s="480">
        <f t="shared" si="45"/>
        <v>2650</v>
      </c>
      <c r="B2658" s="480" t="s">
        <v>5578</v>
      </c>
      <c r="C2658" s="481" t="s">
        <v>5690</v>
      </c>
      <c r="D2658" s="480" t="s">
        <v>5641</v>
      </c>
      <c r="E2658" s="480" t="s">
        <v>5691</v>
      </c>
      <c r="F2658" s="480" t="s">
        <v>5692</v>
      </c>
      <c r="G2658" s="480" t="s">
        <v>4037</v>
      </c>
      <c r="H2658" s="480" t="s">
        <v>5693</v>
      </c>
      <c r="I2658" s="480"/>
      <c r="J2658" s="480"/>
      <c r="K2658" s="480"/>
      <c r="L2658" s="480"/>
    </row>
    <row r="2659" spans="1:12" ht="15.6">
      <c r="A2659" s="480">
        <f t="shared" si="45"/>
        <v>2651</v>
      </c>
      <c r="B2659" s="480" t="s">
        <v>5578</v>
      </c>
      <c r="C2659" s="481" t="s">
        <v>12763</v>
      </c>
      <c r="D2659" s="480" t="s">
        <v>5684</v>
      </c>
      <c r="E2659" s="480" t="s">
        <v>12764</v>
      </c>
      <c r="F2659" s="480" t="s">
        <v>12765</v>
      </c>
      <c r="G2659" s="480" t="s">
        <v>12766</v>
      </c>
      <c r="H2659" s="480" t="s">
        <v>12767</v>
      </c>
      <c r="I2659" s="480"/>
      <c r="J2659" s="480"/>
      <c r="K2659" s="480"/>
      <c r="L2659" s="480"/>
    </row>
    <row r="2660" spans="1:12" ht="15.6">
      <c r="A2660" s="480">
        <f t="shared" si="45"/>
        <v>2652</v>
      </c>
      <c r="B2660" s="480" t="s">
        <v>5578</v>
      </c>
      <c r="C2660" s="481" t="s">
        <v>5694</v>
      </c>
      <c r="D2660" s="480" t="s">
        <v>5684</v>
      </c>
      <c r="E2660" s="480" t="s">
        <v>5695</v>
      </c>
      <c r="F2660" s="480" t="s">
        <v>5696</v>
      </c>
      <c r="G2660" s="480" t="s">
        <v>5698</v>
      </c>
      <c r="H2660" s="480" t="s">
        <v>5697</v>
      </c>
      <c r="I2660" s="480"/>
      <c r="J2660" s="480"/>
      <c r="K2660" s="480"/>
      <c r="L2660" s="480"/>
    </row>
    <row r="2661" spans="1:12" ht="15.6">
      <c r="A2661" s="480">
        <f t="shared" si="45"/>
        <v>2653</v>
      </c>
      <c r="B2661" s="480" t="s">
        <v>5578</v>
      </c>
      <c r="C2661" s="481" t="s">
        <v>5699</v>
      </c>
      <c r="D2661" s="480" t="s">
        <v>5652</v>
      </c>
      <c r="E2661" s="480" t="s">
        <v>5674</v>
      </c>
      <c r="F2661" s="480" t="s">
        <v>5700</v>
      </c>
      <c r="G2661" s="480" t="s">
        <v>4037</v>
      </c>
      <c r="H2661" s="480" t="s">
        <v>5414</v>
      </c>
      <c r="I2661" s="480"/>
      <c r="J2661" s="480"/>
      <c r="K2661" s="480"/>
      <c r="L2661" s="480"/>
    </row>
    <row r="2662" spans="1:12" ht="15.6">
      <c r="A2662" s="480">
        <f t="shared" si="45"/>
        <v>2654</v>
      </c>
      <c r="B2662" s="480" t="s">
        <v>5578</v>
      </c>
      <c r="C2662" s="481" t="s">
        <v>5701</v>
      </c>
      <c r="D2662" s="480" t="s">
        <v>5652</v>
      </c>
      <c r="E2662" s="480" t="s">
        <v>5689</v>
      </c>
      <c r="F2662" s="480" t="s">
        <v>5688</v>
      </c>
      <c r="G2662" s="480" t="s">
        <v>5679</v>
      </c>
      <c r="H2662" s="480" t="s">
        <v>12768</v>
      </c>
      <c r="I2662" s="480"/>
      <c r="J2662" s="480"/>
      <c r="K2662" s="480"/>
      <c r="L2662" s="480"/>
    </row>
    <row r="2663" spans="1:12" ht="15.6">
      <c r="A2663" s="480">
        <f t="shared" si="45"/>
        <v>2655</v>
      </c>
      <c r="B2663" s="480" t="s">
        <v>5578</v>
      </c>
      <c r="C2663" s="481" t="s">
        <v>12769</v>
      </c>
      <c r="D2663" s="480" t="s">
        <v>5580</v>
      </c>
      <c r="E2663" s="480" t="s">
        <v>12770</v>
      </c>
      <c r="F2663" s="480" t="s">
        <v>12771</v>
      </c>
      <c r="G2663" s="480" t="s">
        <v>12772</v>
      </c>
      <c r="H2663" s="480" t="s">
        <v>12773</v>
      </c>
      <c r="I2663" s="480"/>
      <c r="J2663" s="480"/>
      <c r="K2663" s="480"/>
      <c r="L2663" s="480"/>
    </row>
    <row r="2664" spans="1:12" ht="15.6">
      <c r="A2664" s="480">
        <f t="shared" si="45"/>
        <v>2656</v>
      </c>
      <c r="B2664" s="480" t="s">
        <v>5578</v>
      </c>
      <c r="C2664" s="481" t="s">
        <v>12774</v>
      </c>
      <c r="D2664" s="480" t="s">
        <v>5613</v>
      </c>
      <c r="E2664" s="480" t="s">
        <v>4037</v>
      </c>
      <c r="F2664" s="480" t="s">
        <v>5414</v>
      </c>
      <c r="G2664" s="480" t="s">
        <v>6899</v>
      </c>
      <c r="H2664" s="480"/>
      <c r="I2664" s="480"/>
      <c r="J2664" s="480"/>
      <c r="K2664" s="480"/>
      <c r="L2664" s="480"/>
    </row>
    <row r="2665" spans="1:12" ht="15.6">
      <c r="A2665" s="480">
        <f t="shared" si="45"/>
        <v>2657</v>
      </c>
      <c r="B2665" s="480" t="s">
        <v>5578</v>
      </c>
      <c r="C2665" s="481" t="s">
        <v>12775</v>
      </c>
      <c r="D2665" s="480" t="s">
        <v>5646</v>
      </c>
      <c r="E2665" s="480" t="s">
        <v>4008</v>
      </c>
      <c r="F2665" s="480" t="s">
        <v>7189</v>
      </c>
      <c r="G2665" s="480" t="s">
        <v>5555</v>
      </c>
      <c r="H2665" s="480" t="s">
        <v>6632</v>
      </c>
      <c r="I2665" s="480"/>
      <c r="J2665" s="480"/>
      <c r="K2665" s="480"/>
      <c r="L2665" s="480"/>
    </row>
    <row r="2666" spans="1:12" ht="15.6">
      <c r="A2666" s="480">
        <f t="shared" si="45"/>
        <v>2658</v>
      </c>
      <c r="B2666" s="480" t="s">
        <v>5578</v>
      </c>
      <c r="C2666" s="481" t="s">
        <v>12776</v>
      </c>
      <c r="D2666" s="480" t="s">
        <v>5646</v>
      </c>
      <c r="E2666" s="480" t="s">
        <v>12777</v>
      </c>
      <c r="F2666" s="480" t="s">
        <v>12778</v>
      </c>
      <c r="G2666" s="480" t="s">
        <v>12779</v>
      </c>
      <c r="H2666" s="480" t="s">
        <v>12780</v>
      </c>
      <c r="I2666" s="480"/>
      <c r="J2666" s="480"/>
      <c r="K2666" s="480"/>
      <c r="L2666" s="480"/>
    </row>
    <row r="2667" spans="1:12" ht="15.6">
      <c r="A2667" s="480">
        <f t="shared" si="45"/>
        <v>2659</v>
      </c>
      <c r="B2667" s="480" t="s">
        <v>5578</v>
      </c>
      <c r="C2667" s="481" t="s">
        <v>12781</v>
      </c>
      <c r="D2667" s="480" t="s">
        <v>5641</v>
      </c>
      <c r="E2667" s="480" t="s">
        <v>12782</v>
      </c>
      <c r="F2667" s="480" t="s">
        <v>12783</v>
      </c>
      <c r="G2667" s="480" t="s">
        <v>12784</v>
      </c>
      <c r="H2667" s="480" t="s">
        <v>12785</v>
      </c>
      <c r="I2667" s="480"/>
      <c r="J2667" s="480"/>
      <c r="K2667" s="480"/>
      <c r="L2667" s="480"/>
    </row>
    <row r="2668" spans="1:12" ht="15.6">
      <c r="A2668" s="480">
        <f t="shared" si="45"/>
        <v>2660</v>
      </c>
      <c r="B2668" s="480" t="s">
        <v>5578</v>
      </c>
      <c r="C2668" s="481" t="s">
        <v>12786</v>
      </c>
      <c r="D2668" s="480" t="s">
        <v>5580</v>
      </c>
      <c r="E2668" s="480" t="s">
        <v>9581</v>
      </c>
      <c r="F2668" s="480" t="s">
        <v>9582</v>
      </c>
      <c r="G2668" s="480" t="s">
        <v>9583</v>
      </c>
      <c r="H2668" s="480" t="s">
        <v>9584</v>
      </c>
      <c r="I2668" s="480"/>
      <c r="J2668" s="480"/>
      <c r="K2668" s="480"/>
      <c r="L2668" s="480"/>
    </row>
    <row r="2669" spans="1:12" ht="15.6">
      <c r="A2669" s="480">
        <f t="shared" si="45"/>
        <v>2661</v>
      </c>
      <c r="B2669" s="480" t="s">
        <v>5578</v>
      </c>
      <c r="C2669" s="481" t="s">
        <v>12787</v>
      </c>
      <c r="D2669" s="480" t="s">
        <v>12788</v>
      </c>
      <c r="E2669" s="480" t="s">
        <v>12789</v>
      </c>
      <c r="F2669" s="480" t="s">
        <v>12790</v>
      </c>
      <c r="G2669" s="480" t="s">
        <v>9428</v>
      </c>
      <c r="H2669" s="480" t="s">
        <v>12791</v>
      </c>
      <c r="I2669" s="480" t="s">
        <v>12792</v>
      </c>
      <c r="J2669" s="480" t="s">
        <v>12793</v>
      </c>
      <c r="K2669" s="480"/>
      <c r="L2669" s="480"/>
    </row>
    <row r="2670" spans="1:12" ht="15.6">
      <c r="A2670" s="480">
        <f t="shared" si="45"/>
        <v>2662</v>
      </c>
      <c r="B2670" s="480" t="s">
        <v>5578</v>
      </c>
      <c r="C2670" s="481" t="s">
        <v>5703</v>
      </c>
      <c r="D2670" s="480" t="s">
        <v>5597</v>
      </c>
      <c r="E2670" s="480">
        <v>4</v>
      </c>
      <c r="F2670" s="480">
        <v>2</v>
      </c>
      <c r="G2670" s="480">
        <v>6</v>
      </c>
      <c r="H2670" s="480">
        <v>8</v>
      </c>
      <c r="I2670" s="480"/>
      <c r="J2670" s="480"/>
      <c r="K2670" s="480"/>
      <c r="L2670" s="480"/>
    </row>
    <row r="2671" spans="1:12" ht="15.6">
      <c r="A2671" s="480">
        <f t="shared" si="45"/>
        <v>2663</v>
      </c>
      <c r="B2671" s="480" t="s">
        <v>5578</v>
      </c>
      <c r="C2671" s="481" t="s">
        <v>12794</v>
      </c>
      <c r="D2671" s="480" t="s">
        <v>5597</v>
      </c>
      <c r="E2671" s="480" t="s">
        <v>5414</v>
      </c>
      <c r="F2671" s="480" t="s">
        <v>11278</v>
      </c>
      <c r="G2671" s="480" t="s">
        <v>12795</v>
      </c>
      <c r="H2671" s="480" t="s">
        <v>8562</v>
      </c>
      <c r="I2671" s="480"/>
      <c r="J2671" s="480"/>
      <c r="K2671" s="480"/>
      <c r="L2671" s="480"/>
    </row>
    <row r="2672" spans="1:12" ht="15.6">
      <c r="A2672" s="480">
        <f t="shared" si="45"/>
        <v>2664</v>
      </c>
      <c r="B2672" s="480" t="s">
        <v>5578</v>
      </c>
      <c r="C2672" s="481" t="s">
        <v>5704</v>
      </c>
      <c r="D2672" s="480" t="s">
        <v>5684</v>
      </c>
      <c r="E2672" s="480" t="s">
        <v>9248</v>
      </c>
      <c r="F2672" s="480" t="s">
        <v>11976</v>
      </c>
      <c r="G2672" s="480" t="s">
        <v>12796</v>
      </c>
      <c r="H2672" s="480" t="s">
        <v>11978</v>
      </c>
      <c r="I2672" s="480"/>
      <c r="J2672" s="480"/>
      <c r="K2672" s="480"/>
      <c r="L2672" s="480"/>
    </row>
    <row r="2673" spans="1:12" ht="15.6">
      <c r="A2673" s="480">
        <f t="shared" si="45"/>
        <v>2665</v>
      </c>
      <c r="B2673" s="480" t="s">
        <v>5578</v>
      </c>
      <c r="C2673" s="481" t="s">
        <v>5709</v>
      </c>
      <c r="D2673" s="480" t="s">
        <v>5646</v>
      </c>
      <c r="E2673" s="480" t="s">
        <v>12797</v>
      </c>
      <c r="F2673" s="480" t="s">
        <v>12798</v>
      </c>
      <c r="G2673" s="480" t="s">
        <v>12799</v>
      </c>
      <c r="H2673" s="480" t="s">
        <v>12800</v>
      </c>
      <c r="I2673" s="480"/>
      <c r="J2673" s="480"/>
      <c r="K2673" s="480"/>
      <c r="L2673" s="480"/>
    </row>
    <row r="2674" spans="1:12" ht="15.6">
      <c r="A2674" s="480">
        <f t="shared" si="45"/>
        <v>2666</v>
      </c>
      <c r="B2674" s="480" t="s">
        <v>5578</v>
      </c>
      <c r="C2674" s="481" t="s">
        <v>5714</v>
      </c>
      <c r="D2674" s="480" t="s">
        <v>5762</v>
      </c>
      <c r="E2674" s="480" t="s">
        <v>12801</v>
      </c>
      <c r="F2674" s="480" t="s">
        <v>11740</v>
      </c>
      <c r="G2674" s="480" t="s">
        <v>11742</v>
      </c>
      <c r="H2674" s="480" t="s">
        <v>11741</v>
      </c>
      <c r="I2674" s="480"/>
      <c r="J2674" s="480"/>
      <c r="K2674" s="480"/>
      <c r="L2674" s="480"/>
    </row>
    <row r="2675" spans="1:12" ht="15.6">
      <c r="A2675" s="480">
        <f t="shared" si="45"/>
        <v>2667</v>
      </c>
      <c r="B2675" s="480" t="s">
        <v>5578</v>
      </c>
      <c r="C2675" s="481" t="s">
        <v>12802</v>
      </c>
      <c r="D2675" s="480" t="s">
        <v>5597</v>
      </c>
      <c r="E2675" s="480" t="s">
        <v>8435</v>
      </c>
      <c r="F2675" s="480" t="s">
        <v>7531</v>
      </c>
      <c r="G2675" s="480" t="s">
        <v>7533</v>
      </c>
      <c r="H2675" s="480" t="s">
        <v>8434</v>
      </c>
      <c r="I2675" s="480"/>
      <c r="J2675" s="480"/>
      <c r="K2675" s="480"/>
      <c r="L2675" s="480"/>
    </row>
    <row r="2676" spans="1:12" ht="15.6">
      <c r="A2676" s="480">
        <f t="shared" si="45"/>
        <v>2668</v>
      </c>
      <c r="B2676" s="480" t="s">
        <v>5578</v>
      </c>
      <c r="C2676" s="481" t="s">
        <v>12803</v>
      </c>
      <c r="D2676" s="480" t="s">
        <v>5646</v>
      </c>
      <c r="E2676" s="480" t="s">
        <v>12804</v>
      </c>
      <c r="F2676" s="480" t="s">
        <v>12805</v>
      </c>
      <c r="G2676" s="480" t="s">
        <v>12806</v>
      </c>
      <c r="H2676" s="480" t="s">
        <v>10854</v>
      </c>
      <c r="I2676" s="480"/>
      <c r="J2676" s="480"/>
      <c r="K2676" s="480"/>
      <c r="L2676" s="480"/>
    </row>
    <row r="2677" spans="1:12" ht="15.6">
      <c r="A2677" s="480">
        <f t="shared" si="45"/>
        <v>2669</v>
      </c>
      <c r="B2677" s="480" t="s">
        <v>5578</v>
      </c>
      <c r="C2677" s="481" t="s">
        <v>5719</v>
      </c>
      <c r="D2677" s="480" t="s">
        <v>5646</v>
      </c>
      <c r="E2677" s="480" t="s">
        <v>12807</v>
      </c>
      <c r="F2677" s="480" t="s">
        <v>12808</v>
      </c>
      <c r="G2677" s="480" t="s">
        <v>12809</v>
      </c>
      <c r="H2677" s="480" t="s">
        <v>12810</v>
      </c>
      <c r="I2677" s="480"/>
      <c r="J2677" s="480"/>
      <c r="K2677" s="480"/>
      <c r="L2677" s="480"/>
    </row>
    <row r="2678" spans="1:12" ht="15.6">
      <c r="A2678" s="480">
        <f t="shared" si="45"/>
        <v>2670</v>
      </c>
      <c r="B2678" s="480" t="s">
        <v>5578</v>
      </c>
      <c r="C2678" s="481" t="s">
        <v>12811</v>
      </c>
      <c r="D2678" s="480" t="s">
        <v>5646</v>
      </c>
      <c r="E2678" s="480" t="s">
        <v>12812</v>
      </c>
      <c r="F2678" s="480" t="s">
        <v>12813</v>
      </c>
      <c r="G2678" s="480" t="s">
        <v>12814</v>
      </c>
      <c r="H2678" s="480"/>
      <c r="I2678" s="480"/>
      <c r="J2678" s="480"/>
      <c r="K2678" s="480"/>
      <c r="L2678" s="480"/>
    </row>
    <row r="2679" spans="1:12" ht="15.6">
      <c r="A2679" s="480">
        <f t="shared" si="45"/>
        <v>2671</v>
      </c>
      <c r="B2679" s="480" t="s">
        <v>5578</v>
      </c>
      <c r="C2679" s="481" t="s">
        <v>12815</v>
      </c>
      <c r="D2679" s="480" t="s">
        <v>5652</v>
      </c>
      <c r="E2679" s="480" t="s">
        <v>5639</v>
      </c>
      <c r="F2679" s="480" t="s">
        <v>10541</v>
      </c>
      <c r="G2679" s="480" t="s">
        <v>12816</v>
      </c>
      <c r="H2679" s="480" t="s">
        <v>10539</v>
      </c>
      <c r="I2679" s="480"/>
      <c r="J2679" s="480"/>
      <c r="K2679" s="480"/>
      <c r="L2679" s="480"/>
    </row>
    <row r="2680" spans="1:12" ht="15.6">
      <c r="A2680" s="480">
        <f t="shared" si="45"/>
        <v>2672</v>
      </c>
      <c r="B2680" s="480" t="s">
        <v>5578</v>
      </c>
      <c r="C2680" s="481" t="s">
        <v>12817</v>
      </c>
      <c r="D2680" s="480" t="s">
        <v>8661</v>
      </c>
      <c r="E2680" s="480" t="s">
        <v>12818</v>
      </c>
      <c r="F2680" s="480" t="s">
        <v>12819</v>
      </c>
      <c r="G2680" s="480" t="s">
        <v>12820</v>
      </c>
      <c r="H2680" s="480" t="s">
        <v>10494</v>
      </c>
      <c r="I2680" s="480" t="s">
        <v>12821</v>
      </c>
      <c r="J2680" s="480" t="s">
        <v>12822</v>
      </c>
      <c r="K2680" s="480"/>
      <c r="L2680" s="480"/>
    </row>
    <row r="2681" spans="1:12" ht="15.6">
      <c r="A2681" s="480">
        <f t="shared" si="45"/>
        <v>2673</v>
      </c>
      <c r="B2681" s="480" t="s">
        <v>5578</v>
      </c>
      <c r="C2681" s="481" t="s">
        <v>5724</v>
      </c>
      <c r="D2681" s="480" t="s">
        <v>5684</v>
      </c>
      <c r="E2681" s="480" t="s">
        <v>12823</v>
      </c>
      <c r="F2681" s="480" t="s">
        <v>12824</v>
      </c>
      <c r="G2681" s="480" t="s">
        <v>12825</v>
      </c>
      <c r="H2681" s="480" t="s">
        <v>12826</v>
      </c>
      <c r="I2681" s="480"/>
      <c r="J2681" s="480"/>
      <c r="K2681" s="480"/>
      <c r="L2681" s="480"/>
    </row>
    <row r="2682" spans="1:12" ht="15.6">
      <c r="A2682" s="480">
        <f t="shared" si="45"/>
        <v>2674</v>
      </c>
      <c r="B2682" s="480" t="s">
        <v>5578</v>
      </c>
      <c r="C2682" s="481" t="s">
        <v>12827</v>
      </c>
      <c r="D2682" s="480" t="s">
        <v>5646</v>
      </c>
      <c r="E2682" s="480" t="s">
        <v>12826</v>
      </c>
      <c r="F2682" s="480" t="s">
        <v>12824</v>
      </c>
      <c r="G2682" s="480" t="s">
        <v>12825</v>
      </c>
      <c r="H2682" s="480" t="s">
        <v>12823</v>
      </c>
      <c r="I2682" s="480"/>
      <c r="J2682" s="480"/>
      <c r="K2682" s="480"/>
      <c r="L2682" s="480"/>
    </row>
    <row r="2683" spans="1:12" ht="15.6">
      <c r="A2683" s="480">
        <f t="shared" si="45"/>
        <v>2675</v>
      </c>
      <c r="B2683" s="480" t="s">
        <v>5578</v>
      </c>
      <c r="C2683" s="481" t="s">
        <v>12828</v>
      </c>
      <c r="D2683" s="480" t="s">
        <v>5580</v>
      </c>
      <c r="E2683" s="480" t="s">
        <v>10586</v>
      </c>
      <c r="F2683" s="480" t="s">
        <v>10584</v>
      </c>
      <c r="G2683" s="480" t="s">
        <v>10585</v>
      </c>
      <c r="H2683" s="480" t="s">
        <v>10583</v>
      </c>
      <c r="I2683" s="480"/>
      <c r="J2683" s="480"/>
      <c r="K2683" s="480"/>
      <c r="L2683" s="480"/>
    </row>
    <row r="2684" spans="1:12" ht="15.6">
      <c r="A2684" s="480">
        <f t="shared" si="45"/>
        <v>2676</v>
      </c>
      <c r="B2684" s="480" t="s">
        <v>5578</v>
      </c>
      <c r="C2684" s="481" t="s">
        <v>12829</v>
      </c>
      <c r="D2684" s="480" t="s">
        <v>5580</v>
      </c>
      <c r="E2684" s="480" t="s">
        <v>12830</v>
      </c>
      <c r="F2684" s="480" t="s">
        <v>12831</v>
      </c>
      <c r="G2684" s="480" t="s">
        <v>12832</v>
      </c>
      <c r="H2684" s="480" t="s">
        <v>12833</v>
      </c>
      <c r="I2684" s="480"/>
      <c r="J2684" s="480"/>
      <c r="K2684" s="480"/>
      <c r="L2684" s="480"/>
    </row>
    <row r="2685" spans="1:12" ht="15.6">
      <c r="A2685" s="480">
        <f t="shared" ref="A2685:A2748" si="46">ROW()-8</f>
        <v>2677</v>
      </c>
      <c r="B2685" s="480" t="s">
        <v>5578</v>
      </c>
      <c r="C2685" s="481" t="s">
        <v>12834</v>
      </c>
      <c r="D2685" s="480" t="s">
        <v>5580</v>
      </c>
      <c r="E2685" s="480" t="s">
        <v>12835</v>
      </c>
      <c r="F2685" s="480" t="s">
        <v>12836</v>
      </c>
      <c r="G2685" s="480" t="s">
        <v>12837</v>
      </c>
      <c r="H2685" s="480" t="s">
        <v>12838</v>
      </c>
      <c r="I2685" s="480"/>
      <c r="J2685" s="480"/>
      <c r="K2685" s="480"/>
      <c r="L2685" s="480"/>
    </row>
    <row r="2686" spans="1:12" ht="15.6">
      <c r="A2686" s="480">
        <f t="shared" si="46"/>
        <v>2678</v>
      </c>
      <c r="B2686" s="480" t="s">
        <v>5578</v>
      </c>
      <c r="C2686" s="481" t="s">
        <v>5729</v>
      </c>
      <c r="D2686" s="480" t="s">
        <v>5607</v>
      </c>
      <c r="E2686" s="480" t="s">
        <v>12839</v>
      </c>
      <c r="F2686" s="480" t="s">
        <v>12840</v>
      </c>
      <c r="G2686" s="480" t="s">
        <v>12841</v>
      </c>
      <c r="H2686" s="480" t="s">
        <v>12842</v>
      </c>
      <c r="I2686" s="480"/>
      <c r="J2686" s="480"/>
      <c r="K2686" s="480"/>
      <c r="L2686" s="480"/>
    </row>
    <row r="2687" spans="1:12" ht="15.6">
      <c r="A2687" s="480">
        <f t="shared" si="46"/>
        <v>2679</v>
      </c>
      <c r="B2687" s="480" t="s">
        <v>5578</v>
      </c>
      <c r="C2687" s="481" t="s">
        <v>5738</v>
      </c>
      <c r="D2687" s="480" t="s">
        <v>5684</v>
      </c>
      <c r="E2687" s="480" t="s">
        <v>5740</v>
      </c>
      <c r="F2687" s="480" t="s">
        <v>5741</v>
      </c>
      <c r="G2687" s="480" t="s">
        <v>5739</v>
      </c>
      <c r="H2687" s="480" t="s">
        <v>5742</v>
      </c>
      <c r="I2687" s="480"/>
      <c r="J2687" s="480"/>
      <c r="K2687" s="480"/>
      <c r="L2687" s="480"/>
    </row>
    <row r="2688" spans="1:12" ht="15.6">
      <c r="A2688" s="480">
        <f t="shared" si="46"/>
        <v>2680</v>
      </c>
      <c r="B2688" s="480" t="s">
        <v>5578</v>
      </c>
      <c r="C2688" s="481" t="s">
        <v>5743</v>
      </c>
      <c r="D2688" s="480" t="s">
        <v>5641</v>
      </c>
      <c r="E2688" s="480" t="s">
        <v>5745</v>
      </c>
      <c r="F2688" s="480" t="s">
        <v>5747</v>
      </c>
      <c r="G2688" s="480" t="s">
        <v>5746</v>
      </c>
      <c r="H2688" s="480" t="s">
        <v>5744</v>
      </c>
      <c r="I2688" s="480"/>
      <c r="J2688" s="480"/>
      <c r="K2688" s="480"/>
      <c r="L2688" s="480"/>
    </row>
    <row r="2689" spans="1:12" ht="15.6">
      <c r="A2689" s="480">
        <f t="shared" si="46"/>
        <v>2681</v>
      </c>
      <c r="B2689" s="480" t="s">
        <v>5578</v>
      </c>
      <c r="C2689" s="481" t="s">
        <v>12843</v>
      </c>
      <c r="D2689" s="480" t="s">
        <v>5646</v>
      </c>
      <c r="E2689" s="480" t="s">
        <v>12844</v>
      </c>
      <c r="F2689" s="480" t="s">
        <v>12845</v>
      </c>
      <c r="G2689" s="480" t="s">
        <v>12846</v>
      </c>
      <c r="H2689" s="480" t="s">
        <v>12847</v>
      </c>
      <c r="I2689" s="480"/>
      <c r="J2689" s="480"/>
      <c r="K2689" s="480"/>
      <c r="L2689" s="480"/>
    </row>
    <row r="2690" spans="1:12" ht="15.6">
      <c r="A2690" s="480">
        <f t="shared" si="46"/>
        <v>2682</v>
      </c>
      <c r="B2690" s="480" t="s">
        <v>5578</v>
      </c>
      <c r="C2690" s="481" t="s">
        <v>5748</v>
      </c>
      <c r="D2690" s="480" t="s">
        <v>5641</v>
      </c>
      <c r="E2690" s="480" t="s">
        <v>12848</v>
      </c>
      <c r="F2690" s="480" t="s">
        <v>5750</v>
      </c>
      <c r="G2690" s="480" t="s">
        <v>5749</v>
      </c>
      <c r="H2690" s="480" t="s">
        <v>5752</v>
      </c>
      <c r="I2690" s="480"/>
      <c r="J2690" s="480"/>
      <c r="K2690" s="480"/>
      <c r="L2690" s="480"/>
    </row>
    <row r="2691" spans="1:12" ht="15.6">
      <c r="A2691" s="480">
        <f t="shared" si="46"/>
        <v>2683</v>
      </c>
      <c r="B2691" s="480" t="s">
        <v>5578</v>
      </c>
      <c r="C2691" s="481" t="s">
        <v>5753</v>
      </c>
      <c r="D2691" s="480" t="s">
        <v>5684</v>
      </c>
      <c r="E2691" s="480" t="s">
        <v>5757</v>
      </c>
      <c r="F2691" s="480" t="s">
        <v>5754</v>
      </c>
      <c r="G2691" s="480" t="s">
        <v>5756</v>
      </c>
      <c r="H2691" s="480" t="s">
        <v>5755</v>
      </c>
      <c r="I2691" s="480"/>
      <c r="J2691" s="480"/>
      <c r="K2691" s="480"/>
      <c r="L2691" s="480"/>
    </row>
    <row r="2692" spans="1:12" ht="15.6">
      <c r="A2692" s="480">
        <f t="shared" si="46"/>
        <v>2684</v>
      </c>
      <c r="B2692" s="480" t="s">
        <v>5578</v>
      </c>
      <c r="C2692" s="481" t="s">
        <v>5761</v>
      </c>
      <c r="D2692" s="480" t="s">
        <v>5613</v>
      </c>
      <c r="E2692" s="480" t="s">
        <v>12849</v>
      </c>
      <c r="F2692" s="480" t="s">
        <v>12850</v>
      </c>
      <c r="G2692" s="480" t="s">
        <v>9050</v>
      </c>
      <c r="H2692" s="480" t="s">
        <v>9438</v>
      </c>
      <c r="I2692" s="480"/>
      <c r="J2692" s="480"/>
      <c r="K2692" s="480"/>
      <c r="L2692" s="480"/>
    </row>
    <row r="2693" spans="1:12" ht="15.6">
      <c r="A2693" s="480">
        <f t="shared" si="46"/>
        <v>2685</v>
      </c>
      <c r="B2693" s="480" t="s">
        <v>5578</v>
      </c>
      <c r="C2693" s="481" t="s">
        <v>12851</v>
      </c>
      <c r="D2693" s="480" t="s">
        <v>5580</v>
      </c>
      <c r="E2693" s="480" t="s">
        <v>12852</v>
      </c>
      <c r="F2693" s="480" t="s">
        <v>12853</v>
      </c>
      <c r="G2693" s="480" t="s">
        <v>12854</v>
      </c>
      <c r="H2693" s="480" t="s">
        <v>12855</v>
      </c>
      <c r="I2693" s="480"/>
      <c r="J2693" s="480"/>
      <c r="K2693" s="480"/>
      <c r="L2693" s="480"/>
    </row>
    <row r="2694" spans="1:12" ht="15.6">
      <c r="A2694" s="480">
        <f t="shared" si="46"/>
        <v>2686</v>
      </c>
      <c r="B2694" s="480" t="s">
        <v>5578</v>
      </c>
      <c r="C2694" s="481" t="s">
        <v>12856</v>
      </c>
      <c r="D2694" s="480" t="s">
        <v>5684</v>
      </c>
      <c r="E2694" s="480" t="s">
        <v>12857</v>
      </c>
      <c r="F2694" s="480" t="s">
        <v>12858</v>
      </c>
      <c r="G2694" s="480" t="s">
        <v>12859</v>
      </c>
      <c r="H2694" s="480" t="s">
        <v>12860</v>
      </c>
      <c r="I2694" s="480"/>
      <c r="J2694" s="480"/>
      <c r="K2694" s="480"/>
      <c r="L2694" s="480"/>
    </row>
    <row r="2695" spans="1:12" ht="15.6">
      <c r="A2695" s="480">
        <f t="shared" si="46"/>
        <v>2687</v>
      </c>
      <c r="B2695" s="480" t="s">
        <v>5578</v>
      </c>
      <c r="C2695" s="481" t="s">
        <v>12861</v>
      </c>
      <c r="D2695" s="480" t="s">
        <v>5762</v>
      </c>
      <c r="E2695" s="480" t="s">
        <v>12862</v>
      </c>
      <c r="F2695" s="480" t="s">
        <v>12863</v>
      </c>
      <c r="G2695" s="480" t="s">
        <v>12864</v>
      </c>
      <c r="H2695" s="480" t="s">
        <v>12865</v>
      </c>
      <c r="I2695" s="480"/>
      <c r="J2695" s="480"/>
      <c r="K2695" s="480"/>
      <c r="L2695" s="480"/>
    </row>
    <row r="2696" spans="1:12" ht="15.6">
      <c r="A2696" s="480">
        <f t="shared" si="46"/>
        <v>2688</v>
      </c>
      <c r="B2696" s="480" t="s">
        <v>5578</v>
      </c>
      <c r="C2696" s="481" t="s">
        <v>12866</v>
      </c>
      <c r="D2696" s="480" t="s">
        <v>5597</v>
      </c>
      <c r="E2696" s="480" t="s">
        <v>8125</v>
      </c>
      <c r="F2696" s="480" t="s">
        <v>8513</v>
      </c>
      <c r="G2696" s="480" t="s">
        <v>8162</v>
      </c>
      <c r="H2696" s="480" t="s">
        <v>5780</v>
      </c>
      <c r="I2696" s="480"/>
      <c r="J2696" s="480"/>
      <c r="K2696" s="480"/>
      <c r="L2696" s="480"/>
    </row>
    <row r="2697" spans="1:12" ht="15.6">
      <c r="A2697" s="480">
        <f t="shared" si="46"/>
        <v>2689</v>
      </c>
      <c r="B2697" s="480" t="s">
        <v>5578</v>
      </c>
      <c r="C2697" s="481" t="s">
        <v>12867</v>
      </c>
      <c r="D2697" s="480" t="s">
        <v>5646</v>
      </c>
      <c r="E2697" s="480" t="s">
        <v>5852</v>
      </c>
      <c r="F2697" s="480" t="s">
        <v>12868</v>
      </c>
      <c r="G2697" s="480" t="s">
        <v>8547</v>
      </c>
      <c r="H2697" s="480" t="s">
        <v>12869</v>
      </c>
      <c r="I2697" s="480"/>
      <c r="J2697" s="480"/>
      <c r="K2697" s="480"/>
      <c r="L2697" s="480"/>
    </row>
    <row r="2698" spans="1:12" ht="15.6">
      <c r="A2698" s="480">
        <f t="shared" si="46"/>
        <v>2690</v>
      </c>
      <c r="B2698" s="480" t="s">
        <v>5578</v>
      </c>
      <c r="C2698" s="481" t="s">
        <v>12870</v>
      </c>
      <c r="D2698" s="480" t="s">
        <v>5586</v>
      </c>
      <c r="E2698" s="480" t="s">
        <v>1493</v>
      </c>
      <c r="F2698" s="480" t="s">
        <v>9570</v>
      </c>
      <c r="G2698" s="480" t="s">
        <v>8344</v>
      </c>
      <c r="H2698" s="480" t="s">
        <v>10589</v>
      </c>
      <c r="I2698" s="480"/>
      <c r="J2698" s="480"/>
      <c r="K2698" s="480"/>
      <c r="L2698" s="480"/>
    </row>
    <row r="2699" spans="1:12" ht="15.6">
      <c r="A2699" s="480">
        <f t="shared" si="46"/>
        <v>2691</v>
      </c>
      <c r="B2699" s="480" t="s">
        <v>5578</v>
      </c>
      <c r="C2699" s="481" t="s">
        <v>12871</v>
      </c>
      <c r="D2699" s="480" t="s">
        <v>5597</v>
      </c>
      <c r="E2699" s="480" t="s">
        <v>12872</v>
      </c>
      <c r="F2699" s="480" t="s">
        <v>12873</v>
      </c>
      <c r="G2699" s="480" t="s">
        <v>12874</v>
      </c>
      <c r="H2699" s="480" t="s">
        <v>12875</v>
      </c>
      <c r="I2699" s="480"/>
      <c r="J2699" s="480"/>
      <c r="K2699" s="480"/>
      <c r="L2699" s="480"/>
    </row>
    <row r="2700" spans="1:12" ht="15.6">
      <c r="A2700" s="480">
        <f t="shared" si="46"/>
        <v>2692</v>
      </c>
      <c r="B2700" s="480" t="s">
        <v>5578</v>
      </c>
      <c r="C2700" s="481" t="s">
        <v>12876</v>
      </c>
      <c r="D2700" s="480" t="s">
        <v>5646</v>
      </c>
      <c r="E2700" s="480" t="s">
        <v>12877</v>
      </c>
      <c r="F2700" s="480" t="s">
        <v>11941</v>
      </c>
      <c r="G2700" s="480" t="s">
        <v>12878</v>
      </c>
      <c r="H2700" s="480" t="s">
        <v>8830</v>
      </c>
      <c r="I2700" s="480"/>
      <c r="J2700" s="480"/>
      <c r="K2700" s="480"/>
      <c r="L2700" s="480"/>
    </row>
    <row r="2701" spans="1:12" ht="15.6">
      <c r="A2701" s="480">
        <f t="shared" si="46"/>
        <v>2693</v>
      </c>
      <c r="B2701" s="480" t="s">
        <v>5578</v>
      </c>
      <c r="C2701" s="481" t="s">
        <v>12879</v>
      </c>
      <c r="D2701" s="480" t="s">
        <v>5613</v>
      </c>
      <c r="E2701" s="480" t="s">
        <v>12880</v>
      </c>
      <c r="F2701" s="480" t="s">
        <v>12881</v>
      </c>
      <c r="G2701" s="480" t="s">
        <v>12882</v>
      </c>
      <c r="H2701" s="480" t="s">
        <v>12883</v>
      </c>
      <c r="I2701" s="480"/>
      <c r="J2701" s="480"/>
      <c r="K2701" s="480"/>
      <c r="L2701" s="480"/>
    </row>
    <row r="2702" spans="1:12" ht="15.6">
      <c r="A2702" s="480">
        <f t="shared" si="46"/>
        <v>2694</v>
      </c>
      <c r="B2702" s="480" t="s">
        <v>5578</v>
      </c>
      <c r="C2702" s="481" t="s">
        <v>12884</v>
      </c>
      <c r="D2702" s="480" t="s">
        <v>5607</v>
      </c>
      <c r="E2702" s="480" t="s">
        <v>12176</v>
      </c>
      <c r="F2702" s="480" t="s">
        <v>12885</v>
      </c>
      <c r="G2702" s="480" t="s">
        <v>12886</v>
      </c>
      <c r="H2702" s="480" t="s">
        <v>11911</v>
      </c>
      <c r="I2702" s="480"/>
      <c r="J2702" s="480"/>
      <c r="K2702" s="480"/>
      <c r="L2702" s="480"/>
    </row>
    <row r="2703" spans="1:12" ht="15.6">
      <c r="A2703" s="480">
        <f t="shared" si="46"/>
        <v>2695</v>
      </c>
      <c r="B2703" s="480" t="s">
        <v>5578</v>
      </c>
      <c r="C2703" s="481" t="s">
        <v>12887</v>
      </c>
      <c r="D2703" s="480" t="s">
        <v>5646</v>
      </c>
      <c r="E2703" s="480" t="s">
        <v>7445</v>
      </c>
      <c r="F2703" s="480" t="s">
        <v>12191</v>
      </c>
      <c r="G2703" s="480" t="s">
        <v>12192</v>
      </c>
      <c r="H2703" s="480" t="s">
        <v>10377</v>
      </c>
      <c r="I2703" s="480"/>
      <c r="J2703" s="480"/>
      <c r="K2703" s="480"/>
      <c r="L2703" s="480"/>
    </row>
    <row r="2704" spans="1:12" ht="15.6">
      <c r="A2704" s="480">
        <f t="shared" si="46"/>
        <v>2696</v>
      </c>
      <c r="B2704" s="480" t="s">
        <v>5578</v>
      </c>
      <c r="C2704" s="481" t="s">
        <v>12888</v>
      </c>
      <c r="D2704" s="480" t="s">
        <v>5646</v>
      </c>
      <c r="E2704" s="480" t="s">
        <v>8564</v>
      </c>
      <c r="F2704" s="480" t="s">
        <v>10605</v>
      </c>
      <c r="G2704" s="480" t="s">
        <v>10604</v>
      </c>
      <c r="H2704" s="480" t="s">
        <v>10603</v>
      </c>
      <c r="I2704" s="480"/>
      <c r="J2704" s="480"/>
      <c r="K2704" s="480"/>
      <c r="L2704" s="480"/>
    </row>
    <row r="2705" spans="1:12" ht="15.6">
      <c r="A2705" s="480">
        <f t="shared" si="46"/>
        <v>2697</v>
      </c>
      <c r="B2705" s="480" t="s">
        <v>5578</v>
      </c>
      <c r="C2705" s="481" t="s">
        <v>12889</v>
      </c>
      <c r="D2705" s="480" t="s">
        <v>5580</v>
      </c>
      <c r="E2705" s="480" t="s">
        <v>12890</v>
      </c>
      <c r="F2705" s="480" t="s">
        <v>907</v>
      </c>
      <c r="G2705" s="480" t="s">
        <v>12891</v>
      </c>
      <c r="H2705" s="480" t="s">
        <v>12892</v>
      </c>
      <c r="I2705" s="480"/>
      <c r="J2705" s="480"/>
      <c r="K2705" s="480"/>
      <c r="L2705" s="480"/>
    </row>
    <row r="2706" spans="1:12" ht="15.6">
      <c r="A2706" s="480">
        <f t="shared" si="46"/>
        <v>2698</v>
      </c>
      <c r="B2706" s="480" t="s">
        <v>5578</v>
      </c>
      <c r="C2706" s="481" t="s">
        <v>12893</v>
      </c>
      <c r="D2706" s="480" t="s">
        <v>5624</v>
      </c>
      <c r="E2706" s="480" t="s">
        <v>8163</v>
      </c>
      <c r="F2706" s="480" t="s">
        <v>8162</v>
      </c>
      <c r="G2706" s="480" t="s">
        <v>12894</v>
      </c>
      <c r="H2706" s="480" t="s">
        <v>6649</v>
      </c>
      <c r="I2706" s="480"/>
      <c r="J2706" s="480"/>
      <c r="K2706" s="480"/>
      <c r="L2706" s="480"/>
    </row>
    <row r="2707" spans="1:12" ht="15.6">
      <c r="A2707" s="480">
        <f t="shared" si="46"/>
        <v>2699</v>
      </c>
      <c r="B2707" s="480" t="s">
        <v>5578</v>
      </c>
      <c r="C2707" s="481" t="s">
        <v>12895</v>
      </c>
      <c r="D2707" s="480" t="s">
        <v>12896</v>
      </c>
      <c r="E2707" s="480" t="s">
        <v>10869</v>
      </c>
      <c r="F2707" s="480" t="s">
        <v>8516</v>
      </c>
      <c r="G2707" s="480" t="s">
        <v>12897</v>
      </c>
      <c r="H2707" s="480" t="s">
        <v>12898</v>
      </c>
      <c r="I2707" s="480" t="s">
        <v>8515</v>
      </c>
      <c r="J2707" s="480"/>
      <c r="K2707" s="480"/>
      <c r="L2707" s="480"/>
    </row>
    <row r="2708" spans="1:12" ht="15.6">
      <c r="A2708" s="480">
        <f t="shared" si="46"/>
        <v>2700</v>
      </c>
      <c r="B2708" s="480" t="s">
        <v>5578</v>
      </c>
      <c r="C2708" s="481" t="s">
        <v>12899</v>
      </c>
      <c r="D2708" s="480" t="s">
        <v>5613</v>
      </c>
      <c r="E2708" s="480" t="s">
        <v>12900</v>
      </c>
      <c r="F2708" s="480" t="s">
        <v>6771</v>
      </c>
      <c r="G2708" s="480" t="s">
        <v>6772</v>
      </c>
      <c r="H2708" s="480" t="s">
        <v>7063</v>
      </c>
      <c r="I2708" s="480"/>
      <c r="J2708" s="480"/>
      <c r="K2708" s="480"/>
      <c r="L2708" s="480"/>
    </row>
    <row r="2709" spans="1:12" ht="15.6">
      <c r="A2709" s="480">
        <f t="shared" si="46"/>
        <v>2701</v>
      </c>
      <c r="B2709" s="480" t="s">
        <v>5578</v>
      </c>
      <c r="C2709" s="481" t="s">
        <v>12901</v>
      </c>
      <c r="D2709" s="480" t="s">
        <v>5580</v>
      </c>
      <c r="E2709" s="480" t="s">
        <v>10613</v>
      </c>
      <c r="F2709" s="480" t="s">
        <v>10614</v>
      </c>
      <c r="G2709" s="480" t="s">
        <v>10612</v>
      </c>
      <c r="H2709" s="480" t="s">
        <v>10611</v>
      </c>
      <c r="I2709" s="480"/>
      <c r="J2709" s="480"/>
      <c r="K2709" s="480"/>
      <c r="L2709" s="480"/>
    </row>
    <row r="2710" spans="1:12" ht="15.6">
      <c r="A2710" s="480">
        <f t="shared" si="46"/>
        <v>2702</v>
      </c>
      <c r="B2710" s="480" t="s">
        <v>5578</v>
      </c>
      <c r="C2710" s="481" t="s">
        <v>12902</v>
      </c>
      <c r="D2710" s="480" t="s">
        <v>5580</v>
      </c>
      <c r="E2710" s="480" t="s">
        <v>5788</v>
      </c>
      <c r="F2710" s="480" t="s">
        <v>5791</v>
      </c>
      <c r="G2710" s="480" t="s">
        <v>10607</v>
      </c>
      <c r="H2710" s="480" t="s">
        <v>12903</v>
      </c>
      <c r="I2710" s="480"/>
      <c r="J2710" s="480"/>
      <c r="K2710" s="480"/>
      <c r="L2710" s="480"/>
    </row>
    <row r="2711" spans="1:12" ht="15.6">
      <c r="A2711" s="480">
        <f t="shared" si="46"/>
        <v>2703</v>
      </c>
      <c r="B2711" s="480" t="s">
        <v>6023</v>
      </c>
      <c r="C2711" s="481" t="s">
        <v>12904</v>
      </c>
      <c r="D2711" s="480" t="s">
        <v>5362</v>
      </c>
      <c r="E2711" s="480" t="s">
        <v>6025</v>
      </c>
      <c r="F2711" s="480" t="s">
        <v>6026</v>
      </c>
      <c r="G2711" s="480"/>
      <c r="H2711" s="480"/>
      <c r="I2711" s="480"/>
      <c r="J2711" s="480"/>
      <c r="K2711" s="480"/>
      <c r="L2711" s="480"/>
    </row>
    <row r="2712" spans="1:12" ht="15.6">
      <c r="A2712" s="480">
        <f t="shared" si="46"/>
        <v>2704</v>
      </c>
      <c r="B2712" s="480" t="s">
        <v>6023</v>
      </c>
      <c r="C2712" s="481" t="s">
        <v>12905</v>
      </c>
      <c r="D2712" s="480" t="s">
        <v>5362</v>
      </c>
      <c r="E2712" s="480" t="s">
        <v>6025</v>
      </c>
      <c r="F2712" s="480" t="s">
        <v>6026</v>
      </c>
      <c r="G2712" s="480"/>
      <c r="H2712" s="480"/>
      <c r="I2712" s="480"/>
      <c r="J2712" s="480"/>
      <c r="K2712" s="480"/>
      <c r="L2712" s="480"/>
    </row>
    <row r="2713" spans="1:12" ht="15.6">
      <c r="A2713" s="480">
        <f t="shared" si="46"/>
        <v>2705</v>
      </c>
      <c r="B2713" s="480" t="s">
        <v>6023</v>
      </c>
      <c r="C2713" s="481" t="s">
        <v>12906</v>
      </c>
      <c r="D2713" s="480" t="s">
        <v>5363</v>
      </c>
      <c r="E2713" s="480" t="s">
        <v>6025</v>
      </c>
      <c r="F2713" s="480" t="s">
        <v>6026</v>
      </c>
      <c r="G2713" s="480"/>
      <c r="H2713" s="480"/>
      <c r="I2713" s="480"/>
      <c r="J2713" s="480"/>
      <c r="K2713" s="480"/>
      <c r="L2713" s="480"/>
    </row>
    <row r="2714" spans="1:12" ht="15.6">
      <c r="A2714" s="480">
        <f t="shared" si="46"/>
        <v>2706</v>
      </c>
      <c r="B2714" s="480" t="s">
        <v>6023</v>
      </c>
      <c r="C2714" s="481" t="s">
        <v>12907</v>
      </c>
      <c r="D2714" s="480" t="s">
        <v>5363</v>
      </c>
      <c r="E2714" s="480" t="s">
        <v>6025</v>
      </c>
      <c r="F2714" s="480" t="s">
        <v>6026</v>
      </c>
      <c r="G2714" s="480"/>
      <c r="H2714" s="480"/>
      <c r="I2714" s="480"/>
      <c r="J2714" s="480"/>
      <c r="K2714" s="480"/>
      <c r="L2714" s="480"/>
    </row>
    <row r="2715" spans="1:12" ht="15.6">
      <c r="A2715" s="480">
        <f t="shared" si="46"/>
        <v>2707</v>
      </c>
      <c r="B2715" s="480" t="s">
        <v>6023</v>
      </c>
      <c r="C2715" s="481" t="s">
        <v>12908</v>
      </c>
      <c r="D2715" s="480" t="s">
        <v>5362</v>
      </c>
      <c r="E2715" s="480" t="s">
        <v>6025</v>
      </c>
      <c r="F2715" s="480" t="s">
        <v>6026</v>
      </c>
      <c r="G2715" s="480"/>
      <c r="H2715" s="480"/>
      <c r="I2715" s="480"/>
      <c r="J2715" s="480"/>
      <c r="K2715" s="480"/>
      <c r="L2715" s="480"/>
    </row>
    <row r="2716" spans="1:12" ht="15.6">
      <c r="A2716" s="480">
        <f t="shared" si="46"/>
        <v>2708</v>
      </c>
      <c r="B2716" s="480" t="s">
        <v>6023</v>
      </c>
      <c r="C2716" s="481" t="s">
        <v>12909</v>
      </c>
      <c r="D2716" s="480" t="s">
        <v>5363</v>
      </c>
      <c r="E2716" s="480" t="s">
        <v>6025</v>
      </c>
      <c r="F2716" s="480" t="s">
        <v>6026</v>
      </c>
      <c r="G2716" s="480"/>
      <c r="H2716" s="480"/>
      <c r="I2716" s="480"/>
      <c r="J2716" s="480"/>
      <c r="K2716" s="480"/>
      <c r="L2716" s="480"/>
    </row>
    <row r="2717" spans="1:12" ht="15.6">
      <c r="A2717" s="480">
        <f t="shared" si="46"/>
        <v>2709</v>
      </c>
      <c r="B2717" s="480" t="s">
        <v>6023</v>
      </c>
      <c r="C2717" s="481" t="s">
        <v>12910</v>
      </c>
      <c r="D2717" s="480" t="s">
        <v>5362</v>
      </c>
      <c r="E2717" s="480" t="s">
        <v>6025</v>
      </c>
      <c r="F2717" s="480" t="s">
        <v>6026</v>
      </c>
      <c r="G2717" s="480"/>
      <c r="H2717" s="480"/>
      <c r="I2717" s="480"/>
      <c r="J2717" s="480"/>
      <c r="K2717" s="480"/>
      <c r="L2717" s="480"/>
    </row>
    <row r="2718" spans="1:12" ht="15.6">
      <c r="A2718" s="480">
        <f t="shared" si="46"/>
        <v>2710</v>
      </c>
      <c r="B2718" s="480" t="s">
        <v>6023</v>
      </c>
      <c r="C2718" s="481" t="s">
        <v>12911</v>
      </c>
      <c r="D2718" s="480" t="s">
        <v>5362</v>
      </c>
      <c r="E2718" s="480" t="s">
        <v>6025</v>
      </c>
      <c r="F2718" s="480" t="s">
        <v>6026</v>
      </c>
      <c r="G2718" s="480"/>
      <c r="H2718" s="480"/>
      <c r="I2718" s="480"/>
      <c r="J2718" s="480"/>
      <c r="K2718" s="480"/>
      <c r="L2718" s="480"/>
    </row>
    <row r="2719" spans="1:12" ht="15.6">
      <c r="A2719" s="480">
        <f t="shared" si="46"/>
        <v>2711</v>
      </c>
      <c r="B2719" s="480" t="s">
        <v>6023</v>
      </c>
      <c r="C2719" s="481" t="s">
        <v>12912</v>
      </c>
      <c r="D2719" s="480" t="s">
        <v>5363</v>
      </c>
      <c r="E2719" s="480" t="s">
        <v>6025</v>
      </c>
      <c r="F2719" s="480" t="s">
        <v>6026</v>
      </c>
      <c r="G2719" s="480"/>
      <c r="H2719" s="480"/>
      <c r="I2719" s="480"/>
      <c r="J2719" s="480"/>
      <c r="K2719" s="480"/>
      <c r="L2719" s="480"/>
    </row>
    <row r="2720" spans="1:12" ht="15.6">
      <c r="A2720" s="480">
        <f t="shared" si="46"/>
        <v>2712</v>
      </c>
      <c r="B2720" s="480" t="s">
        <v>6023</v>
      </c>
      <c r="C2720" s="481" t="s">
        <v>12913</v>
      </c>
      <c r="D2720" s="480" t="s">
        <v>5363</v>
      </c>
      <c r="E2720" s="480" t="s">
        <v>6025</v>
      </c>
      <c r="F2720" s="480" t="s">
        <v>6026</v>
      </c>
      <c r="G2720" s="480"/>
      <c r="H2720" s="480"/>
      <c r="I2720" s="480"/>
      <c r="J2720" s="480"/>
      <c r="K2720" s="480"/>
      <c r="L2720" s="480"/>
    </row>
    <row r="2721" spans="1:12" ht="15.6">
      <c r="A2721" s="480">
        <f t="shared" si="46"/>
        <v>2713</v>
      </c>
      <c r="B2721" s="480" t="s">
        <v>6023</v>
      </c>
      <c r="C2721" s="481" t="s">
        <v>12914</v>
      </c>
      <c r="D2721" s="480" t="s">
        <v>5362</v>
      </c>
      <c r="E2721" s="480" t="s">
        <v>6025</v>
      </c>
      <c r="F2721" s="480" t="s">
        <v>6026</v>
      </c>
      <c r="G2721" s="480"/>
      <c r="H2721" s="480"/>
      <c r="I2721" s="480"/>
      <c r="J2721" s="480"/>
      <c r="K2721" s="480"/>
      <c r="L2721" s="480"/>
    </row>
    <row r="2722" spans="1:12" ht="15.6">
      <c r="A2722" s="480">
        <f t="shared" si="46"/>
        <v>2714</v>
      </c>
      <c r="B2722" s="480" t="s">
        <v>6023</v>
      </c>
      <c r="C2722" s="481" t="s">
        <v>12915</v>
      </c>
      <c r="D2722" s="480" t="s">
        <v>5363</v>
      </c>
      <c r="E2722" s="480" t="s">
        <v>6025</v>
      </c>
      <c r="F2722" s="480" t="s">
        <v>6026</v>
      </c>
      <c r="G2722" s="480"/>
      <c r="H2722" s="480"/>
      <c r="I2722" s="480"/>
      <c r="J2722" s="480"/>
      <c r="K2722" s="480"/>
      <c r="L2722" s="480"/>
    </row>
    <row r="2723" spans="1:12" ht="15.6">
      <c r="A2723" s="480">
        <f t="shared" si="46"/>
        <v>2715</v>
      </c>
      <c r="B2723" s="480" t="s">
        <v>6023</v>
      </c>
      <c r="C2723" s="481" t="s">
        <v>12916</v>
      </c>
      <c r="D2723" s="480" t="s">
        <v>5362</v>
      </c>
      <c r="E2723" s="480" t="s">
        <v>6025</v>
      </c>
      <c r="F2723" s="480" t="s">
        <v>6026</v>
      </c>
      <c r="G2723" s="480"/>
      <c r="H2723" s="480"/>
      <c r="I2723" s="480"/>
      <c r="J2723" s="480"/>
      <c r="K2723" s="480"/>
      <c r="L2723" s="480"/>
    </row>
    <row r="2724" spans="1:12" ht="15.6">
      <c r="A2724" s="480">
        <f t="shared" si="46"/>
        <v>2716</v>
      </c>
      <c r="B2724" s="480" t="s">
        <v>6023</v>
      </c>
      <c r="C2724" s="481" t="s">
        <v>12917</v>
      </c>
      <c r="D2724" s="480" t="s">
        <v>5363</v>
      </c>
      <c r="E2724" s="480" t="s">
        <v>6025</v>
      </c>
      <c r="F2724" s="480" t="s">
        <v>6026</v>
      </c>
      <c r="G2724" s="480"/>
      <c r="H2724" s="480"/>
      <c r="I2724" s="480"/>
      <c r="J2724" s="480"/>
      <c r="K2724" s="480"/>
      <c r="L2724" s="480"/>
    </row>
    <row r="2725" spans="1:12" ht="15.6">
      <c r="A2725" s="480">
        <f t="shared" si="46"/>
        <v>2717</v>
      </c>
      <c r="B2725" s="480" t="s">
        <v>6023</v>
      </c>
      <c r="C2725" s="481" t="s">
        <v>12918</v>
      </c>
      <c r="D2725" s="480" t="s">
        <v>5363</v>
      </c>
      <c r="E2725" s="480" t="s">
        <v>6025</v>
      </c>
      <c r="F2725" s="480" t="s">
        <v>6026</v>
      </c>
      <c r="G2725" s="480"/>
      <c r="H2725" s="480"/>
      <c r="I2725" s="480"/>
      <c r="J2725" s="480"/>
      <c r="K2725" s="480"/>
      <c r="L2725" s="480"/>
    </row>
    <row r="2726" spans="1:12" ht="15.6">
      <c r="A2726" s="480">
        <f t="shared" si="46"/>
        <v>2718</v>
      </c>
      <c r="B2726" s="480" t="s">
        <v>6023</v>
      </c>
      <c r="C2726" s="481" t="s">
        <v>12919</v>
      </c>
      <c r="D2726" s="480" t="s">
        <v>5362</v>
      </c>
      <c r="E2726" s="480" t="s">
        <v>6025</v>
      </c>
      <c r="F2726" s="480" t="s">
        <v>6026</v>
      </c>
      <c r="G2726" s="480"/>
      <c r="H2726" s="480"/>
      <c r="I2726" s="480"/>
      <c r="J2726" s="480"/>
      <c r="K2726" s="480"/>
      <c r="L2726" s="480"/>
    </row>
    <row r="2727" spans="1:12" ht="15.6">
      <c r="A2727" s="480">
        <f t="shared" si="46"/>
        <v>2719</v>
      </c>
      <c r="B2727" s="480" t="s">
        <v>6023</v>
      </c>
      <c r="C2727" s="481" t="s">
        <v>12920</v>
      </c>
      <c r="D2727" s="480" t="s">
        <v>5363</v>
      </c>
      <c r="E2727" s="480" t="s">
        <v>6025</v>
      </c>
      <c r="F2727" s="480" t="s">
        <v>6026</v>
      </c>
      <c r="G2727" s="480"/>
      <c r="H2727" s="480"/>
      <c r="I2727" s="480"/>
      <c r="J2727" s="480"/>
      <c r="K2727" s="480"/>
      <c r="L2727" s="480"/>
    </row>
    <row r="2728" spans="1:12" ht="15.6">
      <c r="A2728" s="480">
        <f t="shared" si="46"/>
        <v>2720</v>
      </c>
      <c r="B2728" s="480" t="s">
        <v>6023</v>
      </c>
      <c r="C2728" s="481" t="s">
        <v>12921</v>
      </c>
      <c r="D2728" s="480" t="s">
        <v>5363</v>
      </c>
      <c r="E2728" s="480" t="s">
        <v>6025</v>
      </c>
      <c r="F2728" s="480" t="s">
        <v>6026</v>
      </c>
      <c r="G2728" s="480"/>
      <c r="H2728" s="480"/>
      <c r="I2728" s="480"/>
      <c r="J2728" s="480"/>
      <c r="K2728" s="480"/>
      <c r="L2728" s="480"/>
    </row>
    <row r="2729" spans="1:12" ht="15.6">
      <c r="A2729" s="480">
        <f t="shared" si="46"/>
        <v>2721</v>
      </c>
      <c r="B2729" s="480" t="s">
        <v>6023</v>
      </c>
      <c r="C2729" s="481" t="s">
        <v>12922</v>
      </c>
      <c r="D2729" s="480" t="s">
        <v>5362</v>
      </c>
      <c r="E2729" s="480" t="s">
        <v>6025</v>
      </c>
      <c r="F2729" s="480" t="s">
        <v>6026</v>
      </c>
      <c r="G2729" s="480"/>
      <c r="H2729" s="480"/>
      <c r="I2729" s="480"/>
      <c r="J2729" s="480"/>
      <c r="K2729" s="480"/>
      <c r="L2729" s="480"/>
    </row>
    <row r="2730" spans="1:12" ht="15.6">
      <c r="A2730" s="480">
        <f t="shared" si="46"/>
        <v>2722</v>
      </c>
      <c r="B2730" s="480" t="s">
        <v>6023</v>
      </c>
      <c r="C2730" s="481" t="s">
        <v>12923</v>
      </c>
      <c r="D2730" s="480" t="s">
        <v>5363</v>
      </c>
      <c r="E2730" s="480" t="s">
        <v>6025</v>
      </c>
      <c r="F2730" s="480" t="s">
        <v>6026</v>
      </c>
      <c r="G2730" s="480"/>
      <c r="H2730" s="480"/>
      <c r="I2730" s="480"/>
      <c r="J2730" s="480"/>
      <c r="K2730" s="480"/>
      <c r="L2730" s="480"/>
    </row>
    <row r="2731" spans="1:12" ht="15.6">
      <c r="A2731" s="480">
        <f t="shared" si="46"/>
        <v>2723</v>
      </c>
      <c r="B2731" s="480" t="s">
        <v>6023</v>
      </c>
      <c r="C2731" s="481" t="s">
        <v>12924</v>
      </c>
      <c r="D2731" s="480" t="s">
        <v>5363</v>
      </c>
      <c r="E2731" s="480" t="s">
        <v>6025</v>
      </c>
      <c r="F2731" s="480" t="s">
        <v>6026</v>
      </c>
      <c r="G2731" s="480"/>
      <c r="H2731" s="480"/>
      <c r="I2731" s="480"/>
      <c r="J2731" s="480"/>
      <c r="K2731" s="480"/>
      <c r="L2731" s="480"/>
    </row>
    <row r="2732" spans="1:12" ht="15.6">
      <c r="A2732" s="480">
        <f t="shared" si="46"/>
        <v>2724</v>
      </c>
      <c r="B2732" s="480" t="s">
        <v>6023</v>
      </c>
      <c r="C2732" s="481" t="s">
        <v>12925</v>
      </c>
      <c r="D2732" s="480" t="s">
        <v>5362</v>
      </c>
      <c r="E2732" s="480" t="s">
        <v>6025</v>
      </c>
      <c r="F2732" s="480" t="s">
        <v>6026</v>
      </c>
      <c r="G2732" s="480"/>
      <c r="H2732" s="480"/>
      <c r="I2732" s="480"/>
      <c r="J2732" s="480"/>
      <c r="K2732" s="480"/>
      <c r="L2732" s="480"/>
    </row>
    <row r="2733" spans="1:12" ht="15.6">
      <c r="A2733" s="480">
        <f t="shared" si="46"/>
        <v>2725</v>
      </c>
      <c r="B2733" s="480" t="s">
        <v>6023</v>
      </c>
      <c r="C2733" s="481" t="s">
        <v>12926</v>
      </c>
      <c r="D2733" s="480" t="s">
        <v>5362</v>
      </c>
      <c r="E2733" s="480" t="s">
        <v>6025</v>
      </c>
      <c r="F2733" s="480" t="s">
        <v>6026</v>
      </c>
      <c r="G2733" s="480"/>
      <c r="H2733" s="480"/>
      <c r="I2733" s="480"/>
      <c r="J2733" s="480"/>
      <c r="K2733" s="480"/>
      <c r="L2733" s="480"/>
    </row>
    <row r="2734" spans="1:12" ht="15.6">
      <c r="A2734" s="480">
        <f t="shared" si="46"/>
        <v>2726</v>
      </c>
      <c r="B2734" s="480" t="s">
        <v>6023</v>
      </c>
      <c r="C2734" s="481" t="s">
        <v>12927</v>
      </c>
      <c r="D2734" s="480" t="s">
        <v>5362</v>
      </c>
      <c r="E2734" s="480" t="s">
        <v>6025</v>
      </c>
      <c r="F2734" s="480" t="s">
        <v>6026</v>
      </c>
      <c r="G2734" s="480"/>
      <c r="H2734" s="480"/>
      <c r="I2734" s="480"/>
      <c r="J2734" s="480"/>
      <c r="K2734" s="480"/>
      <c r="L2734" s="480"/>
    </row>
    <row r="2735" spans="1:12" ht="15.6">
      <c r="A2735" s="480">
        <f t="shared" si="46"/>
        <v>2727</v>
      </c>
      <c r="B2735" s="480" t="s">
        <v>6023</v>
      </c>
      <c r="C2735" s="481" t="s">
        <v>12928</v>
      </c>
      <c r="D2735" s="480" t="s">
        <v>5362</v>
      </c>
      <c r="E2735" s="480" t="s">
        <v>6025</v>
      </c>
      <c r="F2735" s="480" t="s">
        <v>6026</v>
      </c>
      <c r="G2735" s="480"/>
      <c r="H2735" s="480"/>
      <c r="I2735" s="480"/>
      <c r="J2735" s="480"/>
      <c r="K2735" s="480"/>
      <c r="L2735" s="480"/>
    </row>
    <row r="2736" spans="1:12" ht="15.6">
      <c r="A2736" s="480">
        <f t="shared" si="46"/>
        <v>2728</v>
      </c>
      <c r="B2736" s="480" t="s">
        <v>6023</v>
      </c>
      <c r="C2736" s="481" t="s">
        <v>12929</v>
      </c>
      <c r="D2736" s="480" t="s">
        <v>5362</v>
      </c>
      <c r="E2736" s="480" t="s">
        <v>6025</v>
      </c>
      <c r="F2736" s="480" t="s">
        <v>6026</v>
      </c>
      <c r="G2736" s="480"/>
      <c r="H2736" s="480"/>
      <c r="I2736" s="480"/>
      <c r="J2736" s="480"/>
      <c r="K2736" s="480"/>
      <c r="L2736" s="480"/>
    </row>
    <row r="2737" spans="1:12" ht="15.6">
      <c r="A2737" s="480">
        <f t="shared" si="46"/>
        <v>2729</v>
      </c>
      <c r="B2737" s="480" t="s">
        <v>6023</v>
      </c>
      <c r="C2737" s="481" t="s">
        <v>12930</v>
      </c>
      <c r="D2737" s="480" t="s">
        <v>5362</v>
      </c>
      <c r="E2737" s="480" t="s">
        <v>6025</v>
      </c>
      <c r="F2737" s="480" t="s">
        <v>6026</v>
      </c>
      <c r="G2737" s="480"/>
      <c r="H2737" s="480"/>
      <c r="I2737" s="480"/>
      <c r="J2737" s="480"/>
      <c r="K2737" s="480"/>
      <c r="L2737" s="480"/>
    </row>
    <row r="2738" spans="1:12" ht="15.6">
      <c r="A2738" s="480">
        <f t="shared" si="46"/>
        <v>2730</v>
      </c>
      <c r="B2738" s="480" t="s">
        <v>6023</v>
      </c>
      <c r="C2738" s="481" t="s">
        <v>12931</v>
      </c>
      <c r="D2738" s="480" t="s">
        <v>5362</v>
      </c>
      <c r="E2738" s="480" t="s">
        <v>6025</v>
      </c>
      <c r="F2738" s="480" t="s">
        <v>6026</v>
      </c>
      <c r="G2738" s="480"/>
      <c r="H2738" s="480"/>
      <c r="I2738" s="480"/>
      <c r="J2738" s="480"/>
      <c r="K2738" s="480"/>
      <c r="L2738" s="480"/>
    </row>
    <row r="2739" spans="1:12" ht="15.6">
      <c r="A2739" s="480">
        <f t="shared" si="46"/>
        <v>2731</v>
      </c>
      <c r="B2739" s="480" t="s">
        <v>6023</v>
      </c>
      <c r="C2739" s="481" t="s">
        <v>12932</v>
      </c>
      <c r="D2739" s="480" t="s">
        <v>5362</v>
      </c>
      <c r="E2739" s="480" t="s">
        <v>6025</v>
      </c>
      <c r="F2739" s="480" t="s">
        <v>6026</v>
      </c>
      <c r="G2739" s="480"/>
      <c r="H2739" s="480"/>
      <c r="I2739" s="480"/>
      <c r="J2739" s="480"/>
      <c r="K2739" s="480"/>
      <c r="L2739" s="480"/>
    </row>
    <row r="2740" spans="1:12" ht="15.6">
      <c r="A2740" s="480">
        <f t="shared" si="46"/>
        <v>2732</v>
      </c>
      <c r="B2740" s="480" t="s">
        <v>6023</v>
      </c>
      <c r="C2740" s="481" t="s">
        <v>12933</v>
      </c>
      <c r="D2740" s="480" t="s">
        <v>5363</v>
      </c>
      <c r="E2740" s="480" t="s">
        <v>6025</v>
      </c>
      <c r="F2740" s="480" t="s">
        <v>6026</v>
      </c>
      <c r="G2740" s="480"/>
      <c r="H2740" s="480"/>
      <c r="I2740" s="480"/>
      <c r="J2740" s="480"/>
      <c r="K2740" s="480"/>
      <c r="L2740" s="480"/>
    </row>
    <row r="2741" spans="1:12" ht="15.6">
      <c r="A2741" s="480">
        <f t="shared" si="46"/>
        <v>2733</v>
      </c>
      <c r="B2741" s="480" t="s">
        <v>6023</v>
      </c>
      <c r="C2741" s="481" t="s">
        <v>12934</v>
      </c>
      <c r="D2741" s="480" t="s">
        <v>5363</v>
      </c>
      <c r="E2741" s="480" t="s">
        <v>6025</v>
      </c>
      <c r="F2741" s="480" t="s">
        <v>6026</v>
      </c>
      <c r="G2741" s="480"/>
      <c r="H2741" s="480"/>
      <c r="I2741" s="480"/>
      <c r="J2741" s="480"/>
      <c r="K2741" s="480"/>
      <c r="L2741" s="480"/>
    </row>
    <row r="2742" spans="1:12" ht="15.6">
      <c r="A2742" s="480">
        <f t="shared" si="46"/>
        <v>2734</v>
      </c>
      <c r="B2742" s="480" t="s">
        <v>6023</v>
      </c>
      <c r="C2742" s="481" t="s">
        <v>12935</v>
      </c>
      <c r="D2742" s="480" t="s">
        <v>5362</v>
      </c>
      <c r="E2742" s="480" t="s">
        <v>6025</v>
      </c>
      <c r="F2742" s="480" t="s">
        <v>6026</v>
      </c>
      <c r="G2742" s="480"/>
      <c r="H2742" s="480"/>
      <c r="I2742" s="480"/>
      <c r="J2742" s="480"/>
      <c r="K2742" s="480"/>
      <c r="L2742" s="480"/>
    </row>
    <row r="2743" spans="1:12" ht="15.6">
      <c r="A2743" s="480">
        <f t="shared" si="46"/>
        <v>2735</v>
      </c>
      <c r="B2743" s="480" t="s">
        <v>6023</v>
      </c>
      <c r="C2743" s="481" t="s">
        <v>12936</v>
      </c>
      <c r="D2743" s="480" t="s">
        <v>5363</v>
      </c>
      <c r="E2743" s="480" t="s">
        <v>6025</v>
      </c>
      <c r="F2743" s="480" t="s">
        <v>6026</v>
      </c>
      <c r="G2743" s="480"/>
      <c r="H2743" s="480"/>
      <c r="I2743" s="480"/>
      <c r="J2743" s="480"/>
      <c r="K2743" s="480"/>
      <c r="L2743" s="480"/>
    </row>
    <row r="2744" spans="1:12" ht="15.6">
      <c r="A2744" s="480">
        <f t="shared" si="46"/>
        <v>2736</v>
      </c>
      <c r="B2744" s="480" t="s">
        <v>6023</v>
      </c>
      <c r="C2744" s="481" t="s">
        <v>12937</v>
      </c>
      <c r="D2744" s="480" t="s">
        <v>5362</v>
      </c>
      <c r="E2744" s="480" t="s">
        <v>6025</v>
      </c>
      <c r="F2744" s="480" t="s">
        <v>6026</v>
      </c>
      <c r="G2744" s="480"/>
      <c r="H2744" s="480"/>
      <c r="I2744" s="480"/>
      <c r="J2744" s="480"/>
      <c r="K2744" s="480"/>
      <c r="L2744" s="480"/>
    </row>
    <row r="2745" spans="1:12" ht="15.6">
      <c r="A2745" s="480">
        <f t="shared" si="46"/>
        <v>2737</v>
      </c>
      <c r="B2745" s="480" t="s">
        <v>6023</v>
      </c>
      <c r="C2745" s="481" t="s">
        <v>12938</v>
      </c>
      <c r="D2745" s="480" t="s">
        <v>5362</v>
      </c>
      <c r="E2745" s="480" t="s">
        <v>6025</v>
      </c>
      <c r="F2745" s="480" t="s">
        <v>6026</v>
      </c>
      <c r="G2745" s="480"/>
      <c r="H2745" s="480"/>
      <c r="I2745" s="480"/>
      <c r="J2745" s="480"/>
      <c r="K2745" s="480"/>
      <c r="L2745" s="480"/>
    </row>
    <row r="2746" spans="1:12" ht="15.6">
      <c r="A2746" s="480">
        <f t="shared" si="46"/>
        <v>2738</v>
      </c>
      <c r="B2746" s="480" t="s">
        <v>6023</v>
      </c>
      <c r="C2746" s="481" t="s">
        <v>12939</v>
      </c>
      <c r="D2746" s="480" t="s">
        <v>5362</v>
      </c>
      <c r="E2746" s="480" t="s">
        <v>6025</v>
      </c>
      <c r="F2746" s="480" t="s">
        <v>6026</v>
      </c>
      <c r="G2746" s="480"/>
      <c r="H2746" s="480"/>
      <c r="I2746" s="480"/>
      <c r="J2746" s="480"/>
      <c r="K2746" s="480"/>
      <c r="L2746" s="480"/>
    </row>
    <row r="2747" spans="1:12" ht="15.6">
      <c r="A2747" s="480">
        <f t="shared" si="46"/>
        <v>2739</v>
      </c>
      <c r="B2747" s="480" t="s">
        <v>6023</v>
      </c>
      <c r="C2747" s="481" t="s">
        <v>12940</v>
      </c>
      <c r="D2747" s="480" t="s">
        <v>5362</v>
      </c>
      <c r="E2747" s="480" t="s">
        <v>6025</v>
      </c>
      <c r="F2747" s="480" t="s">
        <v>6026</v>
      </c>
      <c r="G2747" s="480"/>
      <c r="H2747" s="480"/>
      <c r="I2747" s="480"/>
      <c r="J2747" s="480"/>
      <c r="K2747" s="480"/>
      <c r="L2747" s="480"/>
    </row>
    <row r="2748" spans="1:12" ht="15.6">
      <c r="A2748" s="480">
        <f t="shared" si="46"/>
        <v>2740</v>
      </c>
      <c r="B2748" s="480" t="s">
        <v>6023</v>
      </c>
      <c r="C2748" s="481" t="s">
        <v>12941</v>
      </c>
      <c r="D2748" s="480" t="s">
        <v>5363</v>
      </c>
      <c r="E2748" s="480" t="s">
        <v>6025</v>
      </c>
      <c r="F2748" s="480" t="s">
        <v>6026</v>
      </c>
      <c r="G2748" s="480"/>
      <c r="H2748" s="480"/>
      <c r="I2748" s="480"/>
      <c r="J2748" s="480"/>
      <c r="K2748" s="480"/>
      <c r="L2748" s="480"/>
    </row>
    <row r="2749" spans="1:12" ht="15.6">
      <c r="A2749" s="480">
        <f t="shared" ref="A2749:A2812" si="47">ROW()-8</f>
        <v>2741</v>
      </c>
      <c r="B2749" s="480" t="s">
        <v>6023</v>
      </c>
      <c r="C2749" s="481" t="s">
        <v>12942</v>
      </c>
      <c r="D2749" s="480" t="s">
        <v>5363</v>
      </c>
      <c r="E2749" s="480" t="s">
        <v>6025</v>
      </c>
      <c r="F2749" s="480" t="s">
        <v>6026</v>
      </c>
      <c r="G2749" s="480"/>
      <c r="H2749" s="480"/>
      <c r="I2749" s="480"/>
      <c r="J2749" s="480"/>
      <c r="K2749" s="480"/>
      <c r="L2749" s="480"/>
    </row>
    <row r="2750" spans="1:12" ht="15.6">
      <c r="A2750" s="480">
        <f t="shared" si="47"/>
        <v>2742</v>
      </c>
      <c r="B2750" s="480" t="s">
        <v>6023</v>
      </c>
      <c r="C2750" s="481" t="s">
        <v>12943</v>
      </c>
      <c r="D2750" s="480" t="s">
        <v>5362</v>
      </c>
      <c r="E2750" s="480" t="s">
        <v>6025</v>
      </c>
      <c r="F2750" s="480" t="s">
        <v>6026</v>
      </c>
      <c r="G2750" s="480"/>
      <c r="H2750" s="480"/>
      <c r="I2750" s="480"/>
      <c r="J2750" s="480"/>
      <c r="K2750" s="480"/>
      <c r="L2750" s="480"/>
    </row>
    <row r="2751" spans="1:12" ht="15.6">
      <c r="A2751" s="480">
        <f t="shared" si="47"/>
        <v>2743</v>
      </c>
      <c r="B2751" s="480" t="s">
        <v>6023</v>
      </c>
      <c r="C2751" s="481" t="s">
        <v>12944</v>
      </c>
      <c r="D2751" s="480" t="s">
        <v>5363</v>
      </c>
      <c r="E2751" s="480" t="s">
        <v>6025</v>
      </c>
      <c r="F2751" s="480" t="s">
        <v>6026</v>
      </c>
      <c r="G2751" s="480"/>
      <c r="H2751" s="480"/>
      <c r="I2751" s="480"/>
      <c r="J2751" s="480"/>
      <c r="K2751" s="480"/>
      <c r="L2751" s="480"/>
    </row>
    <row r="2752" spans="1:12" ht="15.6">
      <c r="A2752" s="480">
        <f t="shared" si="47"/>
        <v>2744</v>
      </c>
      <c r="B2752" s="480" t="s">
        <v>6023</v>
      </c>
      <c r="C2752" s="481" t="s">
        <v>12945</v>
      </c>
      <c r="D2752" s="480" t="s">
        <v>5363</v>
      </c>
      <c r="E2752" s="480" t="s">
        <v>6025</v>
      </c>
      <c r="F2752" s="480" t="s">
        <v>6026</v>
      </c>
      <c r="G2752" s="480"/>
      <c r="H2752" s="480"/>
      <c r="I2752" s="480"/>
      <c r="J2752" s="480"/>
      <c r="K2752" s="480"/>
      <c r="L2752" s="480"/>
    </row>
    <row r="2753" spans="1:12" ht="15.6">
      <c r="A2753" s="480">
        <f t="shared" si="47"/>
        <v>2745</v>
      </c>
      <c r="B2753" s="480" t="s">
        <v>6023</v>
      </c>
      <c r="C2753" s="481" t="s">
        <v>12946</v>
      </c>
      <c r="D2753" s="480" t="s">
        <v>5362</v>
      </c>
      <c r="E2753" s="480" t="s">
        <v>6025</v>
      </c>
      <c r="F2753" s="480" t="s">
        <v>6026</v>
      </c>
      <c r="G2753" s="480"/>
      <c r="H2753" s="480"/>
      <c r="I2753" s="480"/>
      <c r="J2753" s="480"/>
      <c r="K2753" s="480"/>
      <c r="L2753" s="480"/>
    </row>
    <row r="2754" spans="1:12" ht="15.6">
      <c r="A2754" s="480">
        <f t="shared" si="47"/>
        <v>2746</v>
      </c>
      <c r="B2754" s="480" t="s">
        <v>6023</v>
      </c>
      <c r="C2754" s="481" t="s">
        <v>12947</v>
      </c>
      <c r="D2754" s="480" t="s">
        <v>5363</v>
      </c>
      <c r="E2754" s="480" t="s">
        <v>6025</v>
      </c>
      <c r="F2754" s="480" t="s">
        <v>6026</v>
      </c>
      <c r="G2754" s="480"/>
      <c r="H2754" s="480"/>
      <c r="I2754" s="480"/>
      <c r="J2754" s="480"/>
      <c r="K2754" s="480"/>
      <c r="L2754" s="480"/>
    </row>
    <row r="2755" spans="1:12" ht="15.6">
      <c r="A2755" s="480">
        <f t="shared" si="47"/>
        <v>2747</v>
      </c>
      <c r="B2755" s="480" t="s">
        <v>6023</v>
      </c>
      <c r="C2755" s="481" t="s">
        <v>12948</v>
      </c>
      <c r="D2755" s="480" t="s">
        <v>5362</v>
      </c>
      <c r="E2755" s="480" t="s">
        <v>6025</v>
      </c>
      <c r="F2755" s="480" t="s">
        <v>6026</v>
      </c>
      <c r="G2755" s="480"/>
      <c r="H2755" s="480"/>
      <c r="I2755" s="480"/>
      <c r="J2755" s="480"/>
      <c r="K2755" s="480"/>
      <c r="L2755" s="480"/>
    </row>
    <row r="2756" spans="1:12" ht="15.6">
      <c r="A2756" s="480">
        <f t="shared" si="47"/>
        <v>2748</v>
      </c>
      <c r="B2756" s="480" t="s">
        <v>6023</v>
      </c>
      <c r="C2756" s="481" t="s">
        <v>12949</v>
      </c>
      <c r="D2756" s="480" t="s">
        <v>5362</v>
      </c>
      <c r="E2756" s="480" t="s">
        <v>6025</v>
      </c>
      <c r="F2756" s="480" t="s">
        <v>6026</v>
      </c>
      <c r="G2756" s="480"/>
      <c r="H2756" s="480"/>
      <c r="I2756" s="480"/>
      <c r="J2756" s="480"/>
      <c r="K2756" s="480"/>
      <c r="L2756" s="480"/>
    </row>
    <row r="2757" spans="1:12" ht="15.6">
      <c r="A2757" s="480">
        <f t="shared" si="47"/>
        <v>2749</v>
      </c>
      <c r="B2757" s="480" t="s">
        <v>6023</v>
      </c>
      <c r="C2757" s="481" t="s">
        <v>12950</v>
      </c>
      <c r="D2757" s="480" t="s">
        <v>5363</v>
      </c>
      <c r="E2757" s="480" t="s">
        <v>6025</v>
      </c>
      <c r="F2757" s="480" t="s">
        <v>6026</v>
      </c>
      <c r="G2757" s="480"/>
      <c r="H2757" s="480"/>
      <c r="I2757" s="480"/>
      <c r="J2757" s="480"/>
      <c r="K2757" s="480"/>
      <c r="L2757" s="480"/>
    </row>
    <row r="2758" spans="1:12" ht="15.6">
      <c r="A2758" s="480">
        <f t="shared" si="47"/>
        <v>2750</v>
      </c>
      <c r="B2758" s="480" t="s">
        <v>6023</v>
      </c>
      <c r="C2758" s="481" t="s">
        <v>12951</v>
      </c>
      <c r="D2758" s="480" t="s">
        <v>5363</v>
      </c>
      <c r="E2758" s="480" t="s">
        <v>6025</v>
      </c>
      <c r="F2758" s="480" t="s">
        <v>6026</v>
      </c>
      <c r="G2758" s="480"/>
      <c r="H2758" s="480"/>
      <c r="I2758" s="480"/>
      <c r="J2758" s="480"/>
      <c r="K2758" s="480"/>
      <c r="L2758" s="480"/>
    </row>
    <row r="2759" spans="1:12" ht="15.6">
      <c r="A2759" s="480">
        <f t="shared" si="47"/>
        <v>2751</v>
      </c>
      <c r="B2759" s="480" t="s">
        <v>6023</v>
      </c>
      <c r="C2759" s="481" t="s">
        <v>12952</v>
      </c>
      <c r="D2759" s="480" t="s">
        <v>5362</v>
      </c>
      <c r="E2759" s="480" t="s">
        <v>6025</v>
      </c>
      <c r="F2759" s="480" t="s">
        <v>6026</v>
      </c>
      <c r="G2759" s="480"/>
      <c r="H2759" s="480"/>
      <c r="I2759" s="480"/>
      <c r="J2759" s="480"/>
      <c r="K2759" s="480"/>
      <c r="L2759" s="480"/>
    </row>
    <row r="2760" spans="1:12" ht="15.6">
      <c r="A2760" s="480">
        <f t="shared" si="47"/>
        <v>2752</v>
      </c>
      <c r="B2760" s="480" t="s">
        <v>6023</v>
      </c>
      <c r="C2760" s="481" t="s">
        <v>12953</v>
      </c>
      <c r="D2760" s="480" t="s">
        <v>5363</v>
      </c>
      <c r="E2760" s="480" t="s">
        <v>6025</v>
      </c>
      <c r="F2760" s="480" t="s">
        <v>6026</v>
      </c>
      <c r="G2760" s="480"/>
      <c r="H2760" s="480"/>
      <c r="I2760" s="480"/>
      <c r="J2760" s="480"/>
      <c r="K2760" s="480"/>
      <c r="L2760" s="480"/>
    </row>
    <row r="2761" spans="1:12" ht="15.6">
      <c r="A2761" s="480">
        <f t="shared" si="47"/>
        <v>2753</v>
      </c>
      <c r="B2761" s="480" t="s">
        <v>6023</v>
      </c>
      <c r="C2761" s="481" t="s">
        <v>12954</v>
      </c>
      <c r="D2761" s="480" t="s">
        <v>5362</v>
      </c>
      <c r="E2761" s="480" t="s">
        <v>6025</v>
      </c>
      <c r="F2761" s="480" t="s">
        <v>6026</v>
      </c>
      <c r="G2761" s="480"/>
      <c r="H2761" s="480"/>
      <c r="I2761" s="480"/>
      <c r="J2761" s="480"/>
      <c r="K2761" s="480"/>
      <c r="L2761" s="480"/>
    </row>
    <row r="2762" spans="1:12" ht="15.6">
      <c r="A2762" s="480">
        <f t="shared" si="47"/>
        <v>2754</v>
      </c>
      <c r="B2762" s="480" t="s">
        <v>6023</v>
      </c>
      <c r="C2762" s="481" t="s">
        <v>12955</v>
      </c>
      <c r="D2762" s="480" t="s">
        <v>5362</v>
      </c>
      <c r="E2762" s="480" t="s">
        <v>6025</v>
      </c>
      <c r="F2762" s="480" t="s">
        <v>6026</v>
      </c>
      <c r="G2762" s="480"/>
      <c r="H2762" s="480"/>
      <c r="I2762" s="480"/>
      <c r="J2762" s="480"/>
      <c r="K2762" s="480"/>
      <c r="L2762" s="480"/>
    </row>
    <row r="2763" spans="1:12" ht="15.6">
      <c r="A2763" s="480">
        <f t="shared" si="47"/>
        <v>2755</v>
      </c>
      <c r="B2763" s="480" t="s">
        <v>6023</v>
      </c>
      <c r="C2763" s="481" t="s">
        <v>12956</v>
      </c>
      <c r="D2763" s="480" t="s">
        <v>5363</v>
      </c>
      <c r="E2763" s="480" t="s">
        <v>6025</v>
      </c>
      <c r="F2763" s="480" t="s">
        <v>6026</v>
      </c>
      <c r="G2763" s="480"/>
      <c r="H2763" s="480"/>
      <c r="I2763" s="480"/>
      <c r="J2763" s="480"/>
      <c r="K2763" s="480"/>
      <c r="L2763" s="480"/>
    </row>
    <row r="2764" spans="1:12" ht="15.6">
      <c r="A2764" s="480">
        <f t="shared" si="47"/>
        <v>2756</v>
      </c>
      <c r="B2764" s="480" t="s">
        <v>6023</v>
      </c>
      <c r="C2764" s="481" t="s">
        <v>12957</v>
      </c>
      <c r="D2764" s="480" t="s">
        <v>5362</v>
      </c>
      <c r="E2764" s="480" t="s">
        <v>6025</v>
      </c>
      <c r="F2764" s="480" t="s">
        <v>6026</v>
      </c>
      <c r="G2764" s="480"/>
      <c r="H2764" s="480"/>
      <c r="I2764" s="480"/>
      <c r="J2764" s="480"/>
      <c r="K2764" s="480"/>
      <c r="L2764" s="480"/>
    </row>
    <row r="2765" spans="1:12" ht="15.6">
      <c r="A2765" s="480">
        <f t="shared" si="47"/>
        <v>2757</v>
      </c>
      <c r="B2765" s="480" t="s">
        <v>6023</v>
      </c>
      <c r="C2765" s="481" t="s">
        <v>12958</v>
      </c>
      <c r="D2765" s="480" t="s">
        <v>5363</v>
      </c>
      <c r="E2765" s="480" t="s">
        <v>6025</v>
      </c>
      <c r="F2765" s="480" t="s">
        <v>6026</v>
      </c>
      <c r="G2765" s="480"/>
      <c r="H2765" s="480"/>
      <c r="I2765" s="480"/>
      <c r="J2765" s="480"/>
      <c r="K2765" s="480"/>
      <c r="L2765" s="480"/>
    </row>
    <row r="2766" spans="1:12" ht="15.6">
      <c r="A2766" s="480">
        <f t="shared" si="47"/>
        <v>2758</v>
      </c>
      <c r="B2766" s="480" t="s">
        <v>6023</v>
      </c>
      <c r="C2766" s="481" t="s">
        <v>12959</v>
      </c>
      <c r="D2766" s="480" t="s">
        <v>5362</v>
      </c>
      <c r="E2766" s="480" t="s">
        <v>6025</v>
      </c>
      <c r="F2766" s="480" t="s">
        <v>6026</v>
      </c>
      <c r="G2766" s="480"/>
      <c r="H2766" s="480"/>
      <c r="I2766" s="480"/>
      <c r="J2766" s="480"/>
      <c r="K2766" s="480"/>
      <c r="L2766" s="480"/>
    </row>
    <row r="2767" spans="1:12" ht="15.6">
      <c r="A2767" s="480">
        <f t="shared" si="47"/>
        <v>2759</v>
      </c>
      <c r="B2767" s="480" t="s">
        <v>6023</v>
      </c>
      <c r="C2767" s="481" t="s">
        <v>12960</v>
      </c>
      <c r="D2767" s="480" t="s">
        <v>5363</v>
      </c>
      <c r="E2767" s="480" t="s">
        <v>6025</v>
      </c>
      <c r="F2767" s="480" t="s">
        <v>6026</v>
      </c>
      <c r="G2767" s="480"/>
      <c r="H2767" s="480"/>
      <c r="I2767" s="480"/>
      <c r="J2767" s="480"/>
      <c r="K2767" s="480"/>
      <c r="L2767" s="480"/>
    </row>
    <row r="2768" spans="1:12" ht="15.6">
      <c r="A2768" s="480">
        <f t="shared" si="47"/>
        <v>2760</v>
      </c>
      <c r="B2768" s="480" t="s">
        <v>6023</v>
      </c>
      <c r="C2768" s="481" t="s">
        <v>12961</v>
      </c>
      <c r="D2768" s="480" t="s">
        <v>5363</v>
      </c>
      <c r="E2768" s="480" t="s">
        <v>6025</v>
      </c>
      <c r="F2768" s="480" t="s">
        <v>6026</v>
      </c>
      <c r="G2768" s="480"/>
      <c r="H2768" s="480"/>
      <c r="I2768" s="480"/>
      <c r="J2768" s="480"/>
      <c r="K2768" s="480"/>
      <c r="L2768" s="480"/>
    </row>
    <row r="2769" spans="1:12" ht="15.6">
      <c r="A2769" s="480">
        <f t="shared" si="47"/>
        <v>2761</v>
      </c>
      <c r="B2769" s="480" t="s">
        <v>6023</v>
      </c>
      <c r="C2769" s="481" t="s">
        <v>12962</v>
      </c>
      <c r="D2769" s="480" t="s">
        <v>5362</v>
      </c>
      <c r="E2769" s="480" t="s">
        <v>6025</v>
      </c>
      <c r="F2769" s="480" t="s">
        <v>6026</v>
      </c>
      <c r="G2769" s="480"/>
      <c r="H2769" s="480"/>
      <c r="I2769" s="480"/>
      <c r="J2769" s="480"/>
      <c r="K2769" s="480"/>
      <c r="L2769" s="480"/>
    </row>
    <row r="2770" spans="1:12" ht="15.6">
      <c r="A2770" s="480">
        <f t="shared" si="47"/>
        <v>2762</v>
      </c>
      <c r="B2770" s="480" t="s">
        <v>6023</v>
      </c>
      <c r="C2770" s="481" t="s">
        <v>12963</v>
      </c>
      <c r="D2770" s="480" t="s">
        <v>5363</v>
      </c>
      <c r="E2770" s="480" t="s">
        <v>6025</v>
      </c>
      <c r="F2770" s="480" t="s">
        <v>6026</v>
      </c>
      <c r="G2770" s="480"/>
      <c r="H2770" s="480"/>
      <c r="I2770" s="480"/>
      <c r="J2770" s="480"/>
      <c r="K2770" s="480"/>
      <c r="L2770" s="480"/>
    </row>
    <row r="2771" spans="1:12" ht="15.6">
      <c r="A2771" s="480">
        <f t="shared" si="47"/>
        <v>2763</v>
      </c>
      <c r="B2771" s="480" t="s">
        <v>6023</v>
      </c>
      <c r="C2771" s="481" t="s">
        <v>12964</v>
      </c>
      <c r="D2771" s="480" t="s">
        <v>5362</v>
      </c>
      <c r="E2771" s="480" t="s">
        <v>6025</v>
      </c>
      <c r="F2771" s="480" t="s">
        <v>6026</v>
      </c>
      <c r="G2771" s="480"/>
      <c r="H2771" s="480"/>
      <c r="I2771" s="480"/>
      <c r="J2771" s="480"/>
      <c r="K2771" s="480"/>
      <c r="L2771" s="480"/>
    </row>
    <row r="2772" spans="1:12" ht="15.6">
      <c r="A2772" s="480">
        <f t="shared" si="47"/>
        <v>2764</v>
      </c>
      <c r="B2772" s="480" t="s">
        <v>6023</v>
      </c>
      <c r="C2772" s="481" t="s">
        <v>12965</v>
      </c>
      <c r="D2772" s="480" t="s">
        <v>5363</v>
      </c>
      <c r="E2772" s="480" t="s">
        <v>6025</v>
      </c>
      <c r="F2772" s="480" t="s">
        <v>6026</v>
      </c>
      <c r="G2772" s="480"/>
      <c r="H2772" s="480"/>
      <c r="I2772" s="480"/>
      <c r="J2772" s="480"/>
      <c r="K2772" s="480"/>
      <c r="L2772" s="480"/>
    </row>
    <row r="2773" spans="1:12" ht="15.6">
      <c r="A2773" s="480">
        <f t="shared" si="47"/>
        <v>2765</v>
      </c>
      <c r="B2773" s="480" t="s">
        <v>6023</v>
      </c>
      <c r="C2773" s="481" t="s">
        <v>12966</v>
      </c>
      <c r="D2773" s="480" t="s">
        <v>5362</v>
      </c>
      <c r="E2773" s="480" t="s">
        <v>6025</v>
      </c>
      <c r="F2773" s="480" t="s">
        <v>6026</v>
      </c>
      <c r="G2773" s="480"/>
      <c r="H2773" s="480"/>
      <c r="I2773" s="480"/>
      <c r="J2773" s="480"/>
      <c r="K2773" s="480"/>
      <c r="L2773" s="480"/>
    </row>
    <row r="2774" spans="1:12" ht="15.6">
      <c r="A2774" s="480">
        <f t="shared" si="47"/>
        <v>2766</v>
      </c>
      <c r="B2774" s="480" t="s">
        <v>6023</v>
      </c>
      <c r="C2774" s="481" t="s">
        <v>12967</v>
      </c>
      <c r="D2774" s="480" t="s">
        <v>5363</v>
      </c>
      <c r="E2774" s="480" t="s">
        <v>6025</v>
      </c>
      <c r="F2774" s="480" t="s">
        <v>6026</v>
      </c>
      <c r="G2774" s="480"/>
      <c r="H2774" s="480"/>
      <c r="I2774" s="480"/>
      <c r="J2774" s="480"/>
      <c r="K2774" s="480"/>
      <c r="L2774" s="480"/>
    </row>
    <row r="2775" spans="1:12" ht="15.6">
      <c r="A2775" s="480">
        <f t="shared" si="47"/>
        <v>2767</v>
      </c>
      <c r="B2775" s="480" t="s">
        <v>6023</v>
      </c>
      <c r="C2775" s="481" t="s">
        <v>12968</v>
      </c>
      <c r="D2775" s="480" t="s">
        <v>5362</v>
      </c>
      <c r="E2775" s="480" t="s">
        <v>6025</v>
      </c>
      <c r="F2775" s="480" t="s">
        <v>6026</v>
      </c>
      <c r="G2775" s="480"/>
      <c r="H2775" s="480"/>
      <c r="I2775" s="480"/>
      <c r="J2775" s="480"/>
      <c r="K2775" s="480"/>
      <c r="L2775" s="480"/>
    </row>
    <row r="2776" spans="1:12" ht="15.6">
      <c r="A2776" s="480">
        <f t="shared" si="47"/>
        <v>2768</v>
      </c>
      <c r="B2776" s="480" t="s">
        <v>6023</v>
      </c>
      <c r="C2776" s="481" t="s">
        <v>12969</v>
      </c>
      <c r="D2776" s="480" t="s">
        <v>5363</v>
      </c>
      <c r="E2776" s="480" t="s">
        <v>6025</v>
      </c>
      <c r="F2776" s="480" t="s">
        <v>6026</v>
      </c>
      <c r="G2776" s="480"/>
      <c r="H2776" s="480"/>
      <c r="I2776" s="480"/>
      <c r="J2776" s="480"/>
      <c r="K2776" s="480"/>
      <c r="L2776" s="480"/>
    </row>
    <row r="2777" spans="1:12" ht="15.6">
      <c r="A2777" s="480">
        <f t="shared" si="47"/>
        <v>2769</v>
      </c>
      <c r="B2777" s="480" t="s">
        <v>6023</v>
      </c>
      <c r="C2777" s="481" t="s">
        <v>12970</v>
      </c>
      <c r="D2777" s="480" t="s">
        <v>5362</v>
      </c>
      <c r="E2777" s="480" t="s">
        <v>6025</v>
      </c>
      <c r="F2777" s="480" t="s">
        <v>6026</v>
      </c>
      <c r="G2777" s="480"/>
      <c r="H2777" s="480"/>
      <c r="I2777" s="480"/>
      <c r="J2777" s="480"/>
      <c r="K2777" s="480"/>
      <c r="L2777" s="480"/>
    </row>
    <row r="2778" spans="1:12" ht="15.6">
      <c r="A2778" s="480">
        <f t="shared" si="47"/>
        <v>2770</v>
      </c>
      <c r="B2778" s="480" t="s">
        <v>6023</v>
      </c>
      <c r="C2778" s="481" t="s">
        <v>12971</v>
      </c>
      <c r="D2778" s="480" t="s">
        <v>5363</v>
      </c>
      <c r="E2778" s="480" t="s">
        <v>6025</v>
      </c>
      <c r="F2778" s="480" t="s">
        <v>6026</v>
      </c>
      <c r="G2778" s="480"/>
      <c r="H2778" s="480"/>
      <c r="I2778" s="480"/>
      <c r="J2778" s="480"/>
      <c r="K2778" s="480"/>
      <c r="L2778" s="480"/>
    </row>
    <row r="2779" spans="1:12" ht="15.6">
      <c r="A2779" s="480">
        <f t="shared" si="47"/>
        <v>2771</v>
      </c>
      <c r="B2779" s="480" t="s">
        <v>6023</v>
      </c>
      <c r="C2779" s="481" t="s">
        <v>12972</v>
      </c>
      <c r="D2779" s="480" t="s">
        <v>5363</v>
      </c>
      <c r="E2779" s="480" t="s">
        <v>6025</v>
      </c>
      <c r="F2779" s="480" t="s">
        <v>6026</v>
      </c>
      <c r="G2779" s="480"/>
      <c r="H2779" s="480"/>
      <c r="I2779" s="480"/>
      <c r="J2779" s="480"/>
      <c r="K2779" s="480"/>
      <c r="L2779" s="480"/>
    </row>
    <row r="2780" spans="1:12" ht="15.6">
      <c r="A2780" s="480">
        <f t="shared" si="47"/>
        <v>2772</v>
      </c>
      <c r="B2780" s="480" t="s">
        <v>6023</v>
      </c>
      <c r="C2780" s="481" t="s">
        <v>12973</v>
      </c>
      <c r="D2780" s="480" t="s">
        <v>5362</v>
      </c>
      <c r="E2780" s="480" t="s">
        <v>6025</v>
      </c>
      <c r="F2780" s="480" t="s">
        <v>6026</v>
      </c>
      <c r="G2780" s="480"/>
      <c r="H2780" s="480"/>
      <c r="I2780" s="480"/>
      <c r="J2780" s="480"/>
      <c r="K2780" s="480"/>
      <c r="L2780" s="480"/>
    </row>
    <row r="2781" spans="1:12" ht="15.6">
      <c r="A2781" s="480">
        <f t="shared" si="47"/>
        <v>2773</v>
      </c>
      <c r="B2781" s="480" t="s">
        <v>6023</v>
      </c>
      <c r="C2781" s="481" t="s">
        <v>12974</v>
      </c>
      <c r="D2781" s="480" t="s">
        <v>5363</v>
      </c>
      <c r="E2781" s="480" t="s">
        <v>6025</v>
      </c>
      <c r="F2781" s="480" t="s">
        <v>6026</v>
      </c>
      <c r="G2781" s="480"/>
      <c r="H2781" s="480"/>
      <c r="I2781" s="480"/>
      <c r="J2781" s="480"/>
      <c r="K2781" s="480"/>
      <c r="L2781" s="480"/>
    </row>
    <row r="2782" spans="1:12" ht="15.6">
      <c r="A2782" s="480">
        <f t="shared" si="47"/>
        <v>2774</v>
      </c>
      <c r="B2782" s="480" t="s">
        <v>6023</v>
      </c>
      <c r="C2782" s="481" t="s">
        <v>12975</v>
      </c>
      <c r="D2782" s="480" t="s">
        <v>5362</v>
      </c>
      <c r="E2782" s="480" t="s">
        <v>6025</v>
      </c>
      <c r="F2782" s="480" t="s">
        <v>6026</v>
      </c>
      <c r="G2782" s="480"/>
      <c r="H2782" s="480"/>
      <c r="I2782" s="480"/>
      <c r="J2782" s="480"/>
      <c r="K2782" s="480"/>
      <c r="L2782" s="480"/>
    </row>
    <row r="2783" spans="1:12" ht="15.6">
      <c r="A2783" s="480">
        <f t="shared" si="47"/>
        <v>2775</v>
      </c>
      <c r="B2783" s="480" t="s">
        <v>6023</v>
      </c>
      <c r="C2783" s="481" t="s">
        <v>12976</v>
      </c>
      <c r="D2783" s="480" t="s">
        <v>5362</v>
      </c>
      <c r="E2783" s="480" t="s">
        <v>6025</v>
      </c>
      <c r="F2783" s="480" t="s">
        <v>6026</v>
      </c>
      <c r="G2783" s="480"/>
      <c r="H2783" s="480"/>
      <c r="I2783" s="480"/>
      <c r="J2783" s="480"/>
      <c r="K2783" s="480"/>
      <c r="L2783" s="480"/>
    </row>
    <row r="2784" spans="1:12" ht="15.6">
      <c r="A2784" s="480">
        <f t="shared" si="47"/>
        <v>2776</v>
      </c>
      <c r="B2784" s="480" t="s">
        <v>6023</v>
      </c>
      <c r="C2784" s="481" t="s">
        <v>12977</v>
      </c>
      <c r="D2784" s="480" t="s">
        <v>5363</v>
      </c>
      <c r="E2784" s="480" t="s">
        <v>6025</v>
      </c>
      <c r="F2784" s="480" t="s">
        <v>6026</v>
      </c>
      <c r="G2784" s="480"/>
      <c r="H2784" s="480"/>
      <c r="I2784" s="480"/>
      <c r="J2784" s="480"/>
      <c r="K2784" s="480"/>
      <c r="L2784" s="480"/>
    </row>
    <row r="2785" spans="1:12" ht="15.6">
      <c r="A2785" s="480">
        <f t="shared" si="47"/>
        <v>2777</v>
      </c>
      <c r="B2785" s="480" t="s">
        <v>6023</v>
      </c>
      <c r="C2785" s="481" t="s">
        <v>12978</v>
      </c>
      <c r="D2785" s="480" t="s">
        <v>5362</v>
      </c>
      <c r="E2785" s="480" t="s">
        <v>6025</v>
      </c>
      <c r="F2785" s="480" t="s">
        <v>6026</v>
      </c>
      <c r="G2785" s="480"/>
      <c r="H2785" s="480"/>
      <c r="I2785" s="480"/>
      <c r="J2785" s="480"/>
      <c r="K2785" s="480"/>
      <c r="L2785" s="480"/>
    </row>
    <row r="2786" spans="1:12" ht="15.6">
      <c r="A2786" s="480">
        <f t="shared" si="47"/>
        <v>2778</v>
      </c>
      <c r="B2786" s="480" t="s">
        <v>6023</v>
      </c>
      <c r="C2786" s="481" t="s">
        <v>12979</v>
      </c>
      <c r="D2786" s="480" t="s">
        <v>5362</v>
      </c>
      <c r="E2786" s="480" t="s">
        <v>6025</v>
      </c>
      <c r="F2786" s="480" t="s">
        <v>6026</v>
      </c>
      <c r="G2786" s="480"/>
      <c r="H2786" s="480"/>
      <c r="I2786" s="480"/>
      <c r="J2786" s="480"/>
      <c r="K2786" s="480"/>
      <c r="L2786" s="480"/>
    </row>
    <row r="2787" spans="1:12" ht="15.6">
      <c r="A2787" s="480">
        <f t="shared" si="47"/>
        <v>2779</v>
      </c>
      <c r="B2787" s="480" t="s">
        <v>6023</v>
      </c>
      <c r="C2787" s="481" t="s">
        <v>12980</v>
      </c>
      <c r="D2787" s="480" t="s">
        <v>5363</v>
      </c>
      <c r="E2787" s="480" t="s">
        <v>6025</v>
      </c>
      <c r="F2787" s="480" t="s">
        <v>6026</v>
      </c>
      <c r="G2787" s="480"/>
      <c r="H2787" s="480"/>
      <c r="I2787" s="480"/>
      <c r="J2787" s="480"/>
      <c r="K2787" s="480"/>
      <c r="L2787" s="480"/>
    </row>
    <row r="2788" spans="1:12" ht="15.6">
      <c r="A2788" s="480">
        <f t="shared" si="47"/>
        <v>2780</v>
      </c>
      <c r="B2788" s="480" t="s">
        <v>6023</v>
      </c>
      <c r="C2788" s="481" t="s">
        <v>12981</v>
      </c>
      <c r="D2788" s="480" t="s">
        <v>5362</v>
      </c>
      <c r="E2788" s="480" t="s">
        <v>6025</v>
      </c>
      <c r="F2788" s="480" t="s">
        <v>6026</v>
      </c>
      <c r="G2788" s="480"/>
      <c r="H2788" s="480"/>
      <c r="I2788" s="480"/>
      <c r="J2788" s="480"/>
      <c r="K2788" s="480"/>
      <c r="L2788" s="480"/>
    </row>
    <row r="2789" spans="1:12" ht="15.6">
      <c r="A2789" s="480">
        <f t="shared" si="47"/>
        <v>2781</v>
      </c>
      <c r="B2789" s="480" t="s">
        <v>6023</v>
      </c>
      <c r="C2789" s="481" t="s">
        <v>12982</v>
      </c>
      <c r="D2789" s="480" t="s">
        <v>5362</v>
      </c>
      <c r="E2789" s="480" t="s">
        <v>6025</v>
      </c>
      <c r="F2789" s="480" t="s">
        <v>6026</v>
      </c>
      <c r="G2789" s="480"/>
      <c r="H2789" s="480"/>
      <c r="I2789" s="480"/>
      <c r="J2789" s="480"/>
      <c r="K2789" s="480"/>
      <c r="L2789" s="480"/>
    </row>
    <row r="2790" spans="1:12" ht="15.6">
      <c r="A2790" s="480">
        <f t="shared" si="47"/>
        <v>2782</v>
      </c>
      <c r="B2790" s="480" t="s">
        <v>6023</v>
      </c>
      <c r="C2790" s="481" t="s">
        <v>12983</v>
      </c>
      <c r="D2790" s="480" t="s">
        <v>5362</v>
      </c>
      <c r="E2790" s="480" t="s">
        <v>6025</v>
      </c>
      <c r="F2790" s="480" t="s">
        <v>6026</v>
      </c>
      <c r="G2790" s="480"/>
      <c r="H2790" s="480"/>
      <c r="I2790" s="480"/>
      <c r="J2790" s="480"/>
      <c r="K2790" s="480"/>
      <c r="L2790" s="480"/>
    </row>
    <row r="2791" spans="1:12" ht="15.6">
      <c r="A2791" s="480">
        <f t="shared" si="47"/>
        <v>2783</v>
      </c>
      <c r="B2791" s="480" t="s">
        <v>6023</v>
      </c>
      <c r="C2791" s="481" t="s">
        <v>12984</v>
      </c>
      <c r="D2791" s="480" t="s">
        <v>5362</v>
      </c>
      <c r="E2791" s="480" t="s">
        <v>6025</v>
      </c>
      <c r="F2791" s="480" t="s">
        <v>6026</v>
      </c>
      <c r="G2791" s="480"/>
      <c r="H2791" s="480"/>
      <c r="I2791" s="480"/>
      <c r="J2791" s="480"/>
      <c r="K2791" s="480"/>
      <c r="L2791" s="480"/>
    </row>
    <row r="2792" spans="1:12" ht="15.6">
      <c r="A2792" s="480">
        <f t="shared" si="47"/>
        <v>2784</v>
      </c>
      <c r="B2792" s="480" t="s">
        <v>6023</v>
      </c>
      <c r="C2792" s="481" t="s">
        <v>12985</v>
      </c>
      <c r="D2792" s="480" t="s">
        <v>5362</v>
      </c>
      <c r="E2792" s="480" t="s">
        <v>6025</v>
      </c>
      <c r="F2792" s="480" t="s">
        <v>6026</v>
      </c>
      <c r="G2792" s="480"/>
      <c r="H2792" s="480"/>
      <c r="I2792" s="480"/>
      <c r="J2792" s="480"/>
      <c r="K2792" s="480"/>
      <c r="L2792" s="480"/>
    </row>
    <row r="2793" spans="1:12" ht="15.6">
      <c r="A2793" s="480">
        <f t="shared" si="47"/>
        <v>2785</v>
      </c>
      <c r="B2793" s="480" t="s">
        <v>6023</v>
      </c>
      <c r="C2793" s="481" t="s">
        <v>12986</v>
      </c>
      <c r="D2793" s="480" t="s">
        <v>5362</v>
      </c>
      <c r="E2793" s="480" t="s">
        <v>6025</v>
      </c>
      <c r="F2793" s="480" t="s">
        <v>6026</v>
      </c>
      <c r="G2793" s="480"/>
      <c r="H2793" s="480"/>
      <c r="I2793" s="480"/>
      <c r="J2793" s="480"/>
      <c r="K2793" s="480"/>
      <c r="L2793" s="480"/>
    </row>
    <row r="2794" spans="1:12" ht="15.6">
      <c r="A2794" s="480">
        <f t="shared" si="47"/>
        <v>2786</v>
      </c>
      <c r="B2794" s="480" t="s">
        <v>6023</v>
      </c>
      <c r="C2794" s="481" t="s">
        <v>12987</v>
      </c>
      <c r="D2794" s="480" t="s">
        <v>5362</v>
      </c>
      <c r="E2794" s="480" t="s">
        <v>6025</v>
      </c>
      <c r="F2794" s="480" t="s">
        <v>6026</v>
      </c>
      <c r="G2794" s="480"/>
      <c r="H2794" s="480"/>
      <c r="I2794" s="480"/>
      <c r="J2794" s="480"/>
      <c r="K2794" s="480"/>
      <c r="L2794" s="480"/>
    </row>
    <row r="2795" spans="1:12" ht="15.6">
      <c r="A2795" s="480">
        <f t="shared" si="47"/>
        <v>2787</v>
      </c>
      <c r="B2795" s="480" t="s">
        <v>6023</v>
      </c>
      <c r="C2795" s="481" t="s">
        <v>12988</v>
      </c>
      <c r="D2795" s="480" t="s">
        <v>5362</v>
      </c>
      <c r="E2795" s="480" t="s">
        <v>6025</v>
      </c>
      <c r="F2795" s="480" t="s">
        <v>6026</v>
      </c>
      <c r="G2795" s="480"/>
      <c r="H2795" s="480"/>
      <c r="I2795" s="480"/>
      <c r="J2795" s="480"/>
      <c r="K2795" s="480"/>
      <c r="L2795" s="480"/>
    </row>
    <row r="2796" spans="1:12" ht="15.6">
      <c r="A2796" s="480">
        <f t="shared" si="47"/>
        <v>2788</v>
      </c>
      <c r="B2796" s="480" t="s">
        <v>6023</v>
      </c>
      <c r="C2796" s="481" t="s">
        <v>12989</v>
      </c>
      <c r="D2796" s="480" t="s">
        <v>5362</v>
      </c>
      <c r="E2796" s="480" t="s">
        <v>6025</v>
      </c>
      <c r="F2796" s="480" t="s">
        <v>6026</v>
      </c>
      <c r="G2796" s="480"/>
      <c r="H2796" s="480"/>
      <c r="I2796" s="480"/>
      <c r="J2796" s="480"/>
      <c r="K2796" s="480"/>
      <c r="L2796" s="480"/>
    </row>
    <row r="2797" spans="1:12" ht="15.6">
      <c r="A2797" s="480">
        <f t="shared" si="47"/>
        <v>2789</v>
      </c>
      <c r="B2797" s="480" t="s">
        <v>6023</v>
      </c>
      <c r="C2797" s="481" t="s">
        <v>12990</v>
      </c>
      <c r="D2797" s="480" t="s">
        <v>5362</v>
      </c>
      <c r="E2797" s="480" t="s">
        <v>6025</v>
      </c>
      <c r="F2797" s="480" t="s">
        <v>6026</v>
      </c>
      <c r="G2797" s="480"/>
      <c r="H2797" s="480"/>
      <c r="I2797" s="480"/>
      <c r="J2797" s="480"/>
      <c r="K2797" s="480"/>
      <c r="L2797" s="480"/>
    </row>
    <row r="2798" spans="1:12" ht="15.6">
      <c r="A2798" s="480">
        <f t="shared" si="47"/>
        <v>2790</v>
      </c>
      <c r="B2798" s="480" t="s">
        <v>6023</v>
      </c>
      <c r="C2798" s="481" t="s">
        <v>12991</v>
      </c>
      <c r="D2798" s="480" t="s">
        <v>5363</v>
      </c>
      <c r="E2798" s="480" t="s">
        <v>6025</v>
      </c>
      <c r="F2798" s="480" t="s">
        <v>6026</v>
      </c>
      <c r="G2798" s="480"/>
      <c r="H2798" s="480"/>
      <c r="I2798" s="480"/>
      <c r="J2798" s="480"/>
      <c r="K2798" s="480"/>
      <c r="L2798" s="480"/>
    </row>
    <row r="2799" spans="1:12" ht="15.6">
      <c r="A2799" s="480">
        <f t="shared" si="47"/>
        <v>2791</v>
      </c>
      <c r="B2799" s="480" t="s">
        <v>6023</v>
      </c>
      <c r="C2799" s="481" t="s">
        <v>12992</v>
      </c>
      <c r="D2799" s="480" t="s">
        <v>5363</v>
      </c>
      <c r="E2799" s="480" t="s">
        <v>6025</v>
      </c>
      <c r="F2799" s="480" t="s">
        <v>6026</v>
      </c>
      <c r="G2799" s="480"/>
      <c r="H2799" s="480"/>
      <c r="I2799" s="480"/>
      <c r="J2799" s="480"/>
      <c r="K2799" s="480"/>
      <c r="L2799" s="480"/>
    </row>
    <row r="2800" spans="1:12" ht="15.6">
      <c r="A2800" s="480">
        <f t="shared" si="47"/>
        <v>2792</v>
      </c>
      <c r="B2800" s="480" t="s">
        <v>6023</v>
      </c>
      <c r="C2800" s="481" t="s">
        <v>12993</v>
      </c>
      <c r="D2800" s="480" t="s">
        <v>5362</v>
      </c>
      <c r="E2800" s="480" t="s">
        <v>6025</v>
      </c>
      <c r="F2800" s="480" t="s">
        <v>6026</v>
      </c>
      <c r="G2800" s="480"/>
      <c r="H2800" s="480"/>
      <c r="I2800" s="480"/>
      <c r="J2800" s="480"/>
      <c r="K2800" s="480"/>
      <c r="L2800" s="480"/>
    </row>
    <row r="2801" spans="1:12" ht="15.6">
      <c r="A2801" s="480">
        <f t="shared" si="47"/>
        <v>2793</v>
      </c>
      <c r="B2801" s="480" t="s">
        <v>6023</v>
      </c>
      <c r="C2801" s="481" t="s">
        <v>12994</v>
      </c>
      <c r="D2801" s="480" t="s">
        <v>5363</v>
      </c>
      <c r="E2801" s="480" t="s">
        <v>6025</v>
      </c>
      <c r="F2801" s="480" t="s">
        <v>6026</v>
      </c>
      <c r="G2801" s="480"/>
      <c r="H2801" s="480"/>
      <c r="I2801" s="480"/>
      <c r="J2801" s="480"/>
      <c r="K2801" s="480"/>
      <c r="L2801" s="480"/>
    </row>
    <row r="2802" spans="1:12" ht="15.6">
      <c r="A2802" s="480">
        <f t="shared" si="47"/>
        <v>2794</v>
      </c>
      <c r="B2802" s="480" t="s">
        <v>6023</v>
      </c>
      <c r="C2802" s="481" t="s">
        <v>12995</v>
      </c>
      <c r="D2802" s="480" t="s">
        <v>5362</v>
      </c>
      <c r="E2802" s="480" t="s">
        <v>6025</v>
      </c>
      <c r="F2802" s="480" t="s">
        <v>6026</v>
      </c>
      <c r="G2802" s="480"/>
      <c r="H2802" s="480"/>
      <c r="I2802" s="480"/>
      <c r="J2802" s="480"/>
      <c r="K2802" s="480"/>
      <c r="L2802" s="480"/>
    </row>
    <row r="2803" spans="1:12" ht="15.6">
      <c r="A2803" s="480">
        <f t="shared" si="47"/>
        <v>2795</v>
      </c>
      <c r="B2803" s="480" t="s">
        <v>6023</v>
      </c>
      <c r="C2803" s="481" t="s">
        <v>12996</v>
      </c>
      <c r="D2803" s="480" t="s">
        <v>5363</v>
      </c>
      <c r="E2803" s="480" t="s">
        <v>6025</v>
      </c>
      <c r="F2803" s="480" t="s">
        <v>6026</v>
      </c>
      <c r="G2803" s="480"/>
      <c r="H2803" s="480"/>
      <c r="I2803" s="480"/>
      <c r="J2803" s="480"/>
      <c r="K2803" s="480"/>
      <c r="L2803" s="480"/>
    </row>
    <row r="2804" spans="1:12" ht="15.6">
      <c r="A2804" s="480">
        <f t="shared" si="47"/>
        <v>2796</v>
      </c>
      <c r="B2804" s="480" t="s">
        <v>6023</v>
      </c>
      <c r="C2804" s="481" t="s">
        <v>12997</v>
      </c>
      <c r="D2804" s="480" t="s">
        <v>5363</v>
      </c>
      <c r="E2804" s="480" t="s">
        <v>6025</v>
      </c>
      <c r="F2804" s="480" t="s">
        <v>6026</v>
      </c>
      <c r="G2804" s="480"/>
      <c r="H2804" s="480"/>
      <c r="I2804" s="480"/>
      <c r="J2804" s="480"/>
      <c r="K2804" s="480"/>
      <c r="L2804" s="480"/>
    </row>
    <row r="2805" spans="1:12" ht="15.6">
      <c r="A2805" s="480">
        <f t="shared" si="47"/>
        <v>2797</v>
      </c>
      <c r="B2805" s="480" t="s">
        <v>6023</v>
      </c>
      <c r="C2805" s="481" t="s">
        <v>12998</v>
      </c>
      <c r="D2805" s="480" t="s">
        <v>5363</v>
      </c>
      <c r="E2805" s="480" t="s">
        <v>6025</v>
      </c>
      <c r="F2805" s="480" t="s">
        <v>6026</v>
      </c>
      <c r="G2805" s="480"/>
      <c r="H2805" s="480"/>
      <c r="I2805" s="480"/>
      <c r="J2805" s="480"/>
      <c r="K2805" s="480"/>
      <c r="L2805" s="480"/>
    </row>
    <row r="2806" spans="1:12" ht="15.6">
      <c r="A2806" s="480">
        <f t="shared" si="47"/>
        <v>2798</v>
      </c>
      <c r="B2806" s="480" t="s">
        <v>6023</v>
      </c>
      <c r="C2806" s="481" t="s">
        <v>12999</v>
      </c>
      <c r="D2806" s="480" t="s">
        <v>5362</v>
      </c>
      <c r="E2806" s="480" t="s">
        <v>6025</v>
      </c>
      <c r="F2806" s="480" t="s">
        <v>6026</v>
      </c>
      <c r="G2806" s="480"/>
      <c r="H2806" s="480"/>
      <c r="I2806" s="480"/>
      <c r="J2806" s="480"/>
      <c r="K2806" s="480"/>
      <c r="L2806" s="480"/>
    </row>
    <row r="2807" spans="1:12" ht="15.6">
      <c r="A2807" s="480">
        <f t="shared" si="47"/>
        <v>2799</v>
      </c>
      <c r="B2807" s="480" t="s">
        <v>6023</v>
      </c>
      <c r="C2807" s="481" t="s">
        <v>13000</v>
      </c>
      <c r="D2807" s="480" t="s">
        <v>5362</v>
      </c>
      <c r="E2807" s="480" t="s">
        <v>6025</v>
      </c>
      <c r="F2807" s="480" t="s">
        <v>6026</v>
      </c>
      <c r="G2807" s="480"/>
      <c r="H2807" s="480"/>
      <c r="I2807" s="480"/>
      <c r="J2807" s="480"/>
      <c r="K2807" s="480"/>
      <c r="L2807" s="480"/>
    </row>
    <row r="2808" spans="1:12" ht="15.6">
      <c r="A2808" s="480">
        <f t="shared" si="47"/>
        <v>2800</v>
      </c>
      <c r="B2808" s="480" t="s">
        <v>6023</v>
      </c>
      <c r="C2808" s="481" t="s">
        <v>13001</v>
      </c>
      <c r="D2808" s="480" t="s">
        <v>5363</v>
      </c>
      <c r="E2808" s="480" t="s">
        <v>6025</v>
      </c>
      <c r="F2808" s="480" t="s">
        <v>6026</v>
      </c>
      <c r="G2808" s="480"/>
      <c r="H2808" s="480"/>
      <c r="I2808" s="480"/>
      <c r="J2808" s="480"/>
      <c r="K2808" s="480"/>
      <c r="L2808" s="480"/>
    </row>
    <row r="2809" spans="1:12" ht="15.6">
      <c r="A2809" s="480">
        <f t="shared" si="47"/>
        <v>2801</v>
      </c>
      <c r="B2809" s="480" t="s">
        <v>5370</v>
      </c>
      <c r="C2809" s="481" t="s">
        <v>13002</v>
      </c>
      <c r="D2809" s="480" t="s">
        <v>51</v>
      </c>
      <c r="E2809" s="480" t="s">
        <v>13003</v>
      </c>
      <c r="F2809" s="480" t="s">
        <v>13004</v>
      </c>
      <c r="G2809" s="480" t="s">
        <v>13005</v>
      </c>
      <c r="H2809" s="480" t="s">
        <v>13006</v>
      </c>
      <c r="I2809" s="480"/>
      <c r="J2809" s="480"/>
      <c r="K2809" s="480"/>
      <c r="L2809" s="480"/>
    </row>
    <row r="2810" spans="1:12" ht="15.6">
      <c r="A2810" s="480">
        <f t="shared" si="47"/>
        <v>2802</v>
      </c>
      <c r="B2810" s="480" t="s">
        <v>5370</v>
      </c>
      <c r="C2810" s="481" t="s">
        <v>13007</v>
      </c>
      <c r="D2810" s="480" t="s">
        <v>5363</v>
      </c>
      <c r="E2810" s="480" t="s">
        <v>13008</v>
      </c>
      <c r="F2810" s="480" t="s">
        <v>13009</v>
      </c>
      <c r="G2810" s="480" t="s">
        <v>13010</v>
      </c>
      <c r="H2810" s="480" t="s">
        <v>13011</v>
      </c>
      <c r="I2810" s="480"/>
      <c r="J2810" s="480"/>
      <c r="K2810" s="480"/>
      <c r="L2810" s="480"/>
    </row>
    <row r="2811" spans="1:12" ht="15.6">
      <c r="A2811" s="480">
        <f t="shared" si="47"/>
        <v>2803</v>
      </c>
      <c r="B2811" s="480" t="s">
        <v>5370</v>
      </c>
      <c r="C2811" s="481" t="s">
        <v>13012</v>
      </c>
      <c r="D2811" s="480" t="s">
        <v>51</v>
      </c>
      <c r="E2811" s="480" t="s">
        <v>13013</v>
      </c>
      <c r="F2811" s="480" t="s">
        <v>13014</v>
      </c>
      <c r="G2811" s="480" t="s">
        <v>13015</v>
      </c>
      <c r="H2811" s="480" t="s">
        <v>13016</v>
      </c>
      <c r="I2811" s="480"/>
      <c r="J2811" s="480"/>
      <c r="K2811" s="480"/>
      <c r="L2811" s="480"/>
    </row>
    <row r="2812" spans="1:12" ht="15.6">
      <c r="A2812" s="480">
        <f t="shared" si="47"/>
        <v>2804</v>
      </c>
      <c r="B2812" s="480" t="s">
        <v>5370</v>
      </c>
      <c r="C2812" s="481" t="s">
        <v>13017</v>
      </c>
      <c r="D2812" s="480" t="s">
        <v>5364</v>
      </c>
      <c r="E2812" s="480" t="s">
        <v>13013</v>
      </c>
      <c r="F2812" s="480" t="s">
        <v>13014</v>
      </c>
      <c r="G2812" s="480" t="s">
        <v>13018</v>
      </c>
      <c r="H2812" s="480" t="s">
        <v>13019</v>
      </c>
      <c r="I2812" s="480"/>
      <c r="J2812" s="480"/>
      <c r="K2812" s="480"/>
      <c r="L2812" s="480"/>
    </row>
    <row r="2813" spans="1:12" ht="15.6">
      <c r="A2813" s="480">
        <f t="shared" ref="A2813:A2876" si="48">ROW()-8</f>
        <v>2805</v>
      </c>
      <c r="B2813" s="480" t="s">
        <v>5370</v>
      </c>
      <c r="C2813" s="481" t="s">
        <v>13020</v>
      </c>
      <c r="D2813" s="480" t="s">
        <v>51</v>
      </c>
      <c r="E2813" s="480" t="s">
        <v>13021</v>
      </c>
      <c r="F2813" s="480" t="s">
        <v>13022</v>
      </c>
      <c r="G2813" s="480" t="s">
        <v>13023</v>
      </c>
      <c r="H2813" s="480" t="s">
        <v>13024</v>
      </c>
      <c r="I2813" s="480"/>
      <c r="J2813" s="480"/>
      <c r="K2813" s="480"/>
      <c r="L2813" s="480"/>
    </row>
    <row r="2814" spans="1:12" ht="15.6">
      <c r="A2814" s="480">
        <f t="shared" si="48"/>
        <v>2806</v>
      </c>
      <c r="B2814" s="480" t="s">
        <v>5370</v>
      </c>
      <c r="C2814" s="481" t="s">
        <v>13025</v>
      </c>
      <c r="D2814" s="480" t="s">
        <v>5364</v>
      </c>
      <c r="E2814" s="480" t="s">
        <v>13026</v>
      </c>
      <c r="F2814" s="480" t="s">
        <v>13019</v>
      </c>
      <c r="G2814" s="480" t="s">
        <v>13027</v>
      </c>
      <c r="H2814" s="480" t="s">
        <v>13028</v>
      </c>
      <c r="I2814" s="480"/>
      <c r="J2814" s="480"/>
      <c r="K2814" s="480"/>
      <c r="L2814" s="480"/>
    </row>
    <row r="2815" spans="1:12" ht="15.6">
      <c r="A2815" s="480">
        <f t="shared" si="48"/>
        <v>2807</v>
      </c>
      <c r="B2815" s="480" t="s">
        <v>5370</v>
      </c>
      <c r="C2815" s="481" t="s">
        <v>13029</v>
      </c>
      <c r="D2815" s="480" t="s">
        <v>5364</v>
      </c>
      <c r="E2815" s="480" t="s">
        <v>13030</v>
      </c>
      <c r="F2815" s="480" t="s">
        <v>13031</v>
      </c>
      <c r="G2815" s="480" t="s">
        <v>13021</v>
      </c>
      <c r="H2815" s="480" t="s">
        <v>13022</v>
      </c>
      <c r="I2815" s="480"/>
      <c r="J2815" s="480"/>
      <c r="K2815" s="480"/>
      <c r="L2815" s="480"/>
    </row>
    <row r="2816" spans="1:12" ht="15.6">
      <c r="A2816" s="480">
        <f t="shared" si="48"/>
        <v>2808</v>
      </c>
      <c r="B2816" s="480" t="s">
        <v>5370</v>
      </c>
      <c r="C2816" s="481" t="s">
        <v>13032</v>
      </c>
      <c r="D2816" s="480" t="s">
        <v>5364</v>
      </c>
      <c r="E2816" s="480" t="s">
        <v>13033</v>
      </c>
      <c r="F2816" s="480" t="s">
        <v>13030</v>
      </c>
      <c r="G2816" s="480" t="s">
        <v>13031</v>
      </c>
      <c r="H2816" s="480" t="s">
        <v>13021</v>
      </c>
      <c r="I2816" s="480"/>
      <c r="J2816" s="480"/>
      <c r="K2816" s="480"/>
      <c r="L2816" s="480"/>
    </row>
    <row r="2817" spans="1:12" ht="15.6">
      <c r="A2817" s="480">
        <f t="shared" si="48"/>
        <v>2809</v>
      </c>
      <c r="B2817" s="480" t="s">
        <v>5370</v>
      </c>
      <c r="C2817" s="481" t="s">
        <v>13034</v>
      </c>
      <c r="D2817" s="480" t="s">
        <v>5362</v>
      </c>
      <c r="E2817" s="480" t="s">
        <v>13035</v>
      </c>
      <c r="F2817" s="480" t="s">
        <v>13036</v>
      </c>
      <c r="G2817" s="480" t="s">
        <v>13037</v>
      </c>
      <c r="H2817" s="480" t="s">
        <v>13038</v>
      </c>
      <c r="I2817" s="480"/>
      <c r="J2817" s="480"/>
      <c r="K2817" s="480"/>
      <c r="L2817" s="480"/>
    </row>
    <row r="2818" spans="1:12" ht="15.6">
      <c r="A2818" s="480">
        <f t="shared" si="48"/>
        <v>2810</v>
      </c>
      <c r="B2818" s="480" t="s">
        <v>5370</v>
      </c>
      <c r="C2818" s="481" t="s">
        <v>13039</v>
      </c>
      <c r="D2818" s="480" t="s">
        <v>51</v>
      </c>
      <c r="E2818" s="480" t="s">
        <v>13040</v>
      </c>
      <c r="F2818" s="480" t="s">
        <v>13041</v>
      </c>
      <c r="G2818" s="480" t="s">
        <v>13042</v>
      </c>
      <c r="H2818" s="480" t="s">
        <v>13043</v>
      </c>
      <c r="I2818" s="480"/>
      <c r="J2818" s="480"/>
      <c r="K2818" s="480"/>
      <c r="L2818" s="480"/>
    </row>
    <row r="2819" spans="1:12" ht="15.6">
      <c r="A2819" s="480">
        <f t="shared" si="48"/>
        <v>2811</v>
      </c>
      <c r="B2819" s="480" t="s">
        <v>5370</v>
      </c>
      <c r="C2819" s="481" t="s">
        <v>13044</v>
      </c>
      <c r="D2819" s="480" t="s">
        <v>51</v>
      </c>
      <c r="E2819" s="480" t="s">
        <v>13035</v>
      </c>
      <c r="F2819" s="480" t="s">
        <v>13036</v>
      </c>
      <c r="G2819" s="480" t="s">
        <v>13037</v>
      </c>
      <c r="H2819" s="480" t="s">
        <v>13038</v>
      </c>
      <c r="I2819" s="480"/>
      <c r="J2819" s="480"/>
      <c r="K2819" s="480"/>
      <c r="L2819" s="480"/>
    </row>
    <row r="2820" spans="1:12" ht="15.6">
      <c r="A2820" s="480">
        <f t="shared" si="48"/>
        <v>2812</v>
      </c>
      <c r="B2820" s="480" t="s">
        <v>5370</v>
      </c>
      <c r="C2820" s="481" t="s">
        <v>13045</v>
      </c>
      <c r="D2820" s="480" t="s">
        <v>51</v>
      </c>
      <c r="E2820" s="480">
        <v>60</v>
      </c>
      <c r="F2820" s="480">
        <v>30</v>
      </c>
      <c r="G2820" s="480">
        <v>20</v>
      </c>
      <c r="H2820" s="480">
        <v>10</v>
      </c>
      <c r="I2820" s="480"/>
      <c r="J2820" s="480"/>
      <c r="K2820" s="480"/>
      <c r="L2820" s="480"/>
    </row>
    <row r="2821" spans="1:12" ht="15.6">
      <c r="A2821" s="480">
        <f t="shared" si="48"/>
        <v>2813</v>
      </c>
      <c r="B2821" s="480" t="s">
        <v>5370</v>
      </c>
      <c r="C2821" s="481" t="s">
        <v>13046</v>
      </c>
      <c r="D2821" s="480" t="s">
        <v>5362</v>
      </c>
      <c r="E2821" s="480">
        <v>60</v>
      </c>
      <c r="F2821" s="480">
        <v>30</v>
      </c>
      <c r="G2821" s="480">
        <v>20</v>
      </c>
      <c r="H2821" s="480">
        <v>10</v>
      </c>
      <c r="I2821" s="480"/>
      <c r="J2821" s="480"/>
      <c r="K2821" s="480"/>
      <c r="L2821" s="480"/>
    </row>
    <row r="2822" spans="1:12" ht="15.6">
      <c r="A2822" s="480">
        <f t="shared" si="48"/>
        <v>2814</v>
      </c>
      <c r="B2822" s="480" t="s">
        <v>5370</v>
      </c>
      <c r="C2822" s="481" t="s">
        <v>13047</v>
      </c>
      <c r="D2822" s="480" t="s">
        <v>5363</v>
      </c>
      <c r="E2822" s="480">
        <v>60</v>
      </c>
      <c r="F2822" s="480">
        <v>30</v>
      </c>
      <c r="G2822" s="480">
        <v>20</v>
      </c>
      <c r="H2822" s="480">
        <v>10</v>
      </c>
      <c r="I2822" s="480"/>
      <c r="J2822" s="480"/>
      <c r="K2822" s="480"/>
      <c r="L2822" s="480"/>
    </row>
    <row r="2823" spans="1:12" ht="15.6">
      <c r="A2823" s="480">
        <f t="shared" si="48"/>
        <v>2815</v>
      </c>
      <c r="B2823" s="480" t="s">
        <v>5370</v>
      </c>
      <c r="C2823" s="481" t="s">
        <v>13048</v>
      </c>
      <c r="D2823" s="480" t="s">
        <v>5363</v>
      </c>
      <c r="E2823" s="480" t="s">
        <v>13049</v>
      </c>
      <c r="F2823" s="480" t="s">
        <v>13050</v>
      </c>
      <c r="G2823" s="480" t="s">
        <v>13006</v>
      </c>
      <c r="H2823" s="480" t="s">
        <v>13051</v>
      </c>
      <c r="I2823" s="480"/>
      <c r="J2823" s="480"/>
      <c r="K2823" s="480"/>
      <c r="L2823" s="480"/>
    </row>
    <row r="2824" spans="1:12" ht="15.6">
      <c r="A2824" s="480">
        <f t="shared" si="48"/>
        <v>2816</v>
      </c>
      <c r="B2824" s="480" t="s">
        <v>5370</v>
      </c>
      <c r="C2824" s="481" t="s">
        <v>13052</v>
      </c>
      <c r="D2824" s="480" t="s">
        <v>5363</v>
      </c>
      <c r="E2824" s="480" t="s">
        <v>23</v>
      </c>
      <c r="F2824" s="480" t="s">
        <v>9</v>
      </c>
      <c r="G2824" s="480" t="s">
        <v>5363</v>
      </c>
      <c r="H2824" s="480" t="s">
        <v>6713</v>
      </c>
      <c r="I2824" s="480"/>
      <c r="J2824" s="480"/>
      <c r="K2824" s="480"/>
      <c r="L2824" s="480"/>
    </row>
    <row r="2825" spans="1:12" ht="15.6">
      <c r="A2825" s="480">
        <f t="shared" si="48"/>
        <v>2817</v>
      </c>
      <c r="B2825" s="480" t="s">
        <v>5370</v>
      </c>
      <c r="C2825" s="481" t="s">
        <v>13053</v>
      </c>
      <c r="D2825" s="480" t="s">
        <v>5362</v>
      </c>
      <c r="E2825" s="480" t="s">
        <v>79</v>
      </c>
      <c r="F2825" s="480" t="s">
        <v>9</v>
      </c>
      <c r="G2825" s="480" t="s">
        <v>5363</v>
      </c>
      <c r="H2825" s="480" t="s">
        <v>6713</v>
      </c>
      <c r="I2825" s="480"/>
      <c r="J2825" s="480"/>
      <c r="K2825" s="480"/>
      <c r="L2825" s="480"/>
    </row>
    <row r="2826" spans="1:12" ht="15.6">
      <c r="A2826" s="480">
        <f t="shared" si="48"/>
        <v>2818</v>
      </c>
      <c r="B2826" s="480" t="s">
        <v>5370</v>
      </c>
      <c r="C2826" s="481" t="s">
        <v>13054</v>
      </c>
      <c r="D2826" s="480" t="s">
        <v>51</v>
      </c>
      <c r="E2826" s="480" t="s">
        <v>6718</v>
      </c>
      <c r="F2826" s="480" t="s">
        <v>9</v>
      </c>
      <c r="G2826" s="480" t="s">
        <v>5363</v>
      </c>
      <c r="H2826" s="480" t="s">
        <v>6713</v>
      </c>
      <c r="I2826" s="480"/>
      <c r="J2826" s="480"/>
      <c r="K2826" s="480"/>
      <c r="L2826" s="480"/>
    </row>
    <row r="2827" spans="1:12" ht="15.6">
      <c r="A2827" s="480">
        <f t="shared" si="48"/>
        <v>2819</v>
      </c>
      <c r="B2827" s="480" t="s">
        <v>5370</v>
      </c>
      <c r="C2827" s="481" t="s">
        <v>13055</v>
      </c>
      <c r="D2827" s="480" t="s">
        <v>5362</v>
      </c>
      <c r="E2827" s="480" t="s">
        <v>23</v>
      </c>
      <c r="F2827" s="480" t="s">
        <v>51</v>
      </c>
      <c r="G2827" s="480" t="s">
        <v>5363</v>
      </c>
      <c r="H2827" s="480" t="s">
        <v>5366</v>
      </c>
      <c r="I2827" s="480"/>
      <c r="J2827" s="480"/>
      <c r="K2827" s="480"/>
      <c r="L2827" s="480"/>
    </row>
    <row r="2828" spans="1:12" ht="15.6">
      <c r="A2828" s="480">
        <f t="shared" si="48"/>
        <v>2820</v>
      </c>
      <c r="B2828" s="480" t="s">
        <v>5370</v>
      </c>
      <c r="C2828" s="481" t="s">
        <v>13056</v>
      </c>
      <c r="D2828" s="480" t="s">
        <v>51</v>
      </c>
      <c r="E2828" s="480" t="s">
        <v>13057</v>
      </c>
      <c r="F2828" s="480" t="s">
        <v>13058</v>
      </c>
      <c r="G2828" s="480" t="s">
        <v>13059</v>
      </c>
      <c r="H2828" s="480" t="s">
        <v>13060</v>
      </c>
      <c r="I2828" s="480"/>
      <c r="J2828" s="480"/>
      <c r="K2828" s="480"/>
      <c r="L2828" s="480"/>
    </row>
    <row r="2829" spans="1:12" ht="15.6">
      <c r="A2829" s="480">
        <f t="shared" si="48"/>
        <v>2821</v>
      </c>
      <c r="B2829" s="480" t="s">
        <v>5370</v>
      </c>
      <c r="C2829" s="481" t="s">
        <v>13061</v>
      </c>
      <c r="D2829" s="480" t="s">
        <v>5362</v>
      </c>
      <c r="E2829" s="480" t="s">
        <v>13062</v>
      </c>
      <c r="F2829" s="480" t="s">
        <v>7558</v>
      </c>
      <c r="G2829" s="480" t="s">
        <v>5364</v>
      </c>
      <c r="H2829" s="480" t="s">
        <v>7720</v>
      </c>
      <c r="I2829" s="480"/>
      <c r="J2829" s="480"/>
      <c r="K2829" s="480"/>
      <c r="L2829" s="480"/>
    </row>
    <row r="2830" spans="1:12" ht="15.6">
      <c r="A2830" s="480">
        <f t="shared" si="48"/>
        <v>2822</v>
      </c>
      <c r="B2830" s="480" t="s">
        <v>5370</v>
      </c>
      <c r="C2830" s="481" t="s">
        <v>13063</v>
      </c>
      <c r="D2830" s="480" t="s">
        <v>5363</v>
      </c>
      <c r="E2830" s="480" t="s">
        <v>23</v>
      </c>
      <c r="F2830" s="480" t="s">
        <v>7558</v>
      </c>
      <c r="G2830" s="480" t="s">
        <v>5364</v>
      </c>
      <c r="H2830" s="480" t="s">
        <v>1453</v>
      </c>
      <c r="I2830" s="480"/>
      <c r="J2830" s="480"/>
      <c r="K2830" s="480"/>
      <c r="L2830" s="480"/>
    </row>
    <row r="2831" spans="1:12" ht="15.6">
      <c r="A2831" s="480">
        <f t="shared" si="48"/>
        <v>2823</v>
      </c>
      <c r="B2831" s="480" t="s">
        <v>5370</v>
      </c>
      <c r="C2831" s="481" t="s">
        <v>13064</v>
      </c>
      <c r="D2831" s="480" t="s">
        <v>5363</v>
      </c>
      <c r="E2831" s="480" t="s">
        <v>13065</v>
      </c>
      <c r="F2831" s="480" t="s">
        <v>13066</v>
      </c>
      <c r="G2831" s="480" t="s">
        <v>13067</v>
      </c>
      <c r="H2831" s="480" t="s">
        <v>13068</v>
      </c>
      <c r="I2831" s="480"/>
      <c r="J2831" s="480"/>
      <c r="K2831" s="480"/>
      <c r="L2831" s="480"/>
    </row>
    <row r="2832" spans="1:12" ht="15.6">
      <c r="A2832" s="480">
        <f t="shared" si="48"/>
        <v>2824</v>
      </c>
      <c r="B2832" s="480" t="s">
        <v>5370</v>
      </c>
      <c r="C2832" s="481" t="s">
        <v>13069</v>
      </c>
      <c r="D2832" s="480" t="s">
        <v>5364</v>
      </c>
      <c r="E2832" s="480" t="s">
        <v>13070</v>
      </c>
      <c r="F2832" s="480" t="s">
        <v>13071</v>
      </c>
      <c r="G2832" s="480" t="s">
        <v>13072</v>
      </c>
      <c r="H2832" s="480" t="s">
        <v>13073</v>
      </c>
      <c r="I2832" s="480"/>
      <c r="J2832" s="480"/>
      <c r="K2832" s="480"/>
      <c r="L2832" s="480"/>
    </row>
    <row r="2833" spans="1:12" ht="15.6">
      <c r="A2833" s="480">
        <f t="shared" si="48"/>
        <v>2825</v>
      </c>
      <c r="B2833" s="480" t="s">
        <v>5370</v>
      </c>
      <c r="C2833" s="481" t="s">
        <v>13074</v>
      </c>
      <c r="D2833" s="480" t="s">
        <v>51</v>
      </c>
      <c r="E2833" s="480" t="s">
        <v>10</v>
      </c>
      <c r="F2833" s="480" t="s">
        <v>13075</v>
      </c>
      <c r="G2833" s="480" t="s">
        <v>13076</v>
      </c>
      <c r="H2833" s="480" t="s">
        <v>1486</v>
      </c>
      <c r="I2833" s="480"/>
      <c r="J2833" s="480"/>
      <c r="K2833" s="480"/>
      <c r="L2833" s="480"/>
    </row>
    <row r="2834" spans="1:12" ht="15.6">
      <c r="A2834" s="480">
        <f t="shared" si="48"/>
        <v>2826</v>
      </c>
      <c r="B2834" s="480" t="s">
        <v>5370</v>
      </c>
      <c r="C2834" s="481" t="s">
        <v>13077</v>
      </c>
      <c r="D2834" s="480" t="s">
        <v>5364</v>
      </c>
      <c r="E2834" s="480" t="s">
        <v>7148</v>
      </c>
      <c r="F2834" s="480" t="s">
        <v>13078</v>
      </c>
      <c r="G2834" s="480" t="s">
        <v>13079</v>
      </c>
      <c r="H2834" s="480" t="s">
        <v>13080</v>
      </c>
      <c r="I2834" s="480"/>
      <c r="J2834" s="480"/>
      <c r="K2834" s="480"/>
      <c r="L2834" s="480"/>
    </row>
    <row r="2835" spans="1:12" ht="15.6">
      <c r="A2835" s="480">
        <f t="shared" si="48"/>
        <v>2827</v>
      </c>
      <c r="B2835" s="480" t="s">
        <v>5370</v>
      </c>
      <c r="C2835" s="481" t="s">
        <v>13081</v>
      </c>
      <c r="D2835" s="480" t="s">
        <v>5362</v>
      </c>
      <c r="E2835" s="480" t="s">
        <v>13082</v>
      </c>
      <c r="F2835" s="480" t="s">
        <v>13083</v>
      </c>
      <c r="G2835" s="480" t="s">
        <v>13084</v>
      </c>
      <c r="H2835" s="480" t="s">
        <v>13085</v>
      </c>
      <c r="I2835" s="480"/>
      <c r="J2835" s="480"/>
      <c r="K2835" s="480"/>
      <c r="L2835" s="480"/>
    </row>
    <row r="2836" spans="1:12" ht="15.6">
      <c r="A2836" s="480">
        <f t="shared" si="48"/>
        <v>2828</v>
      </c>
      <c r="B2836" s="480" t="s">
        <v>5370</v>
      </c>
      <c r="C2836" s="481" t="s">
        <v>13086</v>
      </c>
      <c r="D2836" s="480" t="s">
        <v>5363</v>
      </c>
      <c r="E2836" s="480" t="s">
        <v>13087</v>
      </c>
      <c r="F2836" s="480" t="s">
        <v>13088</v>
      </c>
      <c r="G2836" s="480" t="s">
        <v>13089</v>
      </c>
      <c r="H2836" s="480" t="s">
        <v>13090</v>
      </c>
      <c r="I2836" s="480"/>
      <c r="J2836" s="480"/>
      <c r="K2836" s="480"/>
      <c r="L2836" s="480"/>
    </row>
    <row r="2837" spans="1:12" ht="15.6">
      <c r="A2837" s="480">
        <f t="shared" si="48"/>
        <v>2829</v>
      </c>
      <c r="B2837" s="480" t="s">
        <v>5370</v>
      </c>
      <c r="C2837" s="481" t="s">
        <v>13091</v>
      </c>
      <c r="D2837" s="480" t="s">
        <v>51</v>
      </c>
      <c r="E2837" s="480" t="s">
        <v>13092</v>
      </c>
      <c r="F2837" s="480" t="s">
        <v>13093</v>
      </c>
      <c r="G2837" s="480" t="s">
        <v>13094</v>
      </c>
      <c r="H2837" s="480" t="s">
        <v>13095</v>
      </c>
      <c r="I2837" s="480"/>
      <c r="J2837" s="480"/>
      <c r="K2837" s="480"/>
      <c r="L2837" s="480"/>
    </row>
    <row r="2838" spans="1:12" ht="15.6">
      <c r="A2838" s="480">
        <f t="shared" si="48"/>
        <v>2830</v>
      </c>
      <c r="B2838" s="480" t="s">
        <v>5370</v>
      </c>
      <c r="C2838" s="481" t="s">
        <v>13096</v>
      </c>
      <c r="D2838" s="480" t="s">
        <v>51</v>
      </c>
      <c r="E2838" s="480" t="s">
        <v>10702</v>
      </c>
      <c r="F2838" s="480" t="s">
        <v>13097</v>
      </c>
      <c r="G2838" s="480" t="s">
        <v>13098</v>
      </c>
      <c r="H2838" s="480" t="s">
        <v>13099</v>
      </c>
      <c r="I2838" s="480"/>
      <c r="J2838" s="480"/>
      <c r="K2838" s="480"/>
      <c r="L2838" s="480"/>
    </row>
    <row r="2839" spans="1:12" ht="15.6">
      <c r="A2839" s="480">
        <f t="shared" si="48"/>
        <v>2831</v>
      </c>
      <c r="B2839" s="480" t="s">
        <v>5370</v>
      </c>
      <c r="C2839" s="481" t="s">
        <v>13100</v>
      </c>
      <c r="D2839" s="480" t="s">
        <v>5363</v>
      </c>
      <c r="E2839" s="480" t="s">
        <v>13101</v>
      </c>
      <c r="F2839" s="480" t="s">
        <v>13102</v>
      </c>
      <c r="G2839" s="480" t="s">
        <v>13103</v>
      </c>
      <c r="H2839" s="480" t="s">
        <v>13104</v>
      </c>
      <c r="I2839" s="480"/>
      <c r="J2839" s="480"/>
      <c r="K2839" s="480"/>
      <c r="L2839" s="480"/>
    </row>
    <row r="2840" spans="1:12" ht="15.6">
      <c r="A2840" s="480">
        <f t="shared" si="48"/>
        <v>2832</v>
      </c>
      <c r="B2840" s="480" t="s">
        <v>5370</v>
      </c>
      <c r="C2840" s="481" t="s">
        <v>13105</v>
      </c>
      <c r="D2840" s="480" t="s">
        <v>5362</v>
      </c>
      <c r="E2840" s="480" t="s">
        <v>13106</v>
      </c>
      <c r="F2840" s="480" t="s">
        <v>13107</v>
      </c>
      <c r="G2840" s="480" t="s">
        <v>13108</v>
      </c>
      <c r="H2840" s="480" t="s">
        <v>13109</v>
      </c>
      <c r="I2840" s="480"/>
      <c r="J2840" s="480"/>
      <c r="K2840" s="480"/>
      <c r="L2840" s="480"/>
    </row>
    <row r="2841" spans="1:12" ht="15.6">
      <c r="A2841" s="480">
        <f t="shared" si="48"/>
        <v>2833</v>
      </c>
      <c r="B2841" s="480" t="s">
        <v>5370</v>
      </c>
      <c r="C2841" s="481" t="s">
        <v>13110</v>
      </c>
      <c r="D2841" s="480" t="s">
        <v>5362</v>
      </c>
      <c r="E2841" s="480" t="s">
        <v>13111</v>
      </c>
      <c r="F2841" s="480" t="s">
        <v>13112</v>
      </c>
      <c r="G2841" s="480" t="s">
        <v>13108</v>
      </c>
      <c r="H2841" s="480" t="s">
        <v>13109</v>
      </c>
      <c r="I2841" s="480"/>
      <c r="J2841" s="480"/>
      <c r="K2841" s="480"/>
      <c r="L2841" s="480"/>
    </row>
    <row r="2842" spans="1:12" ht="15.6">
      <c r="A2842" s="480">
        <f t="shared" si="48"/>
        <v>2834</v>
      </c>
      <c r="B2842" s="480" t="s">
        <v>5370</v>
      </c>
      <c r="C2842" s="481" t="s">
        <v>13113</v>
      </c>
      <c r="D2842" s="480" t="s">
        <v>51</v>
      </c>
      <c r="E2842" s="480" t="s">
        <v>13114</v>
      </c>
      <c r="F2842" s="480" t="s">
        <v>5481</v>
      </c>
      <c r="G2842" s="480" t="s">
        <v>7000</v>
      </c>
      <c r="H2842" s="480" t="s">
        <v>13115</v>
      </c>
      <c r="I2842" s="480"/>
      <c r="J2842" s="480"/>
      <c r="K2842" s="480"/>
      <c r="L2842" s="480"/>
    </row>
    <row r="2843" spans="1:12" ht="15.6">
      <c r="A2843" s="480">
        <f t="shared" si="48"/>
        <v>2835</v>
      </c>
      <c r="B2843" s="480" t="s">
        <v>5370</v>
      </c>
      <c r="C2843" s="481" t="s">
        <v>13116</v>
      </c>
      <c r="D2843" s="480" t="s">
        <v>5363</v>
      </c>
      <c r="E2843" s="480" t="s">
        <v>6688</v>
      </c>
      <c r="F2843" s="480" t="s">
        <v>6689</v>
      </c>
      <c r="G2843" s="480" t="s">
        <v>13117</v>
      </c>
      <c r="H2843" s="480" t="s">
        <v>7565</v>
      </c>
      <c r="I2843" s="480"/>
      <c r="J2843" s="480"/>
      <c r="K2843" s="480"/>
      <c r="L2843" s="480"/>
    </row>
    <row r="2844" spans="1:12" ht="15.6">
      <c r="A2844" s="480">
        <f t="shared" si="48"/>
        <v>2836</v>
      </c>
      <c r="B2844" s="480" t="s">
        <v>5370</v>
      </c>
      <c r="C2844" s="481" t="s">
        <v>13118</v>
      </c>
      <c r="D2844" s="480" t="s">
        <v>5364</v>
      </c>
      <c r="E2844" s="480">
        <v>78</v>
      </c>
      <c r="F2844" s="480">
        <v>79</v>
      </c>
      <c r="G2844" s="480">
        <v>80</v>
      </c>
      <c r="H2844" s="480">
        <v>81</v>
      </c>
      <c r="I2844" s="480"/>
      <c r="J2844" s="480"/>
      <c r="K2844" s="480"/>
      <c r="L2844" s="480"/>
    </row>
    <row r="2845" spans="1:12" ht="15.6">
      <c r="A2845" s="480">
        <f t="shared" si="48"/>
        <v>2837</v>
      </c>
      <c r="B2845" s="480" t="s">
        <v>5370</v>
      </c>
      <c r="C2845" s="481" t="s">
        <v>13119</v>
      </c>
      <c r="D2845" s="480" t="s">
        <v>5364</v>
      </c>
      <c r="E2845" s="480">
        <v>78</v>
      </c>
      <c r="F2845" s="480">
        <v>79</v>
      </c>
      <c r="G2845" s="480">
        <v>80</v>
      </c>
      <c r="H2845" s="480">
        <v>81</v>
      </c>
      <c r="I2845" s="480"/>
      <c r="J2845" s="480"/>
      <c r="K2845" s="480"/>
      <c r="L2845" s="480"/>
    </row>
    <row r="2846" spans="1:12" ht="15.6">
      <c r="A2846" s="480">
        <f t="shared" si="48"/>
        <v>2838</v>
      </c>
      <c r="B2846" s="480" t="s">
        <v>5370</v>
      </c>
      <c r="C2846" s="481" t="s">
        <v>13120</v>
      </c>
      <c r="D2846" s="480" t="s">
        <v>5362</v>
      </c>
      <c r="E2846" s="480" t="s">
        <v>13121</v>
      </c>
      <c r="F2846" s="480" t="s">
        <v>13122</v>
      </c>
      <c r="G2846" s="480" t="s">
        <v>13123</v>
      </c>
      <c r="H2846" s="480" t="s">
        <v>13124</v>
      </c>
      <c r="I2846" s="480"/>
      <c r="J2846" s="480"/>
      <c r="K2846" s="480"/>
      <c r="L2846" s="480"/>
    </row>
    <row r="2847" spans="1:12" ht="15.6">
      <c r="A2847" s="480">
        <f t="shared" si="48"/>
        <v>2839</v>
      </c>
      <c r="B2847" s="480" t="s">
        <v>5370</v>
      </c>
      <c r="C2847" s="481" t="s">
        <v>13125</v>
      </c>
      <c r="D2847" s="480" t="s">
        <v>5363</v>
      </c>
      <c r="E2847" s="480" t="s">
        <v>6781</v>
      </c>
      <c r="F2847" s="480" t="s">
        <v>6789</v>
      </c>
      <c r="G2847" s="480" t="s">
        <v>6790</v>
      </c>
      <c r="H2847" s="480" t="s">
        <v>13126</v>
      </c>
      <c r="I2847" s="480"/>
      <c r="J2847" s="480"/>
      <c r="K2847" s="480"/>
      <c r="L2847" s="480"/>
    </row>
    <row r="2848" spans="1:12" ht="15.6">
      <c r="A2848" s="480">
        <f t="shared" si="48"/>
        <v>2840</v>
      </c>
      <c r="B2848" s="480" t="s">
        <v>5370</v>
      </c>
      <c r="C2848" s="481" t="s">
        <v>13127</v>
      </c>
      <c r="D2848" s="480" t="s">
        <v>5362</v>
      </c>
      <c r="E2848" s="480" t="s">
        <v>6781</v>
      </c>
      <c r="F2848" s="480" t="s">
        <v>6789</v>
      </c>
      <c r="G2848" s="480" t="s">
        <v>6790</v>
      </c>
      <c r="H2848" s="480" t="s">
        <v>13126</v>
      </c>
      <c r="I2848" s="480"/>
      <c r="J2848" s="480"/>
      <c r="K2848" s="480"/>
      <c r="L2848" s="480"/>
    </row>
    <row r="2849" spans="1:12" ht="15.6">
      <c r="A2849" s="480">
        <f t="shared" si="48"/>
        <v>2841</v>
      </c>
      <c r="B2849" s="480" t="s">
        <v>5370</v>
      </c>
      <c r="C2849" s="481" t="s">
        <v>13128</v>
      </c>
      <c r="D2849" s="480" t="s">
        <v>5364</v>
      </c>
      <c r="E2849" s="480">
        <v>20</v>
      </c>
      <c r="F2849" s="480">
        <v>17</v>
      </c>
      <c r="G2849" s="480">
        <v>12</v>
      </c>
      <c r="H2849" s="480">
        <v>7</v>
      </c>
      <c r="I2849" s="480"/>
      <c r="J2849" s="480"/>
      <c r="K2849" s="480"/>
      <c r="L2849" s="480"/>
    </row>
    <row r="2850" spans="1:12" ht="15.6">
      <c r="A2850" s="480">
        <f t="shared" si="48"/>
        <v>2842</v>
      </c>
      <c r="B2850" s="480" t="s">
        <v>5370</v>
      </c>
      <c r="C2850" s="481" t="s">
        <v>13129</v>
      </c>
      <c r="D2850" s="480" t="s">
        <v>51</v>
      </c>
      <c r="E2850" s="480">
        <v>20</v>
      </c>
      <c r="F2850" s="480">
        <v>17</v>
      </c>
      <c r="G2850" s="480">
        <v>12</v>
      </c>
      <c r="H2850" s="480">
        <v>7</v>
      </c>
      <c r="I2850" s="480"/>
      <c r="J2850" s="480"/>
      <c r="K2850" s="480"/>
      <c r="L2850" s="480"/>
    </row>
    <row r="2851" spans="1:12" ht="15.6">
      <c r="A2851" s="480">
        <f t="shared" si="48"/>
        <v>2843</v>
      </c>
      <c r="B2851" s="480" t="s">
        <v>5370</v>
      </c>
      <c r="C2851" s="481" t="s">
        <v>13130</v>
      </c>
      <c r="D2851" s="480" t="s">
        <v>5364</v>
      </c>
      <c r="E2851" s="480" t="s">
        <v>4037</v>
      </c>
      <c r="F2851" s="480" t="s">
        <v>6792</v>
      </c>
      <c r="G2851" s="480" t="s">
        <v>6316</v>
      </c>
      <c r="H2851" s="480" t="s">
        <v>6461</v>
      </c>
      <c r="I2851" s="480"/>
      <c r="J2851" s="480"/>
      <c r="K2851" s="480"/>
      <c r="L2851" s="480"/>
    </row>
    <row r="2852" spans="1:12" ht="15.6">
      <c r="A2852" s="480">
        <f t="shared" si="48"/>
        <v>2844</v>
      </c>
      <c r="B2852" s="480" t="s">
        <v>5370</v>
      </c>
      <c r="C2852" s="481" t="s">
        <v>13131</v>
      </c>
      <c r="D2852" s="480" t="s">
        <v>5362</v>
      </c>
      <c r="E2852" s="480" t="s">
        <v>13132</v>
      </c>
      <c r="F2852" s="480" t="s">
        <v>13133</v>
      </c>
      <c r="G2852" s="480" t="s">
        <v>13134</v>
      </c>
      <c r="H2852" s="480" t="s">
        <v>13135</v>
      </c>
      <c r="I2852" s="480"/>
      <c r="J2852" s="480"/>
      <c r="K2852" s="480"/>
      <c r="L2852" s="480"/>
    </row>
    <row r="2853" spans="1:12" ht="15.6">
      <c r="A2853" s="480">
        <f t="shared" si="48"/>
        <v>2845</v>
      </c>
      <c r="B2853" s="480" t="s">
        <v>5370</v>
      </c>
      <c r="C2853" s="481" t="s">
        <v>13136</v>
      </c>
      <c r="D2853" s="480" t="s">
        <v>5363</v>
      </c>
      <c r="E2853" s="480" t="s">
        <v>13137</v>
      </c>
      <c r="F2853" s="480" t="s">
        <v>13138</v>
      </c>
      <c r="G2853" s="480" t="s">
        <v>13139</v>
      </c>
      <c r="H2853" s="480" t="s">
        <v>13140</v>
      </c>
      <c r="I2853" s="480"/>
      <c r="J2853" s="480"/>
      <c r="K2853" s="480"/>
      <c r="L2853" s="480"/>
    </row>
    <row r="2854" spans="1:12" ht="15.6">
      <c r="A2854" s="480">
        <f t="shared" si="48"/>
        <v>2846</v>
      </c>
      <c r="B2854" s="480" t="s">
        <v>5370</v>
      </c>
      <c r="C2854" s="481" t="s">
        <v>13141</v>
      </c>
      <c r="D2854" s="480" t="s">
        <v>51</v>
      </c>
      <c r="E2854" s="480" t="s">
        <v>13142</v>
      </c>
      <c r="F2854" s="480" t="s">
        <v>13143</v>
      </c>
      <c r="G2854" s="480" t="s">
        <v>13144</v>
      </c>
      <c r="H2854" s="480" t="s">
        <v>13145</v>
      </c>
      <c r="I2854" s="480"/>
      <c r="J2854" s="480"/>
      <c r="K2854" s="480"/>
      <c r="L2854" s="480"/>
    </row>
    <row r="2855" spans="1:12" ht="15.6">
      <c r="A2855" s="480">
        <f t="shared" si="48"/>
        <v>2847</v>
      </c>
      <c r="B2855" s="480" t="s">
        <v>5370</v>
      </c>
      <c r="C2855" s="481" t="s">
        <v>13146</v>
      </c>
      <c r="D2855" s="480" t="s">
        <v>5362</v>
      </c>
      <c r="E2855" s="480" t="s">
        <v>10740</v>
      </c>
      <c r="F2855" s="480" t="s">
        <v>10742</v>
      </c>
      <c r="G2855" s="480" t="s">
        <v>10589</v>
      </c>
      <c r="H2855" s="480" t="s">
        <v>8344</v>
      </c>
      <c r="I2855" s="480"/>
      <c r="J2855" s="480"/>
      <c r="K2855" s="480"/>
      <c r="L2855" s="480"/>
    </row>
    <row r="2856" spans="1:12" ht="15.6">
      <c r="A2856" s="480">
        <f t="shared" si="48"/>
        <v>2848</v>
      </c>
      <c r="B2856" s="480" t="s">
        <v>5370</v>
      </c>
      <c r="C2856" s="481" t="s">
        <v>13147</v>
      </c>
      <c r="D2856" s="480" t="s">
        <v>5364</v>
      </c>
      <c r="E2856" s="480" t="s">
        <v>5621</v>
      </c>
      <c r="F2856" s="480" t="s">
        <v>5653</v>
      </c>
      <c r="G2856" s="480" t="s">
        <v>13148</v>
      </c>
      <c r="H2856" s="480" t="s">
        <v>13149</v>
      </c>
      <c r="I2856" s="480"/>
      <c r="J2856" s="480"/>
      <c r="K2856" s="480"/>
      <c r="L2856" s="480"/>
    </row>
    <row r="2857" spans="1:12" ht="15.6">
      <c r="A2857" s="480">
        <f t="shared" si="48"/>
        <v>2849</v>
      </c>
      <c r="B2857" s="480" t="s">
        <v>5370</v>
      </c>
      <c r="C2857" s="481" t="s">
        <v>13150</v>
      </c>
      <c r="D2857" s="480" t="s">
        <v>51</v>
      </c>
      <c r="E2857" s="480" t="s">
        <v>13151</v>
      </c>
      <c r="F2857" s="480" t="s">
        <v>13152</v>
      </c>
      <c r="G2857" s="480" t="s">
        <v>13153</v>
      </c>
      <c r="H2857" s="480" t="s">
        <v>13154</v>
      </c>
      <c r="I2857" s="480"/>
      <c r="J2857" s="480"/>
      <c r="K2857" s="480"/>
      <c r="L2857" s="480"/>
    </row>
    <row r="2858" spans="1:12" ht="15.6">
      <c r="A2858" s="480">
        <f t="shared" si="48"/>
        <v>2850</v>
      </c>
      <c r="B2858" s="480" t="s">
        <v>5370</v>
      </c>
      <c r="C2858" s="481" t="s">
        <v>13155</v>
      </c>
      <c r="D2858" s="480" t="s">
        <v>5362</v>
      </c>
      <c r="E2858" s="480" t="s">
        <v>13156</v>
      </c>
      <c r="F2858" s="480" t="s">
        <v>7176</v>
      </c>
      <c r="G2858" s="480" t="s">
        <v>7177</v>
      </c>
      <c r="H2858" s="480" t="s">
        <v>7178</v>
      </c>
      <c r="I2858" s="480"/>
      <c r="J2858" s="480"/>
      <c r="K2858" s="480"/>
      <c r="L2858" s="480"/>
    </row>
    <row r="2859" spans="1:12" ht="15.6">
      <c r="A2859" s="480">
        <f t="shared" si="48"/>
        <v>2851</v>
      </c>
      <c r="B2859" s="480" t="s">
        <v>5370</v>
      </c>
      <c r="C2859" s="481" t="s">
        <v>13157</v>
      </c>
      <c r="D2859" s="480" t="s">
        <v>5364</v>
      </c>
      <c r="E2859" s="480">
        <v>1</v>
      </c>
      <c r="F2859" s="480">
        <v>2</v>
      </c>
      <c r="G2859" s="480">
        <v>3</v>
      </c>
      <c r="H2859" s="480">
        <v>6</v>
      </c>
      <c r="I2859" s="480"/>
      <c r="J2859" s="480"/>
      <c r="K2859" s="480"/>
      <c r="L2859" s="480"/>
    </row>
    <row r="2860" spans="1:12" ht="15.6">
      <c r="A2860" s="480">
        <f t="shared" si="48"/>
        <v>2852</v>
      </c>
      <c r="B2860" s="480" t="s">
        <v>5370</v>
      </c>
      <c r="C2860" s="481" t="s">
        <v>13158</v>
      </c>
      <c r="D2860" s="480" t="s">
        <v>5364</v>
      </c>
      <c r="E2860" s="480" t="s">
        <v>13159</v>
      </c>
      <c r="F2860" s="480" t="s">
        <v>13160</v>
      </c>
      <c r="G2860" s="480" t="s">
        <v>13161</v>
      </c>
      <c r="H2860" s="480" t="s">
        <v>13162</v>
      </c>
      <c r="I2860" s="480"/>
      <c r="J2860" s="480"/>
      <c r="K2860" s="480"/>
      <c r="L2860" s="480"/>
    </row>
    <row r="2861" spans="1:12" ht="15.6">
      <c r="A2861" s="480">
        <f t="shared" si="48"/>
        <v>2853</v>
      </c>
      <c r="B2861" s="480" t="s">
        <v>5370</v>
      </c>
      <c r="C2861" s="481" t="s">
        <v>13163</v>
      </c>
      <c r="D2861" s="480" t="s">
        <v>5364</v>
      </c>
      <c r="E2861" s="480" t="s">
        <v>13164</v>
      </c>
      <c r="F2861" s="480" t="s">
        <v>13165</v>
      </c>
      <c r="G2861" s="480" t="s">
        <v>13166</v>
      </c>
      <c r="H2861" s="480" t="s">
        <v>13167</v>
      </c>
      <c r="I2861" s="480"/>
      <c r="J2861" s="480"/>
      <c r="K2861" s="480"/>
      <c r="L2861" s="480"/>
    </row>
    <row r="2862" spans="1:12" ht="15.6">
      <c r="A2862" s="480">
        <f t="shared" si="48"/>
        <v>2854</v>
      </c>
      <c r="B2862" s="480" t="s">
        <v>5370</v>
      </c>
      <c r="C2862" s="481" t="s">
        <v>13168</v>
      </c>
      <c r="D2862" s="480" t="s">
        <v>51</v>
      </c>
      <c r="E2862" s="480">
        <v>1000</v>
      </c>
      <c r="F2862" s="480">
        <v>1500</v>
      </c>
      <c r="G2862" s="480">
        <v>2000</v>
      </c>
      <c r="H2862" s="480">
        <v>2500</v>
      </c>
      <c r="I2862" s="480"/>
      <c r="J2862" s="480"/>
      <c r="K2862" s="480"/>
      <c r="L2862" s="480"/>
    </row>
    <row r="2863" spans="1:12" ht="15.6">
      <c r="A2863" s="480">
        <f t="shared" si="48"/>
        <v>2855</v>
      </c>
      <c r="B2863" s="480" t="s">
        <v>5370</v>
      </c>
      <c r="C2863" s="481" t="s">
        <v>13169</v>
      </c>
      <c r="D2863" s="480" t="s">
        <v>51</v>
      </c>
      <c r="E2863" s="480" t="s">
        <v>9299</v>
      </c>
      <c r="F2863" s="480" t="s">
        <v>13170</v>
      </c>
      <c r="G2863" s="480" t="s">
        <v>13171</v>
      </c>
      <c r="H2863" s="480" t="s">
        <v>7429</v>
      </c>
      <c r="I2863" s="480"/>
      <c r="J2863" s="480"/>
      <c r="K2863" s="480"/>
      <c r="L2863" s="480"/>
    </row>
    <row r="2864" spans="1:12" ht="15.6">
      <c r="A2864" s="480">
        <f t="shared" si="48"/>
        <v>2856</v>
      </c>
      <c r="B2864" s="480" t="s">
        <v>5370</v>
      </c>
      <c r="C2864" s="481" t="s">
        <v>13172</v>
      </c>
      <c r="D2864" s="480" t="s">
        <v>5362</v>
      </c>
      <c r="E2864" s="480" t="s">
        <v>8876</v>
      </c>
      <c r="F2864" s="480" t="s">
        <v>13173</v>
      </c>
      <c r="G2864" s="480" t="s">
        <v>8877</v>
      </c>
      <c r="H2864" s="480" t="s">
        <v>13174</v>
      </c>
      <c r="I2864" s="480"/>
      <c r="J2864" s="480"/>
      <c r="K2864" s="480"/>
      <c r="L2864" s="480"/>
    </row>
    <row r="2865" spans="1:12" ht="15.6">
      <c r="A2865" s="480">
        <f t="shared" si="48"/>
        <v>2857</v>
      </c>
      <c r="B2865" s="480" t="s">
        <v>5370</v>
      </c>
      <c r="C2865" s="481" t="s">
        <v>13175</v>
      </c>
      <c r="D2865" s="480" t="s">
        <v>5363</v>
      </c>
      <c r="E2865" s="480" t="s">
        <v>13176</v>
      </c>
      <c r="F2865" s="480" t="s">
        <v>7802</v>
      </c>
      <c r="G2865" s="480" t="s">
        <v>7799</v>
      </c>
      <c r="H2865" s="480" t="s">
        <v>7801</v>
      </c>
      <c r="I2865" s="480"/>
      <c r="J2865" s="480"/>
      <c r="K2865" s="480"/>
      <c r="L2865" s="480"/>
    </row>
    <row r="2866" spans="1:12" ht="15.6">
      <c r="A2866" s="480">
        <f t="shared" si="48"/>
        <v>2858</v>
      </c>
      <c r="B2866" s="480" t="s">
        <v>5370</v>
      </c>
      <c r="C2866" s="481" t="s">
        <v>13177</v>
      </c>
      <c r="D2866" s="480" t="s">
        <v>5364</v>
      </c>
      <c r="E2866" s="480" t="s">
        <v>4037</v>
      </c>
      <c r="F2866" s="480" t="s">
        <v>6318</v>
      </c>
      <c r="G2866" s="480" t="s">
        <v>5414</v>
      </c>
      <c r="H2866" s="480" t="s">
        <v>5604</v>
      </c>
      <c r="I2866" s="480"/>
      <c r="J2866" s="480"/>
      <c r="K2866" s="480"/>
      <c r="L2866" s="480"/>
    </row>
    <row r="2867" spans="1:12" ht="15.6">
      <c r="A2867" s="480">
        <f t="shared" si="48"/>
        <v>2859</v>
      </c>
      <c r="B2867" s="480" t="s">
        <v>5370</v>
      </c>
      <c r="C2867" s="481" t="s">
        <v>13178</v>
      </c>
      <c r="D2867" s="480" t="s">
        <v>51</v>
      </c>
      <c r="E2867" s="480" t="s">
        <v>13179</v>
      </c>
      <c r="F2867" s="480" t="s">
        <v>19</v>
      </c>
      <c r="G2867" s="480" t="s">
        <v>13180</v>
      </c>
      <c r="H2867" s="480" t="s">
        <v>13181</v>
      </c>
      <c r="I2867" s="480"/>
      <c r="J2867" s="480"/>
      <c r="K2867" s="480"/>
      <c r="L2867" s="480"/>
    </row>
    <row r="2868" spans="1:12" ht="15.6">
      <c r="A2868" s="480">
        <f t="shared" si="48"/>
        <v>2860</v>
      </c>
      <c r="B2868" s="480" t="s">
        <v>5370</v>
      </c>
      <c r="C2868" s="481" t="s">
        <v>13182</v>
      </c>
      <c r="D2868" s="480" t="s">
        <v>51</v>
      </c>
      <c r="E2868" s="480" t="s">
        <v>5555</v>
      </c>
      <c r="F2868" s="480" t="s">
        <v>6632</v>
      </c>
      <c r="G2868" s="480" t="s">
        <v>13183</v>
      </c>
      <c r="H2868" s="480" t="s">
        <v>6928</v>
      </c>
      <c r="I2868" s="480"/>
      <c r="J2868" s="480"/>
      <c r="K2868" s="480"/>
      <c r="L2868" s="480"/>
    </row>
    <row r="2869" spans="1:12" ht="15.6">
      <c r="A2869" s="480">
        <f t="shared" si="48"/>
        <v>2861</v>
      </c>
      <c r="B2869" s="480" t="s">
        <v>5370</v>
      </c>
      <c r="C2869" s="481" t="s">
        <v>13184</v>
      </c>
      <c r="D2869" s="480" t="s">
        <v>51</v>
      </c>
      <c r="E2869" s="480" t="s">
        <v>5384</v>
      </c>
      <c r="F2869" s="480" t="s">
        <v>4037</v>
      </c>
      <c r="G2869" s="480" t="s">
        <v>5414</v>
      </c>
      <c r="H2869" s="480" t="s">
        <v>6318</v>
      </c>
      <c r="I2869" s="480"/>
      <c r="J2869" s="480"/>
      <c r="K2869" s="480"/>
      <c r="L2869" s="480"/>
    </row>
    <row r="2870" spans="1:12" ht="15.6">
      <c r="A2870" s="480">
        <f t="shared" si="48"/>
        <v>2862</v>
      </c>
      <c r="B2870" s="480" t="s">
        <v>5370</v>
      </c>
      <c r="C2870" s="481" t="s">
        <v>13185</v>
      </c>
      <c r="D2870" s="480" t="s">
        <v>51</v>
      </c>
      <c r="E2870" s="480" t="s">
        <v>5418</v>
      </c>
      <c r="F2870" s="480" t="s">
        <v>5416</v>
      </c>
      <c r="G2870" s="480" t="s">
        <v>5419</v>
      </c>
      <c r="H2870" s="480" t="s">
        <v>11898</v>
      </c>
      <c r="I2870" s="480"/>
      <c r="J2870" s="480"/>
      <c r="K2870" s="480"/>
      <c r="L2870" s="480"/>
    </row>
    <row r="2871" spans="1:12" ht="15.6">
      <c r="A2871" s="480">
        <f t="shared" si="48"/>
        <v>2863</v>
      </c>
      <c r="B2871" s="480" t="s">
        <v>5370</v>
      </c>
      <c r="C2871" s="481" t="s">
        <v>13186</v>
      </c>
      <c r="D2871" s="480" t="s">
        <v>51</v>
      </c>
      <c r="E2871" s="480" t="s">
        <v>13187</v>
      </c>
      <c r="F2871" s="480" t="s">
        <v>6648</v>
      </c>
      <c r="G2871" s="480" t="s">
        <v>4008</v>
      </c>
      <c r="H2871" s="480" t="s">
        <v>13188</v>
      </c>
      <c r="I2871" s="480"/>
      <c r="J2871" s="480"/>
      <c r="K2871" s="480"/>
      <c r="L2871" s="480"/>
    </row>
    <row r="2872" spans="1:12" ht="15.6">
      <c r="A2872" s="480">
        <f t="shared" si="48"/>
        <v>2864</v>
      </c>
      <c r="B2872" s="480" t="s">
        <v>5370</v>
      </c>
      <c r="C2872" s="481" t="s">
        <v>13189</v>
      </c>
      <c r="D2872" s="480" t="s">
        <v>51</v>
      </c>
      <c r="E2872" s="480" t="s">
        <v>5418</v>
      </c>
      <c r="F2872" s="480" t="s">
        <v>5416</v>
      </c>
      <c r="G2872" s="480" t="s">
        <v>5419</v>
      </c>
      <c r="H2872" s="480" t="s">
        <v>11898</v>
      </c>
      <c r="I2872" s="480"/>
      <c r="J2872" s="480"/>
      <c r="K2872" s="480"/>
      <c r="L2872" s="480"/>
    </row>
    <row r="2873" spans="1:12" ht="15.6">
      <c r="A2873" s="480">
        <f t="shared" si="48"/>
        <v>2865</v>
      </c>
      <c r="B2873" s="480" t="s">
        <v>5370</v>
      </c>
      <c r="C2873" s="481" t="s">
        <v>13190</v>
      </c>
      <c r="D2873" s="480" t="s">
        <v>5362</v>
      </c>
      <c r="E2873" s="480" t="s">
        <v>13191</v>
      </c>
      <c r="F2873" s="480" t="s">
        <v>5636</v>
      </c>
      <c r="G2873" s="480" t="s">
        <v>5637</v>
      </c>
      <c r="H2873" s="480" t="s">
        <v>13192</v>
      </c>
      <c r="I2873" s="480"/>
      <c r="J2873" s="480"/>
      <c r="K2873" s="480"/>
      <c r="L2873" s="480"/>
    </row>
    <row r="2874" spans="1:12" ht="15.6">
      <c r="A2874" s="480">
        <f t="shared" si="48"/>
        <v>2866</v>
      </c>
      <c r="B2874" s="480" t="s">
        <v>5370</v>
      </c>
      <c r="C2874" s="481" t="s">
        <v>13193</v>
      </c>
      <c r="D2874" s="480" t="s">
        <v>5363</v>
      </c>
      <c r="E2874" s="480" t="s">
        <v>5637</v>
      </c>
      <c r="F2874" s="480" t="s">
        <v>5636</v>
      </c>
      <c r="G2874" s="480" t="s">
        <v>13194</v>
      </c>
      <c r="H2874" s="480" t="s">
        <v>12265</v>
      </c>
      <c r="I2874" s="480"/>
      <c r="J2874" s="480"/>
      <c r="K2874" s="480"/>
      <c r="L2874" s="480"/>
    </row>
    <row r="2875" spans="1:12" ht="15.6">
      <c r="A2875" s="480">
        <f t="shared" si="48"/>
        <v>2867</v>
      </c>
      <c r="B2875" s="480" t="s">
        <v>5370</v>
      </c>
      <c r="C2875" s="481" t="s">
        <v>13195</v>
      </c>
      <c r="D2875" s="480" t="s">
        <v>5363</v>
      </c>
      <c r="E2875" s="480" t="s">
        <v>13196</v>
      </c>
      <c r="F2875" s="480" t="s">
        <v>13197</v>
      </c>
      <c r="G2875" s="480" t="s">
        <v>13198</v>
      </c>
      <c r="H2875" s="480" t="s">
        <v>13199</v>
      </c>
      <c r="I2875" s="480"/>
      <c r="J2875" s="480"/>
      <c r="K2875" s="480"/>
      <c r="L2875" s="480"/>
    </row>
    <row r="2876" spans="1:12" ht="15.6">
      <c r="A2876" s="480">
        <f t="shared" si="48"/>
        <v>2868</v>
      </c>
      <c r="B2876" s="480" t="s">
        <v>5370</v>
      </c>
      <c r="C2876" s="481" t="s">
        <v>13200</v>
      </c>
      <c r="D2876" s="480" t="s">
        <v>51</v>
      </c>
      <c r="E2876" s="480">
        <v>10</v>
      </c>
      <c r="F2876" s="480">
        <v>20</v>
      </c>
      <c r="G2876" s="480">
        <v>30</v>
      </c>
      <c r="H2876" s="480">
        <v>50</v>
      </c>
      <c r="I2876" s="480"/>
      <c r="J2876" s="480"/>
      <c r="K2876" s="480"/>
      <c r="L2876" s="480"/>
    </row>
    <row r="2877" spans="1:12" ht="15.6">
      <c r="A2877" s="480">
        <f t="shared" ref="A2877:A2940" si="49">ROW()-8</f>
        <v>2869</v>
      </c>
      <c r="B2877" s="480" t="s">
        <v>5370</v>
      </c>
      <c r="C2877" s="481" t="s">
        <v>13201</v>
      </c>
      <c r="D2877" s="480" t="s">
        <v>5363</v>
      </c>
      <c r="E2877" s="480" t="s">
        <v>5780</v>
      </c>
      <c r="F2877" s="480" t="s">
        <v>8162</v>
      </c>
      <c r="G2877" s="480" t="s">
        <v>8163</v>
      </c>
      <c r="H2877" s="480" t="s">
        <v>8125</v>
      </c>
      <c r="I2877" s="480"/>
      <c r="J2877" s="480"/>
      <c r="K2877" s="480"/>
      <c r="L2877" s="480"/>
    </row>
    <row r="2878" spans="1:12" ht="15.6">
      <c r="A2878" s="480">
        <f t="shared" si="49"/>
        <v>2870</v>
      </c>
      <c r="B2878" s="480" t="s">
        <v>5370</v>
      </c>
      <c r="C2878" s="481" t="s">
        <v>13202</v>
      </c>
      <c r="D2878" s="480" t="s">
        <v>51</v>
      </c>
      <c r="E2878" s="480" t="s">
        <v>7840</v>
      </c>
      <c r="F2878" s="480" t="s">
        <v>8195</v>
      </c>
      <c r="G2878" s="480" t="s">
        <v>6781</v>
      </c>
      <c r="H2878" s="480" t="s">
        <v>13203</v>
      </c>
      <c r="I2878" s="480"/>
      <c r="J2878" s="480"/>
      <c r="K2878" s="480"/>
      <c r="L2878" s="480"/>
    </row>
    <row r="2879" spans="1:12" ht="15.6">
      <c r="A2879" s="480">
        <f t="shared" si="49"/>
        <v>2871</v>
      </c>
      <c r="B2879" s="480" t="s">
        <v>5370</v>
      </c>
      <c r="C2879" s="481" t="s">
        <v>13204</v>
      </c>
      <c r="D2879" s="480" t="s">
        <v>51</v>
      </c>
      <c r="E2879" s="480" t="s">
        <v>12877</v>
      </c>
      <c r="F2879" s="480" t="s">
        <v>11941</v>
      </c>
      <c r="G2879" s="480" t="s">
        <v>12878</v>
      </c>
      <c r="H2879" s="480" t="s">
        <v>13205</v>
      </c>
      <c r="I2879" s="480"/>
      <c r="J2879" s="480"/>
      <c r="K2879" s="480"/>
      <c r="L2879" s="480"/>
    </row>
    <row r="2880" spans="1:12" ht="15.6">
      <c r="A2880" s="480">
        <f t="shared" si="49"/>
        <v>2872</v>
      </c>
      <c r="B2880" s="480" t="s">
        <v>5370</v>
      </c>
      <c r="C2880" s="481" t="s">
        <v>13206</v>
      </c>
      <c r="D2880" s="480" t="s">
        <v>5362</v>
      </c>
      <c r="E2880" s="480" t="s">
        <v>7607</v>
      </c>
      <c r="F2880" s="480" t="s">
        <v>6983</v>
      </c>
      <c r="G2880" s="480" t="s">
        <v>6318</v>
      </c>
      <c r="H2880" s="480" t="s">
        <v>13207</v>
      </c>
      <c r="I2880" s="480"/>
      <c r="J2880" s="480"/>
      <c r="K2880" s="480"/>
      <c r="L2880" s="480"/>
    </row>
    <row r="2881" spans="1:12" ht="15.6">
      <c r="A2881" s="480">
        <f t="shared" si="49"/>
        <v>2873</v>
      </c>
      <c r="B2881" s="480" t="s">
        <v>5370</v>
      </c>
      <c r="C2881" s="481" t="s">
        <v>13208</v>
      </c>
      <c r="D2881" s="480" t="s">
        <v>5362</v>
      </c>
      <c r="E2881" s="480" t="s">
        <v>7607</v>
      </c>
      <c r="F2881" s="480" t="s">
        <v>6983</v>
      </c>
      <c r="G2881" s="480" t="s">
        <v>6318</v>
      </c>
      <c r="H2881" s="480" t="s">
        <v>13207</v>
      </c>
      <c r="I2881" s="480"/>
      <c r="J2881" s="480"/>
      <c r="K2881" s="480"/>
      <c r="L2881" s="480"/>
    </row>
    <row r="2882" spans="1:12" ht="15.6">
      <c r="A2882" s="480">
        <f t="shared" si="49"/>
        <v>2874</v>
      </c>
      <c r="B2882" s="480" t="s">
        <v>5370</v>
      </c>
      <c r="C2882" s="481" t="s">
        <v>13209</v>
      </c>
      <c r="D2882" s="480" t="s">
        <v>51</v>
      </c>
      <c r="E2882" s="480">
        <v>0.04</v>
      </c>
      <c r="F2882" s="480">
        <v>0.05</v>
      </c>
      <c r="G2882" s="480">
        <v>0.06</v>
      </c>
      <c r="H2882" s="480">
        <v>0.1</v>
      </c>
      <c r="I2882" s="480"/>
      <c r="J2882" s="480"/>
      <c r="K2882" s="480"/>
      <c r="L2882" s="480"/>
    </row>
    <row r="2883" spans="1:12" ht="15.6">
      <c r="A2883" s="480">
        <f t="shared" si="49"/>
        <v>2875</v>
      </c>
      <c r="B2883" s="480" t="s">
        <v>5370</v>
      </c>
      <c r="C2883" s="481" t="s">
        <v>13210</v>
      </c>
      <c r="D2883" s="480" t="s">
        <v>5362</v>
      </c>
      <c r="E2883" s="480" t="s">
        <v>6874</v>
      </c>
      <c r="F2883" s="480" t="s">
        <v>6875</v>
      </c>
      <c r="G2883" s="480" t="s">
        <v>6876</v>
      </c>
      <c r="H2883" s="480" t="s">
        <v>6877</v>
      </c>
      <c r="I2883" s="480"/>
      <c r="J2883" s="480"/>
      <c r="K2883" s="480"/>
      <c r="L2883" s="480"/>
    </row>
    <row r="2884" spans="1:12" ht="15.6">
      <c r="A2884" s="480">
        <f t="shared" si="49"/>
        <v>2876</v>
      </c>
      <c r="B2884" s="480" t="s">
        <v>5370</v>
      </c>
      <c r="C2884" s="481" t="s">
        <v>13211</v>
      </c>
      <c r="D2884" s="480" t="s">
        <v>51</v>
      </c>
      <c r="E2884" s="480" t="s">
        <v>6874</v>
      </c>
      <c r="F2884" s="480" t="s">
        <v>6875</v>
      </c>
      <c r="G2884" s="480" t="s">
        <v>6876</v>
      </c>
      <c r="H2884" s="480" t="s">
        <v>6877</v>
      </c>
      <c r="I2884" s="480"/>
      <c r="J2884" s="480"/>
      <c r="K2884" s="480"/>
      <c r="L2884" s="480"/>
    </row>
    <row r="2885" spans="1:12" ht="15.6">
      <c r="A2885" s="480">
        <f t="shared" si="49"/>
        <v>2877</v>
      </c>
      <c r="B2885" s="480" t="s">
        <v>5370</v>
      </c>
      <c r="C2885" s="481" t="s">
        <v>13212</v>
      </c>
      <c r="D2885" s="480" t="s">
        <v>5363</v>
      </c>
      <c r="E2885" s="480">
        <v>2</v>
      </c>
      <c r="F2885" s="480">
        <v>5</v>
      </c>
      <c r="G2885" s="480">
        <v>8</v>
      </c>
      <c r="H2885" s="480">
        <v>10</v>
      </c>
      <c r="I2885" s="480"/>
      <c r="J2885" s="480"/>
      <c r="K2885" s="480"/>
      <c r="L2885" s="480"/>
    </row>
    <row r="2886" spans="1:12" ht="15.6">
      <c r="A2886" s="480">
        <f t="shared" si="49"/>
        <v>2878</v>
      </c>
      <c r="B2886" s="480" t="s">
        <v>5370</v>
      </c>
      <c r="C2886" s="481" t="s">
        <v>13213</v>
      </c>
      <c r="D2886" s="480" t="s">
        <v>5362</v>
      </c>
      <c r="E2886" s="480">
        <v>2</v>
      </c>
      <c r="F2886" s="480">
        <v>5</v>
      </c>
      <c r="G2886" s="480">
        <v>8</v>
      </c>
      <c r="H2886" s="480">
        <v>10</v>
      </c>
      <c r="I2886" s="480"/>
      <c r="J2886" s="480"/>
      <c r="K2886" s="480"/>
      <c r="L2886" s="480"/>
    </row>
    <row r="2887" spans="1:12" ht="15.6">
      <c r="A2887" s="480">
        <f t="shared" si="49"/>
        <v>2879</v>
      </c>
      <c r="B2887" s="480" t="s">
        <v>5370</v>
      </c>
      <c r="C2887" s="481" t="s">
        <v>13214</v>
      </c>
      <c r="D2887" s="480" t="s">
        <v>51</v>
      </c>
      <c r="E2887" s="480">
        <v>2</v>
      </c>
      <c r="F2887" s="480">
        <v>5</v>
      </c>
      <c r="G2887" s="480">
        <v>8</v>
      </c>
      <c r="H2887" s="480">
        <v>10</v>
      </c>
      <c r="I2887" s="480"/>
      <c r="J2887" s="480"/>
      <c r="K2887" s="480"/>
      <c r="L2887" s="480"/>
    </row>
    <row r="2888" spans="1:12" ht="15.6">
      <c r="A2888" s="480">
        <f t="shared" si="49"/>
        <v>2880</v>
      </c>
      <c r="B2888" s="480" t="s">
        <v>5370</v>
      </c>
      <c r="C2888" s="481" t="s">
        <v>13215</v>
      </c>
      <c r="D2888" s="480" t="s">
        <v>5362</v>
      </c>
      <c r="E2888" s="480">
        <v>15</v>
      </c>
      <c r="F2888" s="480">
        <v>20</v>
      </c>
      <c r="G2888" s="480">
        <v>25</v>
      </c>
      <c r="H2888" s="480">
        <v>30</v>
      </c>
      <c r="I2888" s="480"/>
      <c r="J2888" s="480"/>
      <c r="K2888" s="480"/>
      <c r="L2888" s="480"/>
    </row>
    <row r="2889" spans="1:12" ht="15.6">
      <c r="A2889" s="480">
        <f t="shared" si="49"/>
        <v>2881</v>
      </c>
      <c r="B2889" s="480" t="s">
        <v>5370</v>
      </c>
      <c r="C2889" s="481" t="s">
        <v>13216</v>
      </c>
      <c r="D2889" s="480" t="s">
        <v>51</v>
      </c>
      <c r="E2889" s="480">
        <v>20</v>
      </c>
      <c r="F2889" s="480">
        <v>25</v>
      </c>
      <c r="G2889" s="480">
        <v>30</v>
      </c>
      <c r="H2889" s="480">
        <v>35</v>
      </c>
      <c r="I2889" s="480"/>
      <c r="J2889" s="480"/>
      <c r="K2889" s="480"/>
      <c r="L2889" s="480"/>
    </row>
    <row r="2890" spans="1:12" ht="15.6">
      <c r="A2890" s="480">
        <f t="shared" si="49"/>
        <v>2882</v>
      </c>
      <c r="B2890" s="480" t="s">
        <v>5370</v>
      </c>
      <c r="C2890" s="481" t="s">
        <v>13217</v>
      </c>
      <c r="D2890" s="480" t="s">
        <v>5362</v>
      </c>
      <c r="E2890" s="480">
        <v>3</v>
      </c>
      <c r="F2890" s="480">
        <v>5</v>
      </c>
      <c r="G2890" s="480">
        <v>7</v>
      </c>
      <c r="H2890" s="480">
        <v>8</v>
      </c>
      <c r="I2890" s="480"/>
      <c r="J2890" s="480"/>
      <c r="K2890" s="480"/>
      <c r="L2890" s="480"/>
    </row>
    <row r="2891" spans="1:12" ht="15.6">
      <c r="A2891" s="480">
        <f t="shared" si="49"/>
        <v>2883</v>
      </c>
      <c r="B2891" s="480" t="s">
        <v>5370</v>
      </c>
      <c r="C2891" s="481" t="s">
        <v>13218</v>
      </c>
      <c r="D2891" s="480" t="s">
        <v>51</v>
      </c>
      <c r="E2891" s="480" t="s">
        <v>5417</v>
      </c>
      <c r="F2891" s="480" t="s">
        <v>5418</v>
      </c>
      <c r="G2891" s="480" t="s">
        <v>5419</v>
      </c>
      <c r="H2891" s="480" t="s">
        <v>11898</v>
      </c>
      <c r="I2891" s="480"/>
      <c r="J2891" s="480"/>
      <c r="K2891" s="480"/>
      <c r="L2891" s="480"/>
    </row>
    <row r="2892" spans="1:12" ht="15.6">
      <c r="A2892" s="480">
        <f t="shared" si="49"/>
        <v>2884</v>
      </c>
      <c r="B2892" s="480" t="s">
        <v>5370</v>
      </c>
      <c r="C2892" s="481" t="s">
        <v>13219</v>
      </c>
      <c r="D2892" s="480" t="s">
        <v>5363</v>
      </c>
      <c r="E2892" s="480" t="s">
        <v>8125</v>
      </c>
      <c r="F2892" s="480" t="s">
        <v>8162</v>
      </c>
      <c r="G2892" s="480" t="s">
        <v>5780</v>
      </c>
      <c r="H2892" s="480" t="s">
        <v>13220</v>
      </c>
      <c r="I2892" s="480"/>
      <c r="J2892" s="480"/>
      <c r="K2892" s="480"/>
      <c r="L2892" s="480"/>
    </row>
    <row r="2893" spans="1:12" ht="15.6">
      <c r="A2893" s="480">
        <f t="shared" si="49"/>
        <v>2885</v>
      </c>
      <c r="B2893" s="480" t="s">
        <v>5370</v>
      </c>
      <c r="C2893" s="481" t="s">
        <v>13221</v>
      </c>
      <c r="D2893" s="480" t="s">
        <v>5363</v>
      </c>
      <c r="E2893" s="480" t="s">
        <v>5414</v>
      </c>
      <c r="F2893" s="480" t="s">
        <v>4037</v>
      </c>
      <c r="G2893" s="480" t="s">
        <v>13222</v>
      </c>
      <c r="H2893" s="480" t="s">
        <v>5384</v>
      </c>
      <c r="I2893" s="480"/>
      <c r="J2893" s="480"/>
      <c r="K2893" s="480"/>
      <c r="L2893" s="480"/>
    </row>
    <row r="2894" spans="1:12" ht="15.6">
      <c r="A2894" s="480">
        <f t="shared" si="49"/>
        <v>2886</v>
      </c>
      <c r="B2894" s="480" t="s">
        <v>5370</v>
      </c>
      <c r="C2894" s="481" t="s">
        <v>13223</v>
      </c>
      <c r="D2894" s="480" t="s">
        <v>5364</v>
      </c>
      <c r="E2894" s="480" t="s">
        <v>6947</v>
      </c>
      <c r="F2894" s="480" t="s">
        <v>6988</v>
      </c>
      <c r="G2894" s="480" t="s">
        <v>6948</v>
      </c>
      <c r="H2894" s="480" t="s">
        <v>13224</v>
      </c>
      <c r="I2894" s="480"/>
      <c r="J2894" s="480"/>
      <c r="K2894" s="480"/>
      <c r="L2894" s="480"/>
    </row>
    <row r="2895" spans="1:12" ht="15.6">
      <c r="A2895" s="480">
        <f t="shared" si="49"/>
        <v>2887</v>
      </c>
      <c r="B2895" s="480" t="s">
        <v>5370</v>
      </c>
      <c r="C2895" s="481" t="s">
        <v>13225</v>
      </c>
      <c r="D2895" s="480" t="s">
        <v>5364</v>
      </c>
      <c r="E2895" s="480">
        <v>1</v>
      </c>
      <c r="F2895" s="480">
        <v>2</v>
      </c>
      <c r="G2895" s="480">
        <v>5</v>
      </c>
      <c r="H2895" s="480">
        <v>6</v>
      </c>
      <c r="I2895" s="480"/>
      <c r="J2895" s="480"/>
      <c r="K2895" s="480"/>
      <c r="L2895" s="480"/>
    </row>
    <row r="2896" spans="1:12" ht="15.6">
      <c r="A2896" s="480">
        <f t="shared" si="49"/>
        <v>2888</v>
      </c>
      <c r="B2896" s="480" t="s">
        <v>5370</v>
      </c>
      <c r="C2896" s="481" t="s">
        <v>13226</v>
      </c>
      <c r="D2896" s="480" t="s">
        <v>5362</v>
      </c>
      <c r="E2896" s="480" t="s">
        <v>13205</v>
      </c>
      <c r="F2896" s="480" t="s">
        <v>12878</v>
      </c>
      <c r="G2896" s="480" t="s">
        <v>13227</v>
      </c>
      <c r="H2896" s="480" t="s">
        <v>13228</v>
      </c>
      <c r="I2896" s="480"/>
      <c r="J2896" s="480"/>
      <c r="K2896" s="480"/>
      <c r="L2896" s="480"/>
    </row>
    <row r="2897" spans="1:12" ht="15.6">
      <c r="A2897" s="480">
        <f t="shared" si="49"/>
        <v>2889</v>
      </c>
      <c r="B2897" s="480" t="s">
        <v>5370</v>
      </c>
      <c r="C2897" s="481" t="s">
        <v>13229</v>
      </c>
      <c r="D2897" s="480" t="s">
        <v>5363</v>
      </c>
      <c r="E2897" s="480" t="s">
        <v>13205</v>
      </c>
      <c r="F2897" s="480" t="s">
        <v>12878</v>
      </c>
      <c r="G2897" s="480" t="s">
        <v>13227</v>
      </c>
      <c r="H2897" s="480" t="s">
        <v>13228</v>
      </c>
      <c r="I2897" s="480"/>
      <c r="J2897" s="480"/>
      <c r="K2897" s="480"/>
      <c r="L2897" s="480"/>
    </row>
    <row r="2898" spans="1:12" ht="15.6">
      <c r="A2898" s="480">
        <f t="shared" si="49"/>
        <v>2890</v>
      </c>
      <c r="B2898" s="480" t="s">
        <v>5370</v>
      </c>
      <c r="C2898" s="481" t="s">
        <v>13230</v>
      </c>
      <c r="D2898" s="480" t="s">
        <v>5363</v>
      </c>
      <c r="E2898" s="480" t="s">
        <v>13231</v>
      </c>
      <c r="F2898" s="480" t="s">
        <v>13232</v>
      </c>
      <c r="G2898" s="480" t="s">
        <v>13233</v>
      </c>
      <c r="H2898" s="480" t="s">
        <v>13234</v>
      </c>
      <c r="I2898" s="480"/>
      <c r="J2898" s="480"/>
      <c r="K2898" s="480"/>
      <c r="L2898" s="480"/>
    </row>
    <row r="2899" spans="1:12" ht="15.6">
      <c r="A2899" s="480">
        <f t="shared" si="49"/>
        <v>2891</v>
      </c>
      <c r="B2899" s="480" t="s">
        <v>5370</v>
      </c>
      <c r="C2899" s="481" t="s">
        <v>13235</v>
      </c>
      <c r="D2899" s="480" t="s">
        <v>51</v>
      </c>
      <c r="E2899" s="480" t="s">
        <v>9491</v>
      </c>
      <c r="F2899" s="480" t="s">
        <v>9493</v>
      </c>
      <c r="G2899" s="480" t="s">
        <v>5852</v>
      </c>
      <c r="H2899" s="480" t="s">
        <v>13236</v>
      </c>
      <c r="I2899" s="480"/>
      <c r="J2899" s="480"/>
      <c r="K2899" s="480"/>
      <c r="L2899" s="480"/>
    </row>
    <row r="2900" spans="1:12" ht="15.6">
      <c r="A2900" s="480">
        <f t="shared" si="49"/>
        <v>2892</v>
      </c>
      <c r="B2900" s="480" t="s">
        <v>5370</v>
      </c>
      <c r="C2900" s="481" t="s">
        <v>13237</v>
      </c>
      <c r="D2900" s="480" t="s">
        <v>5362</v>
      </c>
      <c r="E2900" s="480" t="s">
        <v>9491</v>
      </c>
      <c r="F2900" s="480" t="s">
        <v>9493</v>
      </c>
      <c r="G2900" s="480" t="s">
        <v>5852</v>
      </c>
      <c r="H2900" s="480" t="s">
        <v>13236</v>
      </c>
      <c r="I2900" s="480"/>
      <c r="J2900" s="480"/>
      <c r="K2900" s="480"/>
      <c r="L2900" s="480"/>
    </row>
    <row r="2901" spans="1:12" ht="15.6">
      <c r="A2901" s="480">
        <f t="shared" si="49"/>
        <v>2893</v>
      </c>
      <c r="B2901" s="480" t="s">
        <v>5370</v>
      </c>
      <c r="C2901" s="481" t="s">
        <v>13238</v>
      </c>
      <c r="D2901" s="480" t="s">
        <v>5364</v>
      </c>
      <c r="E2901" s="480" t="s">
        <v>7355</v>
      </c>
      <c r="F2901" s="480" t="s">
        <v>13239</v>
      </c>
      <c r="G2901" s="480" t="s">
        <v>13240</v>
      </c>
      <c r="H2901" s="480" t="s">
        <v>13241</v>
      </c>
      <c r="I2901" s="480"/>
      <c r="J2901" s="480"/>
      <c r="K2901" s="480"/>
      <c r="L2901" s="480"/>
    </row>
    <row r="2902" spans="1:12" ht="15.6">
      <c r="A2902" s="480">
        <f t="shared" si="49"/>
        <v>2894</v>
      </c>
      <c r="B2902" s="480" t="s">
        <v>5370</v>
      </c>
      <c r="C2902" s="481" t="s">
        <v>13242</v>
      </c>
      <c r="D2902" s="480" t="s">
        <v>5362</v>
      </c>
      <c r="E2902" s="480" t="s">
        <v>6948</v>
      </c>
      <c r="F2902" s="480" t="s">
        <v>6988</v>
      </c>
      <c r="G2902" s="480" t="s">
        <v>6947</v>
      </c>
      <c r="H2902" s="480" t="s">
        <v>5621</v>
      </c>
      <c r="I2902" s="480"/>
      <c r="J2902" s="480"/>
      <c r="K2902" s="480"/>
      <c r="L2902" s="480"/>
    </row>
    <row r="2903" spans="1:12" ht="15.6">
      <c r="A2903" s="480">
        <f t="shared" si="49"/>
        <v>2895</v>
      </c>
      <c r="B2903" s="480" t="s">
        <v>5370</v>
      </c>
      <c r="C2903" s="481" t="s">
        <v>13243</v>
      </c>
      <c r="D2903" s="480" t="s">
        <v>5362</v>
      </c>
      <c r="E2903" s="480" t="s">
        <v>6948</v>
      </c>
      <c r="F2903" s="480" t="s">
        <v>6988</v>
      </c>
      <c r="G2903" s="480" t="s">
        <v>6947</v>
      </c>
      <c r="H2903" s="480" t="s">
        <v>5621</v>
      </c>
      <c r="I2903" s="480"/>
      <c r="J2903" s="480"/>
      <c r="K2903" s="480"/>
      <c r="L2903" s="480"/>
    </row>
    <row r="2904" spans="1:12" ht="15.6">
      <c r="A2904" s="480">
        <f t="shared" si="49"/>
        <v>2896</v>
      </c>
      <c r="B2904" s="480" t="s">
        <v>5370</v>
      </c>
      <c r="C2904" s="481" t="s">
        <v>13244</v>
      </c>
      <c r="D2904" s="480" t="s">
        <v>5363</v>
      </c>
      <c r="E2904" s="480" t="s">
        <v>6948</v>
      </c>
      <c r="F2904" s="480" t="s">
        <v>13245</v>
      </c>
      <c r="G2904" s="480" t="s">
        <v>6947</v>
      </c>
      <c r="H2904" s="480" t="s">
        <v>5621</v>
      </c>
      <c r="I2904" s="480"/>
      <c r="J2904" s="480"/>
      <c r="K2904" s="480"/>
      <c r="L2904" s="480"/>
    </row>
    <row r="2905" spans="1:12" ht="15.6">
      <c r="A2905" s="480">
        <f t="shared" si="49"/>
        <v>2897</v>
      </c>
      <c r="B2905" s="480" t="s">
        <v>5370</v>
      </c>
      <c r="C2905" s="481" t="s">
        <v>13246</v>
      </c>
      <c r="D2905" s="480" t="s">
        <v>5362</v>
      </c>
      <c r="E2905" s="480" t="s">
        <v>6948</v>
      </c>
      <c r="F2905" s="480" t="s">
        <v>6988</v>
      </c>
      <c r="G2905" s="480" t="s">
        <v>6947</v>
      </c>
      <c r="H2905" s="480" t="s">
        <v>5621</v>
      </c>
      <c r="I2905" s="480"/>
      <c r="J2905" s="480"/>
      <c r="K2905" s="480"/>
      <c r="L2905" s="480"/>
    </row>
    <row r="2906" spans="1:12" ht="15.6">
      <c r="A2906" s="480">
        <f t="shared" si="49"/>
        <v>2898</v>
      </c>
      <c r="B2906" s="480" t="s">
        <v>5370</v>
      </c>
      <c r="C2906" s="481" t="s">
        <v>13247</v>
      </c>
      <c r="D2906" s="480" t="s">
        <v>5363</v>
      </c>
      <c r="E2906" s="480">
        <v>15</v>
      </c>
      <c r="F2906" s="480">
        <v>20</v>
      </c>
      <c r="G2906" s="480">
        <v>45</v>
      </c>
      <c r="H2906" s="480">
        <v>60</v>
      </c>
      <c r="I2906" s="480"/>
      <c r="J2906" s="480"/>
      <c r="K2906" s="480"/>
      <c r="L2906" s="480"/>
    </row>
    <row r="2907" spans="1:12" ht="15.6">
      <c r="A2907" s="480">
        <f t="shared" si="49"/>
        <v>2899</v>
      </c>
      <c r="B2907" s="480" t="s">
        <v>5370</v>
      </c>
      <c r="C2907" s="481" t="s">
        <v>13248</v>
      </c>
      <c r="D2907" s="480" t="s">
        <v>5363</v>
      </c>
      <c r="E2907" s="480">
        <v>15</v>
      </c>
      <c r="F2907" s="480">
        <v>20</v>
      </c>
      <c r="G2907" s="480">
        <v>45</v>
      </c>
      <c r="H2907" s="480">
        <v>60</v>
      </c>
      <c r="I2907" s="480"/>
      <c r="J2907" s="480"/>
      <c r="K2907" s="480"/>
      <c r="L2907" s="480"/>
    </row>
    <row r="2908" spans="1:12" ht="15.6">
      <c r="A2908" s="480">
        <f t="shared" si="49"/>
        <v>2900</v>
      </c>
      <c r="B2908" s="480" t="s">
        <v>5370</v>
      </c>
      <c r="C2908" s="481" t="s">
        <v>13249</v>
      </c>
      <c r="D2908" s="480" t="s">
        <v>51</v>
      </c>
      <c r="E2908" s="480" t="s">
        <v>13250</v>
      </c>
      <c r="F2908" s="480" t="s">
        <v>13251</v>
      </c>
      <c r="G2908" s="480" t="s">
        <v>13252</v>
      </c>
      <c r="H2908" s="480" t="s">
        <v>13253</v>
      </c>
      <c r="I2908" s="480"/>
      <c r="J2908" s="480"/>
      <c r="K2908" s="480"/>
      <c r="L2908" s="480"/>
    </row>
    <row r="2909" spans="1:12" ht="15.6">
      <c r="A2909" s="480">
        <f t="shared" si="49"/>
        <v>2901</v>
      </c>
      <c r="B2909" s="480" t="s">
        <v>5370</v>
      </c>
      <c r="C2909" s="481" t="s">
        <v>13254</v>
      </c>
      <c r="D2909" s="480" t="s">
        <v>51</v>
      </c>
      <c r="E2909" s="480" t="s">
        <v>7355</v>
      </c>
      <c r="F2909" s="480" t="s">
        <v>13240</v>
      </c>
      <c r="G2909" s="480" t="s">
        <v>13255</v>
      </c>
      <c r="H2909" s="480" t="s">
        <v>13256</v>
      </c>
      <c r="I2909" s="480"/>
      <c r="J2909" s="480"/>
      <c r="K2909" s="480"/>
      <c r="L2909" s="480"/>
    </row>
    <row r="2910" spans="1:12" ht="15.6">
      <c r="A2910" s="480">
        <f t="shared" si="49"/>
        <v>2902</v>
      </c>
      <c r="B2910" s="480" t="s">
        <v>5370</v>
      </c>
      <c r="C2910" s="481" t="s">
        <v>13257</v>
      </c>
      <c r="D2910" s="480" t="s">
        <v>5362</v>
      </c>
      <c r="E2910" s="480" t="s">
        <v>13258</v>
      </c>
      <c r="F2910" s="480" t="s">
        <v>6947</v>
      </c>
      <c r="G2910" s="480" t="s">
        <v>6948</v>
      </c>
      <c r="H2910" s="480" t="s">
        <v>5621</v>
      </c>
      <c r="I2910" s="480"/>
      <c r="J2910" s="480"/>
      <c r="K2910" s="480"/>
      <c r="L2910" s="480"/>
    </row>
    <row r="2911" spans="1:12" ht="15.6">
      <c r="A2911" s="480">
        <f t="shared" si="49"/>
        <v>2903</v>
      </c>
      <c r="B2911" s="480" t="s">
        <v>5370</v>
      </c>
      <c r="C2911" s="481" t="s">
        <v>13259</v>
      </c>
      <c r="D2911" s="480" t="s">
        <v>51</v>
      </c>
      <c r="E2911" s="480" t="s">
        <v>7870</v>
      </c>
      <c r="F2911" s="480" t="s">
        <v>13260</v>
      </c>
      <c r="G2911" s="480" t="s">
        <v>12191</v>
      </c>
      <c r="H2911" s="480" t="s">
        <v>13261</v>
      </c>
      <c r="I2911" s="480"/>
      <c r="J2911" s="480"/>
      <c r="K2911" s="480"/>
      <c r="L2911" s="480"/>
    </row>
    <row r="2912" spans="1:12" ht="15.6">
      <c r="A2912" s="480">
        <f t="shared" si="49"/>
        <v>2904</v>
      </c>
      <c r="B2912" s="480" t="s">
        <v>5370</v>
      </c>
      <c r="C2912" s="481" t="s">
        <v>13262</v>
      </c>
      <c r="D2912" s="480" t="s">
        <v>5363</v>
      </c>
      <c r="E2912" s="480" t="s">
        <v>13263</v>
      </c>
      <c r="F2912" s="480" t="s">
        <v>6947</v>
      </c>
      <c r="G2912" s="480" t="s">
        <v>6948</v>
      </c>
      <c r="H2912" s="480" t="s">
        <v>5621</v>
      </c>
      <c r="I2912" s="480"/>
      <c r="J2912" s="480"/>
      <c r="K2912" s="480"/>
      <c r="L2912" s="480"/>
    </row>
    <row r="2913" spans="1:12" ht="15.6">
      <c r="A2913" s="480">
        <f t="shared" si="49"/>
        <v>2905</v>
      </c>
      <c r="B2913" s="480" t="s">
        <v>5370</v>
      </c>
      <c r="C2913" s="481" t="s">
        <v>13264</v>
      </c>
      <c r="D2913" s="480" t="s">
        <v>51</v>
      </c>
      <c r="E2913" s="480" t="s">
        <v>6947</v>
      </c>
      <c r="F2913" s="480" t="s">
        <v>6948</v>
      </c>
      <c r="G2913" s="480" t="s">
        <v>6988</v>
      </c>
      <c r="H2913" s="480" t="s">
        <v>5621</v>
      </c>
      <c r="I2913" s="480"/>
      <c r="J2913" s="480"/>
      <c r="K2913" s="480"/>
      <c r="L2913" s="480"/>
    </row>
    <row r="2914" spans="1:12" ht="15.6">
      <c r="A2914" s="480">
        <f t="shared" si="49"/>
        <v>2906</v>
      </c>
      <c r="B2914" s="480" t="s">
        <v>5370</v>
      </c>
      <c r="C2914" s="481" t="s">
        <v>13265</v>
      </c>
      <c r="D2914" s="480" t="s">
        <v>51</v>
      </c>
      <c r="E2914" s="480" t="s">
        <v>907</v>
      </c>
      <c r="F2914" s="480" t="s">
        <v>811</v>
      </c>
      <c r="G2914" s="480" t="s">
        <v>13266</v>
      </c>
      <c r="H2914" s="480" t="s">
        <v>12890</v>
      </c>
      <c r="I2914" s="480"/>
      <c r="J2914" s="480"/>
      <c r="K2914" s="480"/>
      <c r="L2914" s="480"/>
    </row>
    <row r="2915" spans="1:12" ht="15.6">
      <c r="A2915" s="480">
        <f t="shared" si="49"/>
        <v>2907</v>
      </c>
      <c r="B2915" s="480" t="s">
        <v>5370</v>
      </c>
      <c r="C2915" s="481" t="s">
        <v>13267</v>
      </c>
      <c r="D2915" s="480" t="s">
        <v>51</v>
      </c>
      <c r="E2915" s="480" t="s">
        <v>6886</v>
      </c>
      <c r="F2915" s="480" t="s">
        <v>6339</v>
      </c>
      <c r="G2915" s="480" t="s">
        <v>6318</v>
      </c>
      <c r="H2915" s="480" t="s">
        <v>881</v>
      </c>
      <c r="I2915" s="480"/>
      <c r="J2915" s="480"/>
      <c r="K2915" s="480"/>
      <c r="L2915" s="480"/>
    </row>
    <row r="2916" spans="1:12" ht="15.6">
      <c r="A2916" s="480">
        <f t="shared" si="49"/>
        <v>2908</v>
      </c>
      <c r="B2916" s="480" t="s">
        <v>5370</v>
      </c>
      <c r="C2916" s="481" t="s">
        <v>13268</v>
      </c>
      <c r="D2916" s="480" t="s">
        <v>5364</v>
      </c>
      <c r="E2916" s="480">
        <v>10</v>
      </c>
      <c r="F2916" s="480">
        <v>11</v>
      </c>
      <c r="G2916" s="480">
        <v>12</v>
      </c>
      <c r="H2916" s="480">
        <v>13</v>
      </c>
      <c r="I2916" s="480"/>
      <c r="J2916" s="480"/>
      <c r="K2916" s="480"/>
      <c r="L2916" s="480"/>
    </row>
    <row r="2917" spans="1:12" ht="15.6">
      <c r="A2917" s="480">
        <f t="shared" si="49"/>
        <v>2909</v>
      </c>
      <c r="B2917" s="480" t="s">
        <v>5370</v>
      </c>
      <c r="C2917" s="481" t="s">
        <v>13269</v>
      </c>
      <c r="D2917" s="480" t="s">
        <v>5364</v>
      </c>
      <c r="E2917" s="480" t="s">
        <v>13270</v>
      </c>
      <c r="F2917" s="480" t="s">
        <v>13271</v>
      </c>
      <c r="G2917" s="480" t="s">
        <v>13272</v>
      </c>
      <c r="H2917" s="480" t="s">
        <v>5789</v>
      </c>
      <c r="I2917" s="480"/>
      <c r="J2917" s="480"/>
      <c r="K2917" s="480"/>
      <c r="L2917" s="480"/>
    </row>
    <row r="2918" spans="1:12" ht="15.6">
      <c r="A2918" s="480">
        <f t="shared" si="49"/>
        <v>2910</v>
      </c>
      <c r="B2918" s="480" t="s">
        <v>5370</v>
      </c>
      <c r="C2918" s="481" t="s">
        <v>13273</v>
      </c>
      <c r="D2918" s="480" t="s">
        <v>5363</v>
      </c>
      <c r="E2918" s="480">
        <v>3</v>
      </c>
      <c r="F2918" s="480">
        <v>5</v>
      </c>
      <c r="G2918" s="480">
        <v>6</v>
      </c>
      <c r="H2918" s="480">
        <v>8</v>
      </c>
      <c r="I2918" s="480"/>
      <c r="J2918" s="480"/>
      <c r="K2918" s="480"/>
      <c r="L2918" s="480"/>
    </row>
    <row r="2919" spans="1:12" ht="15.6">
      <c r="A2919" s="480">
        <f t="shared" si="49"/>
        <v>2911</v>
      </c>
      <c r="B2919" s="480" t="s">
        <v>5370</v>
      </c>
      <c r="C2919" s="481" t="s">
        <v>13274</v>
      </c>
      <c r="D2919" s="480" t="s">
        <v>5363</v>
      </c>
      <c r="E2919" s="480">
        <v>15</v>
      </c>
      <c r="F2919" s="480">
        <v>20</v>
      </c>
      <c r="G2919" s="480">
        <v>25</v>
      </c>
      <c r="H2919" s="480">
        <v>45</v>
      </c>
      <c r="I2919" s="480"/>
      <c r="J2919" s="480"/>
      <c r="K2919" s="480"/>
      <c r="L2919" s="480"/>
    </row>
    <row r="2920" spans="1:12" ht="15.6">
      <c r="A2920" s="480">
        <f t="shared" si="49"/>
        <v>2912</v>
      </c>
      <c r="B2920" s="480" t="s">
        <v>5370</v>
      </c>
      <c r="C2920" s="481" t="s">
        <v>13275</v>
      </c>
      <c r="D2920" s="480" t="s">
        <v>51</v>
      </c>
      <c r="E2920" s="480">
        <v>50</v>
      </c>
      <c r="F2920" s="480">
        <v>100</v>
      </c>
      <c r="G2920" s="480">
        <v>200</v>
      </c>
      <c r="H2920" s="480">
        <v>400</v>
      </c>
      <c r="I2920" s="480"/>
      <c r="J2920" s="480"/>
      <c r="K2920" s="480"/>
      <c r="L2920" s="480"/>
    </row>
    <row r="2921" spans="1:12" ht="15.6">
      <c r="A2921" s="480">
        <f t="shared" si="49"/>
        <v>2913</v>
      </c>
      <c r="B2921" s="480" t="s">
        <v>5370</v>
      </c>
      <c r="C2921" s="481" t="s">
        <v>13276</v>
      </c>
      <c r="D2921" s="480" t="s">
        <v>5363</v>
      </c>
      <c r="E2921" s="480" t="s">
        <v>7197</v>
      </c>
      <c r="F2921" s="480" t="s">
        <v>5513</v>
      </c>
      <c r="G2921" s="480" t="s">
        <v>5630</v>
      </c>
      <c r="H2921" s="480" t="s">
        <v>13277</v>
      </c>
      <c r="I2921" s="480"/>
      <c r="J2921" s="480"/>
      <c r="K2921" s="480"/>
      <c r="L2921" s="480"/>
    </row>
    <row r="2922" spans="1:12" ht="15.6">
      <c r="A2922" s="480">
        <f t="shared" si="49"/>
        <v>2914</v>
      </c>
      <c r="B2922" s="480" t="s">
        <v>5370</v>
      </c>
      <c r="C2922" s="481" t="s">
        <v>13278</v>
      </c>
      <c r="D2922" s="480" t="s">
        <v>51</v>
      </c>
      <c r="E2922" s="480" t="s">
        <v>13279</v>
      </c>
      <c r="F2922" s="480" t="s">
        <v>13280</v>
      </c>
      <c r="G2922" s="480" t="s">
        <v>6649</v>
      </c>
      <c r="H2922" s="480" t="s">
        <v>13281</v>
      </c>
      <c r="I2922" s="480"/>
      <c r="J2922" s="480"/>
      <c r="K2922" s="480"/>
      <c r="L2922" s="480"/>
    </row>
    <row r="2923" spans="1:12" ht="15.6">
      <c r="A2923" s="480">
        <f t="shared" si="49"/>
        <v>2915</v>
      </c>
      <c r="B2923" s="480" t="s">
        <v>5370</v>
      </c>
      <c r="C2923" s="481" t="s">
        <v>13282</v>
      </c>
      <c r="D2923" s="480" t="s">
        <v>5362</v>
      </c>
      <c r="E2923" s="480">
        <v>15</v>
      </c>
      <c r="F2923" s="480">
        <v>20</v>
      </c>
      <c r="G2923" s="480">
        <v>25</v>
      </c>
      <c r="H2923" s="480">
        <v>30</v>
      </c>
      <c r="I2923" s="480"/>
      <c r="J2923" s="480"/>
      <c r="K2923" s="480"/>
      <c r="L2923" s="480"/>
    </row>
    <row r="2924" spans="1:12" ht="15.6">
      <c r="A2924" s="480">
        <f t="shared" si="49"/>
        <v>2916</v>
      </c>
      <c r="B2924" s="480" t="s">
        <v>5370</v>
      </c>
      <c r="C2924" s="481" t="s">
        <v>13283</v>
      </c>
      <c r="D2924" s="480" t="s">
        <v>51</v>
      </c>
      <c r="E2924" s="480" t="s">
        <v>11898</v>
      </c>
      <c r="F2924" s="480" t="s">
        <v>5418</v>
      </c>
      <c r="G2924" s="480" t="s">
        <v>5419</v>
      </c>
      <c r="H2924" s="480" t="s">
        <v>13284</v>
      </c>
      <c r="I2924" s="480"/>
      <c r="J2924" s="480"/>
      <c r="K2924" s="480"/>
      <c r="L2924" s="480"/>
    </row>
    <row r="2925" spans="1:12" ht="15.6">
      <c r="A2925" s="480">
        <f t="shared" si="49"/>
        <v>2917</v>
      </c>
      <c r="B2925" s="480" t="s">
        <v>5370</v>
      </c>
      <c r="C2925" s="481" t="s">
        <v>13285</v>
      </c>
      <c r="D2925" s="480" t="s">
        <v>5363</v>
      </c>
      <c r="E2925" s="480" t="s">
        <v>13286</v>
      </c>
      <c r="F2925" s="480" t="s">
        <v>12159</v>
      </c>
      <c r="G2925" s="480" t="s">
        <v>13287</v>
      </c>
      <c r="H2925" s="480" t="s">
        <v>13288</v>
      </c>
      <c r="I2925" s="480"/>
      <c r="J2925" s="480"/>
      <c r="K2925" s="480"/>
      <c r="L2925" s="480"/>
    </row>
    <row r="2926" spans="1:12" ht="15.6">
      <c r="A2926" s="480">
        <f t="shared" si="49"/>
        <v>2918</v>
      </c>
      <c r="B2926" s="480" t="s">
        <v>5370</v>
      </c>
      <c r="C2926" s="481" t="s">
        <v>13289</v>
      </c>
      <c r="D2926" s="480" t="s">
        <v>51</v>
      </c>
      <c r="E2926" s="480" t="s">
        <v>12683</v>
      </c>
      <c r="F2926" s="480" t="s">
        <v>13290</v>
      </c>
      <c r="G2926" s="480" t="s">
        <v>13291</v>
      </c>
      <c r="H2926" s="480" t="s">
        <v>13292</v>
      </c>
      <c r="I2926" s="480"/>
      <c r="J2926" s="480"/>
      <c r="K2926" s="480"/>
      <c r="L2926" s="480"/>
    </row>
    <row r="2927" spans="1:12" ht="15.6">
      <c r="A2927" s="480">
        <f t="shared" si="49"/>
        <v>2919</v>
      </c>
      <c r="B2927" s="480" t="s">
        <v>5370</v>
      </c>
      <c r="C2927" s="481" t="s">
        <v>13293</v>
      </c>
      <c r="D2927" s="480" t="s">
        <v>5364</v>
      </c>
      <c r="E2927" s="480">
        <v>1</v>
      </c>
      <c r="F2927" s="480">
        <v>5</v>
      </c>
      <c r="G2927" s="480">
        <v>4</v>
      </c>
      <c r="H2927" s="480">
        <v>6</v>
      </c>
      <c r="I2927" s="480"/>
      <c r="J2927" s="480"/>
      <c r="K2927" s="480"/>
      <c r="L2927" s="480"/>
    </row>
    <row r="2928" spans="1:12" ht="15.6">
      <c r="A2928" s="480">
        <f t="shared" si="49"/>
        <v>2920</v>
      </c>
      <c r="B2928" s="480" t="s">
        <v>5370</v>
      </c>
      <c r="C2928" s="481" t="s">
        <v>13294</v>
      </c>
      <c r="D2928" s="480" t="s">
        <v>5364</v>
      </c>
      <c r="E2928" s="480" t="s">
        <v>5788</v>
      </c>
      <c r="F2928" s="480" t="s">
        <v>5789</v>
      </c>
      <c r="G2928" s="480" t="s">
        <v>8125</v>
      </c>
      <c r="H2928" s="480" t="s">
        <v>8162</v>
      </c>
      <c r="I2928" s="480"/>
      <c r="J2928" s="480"/>
      <c r="K2928" s="480"/>
      <c r="L2928" s="480"/>
    </row>
    <row r="2929" spans="1:12" ht="15.6">
      <c r="A2929" s="480">
        <f t="shared" si="49"/>
        <v>2921</v>
      </c>
      <c r="B2929" s="480" t="s">
        <v>5370</v>
      </c>
      <c r="C2929" s="481" t="s">
        <v>13295</v>
      </c>
      <c r="D2929" s="480" t="s">
        <v>51</v>
      </c>
      <c r="E2929" s="480" t="s">
        <v>5789</v>
      </c>
      <c r="F2929" s="480" t="s">
        <v>8162</v>
      </c>
      <c r="G2929" s="480" t="s">
        <v>8571</v>
      </c>
      <c r="H2929" s="480" t="s">
        <v>13296</v>
      </c>
      <c r="I2929" s="480"/>
      <c r="J2929" s="480"/>
      <c r="K2929" s="480"/>
      <c r="L2929" s="480"/>
    </row>
    <row r="2930" spans="1:12" ht="15.6">
      <c r="A2930" s="480">
        <f t="shared" si="49"/>
        <v>2922</v>
      </c>
      <c r="B2930" s="480" t="s">
        <v>5370</v>
      </c>
      <c r="C2930" s="481" t="s">
        <v>13297</v>
      </c>
      <c r="D2930" s="480" t="s">
        <v>5364</v>
      </c>
      <c r="E2930" s="480" t="s">
        <v>5604</v>
      </c>
      <c r="F2930" s="480" t="s">
        <v>5414</v>
      </c>
      <c r="G2930" s="480" t="s">
        <v>2799</v>
      </c>
      <c r="H2930" s="480" t="s">
        <v>13298</v>
      </c>
      <c r="I2930" s="480"/>
      <c r="J2930" s="480"/>
      <c r="K2930" s="480"/>
      <c r="L2930" s="480"/>
    </row>
    <row r="2931" spans="1:12" ht="15.6">
      <c r="A2931" s="480">
        <f t="shared" si="49"/>
        <v>2923</v>
      </c>
      <c r="B2931" s="480" t="s">
        <v>5370</v>
      </c>
      <c r="C2931" s="481" t="s">
        <v>13299</v>
      </c>
      <c r="D2931" s="480" t="s">
        <v>5362</v>
      </c>
      <c r="E2931" s="480" t="s">
        <v>5604</v>
      </c>
      <c r="F2931" s="480" t="s">
        <v>5414</v>
      </c>
      <c r="G2931" s="480" t="s">
        <v>13298</v>
      </c>
      <c r="H2931" s="480" t="s">
        <v>2799</v>
      </c>
      <c r="I2931" s="480"/>
      <c r="J2931" s="480"/>
      <c r="K2931" s="480"/>
      <c r="L2931" s="480"/>
    </row>
    <row r="2932" spans="1:12" ht="15.6">
      <c r="A2932" s="480">
        <f t="shared" si="49"/>
        <v>2924</v>
      </c>
      <c r="B2932" s="480" t="s">
        <v>5370</v>
      </c>
      <c r="C2932" s="481" t="s">
        <v>13300</v>
      </c>
      <c r="D2932" s="480" t="s">
        <v>5364</v>
      </c>
      <c r="E2932" s="480" t="s">
        <v>13301</v>
      </c>
      <c r="F2932" s="480" t="s">
        <v>5414</v>
      </c>
      <c r="G2932" s="480" t="s">
        <v>2799</v>
      </c>
      <c r="H2932" s="480" t="s">
        <v>13302</v>
      </c>
      <c r="I2932" s="480"/>
      <c r="J2932" s="480"/>
      <c r="K2932" s="480"/>
      <c r="L2932" s="480"/>
    </row>
    <row r="2933" spans="1:12" ht="15.6">
      <c r="A2933" s="480">
        <f t="shared" si="49"/>
        <v>2925</v>
      </c>
      <c r="B2933" s="480" t="s">
        <v>5370</v>
      </c>
      <c r="C2933" s="481" t="s">
        <v>13303</v>
      </c>
      <c r="D2933" s="480" t="s">
        <v>51</v>
      </c>
      <c r="E2933" s="480" t="s">
        <v>13304</v>
      </c>
      <c r="F2933" s="480" t="s">
        <v>2799</v>
      </c>
      <c r="G2933" s="480" t="s">
        <v>5414</v>
      </c>
      <c r="H2933" s="480" t="s">
        <v>13301</v>
      </c>
      <c r="I2933" s="480"/>
      <c r="J2933" s="480"/>
      <c r="K2933" s="480"/>
      <c r="L2933" s="480"/>
    </row>
    <row r="2934" spans="1:12" ht="15.6">
      <c r="A2934" s="480">
        <f t="shared" si="49"/>
        <v>2926</v>
      </c>
      <c r="B2934" s="480" t="s">
        <v>5370</v>
      </c>
      <c r="C2934" s="481" t="s">
        <v>13305</v>
      </c>
      <c r="D2934" s="480" t="s">
        <v>5363</v>
      </c>
      <c r="E2934" s="480" t="s">
        <v>5637</v>
      </c>
      <c r="F2934" s="480" t="s">
        <v>5636</v>
      </c>
      <c r="G2934" s="480" t="s">
        <v>5593</v>
      </c>
      <c r="H2934" s="480" t="s">
        <v>13306</v>
      </c>
      <c r="I2934" s="480"/>
      <c r="J2934" s="480"/>
      <c r="K2934" s="480"/>
      <c r="L2934" s="480"/>
    </row>
    <row r="2935" spans="1:12" ht="15.6">
      <c r="A2935" s="480">
        <f t="shared" si="49"/>
        <v>2927</v>
      </c>
      <c r="B2935" s="480" t="s">
        <v>5370</v>
      </c>
      <c r="C2935" s="481" t="s">
        <v>13307</v>
      </c>
      <c r="D2935" s="480" t="s">
        <v>5364</v>
      </c>
      <c r="E2935" s="480" t="s">
        <v>13308</v>
      </c>
      <c r="F2935" s="480" t="s">
        <v>13309</v>
      </c>
      <c r="G2935" s="480" t="s">
        <v>13260</v>
      </c>
      <c r="H2935" s="480" t="s">
        <v>13310</v>
      </c>
      <c r="I2935" s="480"/>
      <c r="J2935" s="480"/>
      <c r="K2935" s="480"/>
      <c r="L2935" s="480"/>
    </row>
    <row r="2936" spans="1:12" ht="15.6">
      <c r="A2936" s="480">
        <f t="shared" si="49"/>
        <v>2928</v>
      </c>
      <c r="B2936" s="480" t="s">
        <v>5370</v>
      </c>
      <c r="C2936" s="481" t="s">
        <v>13311</v>
      </c>
      <c r="D2936" s="480" t="s">
        <v>51</v>
      </c>
      <c r="E2936" s="480">
        <v>1</v>
      </c>
      <c r="F2936" s="480">
        <v>5</v>
      </c>
      <c r="G2936" s="480">
        <v>6</v>
      </c>
      <c r="H2936" s="480">
        <v>12</v>
      </c>
      <c r="I2936" s="480"/>
      <c r="J2936" s="480"/>
      <c r="K2936" s="480"/>
      <c r="L2936" s="480"/>
    </row>
    <row r="2937" spans="1:12" ht="15.6">
      <c r="A2937" s="480">
        <f t="shared" si="49"/>
        <v>2929</v>
      </c>
      <c r="B2937" s="480" t="s">
        <v>5370</v>
      </c>
      <c r="C2937" s="481" t="s">
        <v>13312</v>
      </c>
      <c r="D2937" s="480" t="s">
        <v>5362</v>
      </c>
      <c r="E2937" s="480" t="s">
        <v>13313</v>
      </c>
      <c r="F2937" s="480" t="s">
        <v>7355</v>
      </c>
      <c r="G2937" s="480" t="s">
        <v>734</v>
      </c>
      <c r="H2937" s="480" t="s">
        <v>7963</v>
      </c>
      <c r="I2937" s="480"/>
      <c r="J2937" s="480"/>
      <c r="K2937" s="480"/>
      <c r="L2937" s="480"/>
    </row>
    <row r="2938" spans="1:12" ht="15.6">
      <c r="A2938" s="480">
        <f t="shared" si="49"/>
        <v>2930</v>
      </c>
      <c r="B2938" s="480" t="s">
        <v>5370</v>
      </c>
      <c r="C2938" s="481" t="s">
        <v>13314</v>
      </c>
      <c r="D2938" s="480" t="s">
        <v>5363</v>
      </c>
      <c r="E2938" s="480">
        <v>15</v>
      </c>
      <c r="F2938" s="480">
        <v>20</v>
      </c>
      <c r="G2938" s="480">
        <v>30</v>
      </c>
      <c r="H2938" s="480">
        <v>45</v>
      </c>
      <c r="I2938" s="480"/>
      <c r="J2938" s="480"/>
      <c r="K2938" s="480"/>
      <c r="L2938" s="480"/>
    </row>
    <row r="2939" spans="1:12" ht="15.6">
      <c r="A2939" s="480">
        <f t="shared" si="49"/>
        <v>2931</v>
      </c>
      <c r="B2939" s="480" t="s">
        <v>5370</v>
      </c>
      <c r="C2939" s="481" t="s">
        <v>13315</v>
      </c>
      <c r="D2939" s="480" t="s">
        <v>51</v>
      </c>
      <c r="E2939" s="480" t="s">
        <v>5459</v>
      </c>
      <c r="F2939" s="480" t="s">
        <v>13316</v>
      </c>
      <c r="G2939" s="480" t="s">
        <v>13317</v>
      </c>
      <c r="H2939" s="480" t="s">
        <v>13318</v>
      </c>
      <c r="I2939" s="480"/>
      <c r="J2939" s="480"/>
      <c r="K2939" s="480"/>
      <c r="L2939" s="480"/>
    </row>
    <row r="2940" spans="1:12" ht="15.6">
      <c r="A2940" s="480">
        <f t="shared" si="49"/>
        <v>2932</v>
      </c>
      <c r="B2940" s="480" t="s">
        <v>5370</v>
      </c>
      <c r="C2940" s="481" t="s">
        <v>13319</v>
      </c>
      <c r="D2940" s="480" t="s">
        <v>5362</v>
      </c>
      <c r="E2940" s="480" t="s">
        <v>7597</v>
      </c>
      <c r="F2940" s="480" t="s">
        <v>7599</v>
      </c>
      <c r="G2940" s="480" t="s">
        <v>13320</v>
      </c>
      <c r="H2940" s="480" t="s">
        <v>13321</v>
      </c>
      <c r="I2940" s="480"/>
      <c r="J2940" s="480"/>
      <c r="K2940" s="480"/>
      <c r="L2940" s="480"/>
    </row>
    <row r="2941" spans="1:12" ht="15.6">
      <c r="A2941" s="480">
        <f t="shared" ref="A2941:A3004" si="50">ROW()-8</f>
        <v>2933</v>
      </c>
      <c r="B2941" s="480" t="s">
        <v>5370</v>
      </c>
      <c r="C2941" s="481" t="s">
        <v>13322</v>
      </c>
      <c r="D2941" s="480" t="s">
        <v>5364</v>
      </c>
      <c r="E2941" s="480" t="s">
        <v>4037</v>
      </c>
      <c r="F2941" s="480" t="s">
        <v>5384</v>
      </c>
      <c r="G2941" s="480" t="s">
        <v>13301</v>
      </c>
      <c r="H2941" s="480" t="s">
        <v>5414</v>
      </c>
      <c r="I2941" s="480"/>
      <c r="J2941" s="480"/>
      <c r="K2941" s="480"/>
      <c r="L2941" s="480"/>
    </row>
    <row r="2942" spans="1:12" ht="15.6">
      <c r="A2942" s="480">
        <f t="shared" si="50"/>
        <v>2934</v>
      </c>
      <c r="B2942" s="480" t="s">
        <v>5370</v>
      </c>
      <c r="C2942" s="481" t="s">
        <v>13323</v>
      </c>
      <c r="D2942" s="480" t="s">
        <v>51</v>
      </c>
      <c r="E2942" s="480" t="s">
        <v>5555</v>
      </c>
      <c r="F2942" s="480" t="s">
        <v>13183</v>
      </c>
      <c r="G2942" s="480" t="s">
        <v>6928</v>
      </c>
      <c r="H2942" s="480" t="s">
        <v>13324</v>
      </c>
      <c r="I2942" s="480"/>
      <c r="J2942" s="480"/>
      <c r="K2942" s="480"/>
      <c r="L2942" s="480"/>
    </row>
    <row r="2943" spans="1:12" ht="15.6">
      <c r="A2943" s="480">
        <f t="shared" si="50"/>
        <v>2935</v>
      </c>
      <c r="B2943" s="480" t="s">
        <v>5370</v>
      </c>
      <c r="C2943" s="481" t="s">
        <v>13325</v>
      </c>
      <c r="D2943" s="480" t="s">
        <v>5362</v>
      </c>
      <c r="E2943" s="480" t="s">
        <v>13326</v>
      </c>
      <c r="F2943" s="480" t="s">
        <v>8125</v>
      </c>
      <c r="G2943" s="480" t="s">
        <v>13327</v>
      </c>
      <c r="H2943" s="480" t="s">
        <v>8294</v>
      </c>
      <c r="I2943" s="480"/>
      <c r="J2943" s="480"/>
      <c r="K2943" s="480"/>
      <c r="L2943" s="480"/>
    </row>
    <row r="2944" spans="1:12" ht="15.6">
      <c r="A2944" s="480">
        <f t="shared" si="50"/>
        <v>2936</v>
      </c>
      <c r="B2944" s="480" t="s">
        <v>5370</v>
      </c>
      <c r="C2944" s="481" t="s">
        <v>13328</v>
      </c>
      <c r="D2944" s="480" t="s">
        <v>5362</v>
      </c>
      <c r="E2944" s="480" t="s">
        <v>13329</v>
      </c>
      <c r="F2944" s="480" t="s">
        <v>4008</v>
      </c>
      <c r="G2944" s="480" t="s">
        <v>13330</v>
      </c>
      <c r="H2944" s="480" t="s">
        <v>5643</v>
      </c>
      <c r="I2944" s="480"/>
      <c r="J2944" s="480"/>
      <c r="K2944" s="480"/>
      <c r="L2944" s="480"/>
    </row>
    <row r="2945" spans="1:12" ht="15.6">
      <c r="A2945" s="480">
        <f t="shared" si="50"/>
        <v>2937</v>
      </c>
      <c r="B2945" s="480" t="s">
        <v>5370</v>
      </c>
      <c r="C2945" s="481" t="s">
        <v>13331</v>
      </c>
      <c r="D2945" s="480" t="s">
        <v>5363</v>
      </c>
      <c r="E2945" s="480" t="s">
        <v>13332</v>
      </c>
      <c r="F2945" s="480" t="s">
        <v>13333</v>
      </c>
      <c r="G2945" s="480" t="s">
        <v>13334</v>
      </c>
      <c r="H2945" s="480" t="s">
        <v>13335</v>
      </c>
      <c r="I2945" s="480"/>
      <c r="J2945" s="480"/>
      <c r="K2945" s="480"/>
      <c r="L2945" s="480"/>
    </row>
    <row r="2946" spans="1:12" ht="15.6">
      <c r="A2946" s="480">
        <f t="shared" si="50"/>
        <v>2938</v>
      </c>
      <c r="B2946" s="480" t="s">
        <v>5370</v>
      </c>
      <c r="C2946" s="481" t="s">
        <v>13336</v>
      </c>
      <c r="D2946" s="480" t="s">
        <v>51</v>
      </c>
      <c r="E2946" s="480">
        <v>1</v>
      </c>
      <c r="F2946" s="480">
        <v>5</v>
      </c>
      <c r="G2946" s="480">
        <v>2</v>
      </c>
      <c r="H2946" s="480">
        <v>3</v>
      </c>
      <c r="I2946" s="480"/>
      <c r="J2946" s="480"/>
      <c r="K2946" s="480"/>
      <c r="L2946" s="480"/>
    </row>
    <row r="2947" spans="1:12" ht="15.6">
      <c r="A2947" s="480">
        <f t="shared" si="50"/>
        <v>2939</v>
      </c>
      <c r="B2947" s="480" t="s">
        <v>5370</v>
      </c>
      <c r="C2947" s="481" t="s">
        <v>13337</v>
      </c>
      <c r="D2947" s="480" t="s">
        <v>5362</v>
      </c>
      <c r="E2947" s="480" t="s">
        <v>13338</v>
      </c>
      <c r="F2947" s="480" t="s">
        <v>13339</v>
      </c>
      <c r="G2947" s="480" t="s">
        <v>13340</v>
      </c>
      <c r="H2947" s="480" t="s">
        <v>13341</v>
      </c>
      <c r="I2947" s="480"/>
      <c r="J2947" s="480"/>
      <c r="K2947" s="480"/>
      <c r="L2947" s="480"/>
    </row>
    <row r="2948" spans="1:12" ht="15.6">
      <c r="A2948" s="480">
        <f t="shared" si="50"/>
        <v>2940</v>
      </c>
      <c r="B2948" s="480" t="s">
        <v>5370</v>
      </c>
      <c r="C2948" s="481" t="s">
        <v>13342</v>
      </c>
      <c r="D2948" s="480" t="s">
        <v>51</v>
      </c>
      <c r="E2948" s="480">
        <v>5</v>
      </c>
      <c r="F2948" s="480">
        <v>4</v>
      </c>
      <c r="G2948" s="480">
        <v>6</v>
      </c>
      <c r="H2948" s="480">
        <v>12</v>
      </c>
      <c r="I2948" s="480"/>
      <c r="J2948" s="480"/>
      <c r="K2948" s="480"/>
      <c r="L2948" s="480"/>
    </row>
    <row r="2949" spans="1:12" ht="15.6">
      <c r="A2949" s="480">
        <f t="shared" si="50"/>
        <v>2941</v>
      </c>
      <c r="B2949" s="480" t="s">
        <v>5370</v>
      </c>
      <c r="C2949" s="481" t="s">
        <v>13343</v>
      </c>
      <c r="D2949" s="480" t="s">
        <v>5364</v>
      </c>
      <c r="E2949" s="480" t="s">
        <v>13233</v>
      </c>
      <c r="F2949" s="480" t="s">
        <v>13234</v>
      </c>
      <c r="G2949" s="480" t="s">
        <v>8831</v>
      </c>
      <c r="H2949" s="480" t="s">
        <v>8833</v>
      </c>
      <c r="I2949" s="480"/>
      <c r="J2949" s="480"/>
      <c r="K2949" s="480"/>
      <c r="L2949" s="480"/>
    </row>
    <row r="2950" spans="1:12" ht="15.6">
      <c r="A2950" s="480">
        <f t="shared" si="50"/>
        <v>2942</v>
      </c>
      <c r="B2950" s="480" t="s">
        <v>5370</v>
      </c>
      <c r="C2950" s="481" t="s">
        <v>13344</v>
      </c>
      <c r="D2950" s="480" t="s">
        <v>5362</v>
      </c>
      <c r="E2950" s="480" t="s">
        <v>13345</v>
      </c>
      <c r="F2950" s="480" t="s">
        <v>7356</v>
      </c>
      <c r="G2950" s="480" t="s">
        <v>13346</v>
      </c>
      <c r="H2950" s="480" t="s">
        <v>7963</v>
      </c>
      <c r="I2950" s="480"/>
      <c r="J2950" s="480"/>
      <c r="K2950" s="480"/>
      <c r="L2950" s="480"/>
    </row>
    <row r="2951" spans="1:12" ht="15.6">
      <c r="A2951" s="480">
        <f t="shared" si="50"/>
        <v>2943</v>
      </c>
      <c r="B2951" s="480" t="s">
        <v>5370</v>
      </c>
      <c r="C2951" s="481" t="s">
        <v>13347</v>
      </c>
      <c r="D2951" s="480" t="s">
        <v>51</v>
      </c>
      <c r="E2951" s="480">
        <v>5</v>
      </c>
      <c r="F2951" s="480">
        <v>10</v>
      </c>
      <c r="G2951" s="480">
        <v>15</v>
      </c>
      <c r="H2951" s="480">
        <v>20</v>
      </c>
      <c r="I2951" s="480"/>
      <c r="J2951" s="480"/>
      <c r="K2951" s="480"/>
      <c r="L2951" s="480"/>
    </row>
    <row r="2952" spans="1:12" ht="15.6">
      <c r="A2952" s="480">
        <f t="shared" si="50"/>
        <v>2944</v>
      </c>
      <c r="B2952" s="480" t="s">
        <v>5370</v>
      </c>
      <c r="C2952" s="481" t="s">
        <v>13348</v>
      </c>
      <c r="D2952" s="480" t="s">
        <v>5364</v>
      </c>
      <c r="E2952" s="480" t="s">
        <v>6318</v>
      </c>
      <c r="F2952" s="480" t="s">
        <v>6983</v>
      </c>
      <c r="G2952" s="480" t="s">
        <v>2799</v>
      </c>
      <c r="H2952" s="480" t="s">
        <v>13349</v>
      </c>
      <c r="I2952" s="480"/>
      <c r="J2952" s="480"/>
      <c r="K2952" s="480"/>
      <c r="L2952" s="480"/>
    </row>
    <row r="2953" spans="1:12" ht="15.6">
      <c r="A2953" s="480">
        <f t="shared" si="50"/>
        <v>2945</v>
      </c>
      <c r="B2953" s="480" t="s">
        <v>5370</v>
      </c>
      <c r="C2953" s="481" t="s">
        <v>13350</v>
      </c>
      <c r="D2953" s="480" t="s">
        <v>5362</v>
      </c>
      <c r="E2953" s="480" t="s">
        <v>13351</v>
      </c>
      <c r="F2953" s="480" t="s">
        <v>13352</v>
      </c>
      <c r="G2953" s="480" t="s">
        <v>13353</v>
      </c>
      <c r="H2953" s="480" t="s">
        <v>10591</v>
      </c>
      <c r="I2953" s="480"/>
      <c r="J2953" s="480"/>
      <c r="K2953" s="480"/>
      <c r="L2953" s="480"/>
    </row>
    <row r="2954" spans="1:12" ht="15.6">
      <c r="A2954" s="480">
        <f t="shared" si="50"/>
        <v>2946</v>
      </c>
      <c r="B2954" s="480" t="s">
        <v>5370</v>
      </c>
      <c r="C2954" s="481" t="s">
        <v>13354</v>
      </c>
      <c r="D2954" s="480" t="s">
        <v>5363</v>
      </c>
      <c r="E2954" s="480" t="s">
        <v>13351</v>
      </c>
      <c r="F2954" s="480" t="s">
        <v>13352</v>
      </c>
      <c r="G2954" s="480" t="s">
        <v>13353</v>
      </c>
      <c r="H2954" s="480" t="s">
        <v>13355</v>
      </c>
      <c r="I2954" s="480"/>
      <c r="J2954" s="480"/>
      <c r="K2954" s="480"/>
      <c r="L2954" s="480"/>
    </row>
    <row r="2955" spans="1:12" ht="15.6">
      <c r="A2955" s="480">
        <f t="shared" si="50"/>
        <v>2947</v>
      </c>
      <c r="B2955" s="480" t="s">
        <v>5370</v>
      </c>
      <c r="C2955" s="481" t="s">
        <v>13356</v>
      </c>
      <c r="D2955" s="480" t="s">
        <v>5364</v>
      </c>
      <c r="E2955" s="480" t="s">
        <v>13357</v>
      </c>
      <c r="F2955" s="480" t="s">
        <v>6992</v>
      </c>
      <c r="G2955" s="480" t="s">
        <v>13358</v>
      </c>
      <c r="H2955" s="480" t="s">
        <v>6957</v>
      </c>
      <c r="I2955" s="480"/>
      <c r="J2955" s="480"/>
      <c r="K2955" s="480"/>
      <c r="L2955" s="480"/>
    </row>
    <row r="2956" spans="1:12" ht="15.6">
      <c r="A2956" s="480">
        <f t="shared" si="50"/>
        <v>2948</v>
      </c>
      <c r="B2956" s="480" t="s">
        <v>5370</v>
      </c>
      <c r="C2956" s="481" t="s">
        <v>13359</v>
      </c>
      <c r="D2956" s="480" t="s">
        <v>5363</v>
      </c>
      <c r="E2956" s="480" t="s">
        <v>5674</v>
      </c>
      <c r="F2956" s="480" t="s">
        <v>4037</v>
      </c>
      <c r="G2956" s="480" t="s">
        <v>5414</v>
      </c>
      <c r="H2956" s="480" t="s">
        <v>2799</v>
      </c>
      <c r="I2956" s="480"/>
      <c r="J2956" s="480"/>
      <c r="K2956" s="480"/>
      <c r="L2956" s="480"/>
    </row>
    <row r="2957" spans="1:12" ht="15.6">
      <c r="A2957" s="480">
        <f t="shared" si="50"/>
        <v>2949</v>
      </c>
      <c r="B2957" s="480" t="s">
        <v>5370</v>
      </c>
      <c r="C2957" s="481" t="s">
        <v>13360</v>
      </c>
      <c r="D2957" s="480" t="s">
        <v>5364</v>
      </c>
      <c r="E2957" s="480">
        <v>1</v>
      </c>
      <c r="F2957" s="480">
        <v>5</v>
      </c>
      <c r="G2957" s="480">
        <v>4</v>
      </c>
      <c r="H2957" s="480">
        <v>6</v>
      </c>
      <c r="I2957" s="480"/>
      <c r="J2957" s="480"/>
      <c r="K2957" s="480"/>
      <c r="L2957" s="480"/>
    </row>
    <row r="2958" spans="1:12" ht="15.6">
      <c r="A2958" s="480">
        <f t="shared" si="50"/>
        <v>2950</v>
      </c>
      <c r="B2958" s="480" t="s">
        <v>5370</v>
      </c>
      <c r="C2958" s="481" t="s">
        <v>13361</v>
      </c>
      <c r="D2958" s="480" t="s">
        <v>5362</v>
      </c>
      <c r="E2958" s="480" t="s">
        <v>6874</v>
      </c>
      <c r="F2958" s="480" t="s">
        <v>6875</v>
      </c>
      <c r="G2958" s="480" t="s">
        <v>6876</v>
      </c>
      <c r="H2958" s="480" t="s">
        <v>6877</v>
      </c>
      <c r="I2958" s="480"/>
      <c r="J2958" s="480"/>
      <c r="K2958" s="480"/>
      <c r="L2958" s="480"/>
    </row>
    <row r="2959" spans="1:12" ht="15.6">
      <c r="A2959" s="480">
        <f t="shared" si="50"/>
        <v>2951</v>
      </c>
      <c r="B2959" s="480" t="s">
        <v>5370</v>
      </c>
      <c r="C2959" s="481" t="s">
        <v>13362</v>
      </c>
      <c r="D2959" s="480" t="s">
        <v>5363</v>
      </c>
      <c r="E2959" s="480" t="s">
        <v>13363</v>
      </c>
      <c r="F2959" s="480" t="s">
        <v>13364</v>
      </c>
      <c r="G2959" s="480" t="s">
        <v>13365</v>
      </c>
      <c r="H2959" s="480" t="s">
        <v>13366</v>
      </c>
      <c r="I2959" s="480"/>
      <c r="J2959" s="480"/>
      <c r="K2959" s="480"/>
      <c r="L2959" s="480"/>
    </row>
    <row r="2960" spans="1:12" ht="15.6">
      <c r="A2960" s="480">
        <f t="shared" si="50"/>
        <v>2952</v>
      </c>
      <c r="B2960" s="480" t="s">
        <v>5370</v>
      </c>
      <c r="C2960" s="481" t="s">
        <v>13367</v>
      </c>
      <c r="D2960" s="480" t="s">
        <v>5362</v>
      </c>
      <c r="E2960" s="480" t="s">
        <v>13368</v>
      </c>
      <c r="F2960" s="480" t="s">
        <v>8344</v>
      </c>
      <c r="G2960" s="480" t="s">
        <v>10589</v>
      </c>
      <c r="H2960" s="480" t="s">
        <v>1493</v>
      </c>
      <c r="I2960" s="480"/>
      <c r="J2960" s="480"/>
      <c r="K2960" s="480"/>
      <c r="L2960" s="480"/>
    </row>
    <row r="2961" spans="1:12" ht="15.6">
      <c r="A2961" s="480">
        <f t="shared" si="50"/>
        <v>2953</v>
      </c>
      <c r="B2961" s="480" t="s">
        <v>5370</v>
      </c>
      <c r="C2961" s="481" t="s">
        <v>13369</v>
      </c>
      <c r="D2961" s="480" t="s">
        <v>51</v>
      </c>
      <c r="E2961" s="480" t="s">
        <v>6947</v>
      </c>
      <c r="F2961" s="480" t="s">
        <v>5621</v>
      </c>
      <c r="G2961" s="480" t="s">
        <v>13370</v>
      </c>
      <c r="H2961" s="480" t="s">
        <v>8024</v>
      </c>
      <c r="I2961" s="480"/>
      <c r="J2961" s="480"/>
      <c r="K2961" s="480"/>
      <c r="L2961" s="480"/>
    </row>
    <row r="2962" spans="1:12" ht="15.6">
      <c r="A2962" s="480">
        <f t="shared" si="50"/>
        <v>2954</v>
      </c>
      <c r="B2962" s="480" t="s">
        <v>5370</v>
      </c>
      <c r="C2962" s="481" t="s">
        <v>13371</v>
      </c>
      <c r="D2962" s="480" t="s">
        <v>5363</v>
      </c>
      <c r="E2962" s="480" t="s">
        <v>5555</v>
      </c>
      <c r="F2962" s="480" t="s">
        <v>6632</v>
      </c>
      <c r="G2962" s="480" t="s">
        <v>6928</v>
      </c>
      <c r="H2962" s="480" t="s">
        <v>13183</v>
      </c>
      <c r="I2962" s="480"/>
      <c r="J2962" s="480"/>
      <c r="K2962" s="480"/>
      <c r="L2962" s="480"/>
    </row>
    <row r="2963" spans="1:12" ht="15.6">
      <c r="A2963" s="480">
        <f t="shared" si="50"/>
        <v>2955</v>
      </c>
      <c r="B2963" s="480" t="s">
        <v>5370</v>
      </c>
      <c r="C2963" s="481" t="s">
        <v>13372</v>
      </c>
      <c r="D2963" s="480" t="s">
        <v>5364</v>
      </c>
      <c r="E2963" s="480" t="s">
        <v>4037</v>
      </c>
      <c r="F2963" s="480" t="s">
        <v>8629</v>
      </c>
      <c r="G2963" s="480" t="s">
        <v>5414</v>
      </c>
      <c r="H2963" s="480" t="s">
        <v>13373</v>
      </c>
      <c r="I2963" s="480"/>
      <c r="J2963" s="480"/>
      <c r="K2963" s="480"/>
      <c r="L2963" s="480"/>
    </row>
    <row r="2964" spans="1:12" ht="15.6">
      <c r="A2964" s="480">
        <f t="shared" si="50"/>
        <v>2956</v>
      </c>
      <c r="B2964" s="480" t="s">
        <v>5370</v>
      </c>
      <c r="C2964" s="481" t="s">
        <v>13374</v>
      </c>
      <c r="D2964" s="480" t="s">
        <v>5363</v>
      </c>
      <c r="E2964" s="480" t="s">
        <v>5513</v>
      </c>
      <c r="F2964" s="480" t="s">
        <v>13375</v>
      </c>
      <c r="G2964" s="480" t="s">
        <v>6964</v>
      </c>
      <c r="H2964" s="480" t="s">
        <v>12077</v>
      </c>
      <c r="I2964" s="480"/>
      <c r="J2964" s="480"/>
      <c r="K2964" s="480"/>
      <c r="L2964" s="480"/>
    </row>
    <row r="2965" spans="1:12" ht="15.6">
      <c r="A2965" s="480">
        <f t="shared" si="50"/>
        <v>2957</v>
      </c>
      <c r="B2965" s="480" t="s">
        <v>5370</v>
      </c>
      <c r="C2965" s="481" t="s">
        <v>13376</v>
      </c>
      <c r="D2965" s="480" t="s">
        <v>5363</v>
      </c>
      <c r="E2965" s="480" t="s">
        <v>10328</v>
      </c>
      <c r="F2965" s="480" t="s">
        <v>6733</v>
      </c>
      <c r="G2965" s="480" t="s">
        <v>10326</v>
      </c>
      <c r="H2965" s="480" t="s">
        <v>12785</v>
      </c>
      <c r="I2965" s="480"/>
      <c r="J2965" s="480"/>
      <c r="K2965" s="480"/>
      <c r="L2965" s="480"/>
    </row>
    <row r="2966" spans="1:12" ht="15.6">
      <c r="A2966" s="480">
        <f t="shared" si="50"/>
        <v>2958</v>
      </c>
      <c r="B2966" s="480" t="s">
        <v>5370</v>
      </c>
      <c r="C2966" s="481" t="s">
        <v>13377</v>
      </c>
      <c r="D2966" s="480" t="s">
        <v>51</v>
      </c>
      <c r="E2966" s="480" t="s">
        <v>13378</v>
      </c>
      <c r="F2966" s="480" t="s">
        <v>13379</v>
      </c>
      <c r="G2966" s="480" t="s">
        <v>13380</v>
      </c>
      <c r="H2966" s="480" t="s">
        <v>13381</v>
      </c>
      <c r="I2966" s="480"/>
      <c r="J2966" s="480"/>
      <c r="K2966" s="480"/>
      <c r="L2966" s="480"/>
    </row>
    <row r="2967" spans="1:12" ht="15.6">
      <c r="A2967" s="480">
        <f t="shared" si="50"/>
        <v>2959</v>
      </c>
      <c r="B2967" s="480" t="s">
        <v>5370</v>
      </c>
      <c r="C2967" s="481" t="s">
        <v>13382</v>
      </c>
      <c r="D2967" s="480" t="s">
        <v>5363</v>
      </c>
      <c r="E2967" s="480" t="s">
        <v>13383</v>
      </c>
      <c r="F2967" s="480" t="s">
        <v>13384</v>
      </c>
      <c r="G2967" s="480" t="s">
        <v>13385</v>
      </c>
      <c r="H2967" s="480" t="s">
        <v>13386</v>
      </c>
      <c r="I2967" s="480"/>
      <c r="J2967" s="480"/>
      <c r="K2967" s="480"/>
      <c r="L2967" s="480"/>
    </row>
    <row r="2968" spans="1:12" ht="15.6">
      <c r="A2968" s="480">
        <f t="shared" si="50"/>
        <v>2960</v>
      </c>
      <c r="B2968" s="480" t="s">
        <v>5370</v>
      </c>
      <c r="C2968" s="481" t="s">
        <v>13387</v>
      </c>
      <c r="D2968" s="480" t="s">
        <v>5362</v>
      </c>
      <c r="E2968" s="480">
        <v>16</v>
      </c>
      <c r="F2968" s="480">
        <v>17</v>
      </c>
      <c r="G2968" s="480">
        <v>18</v>
      </c>
      <c r="H2968" s="480">
        <v>20</v>
      </c>
      <c r="I2968" s="480"/>
      <c r="J2968" s="480"/>
      <c r="K2968" s="480"/>
      <c r="L2968" s="480"/>
    </row>
    <row r="2969" spans="1:12" ht="15.6">
      <c r="A2969" s="480">
        <f t="shared" si="50"/>
        <v>2961</v>
      </c>
      <c r="B2969" s="480" t="s">
        <v>5370</v>
      </c>
      <c r="C2969" s="481" t="s">
        <v>13388</v>
      </c>
      <c r="D2969" s="480" t="s">
        <v>5363</v>
      </c>
      <c r="E2969" s="480" t="s">
        <v>13389</v>
      </c>
      <c r="F2969" s="480" t="s">
        <v>13390</v>
      </c>
      <c r="G2969" s="480" t="s">
        <v>12785</v>
      </c>
      <c r="H2969" s="480" t="s">
        <v>13391</v>
      </c>
      <c r="I2969" s="480"/>
      <c r="J2969" s="480"/>
      <c r="K2969" s="480"/>
      <c r="L2969" s="480"/>
    </row>
    <row r="2970" spans="1:12" ht="15.6">
      <c r="A2970" s="480">
        <f t="shared" si="50"/>
        <v>2962</v>
      </c>
      <c r="B2970" s="480" t="s">
        <v>5370</v>
      </c>
      <c r="C2970" s="481" t="s">
        <v>13392</v>
      </c>
      <c r="D2970" s="480" t="s">
        <v>51</v>
      </c>
      <c r="E2970" s="480" t="s">
        <v>13391</v>
      </c>
      <c r="F2970" s="480" t="s">
        <v>13393</v>
      </c>
      <c r="G2970" s="480" t="s">
        <v>13394</v>
      </c>
      <c r="H2970" s="480" t="s">
        <v>13395</v>
      </c>
      <c r="I2970" s="480"/>
      <c r="J2970" s="480"/>
      <c r="K2970" s="480"/>
      <c r="L2970" s="480"/>
    </row>
    <row r="2971" spans="1:12" ht="15.6">
      <c r="A2971" s="480">
        <f t="shared" si="50"/>
        <v>2963</v>
      </c>
      <c r="B2971" s="480" t="s">
        <v>5370</v>
      </c>
      <c r="C2971" s="481" t="s">
        <v>13396</v>
      </c>
      <c r="D2971" s="480" t="s">
        <v>5363</v>
      </c>
      <c r="E2971" s="480" t="s">
        <v>10334</v>
      </c>
      <c r="F2971" s="480" t="s">
        <v>13397</v>
      </c>
      <c r="G2971" s="480" t="s">
        <v>13398</v>
      </c>
      <c r="H2971" s="480" t="s">
        <v>13399</v>
      </c>
      <c r="I2971" s="480"/>
      <c r="J2971" s="480"/>
      <c r="K2971" s="480"/>
      <c r="L2971" s="480"/>
    </row>
    <row r="2972" spans="1:12" ht="15.6">
      <c r="A2972" s="480">
        <f t="shared" si="50"/>
        <v>2964</v>
      </c>
      <c r="B2972" s="480" t="s">
        <v>5370</v>
      </c>
      <c r="C2972" s="481" t="s">
        <v>13400</v>
      </c>
      <c r="D2972" s="480" t="s">
        <v>5364</v>
      </c>
      <c r="E2972" s="480" t="s">
        <v>13401</v>
      </c>
      <c r="F2972" s="480" t="s">
        <v>13402</v>
      </c>
      <c r="G2972" s="480" t="s">
        <v>13403</v>
      </c>
      <c r="H2972" s="480" t="s">
        <v>13404</v>
      </c>
      <c r="I2972" s="480"/>
      <c r="J2972" s="480"/>
      <c r="K2972" s="480"/>
      <c r="L2972" s="480"/>
    </row>
    <row r="2973" spans="1:12" ht="15.6">
      <c r="A2973" s="480">
        <f t="shared" si="50"/>
        <v>2965</v>
      </c>
      <c r="B2973" s="480" t="s">
        <v>5370</v>
      </c>
      <c r="C2973" s="481" t="s">
        <v>13405</v>
      </c>
      <c r="D2973" s="480" t="s">
        <v>5364</v>
      </c>
      <c r="E2973" s="480">
        <v>6</v>
      </c>
      <c r="F2973" s="480">
        <v>7</v>
      </c>
      <c r="G2973" s="480">
        <v>9</v>
      </c>
      <c r="H2973" s="480">
        <v>12</v>
      </c>
      <c r="I2973" s="480"/>
      <c r="J2973" s="480"/>
      <c r="K2973" s="480"/>
      <c r="L2973" s="480"/>
    </row>
    <row r="2974" spans="1:12" ht="15.6">
      <c r="A2974" s="480">
        <f t="shared" si="50"/>
        <v>2966</v>
      </c>
      <c r="B2974" s="480" t="s">
        <v>5370</v>
      </c>
      <c r="C2974" s="481" t="s">
        <v>13406</v>
      </c>
      <c r="D2974" s="480" t="s">
        <v>51</v>
      </c>
      <c r="E2974" s="480">
        <v>20</v>
      </c>
      <c r="F2974" s="480">
        <v>30</v>
      </c>
      <c r="G2974" s="480">
        <v>50</v>
      </c>
      <c r="H2974" s="480">
        <v>60</v>
      </c>
      <c r="I2974" s="480"/>
      <c r="J2974" s="480"/>
      <c r="K2974" s="480"/>
      <c r="L2974" s="480"/>
    </row>
    <row r="2975" spans="1:12" ht="15.6">
      <c r="A2975" s="480">
        <f t="shared" si="50"/>
        <v>2967</v>
      </c>
      <c r="B2975" s="480" t="s">
        <v>5370</v>
      </c>
      <c r="C2975" s="481" t="s">
        <v>13407</v>
      </c>
      <c r="D2975" s="480" t="s">
        <v>5364</v>
      </c>
      <c r="E2975" s="480">
        <v>200</v>
      </c>
      <c r="F2975" s="480">
        <v>500</v>
      </c>
      <c r="G2975" s="480">
        <v>800</v>
      </c>
      <c r="H2975" s="480">
        <v>1000</v>
      </c>
      <c r="I2975" s="480"/>
      <c r="J2975" s="480"/>
      <c r="K2975" s="480"/>
      <c r="L2975" s="480"/>
    </row>
    <row r="2976" spans="1:12" ht="15.6">
      <c r="A2976" s="480">
        <f t="shared" si="50"/>
        <v>2968</v>
      </c>
      <c r="B2976" s="480" t="s">
        <v>5370</v>
      </c>
      <c r="C2976" s="481" t="s">
        <v>13408</v>
      </c>
      <c r="D2976" s="480" t="s">
        <v>5362</v>
      </c>
      <c r="E2976" s="480" t="s">
        <v>13409</v>
      </c>
      <c r="F2976" s="480" t="s">
        <v>13410</v>
      </c>
      <c r="G2976" s="480" t="s">
        <v>13411</v>
      </c>
      <c r="H2976" s="480" t="s">
        <v>13345</v>
      </c>
      <c r="I2976" s="480"/>
      <c r="J2976" s="480"/>
      <c r="K2976" s="480"/>
      <c r="L2976" s="480"/>
    </row>
    <row r="2977" spans="1:12" ht="15.6">
      <c r="A2977" s="480">
        <f t="shared" si="50"/>
        <v>2969</v>
      </c>
      <c r="B2977" s="480" t="s">
        <v>5370</v>
      </c>
      <c r="C2977" s="481" t="s">
        <v>13412</v>
      </c>
      <c r="D2977" s="480" t="s">
        <v>5362</v>
      </c>
      <c r="E2977" s="480">
        <v>200</v>
      </c>
      <c r="F2977" s="480">
        <v>500</v>
      </c>
      <c r="G2977" s="480">
        <v>800</v>
      </c>
      <c r="H2977" s="480">
        <v>1000</v>
      </c>
      <c r="I2977" s="480"/>
      <c r="J2977" s="480"/>
      <c r="K2977" s="480"/>
      <c r="L2977" s="480"/>
    </row>
    <row r="2978" spans="1:12" ht="15.6">
      <c r="A2978" s="480">
        <f t="shared" si="50"/>
        <v>2970</v>
      </c>
      <c r="B2978" s="480" t="s">
        <v>5370</v>
      </c>
      <c r="C2978" s="481" t="s">
        <v>13413</v>
      </c>
      <c r="D2978" s="480" t="s">
        <v>5363</v>
      </c>
      <c r="E2978" s="480" t="s">
        <v>13414</v>
      </c>
      <c r="F2978" s="480" t="s">
        <v>6980</v>
      </c>
      <c r="G2978" s="480" t="s">
        <v>6981</v>
      </c>
      <c r="H2978" s="480" t="s">
        <v>13415</v>
      </c>
      <c r="I2978" s="480"/>
      <c r="J2978" s="480"/>
      <c r="K2978" s="480"/>
      <c r="L2978" s="480"/>
    </row>
    <row r="2979" spans="1:12" ht="15.6">
      <c r="A2979" s="480">
        <f t="shared" si="50"/>
        <v>2971</v>
      </c>
      <c r="B2979" s="480" t="s">
        <v>5370</v>
      </c>
      <c r="C2979" s="481" t="s">
        <v>13416</v>
      </c>
      <c r="D2979" s="480" t="s">
        <v>51</v>
      </c>
      <c r="E2979" s="480" t="s">
        <v>13414</v>
      </c>
      <c r="F2979" s="480" t="s">
        <v>6980</v>
      </c>
      <c r="G2979" s="480" t="s">
        <v>6981</v>
      </c>
      <c r="H2979" s="480" t="s">
        <v>13415</v>
      </c>
      <c r="I2979" s="480"/>
      <c r="J2979" s="480"/>
      <c r="K2979" s="480"/>
      <c r="L2979" s="480"/>
    </row>
    <row r="2980" spans="1:12" ht="15.6">
      <c r="A2980" s="480">
        <f t="shared" si="50"/>
        <v>2972</v>
      </c>
      <c r="B2980" s="480" t="s">
        <v>5370</v>
      </c>
      <c r="C2980" s="481" t="s">
        <v>13417</v>
      </c>
      <c r="D2980" s="480" t="s">
        <v>5364</v>
      </c>
      <c r="E2980" s="480" t="s">
        <v>7356</v>
      </c>
      <c r="F2980" s="480" t="s">
        <v>13309</v>
      </c>
      <c r="G2980" s="480" t="s">
        <v>7870</v>
      </c>
      <c r="H2980" s="480" t="s">
        <v>13418</v>
      </c>
      <c r="I2980" s="480"/>
      <c r="J2980" s="480"/>
      <c r="K2980" s="480"/>
      <c r="L2980" s="480"/>
    </row>
    <row r="2981" spans="1:12" ht="15.6">
      <c r="A2981" s="480">
        <f t="shared" si="50"/>
        <v>2973</v>
      </c>
      <c r="B2981" s="480" t="s">
        <v>5370</v>
      </c>
      <c r="C2981" s="481" t="s">
        <v>13419</v>
      </c>
      <c r="D2981" s="480" t="s">
        <v>5363</v>
      </c>
      <c r="E2981" s="480" t="s">
        <v>7930</v>
      </c>
      <c r="F2981" s="480" t="s">
        <v>9260</v>
      </c>
      <c r="G2981" s="480" t="s">
        <v>7289</v>
      </c>
      <c r="H2981" s="480" t="s">
        <v>13114</v>
      </c>
      <c r="I2981" s="480"/>
      <c r="J2981" s="480"/>
      <c r="K2981" s="480"/>
      <c r="L2981" s="480"/>
    </row>
    <row r="2982" spans="1:12" ht="15.6">
      <c r="A2982" s="480">
        <f t="shared" si="50"/>
        <v>2974</v>
      </c>
      <c r="B2982" s="480" t="s">
        <v>5370</v>
      </c>
      <c r="C2982" s="481" t="s">
        <v>13420</v>
      </c>
      <c r="D2982" s="480" t="s">
        <v>5362</v>
      </c>
      <c r="E2982" s="480" t="s">
        <v>7000</v>
      </c>
      <c r="F2982" s="480" t="s">
        <v>9260</v>
      </c>
      <c r="G2982" s="480" t="s">
        <v>7289</v>
      </c>
      <c r="H2982" s="480" t="s">
        <v>13114</v>
      </c>
      <c r="I2982" s="480"/>
      <c r="J2982" s="480"/>
      <c r="K2982" s="480"/>
      <c r="L2982" s="480"/>
    </row>
    <row r="2983" spans="1:12" ht="15.6">
      <c r="A2983" s="480">
        <f t="shared" si="50"/>
        <v>2975</v>
      </c>
      <c r="B2983" s="480" t="s">
        <v>5370</v>
      </c>
      <c r="C2983" s="481" t="s">
        <v>13421</v>
      </c>
      <c r="D2983" s="480" t="s">
        <v>5364</v>
      </c>
      <c r="E2983" s="480">
        <v>1</v>
      </c>
      <c r="F2983" s="480">
        <v>2</v>
      </c>
      <c r="G2983" s="480">
        <v>3</v>
      </c>
      <c r="H2983" s="480">
        <v>4</v>
      </c>
      <c r="I2983" s="480"/>
      <c r="J2983" s="480"/>
      <c r="K2983" s="480"/>
      <c r="L2983" s="480"/>
    </row>
    <row r="2984" spans="1:12" ht="15.6">
      <c r="A2984" s="480">
        <f t="shared" si="50"/>
        <v>2976</v>
      </c>
      <c r="B2984" s="480" t="s">
        <v>5370</v>
      </c>
      <c r="C2984" s="481" t="s">
        <v>13422</v>
      </c>
      <c r="D2984" s="480" t="s">
        <v>5364</v>
      </c>
      <c r="E2984" s="480">
        <v>1</v>
      </c>
      <c r="F2984" s="480">
        <v>2</v>
      </c>
      <c r="G2984" s="480">
        <v>3</v>
      </c>
      <c r="H2984" s="480">
        <v>4</v>
      </c>
      <c r="I2984" s="480"/>
      <c r="J2984" s="480"/>
      <c r="K2984" s="480"/>
      <c r="L2984" s="480"/>
    </row>
    <row r="2985" spans="1:12" ht="15.6">
      <c r="A2985" s="480">
        <f t="shared" si="50"/>
        <v>2977</v>
      </c>
      <c r="B2985" s="480" t="s">
        <v>5370</v>
      </c>
      <c r="C2985" s="481" t="s">
        <v>13423</v>
      </c>
      <c r="D2985" s="480" t="s">
        <v>51</v>
      </c>
      <c r="E2985" s="480">
        <v>1</v>
      </c>
      <c r="F2985" s="480">
        <v>2</v>
      </c>
      <c r="G2985" s="480">
        <v>3</v>
      </c>
      <c r="H2985" s="480">
        <v>4</v>
      </c>
      <c r="I2985" s="480"/>
      <c r="J2985" s="480"/>
      <c r="K2985" s="480"/>
      <c r="L2985" s="480"/>
    </row>
    <row r="2986" spans="1:12" ht="15.6">
      <c r="A2986" s="480">
        <f t="shared" si="50"/>
        <v>2978</v>
      </c>
      <c r="B2986" s="480" t="s">
        <v>5370</v>
      </c>
      <c r="C2986" s="481" t="s">
        <v>13424</v>
      </c>
      <c r="D2986" s="480" t="s">
        <v>5363</v>
      </c>
      <c r="E2986" s="480">
        <v>1</v>
      </c>
      <c r="F2986" s="480">
        <v>2</v>
      </c>
      <c r="G2986" s="480">
        <v>3</v>
      </c>
      <c r="H2986" s="480">
        <v>4</v>
      </c>
      <c r="I2986" s="480"/>
      <c r="J2986" s="480"/>
      <c r="K2986" s="480"/>
      <c r="L2986" s="480"/>
    </row>
    <row r="2987" spans="1:12" ht="15.6">
      <c r="A2987" s="480">
        <f t="shared" si="50"/>
        <v>2979</v>
      </c>
      <c r="B2987" s="480" t="s">
        <v>5370</v>
      </c>
      <c r="C2987" s="481" t="s">
        <v>13425</v>
      </c>
      <c r="D2987" s="480" t="s">
        <v>5364</v>
      </c>
      <c r="E2987" s="480">
        <v>1</v>
      </c>
      <c r="F2987" s="480">
        <v>2</v>
      </c>
      <c r="G2987" s="480">
        <v>3</v>
      </c>
      <c r="H2987" s="480" t="s">
        <v>13426</v>
      </c>
      <c r="I2987" s="480"/>
      <c r="J2987" s="480"/>
      <c r="K2987" s="480"/>
      <c r="L2987" s="480"/>
    </row>
    <row r="2988" spans="1:12" ht="15.6">
      <c r="A2988" s="480">
        <f t="shared" si="50"/>
        <v>2980</v>
      </c>
      <c r="B2988" s="480" t="s">
        <v>5370</v>
      </c>
      <c r="C2988" s="481" t="s">
        <v>13427</v>
      </c>
      <c r="D2988" s="480" t="s">
        <v>5364</v>
      </c>
      <c r="E2988" s="480">
        <v>1</v>
      </c>
      <c r="F2988" s="480">
        <v>2</v>
      </c>
      <c r="G2988" s="480">
        <v>3</v>
      </c>
      <c r="H2988" s="480">
        <v>4</v>
      </c>
      <c r="I2988" s="480"/>
      <c r="J2988" s="480"/>
      <c r="K2988" s="480"/>
      <c r="L2988" s="480"/>
    </row>
    <row r="2989" spans="1:12" ht="15.6">
      <c r="A2989" s="480">
        <f t="shared" si="50"/>
        <v>2981</v>
      </c>
      <c r="B2989" s="480" t="s">
        <v>5370</v>
      </c>
      <c r="C2989" s="481" t="s">
        <v>13428</v>
      </c>
      <c r="D2989" s="480" t="s">
        <v>5364</v>
      </c>
      <c r="E2989" s="480">
        <v>1</v>
      </c>
      <c r="F2989" s="480">
        <v>2</v>
      </c>
      <c r="G2989" s="480">
        <v>3</v>
      </c>
      <c r="H2989" s="480">
        <v>4</v>
      </c>
      <c r="I2989" s="480"/>
      <c r="J2989" s="480"/>
      <c r="K2989" s="480"/>
      <c r="L2989" s="480"/>
    </row>
    <row r="2990" spans="1:12" ht="15.6">
      <c r="A2990" s="480">
        <f t="shared" si="50"/>
        <v>2982</v>
      </c>
      <c r="B2990" s="480" t="s">
        <v>5370</v>
      </c>
      <c r="C2990" s="481" t="s">
        <v>13429</v>
      </c>
      <c r="D2990" s="480" t="s">
        <v>5362</v>
      </c>
      <c r="E2990" s="480" t="s">
        <v>13430</v>
      </c>
      <c r="F2990" s="480" t="s">
        <v>722</v>
      </c>
      <c r="G2990" s="480" t="s">
        <v>13431</v>
      </c>
      <c r="H2990" s="480" t="s">
        <v>13432</v>
      </c>
      <c r="I2990" s="480"/>
      <c r="J2990" s="480"/>
      <c r="K2990" s="480"/>
      <c r="L2990" s="480"/>
    </row>
    <row r="2991" spans="1:12" ht="15.6">
      <c r="A2991" s="480">
        <f t="shared" si="50"/>
        <v>2983</v>
      </c>
      <c r="B2991" s="480" t="s">
        <v>5370</v>
      </c>
      <c r="C2991" s="481" t="s">
        <v>13433</v>
      </c>
      <c r="D2991" s="480" t="s">
        <v>5363</v>
      </c>
      <c r="E2991" s="480" t="s">
        <v>8163</v>
      </c>
      <c r="F2991" s="480" t="s">
        <v>8162</v>
      </c>
      <c r="G2991" s="480" t="s">
        <v>13327</v>
      </c>
      <c r="H2991" s="480" t="s">
        <v>5788</v>
      </c>
      <c r="I2991" s="480"/>
      <c r="J2991" s="480"/>
      <c r="K2991" s="480"/>
      <c r="L2991" s="480"/>
    </row>
    <row r="2992" spans="1:12" ht="15.6">
      <c r="A2992" s="480">
        <f t="shared" si="50"/>
        <v>2984</v>
      </c>
      <c r="B2992" s="480" t="s">
        <v>5370</v>
      </c>
      <c r="C2992" s="481" t="s">
        <v>13434</v>
      </c>
      <c r="D2992" s="480" t="s">
        <v>5363</v>
      </c>
      <c r="E2992" s="480" t="s">
        <v>13435</v>
      </c>
      <c r="F2992" s="480" t="s">
        <v>13436</v>
      </c>
      <c r="G2992" s="480" t="s">
        <v>13437</v>
      </c>
      <c r="H2992" s="480" t="s">
        <v>13438</v>
      </c>
      <c r="I2992" s="480"/>
      <c r="J2992" s="480"/>
      <c r="K2992" s="480"/>
      <c r="L2992" s="480"/>
    </row>
    <row r="2993" spans="1:12" ht="15.6">
      <c r="A2993" s="480">
        <f t="shared" si="50"/>
        <v>2985</v>
      </c>
      <c r="B2993" s="480" t="s">
        <v>5370</v>
      </c>
      <c r="C2993" s="481" t="s">
        <v>13439</v>
      </c>
      <c r="D2993" s="480" t="s">
        <v>5364</v>
      </c>
      <c r="E2993" s="480" t="s">
        <v>13440</v>
      </c>
      <c r="F2993" s="480" t="s">
        <v>13441</v>
      </c>
      <c r="G2993" s="480" t="s">
        <v>13442</v>
      </c>
      <c r="H2993" s="480" t="s">
        <v>8135</v>
      </c>
      <c r="I2993" s="480"/>
      <c r="J2993" s="480"/>
      <c r="K2993" s="480"/>
      <c r="L2993" s="480"/>
    </row>
    <row r="2994" spans="1:12" ht="15.6">
      <c r="A2994" s="480">
        <f t="shared" si="50"/>
        <v>2986</v>
      </c>
      <c r="B2994" s="480" t="s">
        <v>5370</v>
      </c>
      <c r="C2994" s="481" t="s">
        <v>13443</v>
      </c>
      <c r="D2994" s="480" t="s">
        <v>5364</v>
      </c>
      <c r="E2994" s="480" t="s">
        <v>12890</v>
      </c>
      <c r="F2994" s="480" t="s">
        <v>13444</v>
      </c>
      <c r="G2994" s="480" t="s">
        <v>13445</v>
      </c>
      <c r="H2994" s="480" t="s">
        <v>13446</v>
      </c>
      <c r="I2994" s="480"/>
      <c r="J2994" s="480"/>
      <c r="K2994" s="480"/>
      <c r="L2994" s="480"/>
    </row>
    <row r="2995" spans="1:12" ht="15.6">
      <c r="A2995" s="480">
        <f t="shared" si="50"/>
        <v>2987</v>
      </c>
      <c r="B2995" s="480" t="s">
        <v>5370</v>
      </c>
      <c r="C2995" s="481" t="s">
        <v>13447</v>
      </c>
      <c r="D2995" s="480" t="s">
        <v>51</v>
      </c>
      <c r="E2995" s="480" t="s">
        <v>12265</v>
      </c>
      <c r="F2995" s="480" t="s">
        <v>6787</v>
      </c>
      <c r="G2995" s="480" t="s">
        <v>5635</v>
      </c>
      <c r="H2995" s="480" t="s">
        <v>13448</v>
      </c>
      <c r="I2995" s="480"/>
      <c r="J2995" s="480"/>
      <c r="K2995" s="480"/>
      <c r="L2995" s="480"/>
    </row>
    <row r="2996" spans="1:12" ht="15.6">
      <c r="A2996" s="480">
        <f t="shared" si="50"/>
        <v>2988</v>
      </c>
      <c r="B2996" s="480" t="s">
        <v>5370</v>
      </c>
      <c r="C2996" s="481" t="s">
        <v>13449</v>
      </c>
      <c r="D2996" s="480" t="s">
        <v>51</v>
      </c>
      <c r="E2996" s="480" t="s">
        <v>5417</v>
      </c>
      <c r="F2996" s="480" t="s">
        <v>5418</v>
      </c>
      <c r="G2996" s="480" t="s">
        <v>5419</v>
      </c>
      <c r="H2996" s="480" t="s">
        <v>5416</v>
      </c>
      <c r="I2996" s="480"/>
      <c r="J2996" s="480"/>
      <c r="K2996" s="480"/>
      <c r="L2996" s="480"/>
    </row>
    <row r="2997" spans="1:12" ht="15.6">
      <c r="A2997" s="480">
        <f t="shared" si="50"/>
        <v>2989</v>
      </c>
      <c r="B2997" s="480" t="s">
        <v>5370</v>
      </c>
      <c r="C2997" s="481" t="s">
        <v>13450</v>
      </c>
      <c r="D2997" s="480" t="s">
        <v>51</v>
      </c>
      <c r="E2997" s="480">
        <v>5</v>
      </c>
      <c r="F2997" s="480">
        <v>15</v>
      </c>
      <c r="G2997" s="480">
        <v>20</v>
      </c>
      <c r="H2997" s="480">
        <v>30</v>
      </c>
      <c r="I2997" s="480"/>
      <c r="J2997" s="480"/>
      <c r="K2997" s="480"/>
      <c r="L2997" s="480"/>
    </row>
    <row r="2998" spans="1:12" ht="15.6">
      <c r="A2998" s="480">
        <f t="shared" si="50"/>
        <v>2990</v>
      </c>
      <c r="B2998" s="480" t="s">
        <v>5578</v>
      </c>
      <c r="C2998" s="481" t="s">
        <v>13451</v>
      </c>
      <c r="D2998" s="480" t="s">
        <v>5580</v>
      </c>
      <c r="E2998" s="480" t="s">
        <v>13452</v>
      </c>
      <c r="F2998" s="480" t="s">
        <v>13453</v>
      </c>
      <c r="G2998" s="480" t="s">
        <v>13454</v>
      </c>
      <c r="H2998" s="480" t="s">
        <v>13455</v>
      </c>
      <c r="I2998" s="480"/>
      <c r="J2998" s="480"/>
      <c r="K2998" s="480"/>
      <c r="L2998" s="480"/>
    </row>
    <row r="2999" spans="1:12" ht="15.6">
      <c r="A2999" s="480">
        <f t="shared" si="50"/>
        <v>2991</v>
      </c>
      <c r="B2999" s="480" t="s">
        <v>5578</v>
      </c>
      <c r="C2999" s="481" t="s">
        <v>13456</v>
      </c>
      <c r="D2999" s="480" t="s">
        <v>5580</v>
      </c>
      <c r="E2999" s="480" t="s">
        <v>13457</v>
      </c>
      <c r="F2999" s="480" t="s">
        <v>13458</v>
      </c>
      <c r="G2999" s="480" t="s">
        <v>13459</v>
      </c>
      <c r="H2999" s="480" t="s">
        <v>9322</v>
      </c>
      <c r="I2999" s="480"/>
      <c r="J2999" s="480"/>
      <c r="K2999" s="480"/>
      <c r="L2999" s="480"/>
    </row>
    <row r="3000" spans="1:12" ht="15.6">
      <c r="A3000" s="480">
        <f t="shared" si="50"/>
        <v>2992</v>
      </c>
      <c r="B3000" s="480" t="s">
        <v>5578</v>
      </c>
      <c r="C3000" s="481" t="s">
        <v>13460</v>
      </c>
      <c r="D3000" s="480" t="s">
        <v>5580</v>
      </c>
      <c r="E3000" s="480" t="s">
        <v>13461</v>
      </c>
      <c r="F3000" s="480" t="s">
        <v>11274</v>
      </c>
      <c r="G3000" s="480" t="s">
        <v>11276</v>
      </c>
      <c r="H3000" s="480" t="s">
        <v>13462</v>
      </c>
      <c r="I3000" s="480"/>
      <c r="J3000" s="480"/>
      <c r="K3000" s="480"/>
      <c r="L3000" s="480"/>
    </row>
    <row r="3001" spans="1:12" ht="15.6">
      <c r="A3001" s="480">
        <f t="shared" si="50"/>
        <v>2993</v>
      </c>
      <c r="B3001" s="480" t="s">
        <v>5578</v>
      </c>
      <c r="C3001" s="481" t="s">
        <v>13463</v>
      </c>
      <c r="D3001" s="480" t="s">
        <v>5580</v>
      </c>
      <c r="E3001" s="480" t="s">
        <v>8320</v>
      </c>
      <c r="F3001" s="480" t="s">
        <v>8322</v>
      </c>
      <c r="G3001" s="480" t="s">
        <v>8319</v>
      </c>
      <c r="H3001" s="480" t="s">
        <v>8321</v>
      </c>
      <c r="I3001" s="480"/>
      <c r="J3001" s="480"/>
      <c r="K3001" s="480"/>
      <c r="L3001" s="480"/>
    </row>
    <row r="3002" spans="1:12" ht="15.6">
      <c r="A3002" s="480">
        <f t="shared" si="50"/>
        <v>2994</v>
      </c>
      <c r="B3002" s="480" t="s">
        <v>5578</v>
      </c>
      <c r="C3002" s="481" t="s">
        <v>13464</v>
      </c>
      <c r="D3002" s="480" t="s">
        <v>5580</v>
      </c>
      <c r="E3002" s="480" t="s">
        <v>13465</v>
      </c>
      <c r="F3002" s="480" t="s">
        <v>13466</v>
      </c>
      <c r="G3002" s="480" t="s">
        <v>13467</v>
      </c>
      <c r="H3002" s="480" t="s">
        <v>13468</v>
      </c>
      <c r="I3002" s="480"/>
      <c r="J3002" s="480"/>
      <c r="K3002" s="480"/>
      <c r="L3002" s="480"/>
    </row>
    <row r="3003" spans="1:12" ht="15.6">
      <c r="A3003" s="480">
        <f t="shared" si="50"/>
        <v>2995</v>
      </c>
      <c r="B3003" s="480" t="s">
        <v>5578</v>
      </c>
      <c r="C3003" s="481" t="s">
        <v>13469</v>
      </c>
      <c r="D3003" s="480" t="s">
        <v>5580</v>
      </c>
      <c r="E3003" s="480" t="s">
        <v>9320</v>
      </c>
      <c r="F3003" s="480" t="s">
        <v>9323</v>
      </c>
      <c r="G3003" s="480" t="s">
        <v>9322</v>
      </c>
      <c r="H3003" s="480" t="s">
        <v>9321</v>
      </c>
      <c r="I3003" s="480"/>
      <c r="J3003" s="480"/>
      <c r="K3003" s="480"/>
      <c r="L3003" s="480"/>
    </row>
    <row r="3004" spans="1:12" ht="15.6">
      <c r="A3004" s="480">
        <f t="shared" si="50"/>
        <v>2996</v>
      </c>
      <c r="B3004" s="480" t="s">
        <v>5578</v>
      </c>
      <c r="C3004" s="481" t="s">
        <v>13470</v>
      </c>
      <c r="D3004" s="480" t="s">
        <v>5586</v>
      </c>
      <c r="E3004" s="480" t="s">
        <v>9322</v>
      </c>
      <c r="F3004" s="480" t="s">
        <v>11471</v>
      </c>
      <c r="G3004" s="480" t="s">
        <v>11470</v>
      </c>
      <c r="H3004" s="480" t="s">
        <v>11472</v>
      </c>
      <c r="I3004" s="480"/>
      <c r="J3004" s="480"/>
      <c r="K3004" s="480"/>
      <c r="L3004" s="480"/>
    </row>
    <row r="3005" spans="1:12" ht="15.6">
      <c r="A3005" s="480">
        <f t="shared" ref="A3005:A3025" si="51">ROW()-8</f>
        <v>2997</v>
      </c>
      <c r="B3005" s="480" t="s">
        <v>5578</v>
      </c>
      <c r="C3005" s="481" t="s">
        <v>13471</v>
      </c>
      <c r="D3005" s="480" t="s">
        <v>5580</v>
      </c>
      <c r="E3005" s="480" t="s">
        <v>11462</v>
      </c>
      <c r="F3005" s="480" t="s">
        <v>11461</v>
      </c>
      <c r="G3005" s="480" t="s">
        <v>11460</v>
      </c>
      <c r="H3005" s="480" t="s">
        <v>11463</v>
      </c>
      <c r="I3005" s="480"/>
      <c r="J3005" s="480"/>
      <c r="K3005" s="480"/>
      <c r="L3005" s="480"/>
    </row>
    <row r="3006" spans="1:12" ht="15.6">
      <c r="A3006" s="480">
        <f t="shared" si="51"/>
        <v>2998</v>
      </c>
      <c r="B3006" s="480" t="s">
        <v>5578</v>
      </c>
      <c r="C3006" s="481" t="s">
        <v>13472</v>
      </c>
      <c r="D3006" s="480" t="s">
        <v>5641</v>
      </c>
      <c r="E3006" s="480" t="s">
        <v>5819</v>
      </c>
      <c r="F3006" s="480" t="s">
        <v>5820</v>
      </c>
      <c r="G3006" s="480" t="s">
        <v>5821</v>
      </c>
      <c r="H3006" s="480" t="s">
        <v>5630</v>
      </c>
      <c r="I3006" s="480"/>
      <c r="J3006" s="480"/>
      <c r="K3006" s="480"/>
      <c r="L3006" s="480"/>
    </row>
    <row r="3007" spans="1:12" ht="15.6">
      <c r="A3007" s="480">
        <f t="shared" si="51"/>
        <v>2999</v>
      </c>
      <c r="B3007" s="480" t="s">
        <v>5578</v>
      </c>
      <c r="C3007" s="481" t="s">
        <v>13473</v>
      </c>
      <c r="D3007" s="480" t="s">
        <v>5762</v>
      </c>
      <c r="E3007" s="480" t="s">
        <v>13474</v>
      </c>
      <c r="F3007" s="480" t="s">
        <v>13475</v>
      </c>
      <c r="G3007" s="480" t="s">
        <v>13476</v>
      </c>
      <c r="H3007" s="480" t="s">
        <v>13477</v>
      </c>
      <c r="I3007" s="480"/>
      <c r="J3007" s="480"/>
      <c r="K3007" s="480"/>
      <c r="L3007" s="480"/>
    </row>
    <row r="3008" spans="1:12" ht="15.6">
      <c r="A3008" s="480">
        <f t="shared" si="51"/>
        <v>3000</v>
      </c>
      <c r="B3008" s="480" t="s">
        <v>5578</v>
      </c>
      <c r="C3008" s="481" t="s">
        <v>13478</v>
      </c>
      <c r="D3008" s="480" t="s">
        <v>5992</v>
      </c>
      <c r="E3008" s="480" t="s">
        <v>13479</v>
      </c>
      <c r="F3008" s="480" t="s">
        <v>13480</v>
      </c>
      <c r="G3008" s="480" t="s">
        <v>13481</v>
      </c>
      <c r="H3008" s="480" t="s">
        <v>13482</v>
      </c>
      <c r="I3008" s="480" t="s">
        <v>13483</v>
      </c>
      <c r="J3008" s="480"/>
      <c r="K3008" s="480"/>
      <c r="L3008" s="480"/>
    </row>
    <row r="3009" spans="1:12" ht="15.6">
      <c r="A3009" s="480">
        <f t="shared" si="51"/>
        <v>3001</v>
      </c>
      <c r="B3009" s="480" t="s">
        <v>5578</v>
      </c>
      <c r="C3009" s="481" t="s">
        <v>13484</v>
      </c>
      <c r="D3009" s="480" t="s">
        <v>5613</v>
      </c>
      <c r="E3009" s="480" t="s">
        <v>5604</v>
      </c>
      <c r="F3009" s="480" t="s">
        <v>4037</v>
      </c>
      <c r="G3009" s="480" t="s">
        <v>5414</v>
      </c>
      <c r="H3009" s="480"/>
      <c r="I3009" s="480"/>
      <c r="J3009" s="480"/>
      <c r="K3009" s="480"/>
      <c r="L3009" s="480"/>
    </row>
    <row r="3010" spans="1:12" ht="15.6">
      <c r="A3010" s="480">
        <f t="shared" si="51"/>
        <v>3002</v>
      </c>
      <c r="B3010" s="480" t="s">
        <v>5578</v>
      </c>
      <c r="C3010" s="481" t="s">
        <v>13485</v>
      </c>
      <c r="D3010" s="480" t="s">
        <v>5613</v>
      </c>
      <c r="E3010" s="480">
        <v>2</v>
      </c>
      <c r="F3010" s="480">
        <v>3</v>
      </c>
      <c r="G3010" s="480" t="s">
        <v>5603</v>
      </c>
      <c r="H3010" s="480" t="s">
        <v>13486</v>
      </c>
      <c r="I3010" s="480"/>
      <c r="J3010" s="480"/>
      <c r="K3010" s="480"/>
      <c r="L3010" s="480"/>
    </row>
    <row r="3011" spans="1:12" ht="15.6">
      <c r="A3011" s="480">
        <f t="shared" si="51"/>
        <v>3003</v>
      </c>
      <c r="B3011" s="480" t="s">
        <v>5578</v>
      </c>
      <c r="C3011" s="481" t="s">
        <v>13487</v>
      </c>
      <c r="D3011" s="480" t="s">
        <v>5580</v>
      </c>
      <c r="E3011" s="480" t="s">
        <v>13488</v>
      </c>
      <c r="F3011" s="480" t="s">
        <v>13489</v>
      </c>
      <c r="G3011" s="480" t="s">
        <v>13490</v>
      </c>
      <c r="H3011" s="480" t="s">
        <v>13491</v>
      </c>
      <c r="I3011" s="480"/>
      <c r="J3011" s="480"/>
      <c r="K3011" s="480"/>
      <c r="L3011" s="480"/>
    </row>
    <row r="3012" spans="1:12" ht="15.6">
      <c r="A3012" s="480">
        <f t="shared" si="51"/>
        <v>3004</v>
      </c>
      <c r="B3012" s="480" t="s">
        <v>5578</v>
      </c>
      <c r="C3012" s="481" t="s">
        <v>13492</v>
      </c>
      <c r="D3012" s="480" t="s">
        <v>5646</v>
      </c>
      <c r="E3012" s="480" t="s">
        <v>13493</v>
      </c>
      <c r="F3012" s="480" t="s">
        <v>13494</v>
      </c>
      <c r="G3012" s="480" t="s">
        <v>13495</v>
      </c>
      <c r="H3012" s="480" t="s">
        <v>13496</v>
      </c>
      <c r="I3012" s="480"/>
      <c r="J3012" s="480"/>
      <c r="K3012" s="480"/>
      <c r="L3012" s="480"/>
    </row>
    <row r="3013" spans="1:12" ht="15.6">
      <c r="A3013" s="480">
        <f t="shared" si="51"/>
        <v>3005</v>
      </c>
      <c r="B3013" s="480" t="s">
        <v>5578</v>
      </c>
      <c r="C3013" s="481" t="s">
        <v>13497</v>
      </c>
      <c r="D3013" s="480" t="s">
        <v>5646</v>
      </c>
      <c r="E3013" s="480" t="s">
        <v>13498</v>
      </c>
      <c r="F3013" s="480" t="s">
        <v>13499</v>
      </c>
      <c r="G3013" s="480" t="s">
        <v>13500</v>
      </c>
      <c r="H3013" s="480" t="s">
        <v>13501</v>
      </c>
      <c r="I3013" s="480"/>
      <c r="J3013" s="480"/>
      <c r="K3013" s="480"/>
      <c r="L3013" s="480"/>
    </row>
    <row r="3014" spans="1:12" ht="15.6">
      <c r="A3014" s="480">
        <f t="shared" si="51"/>
        <v>3006</v>
      </c>
      <c r="B3014" s="480" t="s">
        <v>5578</v>
      </c>
      <c r="C3014" s="481" t="s">
        <v>13502</v>
      </c>
      <c r="D3014" s="480" t="s">
        <v>5641</v>
      </c>
      <c r="E3014" s="480" t="s">
        <v>722</v>
      </c>
      <c r="F3014" s="480" t="s">
        <v>842</v>
      </c>
      <c r="G3014" s="480" t="s">
        <v>8731</v>
      </c>
      <c r="H3014" s="480" t="s">
        <v>8732</v>
      </c>
      <c r="I3014" s="480"/>
      <c r="J3014" s="480"/>
      <c r="K3014" s="480"/>
      <c r="L3014" s="480"/>
    </row>
    <row r="3015" spans="1:12" ht="15.6">
      <c r="A3015" s="480">
        <f t="shared" si="51"/>
        <v>3007</v>
      </c>
      <c r="B3015" s="480" t="s">
        <v>5578</v>
      </c>
      <c r="C3015" s="481" t="s">
        <v>13503</v>
      </c>
      <c r="D3015" s="480" t="s">
        <v>5641</v>
      </c>
      <c r="E3015" s="480" t="s">
        <v>13504</v>
      </c>
      <c r="F3015" s="480" t="s">
        <v>5698</v>
      </c>
      <c r="G3015" s="480" t="s">
        <v>5414</v>
      </c>
      <c r="H3015" s="480" t="s">
        <v>5604</v>
      </c>
      <c r="I3015" s="480"/>
      <c r="J3015" s="480"/>
      <c r="K3015" s="480"/>
      <c r="L3015" s="480"/>
    </row>
    <row r="3016" spans="1:12" ht="15.6">
      <c r="A3016" s="480">
        <f t="shared" si="51"/>
        <v>3008</v>
      </c>
      <c r="B3016" s="480" t="s">
        <v>5578</v>
      </c>
      <c r="C3016" s="481" t="s">
        <v>13505</v>
      </c>
      <c r="D3016" s="480" t="s">
        <v>5613</v>
      </c>
      <c r="E3016" s="480" t="s">
        <v>4037</v>
      </c>
      <c r="F3016" s="480" t="s">
        <v>5414</v>
      </c>
      <c r="G3016" s="480" t="s">
        <v>6597</v>
      </c>
      <c r="H3016" s="480" t="s">
        <v>12517</v>
      </c>
      <c r="I3016" s="480"/>
      <c r="J3016" s="480"/>
      <c r="K3016" s="480"/>
      <c r="L3016" s="480"/>
    </row>
    <row r="3017" spans="1:12" ht="15.6">
      <c r="A3017" s="480">
        <f t="shared" si="51"/>
        <v>3009</v>
      </c>
      <c r="B3017" s="480" t="s">
        <v>5578</v>
      </c>
      <c r="C3017" s="481" t="s">
        <v>13506</v>
      </c>
      <c r="D3017" s="480" t="s">
        <v>5652</v>
      </c>
      <c r="E3017" s="480">
        <v>7</v>
      </c>
      <c r="F3017" s="480">
        <v>6</v>
      </c>
      <c r="G3017" s="480">
        <v>3</v>
      </c>
      <c r="H3017" s="480">
        <v>2</v>
      </c>
      <c r="I3017" s="480"/>
      <c r="J3017" s="480"/>
      <c r="K3017" s="480"/>
      <c r="L3017" s="480"/>
    </row>
    <row r="3018" spans="1:12" ht="15.6">
      <c r="A3018" s="480">
        <f t="shared" si="51"/>
        <v>3010</v>
      </c>
      <c r="B3018" s="480" t="s">
        <v>5578</v>
      </c>
      <c r="C3018" s="481" t="s">
        <v>13507</v>
      </c>
      <c r="D3018" s="480" t="s">
        <v>5646</v>
      </c>
      <c r="E3018" s="480" t="s">
        <v>13508</v>
      </c>
      <c r="F3018" s="480" t="s">
        <v>13509</v>
      </c>
      <c r="G3018" s="480" t="s">
        <v>13510</v>
      </c>
      <c r="H3018" s="480" t="s">
        <v>13511</v>
      </c>
      <c r="I3018" s="480"/>
      <c r="J3018" s="480"/>
      <c r="K3018" s="480"/>
      <c r="L3018" s="480"/>
    </row>
    <row r="3019" spans="1:12" ht="15.6">
      <c r="A3019" s="480">
        <f t="shared" si="51"/>
        <v>3011</v>
      </c>
      <c r="B3019" s="480" t="s">
        <v>5578</v>
      </c>
      <c r="C3019" s="481" t="s">
        <v>13512</v>
      </c>
      <c r="D3019" s="480" t="s">
        <v>5646</v>
      </c>
      <c r="E3019" s="480" t="s">
        <v>13513</v>
      </c>
      <c r="F3019" s="480" t="s">
        <v>13514</v>
      </c>
      <c r="G3019" s="480" t="s">
        <v>13515</v>
      </c>
      <c r="H3019" s="480" t="s">
        <v>13516</v>
      </c>
      <c r="I3019" s="480"/>
      <c r="J3019" s="480"/>
      <c r="K3019" s="480"/>
      <c r="L3019" s="480"/>
    </row>
    <row r="3020" spans="1:12" ht="15.6">
      <c r="A3020" s="480">
        <f t="shared" si="51"/>
        <v>3012</v>
      </c>
      <c r="B3020" s="480" t="s">
        <v>5578</v>
      </c>
      <c r="C3020" s="481" t="s">
        <v>13517</v>
      </c>
      <c r="D3020" s="480" t="s">
        <v>5641</v>
      </c>
      <c r="E3020" s="480" t="s">
        <v>13518</v>
      </c>
      <c r="F3020" s="480" t="s">
        <v>13519</v>
      </c>
      <c r="G3020" s="480" t="s">
        <v>13520</v>
      </c>
      <c r="H3020" s="480" t="s">
        <v>13521</v>
      </c>
      <c r="I3020" s="480"/>
      <c r="J3020" s="480"/>
      <c r="K3020" s="480"/>
      <c r="L3020" s="480"/>
    </row>
    <row r="3021" spans="1:12" ht="15.6">
      <c r="A3021" s="480">
        <f t="shared" si="51"/>
        <v>3013</v>
      </c>
      <c r="B3021" s="480" t="s">
        <v>5578</v>
      </c>
      <c r="C3021" s="481" t="s">
        <v>13522</v>
      </c>
      <c r="D3021" s="480" t="s">
        <v>13523</v>
      </c>
      <c r="E3021" s="480" t="s">
        <v>5603</v>
      </c>
      <c r="F3021" s="480" t="s">
        <v>7189</v>
      </c>
      <c r="G3021" s="480" t="s">
        <v>13524</v>
      </c>
      <c r="H3021" s="480">
        <v>3</v>
      </c>
      <c r="I3021" s="480">
        <v>5</v>
      </c>
      <c r="J3021" s="480"/>
      <c r="K3021" s="480"/>
      <c r="L3021" s="480"/>
    </row>
    <row r="3022" spans="1:12" ht="15.6">
      <c r="A3022" s="480">
        <f t="shared" si="51"/>
        <v>3014</v>
      </c>
      <c r="B3022" s="480" t="s">
        <v>5578</v>
      </c>
      <c r="C3022" s="481" t="s">
        <v>13525</v>
      </c>
      <c r="D3022" s="480" t="s">
        <v>5641</v>
      </c>
      <c r="E3022" s="480" t="s">
        <v>7582</v>
      </c>
      <c r="F3022" s="480" t="s">
        <v>13526</v>
      </c>
      <c r="G3022" s="480" t="s">
        <v>722</v>
      </c>
      <c r="H3022" s="480" t="s">
        <v>842</v>
      </c>
      <c r="I3022" s="480"/>
      <c r="J3022" s="480"/>
      <c r="K3022" s="480"/>
      <c r="L3022" s="480"/>
    </row>
    <row r="3023" spans="1:12" ht="15.6">
      <c r="A3023" s="480">
        <f t="shared" si="51"/>
        <v>3015</v>
      </c>
      <c r="B3023" s="480" t="s">
        <v>5578</v>
      </c>
      <c r="C3023" s="481" t="s">
        <v>13527</v>
      </c>
      <c r="D3023" s="480" t="s">
        <v>5580</v>
      </c>
      <c r="E3023" s="480" t="s">
        <v>5780</v>
      </c>
      <c r="F3023" s="480" t="s">
        <v>8294</v>
      </c>
      <c r="G3023" s="480" t="s">
        <v>7457</v>
      </c>
      <c r="H3023" s="480" t="s">
        <v>8295</v>
      </c>
      <c r="I3023" s="480"/>
      <c r="J3023" s="480"/>
      <c r="K3023" s="480"/>
      <c r="L3023" s="480"/>
    </row>
    <row r="3024" spans="1:12" ht="15.6">
      <c r="A3024" s="480">
        <f t="shared" si="51"/>
        <v>3016</v>
      </c>
      <c r="B3024" s="480" t="s">
        <v>5578</v>
      </c>
      <c r="C3024" s="481" t="s">
        <v>13528</v>
      </c>
      <c r="D3024" s="480" t="s">
        <v>5684</v>
      </c>
      <c r="E3024" s="480" t="s">
        <v>5384</v>
      </c>
      <c r="F3024" s="480" t="s">
        <v>10591</v>
      </c>
      <c r="G3024" s="480" t="s">
        <v>5604</v>
      </c>
      <c r="H3024" s="480" t="s">
        <v>5414</v>
      </c>
      <c r="I3024" s="480"/>
      <c r="J3024" s="480"/>
      <c r="K3024" s="480"/>
      <c r="L3024" s="480"/>
    </row>
    <row r="3025" spans="1:12" ht="15.6">
      <c r="A3025" s="480">
        <f t="shared" si="51"/>
        <v>3017</v>
      </c>
      <c r="B3025" s="480" t="s">
        <v>5578</v>
      </c>
      <c r="C3025" s="481" t="s">
        <v>13529</v>
      </c>
      <c r="D3025" s="480" t="s">
        <v>5586</v>
      </c>
      <c r="E3025" s="480" t="s">
        <v>13530</v>
      </c>
      <c r="F3025" s="480" t="s">
        <v>13531</v>
      </c>
      <c r="G3025" s="480" t="s">
        <v>13532</v>
      </c>
      <c r="H3025" s="480" t="s">
        <v>13533</v>
      </c>
      <c r="I3025" s="480"/>
      <c r="J3025" s="480"/>
      <c r="K3025" s="480"/>
      <c r="L3025" s="480"/>
    </row>
    <row r="3026" spans="1:12" ht="15.6">
      <c r="A3026" s="480">
        <f>ROW()-5</f>
        <v>3021</v>
      </c>
      <c r="B3026" s="480" t="s">
        <v>5578</v>
      </c>
      <c r="C3026" s="481" t="s">
        <v>13529</v>
      </c>
      <c r="D3026" s="480" t="s">
        <v>5580</v>
      </c>
      <c r="E3026" s="480" t="s">
        <v>9209</v>
      </c>
      <c r="F3026" s="480" t="s">
        <v>13534</v>
      </c>
      <c r="G3026" s="480" t="s">
        <v>9211</v>
      </c>
      <c r="H3026" s="480" t="s">
        <v>13535</v>
      </c>
      <c r="I3026" s="480"/>
      <c r="J3026" s="480"/>
      <c r="K3026" s="480"/>
      <c r="L3026" s="480"/>
    </row>
    <row r="3027" spans="1:12" ht="15.6">
      <c r="A3027" s="480">
        <f t="shared" ref="A3027:A3090" si="52">ROW()-8</f>
        <v>3019</v>
      </c>
      <c r="B3027" s="480" t="s">
        <v>5578</v>
      </c>
      <c r="C3027" s="481" t="s">
        <v>13536</v>
      </c>
      <c r="D3027" s="480" t="s">
        <v>5580</v>
      </c>
      <c r="E3027" s="480" t="s">
        <v>8542</v>
      </c>
      <c r="F3027" s="480" t="s">
        <v>8543</v>
      </c>
      <c r="G3027" s="480" t="s">
        <v>8544</v>
      </c>
      <c r="H3027" s="480" t="s">
        <v>8545</v>
      </c>
      <c r="I3027" s="480"/>
      <c r="J3027" s="480"/>
      <c r="K3027" s="480"/>
      <c r="L3027" s="480"/>
    </row>
    <row r="3028" spans="1:12" ht="15.6">
      <c r="A3028" s="480">
        <f t="shared" si="52"/>
        <v>3020</v>
      </c>
      <c r="B3028" s="480" t="s">
        <v>5578</v>
      </c>
      <c r="C3028" s="481" t="s">
        <v>13537</v>
      </c>
      <c r="D3028" s="480" t="s">
        <v>5580</v>
      </c>
      <c r="E3028" s="480" t="s">
        <v>10613</v>
      </c>
      <c r="F3028" s="480" t="s">
        <v>10614</v>
      </c>
      <c r="G3028" s="480" t="s">
        <v>10612</v>
      </c>
      <c r="H3028" s="480" t="s">
        <v>10611</v>
      </c>
      <c r="I3028" s="480"/>
      <c r="J3028" s="480"/>
      <c r="K3028" s="480"/>
      <c r="L3028" s="480"/>
    </row>
    <row r="3029" spans="1:12" ht="15.6">
      <c r="A3029" s="480">
        <f t="shared" si="52"/>
        <v>3021</v>
      </c>
      <c r="B3029" s="480" t="s">
        <v>5578</v>
      </c>
      <c r="C3029" s="481" t="s">
        <v>13538</v>
      </c>
      <c r="D3029" s="480" t="s">
        <v>5580</v>
      </c>
      <c r="E3029" s="480" t="s">
        <v>5581</v>
      </c>
      <c r="F3029" s="480" t="s">
        <v>5583</v>
      </c>
      <c r="G3029" s="480" t="s">
        <v>5584</v>
      </c>
      <c r="H3029" s="480" t="s">
        <v>5582</v>
      </c>
      <c r="I3029" s="480"/>
      <c r="J3029" s="480"/>
      <c r="K3029" s="480"/>
      <c r="L3029" s="480"/>
    </row>
    <row r="3030" spans="1:12" ht="15.6">
      <c r="A3030" s="480">
        <f t="shared" si="52"/>
        <v>3022</v>
      </c>
      <c r="B3030" s="480" t="s">
        <v>5578</v>
      </c>
      <c r="C3030" s="481" t="s">
        <v>13539</v>
      </c>
      <c r="D3030" s="480" t="s">
        <v>5646</v>
      </c>
      <c r="E3030" s="480" t="s">
        <v>12877</v>
      </c>
      <c r="F3030" s="480" t="s">
        <v>11941</v>
      </c>
      <c r="G3030" s="480" t="s">
        <v>12878</v>
      </c>
      <c r="H3030" s="480" t="s">
        <v>8830</v>
      </c>
      <c r="I3030" s="480"/>
      <c r="J3030" s="480"/>
      <c r="K3030" s="480"/>
      <c r="L3030" s="480"/>
    </row>
    <row r="3031" spans="1:12" ht="15.6">
      <c r="A3031" s="480">
        <f t="shared" si="52"/>
        <v>3023</v>
      </c>
      <c r="B3031" s="480" t="s">
        <v>5578</v>
      </c>
      <c r="C3031" s="481" t="s">
        <v>13540</v>
      </c>
      <c r="D3031" s="480" t="s">
        <v>5684</v>
      </c>
      <c r="E3031" s="480" t="s">
        <v>5588</v>
      </c>
      <c r="F3031" s="480" t="s">
        <v>5590</v>
      </c>
      <c r="G3031" s="480" t="s">
        <v>5589</v>
      </c>
      <c r="H3031" s="480" t="s">
        <v>5587</v>
      </c>
      <c r="I3031" s="480"/>
      <c r="J3031" s="480"/>
      <c r="K3031" s="480"/>
      <c r="L3031" s="480"/>
    </row>
    <row r="3032" spans="1:12" ht="15.6">
      <c r="A3032" s="480">
        <f t="shared" si="52"/>
        <v>3024</v>
      </c>
      <c r="B3032" s="480" t="s">
        <v>5578</v>
      </c>
      <c r="C3032" s="481" t="s">
        <v>13541</v>
      </c>
      <c r="D3032" s="480" t="s">
        <v>5646</v>
      </c>
      <c r="E3032" s="480" t="s">
        <v>5852</v>
      </c>
      <c r="F3032" s="480" t="s">
        <v>12868</v>
      </c>
      <c r="G3032" s="480" t="s">
        <v>8547</v>
      </c>
      <c r="H3032" s="480" t="s">
        <v>12869</v>
      </c>
      <c r="I3032" s="480"/>
      <c r="J3032" s="480"/>
      <c r="K3032" s="480"/>
      <c r="L3032" s="480"/>
    </row>
    <row r="3033" spans="1:12" ht="15.6">
      <c r="A3033" s="480">
        <f t="shared" si="52"/>
        <v>3025</v>
      </c>
      <c r="B3033" s="480" t="s">
        <v>5578</v>
      </c>
      <c r="C3033" s="481" t="s">
        <v>13542</v>
      </c>
      <c r="D3033" s="480" t="s">
        <v>5646</v>
      </c>
      <c r="E3033" s="480" t="s">
        <v>13543</v>
      </c>
      <c r="F3033" s="480" t="s">
        <v>13544</v>
      </c>
      <c r="G3033" s="480" t="s">
        <v>13545</v>
      </c>
      <c r="H3033" s="480" t="s">
        <v>13546</v>
      </c>
      <c r="I3033" s="480"/>
      <c r="J3033" s="480"/>
      <c r="K3033" s="480"/>
      <c r="L3033" s="480"/>
    </row>
    <row r="3034" spans="1:12" ht="15.6">
      <c r="A3034" s="480">
        <f t="shared" si="52"/>
        <v>3026</v>
      </c>
      <c r="B3034" s="480" t="s">
        <v>5578</v>
      </c>
      <c r="C3034" s="481" t="s">
        <v>13547</v>
      </c>
      <c r="D3034" s="480" t="s">
        <v>5597</v>
      </c>
      <c r="E3034" s="480" t="s">
        <v>8830</v>
      </c>
      <c r="F3034" s="480" t="s">
        <v>8831</v>
      </c>
      <c r="G3034" s="480" t="s">
        <v>8832</v>
      </c>
      <c r="H3034" s="480" t="s">
        <v>8833</v>
      </c>
      <c r="I3034" s="480"/>
      <c r="J3034" s="480"/>
      <c r="K3034" s="480"/>
      <c r="L3034" s="480"/>
    </row>
    <row r="3035" spans="1:12" ht="15.6">
      <c r="A3035" s="480">
        <f t="shared" si="52"/>
        <v>3027</v>
      </c>
      <c r="B3035" s="480" t="s">
        <v>5578</v>
      </c>
      <c r="C3035" s="481" t="s">
        <v>13548</v>
      </c>
      <c r="D3035" s="480" t="s">
        <v>5580</v>
      </c>
      <c r="E3035" s="480" t="s">
        <v>13549</v>
      </c>
      <c r="F3035" s="480" t="s">
        <v>9250</v>
      </c>
      <c r="G3035" s="480" t="s">
        <v>5635</v>
      </c>
      <c r="H3035" s="480" t="s">
        <v>5593</v>
      </c>
      <c r="I3035" s="480"/>
      <c r="J3035" s="480"/>
      <c r="K3035" s="480"/>
      <c r="L3035" s="480"/>
    </row>
    <row r="3036" spans="1:12" ht="15.6">
      <c r="A3036" s="480">
        <f t="shared" si="52"/>
        <v>3028</v>
      </c>
      <c r="B3036" s="480" t="s">
        <v>5578</v>
      </c>
      <c r="C3036" s="481" t="s">
        <v>13550</v>
      </c>
      <c r="D3036" s="480" t="s">
        <v>5607</v>
      </c>
      <c r="E3036" s="480" t="s">
        <v>12176</v>
      </c>
      <c r="F3036" s="480" t="s">
        <v>12885</v>
      </c>
      <c r="G3036" s="480" t="s">
        <v>12886</v>
      </c>
      <c r="H3036" s="480" t="s">
        <v>11911</v>
      </c>
      <c r="I3036" s="480"/>
      <c r="J3036" s="480"/>
      <c r="K3036" s="480"/>
      <c r="L3036" s="480"/>
    </row>
    <row r="3037" spans="1:12" ht="15.6">
      <c r="A3037" s="480">
        <f t="shared" si="52"/>
        <v>3029</v>
      </c>
      <c r="B3037" s="480" t="s">
        <v>5578</v>
      </c>
      <c r="C3037" s="481" t="s">
        <v>13551</v>
      </c>
      <c r="D3037" s="480" t="s">
        <v>5613</v>
      </c>
      <c r="E3037" s="480" t="s">
        <v>13552</v>
      </c>
      <c r="F3037" s="480" t="s">
        <v>13553</v>
      </c>
      <c r="G3037" s="480" t="s">
        <v>13554</v>
      </c>
      <c r="H3037" s="480"/>
      <c r="I3037" s="480"/>
      <c r="J3037" s="480"/>
      <c r="K3037" s="480"/>
      <c r="L3037" s="480"/>
    </row>
    <row r="3038" spans="1:12" ht="15.6">
      <c r="A3038" s="480">
        <f t="shared" si="52"/>
        <v>3030</v>
      </c>
      <c r="B3038" s="480" t="s">
        <v>5578</v>
      </c>
      <c r="C3038" s="481" t="s">
        <v>13555</v>
      </c>
      <c r="D3038" s="480" t="s">
        <v>5646</v>
      </c>
      <c r="E3038" s="480" t="s">
        <v>5788</v>
      </c>
      <c r="F3038" s="480" t="s">
        <v>5791</v>
      </c>
      <c r="G3038" s="480" t="s">
        <v>10607</v>
      </c>
      <c r="H3038" s="480" t="s">
        <v>13556</v>
      </c>
      <c r="I3038" s="480"/>
      <c r="J3038" s="480"/>
      <c r="K3038" s="480"/>
      <c r="L3038" s="480"/>
    </row>
    <row r="3039" spans="1:12" ht="15.6">
      <c r="A3039" s="480">
        <f t="shared" si="52"/>
        <v>3031</v>
      </c>
      <c r="B3039" s="480" t="s">
        <v>5578</v>
      </c>
      <c r="C3039" s="481" t="s">
        <v>13557</v>
      </c>
      <c r="D3039" s="480" t="s">
        <v>5597</v>
      </c>
      <c r="E3039" s="480" t="s">
        <v>13558</v>
      </c>
      <c r="F3039" s="480" t="s">
        <v>13559</v>
      </c>
      <c r="G3039" s="480" t="s">
        <v>13560</v>
      </c>
      <c r="H3039" s="480"/>
      <c r="I3039" s="480"/>
      <c r="J3039" s="480"/>
      <c r="K3039" s="480"/>
      <c r="L3039" s="480"/>
    </row>
    <row r="3040" spans="1:12" ht="15.6">
      <c r="A3040" s="480">
        <f t="shared" si="52"/>
        <v>3032</v>
      </c>
      <c r="B3040" s="480" t="s">
        <v>5578</v>
      </c>
      <c r="C3040" s="481" t="s">
        <v>13561</v>
      </c>
      <c r="D3040" s="480" t="s">
        <v>5684</v>
      </c>
      <c r="E3040" s="480" t="s">
        <v>13562</v>
      </c>
      <c r="F3040" s="480" t="s">
        <v>13563</v>
      </c>
      <c r="G3040" s="480" t="s">
        <v>13564</v>
      </c>
      <c r="H3040" s="480" t="s">
        <v>13565</v>
      </c>
      <c r="I3040" s="480"/>
      <c r="J3040" s="480"/>
      <c r="K3040" s="480"/>
      <c r="L3040" s="480"/>
    </row>
    <row r="3041" spans="1:12" ht="15.6">
      <c r="A3041" s="480">
        <f t="shared" si="52"/>
        <v>3033</v>
      </c>
      <c r="B3041" s="480" t="s">
        <v>5578</v>
      </c>
      <c r="C3041" s="481" t="s">
        <v>13566</v>
      </c>
      <c r="D3041" s="480" t="s">
        <v>5580</v>
      </c>
      <c r="E3041" s="480" t="s">
        <v>12673</v>
      </c>
      <c r="F3041" s="480" t="s">
        <v>12674</v>
      </c>
      <c r="G3041" s="480" t="s">
        <v>12675</v>
      </c>
      <c r="H3041" s="480" t="s">
        <v>12676</v>
      </c>
      <c r="I3041" s="480"/>
      <c r="J3041" s="480"/>
      <c r="K3041" s="480"/>
      <c r="L3041" s="480"/>
    </row>
    <row r="3042" spans="1:12" ht="15.6">
      <c r="A3042" s="480">
        <f t="shared" si="52"/>
        <v>3034</v>
      </c>
      <c r="B3042" s="480" t="s">
        <v>5578</v>
      </c>
      <c r="C3042" s="481" t="s">
        <v>13567</v>
      </c>
      <c r="D3042" s="480" t="s">
        <v>5597</v>
      </c>
      <c r="E3042" s="480" t="s">
        <v>5599</v>
      </c>
      <c r="F3042" s="480" t="s">
        <v>5598</v>
      </c>
      <c r="G3042" s="480" t="s">
        <v>5600</v>
      </c>
      <c r="H3042" s="480"/>
      <c r="I3042" s="480"/>
      <c r="J3042" s="480"/>
      <c r="K3042" s="480"/>
      <c r="L3042" s="480"/>
    </row>
    <row r="3043" spans="1:12" ht="15.6">
      <c r="A3043" s="480">
        <f t="shared" si="52"/>
        <v>3035</v>
      </c>
      <c r="B3043" s="480" t="s">
        <v>5578</v>
      </c>
      <c r="C3043" s="481" t="s">
        <v>13568</v>
      </c>
      <c r="D3043" s="480" t="s">
        <v>5646</v>
      </c>
      <c r="E3043" s="480" t="s">
        <v>7057</v>
      </c>
      <c r="F3043" s="480" t="s">
        <v>10599</v>
      </c>
      <c r="G3043" s="480" t="s">
        <v>10600</v>
      </c>
      <c r="H3043" s="480" t="s">
        <v>10601</v>
      </c>
      <c r="I3043" s="480"/>
      <c r="J3043" s="480"/>
      <c r="K3043" s="480"/>
      <c r="L3043" s="480"/>
    </row>
    <row r="3044" spans="1:12" ht="15.6">
      <c r="A3044" s="480">
        <f t="shared" si="52"/>
        <v>3036</v>
      </c>
      <c r="B3044" s="480" t="s">
        <v>5578</v>
      </c>
      <c r="C3044" s="481" t="s">
        <v>13569</v>
      </c>
      <c r="D3044" s="480" t="s">
        <v>5641</v>
      </c>
      <c r="E3044" s="480" t="s">
        <v>10616</v>
      </c>
      <c r="F3044" s="480" t="s">
        <v>10617</v>
      </c>
      <c r="G3044" s="480" t="s">
        <v>10618</v>
      </c>
      <c r="H3044" s="480" t="s">
        <v>10619</v>
      </c>
      <c r="I3044" s="480"/>
      <c r="J3044" s="480"/>
      <c r="K3044" s="480"/>
      <c r="L3044" s="480"/>
    </row>
    <row r="3045" spans="1:12" ht="15.6">
      <c r="A3045" s="480">
        <f t="shared" si="52"/>
        <v>3037</v>
      </c>
      <c r="B3045" s="480" t="s">
        <v>5578</v>
      </c>
      <c r="C3045" s="481" t="s">
        <v>13570</v>
      </c>
      <c r="D3045" s="480" t="s">
        <v>5646</v>
      </c>
      <c r="E3045" s="480" t="s">
        <v>13571</v>
      </c>
      <c r="F3045" s="480" t="s">
        <v>13409</v>
      </c>
      <c r="G3045" s="480" t="s">
        <v>13572</v>
      </c>
      <c r="H3045" s="480" t="s">
        <v>13411</v>
      </c>
      <c r="I3045" s="480"/>
      <c r="J3045" s="480"/>
      <c r="K3045" s="480"/>
      <c r="L3045" s="480"/>
    </row>
    <row r="3046" spans="1:12" ht="15.6">
      <c r="A3046" s="480">
        <f t="shared" si="52"/>
        <v>3038</v>
      </c>
      <c r="B3046" s="480" t="s">
        <v>5578</v>
      </c>
      <c r="C3046" s="481" t="s">
        <v>13573</v>
      </c>
      <c r="D3046" s="480" t="s">
        <v>5580</v>
      </c>
      <c r="E3046" s="480" t="s">
        <v>7356</v>
      </c>
      <c r="F3046" s="480" t="s">
        <v>13239</v>
      </c>
      <c r="G3046" s="480" t="s">
        <v>13346</v>
      </c>
      <c r="H3046" s="480" t="s">
        <v>13574</v>
      </c>
      <c r="I3046" s="480"/>
      <c r="J3046" s="480"/>
      <c r="K3046" s="480"/>
      <c r="L3046" s="480"/>
    </row>
    <row r="3047" spans="1:12" ht="15.6">
      <c r="A3047" s="480">
        <f t="shared" si="52"/>
        <v>3039</v>
      </c>
      <c r="B3047" s="480" t="s">
        <v>5578</v>
      </c>
      <c r="C3047" s="481" t="s">
        <v>13575</v>
      </c>
      <c r="D3047" s="480" t="s">
        <v>5597</v>
      </c>
      <c r="E3047" s="480" t="s">
        <v>8508</v>
      </c>
      <c r="F3047" s="480" t="s">
        <v>8509</v>
      </c>
      <c r="G3047" s="480" t="s">
        <v>8510</v>
      </c>
      <c r="H3047" s="480" t="s">
        <v>8511</v>
      </c>
      <c r="I3047" s="480"/>
      <c r="J3047" s="480"/>
      <c r="K3047" s="480"/>
      <c r="L3047" s="480"/>
    </row>
    <row r="3048" spans="1:12" ht="15.6">
      <c r="A3048" s="480">
        <f t="shared" si="52"/>
        <v>3040</v>
      </c>
      <c r="B3048" s="480" t="s">
        <v>5578</v>
      </c>
      <c r="C3048" s="481" t="s">
        <v>13576</v>
      </c>
      <c r="D3048" s="480" t="s">
        <v>5580</v>
      </c>
      <c r="E3048" s="480" t="s">
        <v>13577</v>
      </c>
      <c r="F3048" s="480" t="s">
        <v>13578</v>
      </c>
      <c r="G3048" s="480" t="s">
        <v>13579</v>
      </c>
      <c r="H3048" s="480" t="s">
        <v>13580</v>
      </c>
      <c r="I3048" s="480"/>
      <c r="J3048" s="480"/>
      <c r="K3048" s="480"/>
      <c r="L3048" s="480"/>
    </row>
    <row r="3049" spans="1:12" ht="15.6">
      <c r="A3049" s="480">
        <f t="shared" si="52"/>
        <v>3041</v>
      </c>
      <c r="B3049" s="480" t="s">
        <v>5578</v>
      </c>
      <c r="C3049" s="481" t="s">
        <v>13581</v>
      </c>
      <c r="D3049" s="480" t="s">
        <v>5646</v>
      </c>
      <c r="E3049" s="480" t="s">
        <v>6795</v>
      </c>
      <c r="F3049" s="480" t="s">
        <v>9198</v>
      </c>
      <c r="G3049" s="480" t="s">
        <v>9197</v>
      </c>
      <c r="H3049" s="480" t="s">
        <v>7707</v>
      </c>
      <c r="I3049" s="480"/>
      <c r="J3049" s="480"/>
      <c r="K3049" s="480"/>
      <c r="L3049" s="480"/>
    </row>
    <row r="3050" spans="1:12" ht="15.6">
      <c r="A3050" s="480">
        <f t="shared" si="52"/>
        <v>3042</v>
      </c>
      <c r="B3050" s="480" t="s">
        <v>5578</v>
      </c>
      <c r="C3050" s="481" t="s">
        <v>13582</v>
      </c>
      <c r="D3050" s="480" t="s">
        <v>5597</v>
      </c>
      <c r="E3050" s="480" t="s">
        <v>13583</v>
      </c>
      <c r="F3050" s="480" t="s">
        <v>13584</v>
      </c>
      <c r="G3050" s="480" t="s">
        <v>13585</v>
      </c>
      <c r="H3050" s="480" t="s">
        <v>13586</v>
      </c>
      <c r="I3050" s="480"/>
      <c r="J3050" s="480"/>
      <c r="K3050" s="480"/>
      <c r="L3050" s="480"/>
    </row>
    <row r="3051" spans="1:12" ht="15.6">
      <c r="A3051" s="480">
        <f t="shared" si="52"/>
        <v>3043</v>
      </c>
      <c r="B3051" s="480" t="s">
        <v>6023</v>
      </c>
      <c r="C3051" s="481" t="s">
        <v>13587</v>
      </c>
      <c r="D3051" s="480" t="s">
        <v>5362</v>
      </c>
      <c r="E3051" s="480" t="s">
        <v>6025</v>
      </c>
      <c r="F3051" s="480" t="s">
        <v>6026</v>
      </c>
      <c r="G3051" s="480"/>
      <c r="H3051" s="480"/>
      <c r="I3051" s="480"/>
      <c r="J3051" s="480"/>
      <c r="K3051" s="480"/>
      <c r="L3051" s="480"/>
    </row>
    <row r="3052" spans="1:12" ht="15.6">
      <c r="A3052" s="480">
        <f t="shared" si="52"/>
        <v>3044</v>
      </c>
      <c r="B3052" s="480" t="s">
        <v>6023</v>
      </c>
      <c r="C3052" s="481" t="s">
        <v>13588</v>
      </c>
      <c r="D3052" s="480" t="s">
        <v>5363</v>
      </c>
      <c r="E3052" s="480" t="s">
        <v>6025</v>
      </c>
      <c r="F3052" s="480" t="s">
        <v>6026</v>
      </c>
      <c r="G3052" s="480"/>
      <c r="H3052" s="480"/>
      <c r="I3052" s="480"/>
      <c r="J3052" s="480"/>
      <c r="K3052" s="480"/>
      <c r="L3052" s="480"/>
    </row>
    <row r="3053" spans="1:12" ht="15.6">
      <c r="A3053" s="480">
        <f t="shared" si="52"/>
        <v>3045</v>
      </c>
      <c r="B3053" s="480" t="s">
        <v>6023</v>
      </c>
      <c r="C3053" s="481" t="s">
        <v>13589</v>
      </c>
      <c r="D3053" s="480" t="s">
        <v>5362</v>
      </c>
      <c r="E3053" s="480" t="s">
        <v>6025</v>
      </c>
      <c r="F3053" s="480" t="s">
        <v>6026</v>
      </c>
      <c r="G3053" s="480"/>
      <c r="H3053" s="480"/>
      <c r="I3053" s="480"/>
      <c r="J3053" s="480"/>
      <c r="K3053" s="480"/>
      <c r="L3053" s="480"/>
    </row>
    <row r="3054" spans="1:12" ht="15.6">
      <c r="A3054" s="480">
        <f t="shared" si="52"/>
        <v>3046</v>
      </c>
      <c r="B3054" s="480" t="s">
        <v>6023</v>
      </c>
      <c r="C3054" s="481" t="s">
        <v>13590</v>
      </c>
      <c r="D3054" s="480" t="s">
        <v>5362</v>
      </c>
      <c r="E3054" s="480" t="s">
        <v>6025</v>
      </c>
      <c r="F3054" s="480" t="s">
        <v>6026</v>
      </c>
      <c r="G3054" s="480"/>
      <c r="H3054" s="480"/>
      <c r="I3054" s="480"/>
      <c r="J3054" s="480"/>
      <c r="K3054" s="480"/>
      <c r="L3054" s="480"/>
    </row>
    <row r="3055" spans="1:12" ht="15.6">
      <c r="A3055" s="480">
        <f t="shared" si="52"/>
        <v>3047</v>
      </c>
      <c r="B3055" s="480" t="s">
        <v>6023</v>
      </c>
      <c r="C3055" s="481" t="s">
        <v>13591</v>
      </c>
      <c r="D3055" s="480" t="s">
        <v>5362</v>
      </c>
      <c r="E3055" s="480" t="s">
        <v>6025</v>
      </c>
      <c r="F3055" s="480" t="s">
        <v>6026</v>
      </c>
      <c r="G3055" s="480"/>
      <c r="H3055" s="480"/>
      <c r="I3055" s="480"/>
      <c r="J3055" s="480"/>
      <c r="K3055" s="480"/>
      <c r="L3055" s="480"/>
    </row>
    <row r="3056" spans="1:12" ht="15.6">
      <c r="A3056" s="480">
        <f t="shared" si="52"/>
        <v>3048</v>
      </c>
      <c r="B3056" s="480" t="s">
        <v>6023</v>
      </c>
      <c r="C3056" s="481" t="s">
        <v>13592</v>
      </c>
      <c r="D3056" s="480" t="s">
        <v>5363</v>
      </c>
      <c r="E3056" s="480" t="s">
        <v>6025</v>
      </c>
      <c r="F3056" s="480" t="s">
        <v>6026</v>
      </c>
      <c r="G3056" s="480"/>
      <c r="H3056" s="480"/>
      <c r="I3056" s="480"/>
      <c r="J3056" s="480"/>
      <c r="K3056" s="480"/>
      <c r="L3056" s="480"/>
    </row>
    <row r="3057" spans="1:12" ht="15.6">
      <c r="A3057" s="480">
        <f t="shared" si="52"/>
        <v>3049</v>
      </c>
      <c r="B3057" s="480" t="s">
        <v>6023</v>
      </c>
      <c r="C3057" s="481" t="s">
        <v>13593</v>
      </c>
      <c r="D3057" s="480" t="s">
        <v>5363</v>
      </c>
      <c r="E3057" s="480" t="s">
        <v>6025</v>
      </c>
      <c r="F3057" s="480" t="s">
        <v>6026</v>
      </c>
      <c r="G3057" s="480"/>
      <c r="H3057" s="480"/>
      <c r="I3057" s="480"/>
      <c r="J3057" s="480"/>
      <c r="K3057" s="480"/>
      <c r="L3057" s="480"/>
    </row>
    <row r="3058" spans="1:12" ht="15.6">
      <c r="A3058" s="480">
        <f t="shared" si="52"/>
        <v>3050</v>
      </c>
      <c r="B3058" s="480" t="s">
        <v>6023</v>
      </c>
      <c r="C3058" s="481" t="s">
        <v>13594</v>
      </c>
      <c r="D3058" s="480" t="s">
        <v>5363</v>
      </c>
      <c r="E3058" s="480" t="s">
        <v>6025</v>
      </c>
      <c r="F3058" s="480" t="s">
        <v>6026</v>
      </c>
      <c r="G3058" s="480"/>
      <c r="H3058" s="480"/>
      <c r="I3058" s="480"/>
      <c r="J3058" s="480"/>
      <c r="K3058" s="480"/>
      <c r="L3058" s="480"/>
    </row>
    <row r="3059" spans="1:12" ht="15.6">
      <c r="A3059" s="480">
        <f t="shared" si="52"/>
        <v>3051</v>
      </c>
      <c r="B3059" s="480" t="s">
        <v>6023</v>
      </c>
      <c r="C3059" s="481" t="s">
        <v>13595</v>
      </c>
      <c r="D3059" s="480" t="s">
        <v>5363</v>
      </c>
      <c r="E3059" s="480" t="s">
        <v>6025</v>
      </c>
      <c r="F3059" s="480" t="s">
        <v>6026</v>
      </c>
      <c r="G3059" s="480"/>
      <c r="H3059" s="480"/>
      <c r="I3059" s="480"/>
      <c r="J3059" s="480"/>
      <c r="K3059" s="480"/>
      <c r="L3059" s="480"/>
    </row>
    <row r="3060" spans="1:12" ht="15.6">
      <c r="A3060" s="480">
        <f t="shared" si="52"/>
        <v>3052</v>
      </c>
      <c r="B3060" s="480" t="s">
        <v>6023</v>
      </c>
      <c r="C3060" s="481" t="s">
        <v>13596</v>
      </c>
      <c r="D3060" s="480" t="s">
        <v>5363</v>
      </c>
      <c r="E3060" s="480" t="s">
        <v>6025</v>
      </c>
      <c r="F3060" s="480" t="s">
        <v>6026</v>
      </c>
      <c r="G3060" s="480"/>
      <c r="H3060" s="480"/>
      <c r="I3060" s="480"/>
      <c r="J3060" s="480"/>
      <c r="K3060" s="480"/>
      <c r="L3060" s="480"/>
    </row>
    <row r="3061" spans="1:12" ht="15.6">
      <c r="A3061" s="480">
        <f t="shared" si="52"/>
        <v>3053</v>
      </c>
      <c r="B3061" s="480" t="s">
        <v>6023</v>
      </c>
      <c r="C3061" s="481" t="s">
        <v>13597</v>
      </c>
      <c r="D3061" s="480" t="s">
        <v>5363</v>
      </c>
      <c r="E3061" s="480" t="s">
        <v>6025</v>
      </c>
      <c r="F3061" s="480" t="s">
        <v>6026</v>
      </c>
      <c r="G3061" s="480"/>
      <c r="H3061" s="480"/>
      <c r="I3061" s="480"/>
      <c r="J3061" s="480"/>
      <c r="K3061" s="480"/>
      <c r="L3061" s="480"/>
    </row>
    <row r="3062" spans="1:12" ht="15.6">
      <c r="A3062" s="480">
        <f t="shared" si="52"/>
        <v>3054</v>
      </c>
      <c r="B3062" s="480" t="s">
        <v>6023</v>
      </c>
      <c r="C3062" s="481" t="s">
        <v>13598</v>
      </c>
      <c r="D3062" s="480" t="s">
        <v>5363</v>
      </c>
      <c r="E3062" s="480" t="s">
        <v>6025</v>
      </c>
      <c r="F3062" s="480" t="s">
        <v>6026</v>
      </c>
      <c r="G3062" s="480"/>
      <c r="H3062" s="480"/>
      <c r="I3062" s="480"/>
      <c r="J3062" s="480"/>
      <c r="K3062" s="480"/>
      <c r="L3062" s="480"/>
    </row>
    <row r="3063" spans="1:12" ht="15.6">
      <c r="A3063" s="480">
        <f t="shared" si="52"/>
        <v>3055</v>
      </c>
      <c r="B3063" s="480" t="s">
        <v>6023</v>
      </c>
      <c r="C3063" s="481" t="s">
        <v>13599</v>
      </c>
      <c r="D3063" s="480" t="s">
        <v>5363</v>
      </c>
      <c r="E3063" s="480" t="s">
        <v>6025</v>
      </c>
      <c r="F3063" s="480" t="s">
        <v>6026</v>
      </c>
      <c r="G3063" s="480"/>
      <c r="H3063" s="480"/>
      <c r="I3063" s="480"/>
      <c r="J3063" s="480"/>
      <c r="K3063" s="480"/>
      <c r="L3063" s="480"/>
    </row>
    <row r="3064" spans="1:12" ht="15.6">
      <c r="A3064" s="480">
        <f t="shared" si="52"/>
        <v>3056</v>
      </c>
      <c r="B3064" s="480" t="s">
        <v>6023</v>
      </c>
      <c r="C3064" s="481" t="s">
        <v>13600</v>
      </c>
      <c r="D3064" s="480" t="s">
        <v>5363</v>
      </c>
      <c r="E3064" s="480" t="s">
        <v>6025</v>
      </c>
      <c r="F3064" s="480" t="s">
        <v>6026</v>
      </c>
      <c r="G3064" s="480"/>
      <c r="H3064" s="480"/>
      <c r="I3064" s="480"/>
      <c r="J3064" s="480"/>
      <c r="K3064" s="480"/>
      <c r="L3064" s="480"/>
    </row>
    <row r="3065" spans="1:12" ht="15.6">
      <c r="A3065" s="480">
        <f t="shared" si="52"/>
        <v>3057</v>
      </c>
      <c r="B3065" s="480" t="s">
        <v>6023</v>
      </c>
      <c r="C3065" s="481" t="s">
        <v>13601</v>
      </c>
      <c r="D3065" s="480" t="s">
        <v>5363</v>
      </c>
      <c r="E3065" s="480" t="s">
        <v>6025</v>
      </c>
      <c r="F3065" s="480" t="s">
        <v>6026</v>
      </c>
      <c r="G3065" s="480"/>
      <c r="H3065" s="480"/>
      <c r="I3065" s="480"/>
      <c r="J3065" s="480"/>
      <c r="K3065" s="480"/>
      <c r="L3065" s="480"/>
    </row>
    <row r="3066" spans="1:12" ht="15.6">
      <c r="A3066" s="480">
        <f t="shared" si="52"/>
        <v>3058</v>
      </c>
      <c r="B3066" s="480" t="s">
        <v>6023</v>
      </c>
      <c r="C3066" s="481" t="s">
        <v>13602</v>
      </c>
      <c r="D3066" s="480" t="s">
        <v>5362</v>
      </c>
      <c r="E3066" s="480" t="s">
        <v>6025</v>
      </c>
      <c r="F3066" s="480" t="s">
        <v>6026</v>
      </c>
      <c r="G3066" s="480"/>
      <c r="H3066" s="480"/>
      <c r="I3066" s="480"/>
      <c r="J3066" s="480"/>
      <c r="K3066" s="480"/>
      <c r="L3066" s="480"/>
    </row>
    <row r="3067" spans="1:12" ht="15.6">
      <c r="A3067" s="480">
        <f t="shared" si="52"/>
        <v>3059</v>
      </c>
      <c r="B3067" s="480" t="s">
        <v>6023</v>
      </c>
      <c r="C3067" s="481" t="s">
        <v>13603</v>
      </c>
      <c r="D3067" s="480" t="s">
        <v>5363</v>
      </c>
      <c r="E3067" s="480" t="s">
        <v>6025</v>
      </c>
      <c r="F3067" s="480" t="s">
        <v>6026</v>
      </c>
      <c r="G3067" s="480"/>
      <c r="H3067" s="480"/>
      <c r="I3067" s="480"/>
      <c r="J3067" s="480"/>
      <c r="K3067" s="480"/>
      <c r="L3067" s="480"/>
    </row>
    <row r="3068" spans="1:12" ht="15.6">
      <c r="A3068" s="480">
        <f t="shared" si="52"/>
        <v>3060</v>
      </c>
      <c r="B3068" s="480" t="s">
        <v>6023</v>
      </c>
      <c r="C3068" s="481" t="s">
        <v>13604</v>
      </c>
      <c r="D3068" s="480" t="s">
        <v>5363</v>
      </c>
      <c r="E3068" s="480" t="s">
        <v>6025</v>
      </c>
      <c r="F3068" s="480" t="s">
        <v>6026</v>
      </c>
      <c r="G3068" s="480"/>
      <c r="H3068" s="480"/>
      <c r="I3068" s="480"/>
      <c r="J3068" s="480"/>
      <c r="K3068" s="480"/>
      <c r="L3068" s="480"/>
    </row>
    <row r="3069" spans="1:12" ht="15.6">
      <c r="A3069" s="480">
        <f t="shared" si="52"/>
        <v>3061</v>
      </c>
      <c r="B3069" s="480" t="s">
        <v>6023</v>
      </c>
      <c r="C3069" s="481" t="s">
        <v>13605</v>
      </c>
      <c r="D3069" s="480" t="s">
        <v>5362</v>
      </c>
      <c r="E3069" s="480" t="s">
        <v>6025</v>
      </c>
      <c r="F3069" s="480" t="s">
        <v>6026</v>
      </c>
      <c r="G3069" s="480"/>
      <c r="H3069" s="480"/>
      <c r="I3069" s="480"/>
      <c r="J3069" s="480"/>
      <c r="K3069" s="480"/>
      <c r="L3069" s="480"/>
    </row>
    <row r="3070" spans="1:12" ht="15.6">
      <c r="A3070" s="480">
        <f t="shared" si="52"/>
        <v>3062</v>
      </c>
      <c r="B3070" s="480" t="s">
        <v>6023</v>
      </c>
      <c r="C3070" s="481" t="s">
        <v>13606</v>
      </c>
      <c r="D3070" s="480" t="s">
        <v>5363</v>
      </c>
      <c r="E3070" s="480" t="s">
        <v>6025</v>
      </c>
      <c r="F3070" s="480" t="s">
        <v>6026</v>
      </c>
      <c r="G3070" s="480"/>
      <c r="H3070" s="480"/>
      <c r="I3070" s="480"/>
      <c r="J3070" s="480"/>
      <c r="K3070" s="480"/>
      <c r="L3070" s="480"/>
    </row>
    <row r="3071" spans="1:12" ht="15.6">
      <c r="A3071" s="480">
        <f t="shared" si="52"/>
        <v>3063</v>
      </c>
      <c r="B3071" s="480" t="s">
        <v>6023</v>
      </c>
      <c r="C3071" s="481" t="s">
        <v>13607</v>
      </c>
      <c r="D3071" s="480" t="s">
        <v>5363</v>
      </c>
      <c r="E3071" s="480" t="s">
        <v>6025</v>
      </c>
      <c r="F3071" s="480" t="s">
        <v>6026</v>
      </c>
      <c r="G3071" s="480"/>
      <c r="H3071" s="480"/>
      <c r="I3071" s="480"/>
      <c r="J3071" s="480"/>
      <c r="K3071" s="480"/>
      <c r="L3071" s="480"/>
    </row>
    <row r="3072" spans="1:12" ht="15.6">
      <c r="A3072" s="480">
        <f t="shared" si="52"/>
        <v>3064</v>
      </c>
      <c r="B3072" s="480" t="s">
        <v>6023</v>
      </c>
      <c r="C3072" s="481" t="s">
        <v>13608</v>
      </c>
      <c r="D3072" s="480" t="s">
        <v>5363</v>
      </c>
      <c r="E3072" s="480" t="s">
        <v>6025</v>
      </c>
      <c r="F3072" s="480" t="s">
        <v>6026</v>
      </c>
      <c r="G3072" s="480"/>
      <c r="H3072" s="480"/>
      <c r="I3072" s="480"/>
      <c r="J3072" s="480"/>
      <c r="K3072" s="480"/>
      <c r="L3072" s="480"/>
    </row>
    <row r="3073" spans="1:12" ht="15.6">
      <c r="A3073" s="480">
        <f t="shared" si="52"/>
        <v>3065</v>
      </c>
      <c r="B3073" s="480" t="s">
        <v>6023</v>
      </c>
      <c r="C3073" s="481" t="s">
        <v>13609</v>
      </c>
      <c r="D3073" s="480" t="s">
        <v>5362</v>
      </c>
      <c r="E3073" s="480" t="s">
        <v>6025</v>
      </c>
      <c r="F3073" s="480" t="s">
        <v>6026</v>
      </c>
      <c r="G3073" s="480"/>
      <c r="H3073" s="480"/>
      <c r="I3073" s="480"/>
      <c r="J3073" s="480"/>
      <c r="K3073" s="480"/>
      <c r="L3073" s="480"/>
    </row>
    <row r="3074" spans="1:12" ht="15.6">
      <c r="A3074" s="480">
        <f t="shared" si="52"/>
        <v>3066</v>
      </c>
      <c r="B3074" s="480" t="s">
        <v>6023</v>
      </c>
      <c r="C3074" s="481" t="s">
        <v>13610</v>
      </c>
      <c r="D3074" s="480" t="s">
        <v>5362</v>
      </c>
      <c r="E3074" s="480" t="s">
        <v>6025</v>
      </c>
      <c r="F3074" s="480" t="s">
        <v>6026</v>
      </c>
      <c r="G3074" s="480"/>
      <c r="H3074" s="480"/>
      <c r="I3074" s="480"/>
      <c r="J3074" s="480"/>
      <c r="K3074" s="480"/>
      <c r="L3074" s="480"/>
    </row>
    <row r="3075" spans="1:12" ht="15.6">
      <c r="A3075" s="480">
        <f t="shared" si="52"/>
        <v>3067</v>
      </c>
      <c r="B3075" s="480" t="s">
        <v>6023</v>
      </c>
      <c r="C3075" s="481" t="s">
        <v>13611</v>
      </c>
      <c r="D3075" s="480" t="s">
        <v>5363</v>
      </c>
      <c r="E3075" s="480" t="s">
        <v>6025</v>
      </c>
      <c r="F3075" s="480" t="s">
        <v>6026</v>
      </c>
      <c r="G3075" s="480"/>
      <c r="H3075" s="480"/>
      <c r="I3075" s="480"/>
      <c r="J3075" s="480"/>
      <c r="K3075" s="480"/>
      <c r="L3075" s="480"/>
    </row>
    <row r="3076" spans="1:12" ht="15.6">
      <c r="A3076" s="480">
        <f t="shared" si="52"/>
        <v>3068</v>
      </c>
      <c r="B3076" s="480" t="s">
        <v>6023</v>
      </c>
      <c r="C3076" s="481" t="s">
        <v>13612</v>
      </c>
      <c r="D3076" s="480" t="s">
        <v>5362</v>
      </c>
      <c r="E3076" s="480" t="s">
        <v>6025</v>
      </c>
      <c r="F3076" s="480" t="s">
        <v>6026</v>
      </c>
      <c r="G3076" s="480"/>
      <c r="H3076" s="480"/>
      <c r="I3076" s="480"/>
      <c r="J3076" s="480"/>
      <c r="K3076" s="480"/>
      <c r="L3076" s="480"/>
    </row>
    <row r="3077" spans="1:12" ht="15.6">
      <c r="A3077" s="480">
        <f t="shared" si="52"/>
        <v>3069</v>
      </c>
      <c r="B3077" s="480" t="s">
        <v>6023</v>
      </c>
      <c r="C3077" s="481" t="s">
        <v>13613</v>
      </c>
      <c r="D3077" s="480" t="s">
        <v>5362</v>
      </c>
      <c r="E3077" s="480" t="s">
        <v>6025</v>
      </c>
      <c r="F3077" s="480" t="s">
        <v>6026</v>
      </c>
      <c r="G3077" s="480"/>
      <c r="H3077" s="480"/>
      <c r="I3077" s="480"/>
      <c r="J3077" s="480"/>
      <c r="K3077" s="480"/>
      <c r="L3077" s="480"/>
    </row>
    <row r="3078" spans="1:12" ht="15.6">
      <c r="A3078" s="480">
        <f t="shared" si="52"/>
        <v>3070</v>
      </c>
      <c r="B3078" s="480" t="s">
        <v>6023</v>
      </c>
      <c r="C3078" s="481" t="s">
        <v>13614</v>
      </c>
      <c r="D3078" s="480" t="s">
        <v>5363</v>
      </c>
      <c r="E3078" s="480" t="s">
        <v>6025</v>
      </c>
      <c r="F3078" s="480" t="s">
        <v>6026</v>
      </c>
      <c r="G3078" s="480"/>
      <c r="H3078" s="480"/>
      <c r="I3078" s="480"/>
      <c r="J3078" s="480"/>
      <c r="K3078" s="480"/>
      <c r="L3078" s="480"/>
    </row>
    <row r="3079" spans="1:12" ht="15.6">
      <c r="A3079" s="480">
        <f t="shared" si="52"/>
        <v>3071</v>
      </c>
      <c r="B3079" s="480" t="s">
        <v>6023</v>
      </c>
      <c r="C3079" s="481" t="s">
        <v>13615</v>
      </c>
      <c r="D3079" s="480" t="s">
        <v>5363</v>
      </c>
      <c r="E3079" s="480" t="s">
        <v>6025</v>
      </c>
      <c r="F3079" s="480" t="s">
        <v>6026</v>
      </c>
      <c r="G3079" s="480"/>
      <c r="H3079" s="480"/>
      <c r="I3079" s="480"/>
      <c r="J3079" s="480"/>
      <c r="K3079" s="480"/>
      <c r="L3079" s="480"/>
    </row>
    <row r="3080" spans="1:12" ht="15.6">
      <c r="A3080" s="480">
        <f t="shared" si="52"/>
        <v>3072</v>
      </c>
      <c r="B3080" s="480" t="s">
        <v>6023</v>
      </c>
      <c r="C3080" s="481" t="s">
        <v>13616</v>
      </c>
      <c r="D3080" s="480" t="s">
        <v>5362</v>
      </c>
      <c r="E3080" s="480" t="s">
        <v>6025</v>
      </c>
      <c r="F3080" s="480" t="s">
        <v>6026</v>
      </c>
      <c r="G3080" s="480"/>
      <c r="H3080" s="480"/>
      <c r="I3080" s="480"/>
      <c r="J3080" s="480"/>
      <c r="K3080" s="480"/>
      <c r="L3080" s="480"/>
    </row>
    <row r="3081" spans="1:12" ht="15.6">
      <c r="A3081" s="480">
        <f t="shared" si="52"/>
        <v>3073</v>
      </c>
      <c r="B3081" s="480" t="s">
        <v>6023</v>
      </c>
      <c r="C3081" s="481" t="s">
        <v>13617</v>
      </c>
      <c r="D3081" s="480" t="s">
        <v>5363</v>
      </c>
      <c r="E3081" s="480" t="s">
        <v>6025</v>
      </c>
      <c r="F3081" s="480" t="s">
        <v>6026</v>
      </c>
      <c r="G3081" s="480"/>
      <c r="H3081" s="480"/>
      <c r="I3081" s="480"/>
      <c r="J3081" s="480"/>
      <c r="K3081" s="480"/>
      <c r="L3081" s="480"/>
    </row>
    <row r="3082" spans="1:12" ht="15.6">
      <c r="A3082" s="480">
        <f t="shared" si="52"/>
        <v>3074</v>
      </c>
      <c r="B3082" s="480" t="s">
        <v>6023</v>
      </c>
      <c r="C3082" s="481" t="s">
        <v>13618</v>
      </c>
      <c r="D3082" s="480" t="s">
        <v>5363</v>
      </c>
      <c r="E3082" s="480" t="s">
        <v>6025</v>
      </c>
      <c r="F3082" s="480" t="s">
        <v>6026</v>
      </c>
      <c r="G3082" s="480"/>
      <c r="H3082" s="480"/>
      <c r="I3082" s="480"/>
      <c r="J3082" s="480"/>
      <c r="K3082" s="480"/>
      <c r="L3082" s="480"/>
    </row>
    <row r="3083" spans="1:12" ht="15.6">
      <c r="A3083" s="480">
        <f t="shared" si="52"/>
        <v>3075</v>
      </c>
      <c r="B3083" s="480" t="s">
        <v>6023</v>
      </c>
      <c r="C3083" s="481" t="s">
        <v>13619</v>
      </c>
      <c r="D3083" s="480" t="s">
        <v>5363</v>
      </c>
      <c r="E3083" s="480" t="s">
        <v>6025</v>
      </c>
      <c r="F3083" s="480" t="s">
        <v>6026</v>
      </c>
      <c r="G3083" s="480"/>
      <c r="H3083" s="480"/>
      <c r="I3083" s="480"/>
      <c r="J3083" s="480"/>
      <c r="K3083" s="480"/>
      <c r="L3083" s="480"/>
    </row>
    <row r="3084" spans="1:12" ht="15.6">
      <c r="A3084" s="480">
        <f t="shared" si="52"/>
        <v>3076</v>
      </c>
      <c r="B3084" s="480" t="s">
        <v>6023</v>
      </c>
      <c r="C3084" s="481" t="s">
        <v>13620</v>
      </c>
      <c r="D3084" s="480" t="s">
        <v>5362</v>
      </c>
      <c r="E3084" s="480" t="s">
        <v>6025</v>
      </c>
      <c r="F3084" s="480" t="s">
        <v>6026</v>
      </c>
      <c r="G3084" s="480"/>
      <c r="H3084" s="480"/>
      <c r="I3084" s="480"/>
      <c r="J3084" s="480"/>
      <c r="K3084" s="480"/>
      <c r="L3084" s="480"/>
    </row>
    <row r="3085" spans="1:12" ht="15.6">
      <c r="A3085" s="480">
        <f t="shared" si="52"/>
        <v>3077</v>
      </c>
      <c r="B3085" s="480" t="s">
        <v>6023</v>
      </c>
      <c r="C3085" s="481" t="s">
        <v>13621</v>
      </c>
      <c r="D3085" s="480" t="s">
        <v>5363</v>
      </c>
      <c r="E3085" s="480" t="s">
        <v>6025</v>
      </c>
      <c r="F3085" s="480" t="s">
        <v>6026</v>
      </c>
      <c r="G3085" s="480"/>
      <c r="H3085" s="480"/>
      <c r="I3085" s="480"/>
      <c r="J3085" s="480"/>
      <c r="K3085" s="480"/>
      <c r="L3085" s="480"/>
    </row>
    <row r="3086" spans="1:12" ht="15.6">
      <c r="A3086" s="480">
        <f t="shared" si="52"/>
        <v>3078</v>
      </c>
      <c r="B3086" s="480" t="s">
        <v>6023</v>
      </c>
      <c r="C3086" s="481" t="s">
        <v>13622</v>
      </c>
      <c r="D3086" s="480" t="s">
        <v>5363</v>
      </c>
      <c r="E3086" s="480" t="s">
        <v>6025</v>
      </c>
      <c r="F3086" s="480" t="s">
        <v>6026</v>
      </c>
      <c r="G3086" s="480"/>
      <c r="H3086" s="480"/>
      <c r="I3086" s="480"/>
      <c r="J3086" s="480"/>
      <c r="K3086" s="480"/>
      <c r="L3086" s="480"/>
    </row>
    <row r="3087" spans="1:12" ht="15.6">
      <c r="A3087" s="480">
        <f t="shared" si="52"/>
        <v>3079</v>
      </c>
      <c r="B3087" s="480" t="s">
        <v>6023</v>
      </c>
      <c r="C3087" s="481" t="s">
        <v>13623</v>
      </c>
      <c r="D3087" s="480" t="s">
        <v>5362</v>
      </c>
      <c r="E3087" s="480" t="s">
        <v>6025</v>
      </c>
      <c r="F3087" s="480" t="s">
        <v>6026</v>
      </c>
      <c r="G3087" s="480"/>
      <c r="H3087" s="480"/>
      <c r="I3087" s="480"/>
      <c r="J3087" s="480"/>
      <c r="K3087" s="480"/>
      <c r="L3087" s="480"/>
    </row>
    <row r="3088" spans="1:12" ht="15.6">
      <c r="A3088" s="480">
        <f t="shared" si="52"/>
        <v>3080</v>
      </c>
      <c r="B3088" s="480" t="s">
        <v>6023</v>
      </c>
      <c r="C3088" s="481" t="s">
        <v>13624</v>
      </c>
      <c r="D3088" s="480" t="s">
        <v>5363</v>
      </c>
      <c r="E3088" s="480" t="s">
        <v>6025</v>
      </c>
      <c r="F3088" s="480" t="s">
        <v>6026</v>
      </c>
      <c r="G3088" s="480"/>
      <c r="H3088" s="480"/>
      <c r="I3088" s="480"/>
      <c r="J3088" s="480"/>
      <c r="K3088" s="480"/>
      <c r="L3088" s="480"/>
    </row>
    <row r="3089" spans="1:12" ht="15.6">
      <c r="A3089" s="480">
        <f t="shared" si="52"/>
        <v>3081</v>
      </c>
      <c r="B3089" s="480" t="s">
        <v>6023</v>
      </c>
      <c r="C3089" s="481" t="s">
        <v>13625</v>
      </c>
      <c r="D3089" s="480" t="s">
        <v>5362</v>
      </c>
      <c r="E3089" s="480" t="s">
        <v>6025</v>
      </c>
      <c r="F3089" s="480" t="s">
        <v>6026</v>
      </c>
      <c r="G3089" s="480"/>
      <c r="H3089" s="480"/>
      <c r="I3089" s="480"/>
      <c r="J3089" s="480"/>
      <c r="K3089" s="480"/>
      <c r="L3089" s="480"/>
    </row>
    <row r="3090" spans="1:12" ht="15.6">
      <c r="A3090" s="480">
        <f t="shared" si="52"/>
        <v>3082</v>
      </c>
      <c r="B3090" s="480" t="s">
        <v>6023</v>
      </c>
      <c r="C3090" s="481" t="s">
        <v>13626</v>
      </c>
      <c r="D3090" s="480" t="s">
        <v>5363</v>
      </c>
      <c r="E3090" s="480" t="s">
        <v>6025</v>
      </c>
      <c r="F3090" s="480" t="s">
        <v>6026</v>
      </c>
      <c r="G3090" s="480"/>
      <c r="H3090" s="480"/>
      <c r="I3090" s="480"/>
      <c r="J3090" s="480"/>
      <c r="K3090" s="480"/>
      <c r="L3090" s="480"/>
    </row>
    <row r="3091" spans="1:12" ht="15.6">
      <c r="A3091" s="480">
        <f t="shared" ref="A3091:A3154" si="53">ROW()-8</f>
        <v>3083</v>
      </c>
      <c r="B3091" s="480" t="s">
        <v>6023</v>
      </c>
      <c r="C3091" s="481" t="s">
        <v>13627</v>
      </c>
      <c r="D3091" s="480" t="s">
        <v>5362</v>
      </c>
      <c r="E3091" s="480" t="s">
        <v>6025</v>
      </c>
      <c r="F3091" s="480" t="s">
        <v>6026</v>
      </c>
      <c r="G3091" s="480"/>
      <c r="H3091" s="480"/>
      <c r="I3091" s="480"/>
      <c r="J3091" s="480"/>
      <c r="K3091" s="480"/>
      <c r="L3091" s="480"/>
    </row>
    <row r="3092" spans="1:12" ht="15.6">
      <c r="A3092" s="480">
        <f t="shared" si="53"/>
        <v>3084</v>
      </c>
      <c r="B3092" s="480" t="s">
        <v>6023</v>
      </c>
      <c r="C3092" s="481" t="s">
        <v>13628</v>
      </c>
      <c r="D3092" s="480" t="s">
        <v>5363</v>
      </c>
      <c r="E3092" s="480" t="s">
        <v>6025</v>
      </c>
      <c r="F3092" s="480" t="s">
        <v>6026</v>
      </c>
      <c r="G3092" s="480"/>
      <c r="H3092" s="480"/>
      <c r="I3092" s="480"/>
      <c r="J3092" s="480"/>
      <c r="K3092" s="480"/>
      <c r="L3092" s="480"/>
    </row>
    <row r="3093" spans="1:12" ht="15.6">
      <c r="A3093" s="480">
        <f t="shared" si="53"/>
        <v>3085</v>
      </c>
      <c r="B3093" s="480" t="s">
        <v>6023</v>
      </c>
      <c r="C3093" s="481" t="s">
        <v>13629</v>
      </c>
      <c r="D3093" s="480" t="s">
        <v>5363</v>
      </c>
      <c r="E3093" s="480" t="s">
        <v>6025</v>
      </c>
      <c r="F3093" s="480" t="s">
        <v>6026</v>
      </c>
      <c r="G3093" s="480"/>
      <c r="H3093" s="480"/>
      <c r="I3093" s="480"/>
      <c r="J3093" s="480"/>
      <c r="K3093" s="480"/>
      <c r="L3093" s="480"/>
    </row>
    <row r="3094" spans="1:12" ht="15.6">
      <c r="A3094" s="480">
        <f t="shared" si="53"/>
        <v>3086</v>
      </c>
      <c r="B3094" s="480" t="s">
        <v>6023</v>
      </c>
      <c r="C3094" s="481" t="s">
        <v>13630</v>
      </c>
      <c r="D3094" s="480" t="s">
        <v>5363</v>
      </c>
      <c r="E3094" s="480" t="s">
        <v>6025</v>
      </c>
      <c r="F3094" s="480" t="s">
        <v>6026</v>
      </c>
      <c r="G3094" s="480"/>
      <c r="H3094" s="480"/>
      <c r="I3094" s="480"/>
      <c r="J3094" s="480"/>
      <c r="K3094" s="480"/>
      <c r="L3094" s="480"/>
    </row>
    <row r="3095" spans="1:12" ht="15.6">
      <c r="A3095" s="480">
        <f t="shared" si="53"/>
        <v>3087</v>
      </c>
      <c r="B3095" s="480" t="s">
        <v>6023</v>
      </c>
      <c r="C3095" s="481" t="s">
        <v>13631</v>
      </c>
      <c r="D3095" s="480" t="s">
        <v>5362</v>
      </c>
      <c r="E3095" s="480" t="s">
        <v>6025</v>
      </c>
      <c r="F3095" s="480" t="s">
        <v>6026</v>
      </c>
      <c r="G3095" s="480"/>
      <c r="H3095" s="480"/>
      <c r="I3095" s="480"/>
      <c r="J3095" s="480"/>
      <c r="K3095" s="480"/>
      <c r="L3095" s="480"/>
    </row>
    <row r="3096" spans="1:12" ht="15.6">
      <c r="A3096" s="480">
        <f t="shared" si="53"/>
        <v>3088</v>
      </c>
      <c r="B3096" s="480" t="s">
        <v>6023</v>
      </c>
      <c r="C3096" s="481" t="s">
        <v>13632</v>
      </c>
      <c r="D3096" s="480" t="s">
        <v>5362</v>
      </c>
      <c r="E3096" s="480" t="s">
        <v>6025</v>
      </c>
      <c r="F3096" s="480" t="s">
        <v>6026</v>
      </c>
      <c r="G3096" s="480"/>
      <c r="H3096" s="480"/>
      <c r="I3096" s="480"/>
      <c r="J3096" s="480"/>
      <c r="K3096" s="480"/>
      <c r="L3096" s="480"/>
    </row>
    <row r="3097" spans="1:12" ht="15.6">
      <c r="A3097" s="480">
        <f t="shared" si="53"/>
        <v>3089</v>
      </c>
      <c r="B3097" s="480" t="s">
        <v>6023</v>
      </c>
      <c r="C3097" s="481" t="s">
        <v>13633</v>
      </c>
      <c r="D3097" s="480" t="s">
        <v>5363</v>
      </c>
      <c r="E3097" s="480" t="s">
        <v>6025</v>
      </c>
      <c r="F3097" s="480" t="s">
        <v>6026</v>
      </c>
      <c r="G3097" s="480"/>
      <c r="H3097" s="480"/>
      <c r="I3097" s="480"/>
      <c r="J3097" s="480"/>
      <c r="K3097" s="480"/>
      <c r="L3097" s="480"/>
    </row>
    <row r="3098" spans="1:12" ht="15.6">
      <c r="A3098" s="480">
        <f t="shared" si="53"/>
        <v>3090</v>
      </c>
      <c r="B3098" s="480" t="s">
        <v>6023</v>
      </c>
      <c r="C3098" s="481" t="s">
        <v>13634</v>
      </c>
      <c r="D3098" s="480" t="s">
        <v>5362</v>
      </c>
      <c r="E3098" s="480" t="s">
        <v>6025</v>
      </c>
      <c r="F3098" s="480" t="s">
        <v>6026</v>
      </c>
      <c r="G3098" s="480"/>
      <c r="H3098" s="480"/>
      <c r="I3098" s="480"/>
      <c r="J3098" s="480"/>
      <c r="K3098" s="480"/>
      <c r="L3098" s="480"/>
    </row>
    <row r="3099" spans="1:12" ht="15.6">
      <c r="A3099" s="480">
        <f t="shared" si="53"/>
        <v>3091</v>
      </c>
      <c r="B3099" s="480" t="s">
        <v>6023</v>
      </c>
      <c r="C3099" s="481" t="s">
        <v>13635</v>
      </c>
      <c r="D3099" s="480" t="s">
        <v>5362</v>
      </c>
      <c r="E3099" s="480" t="s">
        <v>6025</v>
      </c>
      <c r="F3099" s="480" t="s">
        <v>6026</v>
      </c>
      <c r="G3099" s="480"/>
      <c r="H3099" s="480"/>
      <c r="I3099" s="480"/>
      <c r="J3099" s="480"/>
      <c r="K3099" s="480"/>
      <c r="L3099" s="480"/>
    </row>
    <row r="3100" spans="1:12" ht="15.6">
      <c r="A3100" s="480">
        <f t="shared" si="53"/>
        <v>3092</v>
      </c>
      <c r="B3100" s="480" t="s">
        <v>6023</v>
      </c>
      <c r="C3100" s="481" t="s">
        <v>13636</v>
      </c>
      <c r="D3100" s="480" t="s">
        <v>5363</v>
      </c>
      <c r="E3100" s="480" t="s">
        <v>6025</v>
      </c>
      <c r="F3100" s="480" t="s">
        <v>6026</v>
      </c>
      <c r="G3100" s="480"/>
      <c r="H3100" s="480"/>
      <c r="I3100" s="480"/>
      <c r="J3100" s="480"/>
      <c r="K3100" s="480"/>
      <c r="L3100" s="480"/>
    </row>
    <row r="3101" spans="1:12" ht="15.6">
      <c r="A3101" s="480">
        <f t="shared" si="53"/>
        <v>3093</v>
      </c>
      <c r="B3101" s="480" t="s">
        <v>6023</v>
      </c>
      <c r="C3101" s="481" t="s">
        <v>13637</v>
      </c>
      <c r="D3101" s="480" t="s">
        <v>5363</v>
      </c>
      <c r="E3101" s="480" t="s">
        <v>6025</v>
      </c>
      <c r="F3101" s="480" t="s">
        <v>6026</v>
      </c>
      <c r="G3101" s="480"/>
      <c r="H3101" s="480"/>
      <c r="I3101" s="480"/>
      <c r="J3101" s="480"/>
      <c r="K3101" s="480"/>
      <c r="L3101" s="480"/>
    </row>
    <row r="3102" spans="1:12" ht="15.6">
      <c r="A3102" s="480">
        <f t="shared" si="53"/>
        <v>3094</v>
      </c>
      <c r="B3102" s="480" t="s">
        <v>6023</v>
      </c>
      <c r="C3102" s="481" t="s">
        <v>13638</v>
      </c>
      <c r="D3102" s="480" t="s">
        <v>5363</v>
      </c>
      <c r="E3102" s="480" t="s">
        <v>6025</v>
      </c>
      <c r="F3102" s="480" t="s">
        <v>6026</v>
      </c>
      <c r="G3102" s="480"/>
      <c r="H3102" s="480"/>
      <c r="I3102" s="480"/>
      <c r="J3102" s="480"/>
      <c r="K3102" s="480"/>
      <c r="L3102" s="480"/>
    </row>
    <row r="3103" spans="1:12" ht="15.6">
      <c r="A3103" s="480">
        <f t="shared" si="53"/>
        <v>3095</v>
      </c>
      <c r="B3103" s="480" t="s">
        <v>6023</v>
      </c>
      <c r="C3103" s="481" t="s">
        <v>13639</v>
      </c>
      <c r="D3103" s="480" t="s">
        <v>5362</v>
      </c>
      <c r="E3103" s="480" t="s">
        <v>6025</v>
      </c>
      <c r="F3103" s="480" t="s">
        <v>6026</v>
      </c>
      <c r="G3103" s="480"/>
      <c r="H3103" s="480"/>
      <c r="I3103" s="480"/>
      <c r="J3103" s="480"/>
      <c r="K3103" s="480"/>
      <c r="L3103" s="480"/>
    </row>
    <row r="3104" spans="1:12" ht="15.6">
      <c r="A3104" s="480">
        <f t="shared" si="53"/>
        <v>3096</v>
      </c>
      <c r="B3104" s="480" t="s">
        <v>6023</v>
      </c>
      <c r="C3104" s="481" t="s">
        <v>13640</v>
      </c>
      <c r="D3104" s="480" t="s">
        <v>5362</v>
      </c>
      <c r="E3104" s="480" t="s">
        <v>6025</v>
      </c>
      <c r="F3104" s="480" t="s">
        <v>6026</v>
      </c>
      <c r="G3104" s="480"/>
      <c r="H3104" s="480"/>
      <c r="I3104" s="480"/>
      <c r="J3104" s="480"/>
      <c r="K3104" s="480"/>
      <c r="L3104" s="480"/>
    </row>
    <row r="3105" spans="1:12" ht="15.6">
      <c r="A3105" s="480">
        <f t="shared" si="53"/>
        <v>3097</v>
      </c>
      <c r="B3105" s="480" t="s">
        <v>6023</v>
      </c>
      <c r="C3105" s="481" t="s">
        <v>13641</v>
      </c>
      <c r="D3105" s="480" t="s">
        <v>5363</v>
      </c>
      <c r="E3105" s="480" t="s">
        <v>6025</v>
      </c>
      <c r="F3105" s="480" t="s">
        <v>6026</v>
      </c>
      <c r="G3105" s="480"/>
      <c r="H3105" s="480"/>
      <c r="I3105" s="480"/>
      <c r="J3105" s="480"/>
      <c r="K3105" s="480"/>
      <c r="L3105" s="480"/>
    </row>
    <row r="3106" spans="1:12" ht="15.6">
      <c r="A3106" s="480">
        <f t="shared" si="53"/>
        <v>3098</v>
      </c>
      <c r="B3106" s="480" t="s">
        <v>6023</v>
      </c>
      <c r="C3106" s="481" t="s">
        <v>13642</v>
      </c>
      <c r="D3106" s="480" t="s">
        <v>5363</v>
      </c>
      <c r="E3106" s="480" t="s">
        <v>6025</v>
      </c>
      <c r="F3106" s="480" t="s">
        <v>6026</v>
      </c>
      <c r="G3106" s="480"/>
      <c r="H3106" s="480"/>
      <c r="I3106" s="480"/>
      <c r="J3106" s="480"/>
      <c r="K3106" s="480"/>
      <c r="L3106" s="480"/>
    </row>
    <row r="3107" spans="1:12" ht="15.6">
      <c r="A3107" s="480">
        <f t="shared" si="53"/>
        <v>3099</v>
      </c>
      <c r="B3107" s="480" t="s">
        <v>6023</v>
      </c>
      <c r="C3107" s="481" t="s">
        <v>13643</v>
      </c>
      <c r="D3107" s="480" t="s">
        <v>5363</v>
      </c>
      <c r="E3107" s="480" t="s">
        <v>6025</v>
      </c>
      <c r="F3107" s="480" t="s">
        <v>6026</v>
      </c>
      <c r="G3107" s="480"/>
      <c r="H3107" s="480"/>
      <c r="I3107" s="480"/>
      <c r="J3107" s="480"/>
      <c r="K3107" s="480"/>
      <c r="L3107" s="480"/>
    </row>
    <row r="3108" spans="1:12" ht="15.6">
      <c r="A3108" s="480">
        <f t="shared" si="53"/>
        <v>3100</v>
      </c>
      <c r="B3108" s="480" t="s">
        <v>6023</v>
      </c>
      <c r="C3108" s="481" t="s">
        <v>13644</v>
      </c>
      <c r="D3108" s="480" t="s">
        <v>5363</v>
      </c>
      <c r="E3108" s="480" t="s">
        <v>6025</v>
      </c>
      <c r="F3108" s="480" t="s">
        <v>6026</v>
      </c>
      <c r="G3108" s="480"/>
      <c r="H3108" s="480"/>
      <c r="I3108" s="480"/>
      <c r="J3108" s="480"/>
      <c r="K3108" s="480"/>
      <c r="L3108" s="480"/>
    </row>
    <row r="3109" spans="1:12" ht="15.6">
      <c r="A3109" s="480">
        <f t="shared" si="53"/>
        <v>3101</v>
      </c>
      <c r="B3109" s="480" t="s">
        <v>6023</v>
      </c>
      <c r="C3109" s="481" t="s">
        <v>13645</v>
      </c>
      <c r="D3109" s="480" t="s">
        <v>5362</v>
      </c>
      <c r="E3109" s="480" t="s">
        <v>6025</v>
      </c>
      <c r="F3109" s="480" t="s">
        <v>6026</v>
      </c>
      <c r="G3109" s="480"/>
      <c r="H3109" s="480"/>
      <c r="I3109" s="480"/>
      <c r="J3109" s="480"/>
      <c r="K3109" s="480"/>
      <c r="L3109" s="480"/>
    </row>
    <row r="3110" spans="1:12" ht="15.6">
      <c r="A3110" s="480">
        <f t="shared" si="53"/>
        <v>3102</v>
      </c>
      <c r="B3110" s="480" t="s">
        <v>6023</v>
      </c>
      <c r="C3110" s="481" t="s">
        <v>13646</v>
      </c>
      <c r="D3110" s="480" t="s">
        <v>5362</v>
      </c>
      <c r="E3110" s="480" t="s">
        <v>6025</v>
      </c>
      <c r="F3110" s="480" t="s">
        <v>6026</v>
      </c>
      <c r="G3110" s="480"/>
      <c r="H3110" s="480"/>
      <c r="I3110" s="480"/>
      <c r="J3110" s="480"/>
      <c r="K3110" s="480"/>
      <c r="L3110" s="480"/>
    </row>
    <row r="3111" spans="1:12" ht="15.6">
      <c r="A3111" s="480">
        <f t="shared" si="53"/>
        <v>3103</v>
      </c>
      <c r="B3111" s="480" t="s">
        <v>6023</v>
      </c>
      <c r="C3111" s="481" t="s">
        <v>13647</v>
      </c>
      <c r="D3111" s="480" t="s">
        <v>5363</v>
      </c>
      <c r="E3111" s="480" t="s">
        <v>6025</v>
      </c>
      <c r="F3111" s="480" t="s">
        <v>6026</v>
      </c>
      <c r="G3111" s="480"/>
      <c r="H3111" s="480"/>
      <c r="I3111" s="480"/>
      <c r="J3111" s="480"/>
      <c r="K3111" s="480"/>
      <c r="L3111" s="480"/>
    </row>
    <row r="3112" spans="1:12" ht="15.6">
      <c r="A3112" s="480">
        <f t="shared" si="53"/>
        <v>3104</v>
      </c>
      <c r="B3112" s="480" t="s">
        <v>6023</v>
      </c>
      <c r="C3112" s="481" t="s">
        <v>13648</v>
      </c>
      <c r="D3112" s="480" t="s">
        <v>5362</v>
      </c>
      <c r="E3112" s="480" t="s">
        <v>6025</v>
      </c>
      <c r="F3112" s="480" t="s">
        <v>6026</v>
      </c>
      <c r="G3112" s="480"/>
      <c r="H3112" s="480"/>
      <c r="I3112" s="480"/>
      <c r="J3112" s="480"/>
      <c r="K3112" s="480"/>
      <c r="L3112" s="480"/>
    </row>
    <row r="3113" spans="1:12" ht="15.6">
      <c r="A3113" s="480">
        <f t="shared" si="53"/>
        <v>3105</v>
      </c>
      <c r="B3113" s="480" t="s">
        <v>6023</v>
      </c>
      <c r="C3113" s="481" t="s">
        <v>13649</v>
      </c>
      <c r="D3113" s="480" t="s">
        <v>5362</v>
      </c>
      <c r="E3113" s="480" t="s">
        <v>6025</v>
      </c>
      <c r="F3113" s="480" t="s">
        <v>6026</v>
      </c>
      <c r="G3113" s="480"/>
      <c r="H3113" s="480"/>
      <c r="I3113" s="480"/>
      <c r="J3113" s="480"/>
      <c r="K3113" s="480"/>
      <c r="L3113" s="480"/>
    </row>
    <row r="3114" spans="1:12" ht="15.6">
      <c r="A3114" s="480">
        <f t="shared" si="53"/>
        <v>3106</v>
      </c>
      <c r="B3114" s="480" t="s">
        <v>6023</v>
      </c>
      <c r="C3114" s="481" t="s">
        <v>13650</v>
      </c>
      <c r="D3114" s="480" t="s">
        <v>5363</v>
      </c>
      <c r="E3114" s="480" t="s">
        <v>6025</v>
      </c>
      <c r="F3114" s="480" t="s">
        <v>6026</v>
      </c>
      <c r="G3114" s="480"/>
      <c r="H3114" s="480"/>
      <c r="I3114" s="480"/>
      <c r="J3114" s="480"/>
      <c r="K3114" s="480"/>
      <c r="L3114" s="480"/>
    </row>
    <row r="3115" spans="1:12" ht="15.6">
      <c r="A3115" s="480">
        <f t="shared" si="53"/>
        <v>3107</v>
      </c>
      <c r="B3115" s="480" t="s">
        <v>6023</v>
      </c>
      <c r="C3115" s="481" t="s">
        <v>13651</v>
      </c>
      <c r="D3115" s="480" t="s">
        <v>5362</v>
      </c>
      <c r="E3115" s="480" t="s">
        <v>6025</v>
      </c>
      <c r="F3115" s="480" t="s">
        <v>6026</v>
      </c>
      <c r="G3115" s="480"/>
      <c r="H3115" s="480"/>
      <c r="I3115" s="480"/>
      <c r="J3115" s="480"/>
      <c r="K3115" s="480"/>
      <c r="L3115" s="480"/>
    </row>
    <row r="3116" spans="1:12" ht="15.6">
      <c r="A3116" s="480">
        <f t="shared" si="53"/>
        <v>3108</v>
      </c>
      <c r="B3116" s="480" t="s">
        <v>6023</v>
      </c>
      <c r="C3116" s="481" t="s">
        <v>13652</v>
      </c>
      <c r="D3116" s="480" t="s">
        <v>5362</v>
      </c>
      <c r="E3116" s="480" t="s">
        <v>6025</v>
      </c>
      <c r="F3116" s="480" t="s">
        <v>6026</v>
      </c>
      <c r="G3116" s="480"/>
      <c r="H3116" s="480"/>
      <c r="I3116" s="480"/>
      <c r="J3116" s="480"/>
      <c r="K3116" s="480"/>
      <c r="L3116" s="480"/>
    </row>
    <row r="3117" spans="1:12" ht="15.6">
      <c r="A3117" s="480">
        <f t="shared" si="53"/>
        <v>3109</v>
      </c>
      <c r="B3117" s="480" t="s">
        <v>6023</v>
      </c>
      <c r="C3117" s="481" t="s">
        <v>13653</v>
      </c>
      <c r="D3117" s="480" t="s">
        <v>5363</v>
      </c>
      <c r="E3117" s="480" t="s">
        <v>6025</v>
      </c>
      <c r="F3117" s="480" t="s">
        <v>6026</v>
      </c>
      <c r="G3117" s="480"/>
      <c r="H3117" s="480"/>
      <c r="I3117" s="480"/>
      <c r="J3117" s="480"/>
      <c r="K3117" s="480"/>
      <c r="L3117" s="480"/>
    </row>
    <row r="3118" spans="1:12" ht="15.6">
      <c r="A3118" s="480">
        <f t="shared" si="53"/>
        <v>3110</v>
      </c>
      <c r="B3118" s="480" t="s">
        <v>6023</v>
      </c>
      <c r="C3118" s="481" t="s">
        <v>13654</v>
      </c>
      <c r="D3118" s="480" t="s">
        <v>5363</v>
      </c>
      <c r="E3118" s="480" t="s">
        <v>6025</v>
      </c>
      <c r="F3118" s="480" t="s">
        <v>6026</v>
      </c>
      <c r="G3118" s="480"/>
      <c r="H3118" s="480"/>
      <c r="I3118" s="480"/>
      <c r="J3118" s="480"/>
      <c r="K3118" s="480"/>
      <c r="L3118" s="480"/>
    </row>
    <row r="3119" spans="1:12" ht="15.6">
      <c r="A3119" s="480">
        <f t="shared" si="53"/>
        <v>3111</v>
      </c>
      <c r="B3119" s="480" t="s">
        <v>6023</v>
      </c>
      <c r="C3119" s="481" t="s">
        <v>13655</v>
      </c>
      <c r="D3119" s="480" t="s">
        <v>5363</v>
      </c>
      <c r="E3119" s="480" t="s">
        <v>6025</v>
      </c>
      <c r="F3119" s="480" t="s">
        <v>6026</v>
      </c>
      <c r="G3119" s="480"/>
      <c r="H3119" s="480"/>
      <c r="I3119" s="480"/>
      <c r="J3119" s="480"/>
      <c r="K3119" s="480"/>
      <c r="L3119" s="480"/>
    </row>
    <row r="3120" spans="1:12" ht="15.6">
      <c r="A3120" s="480">
        <f t="shared" si="53"/>
        <v>3112</v>
      </c>
      <c r="B3120" s="480" t="s">
        <v>6023</v>
      </c>
      <c r="C3120" s="481" t="s">
        <v>13656</v>
      </c>
      <c r="D3120" s="480" t="s">
        <v>5362</v>
      </c>
      <c r="E3120" s="480" t="s">
        <v>6025</v>
      </c>
      <c r="F3120" s="480" t="s">
        <v>6026</v>
      </c>
      <c r="G3120" s="480"/>
      <c r="H3120" s="480"/>
      <c r="I3120" s="480"/>
      <c r="J3120" s="480"/>
      <c r="K3120" s="480"/>
      <c r="L3120" s="480"/>
    </row>
    <row r="3121" spans="1:12" ht="15.6">
      <c r="A3121" s="480">
        <f t="shared" si="53"/>
        <v>3113</v>
      </c>
      <c r="B3121" s="480" t="s">
        <v>6023</v>
      </c>
      <c r="C3121" s="481" t="s">
        <v>13657</v>
      </c>
      <c r="D3121" s="480" t="s">
        <v>5363</v>
      </c>
      <c r="E3121" s="480" t="s">
        <v>6025</v>
      </c>
      <c r="F3121" s="480" t="s">
        <v>6026</v>
      </c>
      <c r="G3121" s="480"/>
      <c r="H3121" s="480"/>
      <c r="I3121" s="480"/>
      <c r="J3121" s="480"/>
      <c r="K3121" s="480"/>
      <c r="L3121" s="480"/>
    </row>
    <row r="3122" spans="1:12" ht="15.6">
      <c r="A3122" s="480">
        <f t="shared" si="53"/>
        <v>3114</v>
      </c>
      <c r="B3122" s="480" t="s">
        <v>6023</v>
      </c>
      <c r="C3122" s="481" t="s">
        <v>13658</v>
      </c>
      <c r="D3122" s="480" t="s">
        <v>5363</v>
      </c>
      <c r="E3122" s="480" t="s">
        <v>6025</v>
      </c>
      <c r="F3122" s="480" t="s">
        <v>6026</v>
      </c>
      <c r="G3122" s="480"/>
      <c r="H3122" s="480"/>
      <c r="I3122" s="480"/>
      <c r="J3122" s="480"/>
      <c r="K3122" s="480"/>
      <c r="L3122" s="480"/>
    </row>
    <row r="3123" spans="1:12" ht="15.6">
      <c r="A3123" s="480">
        <f t="shared" si="53"/>
        <v>3115</v>
      </c>
      <c r="B3123" s="480" t="s">
        <v>5370</v>
      </c>
      <c r="C3123" s="481" t="s">
        <v>13659</v>
      </c>
      <c r="D3123" s="480" t="s">
        <v>51</v>
      </c>
      <c r="E3123" s="480" t="s">
        <v>13660</v>
      </c>
      <c r="F3123" s="480" t="s">
        <v>13661</v>
      </c>
      <c r="G3123" s="480" t="s">
        <v>13662</v>
      </c>
      <c r="H3123" s="480" t="s">
        <v>13663</v>
      </c>
      <c r="I3123" s="480"/>
      <c r="J3123" s="480"/>
      <c r="K3123" s="480"/>
      <c r="L3123" s="480"/>
    </row>
    <row r="3124" spans="1:12" ht="15.6">
      <c r="A3124" s="480">
        <f t="shared" si="53"/>
        <v>3116</v>
      </c>
      <c r="B3124" s="480" t="s">
        <v>5370</v>
      </c>
      <c r="C3124" s="481" t="s">
        <v>13664</v>
      </c>
      <c r="D3124" s="480" t="s">
        <v>5363</v>
      </c>
      <c r="E3124" s="480" t="s">
        <v>6957</v>
      </c>
      <c r="F3124" s="480" t="s">
        <v>8685</v>
      </c>
      <c r="G3124" s="480" t="s">
        <v>13665</v>
      </c>
      <c r="H3124" s="480" t="s">
        <v>13666</v>
      </c>
      <c r="I3124" s="480"/>
      <c r="J3124" s="480"/>
      <c r="K3124" s="480"/>
      <c r="L3124" s="480"/>
    </row>
    <row r="3125" spans="1:12" ht="15.6">
      <c r="A3125" s="480">
        <f t="shared" si="53"/>
        <v>3117</v>
      </c>
      <c r="B3125" s="480" t="s">
        <v>5370</v>
      </c>
      <c r="C3125" s="481" t="s">
        <v>13667</v>
      </c>
      <c r="D3125" s="480" t="s">
        <v>5363</v>
      </c>
      <c r="E3125" s="480" t="s">
        <v>12520</v>
      </c>
      <c r="F3125" s="480" t="s">
        <v>12521</v>
      </c>
      <c r="G3125" s="480" t="s">
        <v>12522</v>
      </c>
      <c r="H3125" s="480" t="s">
        <v>12523</v>
      </c>
      <c r="I3125" s="480"/>
      <c r="J3125" s="480"/>
      <c r="K3125" s="480"/>
      <c r="L3125" s="480"/>
    </row>
    <row r="3126" spans="1:12" ht="15.6">
      <c r="A3126" s="480">
        <f t="shared" si="53"/>
        <v>3118</v>
      </c>
      <c r="B3126" s="480" t="s">
        <v>5370</v>
      </c>
      <c r="C3126" s="481" t="s">
        <v>13668</v>
      </c>
      <c r="D3126" s="480" t="s">
        <v>5363</v>
      </c>
      <c r="E3126" s="480" t="s">
        <v>8163</v>
      </c>
      <c r="F3126" s="480" t="s">
        <v>8513</v>
      </c>
      <c r="G3126" s="480" t="s">
        <v>10589</v>
      </c>
      <c r="H3126" s="480" t="s">
        <v>5788</v>
      </c>
      <c r="I3126" s="480"/>
      <c r="J3126" s="480"/>
      <c r="K3126" s="480"/>
      <c r="L3126" s="480"/>
    </row>
    <row r="3127" spans="1:12" ht="15.6">
      <c r="A3127" s="480">
        <f t="shared" si="53"/>
        <v>3119</v>
      </c>
      <c r="B3127" s="480" t="s">
        <v>5370</v>
      </c>
      <c r="C3127" s="481" t="s">
        <v>13669</v>
      </c>
      <c r="D3127" s="480" t="s">
        <v>51</v>
      </c>
      <c r="E3127" s="480" t="s">
        <v>5788</v>
      </c>
      <c r="F3127" s="480" t="s">
        <v>8513</v>
      </c>
      <c r="G3127" s="480" t="s">
        <v>10589</v>
      </c>
      <c r="H3127" s="480" t="s">
        <v>8163</v>
      </c>
      <c r="I3127" s="480"/>
      <c r="J3127" s="480"/>
      <c r="K3127" s="480"/>
      <c r="L3127" s="480"/>
    </row>
    <row r="3128" spans="1:12" ht="15.6">
      <c r="A3128" s="480">
        <f t="shared" si="53"/>
        <v>3120</v>
      </c>
      <c r="B3128" s="480" t="s">
        <v>5370</v>
      </c>
      <c r="C3128" s="481" t="s">
        <v>13670</v>
      </c>
      <c r="D3128" s="480" t="s">
        <v>51</v>
      </c>
      <c r="E3128" s="480" t="s">
        <v>6898</v>
      </c>
      <c r="F3128" s="480" t="s">
        <v>8561</v>
      </c>
      <c r="G3128" s="480" t="s">
        <v>6899</v>
      </c>
      <c r="H3128" s="480" t="s">
        <v>11841</v>
      </c>
      <c r="I3128" s="480"/>
      <c r="J3128" s="480"/>
      <c r="K3128" s="480"/>
      <c r="L3128" s="480"/>
    </row>
    <row r="3129" spans="1:12" ht="15.6">
      <c r="A3129" s="480">
        <f t="shared" si="53"/>
        <v>3121</v>
      </c>
      <c r="B3129" s="480" t="s">
        <v>5370</v>
      </c>
      <c r="C3129" s="481" t="s">
        <v>13671</v>
      </c>
      <c r="D3129" s="480" t="s">
        <v>51</v>
      </c>
      <c r="E3129" s="480" t="s">
        <v>13672</v>
      </c>
      <c r="F3129" s="480" t="s">
        <v>13673</v>
      </c>
      <c r="G3129" s="480" t="s">
        <v>13674</v>
      </c>
      <c r="H3129" s="480" t="s">
        <v>12560</v>
      </c>
      <c r="I3129" s="480"/>
      <c r="J3129" s="480"/>
      <c r="K3129" s="480"/>
      <c r="L3129" s="480"/>
    </row>
    <row r="3130" spans="1:12" ht="15.6">
      <c r="A3130" s="480">
        <f t="shared" si="53"/>
        <v>3122</v>
      </c>
      <c r="B3130" s="480" t="s">
        <v>5370</v>
      </c>
      <c r="C3130" s="481" t="s">
        <v>13675</v>
      </c>
      <c r="D3130" s="480" t="s">
        <v>51</v>
      </c>
      <c r="E3130" s="480" t="s">
        <v>13676</v>
      </c>
      <c r="F3130" s="480" t="s">
        <v>13677</v>
      </c>
      <c r="G3130" s="480" t="s">
        <v>13678</v>
      </c>
      <c r="H3130" s="480" t="s">
        <v>13679</v>
      </c>
      <c r="I3130" s="480"/>
      <c r="J3130" s="480"/>
      <c r="K3130" s="480"/>
      <c r="L3130" s="480"/>
    </row>
    <row r="3131" spans="1:12" ht="15.6">
      <c r="A3131" s="480">
        <f t="shared" si="53"/>
        <v>3123</v>
      </c>
      <c r="B3131" s="480" t="s">
        <v>5370</v>
      </c>
      <c r="C3131" s="481" t="s">
        <v>13680</v>
      </c>
      <c r="D3131" s="480" t="s">
        <v>5363</v>
      </c>
      <c r="E3131" s="480" t="s">
        <v>13681</v>
      </c>
      <c r="F3131" s="480" t="s">
        <v>13682</v>
      </c>
      <c r="G3131" s="480" t="s">
        <v>13683</v>
      </c>
      <c r="H3131" s="480" t="s">
        <v>13684</v>
      </c>
      <c r="I3131" s="480"/>
      <c r="J3131" s="480"/>
      <c r="K3131" s="480"/>
      <c r="L3131" s="480"/>
    </row>
    <row r="3132" spans="1:12" ht="15.6">
      <c r="A3132" s="480">
        <f t="shared" si="53"/>
        <v>3124</v>
      </c>
      <c r="B3132" s="480" t="s">
        <v>5370</v>
      </c>
      <c r="C3132" s="481" t="s">
        <v>13685</v>
      </c>
      <c r="D3132" s="480" t="s">
        <v>5362</v>
      </c>
      <c r="E3132" s="480">
        <v>2</v>
      </c>
      <c r="F3132" s="480">
        <v>3</v>
      </c>
      <c r="G3132" s="480">
        <v>4</v>
      </c>
      <c r="H3132" s="480">
        <v>5</v>
      </c>
      <c r="I3132" s="480"/>
      <c r="J3132" s="480"/>
      <c r="K3132" s="480"/>
      <c r="L3132" s="480"/>
    </row>
    <row r="3133" spans="1:12" ht="15.6">
      <c r="A3133" s="480">
        <f t="shared" si="53"/>
        <v>3125</v>
      </c>
      <c r="B3133" s="480" t="s">
        <v>5370</v>
      </c>
      <c r="C3133" s="481" t="s">
        <v>13686</v>
      </c>
      <c r="D3133" s="480" t="s">
        <v>5363</v>
      </c>
      <c r="E3133" s="480" t="s">
        <v>4037</v>
      </c>
      <c r="F3133" s="480" t="s">
        <v>5674</v>
      </c>
      <c r="G3133" s="480" t="s">
        <v>5413</v>
      </c>
      <c r="H3133" s="480" t="s">
        <v>7498</v>
      </c>
      <c r="I3133" s="480"/>
      <c r="J3133" s="480"/>
      <c r="K3133" s="480"/>
      <c r="L3133" s="480"/>
    </row>
    <row r="3134" spans="1:12" ht="15.6">
      <c r="A3134" s="480">
        <f t="shared" si="53"/>
        <v>3126</v>
      </c>
      <c r="B3134" s="480" t="s">
        <v>5370</v>
      </c>
      <c r="C3134" s="481" t="s">
        <v>13687</v>
      </c>
      <c r="D3134" s="480" t="s">
        <v>5364</v>
      </c>
      <c r="E3134" s="480" t="s">
        <v>11839</v>
      </c>
      <c r="F3134" s="480" t="s">
        <v>13688</v>
      </c>
      <c r="G3134" s="480" t="s">
        <v>8562</v>
      </c>
      <c r="H3134" s="480" t="s">
        <v>5605</v>
      </c>
      <c r="I3134" s="480"/>
      <c r="J3134" s="480"/>
      <c r="K3134" s="480"/>
      <c r="L3134" s="480"/>
    </row>
    <row r="3135" spans="1:12" ht="15.6">
      <c r="A3135" s="480">
        <f t="shared" si="53"/>
        <v>3127</v>
      </c>
      <c r="B3135" s="480" t="s">
        <v>5370</v>
      </c>
      <c r="C3135" s="481" t="s">
        <v>13689</v>
      </c>
      <c r="D3135" s="480" t="s">
        <v>5362</v>
      </c>
      <c r="E3135" s="480" t="s">
        <v>13258</v>
      </c>
      <c r="F3135" s="480" t="s">
        <v>5621</v>
      </c>
      <c r="G3135" s="480" t="s">
        <v>6947</v>
      </c>
      <c r="H3135" s="480" t="s">
        <v>6948</v>
      </c>
      <c r="I3135" s="480"/>
      <c r="J3135" s="480"/>
      <c r="K3135" s="480"/>
      <c r="L3135" s="480"/>
    </row>
    <row r="3136" spans="1:12" ht="15.6">
      <c r="A3136" s="480">
        <f t="shared" si="53"/>
        <v>3128</v>
      </c>
      <c r="B3136" s="480" t="s">
        <v>5370</v>
      </c>
      <c r="C3136" s="481" t="s">
        <v>13690</v>
      </c>
      <c r="D3136" s="480" t="s">
        <v>5362</v>
      </c>
      <c r="E3136" s="480" t="s">
        <v>13691</v>
      </c>
      <c r="F3136" s="480" t="s">
        <v>13692</v>
      </c>
      <c r="G3136" s="480" t="s">
        <v>13693</v>
      </c>
      <c r="H3136" s="480" t="s">
        <v>13694</v>
      </c>
      <c r="I3136" s="480"/>
      <c r="J3136" s="480"/>
      <c r="K3136" s="480"/>
      <c r="L3136" s="480"/>
    </row>
    <row r="3137" spans="1:12" ht="15.6">
      <c r="A3137" s="480">
        <f t="shared" si="53"/>
        <v>3129</v>
      </c>
      <c r="B3137" s="480" t="s">
        <v>5370</v>
      </c>
      <c r="C3137" s="481" t="s">
        <v>13695</v>
      </c>
      <c r="D3137" s="480" t="s">
        <v>5362</v>
      </c>
      <c r="E3137" s="480" t="s">
        <v>13696</v>
      </c>
      <c r="F3137" s="480" t="s">
        <v>5414</v>
      </c>
      <c r="G3137" s="480" t="s">
        <v>13697</v>
      </c>
      <c r="H3137" s="480" t="s">
        <v>11841</v>
      </c>
      <c r="I3137" s="480"/>
      <c r="J3137" s="480"/>
      <c r="K3137" s="480"/>
      <c r="L3137" s="480"/>
    </row>
    <row r="3138" spans="1:12" ht="15.6">
      <c r="A3138" s="480">
        <f t="shared" si="53"/>
        <v>3130</v>
      </c>
      <c r="B3138" s="480" t="s">
        <v>5370</v>
      </c>
      <c r="C3138" s="481" t="s">
        <v>13698</v>
      </c>
      <c r="D3138" s="480" t="s">
        <v>5362</v>
      </c>
      <c r="E3138" s="480" t="s">
        <v>13699</v>
      </c>
      <c r="F3138" s="480" t="s">
        <v>13700</v>
      </c>
      <c r="G3138" s="480" t="s">
        <v>13701</v>
      </c>
      <c r="H3138" s="480" t="s">
        <v>13702</v>
      </c>
      <c r="I3138" s="480"/>
      <c r="J3138" s="480"/>
      <c r="K3138" s="480"/>
      <c r="L3138" s="480"/>
    </row>
    <row r="3139" spans="1:12" ht="15.6">
      <c r="A3139" s="480">
        <f t="shared" si="53"/>
        <v>3131</v>
      </c>
      <c r="B3139" s="480" t="s">
        <v>5370</v>
      </c>
      <c r="C3139" s="481" t="s">
        <v>13703</v>
      </c>
      <c r="D3139" s="480" t="s">
        <v>51</v>
      </c>
      <c r="E3139" s="480" t="s">
        <v>5414</v>
      </c>
      <c r="F3139" s="480" t="s">
        <v>11183</v>
      </c>
      <c r="G3139" s="480" t="s">
        <v>4037</v>
      </c>
      <c r="H3139" s="480" t="s">
        <v>6461</v>
      </c>
      <c r="I3139" s="480"/>
      <c r="J3139" s="480"/>
      <c r="K3139" s="480"/>
      <c r="L3139" s="480"/>
    </row>
    <row r="3140" spans="1:12" ht="15.6">
      <c r="A3140" s="480">
        <f t="shared" si="53"/>
        <v>3132</v>
      </c>
      <c r="B3140" s="480" t="s">
        <v>5370</v>
      </c>
      <c r="C3140" s="481" t="s">
        <v>13704</v>
      </c>
      <c r="D3140" s="480" t="s">
        <v>51</v>
      </c>
      <c r="E3140" s="480" t="s">
        <v>11391</v>
      </c>
      <c r="F3140" s="480" t="s">
        <v>13705</v>
      </c>
      <c r="G3140" s="480" t="s">
        <v>13706</v>
      </c>
      <c r="H3140" s="480" t="s">
        <v>13707</v>
      </c>
      <c r="I3140" s="480"/>
      <c r="J3140" s="480"/>
      <c r="K3140" s="480"/>
      <c r="L3140" s="480"/>
    </row>
    <row r="3141" spans="1:12" ht="15.6">
      <c r="A3141" s="480">
        <f t="shared" si="53"/>
        <v>3133</v>
      </c>
      <c r="B3141" s="480" t="s">
        <v>5370</v>
      </c>
      <c r="C3141" s="481" t="s">
        <v>13708</v>
      </c>
      <c r="D3141" s="480" t="s">
        <v>51</v>
      </c>
      <c r="E3141" s="480" t="s">
        <v>7599</v>
      </c>
      <c r="F3141" s="480" t="s">
        <v>13709</v>
      </c>
      <c r="G3141" s="480" t="s">
        <v>11057</v>
      </c>
      <c r="H3141" s="480" t="s">
        <v>7597</v>
      </c>
      <c r="I3141" s="480"/>
      <c r="J3141" s="480"/>
      <c r="K3141" s="480"/>
      <c r="L3141" s="480"/>
    </row>
    <row r="3142" spans="1:12" ht="15.6">
      <c r="A3142" s="480">
        <f t="shared" si="53"/>
        <v>3134</v>
      </c>
      <c r="B3142" s="480" t="s">
        <v>5370</v>
      </c>
      <c r="C3142" s="481" t="s">
        <v>13710</v>
      </c>
      <c r="D3142" s="480" t="s">
        <v>5362</v>
      </c>
      <c r="E3142" s="480" t="s">
        <v>6972</v>
      </c>
      <c r="F3142" s="480" t="s">
        <v>13352</v>
      </c>
      <c r="G3142" s="480" t="s">
        <v>6948</v>
      </c>
      <c r="H3142" s="480" t="s">
        <v>13711</v>
      </c>
      <c r="I3142" s="480"/>
      <c r="J3142" s="480"/>
      <c r="K3142" s="480"/>
      <c r="L3142" s="480"/>
    </row>
    <row r="3143" spans="1:12" ht="15.6">
      <c r="A3143" s="480">
        <f t="shared" si="53"/>
        <v>3135</v>
      </c>
      <c r="B3143" s="480" t="s">
        <v>5370</v>
      </c>
      <c r="C3143" s="481" t="s">
        <v>13712</v>
      </c>
      <c r="D3143" s="480" t="s">
        <v>5364</v>
      </c>
      <c r="E3143" s="480" t="s">
        <v>6972</v>
      </c>
      <c r="F3143" s="480" t="s">
        <v>13352</v>
      </c>
      <c r="G3143" s="480" t="s">
        <v>6948</v>
      </c>
      <c r="H3143" s="480" t="s">
        <v>13711</v>
      </c>
      <c r="I3143" s="480"/>
      <c r="J3143" s="480"/>
      <c r="K3143" s="480"/>
      <c r="L3143" s="480"/>
    </row>
    <row r="3144" spans="1:12" ht="15.6">
      <c r="A3144" s="480">
        <f t="shared" si="53"/>
        <v>3136</v>
      </c>
      <c r="B3144" s="480" t="s">
        <v>5370</v>
      </c>
      <c r="C3144" s="481" t="s">
        <v>13713</v>
      </c>
      <c r="D3144" s="480" t="s">
        <v>51</v>
      </c>
      <c r="E3144" s="480" t="s">
        <v>11865</v>
      </c>
      <c r="F3144" s="480" t="s">
        <v>13714</v>
      </c>
      <c r="G3144" s="480" t="s">
        <v>13715</v>
      </c>
      <c r="H3144" s="480" t="s">
        <v>13716</v>
      </c>
      <c r="I3144" s="480"/>
      <c r="J3144" s="480"/>
      <c r="K3144" s="480"/>
      <c r="L3144" s="480"/>
    </row>
    <row r="3145" spans="1:12" ht="15.6">
      <c r="A3145" s="480">
        <f t="shared" si="53"/>
        <v>3137</v>
      </c>
      <c r="B3145" s="480" t="s">
        <v>5370</v>
      </c>
      <c r="C3145" s="481" t="s">
        <v>13717</v>
      </c>
      <c r="D3145" s="480" t="s">
        <v>5363</v>
      </c>
      <c r="E3145" s="480" t="s">
        <v>7764</v>
      </c>
      <c r="F3145" s="480" t="s">
        <v>7765</v>
      </c>
      <c r="G3145" s="480" t="s">
        <v>7766</v>
      </c>
      <c r="H3145" s="480"/>
      <c r="I3145" s="480"/>
      <c r="J3145" s="480"/>
      <c r="K3145" s="480"/>
      <c r="L3145" s="480"/>
    </row>
    <row r="3146" spans="1:12" ht="15.6">
      <c r="A3146" s="480">
        <f t="shared" si="53"/>
        <v>3138</v>
      </c>
      <c r="B3146" s="480" t="s">
        <v>5370</v>
      </c>
      <c r="C3146" s="481" t="s">
        <v>13718</v>
      </c>
      <c r="D3146" s="480" t="s">
        <v>51</v>
      </c>
      <c r="E3146" s="480" t="s">
        <v>5661</v>
      </c>
      <c r="F3146" s="480" t="s">
        <v>8011</v>
      </c>
      <c r="G3146" s="480" t="s">
        <v>11120</v>
      </c>
      <c r="H3146" s="480" t="s">
        <v>8010</v>
      </c>
      <c r="I3146" s="480"/>
      <c r="J3146" s="480"/>
      <c r="K3146" s="480"/>
      <c r="L3146" s="480"/>
    </row>
    <row r="3147" spans="1:12" ht="15.6">
      <c r="A3147" s="480">
        <f t="shared" si="53"/>
        <v>3139</v>
      </c>
      <c r="B3147" s="480" t="s">
        <v>5370</v>
      </c>
      <c r="C3147" s="481" t="s">
        <v>13719</v>
      </c>
      <c r="D3147" s="480" t="s">
        <v>5364</v>
      </c>
      <c r="E3147" s="480" t="s">
        <v>5384</v>
      </c>
      <c r="F3147" s="480" t="s">
        <v>6339</v>
      </c>
      <c r="G3147" s="480" t="s">
        <v>5605</v>
      </c>
      <c r="H3147" s="480" t="s">
        <v>13720</v>
      </c>
      <c r="I3147" s="480"/>
      <c r="J3147" s="480"/>
      <c r="K3147" s="480"/>
      <c r="L3147" s="480"/>
    </row>
    <row r="3148" spans="1:12" ht="15.6">
      <c r="A3148" s="480">
        <f t="shared" si="53"/>
        <v>3140</v>
      </c>
      <c r="B3148" s="480" t="s">
        <v>5370</v>
      </c>
      <c r="C3148" s="481" t="s">
        <v>13721</v>
      </c>
      <c r="D3148" s="480" t="s">
        <v>51</v>
      </c>
      <c r="E3148" s="480" t="s">
        <v>5631</v>
      </c>
      <c r="F3148" s="480" t="s">
        <v>6898</v>
      </c>
      <c r="G3148" s="480" t="s">
        <v>4037</v>
      </c>
      <c r="H3148" s="480" t="s">
        <v>11841</v>
      </c>
      <c r="I3148" s="480"/>
      <c r="J3148" s="480"/>
      <c r="K3148" s="480"/>
      <c r="L3148" s="480"/>
    </row>
    <row r="3149" spans="1:12" ht="15.6">
      <c r="A3149" s="480">
        <f t="shared" si="53"/>
        <v>3141</v>
      </c>
      <c r="B3149" s="480" t="s">
        <v>5370</v>
      </c>
      <c r="C3149" s="481" t="s">
        <v>13722</v>
      </c>
      <c r="D3149" s="480" t="s">
        <v>5364</v>
      </c>
      <c r="E3149" s="480" t="s">
        <v>13723</v>
      </c>
      <c r="F3149" s="480" t="s">
        <v>13724</v>
      </c>
      <c r="G3149" s="480" t="s">
        <v>13725</v>
      </c>
      <c r="H3149" s="480" t="s">
        <v>13726</v>
      </c>
      <c r="I3149" s="480"/>
      <c r="J3149" s="480"/>
      <c r="K3149" s="480"/>
      <c r="L3149" s="480"/>
    </row>
    <row r="3150" spans="1:12" ht="15.6">
      <c r="A3150" s="480">
        <f t="shared" si="53"/>
        <v>3142</v>
      </c>
      <c r="B3150" s="480" t="s">
        <v>5370</v>
      </c>
      <c r="C3150" s="481" t="s">
        <v>13727</v>
      </c>
      <c r="D3150" s="480" t="s">
        <v>5362</v>
      </c>
      <c r="E3150" s="480" t="s">
        <v>6874</v>
      </c>
      <c r="F3150" s="480" t="s">
        <v>6978</v>
      </c>
      <c r="G3150" s="480" t="s">
        <v>6876</v>
      </c>
      <c r="H3150" s="480" t="s">
        <v>6877</v>
      </c>
      <c r="I3150" s="480"/>
      <c r="J3150" s="480"/>
      <c r="K3150" s="480"/>
      <c r="L3150" s="480"/>
    </row>
    <row r="3151" spans="1:12" ht="15.6">
      <c r="A3151" s="480">
        <f t="shared" si="53"/>
        <v>3143</v>
      </c>
      <c r="B3151" s="480" t="s">
        <v>5370</v>
      </c>
      <c r="C3151" s="481" t="s">
        <v>13728</v>
      </c>
      <c r="D3151" s="480" t="s">
        <v>51</v>
      </c>
      <c r="E3151" s="480" t="s">
        <v>13729</v>
      </c>
      <c r="F3151" s="480" t="s">
        <v>13352</v>
      </c>
      <c r="G3151" s="480" t="s">
        <v>6948</v>
      </c>
      <c r="H3151" s="480" t="s">
        <v>13711</v>
      </c>
      <c r="I3151" s="480"/>
      <c r="J3151" s="480"/>
      <c r="K3151" s="480"/>
      <c r="L3151" s="480"/>
    </row>
    <row r="3152" spans="1:12" ht="15.6">
      <c r="A3152" s="480">
        <f t="shared" si="53"/>
        <v>3144</v>
      </c>
      <c r="B3152" s="480" t="s">
        <v>5370</v>
      </c>
      <c r="C3152" s="481" t="s">
        <v>13730</v>
      </c>
      <c r="D3152" s="480" t="s">
        <v>5362</v>
      </c>
      <c r="E3152" s="480" t="s">
        <v>8010</v>
      </c>
      <c r="F3152" s="480" t="s">
        <v>5661</v>
      </c>
      <c r="G3152" s="480" t="s">
        <v>8011</v>
      </c>
      <c r="H3152" s="480" t="s">
        <v>5689</v>
      </c>
      <c r="I3152" s="480"/>
      <c r="J3152" s="480"/>
      <c r="K3152" s="480"/>
      <c r="L3152" s="480"/>
    </row>
    <row r="3153" spans="1:12" ht="15.6">
      <c r="A3153" s="480">
        <f t="shared" si="53"/>
        <v>3145</v>
      </c>
      <c r="B3153" s="480" t="s">
        <v>5370</v>
      </c>
      <c r="C3153" s="481" t="s">
        <v>13731</v>
      </c>
      <c r="D3153" s="480" t="s">
        <v>51</v>
      </c>
      <c r="E3153" s="480" t="s">
        <v>4008</v>
      </c>
      <c r="F3153" s="480" t="s">
        <v>5414</v>
      </c>
      <c r="G3153" s="480" t="s">
        <v>13732</v>
      </c>
      <c r="H3153" s="480" t="s">
        <v>12894</v>
      </c>
      <c r="I3153" s="480"/>
      <c r="J3153" s="480"/>
      <c r="K3153" s="480"/>
      <c r="L3153" s="480"/>
    </row>
    <row r="3154" spans="1:12" ht="15.6">
      <c r="A3154" s="480">
        <f t="shared" si="53"/>
        <v>3146</v>
      </c>
      <c r="B3154" s="480" t="s">
        <v>5370</v>
      </c>
      <c r="C3154" s="481" t="s">
        <v>13733</v>
      </c>
      <c r="D3154" s="480" t="s">
        <v>5362</v>
      </c>
      <c r="E3154" s="480" t="s">
        <v>13734</v>
      </c>
      <c r="F3154" s="480" t="s">
        <v>13735</v>
      </c>
      <c r="G3154" s="480" t="s">
        <v>13736</v>
      </c>
      <c r="H3154" s="480" t="s">
        <v>13737</v>
      </c>
      <c r="I3154" s="480"/>
      <c r="J3154" s="480"/>
      <c r="K3154" s="480"/>
      <c r="L3154" s="480"/>
    </row>
    <row r="3155" spans="1:12" ht="15.6">
      <c r="A3155" s="480">
        <f t="shared" ref="A3155:A3218" si="54">ROW()-8</f>
        <v>3147</v>
      </c>
      <c r="B3155" s="480" t="s">
        <v>5370</v>
      </c>
      <c r="C3155" s="481" t="s">
        <v>13738</v>
      </c>
      <c r="D3155" s="480" t="s">
        <v>51</v>
      </c>
      <c r="E3155" s="480" t="s">
        <v>13739</v>
      </c>
      <c r="F3155" s="480" t="s">
        <v>13740</v>
      </c>
      <c r="G3155" s="480" t="s">
        <v>5674</v>
      </c>
      <c r="H3155" s="480" t="s">
        <v>13741</v>
      </c>
      <c r="I3155" s="480"/>
      <c r="J3155" s="480"/>
      <c r="K3155" s="480"/>
      <c r="L3155" s="480"/>
    </row>
    <row r="3156" spans="1:12" ht="15.6">
      <c r="A3156" s="480">
        <f t="shared" si="54"/>
        <v>3148</v>
      </c>
      <c r="B3156" s="480" t="s">
        <v>5370</v>
      </c>
      <c r="C3156" s="481" t="s">
        <v>13742</v>
      </c>
      <c r="D3156" s="480" t="s">
        <v>5364</v>
      </c>
      <c r="E3156" s="480" t="s">
        <v>6905</v>
      </c>
      <c r="F3156" s="480" t="s">
        <v>13743</v>
      </c>
      <c r="G3156" s="480" t="s">
        <v>13744</v>
      </c>
      <c r="H3156" s="480" t="s">
        <v>6908</v>
      </c>
      <c r="I3156" s="480"/>
      <c r="J3156" s="480"/>
      <c r="K3156" s="480"/>
      <c r="L3156" s="480"/>
    </row>
    <row r="3157" spans="1:12" ht="15.6">
      <c r="A3157" s="480">
        <f t="shared" si="54"/>
        <v>3149</v>
      </c>
      <c r="B3157" s="480" t="s">
        <v>5370</v>
      </c>
      <c r="C3157" s="481" t="s">
        <v>13745</v>
      </c>
      <c r="D3157" s="480" t="s">
        <v>5364</v>
      </c>
      <c r="E3157" s="480" t="s">
        <v>13746</v>
      </c>
      <c r="F3157" s="480" t="s">
        <v>13747</v>
      </c>
      <c r="G3157" s="480" t="s">
        <v>13748</v>
      </c>
      <c r="H3157" s="480" t="s">
        <v>13749</v>
      </c>
      <c r="I3157" s="480"/>
      <c r="J3157" s="480"/>
      <c r="K3157" s="480"/>
      <c r="L3157" s="480"/>
    </row>
    <row r="3158" spans="1:12" ht="15.6">
      <c r="A3158" s="480">
        <f t="shared" si="54"/>
        <v>3150</v>
      </c>
      <c r="B3158" s="480" t="s">
        <v>5370</v>
      </c>
      <c r="C3158" s="481" t="s">
        <v>13750</v>
      </c>
      <c r="D3158" s="480" t="s">
        <v>5362</v>
      </c>
      <c r="E3158" s="480" t="s">
        <v>6632</v>
      </c>
      <c r="F3158" s="480" t="s">
        <v>5555</v>
      </c>
      <c r="G3158" s="480" t="s">
        <v>6928</v>
      </c>
      <c r="H3158" s="480"/>
      <c r="I3158" s="480"/>
      <c r="J3158" s="480"/>
      <c r="K3158" s="480"/>
      <c r="L3158" s="480"/>
    </row>
    <row r="3159" spans="1:12" ht="15.6">
      <c r="A3159" s="480">
        <f t="shared" si="54"/>
        <v>3151</v>
      </c>
      <c r="B3159" s="480" t="s">
        <v>5370</v>
      </c>
      <c r="C3159" s="481" t="s">
        <v>13751</v>
      </c>
      <c r="D3159" s="480" t="s">
        <v>5363</v>
      </c>
      <c r="E3159" s="480" t="s">
        <v>6632</v>
      </c>
      <c r="F3159" s="480" t="s">
        <v>5555</v>
      </c>
      <c r="G3159" s="480" t="s">
        <v>6928</v>
      </c>
      <c r="H3159" s="480" t="s">
        <v>13752</v>
      </c>
      <c r="I3159" s="480"/>
      <c r="J3159" s="480"/>
      <c r="K3159" s="480"/>
      <c r="L3159" s="480"/>
    </row>
    <row r="3160" spans="1:12" ht="15.6">
      <c r="A3160" s="480">
        <f t="shared" si="54"/>
        <v>3152</v>
      </c>
      <c r="B3160" s="480" t="s">
        <v>5370</v>
      </c>
      <c r="C3160" s="481" t="s">
        <v>13753</v>
      </c>
      <c r="D3160" s="480" t="s">
        <v>5364</v>
      </c>
      <c r="E3160" s="480" t="s">
        <v>4037</v>
      </c>
      <c r="F3160" s="480" t="s">
        <v>6898</v>
      </c>
      <c r="G3160" s="480" t="s">
        <v>5674</v>
      </c>
      <c r="H3160" s="480" t="s">
        <v>6899</v>
      </c>
      <c r="I3160" s="480"/>
      <c r="J3160" s="480"/>
      <c r="K3160" s="480"/>
      <c r="L3160" s="480"/>
    </row>
    <row r="3161" spans="1:12" ht="15.6">
      <c r="A3161" s="480">
        <f t="shared" si="54"/>
        <v>3153</v>
      </c>
      <c r="B3161" s="480" t="s">
        <v>5370</v>
      </c>
      <c r="C3161" s="481" t="s">
        <v>13754</v>
      </c>
      <c r="D3161" s="480" t="s">
        <v>5363</v>
      </c>
      <c r="E3161" s="480" t="s">
        <v>12575</v>
      </c>
      <c r="F3161" s="480" t="s">
        <v>12576</v>
      </c>
      <c r="G3161" s="480" t="s">
        <v>12577</v>
      </c>
      <c r="H3161" s="480"/>
      <c r="I3161" s="480"/>
      <c r="J3161" s="480"/>
      <c r="K3161" s="480"/>
      <c r="L3161" s="480"/>
    </row>
    <row r="3162" spans="1:12" ht="15.6">
      <c r="A3162" s="480">
        <f t="shared" si="54"/>
        <v>3154</v>
      </c>
      <c r="B3162" s="480" t="s">
        <v>5370</v>
      </c>
      <c r="C3162" s="481" t="s">
        <v>13755</v>
      </c>
      <c r="D3162" s="480" t="s">
        <v>51</v>
      </c>
      <c r="E3162" s="480" t="s">
        <v>8010</v>
      </c>
      <c r="F3162" s="480" t="s">
        <v>8011</v>
      </c>
      <c r="G3162" s="480" t="s">
        <v>5689</v>
      </c>
      <c r="H3162" s="480" t="s">
        <v>5661</v>
      </c>
      <c r="I3162" s="480"/>
      <c r="J3162" s="480"/>
      <c r="K3162" s="480"/>
      <c r="L3162" s="480"/>
    </row>
    <row r="3163" spans="1:12" ht="15.6">
      <c r="A3163" s="480">
        <f t="shared" si="54"/>
        <v>3155</v>
      </c>
      <c r="B3163" s="480" t="s">
        <v>5370</v>
      </c>
      <c r="C3163" s="481" t="s">
        <v>13756</v>
      </c>
      <c r="D3163" s="480" t="s">
        <v>5363</v>
      </c>
      <c r="E3163" s="480" t="s">
        <v>5604</v>
      </c>
      <c r="F3163" s="480" t="s">
        <v>4008</v>
      </c>
      <c r="G3163" s="480"/>
      <c r="H3163" s="480"/>
      <c r="I3163" s="480"/>
      <c r="J3163" s="480"/>
      <c r="K3163" s="480"/>
      <c r="L3163" s="480"/>
    </row>
    <row r="3164" spans="1:12" ht="15.6">
      <c r="A3164" s="480">
        <f t="shared" si="54"/>
        <v>3156</v>
      </c>
      <c r="B3164" s="480" t="s">
        <v>5370</v>
      </c>
      <c r="C3164" s="481" t="s">
        <v>13757</v>
      </c>
      <c r="D3164" s="480" t="s">
        <v>5363</v>
      </c>
      <c r="E3164" s="480" t="s">
        <v>12609</v>
      </c>
      <c r="F3164" s="480" t="s">
        <v>12610</v>
      </c>
      <c r="G3164" s="480" t="s">
        <v>12611</v>
      </c>
      <c r="H3164" s="480" t="s">
        <v>12612</v>
      </c>
      <c r="I3164" s="480"/>
      <c r="J3164" s="480"/>
      <c r="K3164" s="480"/>
      <c r="L3164" s="480"/>
    </row>
    <row r="3165" spans="1:12" ht="15.6">
      <c r="A3165" s="480">
        <f t="shared" si="54"/>
        <v>3157</v>
      </c>
      <c r="B3165" s="480" t="s">
        <v>5370</v>
      </c>
      <c r="C3165" s="481" t="s">
        <v>13758</v>
      </c>
      <c r="D3165" s="480" t="s">
        <v>5363</v>
      </c>
      <c r="E3165" s="480" t="s">
        <v>12628</v>
      </c>
      <c r="F3165" s="480" t="s">
        <v>9234</v>
      </c>
      <c r="G3165" s="480"/>
      <c r="H3165" s="480"/>
      <c r="I3165" s="480"/>
      <c r="J3165" s="480"/>
      <c r="K3165" s="480"/>
      <c r="L3165" s="480"/>
    </row>
    <row r="3166" spans="1:12" ht="15.6">
      <c r="A3166" s="480">
        <f t="shared" si="54"/>
        <v>3158</v>
      </c>
      <c r="B3166" s="480" t="s">
        <v>5370</v>
      </c>
      <c r="C3166" s="481" t="s">
        <v>13759</v>
      </c>
      <c r="D3166" s="480" t="s">
        <v>5364</v>
      </c>
      <c r="E3166" s="480" t="s">
        <v>8010</v>
      </c>
      <c r="F3166" s="480" t="s">
        <v>8011</v>
      </c>
      <c r="G3166" s="480" t="s">
        <v>5689</v>
      </c>
      <c r="H3166" s="480" t="s">
        <v>5688</v>
      </c>
      <c r="I3166" s="480"/>
      <c r="J3166" s="480"/>
      <c r="K3166" s="480"/>
      <c r="L3166" s="480"/>
    </row>
    <row r="3167" spans="1:12" ht="15.6">
      <c r="A3167" s="480">
        <f t="shared" si="54"/>
        <v>3159</v>
      </c>
      <c r="B3167" s="480" t="s">
        <v>5370</v>
      </c>
      <c r="C3167" s="481" t="s">
        <v>13760</v>
      </c>
      <c r="D3167" s="480" t="s">
        <v>5362</v>
      </c>
      <c r="E3167" s="480" t="s">
        <v>5555</v>
      </c>
      <c r="F3167" s="480" t="s">
        <v>6632</v>
      </c>
      <c r="G3167" s="480" t="s">
        <v>13761</v>
      </c>
      <c r="H3167" s="480" t="s">
        <v>13762</v>
      </c>
      <c r="I3167" s="480"/>
      <c r="J3167" s="480"/>
      <c r="K3167" s="480"/>
      <c r="L3167" s="480"/>
    </row>
    <row r="3168" spans="1:12" ht="15.6">
      <c r="A3168" s="480">
        <f t="shared" si="54"/>
        <v>3160</v>
      </c>
      <c r="B3168" s="480" t="s">
        <v>5370</v>
      </c>
      <c r="C3168" s="481" t="s">
        <v>13763</v>
      </c>
      <c r="D3168" s="480" t="s">
        <v>5364</v>
      </c>
      <c r="E3168" s="480" t="s">
        <v>7006</v>
      </c>
      <c r="F3168" s="480" t="s">
        <v>7391</v>
      </c>
      <c r="G3168" s="480" t="s">
        <v>7526</v>
      </c>
      <c r="H3168" s="480" t="s">
        <v>7320</v>
      </c>
      <c r="I3168" s="480"/>
      <c r="J3168" s="480"/>
      <c r="K3168" s="480"/>
      <c r="L3168" s="480"/>
    </row>
    <row r="3169" spans="1:12" ht="15.6">
      <c r="A3169" s="480">
        <f t="shared" si="54"/>
        <v>3161</v>
      </c>
      <c r="B3169" s="480" t="s">
        <v>5370</v>
      </c>
      <c r="C3169" s="481" t="s">
        <v>13764</v>
      </c>
      <c r="D3169" s="480" t="s">
        <v>5363</v>
      </c>
      <c r="E3169" s="480" t="s">
        <v>13765</v>
      </c>
      <c r="F3169" s="480" t="s">
        <v>13766</v>
      </c>
      <c r="G3169" s="480" t="s">
        <v>13767</v>
      </c>
      <c r="H3169" s="480" t="s">
        <v>13768</v>
      </c>
      <c r="I3169" s="480"/>
      <c r="J3169" s="480"/>
      <c r="K3169" s="480"/>
      <c r="L3169" s="480"/>
    </row>
    <row r="3170" spans="1:12" ht="15.6">
      <c r="A3170" s="480">
        <f t="shared" si="54"/>
        <v>3162</v>
      </c>
      <c r="B3170" s="480" t="s">
        <v>5370</v>
      </c>
      <c r="C3170" s="481" t="s">
        <v>13769</v>
      </c>
      <c r="D3170" s="480" t="s">
        <v>5362</v>
      </c>
      <c r="E3170" s="480" t="s">
        <v>13770</v>
      </c>
      <c r="F3170" s="480" t="s">
        <v>13771</v>
      </c>
      <c r="G3170" s="480"/>
      <c r="H3170" s="480"/>
      <c r="I3170" s="480"/>
      <c r="J3170" s="480"/>
      <c r="K3170" s="480"/>
      <c r="L3170" s="480"/>
    </row>
    <row r="3171" spans="1:12" ht="15.6">
      <c r="A3171" s="480">
        <f t="shared" si="54"/>
        <v>3163</v>
      </c>
      <c r="B3171" s="480" t="s">
        <v>5370</v>
      </c>
      <c r="C3171" s="481" t="s">
        <v>13772</v>
      </c>
      <c r="D3171" s="480" t="s">
        <v>5363</v>
      </c>
      <c r="E3171" s="480" t="s">
        <v>7197</v>
      </c>
      <c r="F3171" s="480" t="s">
        <v>5630</v>
      </c>
      <c r="G3171" s="480" t="s">
        <v>5820</v>
      </c>
      <c r="H3171" s="480" t="s">
        <v>11790</v>
      </c>
      <c r="I3171" s="480"/>
      <c r="J3171" s="480"/>
      <c r="K3171" s="480"/>
      <c r="L3171" s="480"/>
    </row>
    <row r="3172" spans="1:12" ht="15.6">
      <c r="A3172" s="480">
        <f t="shared" si="54"/>
        <v>3164</v>
      </c>
      <c r="B3172" s="480" t="s">
        <v>5370</v>
      </c>
      <c r="C3172" s="481" t="s">
        <v>13773</v>
      </c>
      <c r="D3172" s="480" t="s">
        <v>5364</v>
      </c>
      <c r="E3172" s="480" t="s">
        <v>6928</v>
      </c>
      <c r="F3172" s="480" t="s">
        <v>13774</v>
      </c>
      <c r="G3172" s="480" t="s">
        <v>13775</v>
      </c>
      <c r="H3172" s="480" t="s">
        <v>5555</v>
      </c>
      <c r="I3172" s="480"/>
      <c r="J3172" s="480"/>
      <c r="K3172" s="480"/>
      <c r="L3172" s="480"/>
    </row>
    <row r="3173" spans="1:12" ht="15.6">
      <c r="A3173" s="480">
        <f t="shared" si="54"/>
        <v>3165</v>
      </c>
      <c r="B3173" s="480" t="s">
        <v>5370</v>
      </c>
      <c r="C3173" s="481" t="s">
        <v>13776</v>
      </c>
      <c r="D3173" s="480" t="s">
        <v>5363</v>
      </c>
      <c r="E3173" s="480" t="s">
        <v>6928</v>
      </c>
      <c r="F3173" s="480" t="s">
        <v>5555</v>
      </c>
      <c r="G3173" s="480" t="s">
        <v>6632</v>
      </c>
      <c r="H3173" s="480" t="s">
        <v>13777</v>
      </c>
      <c r="I3173" s="480"/>
      <c r="J3173" s="480"/>
      <c r="K3173" s="480"/>
      <c r="L3173" s="480"/>
    </row>
    <row r="3174" spans="1:12" ht="15.6">
      <c r="A3174" s="480">
        <f t="shared" si="54"/>
        <v>3166</v>
      </c>
      <c r="B3174" s="480" t="s">
        <v>5370</v>
      </c>
      <c r="C3174" s="481" t="s">
        <v>13778</v>
      </c>
      <c r="D3174" s="480" t="s">
        <v>5363</v>
      </c>
      <c r="E3174" s="480" t="s">
        <v>6851</v>
      </c>
      <c r="F3174" s="480" t="s">
        <v>6852</v>
      </c>
      <c r="G3174" s="480" t="s">
        <v>6853</v>
      </c>
      <c r="H3174" s="480" t="s">
        <v>11143</v>
      </c>
      <c r="I3174" s="480"/>
      <c r="J3174" s="480"/>
      <c r="K3174" s="480"/>
      <c r="L3174" s="480"/>
    </row>
    <row r="3175" spans="1:12" ht="15.6">
      <c r="A3175" s="480">
        <f t="shared" si="54"/>
        <v>3167</v>
      </c>
      <c r="B3175" s="480" t="s">
        <v>5370</v>
      </c>
      <c r="C3175" s="481" t="s">
        <v>13779</v>
      </c>
      <c r="D3175" s="480" t="s">
        <v>51</v>
      </c>
      <c r="E3175" s="480" t="s">
        <v>8001</v>
      </c>
      <c r="F3175" s="480" t="s">
        <v>5679</v>
      </c>
      <c r="G3175" s="480" t="s">
        <v>7348</v>
      </c>
      <c r="H3175" s="480" t="s">
        <v>7349</v>
      </c>
      <c r="I3175" s="480"/>
      <c r="J3175" s="480"/>
      <c r="K3175" s="480"/>
      <c r="L3175" s="480"/>
    </row>
    <row r="3176" spans="1:12" ht="15.6">
      <c r="A3176" s="480">
        <f t="shared" si="54"/>
        <v>3168</v>
      </c>
      <c r="B3176" s="480" t="s">
        <v>5370</v>
      </c>
      <c r="C3176" s="481" t="s">
        <v>13780</v>
      </c>
      <c r="D3176" s="480" t="s">
        <v>5362</v>
      </c>
      <c r="E3176" s="480" t="s">
        <v>13781</v>
      </c>
      <c r="F3176" s="480" t="s">
        <v>12586</v>
      </c>
      <c r="G3176" s="480" t="s">
        <v>12592</v>
      </c>
      <c r="H3176" s="480" t="s">
        <v>12589</v>
      </c>
      <c r="I3176" s="480"/>
      <c r="J3176" s="480"/>
      <c r="K3176" s="480"/>
      <c r="L3176" s="480"/>
    </row>
    <row r="3177" spans="1:12" ht="15.6">
      <c r="A3177" s="480">
        <f t="shared" si="54"/>
        <v>3169</v>
      </c>
      <c r="B3177" s="480" t="s">
        <v>5370</v>
      </c>
      <c r="C3177" s="481" t="s">
        <v>13782</v>
      </c>
      <c r="D3177" s="480" t="s">
        <v>5363</v>
      </c>
      <c r="E3177" s="480" t="s">
        <v>6632</v>
      </c>
      <c r="F3177" s="480" t="s">
        <v>5555</v>
      </c>
      <c r="G3177" s="480" t="s">
        <v>6928</v>
      </c>
      <c r="H3177" s="480" t="s">
        <v>13183</v>
      </c>
      <c r="I3177" s="480"/>
      <c r="J3177" s="480"/>
      <c r="K3177" s="480"/>
      <c r="L3177" s="480"/>
    </row>
    <row r="3178" spans="1:12" ht="15.6">
      <c r="A3178" s="480">
        <f t="shared" si="54"/>
        <v>3170</v>
      </c>
      <c r="B3178" s="480" t="s">
        <v>5370</v>
      </c>
      <c r="C3178" s="481" t="s">
        <v>13783</v>
      </c>
      <c r="D3178" s="480" t="s">
        <v>5362</v>
      </c>
      <c r="E3178" s="480">
        <v>4</v>
      </c>
      <c r="F3178" s="480">
        <v>3</v>
      </c>
      <c r="G3178" s="480">
        <v>2</v>
      </c>
      <c r="H3178" s="480">
        <v>1</v>
      </c>
      <c r="I3178" s="480"/>
      <c r="J3178" s="480"/>
      <c r="K3178" s="480"/>
      <c r="L3178" s="480"/>
    </row>
    <row r="3179" spans="1:12" ht="15.6">
      <c r="A3179" s="480">
        <f t="shared" si="54"/>
        <v>3171</v>
      </c>
      <c r="B3179" s="480" t="s">
        <v>5370</v>
      </c>
      <c r="C3179" s="481" t="s">
        <v>13784</v>
      </c>
      <c r="D3179" s="480" t="s">
        <v>5362</v>
      </c>
      <c r="E3179" s="480" t="s">
        <v>7002</v>
      </c>
      <c r="F3179" s="480" t="s">
        <v>13785</v>
      </c>
      <c r="G3179" s="480" t="s">
        <v>13786</v>
      </c>
      <c r="H3179" s="480"/>
      <c r="I3179" s="480"/>
      <c r="J3179" s="480"/>
      <c r="K3179" s="480"/>
      <c r="L3179" s="480"/>
    </row>
    <row r="3180" spans="1:12" ht="15.6">
      <c r="A3180" s="480">
        <f t="shared" si="54"/>
        <v>3172</v>
      </c>
      <c r="B3180" s="480" t="s">
        <v>5370</v>
      </c>
      <c r="C3180" s="481" t="s">
        <v>13787</v>
      </c>
      <c r="D3180" s="480" t="s">
        <v>5362</v>
      </c>
      <c r="E3180" s="480" t="s">
        <v>5630</v>
      </c>
      <c r="F3180" s="480" t="s">
        <v>5513</v>
      </c>
      <c r="G3180" s="480" t="s">
        <v>5820</v>
      </c>
      <c r="H3180" s="480" t="s">
        <v>13788</v>
      </c>
      <c r="I3180" s="480"/>
      <c r="J3180" s="480"/>
      <c r="K3180" s="480"/>
      <c r="L3180" s="480"/>
    </row>
    <row r="3181" spans="1:12" ht="15.6">
      <c r="A3181" s="480">
        <f t="shared" si="54"/>
        <v>3173</v>
      </c>
      <c r="B3181" s="480" t="s">
        <v>5370</v>
      </c>
      <c r="C3181" s="481" t="s">
        <v>13789</v>
      </c>
      <c r="D3181" s="480" t="s">
        <v>5362</v>
      </c>
      <c r="E3181" s="480" t="s">
        <v>13790</v>
      </c>
      <c r="F3181" s="480" t="s">
        <v>13791</v>
      </c>
      <c r="G3181" s="480" t="s">
        <v>5379</v>
      </c>
      <c r="H3181" s="480"/>
      <c r="I3181" s="480"/>
      <c r="J3181" s="480"/>
      <c r="K3181" s="480"/>
      <c r="L3181" s="480"/>
    </row>
    <row r="3182" spans="1:12" ht="15.6">
      <c r="A3182" s="480">
        <f t="shared" si="54"/>
        <v>3174</v>
      </c>
      <c r="B3182" s="480" t="s">
        <v>5370</v>
      </c>
      <c r="C3182" s="481" t="s">
        <v>13792</v>
      </c>
      <c r="D3182" s="480" t="s">
        <v>5364</v>
      </c>
      <c r="E3182" s="480">
        <v>2</v>
      </c>
      <c r="F3182" s="480">
        <v>3</v>
      </c>
      <c r="G3182" s="480">
        <v>4</v>
      </c>
      <c r="H3182" s="480">
        <v>5</v>
      </c>
      <c r="I3182" s="480"/>
      <c r="J3182" s="480"/>
      <c r="K3182" s="480"/>
      <c r="L3182" s="480"/>
    </row>
    <row r="3183" spans="1:12" ht="15.6">
      <c r="A3183" s="480">
        <f t="shared" si="54"/>
        <v>3175</v>
      </c>
      <c r="B3183" s="480" t="s">
        <v>5370</v>
      </c>
      <c r="C3183" s="481" t="s">
        <v>13793</v>
      </c>
      <c r="D3183" s="480" t="s">
        <v>51</v>
      </c>
      <c r="E3183" s="480" t="s">
        <v>5603</v>
      </c>
      <c r="F3183" s="480" t="s">
        <v>7189</v>
      </c>
      <c r="G3183" s="480" t="s">
        <v>13794</v>
      </c>
      <c r="H3183" s="480" t="s">
        <v>13795</v>
      </c>
      <c r="I3183" s="480"/>
      <c r="J3183" s="480"/>
      <c r="K3183" s="480"/>
      <c r="L3183" s="480"/>
    </row>
    <row r="3184" spans="1:12" ht="15.6">
      <c r="A3184" s="480">
        <f t="shared" si="54"/>
        <v>3176</v>
      </c>
      <c r="B3184" s="480" t="s">
        <v>5370</v>
      </c>
      <c r="C3184" s="481" t="s">
        <v>13796</v>
      </c>
      <c r="D3184" s="480" t="s">
        <v>51</v>
      </c>
      <c r="E3184" s="480" t="s">
        <v>11832</v>
      </c>
      <c r="F3184" s="480" t="s">
        <v>11833</v>
      </c>
      <c r="G3184" s="480" t="s">
        <v>13797</v>
      </c>
      <c r="H3184" s="480"/>
      <c r="I3184" s="480"/>
      <c r="J3184" s="480"/>
      <c r="K3184" s="480"/>
      <c r="L3184" s="480"/>
    </row>
    <row r="3185" spans="1:12" ht="15.6">
      <c r="A3185" s="480">
        <f t="shared" si="54"/>
        <v>3177</v>
      </c>
      <c r="B3185" s="480" t="s">
        <v>5370</v>
      </c>
      <c r="C3185" s="481" t="s">
        <v>13798</v>
      </c>
      <c r="D3185" s="480" t="s">
        <v>5364</v>
      </c>
      <c r="E3185" s="480" t="s">
        <v>4008</v>
      </c>
      <c r="F3185" s="480" t="s">
        <v>5604</v>
      </c>
      <c r="G3185" s="480" t="s">
        <v>5605</v>
      </c>
      <c r="H3185" s="480" t="s">
        <v>13799</v>
      </c>
      <c r="I3185" s="480"/>
      <c r="J3185" s="480"/>
      <c r="K3185" s="480"/>
      <c r="L3185" s="480"/>
    </row>
    <row r="3186" spans="1:12" ht="15.6">
      <c r="A3186" s="480">
        <f t="shared" si="54"/>
        <v>3178</v>
      </c>
      <c r="B3186" s="480" t="s">
        <v>5370</v>
      </c>
      <c r="C3186" s="481" t="s">
        <v>13800</v>
      </c>
      <c r="D3186" s="480" t="s">
        <v>5364</v>
      </c>
      <c r="E3186" s="480" t="s">
        <v>6947</v>
      </c>
      <c r="F3186" s="480" t="s">
        <v>6948</v>
      </c>
      <c r="G3186" s="480" t="s">
        <v>6949</v>
      </c>
      <c r="H3186" s="480" t="s">
        <v>5621</v>
      </c>
      <c r="I3186" s="480"/>
      <c r="J3186" s="480"/>
      <c r="K3186" s="480"/>
      <c r="L3186" s="480"/>
    </row>
    <row r="3187" spans="1:12" ht="15.6">
      <c r="A3187" s="480">
        <f t="shared" si="54"/>
        <v>3179</v>
      </c>
      <c r="B3187" s="480" t="s">
        <v>5370</v>
      </c>
      <c r="C3187" s="481" t="s">
        <v>13801</v>
      </c>
      <c r="D3187" s="480" t="s">
        <v>5362</v>
      </c>
      <c r="E3187" s="480" t="s">
        <v>6738</v>
      </c>
      <c r="F3187" s="480" t="s">
        <v>6737</v>
      </c>
      <c r="G3187" s="480" t="s">
        <v>6964</v>
      </c>
      <c r="H3187" s="480" t="s">
        <v>6965</v>
      </c>
      <c r="I3187" s="480"/>
      <c r="J3187" s="480"/>
      <c r="K3187" s="480"/>
      <c r="L3187" s="480"/>
    </row>
    <row r="3188" spans="1:12" ht="15.6">
      <c r="A3188" s="480">
        <f t="shared" si="54"/>
        <v>3180</v>
      </c>
      <c r="B3188" s="480" t="s">
        <v>5370</v>
      </c>
      <c r="C3188" s="481" t="s">
        <v>13802</v>
      </c>
      <c r="D3188" s="480" t="s">
        <v>5363</v>
      </c>
      <c r="E3188" s="480" t="s">
        <v>13803</v>
      </c>
      <c r="F3188" s="480" t="s">
        <v>13804</v>
      </c>
      <c r="G3188" s="480"/>
      <c r="H3188" s="480"/>
      <c r="I3188" s="480"/>
      <c r="J3188" s="480"/>
      <c r="K3188" s="480"/>
      <c r="L3188" s="480"/>
    </row>
    <row r="3189" spans="1:12" ht="15.6">
      <c r="A3189" s="480">
        <f t="shared" si="54"/>
        <v>3181</v>
      </c>
      <c r="B3189" s="480" t="s">
        <v>5370</v>
      </c>
      <c r="C3189" s="481" t="s">
        <v>13805</v>
      </c>
      <c r="D3189" s="480" t="s">
        <v>5363</v>
      </c>
      <c r="E3189" s="480" t="s">
        <v>1521</v>
      </c>
      <c r="F3189" s="480" t="s">
        <v>811</v>
      </c>
      <c r="G3189" s="480" t="s">
        <v>13806</v>
      </c>
      <c r="H3189" s="480"/>
      <c r="I3189" s="480"/>
      <c r="J3189" s="480"/>
      <c r="K3189" s="480"/>
      <c r="L3189" s="480"/>
    </row>
    <row r="3190" spans="1:12" ht="15.6">
      <c r="A3190" s="480">
        <f t="shared" si="54"/>
        <v>3182</v>
      </c>
      <c r="B3190" s="480" t="s">
        <v>5370</v>
      </c>
      <c r="C3190" s="481" t="s">
        <v>13807</v>
      </c>
      <c r="D3190" s="480" t="s">
        <v>5363</v>
      </c>
      <c r="E3190" s="480" t="s">
        <v>6632</v>
      </c>
      <c r="F3190" s="480" t="s">
        <v>5555</v>
      </c>
      <c r="G3190" s="480" t="s">
        <v>13808</v>
      </c>
      <c r="H3190" s="480"/>
      <c r="I3190" s="480"/>
      <c r="J3190" s="480"/>
      <c r="K3190" s="480"/>
      <c r="L3190" s="480"/>
    </row>
    <row r="3191" spans="1:12" ht="15.6">
      <c r="A3191" s="480">
        <f t="shared" si="54"/>
        <v>3183</v>
      </c>
      <c r="B3191" s="480" t="s">
        <v>5370</v>
      </c>
      <c r="C3191" s="481" t="s">
        <v>13809</v>
      </c>
      <c r="D3191" s="480" t="s">
        <v>51</v>
      </c>
      <c r="E3191" s="480">
        <v>4</v>
      </c>
      <c r="F3191" s="480">
        <v>3</v>
      </c>
      <c r="G3191" s="480">
        <v>2</v>
      </c>
      <c r="H3191" s="480">
        <v>1</v>
      </c>
      <c r="I3191" s="480"/>
      <c r="J3191" s="480"/>
      <c r="K3191" s="480"/>
      <c r="L3191" s="480"/>
    </row>
    <row r="3192" spans="1:12" ht="15.6">
      <c r="A3192" s="480">
        <f t="shared" si="54"/>
        <v>3184</v>
      </c>
      <c r="B3192" s="480" t="s">
        <v>5370</v>
      </c>
      <c r="C3192" s="481" t="s">
        <v>13810</v>
      </c>
      <c r="D3192" s="480" t="s">
        <v>5362</v>
      </c>
      <c r="E3192" s="480" t="s">
        <v>13811</v>
      </c>
      <c r="F3192" s="480" t="s">
        <v>4037</v>
      </c>
      <c r="G3192" s="480" t="s">
        <v>8069</v>
      </c>
      <c r="H3192" s="480" t="s">
        <v>6541</v>
      </c>
      <c r="I3192" s="480"/>
      <c r="J3192" s="480"/>
      <c r="K3192" s="480"/>
      <c r="L3192" s="480"/>
    </row>
    <row r="3193" spans="1:12" ht="15.6">
      <c r="A3193" s="480">
        <f t="shared" si="54"/>
        <v>3185</v>
      </c>
      <c r="B3193" s="480" t="s">
        <v>5370</v>
      </c>
      <c r="C3193" s="481" t="s">
        <v>13812</v>
      </c>
      <c r="D3193" s="480" t="s">
        <v>5364</v>
      </c>
      <c r="E3193" s="480">
        <v>1000</v>
      </c>
      <c r="F3193" s="480">
        <v>1200</v>
      </c>
      <c r="G3193" s="480">
        <v>1500</v>
      </c>
      <c r="H3193" s="480">
        <v>2000</v>
      </c>
      <c r="I3193" s="480"/>
      <c r="J3193" s="480"/>
      <c r="K3193" s="480"/>
      <c r="L3193" s="480"/>
    </row>
    <row r="3194" spans="1:12" ht="15.6">
      <c r="A3194" s="480">
        <f t="shared" si="54"/>
        <v>3186</v>
      </c>
      <c r="B3194" s="480" t="s">
        <v>5370</v>
      </c>
      <c r="C3194" s="481" t="s">
        <v>13813</v>
      </c>
      <c r="D3194" s="480" t="s">
        <v>5364</v>
      </c>
      <c r="E3194" s="480" t="s">
        <v>13814</v>
      </c>
      <c r="F3194" s="480" t="s">
        <v>13815</v>
      </c>
      <c r="G3194" s="480" t="s">
        <v>13816</v>
      </c>
      <c r="H3194" s="480" t="s">
        <v>13817</v>
      </c>
      <c r="I3194" s="480"/>
      <c r="J3194" s="480"/>
      <c r="K3194" s="480"/>
      <c r="L3194" s="480"/>
    </row>
    <row r="3195" spans="1:12" ht="15.6">
      <c r="A3195" s="480">
        <f t="shared" si="54"/>
        <v>3187</v>
      </c>
      <c r="B3195" s="480" t="s">
        <v>5370</v>
      </c>
      <c r="C3195" s="481" t="s">
        <v>13818</v>
      </c>
      <c r="D3195" s="480" t="s">
        <v>51</v>
      </c>
      <c r="E3195" s="480" t="s">
        <v>6771</v>
      </c>
      <c r="F3195" s="480" t="s">
        <v>11641</v>
      </c>
      <c r="G3195" s="480" t="s">
        <v>6772</v>
      </c>
      <c r="H3195" s="480" t="s">
        <v>6770</v>
      </c>
      <c r="I3195" s="480"/>
      <c r="J3195" s="480"/>
      <c r="K3195" s="480"/>
      <c r="L3195" s="480"/>
    </row>
    <row r="3196" spans="1:12" ht="15.6">
      <c r="A3196" s="480">
        <f t="shared" si="54"/>
        <v>3188</v>
      </c>
      <c r="B3196" s="480" t="s">
        <v>5370</v>
      </c>
      <c r="C3196" s="481" t="s">
        <v>13819</v>
      </c>
      <c r="D3196" s="480" t="s">
        <v>5362</v>
      </c>
      <c r="E3196" s="480" t="s">
        <v>13820</v>
      </c>
      <c r="F3196" s="480" t="s">
        <v>13821</v>
      </c>
      <c r="G3196" s="480" t="s">
        <v>13822</v>
      </c>
      <c r="H3196" s="480" t="s">
        <v>13823</v>
      </c>
      <c r="I3196" s="480"/>
      <c r="J3196" s="480"/>
      <c r="K3196" s="480"/>
      <c r="L3196" s="480"/>
    </row>
    <row r="3197" spans="1:12" ht="15.6">
      <c r="A3197" s="480">
        <f t="shared" si="54"/>
        <v>3189</v>
      </c>
      <c r="B3197" s="480" t="s">
        <v>5370</v>
      </c>
      <c r="C3197" s="481" t="s">
        <v>13824</v>
      </c>
      <c r="D3197" s="480" t="s">
        <v>5363</v>
      </c>
      <c r="E3197" s="480" t="s">
        <v>13825</v>
      </c>
      <c r="F3197" s="480" t="s">
        <v>13826</v>
      </c>
      <c r="G3197" s="480" t="s">
        <v>13827</v>
      </c>
      <c r="H3197" s="480" t="s">
        <v>10460</v>
      </c>
      <c r="I3197" s="480"/>
      <c r="J3197" s="480"/>
      <c r="K3197" s="480"/>
      <c r="L3197" s="480"/>
    </row>
    <row r="3198" spans="1:12" ht="15.6">
      <c r="A3198" s="480">
        <f t="shared" si="54"/>
        <v>3190</v>
      </c>
      <c r="B3198" s="480" t="s">
        <v>5370</v>
      </c>
      <c r="C3198" s="481" t="s">
        <v>13828</v>
      </c>
      <c r="D3198" s="480" t="s">
        <v>51</v>
      </c>
      <c r="E3198" s="480" t="s">
        <v>13829</v>
      </c>
      <c r="F3198" s="480" t="s">
        <v>13830</v>
      </c>
      <c r="G3198" s="480" t="s">
        <v>13831</v>
      </c>
      <c r="H3198" s="480" t="s">
        <v>13832</v>
      </c>
      <c r="I3198" s="480"/>
      <c r="J3198" s="480"/>
      <c r="K3198" s="480"/>
      <c r="L3198" s="480"/>
    </row>
    <row r="3199" spans="1:12" ht="15.6">
      <c r="A3199" s="480">
        <f t="shared" si="54"/>
        <v>3191</v>
      </c>
      <c r="B3199" s="480" t="s">
        <v>5370</v>
      </c>
      <c r="C3199" s="481" t="s">
        <v>13833</v>
      </c>
      <c r="D3199" s="480" t="s">
        <v>5363</v>
      </c>
      <c r="E3199" s="480" t="s">
        <v>13834</v>
      </c>
      <c r="F3199" s="480" t="s">
        <v>13835</v>
      </c>
      <c r="G3199" s="480" t="s">
        <v>13836</v>
      </c>
      <c r="H3199" s="480" t="s">
        <v>13837</v>
      </c>
      <c r="I3199" s="480"/>
      <c r="J3199" s="480"/>
      <c r="K3199" s="480"/>
      <c r="L3199" s="480"/>
    </row>
    <row r="3200" spans="1:12" ht="15.6">
      <c r="A3200" s="480">
        <f t="shared" si="54"/>
        <v>3192</v>
      </c>
      <c r="B3200" s="480" t="s">
        <v>5370</v>
      </c>
      <c r="C3200" s="481" t="s">
        <v>13838</v>
      </c>
      <c r="D3200" s="480" t="s">
        <v>5364</v>
      </c>
      <c r="E3200" s="480" t="s">
        <v>6931</v>
      </c>
      <c r="F3200" s="480" t="s">
        <v>9278</v>
      </c>
      <c r="G3200" s="480" t="s">
        <v>7227</v>
      </c>
      <c r="H3200" s="480" t="s">
        <v>7228</v>
      </c>
      <c r="I3200" s="480"/>
      <c r="J3200" s="480"/>
      <c r="K3200" s="480"/>
      <c r="L3200" s="480"/>
    </row>
    <row r="3201" spans="1:12" ht="15.6">
      <c r="A3201" s="480">
        <f t="shared" si="54"/>
        <v>3193</v>
      </c>
      <c r="B3201" s="480" t="s">
        <v>5370</v>
      </c>
      <c r="C3201" s="481" t="s">
        <v>13839</v>
      </c>
      <c r="D3201" s="480" t="s">
        <v>5362</v>
      </c>
      <c r="E3201" s="480" t="s">
        <v>1326</v>
      </c>
      <c r="F3201" s="480" t="s">
        <v>7232</v>
      </c>
      <c r="G3201" s="480" t="s">
        <v>5635</v>
      </c>
      <c r="H3201" s="480" t="s">
        <v>8113</v>
      </c>
      <c r="I3201" s="480"/>
      <c r="J3201" s="480"/>
      <c r="K3201" s="480"/>
      <c r="L3201" s="480"/>
    </row>
    <row r="3202" spans="1:12" ht="15.6">
      <c r="A3202" s="480">
        <f t="shared" si="54"/>
        <v>3194</v>
      </c>
      <c r="B3202" s="480" t="s">
        <v>5370</v>
      </c>
      <c r="C3202" s="481" t="s">
        <v>13840</v>
      </c>
      <c r="D3202" s="480" t="s">
        <v>51</v>
      </c>
      <c r="E3202" s="480" t="s">
        <v>8294</v>
      </c>
      <c r="F3202" s="480" t="s">
        <v>7457</v>
      </c>
      <c r="G3202" s="480" t="s">
        <v>10741</v>
      </c>
      <c r="H3202" s="480" t="s">
        <v>13841</v>
      </c>
      <c r="I3202" s="480"/>
      <c r="J3202" s="480"/>
      <c r="K3202" s="480"/>
      <c r="L3202" s="480"/>
    </row>
    <row r="3203" spans="1:12" ht="15.6">
      <c r="A3203" s="480">
        <f t="shared" si="54"/>
        <v>3195</v>
      </c>
      <c r="B3203" s="480" t="s">
        <v>5370</v>
      </c>
      <c r="C3203" s="481" t="s">
        <v>13842</v>
      </c>
      <c r="D3203" s="480" t="s">
        <v>51</v>
      </c>
      <c r="E3203" s="480" t="s">
        <v>7355</v>
      </c>
      <c r="F3203" s="480" t="s">
        <v>13843</v>
      </c>
      <c r="G3203" s="480" t="s">
        <v>13239</v>
      </c>
      <c r="H3203" s="480" t="s">
        <v>13844</v>
      </c>
      <c r="I3203" s="480"/>
      <c r="J3203" s="480"/>
      <c r="K3203" s="480"/>
      <c r="L3203" s="480"/>
    </row>
    <row r="3204" spans="1:12" ht="15.6">
      <c r="A3204" s="480">
        <f t="shared" si="54"/>
        <v>3196</v>
      </c>
      <c r="B3204" s="480" t="s">
        <v>5370</v>
      </c>
      <c r="C3204" s="481" t="s">
        <v>13845</v>
      </c>
      <c r="D3204" s="480" t="s">
        <v>5363</v>
      </c>
      <c r="E3204" s="480" t="s">
        <v>13846</v>
      </c>
      <c r="F3204" s="480" t="s">
        <v>13847</v>
      </c>
      <c r="G3204" s="480"/>
      <c r="H3204" s="480"/>
      <c r="I3204" s="480"/>
      <c r="J3204" s="480"/>
      <c r="K3204" s="480"/>
      <c r="L3204" s="480"/>
    </row>
    <row r="3205" spans="1:12" ht="15.6">
      <c r="A3205" s="480">
        <f t="shared" si="54"/>
        <v>3197</v>
      </c>
      <c r="B3205" s="480" t="s">
        <v>5370</v>
      </c>
      <c r="C3205" s="481" t="s">
        <v>13848</v>
      </c>
      <c r="D3205" s="480" t="s">
        <v>51</v>
      </c>
      <c r="E3205" s="480" t="s">
        <v>12018</v>
      </c>
      <c r="F3205" s="480" t="s">
        <v>12040</v>
      </c>
      <c r="G3205" s="480" t="s">
        <v>5605</v>
      </c>
      <c r="H3205" s="480" t="s">
        <v>5643</v>
      </c>
      <c r="I3205" s="480"/>
      <c r="J3205" s="480"/>
      <c r="K3205" s="480"/>
      <c r="L3205" s="480"/>
    </row>
    <row r="3206" spans="1:12" ht="15.6">
      <c r="A3206" s="480">
        <f t="shared" si="54"/>
        <v>3198</v>
      </c>
      <c r="B3206" s="480" t="s">
        <v>5370</v>
      </c>
      <c r="C3206" s="481" t="s">
        <v>13849</v>
      </c>
      <c r="D3206" s="480" t="s">
        <v>5363</v>
      </c>
      <c r="E3206" s="480">
        <v>1.8</v>
      </c>
      <c r="F3206" s="480">
        <v>1.9</v>
      </c>
      <c r="G3206" s="480">
        <v>2.2000000000000002</v>
      </c>
      <c r="H3206" s="480">
        <v>2.1</v>
      </c>
      <c r="I3206" s="480"/>
      <c r="J3206" s="480"/>
      <c r="K3206" s="480"/>
      <c r="L3206" s="480"/>
    </row>
    <row r="3207" spans="1:12" ht="15.6">
      <c r="A3207" s="480">
        <f t="shared" si="54"/>
        <v>3199</v>
      </c>
      <c r="B3207" s="480" t="s">
        <v>5370</v>
      </c>
      <c r="C3207" s="481" t="s">
        <v>13850</v>
      </c>
      <c r="D3207" s="480" t="s">
        <v>5362</v>
      </c>
      <c r="E3207" s="480" t="s">
        <v>10317</v>
      </c>
      <c r="F3207" s="480" t="s">
        <v>10318</v>
      </c>
      <c r="G3207" s="480" t="s">
        <v>10316</v>
      </c>
      <c r="H3207" s="480" t="s">
        <v>10319</v>
      </c>
      <c r="I3207" s="480"/>
      <c r="J3207" s="480"/>
      <c r="K3207" s="480"/>
      <c r="L3207" s="480"/>
    </row>
    <row r="3208" spans="1:12" ht="15.6">
      <c r="A3208" s="480">
        <f t="shared" si="54"/>
        <v>3200</v>
      </c>
      <c r="B3208" s="480" t="s">
        <v>5370</v>
      </c>
      <c r="C3208" s="481" t="s">
        <v>13851</v>
      </c>
      <c r="D3208" s="480" t="s">
        <v>51</v>
      </c>
      <c r="E3208" s="480" t="s">
        <v>13844</v>
      </c>
      <c r="F3208" s="480" t="s">
        <v>13852</v>
      </c>
      <c r="G3208" s="480" t="s">
        <v>13853</v>
      </c>
      <c r="H3208" s="480" t="s">
        <v>13854</v>
      </c>
      <c r="I3208" s="480"/>
      <c r="J3208" s="480"/>
      <c r="K3208" s="480"/>
      <c r="L3208" s="480"/>
    </row>
    <row r="3209" spans="1:12" ht="15.6">
      <c r="A3209" s="480">
        <f t="shared" si="54"/>
        <v>3201</v>
      </c>
      <c r="B3209" s="480" t="s">
        <v>5370</v>
      </c>
      <c r="C3209" s="481" t="s">
        <v>13855</v>
      </c>
      <c r="D3209" s="480" t="s">
        <v>5362</v>
      </c>
      <c r="E3209" s="480" t="s">
        <v>5604</v>
      </c>
      <c r="F3209" s="480" t="s">
        <v>5682</v>
      </c>
      <c r="G3209" s="480" t="s">
        <v>7607</v>
      </c>
      <c r="H3209" s="480" t="s">
        <v>6983</v>
      </c>
      <c r="I3209" s="480"/>
      <c r="J3209" s="480"/>
      <c r="K3209" s="480"/>
      <c r="L3209" s="480"/>
    </row>
    <row r="3210" spans="1:12" ht="15.6">
      <c r="A3210" s="480">
        <f t="shared" si="54"/>
        <v>3202</v>
      </c>
      <c r="B3210" s="480" t="s">
        <v>5370</v>
      </c>
      <c r="C3210" s="481" t="s">
        <v>13856</v>
      </c>
      <c r="D3210" s="480" t="s">
        <v>5363</v>
      </c>
      <c r="E3210" s="480" t="s">
        <v>13857</v>
      </c>
      <c r="F3210" s="480" t="s">
        <v>13858</v>
      </c>
      <c r="G3210" s="480"/>
      <c r="H3210" s="480"/>
      <c r="I3210" s="480"/>
      <c r="J3210" s="480"/>
      <c r="K3210" s="480"/>
      <c r="L3210" s="480"/>
    </row>
    <row r="3211" spans="1:12" ht="15.6">
      <c r="A3211" s="480">
        <f t="shared" si="54"/>
        <v>3203</v>
      </c>
      <c r="B3211" s="480" t="s">
        <v>5370</v>
      </c>
      <c r="C3211" s="481" t="s">
        <v>13859</v>
      </c>
      <c r="D3211" s="480" t="s">
        <v>51</v>
      </c>
      <c r="E3211" s="480" t="s">
        <v>13860</v>
      </c>
      <c r="F3211" s="480" t="s">
        <v>13861</v>
      </c>
      <c r="G3211" s="480" t="s">
        <v>13862</v>
      </c>
      <c r="H3211" s="480" t="s">
        <v>13863</v>
      </c>
      <c r="I3211" s="480"/>
      <c r="J3211" s="480"/>
      <c r="K3211" s="480"/>
      <c r="L3211" s="480"/>
    </row>
    <row r="3212" spans="1:12" ht="15.6">
      <c r="A3212" s="480">
        <f t="shared" si="54"/>
        <v>3204</v>
      </c>
      <c r="B3212" s="480" t="s">
        <v>5370</v>
      </c>
      <c r="C3212" s="481" t="s">
        <v>13864</v>
      </c>
      <c r="D3212" s="480" t="s">
        <v>5362</v>
      </c>
      <c r="E3212" s="480" t="s">
        <v>6874</v>
      </c>
      <c r="F3212" s="480" t="s">
        <v>6978</v>
      </c>
      <c r="G3212" s="480" t="s">
        <v>6876</v>
      </c>
      <c r="H3212" s="480" t="s">
        <v>6877</v>
      </c>
      <c r="I3212" s="480"/>
      <c r="J3212" s="480"/>
      <c r="K3212" s="480"/>
      <c r="L3212" s="480"/>
    </row>
    <row r="3213" spans="1:12" ht="15.6">
      <c r="A3213" s="480">
        <f t="shared" si="54"/>
        <v>3205</v>
      </c>
      <c r="B3213" s="480" t="s">
        <v>5370</v>
      </c>
      <c r="C3213" s="481" t="s">
        <v>13865</v>
      </c>
      <c r="D3213" s="480" t="s">
        <v>5363</v>
      </c>
      <c r="E3213" s="480" t="s">
        <v>8561</v>
      </c>
      <c r="F3213" s="480" t="s">
        <v>5631</v>
      </c>
      <c r="G3213" s="480" t="s">
        <v>5639</v>
      </c>
      <c r="H3213" s="480" t="s">
        <v>13866</v>
      </c>
      <c r="I3213" s="480"/>
      <c r="J3213" s="480"/>
      <c r="K3213" s="480"/>
      <c r="L3213" s="480"/>
    </row>
    <row r="3214" spans="1:12" ht="15.6">
      <c r="A3214" s="480">
        <f t="shared" si="54"/>
        <v>3206</v>
      </c>
      <c r="B3214" s="480" t="s">
        <v>5370</v>
      </c>
      <c r="C3214" s="481" t="s">
        <v>13867</v>
      </c>
      <c r="D3214" s="480" t="s">
        <v>5362</v>
      </c>
      <c r="E3214" s="480">
        <v>400</v>
      </c>
      <c r="F3214" s="480">
        <v>300</v>
      </c>
      <c r="G3214" s="480">
        <v>200</v>
      </c>
      <c r="H3214" s="480">
        <v>500</v>
      </c>
      <c r="I3214" s="480"/>
      <c r="J3214" s="480"/>
      <c r="K3214" s="480"/>
      <c r="L3214" s="480"/>
    </row>
    <row r="3215" spans="1:12" ht="15.6">
      <c r="A3215" s="480">
        <f t="shared" si="54"/>
        <v>3207</v>
      </c>
      <c r="B3215" s="480" t="s">
        <v>5370</v>
      </c>
      <c r="C3215" s="481" t="s">
        <v>13868</v>
      </c>
      <c r="D3215" s="480" t="s">
        <v>5362</v>
      </c>
      <c r="E3215" s="480" t="s">
        <v>13869</v>
      </c>
      <c r="F3215" s="480" t="s">
        <v>13870</v>
      </c>
      <c r="G3215" s="480"/>
      <c r="H3215" s="480"/>
      <c r="I3215" s="480"/>
      <c r="J3215" s="480"/>
      <c r="K3215" s="480"/>
      <c r="L3215" s="480"/>
    </row>
    <row r="3216" spans="1:12" ht="15.6">
      <c r="A3216" s="480">
        <f t="shared" si="54"/>
        <v>3208</v>
      </c>
      <c r="B3216" s="480" t="s">
        <v>5370</v>
      </c>
      <c r="C3216" s="481" t="s">
        <v>13871</v>
      </c>
      <c r="D3216" s="480" t="s">
        <v>51</v>
      </c>
      <c r="E3216" s="480" t="s">
        <v>7349</v>
      </c>
      <c r="F3216" s="480" t="s">
        <v>7352</v>
      </c>
      <c r="G3216" s="480" t="s">
        <v>8084</v>
      </c>
      <c r="H3216" s="480" t="s">
        <v>13872</v>
      </c>
      <c r="I3216" s="480"/>
      <c r="J3216" s="480"/>
      <c r="K3216" s="480"/>
      <c r="L3216" s="480"/>
    </row>
    <row r="3217" spans="1:12" ht="15.6">
      <c r="A3217" s="480">
        <f t="shared" si="54"/>
        <v>3209</v>
      </c>
      <c r="B3217" s="480" t="s">
        <v>5370</v>
      </c>
      <c r="C3217" s="481" t="s">
        <v>13873</v>
      </c>
      <c r="D3217" s="480" t="s">
        <v>5362</v>
      </c>
      <c r="E3217" s="480">
        <v>1</v>
      </c>
      <c r="F3217" s="480">
        <v>2</v>
      </c>
      <c r="G3217" s="480">
        <v>3</v>
      </c>
      <c r="H3217" s="480"/>
      <c r="I3217" s="480"/>
      <c r="J3217" s="480"/>
      <c r="K3217" s="480"/>
      <c r="L3217" s="480"/>
    </row>
    <row r="3218" spans="1:12" ht="15.6">
      <c r="A3218" s="480">
        <f t="shared" si="54"/>
        <v>3210</v>
      </c>
      <c r="B3218" s="480" t="s">
        <v>5370</v>
      </c>
      <c r="C3218" s="481" t="s">
        <v>13874</v>
      </c>
      <c r="D3218" s="480" t="s">
        <v>51</v>
      </c>
      <c r="E3218" s="480" t="s">
        <v>13281</v>
      </c>
      <c r="F3218" s="480" t="s">
        <v>13875</v>
      </c>
      <c r="G3218" s="480" t="s">
        <v>6649</v>
      </c>
      <c r="H3218" s="480" t="s">
        <v>13876</v>
      </c>
      <c r="I3218" s="480"/>
      <c r="J3218" s="480"/>
      <c r="K3218" s="480"/>
      <c r="L3218" s="480"/>
    </row>
    <row r="3219" spans="1:12" ht="15.6">
      <c r="A3219" s="480">
        <f t="shared" ref="A3219:A3282" si="55">ROW()-8</f>
        <v>3211</v>
      </c>
      <c r="B3219" s="480" t="s">
        <v>5370</v>
      </c>
      <c r="C3219" s="481" t="s">
        <v>13877</v>
      </c>
      <c r="D3219" s="480" t="s">
        <v>5362</v>
      </c>
      <c r="E3219" s="480" t="s">
        <v>13878</v>
      </c>
      <c r="F3219" s="480" t="s">
        <v>7323</v>
      </c>
      <c r="G3219" s="480" t="s">
        <v>13879</v>
      </c>
      <c r="H3219" s="480" t="s">
        <v>13880</v>
      </c>
      <c r="I3219" s="480"/>
      <c r="J3219" s="480"/>
      <c r="K3219" s="480"/>
      <c r="L3219" s="480"/>
    </row>
    <row r="3220" spans="1:12" ht="15.6">
      <c r="A3220" s="480">
        <f t="shared" si="55"/>
        <v>3212</v>
      </c>
      <c r="B3220" s="480" t="s">
        <v>5370</v>
      </c>
      <c r="C3220" s="481" t="s">
        <v>13881</v>
      </c>
      <c r="D3220" s="480" t="s">
        <v>5363</v>
      </c>
      <c r="E3220" s="480" t="s">
        <v>11893</v>
      </c>
      <c r="F3220" s="480" t="s">
        <v>11894</v>
      </c>
      <c r="G3220" s="480"/>
      <c r="H3220" s="480"/>
      <c r="I3220" s="480"/>
      <c r="J3220" s="480"/>
      <c r="K3220" s="480"/>
      <c r="L3220" s="480"/>
    </row>
    <row r="3221" spans="1:12" ht="15.6">
      <c r="A3221" s="480">
        <f t="shared" si="55"/>
        <v>3213</v>
      </c>
      <c r="B3221" s="480" t="s">
        <v>5370</v>
      </c>
      <c r="C3221" s="481" t="s">
        <v>13882</v>
      </c>
      <c r="D3221" s="480" t="s">
        <v>5362</v>
      </c>
      <c r="E3221" s="480" t="s">
        <v>11893</v>
      </c>
      <c r="F3221" s="480" t="s">
        <v>11894</v>
      </c>
      <c r="G3221" s="480"/>
      <c r="H3221" s="480"/>
      <c r="I3221" s="480"/>
      <c r="J3221" s="480"/>
      <c r="K3221" s="480"/>
      <c r="L3221" s="480"/>
    </row>
    <row r="3222" spans="1:12" ht="15.6">
      <c r="A3222" s="480">
        <f t="shared" si="55"/>
        <v>3214</v>
      </c>
      <c r="B3222" s="480" t="s">
        <v>5370</v>
      </c>
      <c r="C3222" s="481" t="s">
        <v>13883</v>
      </c>
      <c r="D3222" s="480" t="s">
        <v>5363</v>
      </c>
      <c r="E3222" s="480" t="s">
        <v>13884</v>
      </c>
      <c r="F3222" s="480" t="s">
        <v>13885</v>
      </c>
      <c r="G3222" s="480" t="s">
        <v>13886</v>
      </c>
      <c r="H3222" s="480" t="s">
        <v>13887</v>
      </c>
      <c r="I3222" s="480"/>
      <c r="J3222" s="480"/>
      <c r="K3222" s="480"/>
      <c r="L3222" s="480"/>
    </row>
    <row r="3223" spans="1:12" ht="15.6">
      <c r="A3223" s="480">
        <f t="shared" si="55"/>
        <v>3215</v>
      </c>
      <c r="B3223" s="480" t="s">
        <v>5370</v>
      </c>
      <c r="C3223" s="481" t="s">
        <v>13888</v>
      </c>
      <c r="D3223" s="480" t="s">
        <v>5362</v>
      </c>
      <c r="E3223" s="480" t="s">
        <v>6941</v>
      </c>
      <c r="F3223" s="480" t="s">
        <v>6942</v>
      </c>
      <c r="G3223" s="480" t="s">
        <v>13889</v>
      </c>
      <c r="H3223" s="480" t="s">
        <v>13890</v>
      </c>
      <c r="I3223" s="480"/>
      <c r="J3223" s="480"/>
      <c r="K3223" s="480"/>
      <c r="L3223" s="480"/>
    </row>
    <row r="3224" spans="1:12" ht="15.6">
      <c r="A3224" s="480">
        <f t="shared" si="55"/>
        <v>3216</v>
      </c>
      <c r="B3224" s="480" t="s">
        <v>5370</v>
      </c>
      <c r="C3224" s="481" t="s">
        <v>13891</v>
      </c>
      <c r="D3224" s="480" t="s">
        <v>51</v>
      </c>
      <c r="E3224" s="480" t="s">
        <v>5688</v>
      </c>
      <c r="F3224" s="480" t="s">
        <v>11121</v>
      </c>
      <c r="G3224" s="480" t="s">
        <v>11821</v>
      </c>
      <c r="H3224" s="480" t="s">
        <v>11823</v>
      </c>
      <c r="I3224" s="480"/>
      <c r="J3224" s="480"/>
      <c r="K3224" s="480"/>
      <c r="L3224" s="480"/>
    </row>
    <row r="3225" spans="1:12" ht="15.6">
      <c r="A3225" s="480">
        <f t="shared" si="55"/>
        <v>3217</v>
      </c>
      <c r="B3225" s="480" t="s">
        <v>5370</v>
      </c>
      <c r="C3225" s="481" t="s">
        <v>13892</v>
      </c>
      <c r="D3225" s="480" t="s">
        <v>5363</v>
      </c>
      <c r="E3225" s="480">
        <v>80</v>
      </c>
      <c r="F3225" s="480">
        <v>50</v>
      </c>
      <c r="G3225" s="480">
        <v>30</v>
      </c>
      <c r="H3225" s="480">
        <v>20</v>
      </c>
      <c r="I3225" s="480"/>
      <c r="J3225" s="480"/>
      <c r="K3225" s="480"/>
      <c r="L3225" s="480"/>
    </row>
    <row r="3226" spans="1:12" ht="15.6">
      <c r="A3226" s="480">
        <f t="shared" si="55"/>
        <v>3218</v>
      </c>
      <c r="B3226" s="480" t="s">
        <v>5370</v>
      </c>
      <c r="C3226" s="481" t="s">
        <v>13893</v>
      </c>
      <c r="D3226" s="480" t="s">
        <v>5363</v>
      </c>
      <c r="E3226" s="480" t="s">
        <v>13894</v>
      </c>
      <c r="F3226" s="480" t="s">
        <v>13895</v>
      </c>
      <c r="G3226" s="480" t="s">
        <v>13896</v>
      </c>
      <c r="H3226" s="480" t="s">
        <v>13897</v>
      </c>
      <c r="I3226" s="480"/>
      <c r="J3226" s="480"/>
      <c r="K3226" s="480"/>
      <c r="L3226" s="480"/>
    </row>
    <row r="3227" spans="1:12" ht="15.6">
      <c r="A3227" s="480">
        <f t="shared" si="55"/>
        <v>3219</v>
      </c>
      <c r="B3227" s="480" t="s">
        <v>5370</v>
      </c>
      <c r="C3227" s="481" t="s">
        <v>13898</v>
      </c>
      <c r="D3227" s="480" t="s">
        <v>5364</v>
      </c>
      <c r="E3227" s="480" t="s">
        <v>13899</v>
      </c>
      <c r="F3227" s="480" t="s">
        <v>13900</v>
      </c>
      <c r="G3227" s="480" t="s">
        <v>13901</v>
      </c>
      <c r="H3227" s="480" t="s">
        <v>13902</v>
      </c>
      <c r="I3227" s="480"/>
      <c r="J3227" s="480"/>
      <c r="K3227" s="480"/>
      <c r="L3227" s="480"/>
    </row>
    <row r="3228" spans="1:12" ht="15.6">
      <c r="A3228" s="480">
        <f t="shared" si="55"/>
        <v>3220</v>
      </c>
      <c r="B3228" s="480" t="s">
        <v>5370</v>
      </c>
      <c r="C3228" s="481" t="s">
        <v>13903</v>
      </c>
      <c r="D3228" s="480" t="s">
        <v>5364</v>
      </c>
      <c r="E3228" s="480" t="s">
        <v>13904</v>
      </c>
      <c r="F3228" s="480" t="s">
        <v>13905</v>
      </c>
      <c r="G3228" s="480" t="s">
        <v>13906</v>
      </c>
      <c r="H3228" s="480" t="s">
        <v>13907</v>
      </c>
      <c r="I3228" s="480"/>
      <c r="J3228" s="480"/>
      <c r="K3228" s="480"/>
      <c r="L3228" s="480"/>
    </row>
    <row r="3229" spans="1:12" ht="15.6">
      <c r="A3229" s="480">
        <f t="shared" si="55"/>
        <v>3221</v>
      </c>
      <c r="B3229" s="480" t="s">
        <v>5370</v>
      </c>
      <c r="C3229" s="481" t="s">
        <v>13908</v>
      </c>
      <c r="D3229" s="480" t="s">
        <v>5362</v>
      </c>
      <c r="E3229" s="480" t="s">
        <v>13909</v>
      </c>
      <c r="F3229" s="480" t="s">
        <v>13910</v>
      </c>
      <c r="G3229" s="480" t="s">
        <v>13911</v>
      </c>
      <c r="H3229" s="480" t="s">
        <v>13912</v>
      </c>
      <c r="I3229" s="480"/>
      <c r="J3229" s="480"/>
      <c r="K3229" s="480"/>
      <c r="L3229" s="480"/>
    </row>
    <row r="3230" spans="1:12" ht="15.6">
      <c r="A3230" s="480">
        <f t="shared" si="55"/>
        <v>3222</v>
      </c>
      <c r="B3230" s="480" t="s">
        <v>5370</v>
      </c>
      <c r="C3230" s="481" t="s">
        <v>13913</v>
      </c>
      <c r="D3230" s="480" t="s">
        <v>5363</v>
      </c>
      <c r="E3230" s="480" t="s">
        <v>13914</v>
      </c>
      <c r="F3230" s="480" t="s">
        <v>13915</v>
      </c>
      <c r="G3230" s="480" t="s">
        <v>13916</v>
      </c>
      <c r="H3230" s="480" t="s">
        <v>13917</v>
      </c>
      <c r="I3230" s="480"/>
      <c r="J3230" s="480"/>
      <c r="K3230" s="480"/>
      <c r="L3230" s="480"/>
    </row>
    <row r="3231" spans="1:12" ht="15.6">
      <c r="A3231" s="480">
        <f t="shared" si="55"/>
        <v>3223</v>
      </c>
      <c r="B3231" s="480" t="s">
        <v>5370</v>
      </c>
      <c r="C3231" s="481" t="s">
        <v>13918</v>
      </c>
      <c r="D3231" s="480" t="s">
        <v>5362</v>
      </c>
      <c r="E3231" s="480" t="s">
        <v>11879</v>
      </c>
      <c r="F3231" s="480" t="s">
        <v>13919</v>
      </c>
      <c r="G3231" s="480" t="s">
        <v>11881</v>
      </c>
      <c r="H3231" s="480" t="s">
        <v>13920</v>
      </c>
      <c r="I3231" s="480"/>
      <c r="J3231" s="480"/>
      <c r="K3231" s="480"/>
      <c r="L3231" s="480"/>
    </row>
    <row r="3232" spans="1:12" ht="15.6">
      <c r="A3232" s="480">
        <f t="shared" si="55"/>
        <v>3224</v>
      </c>
      <c r="B3232" s="480" t="s">
        <v>5370</v>
      </c>
      <c r="C3232" s="481" t="s">
        <v>13921</v>
      </c>
      <c r="D3232" s="480" t="s">
        <v>5364</v>
      </c>
      <c r="E3232" s="480" t="s">
        <v>7022</v>
      </c>
      <c r="F3232" s="480" t="s">
        <v>13922</v>
      </c>
      <c r="G3232" s="480" t="s">
        <v>8630</v>
      </c>
      <c r="H3232" s="480" t="s">
        <v>6318</v>
      </c>
      <c r="I3232" s="480"/>
      <c r="J3232" s="480"/>
      <c r="K3232" s="480"/>
      <c r="L3232" s="480"/>
    </row>
    <row r="3233" spans="1:12" ht="15.6">
      <c r="A3233" s="480">
        <f t="shared" si="55"/>
        <v>3225</v>
      </c>
      <c r="B3233" s="480" t="s">
        <v>5370</v>
      </c>
      <c r="C3233" s="481" t="s">
        <v>13923</v>
      </c>
      <c r="D3233" s="480" t="s">
        <v>5363</v>
      </c>
      <c r="E3233" s="480" t="s">
        <v>13924</v>
      </c>
      <c r="F3233" s="480" t="s">
        <v>13925</v>
      </c>
      <c r="G3233" s="480" t="s">
        <v>13926</v>
      </c>
      <c r="H3233" s="480" t="s">
        <v>13927</v>
      </c>
      <c r="I3233" s="480"/>
      <c r="J3233" s="480"/>
      <c r="K3233" s="480"/>
      <c r="L3233" s="480"/>
    </row>
    <row r="3234" spans="1:12" ht="15.6">
      <c r="A3234" s="480">
        <f t="shared" si="55"/>
        <v>3226</v>
      </c>
      <c r="B3234" s="480" t="s">
        <v>5370</v>
      </c>
      <c r="C3234" s="481" t="s">
        <v>13928</v>
      </c>
      <c r="D3234" s="480" t="s">
        <v>5363</v>
      </c>
      <c r="E3234" s="480" t="s">
        <v>13929</v>
      </c>
      <c r="F3234" s="480" t="s">
        <v>13930</v>
      </c>
      <c r="G3234" s="480" t="s">
        <v>13931</v>
      </c>
      <c r="H3234" s="480" t="s">
        <v>13932</v>
      </c>
      <c r="I3234" s="480"/>
      <c r="J3234" s="480"/>
      <c r="K3234" s="480"/>
      <c r="L3234" s="480"/>
    </row>
    <row r="3235" spans="1:12" ht="15.6">
      <c r="A3235" s="480">
        <f t="shared" si="55"/>
        <v>3227</v>
      </c>
      <c r="B3235" s="480" t="s">
        <v>5370</v>
      </c>
      <c r="C3235" s="481" t="s">
        <v>13933</v>
      </c>
      <c r="D3235" s="480" t="s">
        <v>5364</v>
      </c>
      <c r="E3235" s="480" t="s">
        <v>13934</v>
      </c>
      <c r="F3235" s="480" t="s">
        <v>13935</v>
      </c>
      <c r="G3235" s="480" t="s">
        <v>13936</v>
      </c>
      <c r="H3235" s="480" t="s">
        <v>13937</v>
      </c>
      <c r="I3235" s="480"/>
      <c r="J3235" s="480"/>
      <c r="K3235" s="480"/>
      <c r="L3235" s="480"/>
    </row>
    <row r="3236" spans="1:12" ht="15.6">
      <c r="A3236" s="480">
        <f t="shared" si="55"/>
        <v>3228</v>
      </c>
      <c r="B3236" s="480" t="s">
        <v>5370</v>
      </c>
      <c r="C3236" s="481" t="s">
        <v>13938</v>
      </c>
      <c r="D3236" s="480" t="s">
        <v>5363</v>
      </c>
      <c r="E3236" s="480" t="s">
        <v>13939</v>
      </c>
      <c r="F3236" s="480" t="s">
        <v>13940</v>
      </c>
      <c r="G3236" s="480" t="s">
        <v>13941</v>
      </c>
      <c r="H3236" s="480" t="s">
        <v>13942</v>
      </c>
      <c r="I3236" s="480"/>
      <c r="J3236" s="480"/>
      <c r="K3236" s="480"/>
      <c r="L3236" s="480"/>
    </row>
    <row r="3237" spans="1:12" ht="15.6">
      <c r="A3237" s="480">
        <f t="shared" si="55"/>
        <v>3229</v>
      </c>
      <c r="B3237" s="480" t="s">
        <v>5578</v>
      </c>
      <c r="C3237" s="481" t="s">
        <v>13943</v>
      </c>
      <c r="D3237" s="480" t="s">
        <v>5652</v>
      </c>
      <c r="E3237" s="480" t="s">
        <v>12878</v>
      </c>
      <c r="F3237" s="480" t="s">
        <v>12877</v>
      </c>
      <c r="G3237" s="480" t="s">
        <v>13205</v>
      </c>
      <c r="H3237" s="480" t="s">
        <v>11941</v>
      </c>
      <c r="I3237" s="480"/>
      <c r="J3237" s="480"/>
      <c r="K3237" s="480"/>
      <c r="L3237" s="480"/>
    </row>
    <row r="3238" spans="1:12" ht="15.6">
      <c r="A3238" s="480">
        <f t="shared" si="55"/>
        <v>3230</v>
      </c>
      <c r="B3238" s="480" t="s">
        <v>5578</v>
      </c>
      <c r="C3238" s="481" t="s">
        <v>13944</v>
      </c>
      <c r="D3238" s="480" t="s">
        <v>5580</v>
      </c>
      <c r="E3238" s="480" t="s">
        <v>9382</v>
      </c>
      <c r="F3238" s="480" t="s">
        <v>9383</v>
      </c>
      <c r="G3238" s="480" t="s">
        <v>13945</v>
      </c>
      <c r="H3238" s="480" t="s">
        <v>13946</v>
      </c>
      <c r="I3238" s="480"/>
      <c r="J3238" s="480"/>
      <c r="K3238" s="480"/>
      <c r="L3238" s="480"/>
    </row>
    <row r="3239" spans="1:12" ht="15.6">
      <c r="A3239" s="480">
        <f t="shared" si="55"/>
        <v>3231</v>
      </c>
      <c r="B3239" s="480" t="s">
        <v>5578</v>
      </c>
      <c r="C3239" s="481" t="s">
        <v>13947</v>
      </c>
      <c r="D3239" s="480" t="s">
        <v>5646</v>
      </c>
      <c r="E3239" s="480" t="s">
        <v>13948</v>
      </c>
      <c r="F3239" s="480" t="s">
        <v>13949</v>
      </c>
      <c r="G3239" s="480" t="s">
        <v>13950</v>
      </c>
      <c r="H3239" s="480" t="s">
        <v>13951</v>
      </c>
      <c r="I3239" s="480"/>
      <c r="J3239" s="480"/>
      <c r="K3239" s="480"/>
      <c r="L3239" s="480"/>
    </row>
    <row r="3240" spans="1:12" ht="15.6">
      <c r="A3240" s="480">
        <f t="shared" si="55"/>
        <v>3232</v>
      </c>
      <c r="B3240" s="480" t="s">
        <v>5578</v>
      </c>
      <c r="C3240" s="481" t="s">
        <v>13952</v>
      </c>
      <c r="D3240" s="480" t="s">
        <v>5580</v>
      </c>
      <c r="E3240" s="480" t="s">
        <v>6787</v>
      </c>
      <c r="F3240" s="480" t="s">
        <v>5635</v>
      </c>
      <c r="G3240" s="480" t="s">
        <v>9250</v>
      </c>
      <c r="H3240" s="480" t="s">
        <v>9248</v>
      </c>
      <c r="I3240" s="480"/>
      <c r="J3240" s="480"/>
      <c r="K3240" s="480"/>
      <c r="L3240" s="480"/>
    </row>
    <row r="3241" spans="1:12" ht="15.6">
      <c r="A3241" s="480">
        <f t="shared" si="55"/>
        <v>3233</v>
      </c>
      <c r="B3241" s="480" t="s">
        <v>5578</v>
      </c>
      <c r="C3241" s="481" t="s">
        <v>13953</v>
      </c>
      <c r="D3241" s="480" t="s">
        <v>5646</v>
      </c>
      <c r="E3241" s="480" t="s">
        <v>6787</v>
      </c>
      <c r="F3241" s="480" t="s">
        <v>4040</v>
      </c>
      <c r="G3241" s="480" t="s">
        <v>9248</v>
      </c>
      <c r="H3241" s="480" t="s">
        <v>9250</v>
      </c>
      <c r="I3241" s="480"/>
      <c r="J3241" s="480"/>
      <c r="K3241" s="480"/>
      <c r="L3241" s="480"/>
    </row>
    <row r="3242" spans="1:12" ht="15.6">
      <c r="A3242" s="480">
        <f t="shared" si="55"/>
        <v>3234</v>
      </c>
      <c r="B3242" s="480" t="s">
        <v>5578</v>
      </c>
      <c r="C3242" s="481" t="s">
        <v>13954</v>
      </c>
      <c r="D3242" s="480" t="s">
        <v>5652</v>
      </c>
      <c r="E3242" s="480" t="s">
        <v>5679</v>
      </c>
      <c r="F3242" s="480" t="s">
        <v>8000</v>
      </c>
      <c r="G3242" s="480" t="s">
        <v>5658</v>
      </c>
      <c r="H3242" s="480" t="s">
        <v>6729</v>
      </c>
      <c r="I3242" s="480"/>
      <c r="J3242" s="480"/>
      <c r="K3242" s="480"/>
      <c r="L3242" s="480"/>
    </row>
    <row r="3243" spans="1:12" ht="15.6">
      <c r="A3243" s="480">
        <f t="shared" si="55"/>
        <v>3235</v>
      </c>
      <c r="B3243" s="480" t="s">
        <v>5578</v>
      </c>
      <c r="C3243" s="481" t="s">
        <v>13955</v>
      </c>
      <c r="D3243" s="480" t="s">
        <v>5646</v>
      </c>
      <c r="E3243" s="480" t="s">
        <v>13956</v>
      </c>
      <c r="F3243" s="480" t="s">
        <v>13957</v>
      </c>
      <c r="G3243" s="480" t="s">
        <v>13958</v>
      </c>
      <c r="H3243" s="480" t="s">
        <v>13959</v>
      </c>
      <c r="I3243" s="480"/>
      <c r="J3243" s="480"/>
      <c r="K3243" s="480"/>
      <c r="L3243" s="480"/>
    </row>
    <row r="3244" spans="1:12" ht="15.6">
      <c r="A3244" s="480">
        <f t="shared" si="55"/>
        <v>3236</v>
      </c>
      <c r="B3244" s="480" t="s">
        <v>5578</v>
      </c>
      <c r="C3244" s="481" t="s">
        <v>13960</v>
      </c>
      <c r="D3244" s="480" t="s">
        <v>5641</v>
      </c>
      <c r="E3244" s="480" t="s">
        <v>13961</v>
      </c>
      <c r="F3244" s="480" t="s">
        <v>13962</v>
      </c>
      <c r="G3244" s="480" t="s">
        <v>13963</v>
      </c>
      <c r="H3244" s="480" t="s">
        <v>13964</v>
      </c>
      <c r="I3244" s="480"/>
      <c r="J3244" s="480"/>
      <c r="K3244" s="480"/>
      <c r="L3244" s="480"/>
    </row>
    <row r="3245" spans="1:12" ht="15.6">
      <c r="A3245" s="480">
        <f t="shared" si="55"/>
        <v>3237</v>
      </c>
      <c r="B3245" s="480" t="s">
        <v>5578</v>
      </c>
      <c r="C3245" s="481" t="s">
        <v>13965</v>
      </c>
      <c r="D3245" s="480" t="s">
        <v>5607</v>
      </c>
      <c r="E3245" s="480" t="s">
        <v>13966</v>
      </c>
      <c r="F3245" s="480" t="s">
        <v>12150</v>
      </c>
      <c r="G3245" s="480" t="s">
        <v>13967</v>
      </c>
      <c r="H3245" s="480" t="s">
        <v>13968</v>
      </c>
      <c r="I3245" s="480"/>
      <c r="J3245" s="480"/>
      <c r="K3245" s="480"/>
      <c r="L3245" s="480"/>
    </row>
    <row r="3246" spans="1:12" ht="15.6">
      <c r="A3246" s="480">
        <f t="shared" si="55"/>
        <v>3238</v>
      </c>
      <c r="B3246" s="480" t="s">
        <v>5578</v>
      </c>
      <c r="C3246" s="481" t="s">
        <v>13969</v>
      </c>
      <c r="D3246" s="480" t="s">
        <v>5580</v>
      </c>
      <c r="E3246" s="480" t="s">
        <v>7163</v>
      </c>
      <c r="F3246" s="480" t="s">
        <v>735</v>
      </c>
      <c r="G3246" s="480" t="s">
        <v>734</v>
      </c>
      <c r="H3246" s="480" t="s">
        <v>6859</v>
      </c>
      <c r="I3246" s="480"/>
      <c r="J3246" s="480"/>
      <c r="K3246" s="480"/>
      <c r="L3246" s="480"/>
    </row>
    <row r="3247" spans="1:12" ht="15.6">
      <c r="A3247" s="480">
        <f t="shared" si="55"/>
        <v>3239</v>
      </c>
      <c r="B3247" s="480" t="s">
        <v>5578</v>
      </c>
      <c r="C3247" s="481" t="s">
        <v>13970</v>
      </c>
      <c r="D3247" s="480" t="s">
        <v>5580</v>
      </c>
      <c r="E3247" s="480" t="s">
        <v>13971</v>
      </c>
      <c r="F3247" s="480" t="s">
        <v>13972</v>
      </c>
      <c r="G3247" s="480" t="s">
        <v>13973</v>
      </c>
      <c r="H3247" s="480" t="s">
        <v>13974</v>
      </c>
      <c r="I3247" s="480"/>
      <c r="J3247" s="480"/>
      <c r="K3247" s="480"/>
      <c r="L3247" s="480"/>
    </row>
    <row r="3248" spans="1:12" ht="15.6">
      <c r="A3248" s="480">
        <f t="shared" si="55"/>
        <v>3240</v>
      </c>
      <c r="B3248" s="480" t="s">
        <v>5578</v>
      </c>
      <c r="C3248" s="481" t="s">
        <v>13975</v>
      </c>
      <c r="D3248" s="480" t="s">
        <v>5580</v>
      </c>
      <c r="E3248" s="480" t="s">
        <v>13976</v>
      </c>
      <c r="F3248" s="480" t="s">
        <v>13977</v>
      </c>
      <c r="G3248" s="480" t="s">
        <v>13978</v>
      </c>
      <c r="H3248" s="480" t="s">
        <v>13979</v>
      </c>
      <c r="I3248" s="480"/>
      <c r="J3248" s="480"/>
      <c r="K3248" s="480"/>
      <c r="L3248" s="480"/>
    </row>
    <row r="3249" spans="1:12" ht="15.6">
      <c r="A3249" s="480">
        <f t="shared" si="55"/>
        <v>3241</v>
      </c>
      <c r="B3249" s="480" t="s">
        <v>5578</v>
      </c>
      <c r="C3249" s="481" t="s">
        <v>13980</v>
      </c>
      <c r="D3249" s="480" t="s">
        <v>5646</v>
      </c>
      <c r="E3249" s="480" t="s">
        <v>13981</v>
      </c>
      <c r="F3249" s="480" t="s">
        <v>13982</v>
      </c>
      <c r="G3249" s="480" t="s">
        <v>13983</v>
      </c>
      <c r="H3249" s="480" t="s">
        <v>13984</v>
      </c>
      <c r="I3249" s="480"/>
      <c r="J3249" s="480"/>
      <c r="K3249" s="480"/>
      <c r="L3249" s="480"/>
    </row>
    <row r="3250" spans="1:12" ht="15.6">
      <c r="A3250" s="480">
        <f t="shared" si="55"/>
        <v>3242</v>
      </c>
      <c r="B3250" s="480" t="s">
        <v>5578</v>
      </c>
      <c r="C3250" s="481" t="s">
        <v>13985</v>
      </c>
      <c r="D3250" s="480" t="s">
        <v>5580</v>
      </c>
      <c r="E3250" s="480" t="s">
        <v>12807</v>
      </c>
      <c r="F3250" s="480" t="s">
        <v>12808</v>
      </c>
      <c r="G3250" s="480" t="s">
        <v>12809</v>
      </c>
      <c r="H3250" s="480" t="s">
        <v>13986</v>
      </c>
      <c r="I3250" s="480"/>
      <c r="J3250" s="480"/>
      <c r="K3250" s="480"/>
      <c r="L3250" s="480"/>
    </row>
    <row r="3251" spans="1:12" ht="15.6">
      <c r="A3251" s="480">
        <f t="shared" si="55"/>
        <v>3243</v>
      </c>
      <c r="B3251" s="480" t="s">
        <v>5578</v>
      </c>
      <c r="C3251" s="481" t="s">
        <v>13987</v>
      </c>
      <c r="D3251" s="480" t="s">
        <v>5580</v>
      </c>
      <c r="E3251" s="480" t="s">
        <v>13988</v>
      </c>
      <c r="F3251" s="480" t="s">
        <v>13989</v>
      </c>
      <c r="G3251" s="480" t="s">
        <v>13990</v>
      </c>
      <c r="H3251" s="480" t="s">
        <v>13991</v>
      </c>
      <c r="I3251" s="480"/>
      <c r="J3251" s="480"/>
      <c r="K3251" s="480"/>
      <c r="L3251" s="480"/>
    </row>
    <row r="3252" spans="1:12" ht="15.6">
      <c r="A3252" s="480">
        <f t="shared" si="55"/>
        <v>3244</v>
      </c>
      <c r="B3252" s="480" t="s">
        <v>5578</v>
      </c>
      <c r="C3252" s="481" t="s">
        <v>13992</v>
      </c>
      <c r="D3252" s="480" t="s">
        <v>5586</v>
      </c>
      <c r="E3252" s="480" t="s">
        <v>13993</v>
      </c>
      <c r="F3252" s="480" t="s">
        <v>13994</v>
      </c>
      <c r="G3252" s="480" t="s">
        <v>13995</v>
      </c>
      <c r="H3252" s="480" t="s">
        <v>13996</v>
      </c>
      <c r="I3252" s="480"/>
      <c r="J3252" s="480"/>
      <c r="K3252" s="480"/>
      <c r="L3252" s="480"/>
    </row>
    <row r="3253" spans="1:12" ht="15.6">
      <c r="A3253" s="480">
        <f t="shared" si="55"/>
        <v>3245</v>
      </c>
      <c r="B3253" s="480" t="s">
        <v>5578</v>
      </c>
      <c r="C3253" s="481" t="s">
        <v>13997</v>
      </c>
      <c r="D3253" s="480" t="s">
        <v>5641</v>
      </c>
      <c r="E3253" s="480" t="s">
        <v>7230</v>
      </c>
      <c r="F3253" s="480" t="s">
        <v>13998</v>
      </c>
      <c r="G3253" s="480" t="s">
        <v>8113</v>
      </c>
      <c r="H3253" s="480" t="s">
        <v>13999</v>
      </c>
      <c r="I3253" s="480"/>
      <c r="J3253" s="480"/>
      <c r="K3253" s="480"/>
      <c r="L3253" s="480"/>
    </row>
    <row r="3254" spans="1:12" ht="15.6">
      <c r="A3254" s="480">
        <f t="shared" si="55"/>
        <v>3246</v>
      </c>
      <c r="B3254" s="480" t="s">
        <v>5578</v>
      </c>
      <c r="C3254" s="481" t="s">
        <v>14000</v>
      </c>
      <c r="D3254" s="480" t="s">
        <v>5641</v>
      </c>
      <c r="E3254" s="480" t="s">
        <v>14001</v>
      </c>
      <c r="F3254" s="480" t="s">
        <v>14002</v>
      </c>
      <c r="G3254" s="480" t="s">
        <v>14003</v>
      </c>
      <c r="H3254" s="480" t="s">
        <v>14004</v>
      </c>
      <c r="I3254" s="480"/>
      <c r="J3254" s="480"/>
      <c r="K3254" s="480"/>
      <c r="L3254" s="480"/>
    </row>
    <row r="3255" spans="1:12" ht="15.6">
      <c r="A3255" s="480">
        <f t="shared" si="55"/>
        <v>3247</v>
      </c>
      <c r="B3255" s="480" t="s">
        <v>5578</v>
      </c>
      <c r="C3255" s="481" t="s">
        <v>14005</v>
      </c>
      <c r="D3255" s="480" t="s">
        <v>5646</v>
      </c>
      <c r="E3255" s="480" t="s">
        <v>907</v>
      </c>
      <c r="F3255" s="480" t="s">
        <v>720</v>
      </c>
      <c r="G3255" s="480" t="s">
        <v>11398</v>
      </c>
      <c r="H3255" s="480" t="s">
        <v>14006</v>
      </c>
      <c r="I3255" s="480"/>
      <c r="J3255" s="480"/>
      <c r="K3255" s="480"/>
      <c r="L3255" s="480"/>
    </row>
    <row r="3256" spans="1:12" ht="15.6">
      <c r="A3256" s="480">
        <f t="shared" si="55"/>
        <v>3248</v>
      </c>
      <c r="B3256" s="480" t="s">
        <v>5578</v>
      </c>
      <c r="C3256" s="481" t="s">
        <v>14007</v>
      </c>
      <c r="D3256" s="480" t="s">
        <v>5613</v>
      </c>
      <c r="E3256" s="480" t="s">
        <v>6318</v>
      </c>
      <c r="F3256" s="480" t="s">
        <v>5414</v>
      </c>
      <c r="G3256" s="480" t="s">
        <v>5682</v>
      </c>
      <c r="H3256" s="480" t="s">
        <v>5643</v>
      </c>
      <c r="I3256" s="480"/>
      <c r="J3256" s="480"/>
      <c r="K3256" s="480"/>
      <c r="L3256" s="480"/>
    </row>
    <row r="3257" spans="1:12" ht="15.6">
      <c r="A3257" s="480">
        <f t="shared" si="55"/>
        <v>3249</v>
      </c>
      <c r="B3257" s="480" t="s">
        <v>5578</v>
      </c>
      <c r="C3257" s="481" t="s">
        <v>14008</v>
      </c>
      <c r="D3257" s="480" t="s">
        <v>5580</v>
      </c>
      <c r="E3257" s="480" t="s">
        <v>14009</v>
      </c>
      <c r="F3257" s="480" t="s">
        <v>8162</v>
      </c>
      <c r="G3257" s="480" t="s">
        <v>14010</v>
      </c>
      <c r="H3257" s="480" t="s">
        <v>14011</v>
      </c>
      <c r="I3257" s="480"/>
      <c r="J3257" s="480"/>
      <c r="K3257" s="480"/>
      <c r="L3257" s="480"/>
    </row>
    <row r="3258" spans="1:12" ht="15.6">
      <c r="A3258" s="480">
        <f t="shared" si="55"/>
        <v>3250</v>
      </c>
      <c r="B3258" s="480" t="s">
        <v>5578</v>
      </c>
      <c r="C3258" s="481" t="s">
        <v>14012</v>
      </c>
      <c r="D3258" s="480" t="s">
        <v>5580</v>
      </c>
      <c r="E3258" s="480" t="s">
        <v>14013</v>
      </c>
      <c r="F3258" s="480" t="s">
        <v>14014</v>
      </c>
      <c r="G3258" s="480" t="s">
        <v>14015</v>
      </c>
      <c r="H3258" s="480" t="s">
        <v>14016</v>
      </c>
      <c r="I3258" s="480"/>
      <c r="J3258" s="480"/>
      <c r="K3258" s="480"/>
      <c r="L3258" s="480"/>
    </row>
    <row r="3259" spans="1:12" ht="15.6">
      <c r="A3259" s="480">
        <f t="shared" si="55"/>
        <v>3251</v>
      </c>
      <c r="B3259" s="480" t="s">
        <v>5578</v>
      </c>
      <c r="C3259" s="481" t="s">
        <v>14017</v>
      </c>
      <c r="D3259" s="480" t="s">
        <v>5652</v>
      </c>
      <c r="E3259" s="480" t="s">
        <v>9248</v>
      </c>
      <c r="F3259" s="480" t="s">
        <v>5636</v>
      </c>
      <c r="G3259" s="480" t="s">
        <v>9250</v>
      </c>
      <c r="H3259" s="480" t="s">
        <v>5637</v>
      </c>
      <c r="I3259" s="480"/>
      <c r="J3259" s="480"/>
      <c r="K3259" s="480"/>
      <c r="L3259" s="480"/>
    </row>
    <row r="3260" spans="1:12" ht="15.6">
      <c r="A3260" s="480">
        <f t="shared" si="55"/>
        <v>3252</v>
      </c>
      <c r="B3260" s="480" t="s">
        <v>5578</v>
      </c>
      <c r="C3260" s="481" t="s">
        <v>14018</v>
      </c>
      <c r="D3260" s="480" t="s">
        <v>5646</v>
      </c>
      <c r="E3260" s="480" t="s">
        <v>9382</v>
      </c>
      <c r="F3260" s="480" t="s">
        <v>9383</v>
      </c>
      <c r="G3260" s="480" t="s">
        <v>9384</v>
      </c>
      <c r="H3260" s="480" t="s">
        <v>14019</v>
      </c>
      <c r="I3260" s="480"/>
      <c r="J3260" s="480"/>
      <c r="K3260" s="480"/>
      <c r="L3260" s="480"/>
    </row>
    <row r="3261" spans="1:12" ht="15.6">
      <c r="A3261" s="480">
        <f t="shared" si="55"/>
        <v>3253</v>
      </c>
      <c r="B3261" s="480" t="s">
        <v>5578</v>
      </c>
      <c r="C3261" s="481" t="s">
        <v>14020</v>
      </c>
      <c r="D3261" s="480" t="s">
        <v>5580</v>
      </c>
      <c r="E3261" s="480" t="s">
        <v>11954</v>
      </c>
      <c r="F3261" s="480" t="s">
        <v>9221</v>
      </c>
      <c r="G3261" s="480" t="s">
        <v>11955</v>
      </c>
      <c r="H3261" s="480" t="s">
        <v>14021</v>
      </c>
      <c r="I3261" s="480"/>
      <c r="J3261" s="480"/>
      <c r="K3261" s="480"/>
      <c r="L3261" s="480"/>
    </row>
    <row r="3262" spans="1:12" ht="15.6">
      <c r="A3262" s="480">
        <f t="shared" si="55"/>
        <v>3254</v>
      </c>
      <c r="B3262" s="480" t="s">
        <v>5578</v>
      </c>
      <c r="C3262" s="481" t="s">
        <v>14022</v>
      </c>
      <c r="D3262" s="480" t="s">
        <v>5586</v>
      </c>
      <c r="E3262" s="480" t="s">
        <v>13508</v>
      </c>
      <c r="F3262" s="480" t="s">
        <v>14023</v>
      </c>
      <c r="G3262" s="480" t="s">
        <v>13509</v>
      </c>
      <c r="H3262" s="480" t="s">
        <v>13510</v>
      </c>
      <c r="I3262" s="480"/>
      <c r="J3262" s="480"/>
      <c r="K3262" s="480"/>
      <c r="L3262" s="480"/>
    </row>
    <row r="3263" spans="1:12" ht="15.6">
      <c r="A3263" s="480">
        <f t="shared" si="55"/>
        <v>3255</v>
      </c>
      <c r="B3263" s="480" t="s">
        <v>5578</v>
      </c>
      <c r="C3263" s="481" t="s">
        <v>14024</v>
      </c>
      <c r="D3263" s="480" t="s">
        <v>5580</v>
      </c>
      <c r="E3263" s="480" t="s">
        <v>14025</v>
      </c>
      <c r="F3263" s="480" t="s">
        <v>14026</v>
      </c>
      <c r="G3263" s="480" t="s">
        <v>14027</v>
      </c>
      <c r="H3263" s="480" t="s">
        <v>14028</v>
      </c>
      <c r="I3263" s="480"/>
      <c r="J3263" s="480"/>
      <c r="K3263" s="480"/>
      <c r="L3263" s="480"/>
    </row>
    <row r="3264" spans="1:12" ht="15.6">
      <c r="A3264" s="480">
        <f t="shared" si="55"/>
        <v>3256</v>
      </c>
      <c r="B3264" s="480" t="s">
        <v>5578</v>
      </c>
      <c r="C3264" s="481" t="s">
        <v>14029</v>
      </c>
      <c r="D3264" s="480" t="s">
        <v>5646</v>
      </c>
      <c r="E3264" s="480" t="s">
        <v>14030</v>
      </c>
      <c r="F3264" s="480" t="s">
        <v>14031</v>
      </c>
      <c r="G3264" s="480" t="s">
        <v>14032</v>
      </c>
      <c r="H3264" s="480" t="s">
        <v>14033</v>
      </c>
      <c r="I3264" s="480"/>
      <c r="J3264" s="480"/>
      <c r="K3264" s="480"/>
      <c r="L3264" s="480"/>
    </row>
    <row r="3265" spans="1:12" ht="15.6">
      <c r="A3265" s="480">
        <f t="shared" si="55"/>
        <v>3257</v>
      </c>
      <c r="B3265" s="480" t="s">
        <v>5578</v>
      </c>
      <c r="C3265" s="481" t="s">
        <v>14034</v>
      </c>
      <c r="D3265" s="480" t="s">
        <v>5652</v>
      </c>
      <c r="E3265" s="480" t="s">
        <v>14035</v>
      </c>
      <c r="F3265" s="480" t="s">
        <v>14036</v>
      </c>
      <c r="G3265" s="480" t="s">
        <v>14037</v>
      </c>
      <c r="H3265" s="480" t="s">
        <v>14038</v>
      </c>
      <c r="I3265" s="480"/>
      <c r="J3265" s="480"/>
      <c r="K3265" s="480"/>
      <c r="L3265" s="480"/>
    </row>
    <row r="3266" spans="1:12" ht="15.6">
      <c r="A3266" s="480">
        <f t="shared" si="55"/>
        <v>3258</v>
      </c>
      <c r="B3266" s="480" t="s">
        <v>5578</v>
      </c>
      <c r="C3266" s="481" t="s">
        <v>14039</v>
      </c>
      <c r="D3266" s="480" t="s">
        <v>5641</v>
      </c>
      <c r="E3266" s="480" t="s">
        <v>14035</v>
      </c>
      <c r="F3266" s="480" t="s">
        <v>14036</v>
      </c>
      <c r="G3266" s="480" t="s">
        <v>14037</v>
      </c>
      <c r="H3266" s="480" t="s">
        <v>14038</v>
      </c>
      <c r="I3266" s="480"/>
      <c r="J3266" s="480"/>
      <c r="K3266" s="480"/>
      <c r="L3266" s="480"/>
    </row>
    <row r="3267" spans="1:12" ht="15.6">
      <c r="A3267" s="480">
        <f t="shared" si="55"/>
        <v>3259</v>
      </c>
      <c r="B3267" s="480" t="s">
        <v>5578</v>
      </c>
      <c r="C3267" s="481" t="s">
        <v>14040</v>
      </c>
      <c r="D3267" s="480" t="s">
        <v>5684</v>
      </c>
      <c r="E3267" s="480" t="s">
        <v>7473</v>
      </c>
      <c r="F3267" s="480" t="s">
        <v>14041</v>
      </c>
      <c r="G3267" s="480" t="s">
        <v>14042</v>
      </c>
      <c r="H3267" s="480" t="s">
        <v>14043</v>
      </c>
      <c r="I3267" s="480"/>
      <c r="J3267" s="480"/>
      <c r="K3267" s="480"/>
      <c r="L3267" s="480"/>
    </row>
    <row r="3268" spans="1:12" ht="15.6">
      <c r="A3268" s="480">
        <f t="shared" si="55"/>
        <v>3260</v>
      </c>
      <c r="B3268" s="480" t="s">
        <v>5578</v>
      </c>
      <c r="C3268" s="481" t="s">
        <v>14044</v>
      </c>
      <c r="D3268" s="480" t="s">
        <v>5641</v>
      </c>
      <c r="E3268" s="480" t="s">
        <v>14045</v>
      </c>
      <c r="F3268" s="480" t="s">
        <v>14046</v>
      </c>
      <c r="G3268" s="480" t="s">
        <v>14047</v>
      </c>
      <c r="H3268" s="480" t="s">
        <v>14048</v>
      </c>
      <c r="I3268" s="480"/>
      <c r="J3268" s="480"/>
      <c r="K3268" s="480"/>
      <c r="L3268" s="480"/>
    </row>
    <row r="3269" spans="1:12" ht="15.6">
      <c r="A3269" s="480">
        <f t="shared" si="55"/>
        <v>3261</v>
      </c>
      <c r="B3269" s="480" t="s">
        <v>5578</v>
      </c>
      <c r="C3269" s="481" t="s">
        <v>14049</v>
      </c>
      <c r="D3269" s="480" t="s">
        <v>5613</v>
      </c>
      <c r="E3269" s="480" t="s">
        <v>5655</v>
      </c>
      <c r="F3269" s="480" t="s">
        <v>5656</v>
      </c>
      <c r="G3269" s="480" t="s">
        <v>5654</v>
      </c>
      <c r="H3269" s="480" t="s">
        <v>5653</v>
      </c>
      <c r="I3269" s="480"/>
      <c r="J3269" s="480"/>
      <c r="K3269" s="480"/>
      <c r="L3269" s="480"/>
    </row>
    <row r="3270" spans="1:12" ht="15.6">
      <c r="A3270" s="480">
        <f t="shared" si="55"/>
        <v>3262</v>
      </c>
      <c r="B3270" s="480" t="s">
        <v>5578</v>
      </c>
      <c r="C3270" s="481" t="s">
        <v>14050</v>
      </c>
      <c r="D3270" s="480" t="s">
        <v>5762</v>
      </c>
      <c r="E3270" s="480" t="s">
        <v>14051</v>
      </c>
      <c r="F3270" s="480" t="s">
        <v>14052</v>
      </c>
      <c r="G3270" s="480" t="s">
        <v>14053</v>
      </c>
      <c r="H3270" s="480" t="s">
        <v>14054</v>
      </c>
      <c r="I3270" s="480"/>
      <c r="J3270" s="480"/>
      <c r="K3270" s="480"/>
      <c r="L3270" s="480"/>
    </row>
    <row r="3271" spans="1:12" ht="15.6">
      <c r="A3271" s="480">
        <f t="shared" si="55"/>
        <v>3263</v>
      </c>
      <c r="B3271" s="480" t="s">
        <v>5578</v>
      </c>
      <c r="C3271" s="481" t="s">
        <v>14055</v>
      </c>
      <c r="D3271" s="480" t="s">
        <v>5652</v>
      </c>
      <c r="E3271" s="480" t="s">
        <v>12040</v>
      </c>
      <c r="F3271" s="480" t="s">
        <v>4037</v>
      </c>
      <c r="G3271" s="480" t="s">
        <v>4033</v>
      </c>
      <c r="H3271" s="480" t="s">
        <v>5605</v>
      </c>
      <c r="I3271" s="480"/>
      <c r="J3271" s="480"/>
      <c r="K3271" s="480"/>
      <c r="L3271" s="480"/>
    </row>
    <row r="3272" spans="1:12" ht="15.6">
      <c r="A3272" s="480">
        <f t="shared" si="55"/>
        <v>3264</v>
      </c>
      <c r="B3272" s="480" t="s">
        <v>5578</v>
      </c>
      <c r="C3272" s="481" t="s">
        <v>14056</v>
      </c>
      <c r="D3272" s="480" t="s">
        <v>5652</v>
      </c>
      <c r="E3272" s="480" t="s">
        <v>7608</v>
      </c>
      <c r="F3272" s="480" t="s">
        <v>4037</v>
      </c>
      <c r="G3272" s="480" t="s">
        <v>6541</v>
      </c>
      <c r="H3272" s="480" t="s">
        <v>5414</v>
      </c>
      <c r="I3272" s="480"/>
      <c r="J3272" s="480"/>
      <c r="K3272" s="480"/>
      <c r="L3272" s="480"/>
    </row>
    <row r="3273" spans="1:12" ht="15.6">
      <c r="A3273" s="480">
        <f t="shared" si="55"/>
        <v>3265</v>
      </c>
      <c r="B3273" s="480" t="s">
        <v>5578</v>
      </c>
      <c r="C3273" s="481" t="s">
        <v>14057</v>
      </c>
      <c r="D3273" s="480" t="s">
        <v>5624</v>
      </c>
      <c r="E3273" s="480" t="s">
        <v>5673</v>
      </c>
      <c r="F3273" s="480" t="s">
        <v>5675</v>
      </c>
      <c r="G3273" s="480" t="s">
        <v>5674</v>
      </c>
      <c r="H3273" s="480" t="s">
        <v>5555</v>
      </c>
      <c r="I3273" s="480"/>
      <c r="J3273" s="480"/>
      <c r="K3273" s="480"/>
      <c r="L3273" s="480"/>
    </row>
    <row r="3274" spans="1:12" ht="15.6">
      <c r="A3274" s="480">
        <f t="shared" si="55"/>
        <v>3266</v>
      </c>
      <c r="B3274" s="480" t="s">
        <v>5578</v>
      </c>
      <c r="C3274" s="481" t="s">
        <v>14058</v>
      </c>
      <c r="D3274" s="480" t="s">
        <v>5613</v>
      </c>
      <c r="E3274" s="480" t="s">
        <v>14059</v>
      </c>
      <c r="F3274" s="480" t="s">
        <v>14060</v>
      </c>
      <c r="G3274" s="480" t="s">
        <v>14061</v>
      </c>
      <c r="H3274" s="480" t="s">
        <v>14062</v>
      </c>
      <c r="I3274" s="480"/>
      <c r="J3274" s="480"/>
      <c r="K3274" s="480"/>
      <c r="L3274" s="480"/>
    </row>
    <row r="3275" spans="1:12" ht="15.6">
      <c r="A3275" s="480">
        <f t="shared" si="55"/>
        <v>3267</v>
      </c>
      <c r="B3275" s="480" t="s">
        <v>5578</v>
      </c>
      <c r="C3275" s="481" t="s">
        <v>14063</v>
      </c>
      <c r="D3275" s="480" t="s">
        <v>5684</v>
      </c>
      <c r="E3275" s="480" t="s">
        <v>720</v>
      </c>
      <c r="F3275" s="480" t="s">
        <v>14064</v>
      </c>
      <c r="G3275" s="480" t="s">
        <v>14065</v>
      </c>
      <c r="H3275" s="480" t="s">
        <v>14066</v>
      </c>
      <c r="I3275" s="480"/>
      <c r="J3275" s="480"/>
      <c r="K3275" s="480"/>
      <c r="L3275" s="480"/>
    </row>
    <row r="3276" spans="1:12" ht="15.6">
      <c r="A3276" s="480">
        <f t="shared" si="55"/>
        <v>3268</v>
      </c>
      <c r="B3276" s="480" t="s">
        <v>5578</v>
      </c>
      <c r="C3276" s="481" t="s">
        <v>14067</v>
      </c>
      <c r="D3276" s="480" t="s">
        <v>5607</v>
      </c>
      <c r="E3276" s="480" t="s">
        <v>5626</v>
      </c>
      <c r="F3276" s="480" t="s">
        <v>14068</v>
      </c>
      <c r="G3276" s="480" t="s">
        <v>14069</v>
      </c>
      <c r="H3276" s="480" t="s">
        <v>8350</v>
      </c>
      <c r="I3276" s="480"/>
      <c r="J3276" s="480"/>
      <c r="K3276" s="480"/>
      <c r="L3276" s="480"/>
    </row>
    <row r="3277" spans="1:12" ht="15.6">
      <c r="A3277" s="480">
        <f t="shared" si="55"/>
        <v>3269</v>
      </c>
      <c r="B3277" s="480" t="s">
        <v>5578</v>
      </c>
      <c r="C3277" s="481" t="s">
        <v>14070</v>
      </c>
      <c r="D3277" s="480" t="s">
        <v>5646</v>
      </c>
      <c r="E3277" s="480" t="s">
        <v>12760</v>
      </c>
      <c r="F3277" s="480" t="s">
        <v>12761</v>
      </c>
      <c r="G3277" s="480" t="s">
        <v>12762</v>
      </c>
      <c r="H3277" s="480"/>
      <c r="I3277" s="480"/>
      <c r="J3277" s="480"/>
      <c r="K3277" s="480"/>
      <c r="L3277" s="480"/>
    </row>
    <row r="3278" spans="1:12" ht="15.6">
      <c r="A3278" s="480">
        <f t="shared" si="55"/>
        <v>3270</v>
      </c>
      <c r="B3278" s="480" t="s">
        <v>5578</v>
      </c>
      <c r="C3278" s="481" t="s">
        <v>14071</v>
      </c>
      <c r="D3278" s="480" t="s">
        <v>5684</v>
      </c>
      <c r="E3278" s="480" t="s">
        <v>12764</v>
      </c>
      <c r="F3278" s="480" t="s">
        <v>12765</v>
      </c>
      <c r="G3278" s="480" t="s">
        <v>12766</v>
      </c>
      <c r="H3278" s="480" t="s">
        <v>12767</v>
      </c>
      <c r="I3278" s="480"/>
      <c r="J3278" s="480"/>
      <c r="K3278" s="480"/>
      <c r="L3278" s="480"/>
    </row>
    <row r="3279" spans="1:12" ht="15.6">
      <c r="A3279" s="480">
        <f t="shared" si="55"/>
        <v>3271</v>
      </c>
      <c r="B3279" s="480" t="s">
        <v>5578</v>
      </c>
      <c r="C3279" s="481" t="s">
        <v>14072</v>
      </c>
      <c r="D3279" s="480" t="s">
        <v>5597</v>
      </c>
      <c r="E3279" s="480" t="s">
        <v>14073</v>
      </c>
      <c r="F3279" s="480" t="s">
        <v>14074</v>
      </c>
      <c r="G3279" s="480" t="s">
        <v>14075</v>
      </c>
      <c r="H3279" s="480" t="s">
        <v>14076</v>
      </c>
      <c r="I3279" s="480"/>
      <c r="J3279" s="480"/>
      <c r="K3279" s="480"/>
      <c r="L3279" s="480"/>
    </row>
    <row r="3280" spans="1:12" ht="15.6">
      <c r="A3280" s="480">
        <f t="shared" si="55"/>
        <v>3272</v>
      </c>
      <c r="B3280" s="480" t="s">
        <v>5578</v>
      </c>
      <c r="C3280" s="481" t="s">
        <v>14077</v>
      </c>
      <c r="D3280" s="480" t="s">
        <v>5624</v>
      </c>
      <c r="E3280" s="480" t="s">
        <v>8474</v>
      </c>
      <c r="F3280" s="480" t="s">
        <v>14078</v>
      </c>
      <c r="G3280" s="480" t="s">
        <v>14079</v>
      </c>
      <c r="H3280" s="480" t="s">
        <v>14080</v>
      </c>
      <c r="I3280" s="480"/>
      <c r="J3280" s="480"/>
      <c r="K3280" s="480"/>
      <c r="L3280" s="480"/>
    </row>
    <row r="3281" spans="1:12" ht="15.6">
      <c r="A3281" s="480">
        <f t="shared" si="55"/>
        <v>3273</v>
      </c>
      <c r="B3281" s="480" t="s">
        <v>5578</v>
      </c>
      <c r="C3281" s="481" t="s">
        <v>14081</v>
      </c>
      <c r="D3281" s="480" t="s">
        <v>5613</v>
      </c>
      <c r="E3281" s="480" t="s">
        <v>14082</v>
      </c>
      <c r="F3281" s="480" t="s">
        <v>14083</v>
      </c>
      <c r="G3281" s="480" t="s">
        <v>14084</v>
      </c>
      <c r="H3281" s="480" t="s">
        <v>14085</v>
      </c>
      <c r="I3281" s="480"/>
      <c r="J3281" s="480"/>
      <c r="K3281" s="480"/>
      <c r="L3281" s="480"/>
    </row>
    <row r="3282" spans="1:12" ht="15.6">
      <c r="A3282" s="480">
        <f t="shared" si="55"/>
        <v>3274</v>
      </c>
      <c r="B3282" s="480" t="s">
        <v>5578</v>
      </c>
      <c r="C3282" s="481" t="s">
        <v>14086</v>
      </c>
      <c r="D3282" s="480" t="s">
        <v>5652</v>
      </c>
      <c r="E3282" s="480" t="s">
        <v>14087</v>
      </c>
      <c r="F3282" s="480" t="s">
        <v>14088</v>
      </c>
      <c r="G3282" s="480" t="s">
        <v>14089</v>
      </c>
      <c r="H3282" s="480" t="s">
        <v>14090</v>
      </c>
      <c r="I3282" s="480"/>
      <c r="J3282" s="480"/>
      <c r="K3282" s="480"/>
      <c r="L3282" s="480"/>
    </row>
    <row r="3283" spans="1:12" ht="15.6">
      <c r="A3283" s="480">
        <f t="shared" ref="A3283:A3346" si="56">ROW()-8</f>
        <v>3275</v>
      </c>
      <c r="B3283" s="480" t="s">
        <v>5578</v>
      </c>
      <c r="C3283" s="481" t="s">
        <v>14091</v>
      </c>
      <c r="D3283" s="480" t="s">
        <v>5762</v>
      </c>
      <c r="E3283" s="480" t="s">
        <v>14092</v>
      </c>
      <c r="F3283" s="480" t="s">
        <v>14093</v>
      </c>
      <c r="G3283" s="480" t="s">
        <v>14094</v>
      </c>
      <c r="H3283" s="480" t="s">
        <v>14095</v>
      </c>
      <c r="I3283" s="480"/>
      <c r="J3283" s="480"/>
      <c r="K3283" s="480"/>
      <c r="L3283" s="480"/>
    </row>
    <row r="3284" spans="1:12" ht="15.6">
      <c r="A3284" s="480">
        <f t="shared" si="56"/>
        <v>3276</v>
      </c>
      <c r="B3284" s="480" t="s">
        <v>5578</v>
      </c>
      <c r="C3284" s="481" t="s">
        <v>14096</v>
      </c>
      <c r="D3284" s="480" t="s">
        <v>5580</v>
      </c>
      <c r="E3284" s="480" t="s">
        <v>14097</v>
      </c>
      <c r="F3284" s="480" t="s">
        <v>14098</v>
      </c>
      <c r="G3284" s="480" t="s">
        <v>14099</v>
      </c>
      <c r="H3284" s="480" t="s">
        <v>14100</v>
      </c>
      <c r="I3284" s="480"/>
      <c r="J3284" s="480"/>
      <c r="K3284" s="480"/>
      <c r="L3284" s="480"/>
    </row>
    <row r="3285" spans="1:12" ht="15.6">
      <c r="A3285" s="480">
        <f t="shared" si="56"/>
        <v>3277</v>
      </c>
      <c r="B3285" s="480" t="s">
        <v>5578</v>
      </c>
      <c r="C3285" s="481" t="s">
        <v>14101</v>
      </c>
      <c r="D3285" s="480" t="s">
        <v>5580</v>
      </c>
      <c r="E3285" s="480" t="s">
        <v>14102</v>
      </c>
      <c r="F3285" s="480" t="s">
        <v>14103</v>
      </c>
      <c r="G3285" s="480" t="s">
        <v>14104</v>
      </c>
      <c r="H3285" s="480" t="s">
        <v>14105</v>
      </c>
      <c r="I3285" s="480"/>
      <c r="J3285" s="480"/>
      <c r="K3285" s="480"/>
      <c r="L3285" s="480"/>
    </row>
    <row r="3286" spans="1:12" ht="15.6">
      <c r="A3286" s="480">
        <f t="shared" si="56"/>
        <v>3278</v>
      </c>
      <c r="B3286" s="480" t="s">
        <v>5578</v>
      </c>
      <c r="C3286" s="481" t="s">
        <v>14106</v>
      </c>
      <c r="D3286" s="480" t="s">
        <v>5646</v>
      </c>
      <c r="E3286" s="480" t="s">
        <v>9329</v>
      </c>
      <c r="F3286" s="480" t="s">
        <v>7034</v>
      </c>
      <c r="G3286" s="480" t="s">
        <v>7033</v>
      </c>
      <c r="H3286" s="480" t="s">
        <v>14107</v>
      </c>
      <c r="I3286" s="480"/>
      <c r="J3286" s="480"/>
      <c r="K3286" s="480"/>
      <c r="L3286" s="480"/>
    </row>
    <row r="3287" spans="1:12" ht="15.6">
      <c r="A3287" s="480">
        <f t="shared" si="56"/>
        <v>3279</v>
      </c>
      <c r="B3287" s="480" t="s">
        <v>5578</v>
      </c>
      <c r="C3287" s="481" t="s">
        <v>14108</v>
      </c>
      <c r="D3287" s="480" t="s">
        <v>5641</v>
      </c>
      <c r="E3287" s="480" t="s">
        <v>14109</v>
      </c>
      <c r="F3287" s="480" t="s">
        <v>14110</v>
      </c>
      <c r="G3287" s="480" t="s">
        <v>14111</v>
      </c>
      <c r="H3287" s="480" t="s">
        <v>14112</v>
      </c>
      <c r="I3287" s="480"/>
      <c r="J3287" s="480"/>
      <c r="K3287" s="480"/>
      <c r="L3287" s="480"/>
    </row>
    <row r="3288" spans="1:12" ht="15.6">
      <c r="A3288" s="480">
        <f t="shared" si="56"/>
        <v>3280</v>
      </c>
      <c r="B3288" s="480" t="s">
        <v>5578</v>
      </c>
      <c r="C3288" s="481" t="s">
        <v>14113</v>
      </c>
      <c r="D3288" s="480" t="s">
        <v>5652</v>
      </c>
      <c r="E3288" s="480" t="s">
        <v>14114</v>
      </c>
      <c r="F3288" s="480" t="s">
        <v>14115</v>
      </c>
      <c r="G3288" s="480" t="s">
        <v>14116</v>
      </c>
      <c r="H3288" s="480" t="s">
        <v>14117</v>
      </c>
      <c r="I3288" s="480"/>
      <c r="J3288" s="480"/>
      <c r="K3288" s="480"/>
      <c r="L3288" s="480"/>
    </row>
    <row r="3289" spans="1:12" ht="15.6">
      <c r="A3289" s="480">
        <f t="shared" si="56"/>
        <v>3281</v>
      </c>
      <c r="B3289" s="480" t="s">
        <v>5578</v>
      </c>
      <c r="C3289" s="481" t="s">
        <v>14118</v>
      </c>
      <c r="D3289" s="480" t="s">
        <v>5646</v>
      </c>
      <c r="E3289" s="480" t="s">
        <v>14119</v>
      </c>
      <c r="F3289" s="480" t="s">
        <v>14120</v>
      </c>
      <c r="G3289" s="480" t="s">
        <v>14121</v>
      </c>
      <c r="H3289" s="480" t="s">
        <v>12159</v>
      </c>
      <c r="I3289" s="480"/>
      <c r="J3289" s="480"/>
      <c r="K3289" s="480"/>
      <c r="L3289" s="480"/>
    </row>
    <row r="3290" spans="1:12" ht="15.6">
      <c r="A3290" s="480">
        <f t="shared" si="56"/>
        <v>3282</v>
      </c>
      <c r="B3290" s="480" t="s">
        <v>5578</v>
      </c>
      <c r="C3290" s="481" t="s">
        <v>14122</v>
      </c>
      <c r="D3290" s="480" t="s">
        <v>5641</v>
      </c>
      <c r="E3290" s="480" t="s">
        <v>14123</v>
      </c>
      <c r="F3290" s="480" t="s">
        <v>14124</v>
      </c>
      <c r="G3290" s="480" t="s">
        <v>14125</v>
      </c>
      <c r="H3290" s="480" t="s">
        <v>2829</v>
      </c>
      <c r="I3290" s="480"/>
      <c r="J3290" s="480"/>
      <c r="K3290" s="480"/>
      <c r="L3290" s="480"/>
    </row>
    <row r="3291" spans="1:12" ht="15.6">
      <c r="A3291" s="480">
        <f t="shared" si="56"/>
        <v>3283</v>
      </c>
      <c r="B3291" s="480" t="s">
        <v>5578</v>
      </c>
      <c r="C3291" s="481" t="s">
        <v>14126</v>
      </c>
      <c r="D3291" s="480" t="s">
        <v>5624</v>
      </c>
      <c r="E3291" s="480" t="s">
        <v>14123</v>
      </c>
      <c r="F3291" s="480" t="s">
        <v>14124</v>
      </c>
      <c r="G3291" s="480" t="s">
        <v>6772</v>
      </c>
      <c r="H3291" s="480" t="s">
        <v>14127</v>
      </c>
      <c r="I3291" s="480"/>
      <c r="J3291" s="480"/>
      <c r="K3291" s="480"/>
      <c r="L3291" s="480"/>
    </row>
    <row r="3292" spans="1:12" ht="15.6">
      <c r="A3292" s="480">
        <f t="shared" si="56"/>
        <v>3284</v>
      </c>
      <c r="B3292" s="480" t="s">
        <v>5578</v>
      </c>
      <c r="C3292" s="481" t="s">
        <v>14128</v>
      </c>
      <c r="D3292" s="480" t="s">
        <v>5646</v>
      </c>
      <c r="E3292" s="480" t="s">
        <v>14129</v>
      </c>
      <c r="F3292" s="480" t="s">
        <v>14130</v>
      </c>
      <c r="G3292" s="480" t="s">
        <v>14131</v>
      </c>
      <c r="H3292" s="480" t="s">
        <v>14132</v>
      </c>
      <c r="I3292" s="480"/>
      <c r="J3292" s="480"/>
      <c r="K3292" s="480"/>
      <c r="L3292" s="480"/>
    </row>
    <row r="3293" spans="1:12" ht="15.6">
      <c r="A3293" s="480">
        <f t="shared" si="56"/>
        <v>3285</v>
      </c>
      <c r="B3293" s="480" t="s">
        <v>5578</v>
      </c>
      <c r="C3293" s="481" t="s">
        <v>14133</v>
      </c>
      <c r="D3293" s="480" t="s">
        <v>5641</v>
      </c>
      <c r="E3293" s="480">
        <v>10</v>
      </c>
      <c r="F3293" s="480">
        <v>9</v>
      </c>
      <c r="G3293" s="480">
        <v>6</v>
      </c>
      <c r="H3293" s="480">
        <v>3</v>
      </c>
      <c r="I3293" s="480"/>
      <c r="J3293" s="480"/>
      <c r="K3293" s="480"/>
      <c r="L3293" s="480"/>
    </row>
    <row r="3294" spans="1:12" ht="15.6">
      <c r="A3294" s="480">
        <f t="shared" si="56"/>
        <v>3286</v>
      </c>
      <c r="B3294" s="480" t="s">
        <v>5578</v>
      </c>
      <c r="C3294" s="481" t="s">
        <v>14134</v>
      </c>
      <c r="D3294" s="480" t="s">
        <v>5597</v>
      </c>
      <c r="E3294" s="480" t="s">
        <v>8162</v>
      </c>
      <c r="F3294" s="480" t="s">
        <v>7620</v>
      </c>
      <c r="G3294" s="480" t="s">
        <v>7619</v>
      </c>
      <c r="H3294" s="480" t="s">
        <v>8125</v>
      </c>
      <c r="I3294" s="480"/>
      <c r="J3294" s="480"/>
      <c r="K3294" s="480"/>
      <c r="L3294" s="480"/>
    </row>
    <row r="3295" spans="1:12" ht="15.6">
      <c r="A3295" s="480">
        <f t="shared" si="56"/>
        <v>3287</v>
      </c>
      <c r="B3295" s="480" t="s">
        <v>5578</v>
      </c>
      <c r="C3295" s="481" t="s">
        <v>14135</v>
      </c>
      <c r="D3295" s="480" t="s">
        <v>5646</v>
      </c>
      <c r="E3295" s="480" t="s">
        <v>1521</v>
      </c>
      <c r="F3295" s="480" t="s">
        <v>5635</v>
      </c>
      <c r="G3295" s="480" t="s">
        <v>9250</v>
      </c>
      <c r="H3295" s="480"/>
      <c r="I3295" s="480"/>
      <c r="J3295" s="480"/>
      <c r="K3295" s="480"/>
      <c r="L3295" s="480"/>
    </row>
    <row r="3296" spans="1:12" ht="15.6">
      <c r="A3296" s="480">
        <f t="shared" si="56"/>
        <v>3288</v>
      </c>
      <c r="B3296" s="480" t="s">
        <v>5578</v>
      </c>
      <c r="C3296" s="481" t="s">
        <v>14136</v>
      </c>
      <c r="D3296" s="480" t="s">
        <v>5652</v>
      </c>
      <c r="E3296" s="480" t="s">
        <v>10594</v>
      </c>
      <c r="F3296" s="480" t="s">
        <v>10593</v>
      </c>
      <c r="G3296" s="480" t="s">
        <v>10596</v>
      </c>
      <c r="H3296" s="480" t="s">
        <v>10595</v>
      </c>
      <c r="I3296" s="480"/>
      <c r="J3296" s="480"/>
      <c r="K3296" s="480"/>
      <c r="L3296" s="480"/>
    </row>
    <row r="3297" spans="1:12" ht="15.6">
      <c r="A3297" s="480">
        <f t="shared" si="56"/>
        <v>3289</v>
      </c>
      <c r="B3297" s="480" t="s">
        <v>5578</v>
      </c>
      <c r="C3297" s="481" t="s">
        <v>14137</v>
      </c>
      <c r="D3297" s="480" t="s">
        <v>5641</v>
      </c>
      <c r="E3297" s="480" t="s">
        <v>10594</v>
      </c>
      <c r="F3297" s="480" t="s">
        <v>10593</v>
      </c>
      <c r="G3297" s="480" t="s">
        <v>10596</v>
      </c>
      <c r="H3297" s="480" t="s">
        <v>10595</v>
      </c>
      <c r="I3297" s="480"/>
      <c r="J3297" s="480"/>
      <c r="K3297" s="480"/>
      <c r="L3297" s="480"/>
    </row>
    <row r="3298" spans="1:12" ht="15.6">
      <c r="A3298" s="480">
        <f t="shared" si="56"/>
        <v>3290</v>
      </c>
      <c r="B3298" s="480" t="s">
        <v>5578</v>
      </c>
      <c r="C3298" s="481" t="s">
        <v>14138</v>
      </c>
      <c r="D3298" s="480" t="s">
        <v>5597</v>
      </c>
      <c r="E3298" s="480" t="s">
        <v>10742</v>
      </c>
      <c r="F3298" s="480" t="s">
        <v>10741</v>
      </c>
      <c r="G3298" s="480" t="s">
        <v>10740</v>
      </c>
      <c r="H3298" s="480"/>
      <c r="I3298" s="480"/>
      <c r="J3298" s="480"/>
      <c r="K3298" s="480"/>
      <c r="L3298" s="480"/>
    </row>
    <row r="3299" spans="1:12" ht="15.6">
      <c r="A3299" s="480">
        <f t="shared" si="56"/>
        <v>3291</v>
      </c>
      <c r="B3299" s="480" t="s">
        <v>5578</v>
      </c>
      <c r="C3299" s="481" t="s">
        <v>14139</v>
      </c>
      <c r="D3299" s="480" t="s">
        <v>5597</v>
      </c>
      <c r="E3299" s="480" t="s">
        <v>12872</v>
      </c>
      <c r="F3299" s="480" t="s">
        <v>12873</v>
      </c>
      <c r="G3299" s="480" t="s">
        <v>12874</v>
      </c>
      <c r="H3299" s="480" t="s">
        <v>12875</v>
      </c>
      <c r="I3299" s="480"/>
      <c r="J3299" s="480"/>
      <c r="K3299" s="480"/>
      <c r="L3299" s="480"/>
    </row>
    <row r="3300" spans="1:12" ht="15.6">
      <c r="A3300" s="480">
        <f t="shared" si="56"/>
        <v>3292</v>
      </c>
      <c r="B3300" s="480" t="s">
        <v>5578</v>
      </c>
      <c r="C3300" s="481" t="s">
        <v>14140</v>
      </c>
      <c r="D3300" s="480" t="s">
        <v>5641</v>
      </c>
      <c r="E3300" s="480" t="s">
        <v>10619</v>
      </c>
      <c r="F3300" s="480" t="s">
        <v>14141</v>
      </c>
      <c r="G3300" s="480" t="s">
        <v>10616</v>
      </c>
      <c r="H3300" s="480" t="s">
        <v>14142</v>
      </c>
      <c r="I3300" s="480"/>
      <c r="J3300" s="480"/>
      <c r="K3300" s="480"/>
      <c r="L3300" s="480"/>
    </row>
    <row r="3301" spans="1:12" ht="15.6">
      <c r="A3301" s="480">
        <f t="shared" si="56"/>
        <v>3293</v>
      </c>
      <c r="B3301" s="480" t="s">
        <v>5578</v>
      </c>
      <c r="C3301" s="481" t="s">
        <v>14143</v>
      </c>
      <c r="D3301" s="480" t="s">
        <v>5580</v>
      </c>
      <c r="E3301" s="480" t="s">
        <v>14144</v>
      </c>
      <c r="F3301" s="480" t="s">
        <v>14145</v>
      </c>
      <c r="G3301" s="480" t="s">
        <v>14146</v>
      </c>
      <c r="H3301" s="480" t="s">
        <v>14147</v>
      </c>
      <c r="I3301" s="480"/>
      <c r="J3301" s="480"/>
      <c r="K3301" s="480"/>
      <c r="L3301" s="480"/>
    </row>
    <row r="3302" spans="1:12" ht="15.6">
      <c r="A3302" s="480">
        <f t="shared" si="56"/>
        <v>3294</v>
      </c>
      <c r="B3302" s="480" t="s">
        <v>5578</v>
      </c>
      <c r="C3302" s="481" t="s">
        <v>14148</v>
      </c>
      <c r="D3302" s="480" t="s">
        <v>5646</v>
      </c>
      <c r="E3302" s="480" t="s">
        <v>7057</v>
      </c>
      <c r="F3302" s="480" t="s">
        <v>10599</v>
      </c>
      <c r="G3302" s="480" t="s">
        <v>10600</v>
      </c>
      <c r="H3302" s="480" t="s">
        <v>10601</v>
      </c>
      <c r="I3302" s="480"/>
      <c r="J3302" s="480"/>
      <c r="K3302" s="480"/>
      <c r="L3302" s="480"/>
    </row>
    <row r="3303" spans="1:12" ht="15.6">
      <c r="A3303" s="480">
        <f t="shared" si="56"/>
        <v>3295</v>
      </c>
      <c r="B3303" s="480" t="s">
        <v>5578</v>
      </c>
      <c r="C3303" s="481" t="s">
        <v>14149</v>
      </c>
      <c r="D3303" s="480" t="s">
        <v>5646</v>
      </c>
      <c r="E3303" s="480" t="s">
        <v>7445</v>
      </c>
      <c r="F3303" s="480" t="s">
        <v>12191</v>
      </c>
      <c r="G3303" s="480" t="s">
        <v>12192</v>
      </c>
      <c r="H3303" s="480" t="s">
        <v>10377</v>
      </c>
      <c r="I3303" s="480"/>
      <c r="J3303" s="480"/>
      <c r="K3303" s="480"/>
      <c r="L3303" s="480"/>
    </row>
    <row r="3304" spans="1:12" ht="15.6">
      <c r="A3304" s="480">
        <f t="shared" si="56"/>
        <v>3296</v>
      </c>
      <c r="B3304" s="480" t="s">
        <v>5578</v>
      </c>
      <c r="C3304" s="481" t="s">
        <v>14150</v>
      </c>
      <c r="D3304" s="480" t="s">
        <v>5597</v>
      </c>
      <c r="E3304" s="480" t="s">
        <v>14151</v>
      </c>
      <c r="F3304" s="480" t="s">
        <v>14152</v>
      </c>
      <c r="G3304" s="480" t="s">
        <v>14153</v>
      </c>
      <c r="H3304" s="480"/>
      <c r="I3304" s="480"/>
      <c r="J3304" s="480"/>
      <c r="K3304" s="480"/>
      <c r="L3304" s="480"/>
    </row>
    <row r="3305" spans="1:12" ht="15.6">
      <c r="A3305" s="480">
        <f t="shared" si="56"/>
        <v>3297</v>
      </c>
      <c r="B3305" s="480" t="s">
        <v>5578</v>
      </c>
      <c r="C3305" s="481" t="s">
        <v>14154</v>
      </c>
      <c r="D3305" s="480" t="s">
        <v>5641</v>
      </c>
      <c r="E3305" s="480" t="s">
        <v>12785</v>
      </c>
      <c r="F3305" s="480" t="s">
        <v>14155</v>
      </c>
      <c r="G3305" s="480" t="s">
        <v>13394</v>
      </c>
      <c r="H3305" s="480"/>
      <c r="I3305" s="480"/>
      <c r="J3305" s="480"/>
      <c r="K3305" s="480"/>
      <c r="L3305" s="480"/>
    </row>
    <row r="3306" spans="1:12" ht="15.6">
      <c r="A3306" s="480">
        <f t="shared" si="56"/>
        <v>3298</v>
      </c>
      <c r="B3306" s="480" t="s">
        <v>5578</v>
      </c>
      <c r="C3306" s="481" t="s">
        <v>14156</v>
      </c>
      <c r="D3306" s="480" t="s">
        <v>5641</v>
      </c>
      <c r="E3306" s="480" t="s">
        <v>5615</v>
      </c>
      <c r="F3306" s="480" t="s">
        <v>5614</v>
      </c>
      <c r="G3306" s="480" t="s">
        <v>5616</v>
      </c>
      <c r="H3306" s="480" t="s">
        <v>9188</v>
      </c>
      <c r="I3306" s="480"/>
      <c r="J3306" s="480"/>
      <c r="K3306" s="480"/>
      <c r="L3306" s="480"/>
    </row>
    <row r="3307" spans="1:12" ht="15.6">
      <c r="A3307" s="480">
        <f t="shared" si="56"/>
        <v>3299</v>
      </c>
      <c r="B3307" s="480" t="s">
        <v>5578</v>
      </c>
      <c r="C3307" s="481" t="s">
        <v>14157</v>
      </c>
      <c r="D3307" s="480" t="s">
        <v>5613</v>
      </c>
      <c r="E3307" s="480" t="s">
        <v>13393</v>
      </c>
      <c r="F3307" s="480" t="s">
        <v>12785</v>
      </c>
      <c r="G3307" s="480" t="s">
        <v>13394</v>
      </c>
      <c r="H3307" s="480"/>
      <c r="I3307" s="480"/>
      <c r="J3307" s="480"/>
      <c r="K3307" s="480"/>
      <c r="L3307" s="480"/>
    </row>
    <row r="3308" spans="1:12" ht="15.6">
      <c r="A3308" s="480">
        <f t="shared" si="56"/>
        <v>3300</v>
      </c>
      <c r="B3308" s="480" t="s">
        <v>5578</v>
      </c>
      <c r="C3308" s="481" t="s">
        <v>14158</v>
      </c>
      <c r="D3308" s="480" t="s">
        <v>5580</v>
      </c>
      <c r="E3308" s="480" t="s">
        <v>14159</v>
      </c>
      <c r="F3308" s="480" t="s">
        <v>14160</v>
      </c>
      <c r="G3308" s="480" t="s">
        <v>12819</v>
      </c>
      <c r="H3308" s="480" t="s">
        <v>14161</v>
      </c>
      <c r="I3308" s="480"/>
      <c r="J3308" s="480"/>
      <c r="K3308" s="480"/>
      <c r="L3308" s="480"/>
    </row>
    <row r="3309" spans="1:12" ht="15.6">
      <c r="A3309" s="480">
        <f t="shared" si="56"/>
        <v>3301</v>
      </c>
      <c r="B3309" s="480" t="s">
        <v>5578</v>
      </c>
      <c r="C3309" s="481" t="s">
        <v>14162</v>
      </c>
      <c r="D3309" s="480" t="s">
        <v>5613</v>
      </c>
      <c r="E3309" s="480" t="s">
        <v>14163</v>
      </c>
      <c r="F3309" s="480" t="s">
        <v>14164</v>
      </c>
      <c r="G3309" s="480" t="s">
        <v>14165</v>
      </c>
      <c r="H3309" s="480" t="s">
        <v>14166</v>
      </c>
      <c r="I3309" s="480"/>
      <c r="J3309" s="480"/>
      <c r="K3309" s="480"/>
      <c r="L3309" s="480"/>
    </row>
    <row r="3310" spans="1:12" ht="15.6">
      <c r="A3310" s="480">
        <f t="shared" si="56"/>
        <v>3302</v>
      </c>
      <c r="B3310" s="480" t="s">
        <v>5578</v>
      </c>
      <c r="C3310" s="481" t="s">
        <v>14167</v>
      </c>
      <c r="D3310" s="480" t="s">
        <v>5613</v>
      </c>
      <c r="E3310" s="480" t="s">
        <v>12209</v>
      </c>
      <c r="F3310" s="480" t="s">
        <v>12210</v>
      </c>
      <c r="G3310" s="480" t="s">
        <v>12211</v>
      </c>
      <c r="H3310" s="480" t="s">
        <v>12212</v>
      </c>
      <c r="I3310" s="480"/>
      <c r="J3310" s="480"/>
      <c r="K3310" s="480"/>
      <c r="L3310" s="480"/>
    </row>
    <row r="3311" spans="1:12" ht="15.6">
      <c r="A3311" s="480">
        <f t="shared" si="56"/>
        <v>3303</v>
      </c>
      <c r="B3311" s="480" t="s">
        <v>5578</v>
      </c>
      <c r="C3311" s="481" t="s">
        <v>14168</v>
      </c>
      <c r="D3311" s="480" t="s">
        <v>5652</v>
      </c>
      <c r="E3311" s="480" t="s">
        <v>5621</v>
      </c>
      <c r="F3311" s="480" t="s">
        <v>5620</v>
      </c>
      <c r="G3311" s="480" t="s">
        <v>5622</v>
      </c>
      <c r="H3311" s="480" t="s">
        <v>5619</v>
      </c>
      <c r="I3311" s="480"/>
      <c r="J3311" s="480"/>
      <c r="K3311" s="480"/>
      <c r="L3311" s="480"/>
    </row>
    <row r="3312" spans="1:12" ht="15.6">
      <c r="A3312" s="480">
        <f t="shared" si="56"/>
        <v>3304</v>
      </c>
      <c r="B3312" s="480" t="s">
        <v>5578</v>
      </c>
      <c r="C3312" s="481" t="s">
        <v>14169</v>
      </c>
      <c r="D3312" s="480" t="s">
        <v>5762</v>
      </c>
      <c r="E3312" s="480" t="s">
        <v>14170</v>
      </c>
      <c r="F3312" s="480" t="s">
        <v>14171</v>
      </c>
      <c r="G3312" s="480" t="s">
        <v>14172</v>
      </c>
      <c r="H3312" s="480" t="s">
        <v>14173</v>
      </c>
      <c r="I3312" s="480"/>
      <c r="J3312" s="480"/>
      <c r="K3312" s="480"/>
      <c r="L3312" s="480"/>
    </row>
    <row r="3313" spans="1:12" ht="15.6">
      <c r="A3313" s="480">
        <f t="shared" si="56"/>
        <v>3305</v>
      </c>
      <c r="B3313" s="480" t="s">
        <v>5578</v>
      </c>
      <c r="C3313" s="481" t="s">
        <v>14174</v>
      </c>
      <c r="D3313" s="480" t="s">
        <v>5580</v>
      </c>
      <c r="E3313" s="480" t="s">
        <v>13549</v>
      </c>
      <c r="F3313" s="480" t="s">
        <v>9250</v>
      </c>
      <c r="G3313" s="480" t="s">
        <v>5635</v>
      </c>
      <c r="H3313" s="480" t="s">
        <v>5593</v>
      </c>
      <c r="I3313" s="480"/>
      <c r="J3313" s="480"/>
      <c r="K3313" s="480"/>
      <c r="L3313" s="480"/>
    </row>
    <row r="3314" spans="1:12" ht="15.6">
      <c r="A3314" s="480">
        <f t="shared" si="56"/>
        <v>3306</v>
      </c>
      <c r="B3314" s="480" t="s">
        <v>5578</v>
      </c>
      <c r="C3314" s="481" t="s">
        <v>14175</v>
      </c>
      <c r="D3314" s="480" t="s">
        <v>5624</v>
      </c>
      <c r="E3314" s="480" t="s">
        <v>14176</v>
      </c>
      <c r="F3314" s="480" t="s">
        <v>14177</v>
      </c>
      <c r="G3314" s="480" t="s">
        <v>12785</v>
      </c>
      <c r="H3314" s="480" t="s">
        <v>14178</v>
      </c>
      <c r="I3314" s="480"/>
      <c r="J3314" s="480"/>
      <c r="K3314" s="480"/>
      <c r="L3314" s="480"/>
    </row>
    <row r="3315" spans="1:12" ht="15.6">
      <c r="A3315" s="480">
        <f t="shared" si="56"/>
        <v>3307</v>
      </c>
      <c r="B3315" s="480" t="s">
        <v>5578</v>
      </c>
      <c r="C3315" s="481" t="s">
        <v>14179</v>
      </c>
      <c r="D3315" s="480" t="s">
        <v>5613</v>
      </c>
      <c r="E3315" s="480" t="s">
        <v>14176</v>
      </c>
      <c r="F3315" s="480" t="s">
        <v>14177</v>
      </c>
      <c r="G3315" s="480" t="s">
        <v>12785</v>
      </c>
      <c r="H3315" s="480" t="s">
        <v>14178</v>
      </c>
      <c r="I3315" s="480"/>
      <c r="J3315" s="480"/>
      <c r="K3315" s="480"/>
      <c r="L3315" s="480"/>
    </row>
    <row r="3316" spans="1:12" ht="15.6">
      <c r="A3316" s="480">
        <f t="shared" si="56"/>
        <v>3308</v>
      </c>
      <c r="B3316" s="480" t="s">
        <v>5578</v>
      </c>
      <c r="C3316" s="481" t="s">
        <v>14180</v>
      </c>
      <c r="D3316" s="480" t="s">
        <v>5597</v>
      </c>
      <c r="E3316" s="480" t="s">
        <v>13187</v>
      </c>
      <c r="F3316" s="480" t="s">
        <v>14181</v>
      </c>
      <c r="G3316" s="480" t="s">
        <v>14182</v>
      </c>
      <c r="H3316" s="480" t="s">
        <v>14183</v>
      </c>
      <c r="I3316" s="480"/>
      <c r="J3316" s="480"/>
      <c r="K3316" s="480"/>
      <c r="L3316" s="480"/>
    </row>
    <row r="3317" spans="1:12" ht="15.6">
      <c r="A3317" s="480">
        <f t="shared" si="56"/>
        <v>3309</v>
      </c>
      <c r="B3317" s="480" t="s">
        <v>5578</v>
      </c>
      <c r="C3317" s="481" t="s">
        <v>14184</v>
      </c>
      <c r="D3317" s="480" t="s">
        <v>5646</v>
      </c>
      <c r="E3317" s="480" t="s">
        <v>13571</v>
      </c>
      <c r="F3317" s="480" t="s">
        <v>13409</v>
      </c>
      <c r="G3317" s="480" t="s">
        <v>13572</v>
      </c>
      <c r="H3317" s="480" t="s">
        <v>13411</v>
      </c>
      <c r="I3317" s="480"/>
      <c r="J3317" s="480"/>
      <c r="K3317" s="480"/>
      <c r="L3317" s="480"/>
    </row>
    <row r="3318" spans="1:12" ht="15.6">
      <c r="A3318" s="480">
        <f t="shared" si="56"/>
        <v>3310</v>
      </c>
      <c r="B3318" s="480" t="s">
        <v>5578</v>
      </c>
      <c r="C3318" s="481" t="s">
        <v>14185</v>
      </c>
      <c r="D3318" s="480" t="s">
        <v>5641</v>
      </c>
      <c r="E3318" s="480" t="s">
        <v>10616</v>
      </c>
      <c r="F3318" s="480" t="s">
        <v>10617</v>
      </c>
      <c r="G3318" s="480" t="s">
        <v>10618</v>
      </c>
      <c r="H3318" s="480" t="s">
        <v>10619</v>
      </c>
      <c r="I3318" s="480"/>
      <c r="J3318" s="480"/>
      <c r="K3318" s="480"/>
      <c r="L3318" s="480"/>
    </row>
    <row r="3319" spans="1:12" ht="15.6">
      <c r="A3319" s="480">
        <f t="shared" si="56"/>
        <v>3311</v>
      </c>
      <c r="B3319" s="480" t="s">
        <v>5578</v>
      </c>
      <c r="C3319" s="481" t="s">
        <v>14186</v>
      </c>
      <c r="D3319" s="480" t="s">
        <v>5597</v>
      </c>
      <c r="E3319" s="480" t="s">
        <v>12267</v>
      </c>
      <c r="F3319" s="480" t="s">
        <v>12268</v>
      </c>
      <c r="G3319" s="480" t="s">
        <v>7445</v>
      </c>
      <c r="H3319" s="480" t="s">
        <v>12192</v>
      </c>
      <c r="I3319" s="480"/>
      <c r="J3319" s="480"/>
      <c r="K3319" s="480"/>
      <c r="L3319" s="480"/>
    </row>
    <row r="3320" spans="1:12" ht="15.6">
      <c r="A3320" s="480">
        <f t="shared" si="56"/>
        <v>3312</v>
      </c>
      <c r="B3320" s="480" t="s">
        <v>5578</v>
      </c>
      <c r="C3320" s="481" t="s">
        <v>14187</v>
      </c>
      <c r="D3320" s="480" t="s">
        <v>5597</v>
      </c>
      <c r="E3320" s="480" t="s">
        <v>11974</v>
      </c>
      <c r="F3320" s="480" t="s">
        <v>14188</v>
      </c>
      <c r="G3320" s="480" t="s">
        <v>14189</v>
      </c>
      <c r="H3320" s="480" t="s">
        <v>11973</v>
      </c>
      <c r="I3320" s="480"/>
      <c r="J3320" s="480"/>
      <c r="K3320" s="480"/>
      <c r="L3320" s="480"/>
    </row>
    <row r="3321" spans="1:12" ht="15.6">
      <c r="A3321" s="480">
        <f t="shared" si="56"/>
        <v>3313</v>
      </c>
      <c r="B3321" s="480" t="s">
        <v>5578</v>
      </c>
      <c r="C3321" s="481" t="s">
        <v>14190</v>
      </c>
      <c r="D3321" s="480" t="s">
        <v>5641</v>
      </c>
      <c r="E3321" s="480" t="s">
        <v>11974</v>
      </c>
      <c r="F3321" s="480" t="s">
        <v>14188</v>
      </c>
      <c r="G3321" s="480" t="s">
        <v>14189</v>
      </c>
      <c r="H3321" s="480" t="s">
        <v>11973</v>
      </c>
      <c r="I3321" s="480"/>
      <c r="J3321" s="480"/>
      <c r="K3321" s="480"/>
      <c r="L3321" s="480"/>
    </row>
    <row r="3322" spans="1:12" ht="15.6">
      <c r="A3322" s="480">
        <f t="shared" si="56"/>
        <v>3314</v>
      </c>
      <c r="B3322" s="480" t="s">
        <v>5578</v>
      </c>
      <c r="C3322" s="481" t="s">
        <v>14191</v>
      </c>
      <c r="D3322" s="480" t="s">
        <v>5580</v>
      </c>
      <c r="E3322" s="480" t="s">
        <v>14192</v>
      </c>
      <c r="F3322" s="480" t="s">
        <v>14193</v>
      </c>
      <c r="G3322" s="480" t="s">
        <v>14194</v>
      </c>
      <c r="H3322" s="480" t="s">
        <v>14195</v>
      </c>
      <c r="I3322" s="480"/>
      <c r="J3322" s="480"/>
      <c r="K3322" s="480"/>
      <c r="L3322" s="480"/>
    </row>
    <row r="3323" spans="1:12" ht="15.6">
      <c r="A3323" s="480">
        <f t="shared" si="56"/>
        <v>3315</v>
      </c>
      <c r="B3323" s="480" t="s">
        <v>5578</v>
      </c>
      <c r="C3323" s="481" t="s">
        <v>14196</v>
      </c>
      <c r="D3323" s="480" t="s">
        <v>5580</v>
      </c>
      <c r="E3323" s="480" t="s">
        <v>12852</v>
      </c>
      <c r="F3323" s="480" t="s">
        <v>14197</v>
      </c>
      <c r="G3323" s="480" t="s">
        <v>12854</v>
      </c>
      <c r="H3323" s="480" t="s">
        <v>12855</v>
      </c>
      <c r="I3323" s="480"/>
      <c r="J3323" s="480"/>
      <c r="K3323" s="480"/>
      <c r="L3323" s="480"/>
    </row>
    <row r="3324" spans="1:12" ht="15.6">
      <c r="A3324" s="480">
        <f t="shared" si="56"/>
        <v>3316</v>
      </c>
      <c r="B3324" s="480" t="s">
        <v>5578</v>
      </c>
      <c r="C3324" s="481" t="s">
        <v>14198</v>
      </c>
      <c r="D3324" s="480" t="s">
        <v>5580</v>
      </c>
      <c r="E3324" s="480" t="s">
        <v>14199</v>
      </c>
      <c r="F3324" s="480" t="s">
        <v>14200</v>
      </c>
      <c r="G3324" s="480" t="s">
        <v>14201</v>
      </c>
      <c r="H3324" s="480" t="s">
        <v>14202</v>
      </c>
      <c r="I3324" s="480"/>
      <c r="J3324" s="480"/>
      <c r="K3324" s="480"/>
      <c r="L3324" s="480"/>
    </row>
    <row r="3325" spans="1:12" ht="15.6">
      <c r="A3325" s="480">
        <f t="shared" si="56"/>
        <v>3317</v>
      </c>
      <c r="B3325" s="480" t="s">
        <v>5578</v>
      </c>
      <c r="C3325" s="481" t="s">
        <v>14203</v>
      </c>
      <c r="D3325" s="480" t="s">
        <v>5641</v>
      </c>
      <c r="E3325" s="480" t="s">
        <v>14204</v>
      </c>
      <c r="F3325" s="480" t="s">
        <v>14205</v>
      </c>
      <c r="G3325" s="480" t="s">
        <v>14206</v>
      </c>
      <c r="H3325" s="480" t="s">
        <v>14207</v>
      </c>
      <c r="I3325" s="480"/>
      <c r="J3325" s="480"/>
      <c r="K3325" s="480"/>
      <c r="L3325" s="480"/>
    </row>
    <row r="3326" spans="1:12" ht="15.6">
      <c r="A3326" s="480">
        <f t="shared" si="56"/>
        <v>3318</v>
      </c>
      <c r="B3326" s="480" t="s">
        <v>5578</v>
      </c>
      <c r="C3326" s="481" t="s">
        <v>14208</v>
      </c>
      <c r="D3326" s="480" t="s">
        <v>5684</v>
      </c>
      <c r="E3326" s="480" t="s">
        <v>12857</v>
      </c>
      <c r="F3326" s="480" t="s">
        <v>14209</v>
      </c>
      <c r="G3326" s="480" t="s">
        <v>12859</v>
      </c>
      <c r="H3326" s="480" t="s">
        <v>14210</v>
      </c>
      <c r="I3326" s="480"/>
      <c r="J3326" s="480"/>
      <c r="K3326" s="480"/>
      <c r="L3326" s="480"/>
    </row>
    <row r="3327" spans="1:12" ht="15.6">
      <c r="A3327" s="480">
        <f t="shared" si="56"/>
        <v>3319</v>
      </c>
      <c r="B3327" s="480" t="s">
        <v>5578</v>
      </c>
      <c r="C3327" s="481" t="s">
        <v>14211</v>
      </c>
      <c r="D3327" s="480" t="s">
        <v>5624</v>
      </c>
      <c r="E3327" s="480" t="s">
        <v>14212</v>
      </c>
      <c r="F3327" s="480" t="s">
        <v>14213</v>
      </c>
      <c r="G3327" s="480" t="s">
        <v>14214</v>
      </c>
      <c r="H3327" s="480" t="s">
        <v>14215</v>
      </c>
      <c r="I3327" s="480"/>
      <c r="J3327" s="480"/>
      <c r="K3327" s="480"/>
      <c r="L3327" s="480"/>
    </row>
    <row r="3328" spans="1:12" ht="15.6">
      <c r="A3328" s="480">
        <f t="shared" si="56"/>
        <v>3320</v>
      </c>
      <c r="B3328" s="480" t="s">
        <v>5578</v>
      </c>
      <c r="C3328" s="481" t="s">
        <v>14216</v>
      </c>
      <c r="D3328" s="480" t="s">
        <v>5762</v>
      </c>
      <c r="E3328" s="480" t="s">
        <v>12862</v>
      </c>
      <c r="F3328" s="480" t="s">
        <v>12863</v>
      </c>
      <c r="G3328" s="480" t="s">
        <v>12864</v>
      </c>
      <c r="H3328" s="480" t="s">
        <v>12865</v>
      </c>
      <c r="I3328" s="480"/>
      <c r="J3328" s="480"/>
      <c r="K3328" s="480"/>
      <c r="L3328" s="480"/>
    </row>
    <row r="3329" spans="1:12" ht="15.6">
      <c r="A3329" s="480">
        <f t="shared" si="56"/>
        <v>3321</v>
      </c>
      <c r="B3329" s="480" t="s">
        <v>5578</v>
      </c>
      <c r="C3329" s="481" t="s">
        <v>14217</v>
      </c>
      <c r="D3329" s="480" t="s">
        <v>5646</v>
      </c>
      <c r="E3329" s="480" t="s">
        <v>14218</v>
      </c>
      <c r="F3329" s="480" t="s">
        <v>14219</v>
      </c>
      <c r="G3329" s="480" t="s">
        <v>14015</v>
      </c>
      <c r="H3329" s="480" t="s">
        <v>14220</v>
      </c>
      <c r="I3329" s="480"/>
      <c r="J3329" s="480"/>
      <c r="K3329" s="480"/>
      <c r="L3329" s="480"/>
    </row>
    <row r="3330" spans="1:12" ht="15.6">
      <c r="A3330" s="480">
        <f t="shared" si="56"/>
        <v>3322</v>
      </c>
      <c r="B3330" s="480" t="s">
        <v>5578</v>
      </c>
      <c r="C3330" s="481" t="s">
        <v>14221</v>
      </c>
      <c r="D3330" s="480" t="s">
        <v>5646</v>
      </c>
      <c r="E3330" s="480" t="s">
        <v>14222</v>
      </c>
      <c r="F3330" s="480" t="s">
        <v>8845</v>
      </c>
      <c r="G3330" s="480" t="s">
        <v>9491</v>
      </c>
      <c r="H3330" s="480" t="s">
        <v>14223</v>
      </c>
      <c r="I3330" s="480"/>
      <c r="J3330" s="480"/>
      <c r="K3330" s="480"/>
      <c r="L3330" s="480"/>
    </row>
    <row r="3331" spans="1:12" ht="15.6">
      <c r="A3331" s="480">
        <f t="shared" si="56"/>
        <v>3323</v>
      </c>
      <c r="B3331" s="480" t="s">
        <v>5578</v>
      </c>
      <c r="C3331" s="481" t="s">
        <v>14224</v>
      </c>
      <c r="D3331" s="480" t="s">
        <v>5646</v>
      </c>
      <c r="E3331" s="480" t="s">
        <v>14225</v>
      </c>
      <c r="F3331" s="480" t="s">
        <v>6776</v>
      </c>
      <c r="G3331" s="480" t="s">
        <v>14226</v>
      </c>
      <c r="H3331" s="480" t="s">
        <v>12013</v>
      </c>
      <c r="I3331" s="480"/>
      <c r="J3331" s="480"/>
      <c r="K3331" s="480"/>
      <c r="L3331" s="480"/>
    </row>
    <row r="3332" spans="1:12" ht="15.6">
      <c r="A3332" s="480">
        <f t="shared" si="56"/>
        <v>3324</v>
      </c>
      <c r="B3332" s="480" t="s">
        <v>5578</v>
      </c>
      <c r="C3332" s="481" t="s">
        <v>14227</v>
      </c>
      <c r="D3332" s="480" t="s">
        <v>5580</v>
      </c>
      <c r="E3332" s="480" t="s">
        <v>14228</v>
      </c>
      <c r="F3332" s="480" t="s">
        <v>14229</v>
      </c>
      <c r="G3332" s="480" t="s">
        <v>14230</v>
      </c>
      <c r="H3332" s="480" t="s">
        <v>14231</v>
      </c>
      <c r="I3332" s="480"/>
      <c r="J3332" s="480"/>
      <c r="K3332" s="480"/>
      <c r="L3332" s="480"/>
    </row>
    <row r="3333" spans="1:12" ht="15.6">
      <c r="A3333" s="480">
        <f t="shared" si="56"/>
        <v>3325</v>
      </c>
      <c r="B3333" s="480" t="s">
        <v>5578</v>
      </c>
      <c r="C3333" s="481" t="s">
        <v>14232</v>
      </c>
      <c r="D3333" s="480" t="s">
        <v>5762</v>
      </c>
      <c r="E3333" s="480" t="s">
        <v>14233</v>
      </c>
      <c r="F3333" s="480" t="s">
        <v>14234</v>
      </c>
      <c r="G3333" s="480" t="s">
        <v>14235</v>
      </c>
      <c r="H3333" s="480" t="s">
        <v>14236</v>
      </c>
      <c r="I3333" s="480"/>
      <c r="J3333" s="480"/>
      <c r="K3333" s="480"/>
      <c r="L3333" s="480"/>
    </row>
    <row r="3334" spans="1:12" ht="15.6">
      <c r="A3334" s="480">
        <f t="shared" si="56"/>
        <v>3326</v>
      </c>
      <c r="B3334" s="480" t="s">
        <v>5578</v>
      </c>
      <c r="C3334" s="481" t="s">
        <v>14237</v>
      </c>
      <c r="D3334" s="480" t="s">
        <v>5762</v>
      </c>
      <c r="E3334" s="480" t="s">
        <v>14238</v>
      </c>
      <c r="F3334" s="480" t="s">
        <v>11907</v>
      </c>
      <c r="G3334" s="480" t="s">
        <v>12125</v>
      </c>
      <c r="H3334" s="480" t="s">
        <v>14239</v>
      </c>
      <c r="I3334" s="480"/>
      <c r="J3334" s="480"/>
      <c r="K3334" s="480"/>
      <c r="L3334" s="480"/>
    </row>
    <row r="3335" spans="1:12" ht="15.6">
      <c r="A3335" s="480">
        <f t="shared" si="56"/>
        <v>3327</v>
      </c>
      <c r="B3335" s="480" t="s">
        <v>5578</v>
      </c>
      <c r="C3335" s="481" t="s">
        <v>14240</v>
      </c>
      <c r="D3335" s="480" t="s">
        <v>5586</v>
      </c>
      <c r="E3335" s="480" t="s">
        <v>14241</v>
      </c>
      <c r="F3335" s="480" t="s">
        <v>11907</v>
      </c>
      <c r="G3335" s="480" t="s">
        <v>12125</v>
      </c>
      <c r="H3335" s="480" t="s">
        <v>14239</v>
      </c>
      <c r="I3335" s="480"/>
      <c r="J3335" s="480"/>
      <c r="K3335" s="480"/>
      <c r="L3335" s="480"/>
    </row>
    <row r="3336" spans="1:12" ht="15.6">
      <c r="A3336" s="480">
        <f t="shared" si="56"/>
        <v>3328</v>
      </c>
      <c r="B3336" s="480" t="s">
        <v>5578</v>
      </c>
      <c r="C3336" s="481" t="s">
        <v>14242</v>
      </c>
      <c r="D3336" s="480" t="s">
        <v>5646</v>
      </c>
      <c r="E3336" s="480" t="s">
        <v>5980</v>
      </c>
      <c r="F3336" s="480" t="s">
        <v>5981</v>
      </c>
      <c r="G3336" s="480" t="s">
        <v>5979</v>
      </c>
      <c r="H3336" s="480"/>
      <c r="I3336" s="480"/>
      <c r="J3336" s="480"/>
      <c r="K3336" s="480"/>
      <c r="L3336" s="480"/>
    </row>
    <row r="3337" spans="1:12" ht="15.6">
      <c r="A3337" s="480">
        <f t="shared" si="56"/>
        <v>3329</v>
      </c>
      <c r="B3337" s="480" t="s">
        <v>5578</v>
      </c>
      <c r="C3337" s="481" t="s">
        <v>14243</v>
      </c>
      <c r="D3337" s="480" t="s">
        <v>5762</v>
      </c>
      <c r="E3337" s="480" t="s">
        <v>12013</v>
      </c>
      <c r="F3337" s="480" t="s">
        <v>13253</v>
      </c>
      <c r="G3337" s="480" t="s">
        <v>907</v>
      </c>
      <c r="H3337" s="480" t="s">
        <v>734</v>
      </c>
      <c r="I3337" s="480"/>
      <c r="J3337" s="480"/>
      <c r="K3337" s="480"/>
      <c r="L3337" s="480"/>
    </row>
    <row r="3338" spans="1:12" ht="15.6">
      <c r="A3338" s="480">
        <f t="shared" si="56"/>
        <v>3330</v>
      </c>
      <c r="B3338" s="480" t="s">
        <v>5578</v>
      </c>
      <c r="C3338" s="481" t="s">
        <v>14244</v>
      </c>
      <c r="D3338" s="480" t="s">
        <v>5580</v>
      </c>
      <c r="E3338" s="480" t="s">
        <v>14245</v>
      </c>
      <c r="F3338" s="480" t="s">
        <v>14246</v>
      </c>
      <c r="G3338" s="480" t="s">
        <v>14247</v>
      </c>
      <c r="H3338" s="480" t="s">
        <v>14248</v>
      </c>
      <c r="I3338" s="480"/>
      <c r="J3338" s="480"/>
      <c r="K3338" s="480"/>
      <c r="L3338" s="480"/>
    </row>
    <row r="3339" spans="1:12" ht="15.6">
      <c r="A3339" s="480">
        <f t="shared" si="56"/>
        <v>3331</v>
      </c>
      <c r="B3339" s="480" t="s">
        <v>6023</v>
      </c>
      <c r="C3339" s="481" t="s">
        <v>14249</v>
      </c>
      <c r="D3339" s="480" t="s">
        <v>5362</v>
      </c>
      <c r="E3339" s="480" t="s">
        <v>6025</v>
      </c>
      <c r="F3339" s="480" t="s">
        <v>6026</v>
      </c>
      <c r="G3339" s="480"/>
      <c r="H3339" s="480"/>
      <c r="I3339" s="480"/>
      <c r="J3339" s="480"/>
      <c r="K3339" s="480"/>
      <c r="L3339" s="480"/>
    </row>
    <row r="3340" spans="1:12" ht="15.6">
      <c r="A3340" s="480">
        <f t="shared" si="56"/>
        <v>3332</v>
      </c>
      <c r="B3340" s="480" t="s">
        <v>6023</v>
      </c>
      <c r="C3340" s="481" t="s">
        <v>14250</v>
      </c>
      <c r="D3340" s="480" t="s">
        <v>5362</v>
      </c>
      <c r="E3340" s="480" t="s">
        <v>6025</v>
      </c>
      <c r="F3340" s="480" t="s">
        <v>6026</v>
      </c>
      <c r="G3340" s="480"/>
      <c r="H3340" s="480"/>
      <c r="I3340" s="480"/>
      <c r="J3340" s="480"/>
      <c r="K3340" s="480"/>
      <c r="L3340" s="480"/>
    </row>
    <row r="3341" spans="1:12" ht="15.6">
      <c r="A3341" s="480">
        <f t="shared" si="56"/>
        <v>3333</v>
      </c>
      <c r="B3341" s="480" t="s">
        <v>6023</v>
      </c>
      <c r="C3341" s="481" t="s">
        <v>14251</v>
      </c>
      <c r="D3341" s="480" t="s">
        <v>5362</v>
      </c>
      <c r="E3341" s="480" t="s">
        <v>6025</v>
      </c>
      <c r="F3341" s="480" t="s">
        <v>6026</v>
      </c>
      <c r="G3341" s="480"/>
      <c r="H3341" s="480"/>
      <c r="I3341" s="480"/>
      <c r="J3341" s="480"/>
      <c r="K3341" s="480"/>
      <c r="L3341" s="480"/>
    </row>
    <row r="3342" spans="1:12" ht="15.6">
      <c r="A3342" s="480">
        <f t="shared" si="56"/>
        <v>3334</v>
      </c>
      <c r="B3342" s="480" t="s">
        <v>6023</v>
      </c>
      <c r="C3342" s="481" t="s">
        <v>14252</v>
      </c>
      <c r="D3342" s="480" t="s">
        <v>5362</v>
      </c>
      <c r="E3342" s="480" t="s">
        <v>6025</v>
      </c>
      <c r="F3342" s="480" t="s">
        <v>6026</v>
      </c>
      <c r="G3342" s="480"/>
      <c r="H3342" s="480"/>
      <c r="I3342" s="480"/>
      <c r="J3342" s="480"/>
      <c r="K3342" s="480"/>
      <c r="L3342" s="480"/>
    </row>
    <row r="3343" spans="1:12" ht="15.6">
      <c r="A3343" s="480">
        <f t="shared" si="56"/>
        <v>3335</v>
      </c>
      <c r="B3343" s="480" t="s">
        <v>6023</v>
      </c>
      <c r="C3343" s="481" t="s">
        <v>14253</v>
      </c>
      <c r="D3343" s="480" t="s">
        <v>5362</v>
      </c>
      <c r="E3343" s="480" t="s">
        <v>6025</v>
      </c>
      <c r="F3343" s="480" t="s">
        <v>6026</v>
      </c>
      <c r="G3343" s="480"/>
      <c r="H3343" s="480"/>
      <c r="I3343" s="480"/>
      <c r="J3343" s="480"/>
      <c r="K3343" s="480"/>
      <c r="L3343" s="480"/>
    </row>
    <row r="3344" spans="1:12" ht="15.6">
      <c r="A3344" s="480">
        <f t="shared" si="56"/>
        <v>3336</v>
      </c>
      <c r="B3344" s="480" t="s">
        <v>6023</v>
      </c>
      <c r="C3344" s="481" t="s">
        <v>14254</v>
      </c>
      <c r="D3344" s="480" t="s">
        <v>5362</v>
      </c>
      <c r="E3344" s="480" t="s">
        <v>6025</v>
      </c>
      <c r="F3344" s="480" t="s">
        <v>6026</v>
      </c>
      <c r="G3344" s="480"/>
      <c r="H3344" s="480"/>
      <c r="I3344" s="480"/>
      <c r="J3344" s="480"/>
      <c r="K3344" s="480"/>
      <c r="L3344" s="480"/>
    </row>
    <row r="3345" spans="1:12" ht="15.6">
      <c r="A3345" s="480">
        <f t="shared" si="56"/>
        <v>3337</v>
      </c>
      <c r="B3345" s="480" t="s">
        <v>6023</v>
      </c>
      <c r="C3345" s="481" t="s">
        <v>14255</v>
      </c>
      <c r="D3345" s="480" t="s">
        <v>5362</v>
      </c>
      <c r="E3345" s="480" t="s">
        <v>6025</v>
      </c>
      <c r="F3345" s="480" t="s">
        <v>6026</v>
      </c>
      <c r="G3345" s="480"/>
      <c r="H3345" s="480"/>
      <c r="I3345" s="480"/>
      <c r="J3345" s="480"/>
      <c r="K3345" s="480"/>
      <c r="L3345" s="480"/>
    </row>
    <row r="3346" spans="1:12" ht="15.6">
      <c r="A3346" s="480">
        <f t="shared" si="56"/>
        <v>3338</v>
      </c>
      <c r="B3346" s="480" t="s">
        <v>6023</v>
      </c>
      <c r="C3346" s="481" t="s">
        <v>14256</v>
      </c>
      <c r="D3346" s="480" t="s">
        <v>5362</v>
      </c>
      <c r="E3346" s="480" t="s">
        <v>6025</v>
      </c>
      <c r="F3346" s="480" t="s">
        <v>6026</v>
      </c>
      <c r="G3346" s="480"/>
      <c r="H3346" s="480"/>
      <c r="I3346" s="480"/>
      <c r="J3346" s="480"/>
      <c r="K3346" s="480"/>
      <c r="L3346" s="480"/>
    </row>
    <row r="3347" spans="1:12" ht="15.6">
      <c r="A3347" s="480">
        <f t="shared" ref="A3347:A3410" si="57">ROW()-8</f>
        <v>3339</v>
      </c>
      <c r="B3347" s="480" t="s">
        <v>6023</v>
      </c>
      <c r="C3347" s="481" t="s">
        <v>14257</v>
      </c>
      <c r="D3347" s="480" t="s">
        <v>5362</v>
      </c>
      <c r="E3347" s="480" t="s">
        <v>6025</v>
      </c>
      <c r="F3347" s="480" t="s">
        <v>6026</v>
      </c>
      <c r="G3347" s="480"/>
      <c r="H3347" s="480"/>
      <c r="I3347" s="480"/>
      <c r="J3347" s="480"/>
      <c r="K3347" s="480"/>
      <c r="L3347" s="480"/>
    </row>
    <row r="3348" spans="1:12" ht="15.6">
      <c r="A3348" s="480">
        <f t="shared" si="57"/>
        <v>3340</v>
      </c>
      <c r="B3348" s="480" t="s">
        <v>6023</v>
      </c>
      <c r="C3348" s="481" t="s">
        <v>14258</v>
      </c>
      <c r="D3348" s="480" t="s">
        <v>5362</v>
      </c>
      <c r="E3348" s="480" t="s">
        <v>6025</v>
      </c>
      <c r="F3348" s="480" t="s">
        <v>6026</v>
      </c>
      <c r="G3348" s="480"/>
      <c r="H3348" s="480"/>
      <c r="I3348" s="480"/>
      <c r="J3348" s="480"/>
      <c r="K3348" s="480"/>
      <c r="L3348" s="480"/>
    </row>
    <row r="3349" spans="1:12" ht="15.6">
      <c r="A3349" s="480">
        <f t="shared" si="57"/>
        <v>3341</v>
      </c>
      <c r="B3349" s="480" t="s">
        <v>6023</v>
      </c>
      <c r="C3349" s="481" t="s">
        <v>14259</v>
      </c>
      <c r="D3349" s="480" t="s">
        <v>5363</v>
      </c>
      <c r="E3349" s="480" t="s">
        <v>6025</v>
      </c>
      <c r="F3349" s="480" t="s">
        <v>6026</v>
      </c>
      <c r="G3349" s="480"/>
      <c r="H3349" s="480"/>
      <c r="I3349" s="480"/>
      <c r="J3349" s="480"/>
      <c r="K3349" s="480"/>
      <c r="L3349" s="480"/>
    </row>
    <row r="3350" spans="1:12" ht="15.6">
      <c r="A3350" s="480">
        <f t="shared" si="57"/>
        <v>3342</v>
      </c>
      <c r="B3350" s="480" t="s">
        <v>6023</v>
      </c>
      <c r="C3350" s="481" t="s">
        <v>14260</v>
      </c>
      <c r="D3350" s="480" t="s">
        <v>5363</v>
      </c>
      <c r="E3350" s="480" t="s">
        <v>6025</v>
      </c>
      <c r="F3350" s="480" t="s">
        <v>6026</v>
      </c>
      <c r="G3350" s="480"/>
      <c r="H3350" s="480"/>
      <c r="I3350" s="480"/>
      <c r="J3350" s="480"/>
      <c r="K3350" s="480"/>
      <c r="L3350" s="480"/>
    </row>
    <row r="3351" spans="1:12" ht="15.6">
      <c r="A3351" s="480">
        <f t="shared" si="57"/>
        <v>3343</v>
      </c>
      <c r="B3351" s="480" t="s">
        <v>6023</v>
      </c>
      <c r="C3351" s="481" t="s">
        <v>14261</v>
      </c>
      <c r="D3351" s="480" t="s">
        <v>5363</v>
      </c>
      <c r="E3351" s="480" t="s">
        <v>6025</v>
      </c>
      <c r="F3351" s="480" t="s">
        <v>6026</v>
      </c>
      <c r="G3351" s="480"/>
      <c r="H3351" s="480"/>
      <c r="I3351" s="480"/>
      <c r="J3351" s="480"/>
      <c r="K3351" s="480"/>
      <c r="L3351" s="480"/>
    </row>
    <row r="3352" spans="1:12" ht="15.6">
      <c r="A3352" s="480">
        <f t="shared" si="57"/>
        <v>3344</v>
      </c>
      <c r="B3352" s="480" t="s">
        <v>6023</v>
      </c>
      <c r="C3352" s="481" t="s">
        <v>14262</v>
      </c>
      <c r="D3352" s="480" t="s">
        <v>5362</v>
      </c>
      <c r="E3352" s="480" t="s">
        <v>6025</v>
      </c>
      <c r="F3352" s="480" t="s">
        <v>6026</v>
      </c>
      <c r="G3352" s="480"/>
      <c r="H3352" s="480"/>
      <c r="I3352" s="480"/>
      <c r="J3352" s="480"/>
      <c r="K3352" s="480"/>
      <c r="L3352" s="480"/>
    </row>
    <row r="3353" spans="1:12" ht="15.6">
      <c r="A3353" s="480">
        <f t="shared" si="57"/>
        <v>3345</v>
      </c>
      <c r="B3353" s="480" t="s">
        <v>6023</v>
      </c>
      <c r="C3353" s="481" t="s">
        <v>14263</v>
      </c>
      <c r="D3353" s="480" t="s">
        <v>5362</v>
      </c>
      <c r="E3353" s="480" t="s">
        <v>6025</v>
      </c>
      <c r="F3353" s="480" t="s">
        <v>6026</v>
      </c>
      <c r="G3353" s="480"/>
      <c r="H3353" s="480"/>
      <c r="I3353" s="480"/>
      <c r="J3353" s="480"/>
      <c r="K3353" s="480"/>
      <c r="L3353" s="480"/>
    </row>
    <row r="3354" spans="1:12" ht="15.6">
      <c r="A3354" s="480">
        <f t="shared" si="57"/>
        <v>3346</v>
      </c>
      <c r="B3354" s="480" t="s">
        <v>6023</v>
      </c>
      <c r="C3354" s="481" t="s">
        <v>14264</v>
      </c>
      <c r="D3354" s="480" t="s">
        <v>5362</v>
      </c>
      <c r="E3354" s="480" t="s">
        <v>6025</v>
      </c>
      <c r="F3354" s="480" t="s">
        <v>6026</v>
      </c>
      <c r="G3354" s="480"/>
      <c r="H3354" s="480"/>
      <c r="I3354" s="480"/>
      <c r="J3354" s="480"/>
      <c r="K3354" s="480"/>
      <c r="L3354" s="480"/>
    </row>
    <row r="3355" spans="1:12" ht="15.6">
      <c r="A3355" s="480">
        <f t="shared" si="57"/>
        <v>3347</v>
      </c>
      <c r="B3355" s="480" t="s">
        <v>6023</v>
      </c>
      <c r="C3355" s="481" t="s">
        <v>14265</v>
      </c>
      <c r="D3355" s="480" t="s">
        <v>5362</v>
      </c>
      <c r="E3355" s="480" t="s">
        <v>6025</v>
      </c>
      <c r="F3355" s="480" t="s">
        <v>6026</v>
      </c>
      <c r="G3355" s="480"/>
      <c r="H3355" s="480"/>
      <c r="I3355" s="480"/>
      <c r="J3355" s="480"/>
      <c r="K3355" s="480"/>
      <c r="L3355" s="480"/>
    </row>
    <row r="3356" spans="1:12" ht="15.6">
      <c r="A3356" s="480">
        <f t="shared" si="57"/>
        <v>3348</v>
      </c>
      <c r="B3356" s="480" t="s">
        <v>6023</v>
      </c>
      <c r="C3356" s="481" t="s">
        <v>14266</v>
      </c>
      <c r="D3356" s="480" t="s">
        <v>5363</v>
      </c>
      <c r="E3356" s="480" t="s">
        <v>6025</v>
      </c>
      <c r="F3356" s="480" t="s">
        <v>6026</v>
      </c>
      <c r="G3356" s="480"/>
      <c r="H3356" s="480"/>
      <c r="I3356" s="480"/>
      <c r="J3356" s="480"/>
      <c r="K3356" s="480"/>
      <c r="L3356" s="480"/>
    </row>
    <row r="3357" spans="1:12" ht="15.6">
      <c r="A3357" s="480">
        <f t="shared" si="57"/>
        <v>3349</v>
      </c>
      <c r="B3357" s="480" t="s">
        <v>6023</v>
      </c>
      <c r="C3357" s="481" t="s">
        <v>14267</v>
      </c>
      <c r="D3357" s="480" t="s">
        <v>5363</v>
      </c>
      <c r="E3357" s="480" t="s">
        <v>6025</v>
      </c>
      <c r="F3357" s="480" t="s">
        <v>6026</v>
      </c>
      <c r="G3357" s="480"/>
      <c r="H3357" s="480"/>
      <c r="I3357" s="480"/>
      <c r="J3357" s="480"/>
      <c r="K3357" s="480"/>
      <c r="L3357" s="480"/>
    </row>
    <row r="3358" spans="1:12" ht="15.6">
      <c r="A3358" s="480">
        <f t="shared" si="57"/>
        <v>3350</v>
      </c>
      <c r="B3358" s="480" t="s">
        <v>6023</v>
      </c>
      <c r="C3358" s="481" t="s">
        <v>14268</v>
      </c>
      <c r="D3358" s="480" t="s">
        <v>5362</v>
      </c>
      <c r="E3358" s="480" t="s">
        <v>6025</v>
      </c>
      <c r="F3358" s="480" t="s">
        <v>6026</v>
      </c>
      <c r="G3358" s="480"/>
      <c r="H3358" s="480"/>
      <c r="I3358" s="480"/>
      <c r="J3358" s="480"/>
      <c r="K3358" s="480"/>
      <c r="L3358" s="480"/>
    </row>
    <row r="3359" spans="1:12" ht="15.6">
      <c r="A3359" s="480">
        <f t="shared" si="57"/>
        <v>3351</v>
      </c>
      <c r="B3359" s="480" t="s">
        <v>6023</v>
      </c>
      <c r="C3359" s="481" t="s">
        <v>14269</v>
      </c>
      <c r="D3359" s="480" t="s">
        <v>5362</v>
      </c>
      <c r="E3359" s="480" t="s">
        <v>6025</v>
      </c>
      <c r="F3359" s="480" t="s">
        <v>6026</v>
      </c>
      <c r="G3359" s="480"/>
      <c r="H3359" s="480"/>
      <c r="I3359" s="480"/>
      <c r="J3359" s="480"/>
      <c r="K3359" s="480"/>
      <c r="L3359" s="480"/>
    </row>
    <row r="3360" spans="1:12" ht="15.6">
      <c r="A3360" s="480">
        <f t="shared" si="57"/>
        <v>3352</v>
      </c>
      <c r="B3360" s="480" t="s">
        <v>6023</v>
      </c>
      <c r="C3360" s="481" t="s">
        <v>14270</v>
      </c>
      <c r="D3360" s="480" t="s">
        <v>5362</v>
      </c>
      <c r="E3360" s="480" t="s">
        <v>6025</v>
      </c>
      <c r="F3360" s="480" t="s">
        <v>6026</v>
      </c>
      <c r="G3360" s="480"/>
      <c r="H3360" s="480"/>
      <c r="I3360" s="480"/>
      <c r="J3360" s="480"/>
      <c r="K3360" s="480"/>
      <c r="L3360" s="480"/>
    </row>
    <row r="3361" spans="1:12" ht="15.6">
      <c r="A3361" s="480">
        <f t="shared" si="57"/>
        <v>3353</v>
      </c>
      <c r="B3361" s="480" t="s">
        <v>6023</v>
      </c>
      <c r="C3361" s="481" t="s">
        <v>14271</v>
      </c>
      <c r="D3361" s="480" t="s">
        <v>5362</v>
      </c>
      <c r="E3361" s="480" t="s">
        <v>6025</v>
      </c>
      <c r="F3361" s="480" t="s">
        <v>6026</v>
      </c>
      <c r="G3361" s="480"/>
      <c r="H3361" s="480"/>
      <c r="I3361" s="480"/>
      <c r="J3361" s="480"/>
      <c r="K3361" s="480"/>
      <c r="L3361" s="480"/>
    </row>
    <row r="3362" spans="1:12" ht="15.6">
      <c r="A3362" s="480">
        <f t="shared" si="57"/>
        <v>3354</v>
      </c>
      <c r="B3362" s="480" t="s">
        <v>6023</v>
      </c>
      <c r="C3362" s="481" t="s">
        <v>14272</v>
      </c>
      <c r="D3362" s="480" t="s">
        <v>5362</v>
      </c>
      <c r="E3362" s="480" t="s">
        <v>6025</v>
      </c>
      <c r="F3362" s="480" t="s">
        <v>6026</v>
      </c>
      <c r="G3362" s="480"/>
      <c r="H3362" s="480"/>
      <c r="I3362" s="480"/>
      <c r="J3362" s="480"/>
      <c r="K3362" s="480"/>
      <c r="L3362" s="480"/>
    </row>
    <row r="3363" spans="1:12" ht="15.6">
      <c r="A3363" s="480">
        <f t="shared" si="57"/>
        <v>3355</v>
      </c>
      <c r="B3363" s="480" t="s">
        <v>6023</v>
      </c>
      <c r="C3363" s="481" t="s">
        <v>14273</v>
      </c>
      <c r="D3363" s="480" t="s">
        <v>5363</v>
      </c>
      <c r="E3363" s="480" t="s">
        <v>6025</v>
      </c>
      <c r="F3363" s="480" t="s">
        <v>6026</v>
      </c>
      <c r="G3363" s="480"/>
      <c r="H3363" s="480"/>
      <c r="I3363" s="480"/>
      <c r="J3363" s="480"/>
      <c r="K3363" s="480"/>
      <c r="L3363" s="480"/>
    </row>
    <row r="3364" spans="1:12" ht="15.6">
      <c r="A3364" s="480">
        <f t="shared" si="57"/>
        <v>3356</v>
      </c>
      <c r="B3364" s="480" t="s">
        <v>6023</v>
      </c>
      <c r="C3364" s="481" t="s">
        <v>14274</v>
      </c>
      <c r="D3364" s="480" t="s">
        <v>5362</v>
      </c>
      <c r="E3364" s="480" t="s">
        <v>6025</v>
      </c>
      <c r="F3364" s="480" t="s">
        <v>6026</v>
      </c>
      <c r="G3364" s="480"/>
      <c r="H3364" s="480"/>
      <c r="I3364" s="480"/>
      <c r="J3364" s="480"/>
      <c r="K3364" s="480"/>
      <c r="L3364" s="480"/>
    </row>
    <row r="3365" spans="1:12" ht="15.6">
      <c r="A3365" s="480">
        <f t="shared" si="57"/>
        <v>3357</v>
      </c>
      <c r="B3365" s="480" t="s">
        <v>6023</v>
      </c>
      <c r="C3365" s="481" t="s">
        <v>14275</v>
      </c>
      <c r="D3365" s="480" t="s">
        <v>5362</v>
      </c>
      <c r="E3365" s="480" t="s">
        <v>6025</v>
      </c>
      <c r="F3365" s="480" t="s">
        <v>6026</v>
      </c>
      <c r="G3365" s="480"/>
      <c r="H3365" s="480"/>
      <c r="I3365" s="480"/>
      <c r="J3365" s="480"/>
      <c r="K3365" s="480"/>
      <c r="L3365" s="480"/>
    </row>
    <row r="3366" spans="1:12" ht="15.6">
      <c r="A3366" s="480">
        <f t="shared" si="57"/>
        <v>3358</v>
      </c>
      <c r="B3366" s="480" t="s">
        <v>6023</v>
      </c>
      <c r="C3366" s="481" t="s">
        <v>14276</v>
      </c>
      <c r="D3366" s="480" t="s">
        <v>5362</v>
      </c>
      <c r="E3366" s="480" t="s">
        <v>6025</v>
      </c>
      <c r="F3366" s="480" t="s">
        <v>6026</v>
      </c>
      <c r="G3366" s="480"/>
      <c r="H3366" s="480"/>
      <c r="I3366" s="480"/>
      <c r="J3366" s="480"/>
      <c r="K3366" s="480"/>
      <c r="L3366" s="480"/>
    </row>
    <row r="3367" spans="1:12" ht="15.6">
      <c r="A3367" s="480">
        <f t="shared" si="57"/>
        <v>3359</v>
      </c>
      <c r="B3367" s="480" t="s">
        <v>6023</v>
      </c>
      <c r="C3367" s="481" t="s">
        <v>14277</v>
      </c>
      <c r="D3367" s="480" t="s">
        <v>5363</v>
      </c>
      <c r="E3367" s="480" t="s">
        <v>6025</v>
      </c>
      <c r="F3367" s="480" t="s">
        <v>6026</v>
      </c>
      <c r="G3367" s="480"/>
      <c r="H3367" s="480"/>
      <c r="I3367" s="480"/>
      <c r="J3367" s="480"/>
      <c r="K3367" s="480"/>
      <c r="L3367" s="480"/>
    </row>
    <row r="3368" spans="1:12" ht="15.6">
      <c r="A3368" s="480">
        <f t="shared" si="57"/>
        <v>3360</v>
      </c>
      <c r="B3368" s="480" t="s">
        <v>6023</v>
      </c>
      <c r="C3368" s="481" t="s">
        <v>14278</v>
      </c>
      <c r="D3368" s="480" t="s">
        <v>5363</v>
      </c>
      <c r="E3368" s="480" t="s">
        <v>6025</v>
      </c>
      <c r="F3368" s="480" t="s">
        <v>6026</v>
      </c>
      <c r="G3368" s="480"/>
      <c r="H3368" s="480"/>
      <c r="I3368" s="480"/>
      <c r="J3368" s="480"/>
      <c r="K3368" s="480"/>
      <c r="L3368" s="480"/>
    </row>
    <row r="3369" spans="1:12" ht="15.6">
      <c r="A3369" s="480">
        <f t="shared" si="57"/>
        <v>3361</v>
      </c>
      <c r="B3369" s="480" t="s">
        <v>6023</v>
      </c>
      <c r="C3369" s="481" t="s">
        <v>14279</v>
      </c>
      <c r="D3369" s="480" t="s">
        <v>5362</v>
      </c>
      <c r="E3369" s="480" t="s">
        <v>6025</v>
      </c>
      <c r="F3369" s="480" t="s">
        <v>6026</v>
      </c>
      <c r="G3369" s="480"/>
      <c r="H3369" s="480"/>
      <c r="I3369" s="480"/>
      <c r="J3369" s="480"/>
      <c r="K3369" s="480"/>
      <c r="L3369" s="480"/>
    </row>
    <row r="3370" spans="1:12" ht="15.6">
      <c r="A3370" s="480">
        <f t="shared" si="57"/>
        <v>3362</v>
      </c>
      <c r="B3370" s="480" t="s">
        <v>6023</v>
      </c>
      <c r="C3370" s="481" t="s">
        <v>14280</v>
      </c>
      <c r="D3370" s="480" t="s">
        <v>5363</v>
      </c>
      <c r="E3370" s="480" t="s">
        <v>6025</v>
      </c>
      <c r="F3370" s="480" t="s">
        <v>6026</v>
      </c>
      <c r="G3370" s="480"/>
      <c r="H3370" s="480"/>
      <c r="I3370" s="480"/>
      <c r="J3370" s="480"/>
      <c r="K3370" s="480"/>
      <c r="L3370" s="480"/>
    </row>
    <row r="3371" spans="1:12" ht="15.6">
      <c r="A3371" s="480">
        <f t="shared" si="57"/>
        <v>3363</v>
      </c>
      <c r="B3371" s="480" t="s">
        <v>6023</v>
      </c>
      <c r="C3371" s="481" t="s">
        <v>14281</v>
      </c>
      <c r="D3371" s="480" t="s">
        <v>5363</v>
      </c>
      <c r="E3371" s="480" t="s">
        <v>6025</v>
      </c>
      <c r="F3371" s="480" t="s">
        <v>6026</v>
      </c>
      <c r="G3371" s="480"/>
      <c r="H3371" s="480"/>
      <c r="I3371" s="480"/>
      <c r="J3371" s="480"/>
      <c r="K3371" s="480"/>
      <c r="L3371" s="480"/>
    </row>
    <row r="3372" spans="1:12" ht="15.6">
      <c r="A3372" s="480">
        <f t="shared" si="57"/>
        <v>3364</v>
      </c>
      <c r="B3372" s="480" t="s">
        <v>6023</v>
      </c>
      <c r="C3372" s="481" t="s">
        <v>14282</v>
      </c>
      <c r="D3372" s="480" t="s">
        <v>5362</v>
      </c>
      <c r="E3372" s="480" t="s">
        <v>6025</v>
      </c>
      <c r="F3372" s="480" t="s">
        <v>6026</v>
      </c>
      <c r="G3372" s="480"/>
      <c r="H3372" s="480"/>
      <c r="I3372" s="480"/>
      <c r="J3372" s="480"/>
      <c r="K3372" s="480"/>
      <c r="L3372" s="480"/>
    </row>
    <row r="3373" spans="1:12" ht="15.6">
      <c r="A3373" s="480">
        <f t="shared" si="57"/>
        <v>3365</v>
      </c>
      <c r="B3373" s="480" t="s">
        <v>6023</v>
      </c>
      <c r="C3373" s="481" t="s">
        <v>14283</v>
      </c>
      <c r="D3373" s="480" t="s">
        <v>5362</v>
      </c>
      <c r="E3373" s="480" t="s">
        <v>6025</v>
      </c>
      <c r="F3373" s="480" t="s">
        <v>6026</v>
      </c>
      <c r="G3373" s="480"/>
      <c r="H3373" s="480"/>
      <c r="I3373" s="480"/>
      <c r="J3373" s="480"/>
      <c r="K3373" s="480"/>
      <c r="L3373" s="480"/>
    </row>
    <row r="3374" spans="1:12" ht="15.6">
      <c r="A3374" s="480">
        <f t="shared" si="57"/>
        <v>3366</v>
      </c>
      <c r="B3374" s="480" t="s">
        <v>6023</v>
      </c>
      <c r="C3374" s="481" t="s">
        <v>14284</v>
      </c>
      <c r="D3374" s="480" t="s">
        <v>5363</v>
      </c>
      <c r="E3374" s="480" t="s">
        <v>6025</v>
      </c>
      <c r="F3374" s="480" t="s">
        <v>6026</v>
      </c>
      <c r="G3374" s="480"/>
      <c r="H3374" s="480"/>
      <c r="I3374" s="480"/>
      <c r="J3374" s="480"/>
      <c r="K3374" s="480"/>
      <c r="L3374" s="480"/>
    </row>
    <row r="3375" spans="1:12" ht="15.6">
      <c r="A3375" s="480">
        <f t="shared" si="57"/>
        <v>3367</v>
      </c>
      <c r="B3375" s="480" t="s">
        <v>6023</v>
      </c>
      <c r="C3375" s="481" t="s">
        <v>14285</v>
      </c>
      <c r="D3375" s="480" t="s">
        <v>5362</v>
      </c>
      <c r="E3375" s="480" t="s">
        <v>6025</v>
      </c>
      <c r="F3375" s="480" t="s">
        <v>6026</v>
      </c>
      <c r="G3375" s="480"/>
      <c r="H3375" s="480"/>
      <c r="I3375" s="480"/>
      <c r="J3375" s="480"/>
      <c r="K3375" s="480"/>
      <c r="L3375" s="480"/>
    </row>
    <row r="3376" spans="1:12" ht="15.6">
      <c r="A3376" s="480">
        <f t="shared" si="57"/>
        <v>3368</v>
      </c>
      <c r="B3376" s="480" t="s">
        <v>6023</v>
      </c>
      <c r="C3376" s="481" t="s">
        <v>14286</v>
      </c>
      <c r="D3376" s="480" t="s">
        <v>5363</v>
      </c>
      <c r="E3376" s="480" t="s">
        <v>6025</v>
      </c>
      <c r="F3376" s="480" t="s">
        <v>6026</v>
      </c>
      <c r="G3376" s="480"/>
      <c r="H3376" s="480"/>
      <c r="I3376" s="480"/>
      <c r="J3376" s="480"/>
      <c r="K3376" s="480"/>
      <c r="L3376" s="480"/>
    </row>
    <row r="3377" spans="1:12" ht="15.6">
      <c r="A3377" s="480">
        <f t="shared" si="57"/>
        <v>3369</v>
      </c>
      <c r="B3377" s="480" t="s">
        <v>6023</v>
      </c>
      <c r="C3377" s="481" t="s">
        <v>14287</v>
      </c>
      <c r="D3377" s="480" t="s">
        <v>5363</v>
      </c>
      <c r="E3377" s="480" t="s">
        <v>6025</v>
      </c>
      <c r="F3377" s="480" t="s">
        <v>6026</v>
      </c>
      <c r="G3377" s="480"/>
      <c r="H3377" s="480"/>
      <c r="I3377" s="480"/>
      <c r="J3377" s="480"/>
      <c r="K3377" s="480"/>
      <c r="L3377" s="480"/>
    </row>
    <row r="3378" spans="1:12" ht="15.6">
      <c r="A3378" s="480">
        <f t="shared" si="57"/>
        <v>3370</v>
      </c>
      <c r="B3378" s="480" t="s">
        <v>6023</v>
      </c>
      <c r="C3378" s="481" t="s">
        <v>14288</v>
      </c>
      <c r="D3378" s="480" t="s">
        <v>5363</v>
      </c>
      <c r="E3378" s="480" t="s">
        <v>6025</v>
      </c>
      <c r="F3378" s="480" t="s">
        <v>6026</v>
      </c>
      <c r="G3378" s="480"/>
      <c r="H3378" s="480"/>
      <c r="I3378" s="480"/>
      <c r="J3378" s="480"/>
      <c r="K3378" s="480"/>
      <c r="L3378" s="480"/>
    </row>
    <row r="3379" spans="1:12" ht="15.6">
      <c r="A3379" s="480">
        <f t="shared" si="57"/>
        <v>3371</v>
      </c>
      <c r="B3379" s="480" t="s">
        <v>6023</v>
      </c>
      <c r="C3379" s="481" t="s">
        <v>14289</v>
      </c>
      <c r="D3379" s="480" t="s">
        <v>5362</v>
      </c>
      <c r="E3379" s="480" t="s">
        <v>6025</v>
      </c>
      <c r="F3379" s="480" t="s">
        <v>6026</v>
      </c>
      <c r="G3379" s="480"/>
      <c r="H3379" s="480"/>
      <c r="I3379" s="480"/>
      <c r="J3379" s="480"/>
      <c r="K3379" s="480"/>
      <c r="L3379" s="480"/>
    </row>
    <row r="3380" spans="1:12" ht="15.6">
      <c r="A3380" s="480">
        <f t="shared" si="57"/>
        <v>3372</v>
      </c>
      <c r="B3380" s="480" t="s">
        <v>6023</v>
      </c>
      <c r="C3380" s="481" t="s">
        <v>14290</v>
      </c>
      <c r="D3380" s="480" t="s">
        <v>5363</v>
      </c>
      <c r="E3380" s="480" t="s">
        <v>6025</v>
      </c>
      <c r="F3380" s="480" t="s">
        <v>6026</v>
      </c>
      <c r="G3380" s="480"/>
      <c r="H3380" s="480"/>
      <c r="I3380" s="480"/>
      <c r="J3380" s="480"/>
      <c r="K3380" s="480"/>
      <c r="L3380" s="480"/>
    </row>
    <row r="3381" spans="1:12" ht="15.6">
      <c r="A3381" s="480">
        <f t="shared" si="57"/>
        <v>3373</v>
      </c>
      <c r="B3381" s="480" t="s">
        <v>6023</v>
      </c>
      <c r="C3381" s="481" t="s">
        <v>14291</v>
      </c>
      <c r="D3381" s="480" t="s">
        <v>5363</v>
      </c>
      <c r="E3381" s="480" t="s">
        <v>6025</v>
      </c>
      <c r="F3381" s="480" t="s">
        <v>6026</v>
      </c>
      <c r="G3381" s="480"/>
      <c r="H3381" s="480"/>
      <c r="I3381" s="480"/>
      <c r="J3381" s="480"/>
      <c r="K3381" s="480"/>
      <c r="L3381" s="480"/>
    </row>
    <row r="3382" spans="1:12" ht="15.6">
      <c r="A3382" s="480">
        <f t="shared" si="57"/>
        <v>3374</v>
      </c>
      <c r="B3382" s="480" t="s">
        <v>6023</v>
      </c>
      <c r="C3382" s="481" t="s">
        <v>14292</v>
      </c>
      <c r="D3382" s="480" t="s">
        <v>5362</v>
      </c>
      <c r="E3382" s="480" t="s">
        <v>6025</v>
      </c>
      <c r="F3382" s="480" t="s">
        <v>6026</v>
      </c>
      <c r="G3382" s="480"/>
      <c r="H3382" s="480"/>
      <c r="I3382" s="480"/>
      <c r="J3382" s="480"/>
      <c r="K3382" s="480"/>
      <c r="L3382" s="480"/>
    </row>
    <row r="3383" spans="1:12" ht="15.6">
      <c r="A3383" s="480">
        <f t="shared" si="57"/>
        <v>3375</v>
      </c>
      <c r="B3383" s="480" t="s">
        <v>6023</v>
      </c>
      <c r="C3383" s="481" t="s">
        <v>14293</v>
      </c>
      <c r="D3383" s="480" t="s">
        <v>5362</v>
      </c>
      <c r="E3383" s="480" t="s">
        <v>6025</v>
      </c>
      <c r="F3383" s="480" t="s">
        <v>6026</v>
      </c>
      <c r="G3383" s="480"/>
      <c r="H3383" s="480"/>
      <c r="I3383" s="480"/>
      <c r="J3383" s="480"/>
      <c r="K3383" s="480"/>
      <c r="L3383" s="480"/>
    </row>
    <row r="3384" spans="1:12" ht="15.6">
      <c r="A3384" s="480">
        <f t="shared" si="57"/>
        <v>3376</v>
      </c>
      <c r="B3384" s="480" t="s">
        <v>6023</v>
      </c>
      <c r="C3384" s="481" t="s">
        <v>14294</v>
      </c>
      <c r="D3384" s="480" t="s">
        <v>5362</v>
      </c>
      <c r="E3384" s="480" t="s">
        <v>6025</v>
      </c>
      <c r="F3384" s="480" t="s">
        <v>6026</v>
      </c>
      <c r="G3384" s="480"/>
      <c r="H3384" s="480"/>
      <c r="I3384" s="480"/>
      <c r="J3384" s="480"/>
      <c r="K3384" s="480"/>
      <c r="L3384" s="480"/>
    </row>
    <row r="3385" spans="1:12" ht="15.6">
      <c r="A3385" s="480">
        <f t="shared" si="57"/>
        <v>3377</v>
      </c>
      <c r="B3385" s="480" t="s">
        <v>6023</v>
      </c>
      <c r="C3385" s="481" t="s">
        <v>14295</v>
      </c>
      <c r="D3385" s="480" t="s">
        <v>5363</v>
      </c>
      <c r="E3385" s="480" t="s">
        <v>6025</v>
      </c>
      <c r="F3385" s="480" t="s">
        <v>6026</v>
      </c>
      <c r="G3385" s="480"/>
      <c r="H3385" s="480"/>
      <c r="I3385" s="480"/>
      <c r="J3385" s="480"/>
      <c r="K3385" s="480"/>
      <c r="L3385" s="480"/>
    </row>
    <row r="3386" spans="1:12" ht="15.6">
      <c r="A3386" s="480">
        <f t="shared" si="57"/>
        <v>3378</v>
      </c>
      <c r="B3386" s="480" t="s">
        <v>6023</v>
      </c>
      <c r="C3386" s="481" t="s">
        <v>14296</v>
      </c>
      <c r="D3386" s="480" t="s">
        <v>5363</v>
      </c>
      <c r="E3386" s="480" t="s">
        <v>6025</v>
      </c>
      <c r="F3386" s="480" t="s">
        <v>6026</v>
      </c>
      <c r="G3386" s="480"/>
      <c r="H3386" s="480"/>
      <c r="I3386" s="480"/>
      <c r="J3386" s="480"/>
      <c r="K3386" s="480"/>
      <c r="L3386" s="480"/>
    </row>
    <row r="3387" spans="1:12" ht="15.6">
      <c r="A3387" s="480">
        <f t="shared" si="57"/>
        <v>3379</v>
      </c>
      <c r="B3387" s="480" t="s">
        <v>6023</v>
      </c>
      <c r="C3387" s="481" t="s">
        <v>14297</v>
      </c>
      <c r="D3387" s="480" t="s">
        <v>5363</v>
      </c>
      <c r="E3387" s="480" t="s">
        <v>6025</v>
      </c>
      <c r="F3387" s="480" t="s">
        <v>6026</v>
      </c>
      <c r="G3387" s="480"/>
      <c r="H3387" s="480"/>
      <c r="I3387" s="480"/>
      <c r="J3387" s="480"/>
      <c r="K3387" s="480"/>
      <c r="L3387" s="480"/>
    </row>
    <row r="3388" spans="1:12" ht="15.6">
      <c r="A3388" s="480">
        <f t="shared" si="57"/>
        <v>3380</v>
      </c>
      <c r="B3388" s="480" t="s">
        <v>6023</v>
      </c>
      <c r="C3388" s="481" t="s">
        <v>14298</v>
      </c>
      <c r="D3388" s="480" t="s">
        <v>5362</v>
      </c>
      <c r="E3388" s="480" t="s">
        <v>6025</v>
      </c>
      <c r="F3388" s="480" t="s">
        <v>6026</v>
      </c>
      <c r="G3388" s="480"/>
      <c r="H3388" s="480"/>
      <c r="I3388" s="480"/>
      <c r="J3388" s="480"/>
      <c r="K3388" s="480"/>
      <c r="L3388" s="480"/>
    </row>
    <row r="3389" spans="1:12" ht="15.6">
      <c r="A3389" s="480">
        <f t="shared" si="57"/>
        <v>3381</v>
      </c>
      <c r="B3389" s="480" t="s">
        <v>6023</v>
      </c>
      <c r="C3389" s="481" t="s">
        <v>14299</v>
      </c>
      <c r="D3389" s="480" t="s">
        <v>5363</v>
      </c>
      <c r="E3389" s="480" t="s">
        <v>6025</v>
      </c>
      <c r="F3389" s="480" t="s">
        <v>6026</v>
      </c>
      <c r="G3389" s="480"/>
      <c r="H3389" s="480"/>
      <c r="I3389" s="480"/>
      <c r="J3389" s="480"/>
      <c r="K3389" s="480"/>
      <c r="L3389" s="480"/>
    </row>
    <row r="3390" spans="1:12" ht="15.6">
      <c r="A3390" s="480">
        <f t="shared" si="57"/>
        <v>3382</v>
      </c>
      <c r="B3390" s="480" t="s">
        <v>6023</v>
      </c>
      <c r="C3390" s="481" t="s">
        <v>14300</v>
      </c>
      <c r="D3390" s="480" t="s">
        <v>5363</v>
      </c>
      <c r="E3390" s="480" t="s">
        <v>6025</v>
      </c>
      <c r="F3390" s="480" t="s">
        <v>6026</v>
      </c>
      <c r="G3390" s="480"/>
      <c r="H3390" s="480"/>
      <c r="I3390" s="480"/>
      <c r="J3390" s="480"/>
      <c r="K3390" s="480"/>
      <c r="L3390" s="480"/>
    </row>
    <row r="3391" spans="1:12" ht="15.6">
      <c r="A3391" s="480">
        <f t="shared" si="57"/>
        <v>3383</v>
      </c>
      <c r="B3391" s="480" t="s">
        <v>6023</v>
      </c>
      <c r="C3391" s="481" t="s">
        <v>14301</v>
      </c>
      <c r="D3391" s="480" t="s">
        <v>5362</v>
      </c>
      <c r="E3391" s="480" t="s">
        <v>6025</v>
      </c>
      <c r="F3391" s="480" t="s">
        <v>6026</v>
      </c>
      <c r="G3391" s="480"/>
      <c r="H3391" s="480"/>
      <c r="I3391" s="480"/>
      <c r="J3391" s="480"/>
      <c r="K3391" s="480"/>
      <c r="L3391" s="480"/>
    </row>
    <row r="3392" spans="1:12" ht="15.6">
      <c r="A3392" s="480">
        <f t="shared" si="57"/>
        <v>3384</v>
      </c>
      <c r="B3392" s="480" t="s">
        <v>6023</v>
      </c>
      <c r="C3392" s="481" t="s">
        <v>14302</v>
      </c>
      <c r="D3392" s="480" t="s">
        <v>5363</v>
      </c>
      <c r="E3392" s="480" t="s">
        <v>6025</v>
      </c>
      <c r="F3392" s="480" t="s">
        <v>6026</v>
      </c>
      <c r="G3392" s="480"/>
      <c r="H3392" s="480"/>
      <c r="I3392" s="480"/>
      <c r="J3392" s="480"/>
      <c r="K3392" s="480"/>
      <c r="L3392" s="480"/>
    </row>
    <row r="3393" spans="1:12" ht="15.6">
      <c r="A3393" s="480">
        <f t="shared" si="57"/>
        <v>3385</v>
      </c>
      <c r="B3393" s="480" t="s">
        <v>6023</v>
      </c>
      <c r="C3393" s="481" t="s">
        <v>14303</v>
      </c>
      <c r="D3393" s="480" t="s">
        <v>5362</v>
      </c>
      <c r="E3393" s="480" t="s">
        <v>6025</v>
      </c>
      <c r="F3393" s="480" t="s">
        <v>6026</v>
      </c>
      <c r="G3393" s="480"/>
      <c r="H3393" s="480"/>
      <c r="I3393" s="480"/>
      <c r="J3393" s="480"/>
      <c r="K3393" s="480"/>
      <c r="L3393" s="480"/>
    </row>
    <row r="3394" spans="1:12" ht="15.6">
      <c r="A3394" s="480">
        <f t="shared" si="57"/>
        <v>3386</v>
      </c>
      <c r="B3394" s="480" t="s">
        <v>6023</v>
      </c>
      <c r="C3394" s="481" t="s">
        <v>14304</v>
      </c>
      <c r="D3394" s="480" t="s">
        <v>5362</v>
      </c>
      <c r="E3394" s="480" t="s">
        <v>6025</v>
      </c>
      <c r="F3394" s="480" t="s">
        <v>6026</v>
      </c>
      <c r="G3394" s="480"/>
      <c r="H3394" s="480"/>
      <c r="I3394" s="480"/>
      <c r="J3394" s="480"/>
      <c r="K3394" s="480"/>
      <c r="L3394" s="480"/>
    </row>
    <row r="3395" spans="1:12" ht="15.6">
      <c r="A3395" s="480">
        <f t="shared" si="57"/>
        <v>3387</v>
      </c>
      <c r="B3395" s="480" t="s">
        <v>6023</v>
      </c>
      <c r="C3395" s="481" t="s">
        <v>14305</v>
      </c>
      <c r="D3395" s="480" t="s">
        <v>5362</v>
      </c>
      <c r="E3395" s="480" t="s">
        <v>6025</v>
      </c>
      <c r="F3395" s="480" t="s">
        <v>6026</v>
      </c>
      <c r="G3395" s="480"/>
      <c r="H3395" s="480"/>
      <c r="I3395" s="480"/>
      <c r="J3395" s="480"/>
      <c r="K3395" s="480"/>
      <c r="L3395" s="480"/>
    </row>
    <row r="3396" spans="1:12" ht="15.6">
      <c r="A3396" s="480">
        <f t="shared" si="57"/>
        <v>3388</v>
      </c>
      <c r="B3396" s="480" t="s">
        <v>6023</v>
      </c>
      <c r="C3396" s="481" t="s">
        <v>14306</v>
      </c>
      <c r="D3396" s="480" t="s">
        <v>5362</v>
      </c>
      <c r="E3396" s="480" t="s">
        <v>6025</v>
      </c>
      <c r="F3396" s="480" t="s">
        <v>6026</v>
      </c>
      <c r="G3396" s="480"/>
      <c r="H3396" s="480"/>
      <c r="I3396" s="480"/>
      <c r="J3396" s="480"/>
      <c r="K3396" s="480"/>
      <c r="L3396" s="480"/>
    </row>
    <row r="3397" spans="1:12" ht="15.6">
      <c r="A3397" s="480">
        <f t="shared" si="57"/>
        <v>3389</v>
      </c>
      <c r="B3397" s="480" t="s">
        <v>6023</v>
      </c>
      <c r="C3397" s="481" t="s">
        <v>14307</v>
      </c>
      <c r="D3397" s="480" t="s">
        <v>5362</v>
      </c>
      <c r="E3397" s="480" t="s">
        <v>6025</v>
      </c>
      <c r="F3397" s="480" t="s">
        <v>6026</v>
      </c>
      <c r="G3397" s="480"/>
      <c r="H3397" s="480"/>
      <c r="I3397" s="480"/>
      <c r="J3397" s="480"/>
      <c r="K3397" s="480"/>
      <c r="L3397" s="480"/>
    </row>
    <row r="3398" spans="1:12" ht="15.6">
      <c r="A3398" s="480">
        <f t="shared" si="57"/>
        <v>3390</v>
      </c>
      <c r="B3398" s="480" t="s">
        <v>6023</v>
      </c>
      <c r="C3398" s="481" t="s">
        <v>14308</v>
      </c>
      <c r="D3398" s="480" t="s">
        <v>5362</v>
      </c>
      <c r="E3398" s="480" t="s">
        <v>6025</v>
      </c>
      <c r="F3398" s="480" t="s">
        <v>6026</v>
      </c>
      <c r="G3398" s="480"/>
      <c r="H3398" s="480"/>
      <c r="I3398" s="480"/>
      <c r="J3398" s="480"/>
      <c r="K3398" s="480"/>
      <c r="L3398" s="480"/>
    </row>
    <row r="3399" spans="1:12" ht="15.6">
      <c r="A3399" s="480">
        <f t="shared" si="57"/>
        <v>3391</v>
      </c>
      <c r="B3399" s="480" t="s">
        <v>6023</v>
      </c>
      <c r="C3399" s="481" t="s">
        <v>14309</v>
      </c>
      <c r="D3399" s="480" t="s">
        <v>5362</v>
      </c>
      <c r="E3399" s="480" t="s">
        <v>6025</v>
      </c>
      <c r="F3399" s="480" t="s">
        <v>6026</v>
      </c>
      <c r="G3399" s="480"/>
      <c r="H3399" s="480"/>
      <c r="I3399" s="480"/>
      <c r="J3399" s="480"/>
      <c r="K3399" s="480"/>
      <c r="L3399" s="480"/>
    </row>
    <row r="3400" spans="1:12" ht="15.6">
      <c r="A3400" s="480">
        <f t="shared" si="57"/>
        <v>3392</v>
      </c>
      <c r="B3400" s="480" t="s">
        <v>6023</v>
      </c>
      <c r="C3400" s="481" t="s">
        <v>14310</v>
      </c>
      <c r="D3400" s="480" t="s">
        <v>5363</v>
      </c>
      <c r="E3400" s="480" t="s">
        <v>6025</v>
      </c>
      <c r="F3400" s="480" t="s">
        <v>6026</v>
      </c>
      <c r="G3400" s="480"/>
      <c r="H3400" s="480"/>
      <c r="I3400" s="480"/>
      <c r="J3400" s="480"/>
      <c r="K3400" s="480"/>
      <c r="L3400" s="480"/>
    </row>
    <row r="3401" spans="1:12" ht="15.6">
      <c r="A3401" s="480">
        <f t="shared" si="57"/>
        <v>3393</v>
      </c>
      <c r="B3401" s="480" t="s">
        <v>6023</v>
      </c>
      <c r="C3401" s="481" t="s">
        <v>14311</v>
      </c>
      <c r="D3401" s="480" t="s">
        <v>5363</v>
      </c>
      <c r="E3401" s="480" t="s">
        <v>6025</v>
      </c>
      <c r="F3401" s="480" t="s">
        <v>6026</v>
      </c>
      <c r="G3401" s="480"/>
      <c r="H3401" s="480"/>
      <c r="I3401" s="480"/>
      <c r="J3401" s="480"/>
      <c r="K3401" s="480"/>
      <c r="L3401" s="480"/>
    </row>
    <row r="3402" spans="1:12" ht="15.6">
      <c r="A3402" s="480">
        <f t="shared" si="57"/>
        <v>3394</v>
      </c>
      <c r="B3402" s="480" t="s">
        <v>6023</v>
      </c>
      <c r="C3402" s="481" t="s">
        <v>14312</v>
      </c>
      <c r="D3402" s="480" t="s">
        <v>5363</v>
      </c>
      <c r="E3402" s="480" t="s">
        <v>6025</v>
      </c>
      <c r="F3402" s="480" t="s">
        <v>6026</v>
      </c>
      <c r="G3402" s="480"/>
      <c r="H3402" s="480"/>
      <c r="I3402" s="480"/>
      <c r="J3402" s="480"/>
      <c r="K3402" s="480"/>
      <c r="L3402" s="480"/>
    </row>
    <row r="3403" spans="1:12" ht="15.6">
      <c r="A3403" s="480">
        <f t="shared" si="57"/>
        <v>3395</v>
      </c>
      <c r="B3403" s="480" t="s">
        <v>6023</v>
      </c>
      <c r="C3403" s="481" t="s">
        <v>14313</v>
      </c>
      <c r="D3403" s="480" t="s">
        <v>5362</v>
      </c>
      <c r="E3403" s="480" t="s">
        <v>6025</v>
      </c>
      <c r="F3403" s="480" t="s">
        <v>6026</v>
      </c>
      <c r="G3403" s="480"/>
      <c r="H3403" s="480"/>
      <c r="I3403" s="480"/>
      <c r="J3403" s="480"/>
      <c r="K3403" s="480"/>
      <c r="L3403" s="480"/>
    </row>
    <row r="3404" spans="1:12" ht="15.6">
      <c r="A3404" s="480">
        <f t="shared" si="57"/>
        <v>3396</v>
      </c>
      <c r="B3404" s="480" t="s">
        <v>6023</v>
      </c>
      <c r="C3404" s="481" t="s">
        <v>14314</v>
      </c>
      <c r="D3404" s="480" t="s">
        <v>5362</v>
      </c>
      <c r="E3404" s="480" t="s">
        <v>6025</v>
      </c>
      <c r="F3404" s="480" t="s">
        <v>6026</v>
      </c>
      <c r="G3404" s="480"/>
      <c r="H3404" s="480"/>
      <c r="I3404" s="480"/>
      <c r="J3404" s="480"/>
      <c r="K3404" s="480"/>
      <c r="L3404" s="480"/>
    </row>
    <row r="3405" spans="1:12" ht="15.6">
      <c r="A3405" s="480">
        <f t="shared" si="57"/>
        <v>3397</v>
      </c>
      <c r="B3405" s="480" t="s">
        <v>6023</v>
      </c>
      <c r="C3405" s="481" t="s">
        <v>14315</v>
      </c>
      <c r="D3405" s="480" t="s">
        <v>5362</v>
      </c>
      <c r="E3405" s="480" t="s">
        <v>6025</v>
      </c>
      <c r="F3405" s="480" t="s">
        <v>6026</v>
      </c>
      <c r="G3405" s="480"/>
      <c r="H3405" s="480"/>
      <c r="I3405" s="480"/>
      <c r="J3405" s="480"/>
      <c r="K3405" s="480"/>
      <c r="L3405" s="480"/>
    </row>
    <row r="3406" spans="1:12" ht="15.6">
      <c r="A3406" s="480">
        <f t="shared" si="57"/>
        <v>3398</v>
      </c>
      <c r="B3406" s="480" t="s">
        <v>6023</v>
      </c>
      <c r="C3406" s="481" t="s">
        <v>14316</v>
      </c>
      <c r="D3406" s="480" t="s">
        <v>5363</v>
      </c>
      <c r="E3406" s="480" t="s">
        <v>6025</v>
      </c>
      <c r="F3406" s="480" t="s">
        <v>6026</v>
      </c>
      <c r="G3406" s="480"/>
      <c r="H3406" s="480"/>
      <c r="I3406" s="480"/>
      <c r="J3406" s="480"/>
      <c r="K3406" s="480"/>
      <c r="L3406" s="480"/>
    </row>
    <row r="3407" spans="1:12" ht="15.6">
      <c r="A3407" s="480">
        <f t="shared" si="57"/>
        <v>3399</v>
      </c>
      <c r="B3407" s="480" t="s">
        <v>6023</v>
      </c>
      <c r="C3407" s="481" t="s">
        <v>14317</v>
      </c>
      <c r="D3407" s="480" t="s">
        <v>5362</v>
      </c>
      <c r="E3407" s="480" t="s">
        <v>6025</v>
      </c>
      <c r="F3407" s="480" t="s">
        <v>6026</v>
      </c>
      <c r="G3407" s="480"/>
      <c r="H3407" s="480"/>
      <c r="I3407" s="480"/>
      <c r="J3407" s="480"/>
      <c r="K3407" s="480"/>
      <c r="L3407" s="480"/>
    </row>
    <row r="3408" spans="1:12" ht="15.6">
      <c r="A3408" s="480">
        <f t="shared" si="57"/>
        <v>3400</v>
      </c>
      <c r="B3408" s="480" t="s">
        <v>6023</v>
      </c>
      <c r="C3408" s="481" t="s">
        <v>14318</v>
      </c>
      <c r="D3408" s="480" t="s">
        <v>5363</v>
      </c>
      <c r="E3408" s="480" t="s">
        <v>6025</v>
      </c>
      <c r="F3408" s="480" t="s">
        <v>6026</v>
      </c>
      <c r="G3408" s="480"/>
      <c r="H3408" s="480"/>
      <c r="I3408" s="480"/>
      <c r="J3408" s="480"/>
      <c r="K3408" s="480"/>
      <c r="L3408" s="480"/>
    </row>
    <row r="3409" spans="1:12" ht="15.6">
      <c r="A3409" s="480">
        <f t="shared" si="57"/>
        <v>3401</v>
      </c>
      <c r="B3409" s="480" t="s">
        <v>6023</v>
      </c>
      <c r="C3409" s="481" t="s">
        <v>14319</v>
      </c>
      <c r="D3409" s="480" t="s">
        <v>5363</v>
      </c>
      <c r="E3409" s="480" t="s">
        <v>6025</v>
      </c>
      <c r="F3409" s="480" t="s">
        <v>6026</v>
      </c>
      <c r="G3409" s="480"/>
      <c r="H3409" s="480"/>
      <c r="I3409" s="480"/>
      <c r="J3409" s="480"/>
      <c r="K3409" s="480"/>
      <c r="L3409" s="480"/>
    </row>
    <row r="3410" spans="1:12" ht="15.6">
      <c r="A3410" s="480">
        <f t="shared" si="57"/>
        <v>3402</v>
      </c>
      <c r="B3410" s="480" t="s">
        <v>6023</v>
      </c>
      <c r="C3410" s="481" t="s">
        <v>14320</v>
      </c>
      <c r="D3410" s="480" t="s">
        <v>5362</v>
      </c>
      <c r="E3410" s="480" t="s">
        <v>6025</v>
      </c>
      <c r="F3410" s="480" t="s">
        <v>6026</v>
      </c>
      <c r="G3410" s="480"/>
      <c r="H3410" s="480"/>
      <c r="I3410" s="480"/>
      <c r="J3410" s="480"/>
      <c r="K3410" s="480"/>
      <c r="L3410" s="480"/>
    </row>
    <row r="3411" spans="1:12" ht="15.6">
      <c r="A3411" s="480">
        <f t="shared" ref="A3411:A3474" si="58">ROW()-8</f>
        <v>3403</v>
      </c>
      <c r="B3411" s="480" t="s">
        <v>6023</v>
      </c>
      <c r="C3411" s="481" t="s">
        <v>14321</v>
      </c>
      <c r="D3411" s="480" t="s">
        <v>5363</v>
      </c>
      <c r="E3411" s="480" t="s">
        <v>6025</v>
      </c>
      <c r="F3411" s="480" t="s">
        <v>6026</v>
      </c>
      <c r="G3411" s="480"/>
      <c r="H3411" s="480"/>
      <c r="I3411" s="480"/>
      <c r="J3411" s="480"/>
      <c r="K3411" s="480"/>
      <c r="L3411" s="480"/>
    </row>
    <row r="3412" spans="1:12" ht="15.6">
      <c r="A3412" s="480">
        <f t="shared" si="58"/>
        <v>3404</v>
      </c>
      <c r="B3412" s="480" t="s">
        <v>6023</v>
      </c>
      <c r="C3412" s="481" t="s">
        <v>14322</v>
      </c>
      <c r="D3412" s="480" t="s">
        <v>5362</v>
      </c>
      <c r="E3412" s="480" t="s">
        <v>6025</v>
      </c>
      <c r="F3412" s="480" t="s">
        <v>6026</v>
      </c>
      <c r="G3412" s="480"/>
      <c r="H3412" s="480"/>
      <c r="I3412" s="480"/>
      <c r="J3412" s="480"/>
      <c r="K3412" s="480"/>
      <c r="L3412" s="480"/>
    </row>
    <row r="3413" spans="1:12" ht="15.6">
      <c r="A3413" s="480">
        <f t="shared" si="58"/>
        <v>3405</v>
      </c>
      <c r="B3413" s="480" t="s">
        <v>6023</v>
      </c>
      <c r="C3413" s="481" t="s">
        <v>14323</v>
      </c>
      <c r="D3413" s="480" t="s">
        <v>5362</v>
      </c>
      <c r="E3413" s="480" t="s">
        <v>6025</v>
      </c>
      <c r="F3413" s="480" t="s">
        <v>6026</v>
      </c>
      <c r="G3413" s="480"/>
      <c r="H3413" s="480"/>
      <c r="I3413" s="480"/>
      <c r="J3413" s="480"/>
      <c r="K3413" s="480"/>
      <c r="L3413" s="480"/>
    </row>
    <row r="3414" spans="1:12" ht="15.6">
      <c r="A3414" s="480">
        <f t="shared" si="58"/>
        <v>3406</v>
      </c>
      <c r="B3414" s="480" t="s">
        <v>6023</v>
      </c>
      <c r="C3414" s="481" t="s">
        <v>14324</v>
      </c>
      <c r="D3414" s="480" t="s">
        <v>5362</v>
      </c>
      <c r="E3414" s="480" t="s">
        <v>6025</v>
      </c>
      <c r="F3414" s="480" t="s">
        <v>6026</v>
      </c>
      <c r="G3414" s="480"/>
      <c r="H3414" s="480"/>
      <c r="I3414" s="480"/>
      <c r="J3414" s="480"/>
      <c r="K3414" s="480"/>
      <c r="L3414" s="480"/>
    </row>
    <row r="3415" spans="1:12" ht="15.6">
      <c r="A3415" s="480">
        <f t="shared" si="58"/>
        <v>3407</v>
      </c>
      <c r="B3415" s="480" t="s">
        <v>6023</v>
      </c>
      <c r="C3415" s="481" t="s">
        <v>14325</v>
      </c>
      <c r="D3415" s="480" t="s">
        <v>5362</v>
      </c>
      <c r="E3415" s="480" t="s">
        <v>6025</v>
      </c>
      <c r="F3415" s="480" t="s">
        <v>6026</v>
      </c>
      <c r="G3415" s="480"/>
      <c r="H3415" s="480"/>
      <c r="I3415" s="480"/>
      <c r="J3415" s="480"/>
      <c r="K3415" s="480"/>
      <c r="L3415" s="480"/>
    </row>
    <row r="3416" spans="1:12" ht="15.6">
      <c r="A3416" s="480">
        <f t="shared" si="58"/>
        <v>3408</v>
      </c>
      <c r="B3416" s="480" t="s">
        <v>6023</v>
      </c>
      <c r="C3416" s="481" t="s">
        <v>14326</v>
      </c>
      <c r="D3416" s="480" t="s">
        <v>5362</v>
      </c>
      <c r="E3416" s="480" t="s">
        <v>6025</v>
      </c>
      <c r="F3416" s="480" t="s">
        <v>6026</v>
      </c>
      <c r="G3416" s="480"/>
      <c r="H3416" s="480"/>
      <c r="I3416" s="480"/>
      <c r="J3416" s="480"/>
      <c r="K3416" s="480"/>
      <c r="L3416" s="480"/>
    </row>
    <row r="3417" spans="1:12" ht="15.6">
      <c r="A3417" s="480">
        <f t="shared" si="58"/>
        <v>3409</v>
      </c>
      <c r="B3417" s="480" t="s">
        <v>6023</v>
      </c>
      <c r="C3417" s="481" t="s">
        <v>14327</v>
      </c>
      <c r="D3417" s="480" t="s">
        <v>5363</v>
      </c>
      <c r="E3417" s="480" t="s">
        <v>6025</v>
      </c>
      <c r="F3417" s="480" t="s">
        <v>6026</v>
      </c>
      <c r="G3417" s="480"/>
      <c r="H3417" s="480"/>
      <c r="I3417" s="480"/>
      <c r="J3417" s="480"/>
      <c r="K3417" s="480"/>
      <c r="L3417" s="480"/>
    </row>
    <row r="3418" spans="1:12" ht="15.6">
      <c r="A3418" s="480">
        <f t="shared" si="58"/>
        <v>3410</v>
      </c>
      <c r="B3418" s="480" t="s">
        <v>6023</v>
      </c>
      <c r="C3418" s="481" t="s">
        <v>14328</v>
      </c>
      <c r="D3418" s="480" t="s">
        <v>5362</v>
      </c>
      <c r="E3418" s="480" t="s">
        <v>6025</v>
      </c>
      <c r="F3418" s="480" t="s">
        <v>6026</v>
      </c>
      <c r="G3418" s="480"/>
      <c r="H3418" s="480"/>
      <c r="I3418" s="480"/>
      <c r="J3418" s="480"/>
      <c r="K3418" s="480"/>
      <c r="L3418" s="480"/>
    </row>
    <row r="3419" spans="1:12" ht="15.6">
      <c r="A3419" s="480">
        <f t="shared" si="58"/>
        <v>3411</v>
      </c>
      <c r="B3419" s="480" t="s">
        <v>6023</v>
      </c>
      <c r="C3419" s="481" t="s">
        <v>14329</v>
      </c>
      <c r="D3419" s="480" t="s">
        <v>5362</v>
      </c>
      <c r="E3419" s="480" t="s">
        <v>6025</v>
      </c>
      <c r="F3419" s="480" t="s">
        <v>6026</v>
      </c>
      <c r="G3419" s="480"/>
      <c r="H3419" s="480"/>
      <c r="I3419" s="480"/>
      <c r="J3419" s="480"/>
      <c r="K3419" s="480"/>
      <c r="L3419" s="480"/>
    </row>
    <row r="3420" spans="1:12" ht="15.6">
      <c r="A3420" s="480">
        <f t="shared" si="58"/>
        <v>3412</v>
      </c>
      <c r="B3420" s="480" t="s">
        <v>6023</v>
      </c>
      <c r="C3420" s="481" t="s">
        <v>14330</v>
      </c>
      <c r="D3420" s="480" t="s">
        <v>5363</v>
      </c>
      <c r="E3420" s="480" t="s">
        <v>6025</v>
      </c>
      <c r="F3420" s="480" t="s">
        <v>6026</v>
      </c>
      <c r="G3420" s="480"/>
      <c r="H3420" s="480"/>
      <c r="I3420" s="480"/>
      <c r="J3420" s="480"/>
      <c r="K3420" s="480"/>
      <c r="L3420" s="480"/>
    </row>
    <row r="3421" spans="1:12" ht="15.6">
      <c r="A3421" s="480">
        <f t="shared" si="58"/>
        <v>3413</v>
      </c>
      <c r="B3421" s="480" t="s">
        <v>6023</v>
      </c>
      <c r="C3421" s="481" t="s">
        <v>14331</v>
      </c>
      <c r="D3421" s="480" t="s">
        <v>5362</v>
      </c>
      <c r="E3421" s="480" t="s">
        <v>6025</v>
      </c>
      <c r="F3421" s="480" t="s">
        <v>6026</v>
      </c>
      <c r="G3421" s="480"/>
      <c r="H3421" s="480"/>
      <c r="I3421" s="480"/>
      <c r="J3421" s="480"/>
      <c r="K3421" s="480"/>
      <c r="L3421" s="480"/>
    </row>
    <row r="3422" spans="1:12" ht="15.6">
      <c r="A3422" s="480">
        <f t="shared" si="58"/>
        <v>3414</v>
      </c>
      <c r="B3422" s="480" t="s">
        <v>6023</v>
      </c>
      <c r="C3422" s="481" t="s">
        <v>14332</v>
      </c>
      <c r="D3422" s="480" t="s">
        <v>5362</v>
      </c>
      <c r="E3422" s="480" t="s">
        <v>6025</v>
      </c>
      <c r="F3422" s="480" t="s">
        <v>6026</v>
      </c>
      <c r="G3422" s="480"/>
      <c r="H3422" s="480"/>
      <c r="I3422" s="480"/>
      <c r="J3422" s="480"/>
      <c r="K3422" s="480"/>
      <c r="L3422" s="480"/>
    </row>
    <row r="3423" spans="1:12" ht="15.6">
      <c r="A3423" s="480">
        <f t="shared" si="58"/>
        <v>3415</v>
      </c>
      <c r="B3423" s="480" t="s">
        <v>6023</v>
      </c>
      <c r="C3423" s="481" t="s">
        <v>14333</v>
      </c>
      <c r="D3423" s="480" t="s">
        <v>5362</v>
      </c>
      <c r="E3423" s="480" t="s">
        <v>6025</v>
      </c>
      <c r="F3423" s="480" t="s">
        <v>6026</v>
      </c>
      <c r="G3423" s="480"/>
      <c r="H3423" s="480"/>
      <c r="I3423" s="480"/>
      <c r="J3423" s="480"/>
      <c r="K3423" s="480"/>
      <c r="L3423" s="480"/>
    </row>
    <row r="3424" spans="1:12" ht="15.6">
      <c r="A3424" s="480">
        <f t="shared" si="58"/>
        <v>3416</v>
      </c>
      <c r="B3424" s="480" t="s">
        <v>6023</v>
      </c>
      <c r="C3424" s="481" t="s">
        <v>14334</v>
      </c>
      <c r="D3424" s="480" t="s">
        <v>5363</v>
      </c>
      <c r="E3424" s="480" t="s">
        <v>6025</v>
      </c>
      <c r="F3424" s="480" t="s">
        <v>6026</v>
      </c>
      <c r="G3424" s="480"/>
      <c r="H3424" s="480"/>
      <c r="I3424" s="480"/>
      <c r="J3424" s="480"/>
      <c r="K3424" s="480"/>
      <c r="L3424" s="480"/>
    </row>
    <row r="3425" spans="1:12" ht="15.6">
      <c r="A3425" s="480">
        <f t="shared" si="58"/>
        <v>3417</v>
      </c>
      <c r="B3425" s="480" t="s">
        <v>6023</v>
      </c>
      <c r="C3425" s="481" t="s">
        <v>14335</v>
      </c>
      <c r="D3425" s="480" t="s">
        <v>5363</v>
      </c>
      <c r="E3425" s="480" t="s">
        <v>6025</v>
      </c>
      <c r="F3425" s="480" t="s">
        <v>6026</v>
      </c>
      <c r="G3425" s="480"/>
      <c r="H3425" s="480"/>
      <c r="I3425" s="480"/>
      <c r="J3425" s="480"/>
      <c r="K3425" s="480"/>
      <c r="L3425" s="480"/>
    </row>
    <row r="3426" spans="1:12" ht="15.6">
      <c r="A3426" s="480">
        <f t="shared" si="58"/>
        <v>3418</v>
      </c>
      <c r="B3426" s="480" t="s">
        <v>6023</v>
      </c>
      <c r="C3426" s="481" t="s">
        <v>14336</v>
      </c>
      <c r="D3426" s="480" t="s">
        <v>5362</v>
      </c>
      <c r="E3426" s="480" t="s">
        <v>6025</v>
      </c>
      <c r="F3426" s="480" t="s">
        <v>6026</v>
      </c>
      <c r="G3426" s="480"/>
      <c r="H3426" s="480"/>
      <c r="I3426" s="480"/>
      <c r="J3426" s="480"/>
      <c r="K3426" s="480"/>
      <c r="L3426" s="480"/>
    </row>
    <row r="3427" spans="1:12" ht="15.6">
      <c r="A3427" s="480">
        <f t="shared" si="58"/>
        <v>3419</v>
      </c>
      <c r="B3427" s="480" t="s">
        <v>6023</v>
      </c>
      <c r="C3427" s="481" t="s">
        <v>14337</v>
      </c>
      <c r="D3427" s="480" t="s">
        <v>5362</v>
      </c>
      <c r="E3427" s="480" t="s">
        <v>6025</v>
      </c>
      <c r="F3427" s="480" t="s">
        <v>6026</v>
      </c>
      <c r="G3427" s="480"/>
      <c r="H3427" s="480"/>
      <c r="I3427" s="480"/>
      <c r="J3427" s="480"/>
      <c r="K3427" s="480"/>
      <c r="L3427" s="480"/>
    </row>
    <row r="3428" spans="1:12" ht="15.6">
      <c r="A3428" s="480">
        <f t="shared" si="58"/>
        <v>3420</v>
      </c>
      <c r="B3428" s="480" t="s">
        <v>6023</v>
      </c>
      <c r="C3428" s="481" t="s">
        <v>14338</v>
      </c>
      <c r="D3428" s="480" t="s">
        <v>5362</v>
      </c>
      <c r="E3428" s="480" t="s">
        <v>6025</v>
      </c>
      <c r="F3428" s="480" t="s">
        <v>6026</v>
      </c>
      <c r="G3428" s="480"/>
      <c r="H3428" s="480"/>
      <c r="I3428" s="480"/>
      <c r="J3428" s="480"/>
      <c r="K3428" s="480"/>
      <c r="L3428" s="480"/>
    </row>
    <row r="3429" spans="1:12" ht="15.6">
      <c r="A3429" s="480">
        <f t="shared" si="58"/>
        <v>3421</v>
      </c>
      <c r="B3429" s="480" t="s">
        <v>6023</v>
      </c>
      <c r="C3429" s="481" t="s">
        <v>14339</v>
      </c>
      <c r="D3429" s="480" t="s">
        <v>5363</v>
      </c>
      <c r="E3429" s="480" t="s">
        <v>6025</v>
      </c>
      <c r="F3429" s="480" t="s">
        <v>6026</v>
      </c>
      <c r="G3429" s="480"/>
      <c r="H3429" s="480"/>
      <c r="I3429" s="480"/>
      <c r="J3429" s="480"/>
      <c r="K3429" s="480"/>
      <c r="L3429" s="480"/>
    </row>
    <row r="3430" spans="1:12" ht="15.6">
      <c r="A3430" s="480">
        <f t="shared" si="58"/>
        <v>3422</v>
      </c>
      <c r="B3430" s="480" t="s">
        <v>6023</v>
      </c>
      <c r="C3430" s="481" t="s">
        <v>14340</v>
      </c>
      <c r="D3430" s="480" t="s">
        <v>5363</v>
      </c>
      <c r="E3430" s="480" t="s">
        <v>6025</v>
      </c>
      <c r="F3430" s="480" t="s">
        <v>6026</v>
      </c>
      <c r="G3430" s="480"/>
      <c r="H3430" s="480"/>
      <c r="I3430" s="480"/>
      <c r="J3430" s="480"/>
      <c r="K3430" s="480"/>
      <c r="L3430" s="480"/>
    </row>
    <row r="3431" spans="1:12" ht="15.6">
      <c r="A3431" s="480">
        <f t="shared" si="58"/>
        <v>3423</v>
      </c>
      <c r="B3431" s="480" t="s">
        <v>6023</v>
      </c>
      <c r="C3431" s="481" t="s">
        <v>14341</v>
      </c>
      <c r="D3431" s="480" t="s">
        <v>5362</v>
      </c>
      <c r="E3431" s="480" t="s">
        <v>6025</v>
      </c>
      <c r="F3431" s="480" t="s">
        <v>6026</v>
      </c>
      <c r="G3431" s="480"/>
      <c r="H3431" s="480"/>
      <c r="I3431" s="480"/>
      <c r="J3431" s="480"/>
      <c r="K3431" s="480"/>
      <c r="L3431" s="480"/>
    </row>
    <row r="3432" spans="1:12" ht="15.6">
      <c r="A3432" s="480">
        <f t="shared" si="58"/>
        <v>3424</v>
      </c>
      <c r="B3432" s="480" t="s">
        <v>6023</v>
      </c>
      <c r="C3432" s="481" t="s">
        <v>14342</v>
      </c>
      <c r="D3432" s="480" t="s">
        <v>5363</v>
      </c>
      <c r="E3432" s="480" t="s">
        <v>6025</v>
      </c>
      <c r="F3432" s="480" t="s">
        <v>6026</v>
      </c>
      <c r="G3432" s="480"/>
      <c r="H3432" s="480"/>
      <c r="I3432" s="480"/>
      <c r="J3432" s="480"/>
      <c r="K3432" s="480"/>
      <c r="L3432" s="480"/>
    </row>
    <row r="3433" spans="1:12" ht="15.6">
      <c r="A3433" s="480">
        <f t="shared" si="58"/>
        <v>3425</v>
      </c>
      <c r="B3433" s="480" t="s">
        <v>6023</v>
      </c>
      <c r="C3433" s="481" t="s">
        <v>14343</v>
      </c>
      <c r="D3433" s="480" t="s">
        <v>5363</v>
      </c>
      <c r="E3433" s="480" t="s">
        <v>6025</v>
      </c>
      <c r="F3433" s="480" t="s">
        <v>6026</v>
      </c>
      <c r="G3433" s="480"/>
      <c r="H3433" s="480"/>
      <c r="I3433" s="480"/>
      <c r="J3433" s="480"/>
      <c r="K3433" s="480"/>
      <c r="L3433" s="480"/>
    </row>
    <row r="3434" spans="1:12" ht="15.6">
      <c r="A3434" s="480">
        <f t="shared" si="58"/>
        <v>3426</v>
      </c>
      <c r="B3434" s="480" t="s">
        <v>6023</v>
      </c>
      <c r="C3434" s="481" t="s">
        <v>14344</v>
      </c>
      <c r="D3434" s="480" t="s">
        <v>5363</v>
      </c>
      <c r="E3434" s="480" t="s">
        <v>6025</v>
      </c>
      <c r="F3434" s="480" t="s">
        <v>6026</v>
      </c>
      <c r="G3434" s="480"/>
      <c r="H3434" s="480"/>
      <c r="I3434" s="480"/>
      <c r="J3434" s="480"/>
      <c r="K3434" s="480"/>
      <c r="L3434" s="480"/>
    </row>
    <row r="3435" spans="1:12" ht="15.6">
      <c r="A3435" s="480">
        <f t="shared" si="58"/>
        <v>3427</v>
      </c>
      <c r="B3435" s="480" t="s">
        <v>6023</v>
      </c>
      <c r="C3435" s="481" t="s">
        <v>14345</v>
      </c>
      <c r="D3435" s="480" t="s">
        <v>5362</v>
      </c>
      <c r="E3435" s="480" t="s">
        <v>6025</v>
      </c>
      <c r="F3435" s="480" t="s">
        <v>6026</v>
      </c>
      <c r="G3435" s="480"/>
      <c r="H3435" s="480"/>
      <c r="I3435" s="480"/>
      <c r="J3435" s="480"/>
      <c r="K3435" s="480"/>
      <c r="L3435" s="480"/>
    </row>
    <row r="3436" spans="1:12" ht="15.6">
      <c r="A3436" s="480">
        <f t="shared" si="58"/>
        <v>3428</v>
      </c>
      <c r="B3436" s="480" t="s">
        <v>6023</v>
      </c>
      <c r="C3436" s="481" t="s">
        <v>14346</v>
      </c>
      <c r="D3436" s="480" t="s">
        <v>5363</v>
      </c>
      <c r="E3436" s="480" t="s">
        <v>6025</v>
      </c>
      <c r="F3436" s="480" t="s">
        <v>6026</v>
      </c>
      <c r="G3436" s="480"/>
      <c r="H3436" s="480"/>
      <c r="I3436" s="480"/>
      <c r="J3436" s="480"/>
      <c r="K3436" s="480"/>
      <c r="L3436" s="480"/>
    </row>
    <row r="3437" spans="1:12" ht="15.6">
      <c r="A3437" s="480">
        <f t="shared" si="58"/>
        <v>3429</v>
      </c>
      <c r="B3437" s="480" t="s">
        <v>6023</v>
      </c>
      <c r="C3437" s="481" t="s">
        <v>14347</v>
      </c>
      <c r="D3437" s="480" t="s">
        <v>5362</v>
      </c>
      <c r="E3437" s="480" t="s">
        <v>6025</v>
      </c>
      <c r="F3437" s="480" t="s">
        <v>6026</v>
      </c>
      <c r="G3437" s="480"/>
      <c r="H3437" s="480"/>
      <c r="I3437" s="480"/>
      <c r="J3437" s="480"/>
      <c r="K3437" s="480"/>
      <c r="L3437" s="480"/>
    </row>
    <row r="3438" spans="1:12" ht="15.6">
      <c r="A3438" s="480">
        <f t="shared" si="58"/>
        <v>3430</v>
      </c>
      <c r="B3438" s="480" t="s">
        <v>6023</v>
      </c>
      <c r="C3438" s="481" t="s">
        <v>14348</v>
      </c>
      <c r="D3438" s="480" t="s">
        <v>5362</v>
      </c>
      <c r="E3438" s="480" t="s">
        <v>6025</v>
      </c>
      <c r="F3438" s="480" t="s">
        <v>6026</v>
      </c>
      <c r="G3438" s="480"/>
      <c r="H3438" s="480"/>
      <c r="I3438" s="480"/>
      <c r="J3438" s="480"/>
      <c r="K3438" s="480"/>
      <c r="L3438" s="480"/>
    </row>
    <row r="3439" spans="1:12" ht="15.6">
      <c r="A3439" s="480">
        <f t="shared" si="58"/>
        <v>3431</v>
      </c>
      <c r="B3439" s="480" t="s">
        <v>6023</v>
      </c>
      <c r="C3439" s="481" t="s">
        <v>14349</v>
      </c>
      <c r="D3439" s="480" t="s">
        <v>5362</v>
      </c>
      <c r="E3439" s="480" t="s">
        <v>6025</v>
      </c>
      <c r="F3439" s="480" t="s">
        <v>6026</v>
      </c>
      <c r="G3439" s="480"/>
      <c r="H3439" s="480"/>
      <c r="I3439" s="480"/>
      <c r="J3439" s="480"/>
      <c r="K3439" s="480"/>
      <c r="L3439" s="480"/>
    </row>
    <row r="3440" spans="1:12" ht="15.6">
      <c r="A3440" s="480">
        <f t="shared" si="58"/>
        <v>3432</v>
      </c>
      <c r="B3440" s="480" t="s">
        <v>6023</v>
      </c>
      <c r="C3440" s="481" t="s">
        <v>14350</v>
      </c>
      <c r="D3440" s="480" t="s">
        <v>5363</v>
      </c>
      <c r="E3440" s="480" t="s">
        <v>6025</v>
      </c>
      <c r="F3440" s="480" t="s">
        <v>6026</v>
      </c>
      <c r="G3440" s="480"/>
      <c r="H3440" s="480"/>
      <c r="I3440" s="480"/>
      <c r="J3440" s="480"/>
      <c r="K3440" s="480"/>
      <c r="L3440" s="480"/>
    </row>
    <row r="3441" spans="1:12" ht="15.6">
      <c r="A3441" s="480">
        <f t="shared" si="58"/>
        <v>3433</v>
      </c>
      <c r="B3441" s="480" t="s">
        <v>6023</v>
      </c>
      <c r="C3441" s="481" t="s">
        <v>14351</v>
      </c>
      <c r="D3441" s="480" t="s">
        <v>5362</v>
      </c>
      <c r="E3441" s="480" t="s">
        <v>6025</v>
      </c>
      <c r="F3441" s="480" t="s">
        <v>6026</v>
      </c>
      <c r="G3441" s="480"/>
      <c r="H3441" s="480"/>
      <c r="I3441" s="480"/>
      <c r="J3441" s="480"/>
      <c r="K3441" s="480"/>
      <c r="L3441" s="480"/>
    </row>
    <row r="3442" spans="1:12" ht="15.6">
      <c r="A3442" s="480">
        <f t="shared" si="58"/>
        <v>3434</v>
      </c>
      <c r="B3442" s="480" t="s">
        <v>6023</v>
      </c>
      <c r="C3442" s="481" t="s">
        <v>14352</v>
      </c>
      <c r="D3442" s="480" t="s">
        <v>5362</v>
      </c>
      <c r="E3442" s="480" t="s">
        <v>6025</v>
      </c>
      <c r="F3442" s="480" t="s">
        <v>6026</v>
      </c>
      <c r="G3442" s="480"/>
      <c r="H3442" s="480"/>
      <c r="I3442" s="480"/>
      <c r="J3442" s="480"/>
      <c r="K3442" s="480"/>
      <c r="L3442" s="480"/>
    </row>
    <row r="3443" spans="1:12" ht="15.6">
      <c r="A3443" s="480">
        <f t="shared" si="58"/>
        <v>3435</v>
      </c>
      <c r="B3443" s="480" t="s">
        <v>6023</v>
      </c>
      <c r="C3443" s="481" t="s">
        <v>14353</v>
      </c>
      <c r="D3443" s="480" t="s">
        <v>5362</v>
      </c>
      <c r="E3443" s="480" t="s">
        <v>6025</v>
      </c>
      <c r="F3443" s="480" t="s">
        <v>6026</v>
      </c>
      <c r="G3443" s="480"/>
      <c r="H3443" s="480"/>
      <c r="I3443" s="480"/>
      <c r="J3443" s="480"/>
      <c r="K3443" s="480"/>
      <c r="L3443" s="480"/>
    </row>
    <row r="3444" spans="1:12" ht="15.6">
      <c r="A3444" s="480">
        <f t="shared" si="58"/>
        <v>3436</v>
      </c>
      <c r="B3444" s="480" t="s">
        <v>5370</v>
      </c>
      <c r="C3444" s="481" t="s">
        <v>14354</v>
      </c>
      <c r="D3444" s="480" t="s">
        <v>5363</v>
      </c>
      <c r="E3444" s="480" t="s">
        <v>6785</v>
      </c>
      <c r="F3444" s="480" t="s">
        <v>6786</v>
      </c>
      <c r="G3444" s="480" t="s">
        <v>6784</v>
      </c>
      <c r="H3444" s="480" t="s">
        <v>6787</v>
      </c>
      <c r="I3444" s="480"/>
      <c r="J3444" s="480"/>
      <c r="K3444" s="480"/>
      <c r="L3444" s="480"/>
    </row>
    <row r="3445" spans="1:12" ht="15.6">
      <c r="A3445" s="480">
        <f t="shared" si="58"/>
        <v>3437</v>
      </c>
      <c r="B3445" s="480" t="s">
        <v>5370</v>
      </c>
      <c r="C3445" s="481" t="s">
        <v>14355</v>
      </c>
      <c r="D3445" s="480" t="s">
        <v>5362</v>
      </c>
      <c r="E3445" s="480" t="s">
        <v>14356</v>
      </c>
      <c r="F3445" s="480" t="s">
        <v>8874</v>
      </c>
      <c r="G3445" s="480" t="s">
        <v>8876</v>
      </c>
      <c r="H3445" s="480" t="s">
        <v>8877</v>
      </c>
      <c r="I3445" s="480"/>
      <c r="J3445" s="480"/>
      <c r="K3445" s="480"/>
      <c r="L3445" s="480"/>
    </row>
    <row r="3446" spans="1:12" ht="15.6">
      <c r="A3446" s="480">
        <f t="shared" si="58"/>
        <v>3438</v>
      </c>
      <c r="B3446" s="480" t="s">
        <v>5370</v>
      </c>
      <c r="C3446" s="481" t="s">
        <v>14357</v>
      </c>
      <c r="D3446" s="480" t="s">
        <v>5363</v>
      </c>
      <c r="E3446" s="480" t="s">
        <v>8876</v>
      </c>
      <c r="F3446" s="480" t="s">
        <v>8877</v>
      </c>
      <c r="G3446" s="480" t="s">
        <v>8874</v>
      </c>
      <c r="H3446" s="480" t="s">
        <v>6725</v>
      </c>
      <c r="I3446" s="480"/>
      <c r="J3446" s="480"/>
      <c r="K3446" s="480"/>
      <c r="L3446" s="480"/>
    </row>
    <row r="3447" spans="1:12" ht="15.6">
      <c r="A3447" s="480">
        <f t="shared" si="58"/>
        <v>3439</v>
      </c>
      <c r="B3447" s="480" t="s">
        <v>5370</v>
      </c>
      <c r="C3447" s="481" t="s">
        <v>14358</v>
      </c>
      <c r="D3447" s="480" t="s">
        <v>5364</v>
      </c>
      <c r="E3447" s="480" t="s">
        <v>8874</v>
      </c>
      <c r="F3447" s="480" t="s">
        <v>8877</v>
      </c>
      <c r="G3447" s="480" t="s">
        <v>6725</v>
      </c>
      <c r="H3447" s="480" t="s">
        <v>8876</v>
      </c>
      <c r="I3447" s="480"/>
      <c r="J3447" s="480"/>
      <c r="K3447" s="480"/>
      <c r="L3447" s="480"/>
    </row>
    <row r="3448" spans="1:12" ht="15.6">
      <c r="A3448" s="480">
        <f t="shared" si="58"/>
        <v>3440</v>
      </c>
      <c r="B3448" s="480" t="s">
        <v>5370</v>
      </c>
      <c r="C3448" s="481" t="s">
        <v>14359</v>
      </c>
      <c r="D3448" s="480" t="s">
        <v>51</v>
      </c>
      <c r="E3448" s="480" t="s">
        <v>14360</v>
      </c>
      <c r="F3448" s="480" t="s">
        <v>7378</v>
      </c>
      <c r="G3448" s="480" t="s">
        <v>7376</v>
      </c>
      <c r="H3448" s="480" t="s">
        <v>7379</v>
      </c>
      <c r="I3448" s="480"/>
      <c r="J3448" s="480"/>
      <c r="K3448" s="480"/>
      <c r="L3448" s="480"/>
    </row>
    <row r="3449" spans="1:12" ht="15.6">
      <c r="A3449" s="480">
        <f t="shared" si="58"/>
        <v>3441</v>
      </c>
      <c r="B3449" s="480" t="s">
        <v>5370</v>
      </c>
      <c r="C3449" s="481" t="s">
        <v>14361</v>
      </c>
      <c r="D3449" s="480" t="s">
        <v>5363</v>
      </c>
      <c r="E3449" s="480" t="s">
        <v>14362</v>
      </c>
      <c r="F3449" s="480" t="s">
        <v>14363</v>
      </c>
      <c r="G3449" s="480" t="s">
        <v>14364</v>
      </c>
      <c r="H3449" s="480" t="s">
        <v>14365</v>
      </c>
      <c r="I3449" s="480"/>
      <c r="J3449" s="480"/>
      <c r="K3449" s="480"/>
      <c r="L3449" s="480"/>
    </row>
    <row r="3450" spans="1:12" ht="15.6">
      <c r="A3450" s="480">
        <f t="shared" si="58"/>
        <v>3442</v>
      </c>
      <c r="B3450" s="480" t="s">
        <v>5370</v>
      </c>
      <c r="C3450" s="481" t="s">
        <v>14366</v>
      </c>
      <c r="D3450" s="480" t="s">
        <v>5364</v>
      </c>
      <c r="E3450" s="480" t="s">
        <v>6641</v>
      </c>
      <c r="F3450" s="480" t="s">
        <v>6640</v>
      </c>
      <c r="G3450" s="480" t="s">
        <v>6639</v>
      </c>
      <c r="H3450" s="480" t="s">
        <v>14367</v>
      </c>
      <c r="I3450" s="480"/>
      <c r="J3450" s="480"/>
      <c r="K3450" s="480"/>
      <c r="L3450" s="480"/>
    </row>
    <row r="3451" spans="1:12" ht="15.6">
      <c r="A3451" s="480">
        <f t="shared" si="58"/>
        <v>3443</v>
      </c>
      <c r="B3451" s="480" t="s">
        <v>5370</v>
      </c>
      <c r="C3451" s="481" t="s">
        <v>14368</v>
      </c>
      <c r="D3451" s="480" t="s">
        <v>5362</v>
      </c>
      <c r="E3451" s="480" t="s">
        <v>14369</v>
      </c>
      <c r="F3451" s="480" t="s">
        <v>14370</v>
      </c>
      <c r="G3451" s="480" t="s">
        <v>14371</v>
      </c>
      <c r="H3451" s="480" t="s">
        <v>14372</v>
      </c>
      <c r="I3451" s="480"/>
      <c r="J3451" s="480"/>
      <c r="K3451" s="480"/>
      <c r="L3451" s="480"/>
    </row>
    <row r="3452" spans="1:12" ht="15.6">
      <c r="A3452" s="480">
        <f t="shared" si="58"/>
        <v>3444</v>
      </c>
      <c r="B3452" s="480" t="s">
        <v>5370</v>
      </c>
      <c r="C3452" s="481" t="s">
        <v>14373</v>
      </c>
      <c r="D3452" s="480" t="s">
        <v>5364</v>
      </c>
      <c r="E3452" s="480" t="s">
        <v>6303</v>
      </c>
      <c r="F3452" s="480" t="s">
        <v>881</v>
      </c>
      <c r="G3452" s="480" t="s">
        <v>5604</v>
      </c>
      <c r="H3452" s="480" t="s">
        <v>7961</v>
      </c>
      <c r="I3452" s="480"/>
      <c r="J3452" s="480"/>
      <c r="K3452" s="480"/>
      <c r="L3452" s="480"/>
    </row>
    <row r="3453" spans="1:12" ht="15.6">
      <c r="A3453" s="480">
        <f t="shared" si="58"/>
        <v>3445</v>
      </c>
      <c r="B3453" s="480" t="s">
        <v>5370</v>
      </c>
      <c r="C3453" s="481" t="s">
        <v>14374</v>
      </c>
      <c r="D3453" s="480" t="s">
        <v>51</v>
      </c>
      <c r="E3453" s="480" t="s">
        <v>14375</v>
      </c>
      <c r="F3453" s="480" t="s">
        <v>12877</v>
      </c>
      <c r="G3453" s="480" t="s">
        <v>12878</v>
      </c>
      <c r="H3453" s="480" t="s">
        <v>11941</v>
      </c>
      <c r="I3453" s="480"/>
      <c r="J3453" s="480"/>
      <c r="K3453" s="480"/>
      <c r="L3453" s="480"/>
    </row>
    <row r="3454" spans="1:12" ht="15.6">
      <c r="A3454" s="480">
        <f t="shared" si="58"/>
        <v>3446</v>
      </c>
      <c r="B3454" s="480" t="s">
        <v>5370</v>
      </c>
      <c r="C3454" s="481" t="s">
        <v>14376</v>
      </c>
      <c r="D3454" s="480" t="s">
        <v>51</v>
      </c>
      <c r="E3454" s="480" t="s">
        <v>7554</v>
      </c>
      <c r="F3454" s="480" t="s">
        <v>5604</v>
      </c>
      <c r="G3454" s="480" t="s">
        <v>7607</v>
      </c>
      <c r="H3454" s="480" t="s">
        <v>8562</v>
      </c>
      <c r="I3454" s="480"/>
      <c r="J3454" s="480"/>
      <c r="K3454" s="480"/>
      <c r="L3454" s="480"/>
    </row>
    <row r="3455" spans="1:12" ht="15.6">
      <c r="A3455" s="480">
        <f t="shared" si="58"/>
        <v>3447</v>
      </c>
      <c r="B3455" s="480" t="s">
        <v>5370</v>
      </c>
      <c r="C3455" s="481" t="s">
        <v>14377</v>
      </c>
      <c r="D3455" s="480" t="s">
        <v>51</v>
      </c>
      <c r="E3455" s="480" t="s">
        <v>13403</v>
      </c>
      <c r="F3455" s="480" t="s">
        <v>13401</v>
      </c>
      <c r="G3455" s="480" t="s">
        <v>13404</v>
      </c>
      <c r="H3455" s="480" t="s">
        <v>14378</v>
      </c>
      <c r="I3455" s="480"/>
      <c r="J3455" s="480"/>
      <c r="K3455" s="480"/>
      <c r="L3455" s="480"/>
    </row>
    <row r="3456" spans="1:12" ht="15.6">
      <c r="A3456" s="480">
        <f t="shared" si="58"/>
        <v>3448</v>
      </c>
      <c r="B3456" s="480" t="s">
        <v>5370</v>
      </c>
      <c r="C3456" s="481" t="s">
        <v>14379</v>
      </c>
      <c r="D3456" s="480" t="s">
        <v>5362</v>
      </c>
      <c r="E3456" s="480" t="s">
        <v>13397</v>
      </c>
      <c r="F3456" s="480" t="s">
        <v>14378</v>
      </c>
      <c r="G3456" s="480" t="s">
        <v>13401</v>
      </c>
      <c r="H3456" s="480" t="s">
        <v>10432</v>
      </c>
      <c r="I3456" s="480"/>
      <c r="J3456" s="480"/>
      <c r="K3456" s="480"/>
      <c r="L3456" s="480"/>
    </row>
    <row r="3457" spans="1:12" ht="15.6">
      <c r="A3457" s="480">
        <f t="shared" si="58"/>
        <v>3449</v>
      </c>
      <c r="B3457" s="480" t="s">
        <v>5370</v>
      </c>
      <c r="C3457" s="481" t="s">
        <v>14380</v>
      </c>
      <c r="D3457" s="480" t="s">
        <v>5363</v>
      </c>
      <c r="E3457" s="480" t="s">
        <v>13397</v>
      </c>
      <c r="F3457" s="480" t="s">
        <v>10332</v>
      </c>
      <c r="G3457" s="480" t="s">
        <v>14381</v>
      </c>
      <c r="H3457" s="480" t="s">
        <v>10432</v>
      </c>
      <c r="I3457" s="480"/>
      <c r="J3457" s="480"/>
      <c r="K3457" s="480"/>
      <c r="L3457" s="480"/>
    </row>
    <row r="3458" spans="1:12" ht="15.6">
      <c r="A3458" s="480">
        <f t="shared" si="58"/>
        <v>3450</v>
      </c>
      <c r="B3458" s="480" t="s">
        <v>5370</v>
      </c>
      <c r="C3458" s="481" t="s">
        <v>14382</v>
      </c>
      <c r="D3458" s="480" t="s">
        <v>5363</v>
      </c>
      <c r="E3458" s="480" t="s">
        <v>10332</v>
      </c>
      <c r="F3458" s="480" t="s">
        <v>10432</v>
      </c>
      <c r="G3458" s="480" t="s">
        <v>14381</v>
      </c>
      <c r="H3458" s="480" t="s">
        <v>13397</v>
      </c>
      <c r="I3458" s="480"/>
      <c r="J3458" s="480"/>
      <c r="K3458" s="480"/>
      <c r="L3458" s="480"/>
    </row>
    <row r="3459" spans="1:12" ht="15.6">
      <c r="A3459" s="480">
        <f t="shared" si="58"/>
        <v>3451</v>
      </c>
      <c r="B3459" s="480" t="s">
        <v>5370</v>
      </c>
      <c r="C3459" s="481" t="s">
        <v>14383</v>
      </c>
      <c r="D3459" s="480" t="s">
        <v>5363</v>
      </c>
      <c r="E3459" s="480" t="s">
        <v>13854</v>
      </c>
      <c r="F3459" s="480" t="s">
        <v>6733</v>
      </c>
      <c r="G3459" s="480" t="s">
        <v>8102</v>
      </c>
      <c r="H3459" s="480" t="s">
        <v>14384</v>
      </c>
      <c r="I3459" s="480"/>
      <c r="J3459" s="480"/>
      <c r="K3459" s="480"/>
      <c r="L3459" s="480"/>
    </row>
    <row r="3460" spans="1:12" ht="15.6">
      <c r="A3460" s="480">
        <f t="shared" si="58"/>
        <v>3452</v>
      </c>
      <c r="B3460" s="480" t="s">
        <v>5370</v>
      </c>
      <c r="C3460" s="481" t="s">
        <v>14385</v>
      </c>
      <c r="D3460" s="480" t="s">
        <v>51</v>
      </c>
      <c r="E3460" s="480" t="s">
        <v>14386</v>
      </c>
      <c r="F3460" s="480" t="s">
        <v>14387</v>
      </c>
      <c r="G3460" s="480" t="s">
        <v>10431</v>
      </c>
      <c r="H3460" s="480" t="s">
        <v>10430</v>
      </c>
      <c r="I3460" s="480"/>
      <c r="J3460" s="480"/>
      <c r="K3460" s="480"/>
      <c r="L3460" s="480"/>
    </row>
    <row r="3461" spans="1:12" ht="15.6">
      <c r="A3461" s="480">
        <f t="shared" si="58"/>
        <v>3453</v>
      </c>
      <c r="B3461" s="480" t="s">
        <v>5370</v>
      </c>
      <c r="C3461" s="481" t="s">
        <v>14388</v>
      </c>
      <c r="D3461" s="480" t="s">
        <v>5362</v>
      </c>
      <c r="E3461" s="480" t="s">
        <v>10430</v>
      </c>
      <c r="F3461" s="480" t="s">
        <v>14387</v>
      </c>
      <c r="G3461" s="480" t="s">
        <v>10431</v>
      </c>
      <c r="H3461" s="480" t="s">
        <v>14386</v>
      </c>
      <c r="I3461" s="480"/>
      <c r="J3461" s="480"/>
      <c r="K3461" s="480"/>
      <c r="L3461" s="480"/>
    </row>
    <row r="3462" spans="1:12" ht="15.6">
      <c r="A3462" s="480">
        <f t="shared" si="58"/>
        <v>3454</v>
      </c>
      <c r="B3462" s="480" t="s">
        <v>5370</v>
      </c>
      <c r="C3462" s="481" t="s">
        <v>14389</v>
      </c>
      <c r="D3462" s="480" t="s">
        <v>51</v>
      </c>
      <c r="E3462" s="480" t="s">
        <v>13401</v>
      </c>
      <c r="F3462" s="480" t="s">
        <v>10334</v>
      </c>
      <c r="G3462" s="480" t="s">
        <v>13397</v>
      </c>
      <c r="H3462" s="480" t="s">
        <v>14378</v>
      </c>
      <c r="I3462" s="480"/>
      <c r="J3462" s="480"/>
      <c r="K3462" s="480"/>
      <c r="L3462" s="480"/>
    </row>
    <row r="3463" spans="1:12" ht="15.6">
      <c r="A3463" s="480">
        <f t="shared" si="58"/>
        <v>3455</v>
      </c>
      <c r="B3463" s="480" t="s">
        <v>5370</v>
      </c>
      <c r="C3463" s="481" t="s">
        <v>14390</v>
      </c>
      <c r="D3463" s="480" t="s">
        <v>51</v>
      </c>
      <c r="E3463" s="480" t="s">
        <v>13397</v>
      </c>
      <c r="F3463" s="480" t="s">
        <v>13401</v>
      </c>
      <c r="G3463" s="480" t="s">
        <v>10334</v>
      </c>
      <c r="H3463" s="480" t="s">
        <v>14378</v>
      </c>
      <c r="I3463" s="480"/>
      <c r="J3463" s="480"/>
      <c r="K3463" s="480"/>
      <c r="L3463" s="480"/>
    </row>
    <row r="3464" spans="1:12" ht="15.6">
      <c r="A3464" s="480">
        <f t="shared" si="58"/>
        <v>3456</v>
      </c>
      <c r="B3464" s="480" t="s">
        <v>5370</v>
      </c>
      <c r="C3464" s="481" t="s">
        <v>14391</v>
      </c>
      <c r="D3464" s="480" t="s">
        <v>5362</v>
      </c>
      <c r="E3464" s="480" t="s">
        <v>5604</v>
      </c>
      <c r="F3464" s="480" t="s">
        <v>4037</v>
      </c>
      <c r="G3464" s="480" t="s">
        <v>10591</v>
      </c>
      <c r="H3464" s="480" t="s">
        <v>5384</v>
      </c>
      <c r="I3464" s="480"/>
      <c r="J3464" s="480"/>
      <c r="K3464" s="480"/>
      <c r="L3464" s="480"/>
    </row>
    <row r="3465" spans="1:12" ht="15.6">
      <c r="A3465" s="480">
        <f t="shared" si="58"/>
        <v>3457</v>
      </c>
      <c r="B3465" s="480" t="s">
        <v>5370</v>
      </c>
      <c r="C3465" s="481" t="s">
        <v>14392</v>
      </c>
      <c r="D3465" s="480" t="s">
        <v>51</v>
      </c>
      <c r="E3465" s="480">
        <v>24</v>
      </c>
      <c r="F3465" s="480">
        <v>18</v>
      </c>
      <c r="G3465" s="480">
        <v>12</v>
      </c>
      <c r="H3465" s="480">
        <v>9</v>
      </c>
      <c r="I3465" s="480"/>
      <c r="J3465" s="480"/>
      <c r="K3465" s="480"/>
      <c r="L3465" s="480"/>
    </row>
    <row r="3466" spans="1:12" ht="15.6">
      <c r="A3466" s="480">
        <f t="shared" si="58"/>
        <v>3458</v>
      </c>
      <c r="B3466" s="480" t="s">
        <v>5370</v>
      </c>
      <c r="C3466" s="481" t="s">
        <v>14393</v>
      </c>
      <c r="D3466" s="480" t="s">
        <v>5364</v>
      </c>
      <c r="E3466" s="480" t="s">
        <v>14394</v>
      </c>
      <c r="F3466" s="480" t="s">
        <v>14395</v>
      </c>
      <c r="G3466" s="480" t="s">
        <v>14396</v>
      </c>
      <c r="H3466" s="480" t="s">
        <v>14397</v>
      </c>
      <c r="I3466" s="480"/>
      <c r="J3466" s="480"/>
      <c r="K3466" s="480"/>
      <c r="L3466" s="480"/>
    </row>
    <row r="3467" spans="1:12" ht="15.6">
      <c r="A3467" s="480">
        <f t="shared" si="58"/>
        <v>3459</v>
      </c>
      <c r="B3467" s="480" t="s">
        <v>5370</v>
      </c>
      <c r="C3467" s="481" t="s">
        <v>14398</v>
      </c>
      <c r="D3467" s="480" t="s">
        <v>5362</v>
      </c>
      <c r="E3467" s="480" t="s">
        <v>14399</v>
      </c>
      <c r="F3467" s="480" t="s">
        <v>14400</v>
      </c>
      <c r="G3467" s="480" t="s">
        <v>14401</v>
      </c>
      <c r="H3467" s="480" t="s">
        <v>14402</v>
      </c>
      <c r="I3467" s="480"/>
      <c r="J3467" s="480"/>
      <c r="K3467" s="480"/>
      <c r="L3467" s="480"/>
    </row>
    <row r="3468" spans="1:12" ht="15.6">
      <c r="A3468" s="480">
        <f t="shared" si="58"/>
        <v>3460</v>
      </c>
      <c r="B3468" s="480" t="s">
        <v>5370</v>
      </c>
      <c r="C3468" s="481" t="s">
        <v>14403</v>
      </c>
      <c r="D3468" s="480" t="s">
        <v>5363</v>
      </c>
      <c r="E3468" s="480" t="s">
        <v>5661</v>
      </c>
      <c r="F3468" s="480" t="s">
        <v>6729</v>
      </c>
      <c r="G3468" s="480" t="s">
        <v>11233</v>
      </c>
      <c r="H3468" s="480" t="s">
        <v>5659</v>
      </c>
      <c r="I3468" s="480"/>
      <c r="J3468" s="480"/>
      <c r="K3468" s="480"/>
      <c r="L3468" s="480"/>
    </row>
    <row r="3469" spans="1:12" ht="15.6">
      <c r="A3469" s="480">
        <f t="shared" si="58"/>
        <v>3461</v>
      </c>
      <c r="B3469" s="480" t="s">
        <v>5370</v>
      </c>
      <c r="C3469" s="481" t="s">
        <v>14404</v>
      </c>
      <c r="D3469" s="480" t="s">
        <v>5363</v>
      </c>
      <c r="E3469" s="480" t="s">
        <v>8089</v>
      </c>
      <c r="F3469" s="480" t="s">
        <v>8595</v>
      </c>
      <c r="G3469" s="480" t="s">
        <v>14405</v>
      </c>
      <c r="H3469" s="480" t="s">
        <v>14406</v>
      </c>
      <c r="I3469" s="480"/>
      <c r="J3469" s="480"/>
      <c r="K3469" s="480"/>
      <c r="L3469" s="480"/>
    </row>
    <row r="3470" spans="1:12" ht="15.6">
      <c r="A3470" s="480">
        <f t="shared" si="58"/>
        <v>3462</v>
      </c>
      <c r="B3470" s="480" t="s">
        <v>5370</v>
      </c>
      <c r="C3470" s="481" t="s">
        <v>14407</v>
      </c>
      <c r="D3470" s="480" t="s">
        <v>5363</v>
      </c>
      <c r="E3470" s="480" t="s">
        <v>10334</v>
      </c>
      <c r="F3470" s="480" t="s">
        <v>14387</v>
      </c>
      <c r="G3470" s="480" t="s">
        <v>10332</v>
      </c>
      <c r="H3470" s="480" t="s">
        <v>13397</v>
      </c>
      <c r="I3470" s="480"/>
      <c r="J3470" s="480"/>
      <c r="K3470" s="480"/>
      <c r="L3470" s="480"/>
    </row>
    <row r="3471" spans="1:12" ht="15.6">
      <c r="A3471" s="480">
        <f t="shared" si="58"/>
        <v>3463</v>
      </c>
      <c r="B3471" s="480" t="s">
        <v>5370</v>
      </c>
      <c r="C3471" s="481" t="s">
        <v>14408</v>
      </c>
      <c r="D3471" s="480" t="s">
        <v>5363</v>
      </c>
      <c r="E3471" s="480" t="s">
        <v>8001</v>
      </c>
      <c r="F3471" s="480" t="s">
        <v>7348</v>
      </c>
      <c r="G3471" s="480" t="s">
        <v>7349</v>
      </c>
      <c r="H3471" s="480" t="s">
        <v>5679</v>
      </c>
      <c r="I3471" s="480"/>
      <c r="J3471" s="480"/>
      <c r="K3471" s="480"/>
      <c r="L3471" s="480"/>
    </row>
    <row r="3472" spans="1:12" ht="15.6">
      <c r="A3472" s="480">
        <f t="shared" si="58"/>
        <v>3464</v>
      </c>
      <c r="B3472" s="480" t="s">
        <v>5370</v>
      </c>
      <c r="C3472" s="481" t="s">
        <v>14409</v>
      </c>
      <c r="D3472" s="480" t="s">
        <v>5364</v>
      </c>
      <c r="E3472" s="480" t="s">
        <v>7607</v>
      </c>
      <c r="F3472" s="480" t="s">
        <v>11236</v>
      </c>
      <c r="G3472" s="480" t="s">
        <v>11235</v>
      </c>
      <c r="H3472" s="480" t="s">
        <v>8562</v>
      </c>
      <c r="I3472" s="480"/>
      <c r="J3472" s="480"/>
      <c r="K3472" s="480"/>
      <c r="L3472" s="480"/>
    </row>
    <row r="3473" spans="1:12" ht="15.6">
      <c r="A3473" s="480">
        <f t="shared" si="58"/>
        <v>3465</v>
      </c>
      <c r="B3473" s="480" t="s">
        <v>5370</v>
      </c>
      <c r="C3473" s="481" t="s">
        <v>14410</v>
      </c>
      <c r="D3473" s="480" t="s">
        <v>51</v>
      </c>
      <c r="E3473" s="480" t="s">
        <v>4037</v>
      </c>
      <c r="F3473" s="480" t="s">
        <v>6792</v>
      </c>
      <c r="G3473" s="480" t="s">
        <v>881</v>
      </c>
      <c r="H3473" s="480" t="s">
        <v>14411</v>
      </c>
      <c r="I3473" s="480"/>
      <c r="J3473" s="480"/>
      <c r="K3473" s="480"/>
      <c r="L3473" s="480"/>
    </row>
    <row r="3474" spans="1:12" ht="15.6">
      <c r="A3474" s="480">
        <f t="shared" si="58"/>
        <v>3466</v>
      </c>
      <c r="B3474" s="480" t="s">
        <v>5370</v>
      </c>
      <c r="C3474" s="481" t="s">
        <v>14412</v>
      </c>
      <c r="D3474" s="480" t="s">
        <v>51</v>
      </c>
      <c r="E3474" s="480" t="s">
        <v>11233</v>
      </c>
      <c r="F3474" s="480" t="s">
        <v>8010</v>
      </c>
      <c r="G3474" s="480" t="s">
        <v>5661</v>
      </c>
      <c r="H3474" s="480" t="s">
        <v>8011</v>
      </c>
      <c r="I3474" s="480"/>
      <c r="J3474" s="480"/>
      <c r="K3474" s="480"/>
      <c r="L3474" s="480"/>
    </row>
    <row r="3475" spans="1:12" ht="15.6">
      <c r="A3475" s="480">
        <f t="shared" ref="A3475:A3491" si="59">ROW()-8</f>
        <v>3467</v>
      </c>
      <c r="B3475" s="480" t="s">
        <v>5370</v>
      </c>
      <c r="C3475" s="481" t="s">
        <v>14413</v>
      </c>
      <c r="D3475" s="480" t="s">
        <v>5363</v>
      </c>
      <c r="E3475" s="480" t="s">
        <v>14414</v>
      </c>
      <c r="F3475" s="480" t="s">
        <v>14415</v>
      </c>
      <c r="G3475" s="480" t="s">
        <v>14416</v>
      </c>
      <c r="H3475" s="480" t="s">
        <v>14417</v>
      </c>
      <c r="I3475" s="480"/>
      <c r="J3475" s="480"/>
      <c r="K3475" s="480"/>
      <c r="L3475" s="480"/>
    </row>
    <row r="3476" spans="1:12" ht="15.6">
      <c r="A3476" s="480">
        <f t="shared" si="59"/>
        <v>3468</v>
      </c>
      <c r="B3476" s="480" t="s">
        <v>5370</v>
      </c>
      <c r="C3476" s="481" t="s">
        <v>14418</v>
      </c>
      <c r="D3476" s="480" t="s">
        <v>5364</v>
      </c>
      <c r="E3476" s="480" t="s">
        <v>14419</v>
      </c>
      <c r="F3476" s="480" t="s">
        <v>10692</v>
      </c>
      <c r="G3476" s="480" t="s">
        <v>10693</v>
      </c>
      <c r="H3476" s="480" t="s">
        <v>14420</v>
      </c>
      <c r="I3476" s="480"/>
      <c r="J3476" s="480"/>
      <c r="K3476" s="480"/>
      <c r="L3476" s="480"/>
    </row>
    <row r="3477" spans="1:12" ht="15.6">
      <c r="A3477" s="480">
        <f t="shared" si="59"/>
        <v>3469</v>
      </c>
      <c r="B3477" s="480" t="s">
        <v>5370</v>
      </c>
      <c r="C3477" s="481" t="s">
        <v>14421</v>
      </c>
      <c r="D3477" s="480" t="s">
        <v>5363</v>
      </c>
      <c r="E3477" s="480" t="s">
        <v>14422</v>
      </c>
      <c r="F3477" s="480" t="s">
        <v>14423</v>
      </c>
      <c r="G3477" s="480" t="s">
        <v>14424</v>
      </c>
      <c r="H3477" s="480" t="s">
        <v>14425</v>
      </c>
      <c r="I3477" s="480"/>
      <c r="J3477" s="480"/>
      <c r="K3477" s="480"/>
      <c r="L3477" s="480"/>
    </row>
    <row r="3478" spans="1:12" ht="15.6">
      <c r="A3478" s="480">
        <f t="shared" si="59"/>
        <v>3470</v>
      </c>
      <c r="B3478" s="480" t="s">
        <v>5370</v>
      </c>
      <c r="C3478" s="481" t="s">
        <v>14426</v>
      </c>
      <c r="D3478" s="480" t="s">
        <v>5364</v>
      </c>
      <c r="E3478" s="480">
        <v>15</v>
      </c>
      <c r="F3478" s="480">
        <v>10</v>
      </c>
      <c r="G3478" s="480">
        <v>5</v>
      </c>
      <c r="H3478" s="480">
        <v>20</v>
      </c>
      <c r="I3478" s="480"/>
      <c r="J3478" s="480"/>
      <c r="K3478" s="480"/>
      <c r="L3478" s="480"/>
    </row>
    <row r="3479" spans="1:12" ht="15.6">
      <c r="A3479" s="480">
        <f t="shared" si="59"/>
        <v>3471</v>
      </c>
      <c r="B3479" s="480" t="s">
        <v>5370</v>
      </c>
      <c r="C3479" s="481" t="s">
        <v>14427</v>
      </c>
      <c r="D3479" s="480" t="s">
        <v>51</v>
      </c>
      <c r="E3479" s="480" t="s">
        <v>5659</v>
      </c>
      <c r="F3479" s="480" t="s">
        <v>5661</v>
      </c>
      <c r="G3479" s="480" t="s">
        <v>8010</v>
      </c>
      <c r="H3479" s="480" t="s">
        <v>5660</v>
      </c>
      <c r="I3479" s="480"/>
      <c r="J3479" s="480"/>
      <c r="K3479" s="480"/>
      <c r="L3479" s="480"/>
    </row>
    <row r="3480" spans="1:12" ht="15.6">
      <c r="A3480" s="480">
        <f t="shared" si="59"/>
        <v>3472</v>
      </c>
      <c r="B3480" s="480" t="s">
        <v>5370</v>
      </c>
      <c r="C3480" s="481" t="s">
        <v>14428</v>
      </c>
      <c r="D3480" s="480" t="s">
        <v>5364</v>
      </c>
      <c r="E3480" s="480" t="s">
        <v>14429</v>
      </c>
      <c r="F3480" s="480" t="s">
        <v>14430</v>
      </c>
      <c r="G3480" s="480" t="s">
        <v>14431</v>
      </c>
      <c r="H3480" s="480" t="s">
        <v>14432</v>
      </c>
      <c r="I3480" s="480"/>
      <c r="J3480" s="480"/>
      <c r="K3480" s="480"/>
      <c r="L3480" s="480"/>
    </row>
    <row r="3481" spans="1:12" ht="15.6">
      <c r="A3481" s="480">
        <f t="shared" si="59"/>
        <v>3473</v>
      </c>
      <c r="B3481" s="480" t="s">
        <v>5370</v>
      </c>
      <c r="C3481" s="481" t="s">
        <v>14433</v>
      </c>
      <c r="D3481" s="480" t="s">
        <v>5362</v>
      </c>
      <c r="E3481" s="480" t="s">
        <v>6854</v>
      </c>
      <c r="F3481" s="480" t="s">
        <v>8000</v>
      </c>
      <c r="G3481" s="480" t="s">
        <v>6853</v>
      </c>
      <c r="H3481" s="480" t="s">
        <v>6851</v>
      </c>
      <c r="I3481" s="480"/>
      <c r="J3481" s="480"/>
      <c r="K3481" s="480"/>
      <c r="L3481" s="480"/>
    </row>
    <row r="3482" spans="1:12" ht="15.6">
      <c r="A3482" s="480">
        <f t="shared" si="59"/>
        <v>3474</v>
      </c>
      <c r="B3482" s="480" t="s">
        <v>5370</v>
      </c>
      <c r="C3482" s="481" t="s">
        <v>14434</v>
      </c>
      <c r="D3482" s="480" t="s">
        <v>5363</v>
      </c>
      <c r="E3482" s="480" t="s">
        <v>11161</v>
      </c>
      <c r="F3482" s="480" t="s">
        <v>11162</v>
      </c>
      <c r="G3482" s="480" t="s">
        <v>14435</v>
      </c>
      <c r="H3482" s="480" t="s">
        <v>14436</v>
      </c>
      <c r="I3482" s="480"/>
      <c r="J3482" s="480"/>
      <c r="K3482" s="480"/>
      <c r="L3482" s="480"/>
    </row>
    <row r="3483" spans="1:12" ht="15.6">
      <c r="A3483" s="480">
        <f t="shared" si="59"/>
        <v>3475</v>
      </c>
      <c r="B3483" s="480" t="s">
        <v>5370</v>
      </c>
      <c r="C3483" s="481" t="s">
        <v>14437</v>
      </c>
      <c r="D3483" s="480" t="s">
        <v>5364</v>
      </c>
      <c r="E3483" s="480" t="s">
        <v>879</v>
      </c>
      <c r="F3483" s="480" t="s">
        <v>14438</v>
      </c>
      <c r="G3483" s="480" t="s">
        <v>14439</v>
      </c>
      <c r="H3483" s="480" t="s">
        <v>11070</v>
      </c>
      <c r="I3483" s="480"/>
      <c r="J3483" s="480"/>
      <c r="K3483" s="480"/>
      <c r="L3483" s="480"/>
    </row>
    <row r="3484" spans="1:12" ht="15.6">
      <c r="A3484" s="480">
        <f t="shared" si="59"/>
        <v>3476</v>
      </c>
      <c r="B3484" s="480" t="s">
        <v>5370</v>
      </c>
      <c r="C3484" s="481" t="s">
        <v>14440</v>
      </c>
      <c r="D3484" s="480" t="s">
        <v>5363</v>
      </c>
      <c r="E3484" s="480" t="s">
        <v>7348</v>
      </c>
      <c r="F3484" s="480" t="s">
        <v>5680</v>
      </c>
      <c r="G3484" s="480" t="s">
        <v>5679</v>
      </c>
      <c r="H3484" s="480" t="s">
        <v>7349</v>
      </c>
      <c r="I3484" s="480"/>
      <c r="J3484" s="480"/>
      <c r="K3484" s="480"/>
      <c r="L3484" s="480"/>
    </row>
    <row r="3485" spans="1:12" ht="15.6">
      <c r="A3485" s="480">
        <f t="shared" si="59"/>
        <v>3477</v>
      </c>
      <c r="B3485" s="480" t="s">
        <v>5370</v>
      </c>
      <c r="C3485" s="481" t="s">
        <v>14441</v>
      </c>
      <c r="D3485" s="480" t="s">
        <v>51</v>
      </c>
      <c r="E3485" s="480" t="s">
        <v>5384</v>
      </c>
      <c r="F3485" s="480" t="s">
        <v>14442</v>
      </c>
      <c r="G3485" s="480" t="s">
        <v>4037</v>
      </c>
      <c r="H3485" s="480" t="s">
        <v>14443</v>
      </c>
      <c r="I3485" s="480"/>
      <c r="J3485" s="480"/>
      <c r="K3485" s="480"/>
      <c r="L3485" s="480"/>
    </row>
    <row r="3486" spans="1:12" ht="15.6">
      <c r="A3486" s="480">
        <f t="shared" si="59"/>
        <v>3478</v>
      </c>
      <c r="B3486" s="480" t="s">
        <v>5370</v>
      </c>
      <c r="C3486" s="481" t="s">
        <v>14444</v>
      </c>
      <c r="D3486" s="480" t="s">
        <v>5363</v>
      </c>
      <c r="E3486" s="480" t="s">
        <v>8163</v>
      </c>
      <c r="F3486" s="480" t="s">
        <v>8162</v>
      </c>
      <c r="G3486" s="480" t="s">
        <v>8513</v>
      </c>
      <c r="H3486" s="480" t="s">
        <v>14010</v>
      </c>
      <c r="I3486" s="480"/>
      <c r="J3486" s="480"/>
      <c r="K3486" s="480"/>
      <c r="L3486" s="480"/>
    </row>
    <row r="3487" spans="1:12" ht="15.6">
      <c r="A3487" s="480">
        <f t="shared" si="59"/>
        <v>3479</v>
      </c>
      <c r="B3487" s="480" t="s">
        <v>5370</v>
      </c>
      <c r="C3487" s="481" t="s">
        <v>14445</v>
      </c>
      <c r="D3487" s="480" t="s">
        <v>5363</v>
      </c>
      <c r="E3487" s="480" t="s">
        <v>5637</v>
      </c>
      <c r="F3487" s="480" t="s">
        <v>14446</v>
      </c>
      <c r="G3487" s="480" t="s">
        <v>9248</v>
      </c>
      <c r="H3487" s="480" t="s">
        <v>5636</v>
      </c>
      <c r="I3487" s="480"/>
      <c r="J3487" s="480"/>
      <c r="K3487" s="480"/>
      <c r="L3487" s="480"/>
    </row>
    <row r="3488" spans="1:12" ht="15.6">
      <c r="A3488" s="480">
        <f t="shared" si="59"/>
        <v>3480</v>
      </c>
      <c r="B3488" s="480" t="s">
        <v>5370</v>
      </c>
      <c r="C3488" s="481" t="s">
        <v>14447</v>
      </c>
      <c r="D3488" s="480" t="s">
        <v>51</v>
      </c>
      <c r="E3488" s="480" t="s">
        <v>14448</v>
      </c>
      <c r="F3488" s="480" t="s">
        <v>14449</v>
      </c>
      <c r="G3488" s="480" t="s">
        <v>14450</v>
      </c>
      <c r="H3488" s="480" t="s">
        <v>14451</v>
      </c>
      <c r="I3488" s="480"/>
      <c r="J3488" s="480"/>
      <c r="K3488" s="480"/>
      <c r="L3488" s="480"/>
    </row>
    <row r="3489" spans="1:12" ht="15.6">
      <c r="A3489" s="480">
        <f t="shared" si="59"/>
        <v>3481</v>
      </c>
      <c r="B3489" s="480" t="s">
        <v>5370</v>
      </c>
      <c r="C3489" s="481" t="s">
        <v>14452</v>
      </c>
      <c r="D3489" s="480" t="s">
        <v>5364</v>
      </c>
      <c r="E3489" s="480" t="s">
        <v>14453</v>
      </c>
      <c r="F3489" s="480" t="s">
        <v>14448</v>
      </c>
      <c r="G3489" s="480" t="s">
        <v>14451</v>
      </c>
      <c r="H3489" s="480" t="s">
        <v>14454</v>
      </c>
      <c r="I3489" s="480"/>
      <c r="J3489" s="480"/>
      <c r="K3489" s="480"/>
      <c r="L3489" s="480"/>
    </row>
    <row r="3490" spans="1:12" ht="15.6">
      <c r="A3490" s="480">
        <f t="shared" si="59"/>
        <v>3482</v>
      </c>
      <c r="B3490" s="480" t="s">
        <v>5370</v>
      </c>
      <c r="C3490" s="481" t="s">
        <v>14455</v>
      </c>
      <c r="D3490" s="480" t="s">
        <v>5364</v>
      </c>
      <c r="E3490" s="480" t="s">
        <v>7607</v>
      </c>
      <c r="F3490" s="480" t="s">
        <v>7608</v>
      </c>
      <c r="G3490" s="480" t="s">
        <v>6983</v>
      </c>
      <c r="H3490" s="480" t="s">
        <v>7606</v>
      </c>
      <c r="I3490" s="480"/>
      <c r="J3490" s="480"/>
      <c r="K3490" s="480"/>
      <c r="L3490" s="480"/>
    </row>
    <row r="3491" spans="1:12" ht="15.6">
      <c r="A3491" s="480">
        <f t="shared" si="59"/>
        <v>3483</v>
      </c>
      <c r="B3491" s="480" t="s">
        <v>5370</v>
      </c>
      <c r="C3491" s="481" t="s">
        <v>14456</v>
      </c>
      <c r="D3491" s="480" t="s">
        <v>5364</v>
      </c>
      <c r="E3491" s="480">
        <v>8</v>
      </c>
      <c r="F3491" s="480">
        <v>9</v>
      </c>
      <c r="G3491" s="480">
        <v>6</v>
      </c>
      <c r="H3491" s="480">
        <v>10</v>
      </c>
      <c r="I3491" s="480"/>
      <c r="J3491" s="480"/>
      <c r="K3491" s="480"/>
      <c r="L3491" s="480"/>
    </row>
    <row r="3492" spans="1:12" ht="15.6">
      <c r="A3492" s="480">
        <f>ROW()-5</f>
        <v>3487</v>
      </c>
      <c r="B3492" s="480" t="s">
        <v>5370</v>
      </c>
      <c r="C3492" s="481" t="s">
        <v>10415</v>
      </c>
      <c r="D3492" s="480" t="s">
        <v>51</v>
      </c>
      <c r="E3492" s="480" t="s">
        <v>6851</v>
      </c>
      <c r="F3492" s="480" t="s">
        <v>7391</v>
      </c>
      <c r="G3492" s="480" t="s">
        <v>7320</v>
      </c>
      <c r="H3492" s="480" t="s">
        <v>6853</v>
      </c>
      <c r="I3492" s="480"/>
      <c r="J3492" s="480"/>
      <c r="K3492" s="480"/>
      <c r="L3492" s="480"/>
    </row>
    <row r="3493" spans="1:12" ht="15.6">
      <c r="A3493" s="480">
        <f t="shared" ref="A3493:A3524" si="60">ROW()-8</f>
        <v>3485</v>
      </c>
      <c r="B3493" s="480" t="s">
        <v>5370</v>
      </c>
      <c r="C3493" s="481" t="s">
        <v>14457</v>
      </c>
      <c r="D3493" s="480" t="s">
        <v>51</v>
      </c>
      <c r="E3493" s="480" t="s">
        <v>7630</v>
      </c>
      <c r="F3493" s="480" t="s">
        <v>7629</v>
      </c>
      <c r="G3493" s="480" t="s">
        <v>7631</v>
      </c>
      <c r="H3493" s="480" t="s">
        <v>7628</v>
      </c>
      <c r="I3493" s="480"/>
      <c r="J3493" s="480"/>
      <c r="K3493" s="480"/>
      <c r="L3493" s="480"/>
    </row>
    <row r="3494" spans="1:12" ht="15.6">
      <c r="A3494" s="480">
        <f t="shared" si="60"/>
        <v>3486</v>
      </c>
      <c r="B3494" s="480" t="s">
        <v>5370</v>
      </c>
      <c r="C3494" s="481" t="s">
        <v>14458</v>
      </c>
      <c r="D3494" s="480" t="s">
        <v>51</v>
      </c>
      <c r="E3494" s="480" t="s">
        <v>7438</v>
      </c>
      <c r="F3494" s="480" t="s">
        <v>7426</v>
      </c>
      <c r="G3494" s="480" t="s">
        <v>6729</v>
      </c>
      <c r="H3494" s="480" t="s">
        <v>6848</v>
      </c>
      <c r="I3494" s="480"/>
      <c r="J3494" s="480"/>
      <c r="K3494" s="480"/>
      <c r="L3494" s="480"/>
    </row>
    <row r="3495" spans="1:12" ht="15.6">
      <c r="A3495" s="480">
        <f t="shared" si="60"/>
        <v>3487</v>
      </c>
      <c r="B3495" s="480" t="s">
        <v>5370</v>
      </c>
      <c r="C3495" s="481" t="s">
        <v>14459</v>
      </c>
      <c r="D3495" s="480" t="s">
        <v>5362</v>
      </c>
      <c r="E3495" s="480" t="s">
        <v>1315</v>
      </c>
      <c r="F3495" s="480" t="s">
        <v>9248</v>
      </c>
      <c r="G3495" s="480" t="s">
        <v>9250</v>
      </c>
      <c r="H3495" s="480" t="s">
        <v>5637</v>
      </c>
      <c r="I3495" s="480"/>
      <c r="J3495" s="480"/>
      <c r="K3495" s="480"/>
      <c r="L3495" s="480"/>
    </row>
    <row r="3496" spans="1:12" ht="15.6">
      <c r="A3496" s="480">
        <f t="shared" si="60"/>
        <v>3488</v>
      </c>
      <c r="B3496" s="480" t="s">
        <v>5370</v>
      </c>
      <c r="C3496" s="481" t="s">
        <v>14460</v>
      </c>
      <c r="D3496" s="480" t="s">
        <v>5363</v>
      </c>
      <c r="E3496" s="480" t="s">
        <v>6792</v>
      </c>
      <c r="F3496" s="480" t="s">
        <v>6793</v>
      </c>
      <c r="G3496" s="480" t="s">
        <v>6303</v>
      </c>
      <c r="H3496" s="480" t="s">
        <v>6461</v>
      </c>
      <c r="I3496" s="480"/>
      <c r="J3496" s="480"/>
      <c r="K3496" s="480"/>
      <c r="L3496" s="480"/>
    </row>
    <row r="3497" spans="1:12" ht="15.6">
      <c r="A3497" s="480">
        <f t="shared" si="60"/>
        <v>3489</v>
      </c>
      <c r="B3497" s="480" t="s">
        <v>5370</v>
      </c>
      <c r="C3497" s="481" t="s">
        <v>14461</v>
      </c>
      <c r="D3497" s="480" t="s">
        <v>5362</v>
      </c>
      <c r="E3497" s="480" t="s">
        <v>14462</v>
      </c>
      <c r="F3497" s="480" t="s">
        <v>14463</v>
      </c>
      <c r="G3497" s="480" t="s">
        <v>14464</v>
      </c>
      <c r="H3497" s="480" t="s">
        <v>14465</v>
      </c>
      <c r="I3497" s="480"/>
      <c r="J3497" s="480"/>
      <c r="K3497" s="480"/>
      <c r="L3497" s="480"/>
    </row>
    <row r="3498" spans="1:12" ht="15.6">
      <c r="A3498" s="480">
        <f t="shared" si="60"/>
        <v>3490</v>
      </c>
      <c r="B3498" s="480" t="s">
        <v>5370</v>
      </c>
      <c r="C3498" s="481" t="s">
        <v>14466</v>
      </c>
      <c r="D3498" s="480" t="s">
        <v>5362</v>
      </c>
      <c r="E3498" s="480" t="s">
        <v>7438</v>
      </c>
      <c r="F3498" s="480" t="s">
        <v>5658</v>
      </c>
      <c r="G3498" s="480" t="s">
        <v>6727</v>
      </c>
      <c r="H3498" s="480" t="s">
        <v>6729</v>
      </c>
      <c r="I3498" s="480"/>
      <c r="J3498" s="480"/>
      <c r="K3498" s="480"/>
      <c r="L3498" s="480"/>
    </row>
    <row r="3499" spans="1:12" ht="15.6">
      <c r="A3499" s="480">
        <f t="shared" si="60"/>
        <v>3491</v>
      </c>
      <c r="B3499" s="480" t="s">
        <v>5370</v>
      </c>
      <c r="C3499" s="481" t="s">
        <v>14467</v>
      </c>
      <c r="D3499" s="480" t="s">
        <v>5364</v>
      </c>
      <c r="E3499" s="480" t="s">
        <v>6303</v>
      </c>
      <c r="F3499" s="480" t="s">
        <v>6793</v>
      </c>
      <c r="G3499" s="480" t="s">
        <v>14468</v>
      </c>
      <c r="H3499" s="480" t="s">
        <v>14469</v>
      </c>
      <c r="I3499" s="480"/>
      <c r="J3499" s="480"/>
      <c r="K3499" s="480"/>
      <c r="L3499" s="480"/>
    </row>
    <row r="3500" spans="1:12" ht="15.6">
      <c r="A3500" s="480">
        <f t="shared" si="60"/>
        <v>3492</v>
      </c>
      <c r="B3500" s="480" t="s">
        <v>5370</v>
      </c>
      <c r="C3500" s="481" t="s">
        <v>14470</v>
      </c>
      <c r="D3500" s="480" t="s">
        <v>5364</v>
      </c>
      <c r="E3500" s="480" t="s">
        <v>6725</v>
      </c>
      <c r="F3500" s="480" t="s">
        <v>14471</v>
      </c>
      <c r="G3500" s="480" t="s">
        <v>14472</v>
      </c>
      <c r="H3500" s="480" t="s">
        <v>14473</v>
      </c>
      <c r="I3500" s="480"/>
      <c r="J3500" s="480"/>
      <c r="K3500" s="480"/>
      <c r="L3500" s="480"/>
    </row>
    <row r="3501" spans="1:12" ht="15.6">
      <c r="A3501" s="480">
        <f t="shared" si="60"/>
        <v>3493</v>
      </c>
      <c r="B3501" s="480" t="s">
        <v>5370</v>
      </c>
      <c r="C3501" s="481" t="s">
        <v>14474</v>
      </c>
      <c r="D3501" s="480" t="s">
        <v>5364</v>
      </c>
      <c r="E3501" s="480" t="s">
        <v>14475</v>
      </c>
      <c r="F3501" s="480" t="s">
        <v>14476</v>
      </c>
      <c r="G3501" s="480" t="s">
        <v>11346</v>
      </c>
      <c r="H3501" s="480" t="s">
        <v>7091</v>
      </c>
      <c r="I3501" s="480"/>
      <c r="J3501" s="480"/>
      <c r="K3501" s="480"/>
      <c r="L3501" s="480"/>
    </row>
    <row r="3502" spans="1:12" ht="15.6">
      <c r="A3502" s="480">
        <f t="shared" si="60"/>
        <v>3494</v>
      </c>
      <c r="B3502" s="480" t="s">
        <v>5370</v>
      </c>
      <c r="C3502" s="481" t="s">
        <v>14477</v>
      </c>
      <c r="D3502" s="480" t="s">
        <v>5363</v>
      </c>
      <c r="E3502" s="480" t="s">
        <v>7427</v>
      </c>
      <c r="F3502" s="480" t="s">
        <v>6848</v>
      </c>
      <c r="G3502" s="480" t="s">
        <v>6729</v>
      </c>
      <c r="H3502" s="480" t="s">
        <v>7426</v>
      </c>
      <c r="I3502" s="480"/>
      <c r="J3502" s="480"/>
      <c r="K3502" s="480"/>
      <c r="L3502" s="480"/>
    </row>
    <row r="3503" spans="1:12" ht="15.6">
      <c r="A3503" s="480">
        <f t="shared" si="60"/>
        <v>3495</v>
      </c>
      <c r="B3503" s="480" t="s">
        <v>5370</v>
      </c>
      <c r="C3503" s="481" t="s">
        <v>14478</v>
      </c>
      <c r="D3503" s="480" t="s">
        <v>51</v>
      </c>
      <c r="E3503" s="480" t="s">
        <v>14479</v>
      </c>
      <c r="F3503" s="480" t="s">
        <v>14479</v>
      </c>
      <c r="G3503" s="480" t="s">
        <v>6640</v>
      </c>
      <c r="H3503" s="480" t="s">
        <v>6639</v>
      </c>
      <c r="I3503" s="480"/>
      <c r="J3503" s="480"/>
      <c r="K3503" s="480"/>
      <c r="L3503" s="480"/>
    </row>
    <row r="3504" spans="1:12" ht="15.6">
      <c r="A3504" s="480">
        <f t="shared" si="60"/>
        <v>3496</v>
      </c>
      <c r="B3504" s="480" t="s">
        <v>5370</v>
      </c>
      <c r="C3504" s="481" t="s">
        <v>14480</v>
      </c>
      <c r="D3504" s="480" t="s">
        <v>51</v>
      </c>
      <c r="E3504" s="480" t="s">
        <v>6792</v>
      </c>
      <c r="F3504" s="480" t="s">
        <v>6303</v>
      </c>
      <c r="G3504" s="480" t="s">
        <v>5604</v>
      </c>
      <c r="H3504" s="480" t="s">
        <v>881</v>
      </c>
      <c r="I3504" s="480"/>
      <c r="J3504" s="480"/>
      <c r="K3504" s="480"/>
      <c r="L3504" s="480"/>
    </row>
    <row r="3505" spans="1:12" ht="15.6">
      <c r="A3505" s="480">
        <f t="shared" si="60"/>
        <v>3497</v>
      </c>
      <c r="B3505" s="480" t="s">
        <v>5370</v>
      </c>
      <c r="C3505" s="481" t="s">
        <v>14481</v>
      </c>
      <c r="D3505" s="480" t="s">
        <v>5364</v>
      </c>
      <c r="E3505" s="480" t="s">
        <v>10462</v>
      </c>
      <c r="F3505" s="480" t="s">
        <v>7825</v>
      </c>
      <c r="G3505" s="480" t="s">
        <v>10468</v>
      </c>
      <c r="H3505" s="480" t="s">
        <v>7828</v>
      </c>
      <c r="I3505" s="480"/>
      <c r="J3505" s="480"/>
      <c r="K3505" s="480"/>
      <c r="L3505" s="480"/>
    </row>
    <row r="3506" spans="1:12" ht="15.6">
      <c r="A3506" s="480">
        <f t="shared" si="60"/>
        <v>3498</v>
      </c>
      <c r="B3506" s="480" t="s">
        <v>5370</v>
      </c>
      <c r="C3506" s="481" t="s">
        <v>14482</v>
      </c>
      <c r="D3506" s="480" t="s">
        <v>51</v>
      </c>
      <c r="E3506" s="480" t="s">
        <v>10334</v>
      </c>
      <c r="F3506" s="480" t="s">
        <v>13397</v>
      </c>
      <c r="G3506" s="480" t="s">
        <v>13404</v>
      </c>
      <c r="H3506" s="480" t="s">
        <v>14378</v>
      </c>
      <c r="I3506" s="480"/>
      <c r="J3506" s="480"/>
      <c r="K3506" s="480"/>
      <c r="L3506" s="480"/>
    </row>
    <row r="3507" spans="1:12" ht="15.6">
      <c r="A3507" s="480">
        <f t="shared" si="60"/>
        <v>3499</v>
      </c>
      <c r="B3507" s="480" t="s">
        <v>5370</v>
      </c>
      <c r="C3507" s="481" t="s">
        <v>14483</v>
      </c>
      <c r="D3507" s="480" t="s">
        <v>5363</v>
      </c>
      <c r="E3507" s="480" t="s">
        <v>13401</v>
      </c>
      <c r="F3507" s="480" t="s">
        <v>13404</v>
      </c>
      <c r="G3507" s="480" t="s">
        <v>13397</v>
      </c>
      <c r="H3507" s="480" t="s">
        <v>14484</v>
      </c>
      <c r="I3507" s="480"/>
      <c r="J3507" s="480"/>
      <c r="K3507" s="480"/>
      <c r="L3507" s="480"/>
    </row>
    <row r="3508" spans="1:12" ht="15.6">
      <c r="A3508" s="480">
        <f t="shared" si="60"/>
        <v>3500</v>
      </c>
      <c r="B3508" s="480" t="s">
        <v>5370</v>
      </c>
      <c r="C3508" s="481" t="s">
        <v>14485</v>
      </c>
      <c r="D3508" s="480" t="s">
        <v>5364</v>
      </c>
      <c r="E3508" s="480" t="s">
        <v>8000</v>
      </c>
      <c r="F3508" s="480" t="s">
        <v>6854</v>
      </c>
      <c r="G3508" s="480" t="s">
        <v>6853</v>
      </c>
      <c r="H3508" s="480" t="s">
        <v>6851</v>
      </c>
      <c r="I3508" s="480"/>
      <c r="J3508" s="480"/>
      <c r="K3508" s="480"/>
      <c r="L3508" s="480"/>
    </row>
    <row r="3509" spans="1:12" ht="15.6">
      <c r="A3509" s="480">
        <f t="shared" si="60"/>
        <v>3501</v>
      </c>
      <c r="B3509" s="480" t="s">
        <v>5370</v>
      </c>
      <c r="C3509" s="481" t="s">
        <v>14486</v>
      </c>
      <c r="D3509" s="480" t="s">
        <v>5362</v>
      </c>
      <c r="E3509" s="480" t="s">
        <v>7905</v>
      </c>
      <c r="F3509" s="480" t="s">
        <v>7904</v>
      </c>
      <c r="G3509" s="480" t="s">
        <v>7907</v>
      </c>
      <c r="H3509" s="480" t="s">
        <v>7906</v>
      </c>
      <c r="I3509" s="480"/>
      <c r="J3509" s="480"/>
      <c r="K3509" s="480"/>
      <c r="L3509" s="480"/>
    </row>
    <row r="3510" spans="1:12" ht="15.6">
      <c r="A3510" s="480">
        <f t="shared" si="60"/>
        <v>3502</v>
      </c>
      <c r="B3510" s="480" t="s">
        <v>5370</v>
      </c>
      <c r="C3510" s="481" t="s">
        <v>14487</v>
      </c>
      <c r="D3510" s="480" t="s">
        <v>51</v>
      </c>
      <c r="E3510" s="480" t="s">
        <v>7006</v>
      </c>
      <c r="F3510" s="480" t="s">
        <v>7320</v>
      </c>
      <c r="G3510" s="480" t="s">
        <v>7007</v>
      </c>
      <c r="H3510" s="480" t="s">
        <v>7008</v>
      </c>
      <c r="I3510" s="480"/>
      <c r="J3510" s="480"/>
      <c r="K3510" s="480"/>
      <c r="L3510" s="480"/>
    </row>
    <row r="3511" spans="1:12" ht="15.6">
      <c r="A3511" s="480">
        <f t="shared" si="60"/>
        <v>3503</v>
      </c>
      <c r="B3511" s="480" t="s">
        <v>5370</v>
      </c>
      <c r="C3511" s="481" t="s">
        <v>14488</v>
      </c>
      <c r="D3511" s="480" t="s">
        <v>5362</v>
      </c>
      <c r="E3511" s="480" t="s">
        <v>11056</v>
      </c>
      <c r="F3511" s="480" t="s">
        <v>11058</v>
      </c>
      <c r="G3511" s="480" t="s">
        <v>11059</v>
      </c>
      <c r="H3511" s="480" t="s">
        <v>11057</v>
      </c>
      <c r="I3511" s="480"/>
      <c r="J3511" s="480"/>
      <c r="K3511" s="480"/>
      <c r="L3511" s="480"/>
    </row>
    <row r="3512" spans="1:12" ht="15.6">
      <c r="A3512" s="480">
        <f t="shared" si="60"/>
        <v>3504</v>
      </c>
      <c r="B3512" s="480" t="s">
        <v>5370</v>
      </c>
      <c r="C3512" s="481" t="s">
        <v>14489</v>
      </c>
      <c r="D3512" s="480" t="s">
        <v>51</v>
      </c>
      <c r="E3512" s="480" t="s">
        <v>5637</v>
      </c>
      <c r="F3512" s="480" t="s">
        <v>9248</v>
      </c>
      <c r="G3512" s="480" t="s">
        <v>5636</v>
      </c>
      <c r="H3512" s="480" t="s">
        <v>1326</v>
      </c>
      <c r="I3512" s="480"/>
      <c r="J3512" s="480"/>
      <c r="K3512" s="480"/>
      <c r="L3512" s="480"/>
    </row>
    <row r="3513" spans="1:12" ht="15.6">
      <c r="A3513" s="480">
        <f t="shared" si="60"/>
        <v>3505</v>
      </c>
      <c r="B3513" s="480" t="s">
        <v>5370</v>
      </c>
      <c r="C3513" s="481" t="s">
        <v>14490</v>
      </c>
      <c r="D3513" s="480" t="s">
        <v>5362</v>
      </c>
      <c r="E3513" s="480" t="s">
        <v>6931</v>
      </c>
      <c r="F3513" s="480" t="s">
        <v>7227</v>
      </c>
      <c r="G3513" s="480" t="s">
        <v>14435</v>
      </c>
      <c r="H3513" s="480" t="s">
        <v>14491</v>
      </c>
      <c r="I3513" s="480"/>
      <c r="J3513" s="480"/>
      <c r="K3513" s="480"/>
      <c r="L3513" s="480"/>
    </row>
    <row r="3514" spans="1:12" ht="15.6">
      <c r="A3514" s="480">
        <f t="shared" si="60"/>
        <v>3506</v>
      </c>
      <c r="B3514" s="480" t="s">
        <v>5370</v>
      </c>
      <c r="C3514" s="481" t="s">
        <v>14492</v>
      </c>
      <c r="D3514" s="480" t="s">
        <v>51</v>
      </c>
      <c r="E3514" s="480" t="s">
        <v>14493</v>
      </c>
      <c r="F3514" s="480" t="s">
        <v>14494</v>
      </c>
      <c r="G3514" s="480" t="s">
        <v>14495</v>
      </c>
      <c r="H3514" s="480" t="s">
        <v>14496</v>
      </c>
      <c r="I3514" s="480"/>
      <c r="J3514" s="480"/>
      <c r="K3514" s="480"/>
      <c r="L3514" s="480"/>
    </row>
    <row r="3515" spans="1:12" ht="15.6">
      <c r="A3515" s="480">
        <f t="shared" si="60"/>
        <v>3507</v>
      </c>
      <c r="B3515" s="480" t="s">
        <v>5370</v>
      </c>
      <c r="C3515" s="481" t="s">
        <v>14497</v>
      </c>
      <c r="D3515" s="480" t="s">
        <v>5363</v>
      </c>
      <c r="E3515" s="480" t="s">
        <v>5384</v>
      </c>
      <c r="F3515" s="480" t="s">
        <v>4037</v>
      </c>
      <c r="G3515" s="480" t="s">
        <v>6792</v>
      </c>
      <c r="H3515" s="480" t="s">
        <v>14498</v>
      </c>
      <c r="I3515" s="480"/>
      <c r="J3515" s="480"/>
      <c r="K3515" s="480"/>
      <c r="L3515" s="480"/>
    </row>
    <row r="3516" spans="1:12" ht="15.6">
      <c r="A3516" s="480">
        <f t="shared" si="60"/>
        <v>3508</v>
      </c>
      <c r="B3516" s="480" t="s">
        <v>5370</v>
      </c>
      <c r="C3516" s="481" t="s">
        <v>14499</v>
      </c>
      <c r="D3516" s="480" t="s">
        <v>51</v>
      </c>
      <c r="E3516" s="480" t="s">
        <v>7629</v>
      </c>
      <c r="F3516" s="480" t="s">
        <v>7631</v>
      </c>
      <c r="G3516" s="480" t="s">
        <v>7630</v>
      </c>
      <c r="H3516" s="480" t="s">
        <v>7628</v>
      </c>
      <c r="I3516" s="480"/>
      <c r="J3516" s="480"/>
      <c r="K3516" s="480"/>
      <c r="L3516" s="480"/>
    </row>
    <row r="3517" spans="1:12" ht="15.6">
      <c r="A3517" s="480">
        <f t="shared" si="60"/>
        <v>3509</v>
      </c>
      <c r="B3517" s="480" t="s">
        <v>5370</v>
      </c>
      <c r="C3517" s="481" t="s">
        <v>14500</v>
      </c>
      <c r="D3517" s="480" t="s">
        <v>51</v>
      </c>
      <c r="E3517" s="480" t="s">
        <v>7006</v>
      </c>
      <c r="F3517" s="480" t="s">
        <v>7391</v>
      </c>
      <c r="G3517" s="480" t="s">
        <v>7008</v>
      </c>
      <c r="H3517" s="480" t="s">
        <v>7320</v>
      </c>
      <c r="I3517" s="480"/>
      <c r="J3517" s="480"/>
      <c r="K3517" s="480"/>
      <c r="L3517" s="480"/>
    </row>
    <row r="3518" spans="1:12" ht="15.6">
      <c r="A3518" s="480">
        <f t="shared" si="60"/>
        <v>3510</v>
      </c>
      <c r="B3518" s="480" t="s">
        <v>5370</v>
      </c>
      <c r="C3518" s="481" t="s">
        <v>14501</v>
      </c>
      <c r="D3518" s="480" t="s">
        <v>5362</v>
      </c>
      <c r="E3518" s="480" t="s">
        <v>940</v>
      </c>
      <c r="F3518" s="480" t="s">
        <v>6738</v>
      </c>
      <c r="G3518" s="480" t="s">
        <v>941</v>
      </c>
      <c r="H3518" s="480" t="s">
        <v>5253</v>
      </c>
      <c r="I3518" s="480"/>
      <c r="J3518" s="480"/>
      <c r="K3518" s="480"/>
      <c r="L3518" s="480"/>
    </row>
    <row r="3519" spans="1:12" ht="15.6">
      <c r="A3519" s="480">
        <f t="shared" si="60"/>
        <v>3511</v>
      </c>
      <c r="B3519" s="480" t="s">
        <v>5370</v>
      </c>
      <c r="C3519" s="481" t="s">
        <v>14502</v>
      </c>
      <c r="D3519" s="480" t="s">
        <v>5364</v>
      </c>
      <c r="E3519" s="480" t="s">
        <v>6792</v>
      </c>
      <c r="F3519" s="480" t="s">
        <v>6303</v>
      </c>
      <c r="G3519" s="480" t="s">
        <v>6461</v>
      </c>
      <c r="H3519" s="480" t="s">
        <v>881</v>
      </c>
      <c r="I3519" s="480"/>
      <c r="J3519" s="480"/>
      <c r="K3519" s="480"/>
      <c r="L3519" s="480"/>
    </row>
    <row r="3520" spans="1:12" ht="15.6">
      <c r="A3520" s="480">
        <f t="shared" si="60"/>
        <v>3512</v>
      </c>
      <c r="B3520" s="480" t="s">
        <v>5578</v>
      </c>
      <c r="C3520" s="481" t="s">
        <v>14503</v>
      </c>
      <c r="D3520" s="480" t="s">
        <v>5580</v>
      </c>
      <c r="E3520" s="480" t="s">
        <v>8295</v>
      </c>
      <c r="F3520" s="480" t="s">
        <v>5780</v>
      </c>
      <c r="G3520" s="480" t="s">
        <v>7457</v>
      </c>
      <c r="H3520" s="480" t="s">
        <v>8294</v>
      </c>
      <c r="I3520" s="480"/>
      <c r="J3520" s="480"/>
      <c r="K3520" s="480"/>
      <c r="L3520" s="480"/>
    </row>
    <row r="3521" spans="1:12" ht="15.6">
      <c r="A3521" s="480">
        <f t="shared" si="60"/>
        <v>3513</v>
      </c>
      <c r="B3521" s="480" t="s">
        <v>5578</v>
      </c>
      <c r="C3521" s="481" t="s">
        <v>14504</v>
      </c>
      <c r="D3521" s="480" t="s">
        <v>5607</v>
      </c>
      <c r="E3521" s="480" t="s">
        <v>12270</v>
      </c>
      <c r="F3521" s="480" t="s">
        <v>14505</v>
      </c>
      <c r="G3521" s="480" t="s">
        <v>14506</v>
      </c>
      <c r="H3521" s="480" t="s">
        <v>14507</v>
      </c>
      <c r="I3521" s="480"/>
      <c r="J3521" s="480"/>
      <c r="K3521" s="480"/>
      <c r="L3521" s="480"/>
    </row>
    <row r="3522" spans="1:12" ht="15.6">
      <c r="A3522" s="480">
        <f t="shared" si="60"/>
        <v>3514</v>
      </c>
      <c r="B3522" s="480" t="s">
        <v>5578</v>
      </c>
      <c r="C3522" s="481" t="s">
        <v>14508</v>
      </c>
      <c r="D3522" s="480" t="s">
        <v>5597</v>
      </c>
      <c r="E3522" s="480" t="s">
        <v>14509</v>
      </c>
      <c r="F3522" s="480" t="s">
        <v>14510</v>
      </c>
      <c r="G3522" s="480" t="s">
        <v>14511</v>
      </c>
      <c r="H3522" s="480" t="s">
        <v>14512</v>
      </c>
      <c r="I3522" s="480"/>
      <c r="J3522" s="480"/>
      <c r="K3522" s="480"/>
      <c r="L3522" s="480"/>
    </row>
    <row r="3523" spans="1:12" ht="15.6">
      <c r="A3523" s="480">
        <f t="shared" si="60"/>
        <v>3515</v>
      </c>
      <c r="B3523" s="480" t="s">
        <v>5578</v>
      </c>
      <c r="C3523" s="481" t="s">
        <v>14513</v>
      </c>
      <c r="D3523" s="480" t="s">
        <v>5646</v>
      </c>
      <c r="E3523" s="480" t="s">
        <v>14514</v>
      </c>
      <c r="F3523" s="480" t="s">
        <v>14515</v>
      </c>
      <c r="G3523" s="480" t="s">
        <v>14516</v>
      </c>
      <c r="H3523" s="480" t="s">
        <v>7465</v>
      </c>
      <c r="I3523" s="480"/>
      <c r="J3523" s="480"/>
      <c r="K3523" s="480"/>
      <c r="L3523" s="480"/>
    </row>
    <row r="3524" spans="1:12" ht="15.6">
      <c r="A3524" s="480">
        <f t="shared" si="60"/>
        <v>3516</v>
      </c>
      <c r="B3524" s="480" t="s">
        <v>5578</v>
      </c>
      <c r="C3524" s="481" t="s">
        <v>14517</v>
      </c>
      <c r="D3524" s="480" t="s">
        <v>5992</v>
      </c>
      <c r="E3524" s="480" t="s">
        <v>14518</v>
      </c>
      <c r="F3524" s="480" t="s">
        <v>14519</v>
      </c>
      <c r="G3524" s="480" t="s">
        <v>14520</v>
      </c>
      <c r="H3524" s="480" t="s">
        <v>14521</v>
      </c>
      <c r="I3524" s="480" t="s">
        <v>14522</v>
      </c>
      <c r="J3524" s="480"/>
      <c r="K3524" s="480"/>
      <c r="L3524" s="480"/>
    </row>
    <row r="3525" spans="1:12" ht="15.6">
      <c r="A3525" s="480">
        <f t="shared" ref="A3525:A3556" si="61">ROW()-8</f>
        <v>3517</v>
      </c>
      <c r="B3525" s="480" t="s">
        <v>5578</v>
      </c>
      <c r="C3525" s="481" t="s">
        <v>14523</v>
      </c>
      <c r="D3525" s="480" t="s">
        <v>5580</v>
      </c>
      <c r="E3525" s="480" t="s">
        <v>7179</v>
      </c>
      <c r="F3525" s="480" t="s">
        <v>11352</v>
      </c>
      <c r="G3525" s="480" t="s">
        <v>7323</v>
      </c>
      <c r="H3525" s="480" t="s">
        <v>11025</v>
      </c>
      <c r="I3525" s="480"/>
      <c r="J3525" s="480"/>
      <c r="K3525" s="480"/>
      <c r="L3525" s="480"/>
    </row>
    <row r="3526" spans="1:12" ht="15.6">
      <c r="A3526" s="480">
        <f t="shared" si="61"/>
        <v>3518</v>
      </c>
      <c r="B3526" s="480" t="s">
        <v>5578</v>
      </c>
      <c r="C3526" s="481" t="s">
        <v>14524</v>
      </c>
      <c r="D3526" s="480" t="s">
        <v>5641</v>
      </c>
      <c r="E3526" s="480" t="s">
        <v>14525</v>
      </c>
      <c r="F3526" s="480" t="s">
        <v>14526</v>
      </c>
      <c r="G3526" s="480" t="s">
        <v>14527</v>
      </c>
      <c r="H3526" s="480" t="s">
        <v>14528</v>
      </c>
      <c r="I3526" s="480"/>
      <c r="J3526" s="480"/>
      <c r="K3526" s="480"/>
      <c r="L3526" s="480"/>
    </row>
    <row r="3527" spans="1:12" ht="15.6">
      <c r="A3527" s="480">
        <f t="shared" si="61"/>
        <v>3519</v>
      </c>
      <c r="B3527" s="480" t="s">
        <v>5578</v>
      </c>
      <c r="C3527" s="481" t="s">
        <v>14529</v>
      </c>
      <c r="D3527" s="480" t="s">
        <v>5684</v>
      </c>
      <c r="E3527" s="480" t="s">
        <v>6795</v>
      </c>
      <c r="F3527" s="480" t="s">
        <v>14356</v>
      </c>
      <c r="G3527" s="480" t="s">
        <v>14530</v>
      </c>
      <c r="H3527" s="480" t="s">
        <v>8876</v>
      </c>
      <c r="I3527" s="480"/>
      <c r="J3527" s="480"/>
      <c r="K3527" s="480"/>
      <c r="L3527" s="480"/>
    </row>
    <row r="3528" spans="1:12" ht="15.6">
      <c r="A3528" s="480">
        <f t="shared" si="61"/>
        <v>3520</v>
      </c>
      <c r="B3528" s="480" t="s">
        <v>5578</v>
      </c>
      <c r="C3528" s="481" t="s">
        <v>14531</v>
      </c>
      <c r="D3528" s="480" t="s">
        <v>5762</v>
      </c>
      <c r="E3528" s="480" t="s">
        <v>14532</v>
      </c>
      <c r="F3528" s="480" t="s">
        <v>14533</v>
      </c>
      <c r="G3528" s="480" t="s">
        <v>14534</v>
      </c>
      <c r="H3528" s="480" t="s">
        <v>14535</v>
      </c>
      <c r="I3528" s="480"/>
      <c r="J3528" s="480"/>
      <c r="K3528" s="480"/>
      <c r="L3528" s="480"/>
    </row>
    <row r="3529" spans="1:12" ht="15.6">
      <c r="A3529" s="480">
        <f t="shared" si="61"/>
        <v>3521</v>
      </c>
      <c r="B3529" s="480" t="s">
        <v>5578</v>
      </c>
      <c r="C3529" s="481" t="s">
        <v>14536</v>
      </c>
      <c r="D3529" s="480" t="s">
        <v>5652</v>
      </c>
      <c r="E3529" s="480" t="s">
        <v>6648</v>
      </c>
      <c r="F3529" s="480" t="s">
        <v>6649</v>
      </c>
      <c r="G3529" s="480" t="s">
        <v>4008</v>
      </c>
      <c r="H3529" s="480" t="s">
        <v>6845</v>
      </c>
      <c r="I3529" s="480"/>
      <c r="J3529" s="480"/>
      <c r="K3529" s="480"/>
      <c r="L3529" s="480"/>
    </row>
    <row r="3530" spans="1:12" ht="15.6">
      <c r="A3530" s="480">
        <f t="shared" si="61"/>
        <v>3522</v>
      </c>
      <c r="B3530" s="480" t="s">
        <v>5578</v>
      </c>
      <c r="C3530" s="481" t="s">
        <v>14537</v>
      </c>
      <c r="D3530" s="480" t="s">
        <v>5992</v>
      </c>
      <c r="E3530" s="480" t="s">
        <v>14538</v>
      </c>
      <c r="F3530" s="480" t="s">
        <v>8133</v>
      </c>
      <c r="G3530" s="480" t="s">
        <v>10743</v>
      </c>
      <c r="H3530" s="480" t="s">
        <v>10734</v>
      </c>
      <c r="I3530" s="480" t="s">
        <v>8598</v>
      </c>
      <c r="J3530" s="480" t="s">
        <v>14539</v>
      </c>
      <c r="K3530" s="480"/>
      <c r="L3530" s="480"/>
    </row>
    <row r="3531" spans="1:12" ht="15.6">
      <c r="A3531" s="480">
        <f t="shared" si="61"/>
        <v>3523</v>
      </c>
      <c r="B3531" s="480" t="s">
        <v>5578</v>
      </c>
      <c r="C3531" s="481" t="s">
        <v>14540</v>
      </c>
      <c r="D3531" s="480" t="s">
        <v>5613</v>
      </c>
      <c r="E3531" s="480" t="s">
        <v>7802</v>
      </c>
      <c r="F3531" s="480" t="s">
        <v>13176</v>
      </c>
      <c r="G3531" s="480" t="s">
        <v>7799</v>
      </c>
      <c r="H3531" s="480" t="s">
        <v>14541</v>
      </c>
      <c r="I3531" s="480"/>
      <c r="J3531" s="480"/>
      <c r="K3531" s="480"/>
      <c r="L3531" s="480"/>
    </row>
    <row r="3532" spans="1:12" ht="15.6">
      <c r="A3532" s="480">
        <f t="shared" si="61"/>
        <v>3524</v>
      </c>
      <c r="B3532" s="480" t="s">
        <v>5578</v>
      </c>
      <c r="C3532" s="481" t="s">
        <v>14542</v>
      </c>
      <c r="D3532" s="480" t="s">
        <v>5762</v>
      </c>
      <c r="E3532" s="480" t="s">
        <v>14543</v>
      </c>
      <c r="F3532" s="480" t="s">
        <v>14544</v>
      </c>
      <c r="G3532" s="480" t="s">
        <v>9476</v>
      </c>
      <c r="H3532" s="480" t="s">
        <v>14545</v>
      </c>
      <c r="I3532" s="480"/>
      <c r="J3532" s="480"/>
      <c r="K3532" s="480"/>
      <c r="L3532" s="480"/>
    </row>
    <row r="3533" spans="1:12" ht="15.6">
      <c r="A3533" s="480">
        <f t="shared" si="61"/>
        <v>3525</v>
      </c>
      <c r="B3533" s="480" t="s">
        <v>5578</v>
      </c>
      <c r="C3533" s="481" t="s">
        <v>14546</v>
      </c>
      <c r="D3533" s="480" t="s">
        <v>5597</v>
      </c>
      <c r="E3533" s="480" t="s">
        <v>14547</v>
      </c>
      <c r="F3533" s="480" t="s">
        <v>14548</v>
      </c>
      <c r="G3533" s="480" t="s">
        <v>14549</v>
      </c>
      <c r="H3533" s="480" t="s">
        <v>14550</v>
      </c>
      <c r="I3533" s="480"/>
      <c r="J3533" s="480"/>
      <c r="K3533" s="480"/>
      <c r="L3533" s="480"/>
    </row>
    <row r="3534" spans="1:12" ht="15.6">
      <c r="A3534" s="480">
        <f t="shared" si="61"/>
        <v>3526</v>
      </c>
      <c r="B3534" s="480" t="s">
        <v>5578</v>
      </c>
      <c r="C3534" s="481" t="s">
        <v>14551</v>
      </c>
      <c r="D3534" s="480" t="s">
        <v>5580</v>
      </c>
      <c r="E3534" s="480" t="s">
        <v>14552</v>
      </c>
      <c r="F3534" s="480" t="s">
        <v>14553</v>
      </c>
      <c r="G3534" s="480" t="s">
        <v>10604</v>
      </c>
      <c r="H3534" s="480" t="s">
        <v>8559</v>
      </c>
      <c r="I3534" s="480"/>
      <c r="J3534" s="480"/>
      <c r="K3534" s="480"/>
      <c r="L3534" s="480"/>
    </row>
    <row r="3535" spans="1:12" ht="15.6">
      <c r="A3535" s="480">
        <f t="shared" si="61"/>
        <v>3527</v>
      </c>
      <c r="B3535" s="480" t="s">
        <v>5578</v>
      </c>
      <c r="C3535" s="481" t="s">
        <v>14554</v>
      </c>
      <c r="D3535" s="480" t="s">
        <v>5580</v>
      </c>
      <c r="E3535" s="480" t="s">
        <v>14555</v>
      </c>
      <c r="F3535" s="480" t="s">
        <v>14556</v>
      </c>
      <c r="G3535" s="480" t="s">
        <v>14557</v>
      </c>
      <c r="H3535" s="480" t="s">
        <v>14558</v>
      </c>
      <c r="I3535" s="480"/>
      <c r="J3535" s="480"/>
      <c r="K3535" s="480"/>
      <c r="L3535" s="480"/>
    </row>
    <row r="3536" spans="1:12" ht="15.6">
      <c r="A3536" s="480">
        <f t="shared" si="61"/>
        <v>3528</v>
      </c>
      <c r="B3536" s="480" t="s">
        <v>5578</v>
      </c>
      <c r="C3536" s="481" t="s">
        <v>14559</v>
      </c>
      <c r="D3536" s="480" t="s">
        <v>5597</v>
      </c>
      <c r="E3536" s="480" t="s">
        <v>14560</v>
      </c>
      <c r="F3536" s="480" t="s">
        <v>14561</v>
      </c>
      <c r="G3536" s="480" t="s">
        <v>14562</v>
      </c>
      <c r="H3536" s="480" t="s">
        <v>6799</v>
      </c>
      <c r="I3536" s="480"/>
      <c r="J3536" s="480"/>
      <c r="K3536" s="480"/>
      <c r="L3536" s="480"/>
    </row>
    <row r="3537" spans="1:12" ht="15.6">
      <c r="A3537" s="480">
        <f t="shared" si="61"/>
        <v>3529</v>
      </c>
      <c r="B3537" s="480" t="s">
        <v>5578</v>
      </c>
      <c r="C3537" s="481" t="s">
        <v>14563</v>
      </c>
      <c r="D3537" s="480" t="s">
        <v>5580</v>
      </c>
      <c r="E3537" s="480" t="s">
        <v>8501</v>
      </c>
      <c r="F3537" s="480" t="s">
        <v>10639</v>
      </c>
      <c r="G3537" s="480" t="s">
        <v>10637</v>
      </c>
      <c r="H3537" s="480" t="s">
        <v>10638</v>
      </c>
      <c r="I3537" s="480"/>
      <c r="J3537" s="480"/>
      <c r="K3537" s="480"/>
      <c r="L3537" s="480"/>
    </row>
    <row r="3538" spans="1:12" ht="15.6">
      <c r="A3538" s="480">
        <f t="shared" si="61"/>
        <v>3530</v>
      </c>
      <c r="B3538" s="480" t="s">
        <v>5578</v>
      </c>
      <c r="C3538" s="481" t="s">
        <v>14564</v>
      </c>
      <c r="D3538" s="480" t="s">
        <v>5646</v>
      </c>
      <c r="E3538" s="480" t="s">
        <v>5414</v>
      </c>
      <c r="F3538" s="480" t="s">
        <v>10591</v>
      </c>
      <c r="G3538" s="480" t="s">
        <v>5604</v>
      </c>
      <c r="H3538" s="480" t="s">
        <v>4037</v>
      </c>
      <c r="I3538" s="480"/>
      <c r="J3538" s="480"/>
      <c r="K3538" s="480"/>
      <c r="L3538" s="480"/>
    </row>
    <row r="3539" spans="1:12" ht="15.6">
      <c r="A3539" s="480">
        <f t="shared" si="61"/>
        <v>3531</v>
      </c>
      <c r="B3539" s="480" t="s">
        <v>5578</v>
      </c>
      <c r="C3539" s="481" t="s">
        <v>14565</v>
      </c>
      <c r="D3539" s="480" t="s">
        <v>5684</v>
      </c>
      <c r="E3539" s="480" t="s">
        <v>10647</v>
      </c>
      <c r="F3539" s="480" t="s">
        <v>8798</v>
      </c>
      <c r="G3539" s="480" t="s">
        <v>8801</v>
      </c>
      <c r="H3539" s="480" t="s">
        <v>8800</v>
      </c>
      <c r="I3539" s="480"/>
      <c r="J3539" s="480"/>
      <c r="K3539" s="480"/>
      <c r="L3539" s="480"/>
    </row>
    <row r="3540" spans="1:12" ht="15.6">
      <c r="A3540" s="480">
        <f t="shared" si="61"/>
        <v>3532</v>
      </c>
      <c r="B3540" s="480" t="s">
        <v>5578</v>
      </c>
      <c r="C3540" s="481" t="s">
        <v>14566</v>
      </c>
      <c r="D3540" s="480" t="s">
        <v>5641</v>
      </c>
      <c r="E3540" s="480" t="s">
        <v>7286</v>
      </c>
      <c r="F3540" s="480" t="s">
        <v>7285</v>
      </c>
      <c r="G3540" s="480" t="s">
        <v>14567</v>
      </c>
      <c r="H3540" s="480" t="s">
        <v>14568</v>
      </c>
      <c r="I3540" s="480"/>
      <c r="J3540" s="480"/>
      <c r="K3540" s="480"/>
      <c r="L3540" s="480"/>
    </row>
    <row r="3541" spans="1:12" ht="15.6">
      <c r="A3541" s="480">
        <f t="shared" si="61"/>
        <v>3533</v>
      </c>
      <c r="B3541" s="480" t="s">
        <v>5578</v>
      </c>
      <c r="C3541" s="481" t="s">
        <v>14569</v>
      </c>
      <c r="D3541" s="480" t="s">
        <v>5641</v>
      </c>
      <c r="E3541" s="480" t="s">
        <v>14570</v>
      </c>
      <c r="F3541" s="480" t="s">
        <v>14571</v>
      </c>
      <c r="G3541" s="480" t="s">
        <v>6595</v>
      </c>
      <c r="H3541" s="480" t="s">
        <v>14572</v>
      </c>
      <c r="I3541" s="480"/>
      <c r="J3541" s="480"/>
      <c r="K3541" s="480"/>
      <c r="L3541" s="480"/>
    </row>
    <row r="3542" spans="1:12" ht="15.6">
      <c r="A3542" s="480">
        <f t="shared" si="61"/>
        <v>3534</v>
      </c>
      <c r="B3542" s="480" t="s">
        <v>5578</v>
      </c>
      <c r="C3542" s="481" t="s">
        <v>14573</v>
      </c>
      <c r="D3542" s="480" t="s">
        <v>5580</v>
      </c>
      <c r="E3542" s="480" t="s">
        <v>14574</v>
      </c>
      <c r="F3542" s="480" t="s">
        <v>14575</v>
      </c>
      <c r="G3542" s="480" t="s">
        <v>14576</v>
      </c>
      <c r="H3542" s="480" t="s">
        <v>14577</v>
      </c>
      <c r="I3542" s="480"/>
      <c r="J3542" s="480"/>
      <c r="K3542" s="480"/>
      <c r="L3542" s="480"/>
    </row>
    <row r="3543" spans="1:12" ht="15.6">
      <c r="A3543" s="480">
        <f t="shared" si="61"/>
        <v>3535</v>
      </c>
      <c r="B3543" s="480" t="s">
        <v>5578</v>
      </c>
      <c r="C3543" s="481" t="s">
        <v>14578</v>
      </c>
      <c r="D3543" s="480" t="s">
        <v>5641</v>
      </c>
      <c r="E3543" s="480" t="s">
        <v>5384</v>
      </c>
      <c r="F3543" s="480" t="s">
        <v>2799</v>
      </c>
      <c r="G3543" s="480" t="s">
        <v>6339</v>
      </c>
      <c r="H3543" s="480" t="s">
        <v>4037</v>
      </c>
      <c r="I3543" s="480"/>
      <c r="J3543" s="480"/>
      <c r="K3543" s="480"/>
      <c r="L3543" s="480"/>
    </row>
    <row r="3544" spans="1:12" ht="15.6">
      <c r="A3544" s="480">
        <f t="shared" si="61"/>
        <v>3536</v>
      </c>
      <c r="B3544" s="480" t="s">
        <v>5578</v>
      </c>
      <c r="C3544" s="481" t="s">
        <v>14579</v>
      </c>
      <c r="D3544" s="480" t="s">
        <v>5597</v>
      </c>
      <c r="E3544" s="480" t="s">
        <v>6725</v>
      </c>
      <c r="F3544" s="480" t="s">
        <v>10650</v>
      </c>
      <c r="G3544" s="480" t="s">
        <v>8183</v>
      </c>
      <c r="H3544" s="480" t="s">
        <v>8184</v>
      </c>
      <c r="I3544" s="480"/>
      <c r="J3544" s="480"/>
      <c r="K3544" s="480"/>
      <c r="L3544" s="480"/>
    </row>
    <row r="3545" spans="1:12" ht="15.6">
      <c r="A3545" s="480">
        <f t="shared" si="61"/>
        <v>3537</v>
      </c>
      <c r="B3545" s="480" t="s">
        <v>5578</v>
      </c>
      <c r="C3545" s="481" t="s">
        <v>14580</v>
      </c>
      <c r="D3545" s="480" t="s">
        <v>5607</v>
      </c>
      <c r="E3545" s="480" t="s">
        <v>14581</v>
      </c>
      <c r="F3545" s="480" t="s">
        <v>14582</v>
      </c>
      <c r="G3545" s="480" t="s">
        <v>14583</v>
      </c>
      <c r="H3545" s="480" t="s">
        <v>14584</v>
      </c>
      <c r="I3545" s="480"/>
      <c r="J3545" s="480"/>
      <c r="K3545" s="480"/>
      <c r="L3545" s="480"/>
    </row>
    <row r="3546" spans="1:12" ht="15.6">
      <c r="A3546" s="480">
        <f t="shared" si="61"/>
        <v>3538</v>
      </c>
      <c r="B3546" s="480" t="s">
        <v>5578</v>
      </c>
      <c r="C3546" s="481" t="s">
        <v>14585</v>
      </c>
      <c r="D3546" s="480" t="s">
        <v>5607</v>
      </c>
      <c r="E3546" s="480" t="s">
        <v>4037</v>
      </c>
      <c r="F3546" s="480" t="s">
        <v>14586</v>
      </c>
      <c r="G3546" s="480" t="s">
        <v>14587</v>
      </c>
      <c r="H3546" s="480" t="s">
        <v>14588</v>
      </c>
      <c r="I3546" s="480"/>
      <c r="J3546" s="480"/>
      <c r="K3546" s="480"/>
      <c r="L3546" s="480"/>
    </row>
    <row r="3547" spans="1:12" ht="15.6">
      <c r="A3547" s="480">
        <f t="shared" si="61"/>
        <v>3539</v>
      </c>
      <c r="B3547" s="480" t="s">
        <v>5578</v>
      </c>
      <c r="C3547" s="481" t="s">
        <v>14589</v>
      </c>
      <c r="D3547" s="480" t="s">
        <v>5607</v>
      </c>
      <c r="E3547" s="480" t="s">
        <v>14590</v>
      </c>
      <c r="F3547" s="480" t="s">
        <v>14515</v>
      </c>
      <c r="G3547" s="480" t="s">
        <v>5637</v>
      </c>
      <c r="H3547" s="480" t="s">
        <v>14591</v>
      </c>
      <c r="I3547" s="480"/>
      <c r="J3547" s="480"/>
      <c r="K3547" s="480"/>
      <c r="L3547" s="480"/>
    </row>
    <row r="3548" spans="1:12" ht="15.6">
      <c r="A3548" s="480">
        <f t="shared" si="61"/>
        <v>3540</v>
      </c>
      <c r="B3548" s="480" t="s">
        <v>5578</v>
      </c>
      <c r="C3548" s="481" t="s">
        <v>14592</v>
      </c>
      <c r="D3548" s="480" t="s">
        <v>5684</v>
      </c>
      <c r="E3548" s="480" t="s">
        <v>14593</v>
      </c>
      <c r="F3548" s="480" t="s">
        <v>14594</v>
      </c>
      <c r="G3548" s="480" t="s">
        <v>14595</v>
      </c>
      <c r="H3548" s="480" t="s">
        <v>14596</v>
      </c>
      <c r="I3548" s="480"/>
      <c r="J3548" s="480"/>
      <c r="K3548" s="480"/>
      <c r="L3548" s="480"/>
    </row>
    <row r="3549" spans="1:12" ht="15.6">
      <c r="A3549" s="480">
        <f t="shared" si="61"/>
        <v>3541</v>
      </c>
      <c r="B3549" s="480" t="s">
        <v>5578</v>
      </c>
      <c r="C3549" s="481" t="s">
        <v>14597</v>
      </c>
      <c r="D3549" s="480" t="s">
        <v>5580</v>
      </c>
      <c r="E3549" s="480" t="s">
        <v>11240</v>
      </c>
      <c r="F3549" s="480" t="s">
        <v>7323</v>
      </c>
      <c r="G3549" s="480" t="s">
        <v>11352</v>
      </c>
      <c r="H3549" s="480" t="s">
        <v>7179</v>
      </c>
      <c r="I3549" s="480"/>
      <c r="J3549" s="480"/>
      <c r="K3549" s="480"/>
      <c r="L3549" s="480"/>
    </row>
    <row r="3550" spans="1:12" ht="15.6">
      <c r="A3550" s="480">
        <f t="shared" si="61"/>
        <v>3542</v>
      </c>
      <c r="B3550" s="480" t="s">
        <v>5578</v>
      </c>
      <c r="C3550" s="481" t="s">
        <v>14598</v>
      </c>
      <c r="D3550" s="480" t="s">
        <v>5586</v>
      </c>
      <c r="E3550" s="480" t="s">
        <v>14599</v>
      </c>
      <c r="F3550" s="480" t="s">
        <v>14600</v>
      </c>
      <c r="G3550" s="480" t="s">
        <v>14601</v>
      </c>
      <c r="H3550" s="480" t="s">
        <v>14602</v>
      </c>
      <c r="I3550" s="480"/>
      <c r="J3550" s="480"/>
      <c r="K3550" s="480"/>
      <c r="L3550" s="480"/>
    </row>
    <row r="3551" spans="1:12" ht="15.6">
      <c r="A3551" s="480">
        <f t="shared" si="61"/>
        <v>3543</v>
      </c>
      <c r="B3551" s="480" t="s">
        <v>5578</v>
      </c>
      <c r="C3551" s="481" t="s">
        <v>14603</v>
      </c>
      <c r="D3551" s="480" t="s">
        <v>5613</v>
      </c>
      <c r="E3551" s="480" t="s">
        <v>7554</v>
      </c>
      <c r="F3551" s="480" t="s">
        <v>11948</v>
      </c>
      <c r="G3551" s="480" t="s">
        <v>6983</v>
      </c>
      <c r="H3551" s="480" t="s">
        <v>7606</v>
      </c>
      <c r="I3551" s="480"/>
      <c r="J3551" s="480"/>
      <c r="K3551" s="480"/>
      <c r="L3551" s="480"/>
    </row>
    <row r="3552" spans="1:12" ht="15.6">
      <c r="A3552" s="480">
        <f t="shared" si="61"/>
        <v>3544</v>
      </c>
      <c r="B3552" s="480" t="s">
        <v>5578</v>
      </c>
      <c r="C3552" s="481" t="s">
        <v>14604</v>
      </c>
      <c r="D3552" s="480" t="s">
        <v>5646</v>
      </c>
      <c r="E3552" s="480" t="s">
        <v>14605</v>
      </c>
      <c r="F3552" s="480" t="s">
        <v>14606</v>
      </c>
      <c r="G3552" s="480" t="s">
        <v>14607</v>
      </c>
      <c r="H3552" s="480" t="s">
        <v>14608</v>
      </c>
      <c r="I3552" s="480"/>
      <c r="J3552" s="480"/>
      <c r="K3552" s="480"/>
      <c r="L3552" s="480"/>
    </row>
    <row r="3553" spans="1:12" ht="15.6">
      <c r="A3553" s="480">
        <f t="shared" si="61"/>
        <v>3545</v>
      </c>
      <c r="B3553" s="480" t="s">
        <v>5578</v>
      </c>
      <c r="C3553" s="481" t="s">
        <v>14609</v>
      </c>
      <c r="D3553" s="480" t="s">
        <v>5580</v>
      </c>
      <c r="E3553" s="480" t="s">
        <v>14610</v>
      </c>
      <c r="F3553" s="480" t="s">
        <v>14611</v>
      </c>
      <c r="G3553" s="480" t="s">
        <v>14612</v>
      </c>
      <c r="H3553" s="480" t="s">
        <v>14613</v>
      </c>
      <c r="I3553" s="480"/>
      <c r="J3553" s="480"/>
      <c r="K3553" s="480"/>
      <c r="L3553" s="480"/>
    </row>
    <row r="3554" spans="1:12" ht="15.6">
      <c r="A3554" s="480">
        <f t="shared" si="61"/>
        <v>3546</v>
      </c>
      <c r="B3554" s="480" t="s">
        <v>5578</v>
      </c>
      <c r="C3554" s="481" t="s">
        <v>14614</v>
      </c>
      <c r="D3554" s="480" t="s">
        <v>5641</v>
      </c>
      <c r="E3554" s="480" t="s">
        <v>9059</v>
      </c>
      <c r="F3554" s="480" t="s">
        <v>9060</v>
      </c>
      <c r="G3554" s="480" t="s">
        <v>10681</v>
      </c>
      <c r="H3554" s="480" t="s">
        <v>10682</v>
      </c>
      <c r="I3554" s="480"/>
      <c r="J3554" s="480"/>
      <c r="K3554" s="480"/>
      <c r="L3554" s="480"/>
    </row>
    <row r="3555" spans="1:12" ht="15.6">
      <c r="A3555" s="480">
        <f t="shared" si="61"/>
        <v>3547</v>
      </c>
      <c r="B3555" s="480" t="s">
        <v>5578</v>
      </c>
      <c r="C3555" s="481" t="s">
        <v>14615</v>
      </c>
      <c r="D3555" s="480" t="s">
        <v>5586</v>
      </c>
      <c r="E3555" s="480" t="s">
        <v>14616</v>
      </c>
      <c r="F3555" s="480" t="s">
        <v>8125</v>
      </c>
      <c r="G3555" s="480" t="s">
        <v>13179</v>
      </c>
      <c r="H3555" s="480" t="s">
        <v>9478</v>
      </c>
      <c r="I3555" s="480"/>
      <c r="J3555" s="480"/>
      <c r="K3555" s="480"/>
      <c r="L3555" s="480"/>
    </row>
    <row r="3556" spans="1:12" ht="15.6">
      <c r="A3556" s="480">
        <f t="shared" si="61"/>
        <v>3548</v>
      </c>
      <c r="B3556" s="480" t="s">
        <v>5578</v>
      </c>
      <c r="C3556" s="481" t="s">
        <v>14617</v>
      </c>
      <c r="D3556" s="480" t="s">
        <v>5580</v>
      </c>
      <c r="E3556" s="480" t="s">
        <v>10690</v>
      </c>
      <c r="F3556" s="480" t="s">
        <v>10693</v>
      </c>
      <c r="G3556" s="480" t="s">
        <v>10691</v>
      </c>
      <c r="H3556" s="480" t="s">
        <v>10692</v>
      </c>
      <c r="I3556" s="480"/>
      <c r="J3556" s="480"/>
      <c r="K3556" s="480"/>
      <c r="L3556" s="480"/>
    </row>
    <row r="3557" spans="1:12" ht="15.6">
      <c r="A3557" s="480">
        <f t="shared" ref="A3557:A3588" si="62">ROW()-8</f>
        <v>3549</v>
      </c>
      <c r="B3557" s="480" t="s">
        <v>5578</v>
      </c>
      <c r="C3557" s="481" t="s">
        <v>14618</v>
      </c>
      <c r="D3557" s="480" t="s">
        <v>5586</v>
      </c>
      <c r="E3557" s="480" t="s">
        <v>14619</v>
      </c>
      <c r="F3557" s="480" t="s">
        <v>14620</v>
      </c>
      <c r="G3557" s="480" t="s">
        <v>14621</v>
      </c>
      <c r="H3557" s="480" t="s">
        <v>14402</v>
      </c>
      <c r="I3557" s="480"/>
      <c r="J3557" s="480"/>
      <c r="K3557" s="480"/>
      <c r="L3557" s="480"/>
    </row>
    <row r="3558" spans="1:12" ht="15.6">
      <c r="A3558" s="480">
        <f t="shared" si="62"/>
        <v>3550</v>
      </c>
      <c r="B3558" s="480" t="s">
        <v>5578</v>
      </c>
      <c r="C3558" s="481" t="s">
        <v>14622</v>
      </c>
      <c r="D3558" s="480" t="s">
        <v>5580</v>
      </c>
      <c r="E3558" s="480" t="s">
        <v>14623</v>
      </c>
      <c r="F3558" s="480" t="s">
        <v>14624</v>
      </c>
      <c r="G3558" s="480" t="s">
        <v>14625</v>
      </c>
      <c r="H3558" s="480" t="s">
        <v>14626</v>
      </c>
      <c r="I3558" s="480"/>
      <c r="J3558" s="480"/>
      <c r="K3558" s="480"/>
      <c r="L3558" s="480"/>
    </row>
    <row r="3559" spans="1:12" ht="15.6">
      <c r="A3559" s="480">
        <f t="shared" si="62"/>
        <v>3551</v>
      </c>
      <c r="B3559" s="480" t="s">
        <v>5578</v>
      </c>
      <c r="C3559" s="481" t="s">
        <v>14627</v>
      </c>
      <c r="D3559" s="480" t="s">
        <v>5597</v>
      </c>
      <c r="E3559" s="480" t="s">
        <v>7228</v>
      </c>
      <c r="F3559" s="480" t="s">
        <v>14628</v>
      </c>
      <c r="G3559" s="480" t="s">
        <v>9278</v>
      </c>
      <c r="H3559" s="480" t="s">
        <v>14629</v>
      </c>
      <c r="I3559" s="480"/>
      <c r="J3559" s="480"/>
      <c r="K3559" s="480"/>
      <c r="L3559" s="480"/>
    </row>
    <row r="3560" spans="1:12" ht="15.6">
      <c r="A3560" s="480">
        <f t="shared" si="62"/>
        <v>3552</v>
      </c>
      <c r="B3560" s="480" t="s">
        <v>5578</v>
      </c>
      <c r="C3560" s="481" t="s">
        <v>14630</v>
      </c>
      <c r="D3560" s="480" t="s">
        <v>5586</v>
      </c>
      <c r="E3560" s="480" t="s">
        <v>14631</v>
      </c>
      <c r="F3560" s="480" t="s">
        <v>14632</v>
      </c>
      <c r="G3560" s="480" t="s">
        <v>14633</v>
      </c>
      <c r="H3560" s="480" t="s">
        <v>14634</v>
      </c>
      <c r="I3560" s="480"/>
      <c r="J3560" s="480"/>
      <c r="K3560" s="480"/>
      <c r="L3560" s="480"/>
    </row>
    <row r="3561" spans="1:12" ht="15.6">
      <c r="A3561" s="480">
        <f t="shared" si="62"/>
        <v>3553</v>
      </c>
      <c r="B3561" s="480" t="s">
        <v>5578</v>
      </c>
      <c r="C3561" s="481" t="s">
        <v>14635</v>
      </c>
      <c r="D3561" s="480" t="s">
        <v>5762</v>
      </c>
      <c r="E3561" s="480" t="s">
        <v>9155</v>
      </c>
      <c r="F3561" s="480" t="s">
        <v>9156</v>
      </c>
      <c r="G3561" s="480" t="s">
        <v>7230</v>
      </c>
      <c r="H3561" s="480" t="s">
        <v>8113</v>
      </c>
      <c r="I3561" s="480"/>
      <c r="J3561" s="480"/>
      <c r="K3561" s="480"/>
      <c r="L3561" s="480"/>
    </row>
    <row r="3562" spans="1:12" ht="15.6">
      <c r="A3562" s="480">
        <f t="shared" si="62"/>
        <v>3554</v>
      </c>
      <c r="B3562" s="480" t="s">
        <v>5578</v>
      </c>
      <c r="C3562" s="481" t="s">
        <v>14636</v>
      </c>
      <c r="D3562" s="480" t="s">
        <v>5597</v>
      </c>
      <c r="E3562" s="480" t="s">
        <v>735</v>
      </c>
      <c r="F3562" s="480" t="s">
        <v>8183</v>
      </c>
      <c r="G3562" s="480" t="s">
        <v>734</v>
      </c>
      <c r="H3562" s="480" t="s">
        <v>828</v>
      </c>
      <c r="I3562" s="480"/>
      <c r="J3562" s="480"/>
      <c r="K3562" s="480"/>
      <c r="L3562" s="480"/>
    </row>
    <row r="3563" spans="1:12" ht="15.6">
      <c r="A3563" s="480">
        <f t="shared" si="62"/>
        <v>3555</v>
      </c>
      <c r="B3563" s="480" t="s">
        <v>5578</v>
      </c>
      <c r="C3563" s="481" t="s">
        <v>14637</v>
      </c>
      <c r="D3563" s="480" t="s">
        <v>5597</v>
      </c>
      <c r="E3563" s="480">
        <v>20</v>
      </c>
      <c r="F3563" s="480" t="s">
        <v>8595</v>
      </c>
      <c r="G3563" s="480" t="s">
        <v>8090</v>
      </c>
      <c r="H3563" s="480">
        <v>10</v>
      </c>
      <c r="I3563" s="480"/>
      <c r="J3563" s="480"/>
      <c r="K3563" s="480"/>
      <c r="L3563" s="480"/>
    </row>
    <row r="3564" spans="1:12" ht="15.6">
      <c r="A3564" s="480">
        <f t="shared" si="62"/>
        <v>3556</v>
      </c>
      <c r="B3564" s="480" t="s">
        <v>5578</v>
      </c>
      <c r="C3564" s="481" t="s">
        <v>14638</v>
      </c>
      <c r="D3564" s="480" t="s">
        <v>5624</v>
      </c>
      <c r="E3564" s="480" t="s">
        <v>7608</v>
      </c>
      <c r="F3564" s="480" t="s">
        <v>7554</v>
      </c>
      <c r="G3564" s="480" t="s">
        <v>7606</v>
      </c>
      <c r="H3564" s="480" t="s">
        <v>5602</v>
      </c>
      <c r="I3564" s="480"/>
      <c r="J3564" s="480"/>
      <c r="K3564" s="480"/>
      <c r="L3564" s="480"/>
    </row>
    <row r="3565" spans="1:12" ht="15.6">
      <c r="A3565" s="480">
        <f t="shared" si="62"/>
        <v>3557</v>
      </c>
      <c r="B3565" s="480" t="s">
        <v>5578</v>
      </c>
      <c r="C3565" s="481" t="s">
        <v>14639</v>
      </c>
      <c r="D3565" s="480" t="s">
        <v>5586</v>
      </c>
      <c r="E3565" s="480" t="s">
        <v>5416</v>
      </c>
      <c r="F3565" s="480" t="s">
        <v>14640</v>
      </c>
      <c r="G3565" s="480" t="s">
        <v>8876</v>
      </c>
      <c r="H3565" s="480" t="s">
        <v>8877</v>
      </c>
      <c r="I3565" s="480"/>
      <c r="J3565" s="480"/>
      <c r="K3565" s="480"/>
      <c r="L3565" s="480"/>
    </row>
    <row r="3566" spans="1:12" ht="15.6">
      <c r="A3566" s="480">
        <f t="shared" si="62"/>
        <v>3558</v>
      </c>
      <c r="B3566" s="480" t="s">
        <v>5578</v>
      </c>
      <c r="C3566" s="481" t="s">
        <v>14641</v>
      </c>
      <c r="D3566" s="480" t="s">
        <v>5580</v>
      </c>
      <c r="E3566" s="480" t="s">
        <v>8555</v>
      </c>
      <c r="F3566" s="480" t="s">
        <v>8556</v>
      </c>
      <c r="G3566" s="480" t="s">
        <v>8558</v>
      </c>
      <c r="H3566" s="480" t="s">
        <v>8557</v>
      </c>
      <c r="I3566" s="480"/>
      <c r="J3566" s="480"/>
      <c r="K3566" s="480"/>
      <c r="L3566" s="480"/>
    </row>
    <row r="3567" spans="1:12" ht="15.6">
      <c r="A3567" s="480">
        <f t="shared" si="62"/>
        <v>3559</v>
      </c>
      <c r="B3567" s="480" t="s">
        <v>5578</v>
      </c>
      <c r="C3567" s="481" t="s">
        <v>14642</v>
      </c>
      <c r="D3567" s="480" t="s">
        <v>5586</v>
      </c>
      <c r="E3567" s="480" t="s">
        <v>14643</v>
      </c>
      <c r="F3567" s="480" t="s">
        <v>8877</v>
      </c>
      <c r="G3567" s="480" t="s">
        <v>14644</v>
      </c>
      <c r="H3567" s="480" t="s">
        <v>14645</v>
      </c>
      <c r="I3567" s="480"/>
      <c r="J3567" s="480"/>
      <c r="K3567" s="480"/>
      <c r="L3567" s="480"/>
    </row>
    <row r="3568" spans="1:12" ht="15.6">
      <c r="A3568" s="480">
        <f t="shared" si="62"/>
        <v>3560</v>
      </c>
      <c r="B3568" s="480" t="s">
        <v>5578</v>
      </c>
      <c r="C3568" s="481" t="s">
        <v>14646</v>
      </c>
      <c r="D3568" s="480" t="s">
        <v>5597</v>
      </c>
      <c r="E3568" s="480" t="s">
        <v>5605</v>
      </c>
      <c r="F3568" s="480" t="s">
        <v>7611</v>
      </c>
      <c r="G3568" s="480" t="s">
        <v>7606</v>
      </c>
      <c r="H3568" s="480" t="s">
        <v>5602</v>
      </c>
      <c r="I3568" s="480"/>
      <c r="J3568" s="480"/>
      <c r="K3568" s="480"/>
      <c r="L3568" s="480"/>
    </row>
    <row r="3569" spans="1:12" ht="15.6">
      <c r="A3569" s="480">
        <f t="shared" si="62"/>
        <v>3561</v>
      </c>
      <c r="B3569" s="480" t="s">
        <v>5578</v>
      </c>
      <c r="C3569" s="481" t="s">
        <v>14647</v>
      </c>
      <c r="D3569" s="480" t="s">
        <v>5762</v>
      </c>
      <c r="E3569" s="480" t="s">
        <v>10703</v>
      </c>
      <c r="F3569" s="480" t="s">
        <v>10704</v>
      </c>
      <c r="G3569" s="480" t="s">
        <v>10702</v>
      </c>
      <c r="H3569" s="480" t="s">
        <v>7670</v>
      </c>
      <c r="I3569" s="480"/>
      <c r="J3569" s="480"/>
      <c r="K3569" s="480"/>
      <c r="L3569" s="480"/>
    </row>
    <row r="3570" spans="1:12" ht="15.6">
      <c r="A3570" s="480">
        <f t="shared" si="62"/>
        <v>3562</v>
      </c>
      <c r="B3570" s="480" t="s">
        <v>5578</v>
      </c>
      <c r="C3570" s="481" t="s">
        <v>14648</v>
      </c>
      <c r="D3570" s="480" t="s">
        <v>5597</v>
      </c>
      <c r="E3570" s="480" t="s">
        <v>14649</v>
      </c>
      <c r="F3570" s="480" t="s">
        <v>13530</v>
      </c>
      <c r="G3570" s="480" t="s">
        <v>14650</v>
      </c>
      <c r="H3570" s="480" t="s">
        <v>14651</v>
      </c>
      <c r="I3570" s="480"/>
      <c r="J3570" s="480"/>
      <c r="K3570" s="480"/>
      <c r="L3570" s="480"/>
    </row>
    <row r="3571" spans="1:12" ht="15.6">
      <c r="A3571" s="480">
        <f t="shared" si="62"/>
        <v>3563</v>
      </c>
      <c r="B3571" s="480" t="s">
        <v>5578</v>
      </c>
      <c r="C3571" s="481" t="s">
        <v>14652</v>
      </c>
      <c r="D3571" s="480" t="s">
        <v>5613</v>
      </c>
      <c r="E3571" s="480" t="s">
        <v>8556</v>
      </c>
      <c r="F3571" s="480" t="s">
        <v>8555</v>
      </c>
      <c r="G3571" s="480" t="s">
        <v>8557</v>
      </c>
      <c r="H3571" s="480"/>
      <c r="I3571" s="480"/>
      <c r="J3571" s="480"/>
      <c r="K3571" s="480"/>
      <c r="L3571" s="480"/>
    </row>
    <row r="3572" spans="1:12" ht="15.6">
      <c r="A3572" s="480">
        <f t="shared" si="62"/>
        <v>3564</v>
      </c>
      <c r="B3572" s="480" t="s">
        <v>5578</v>
      </c>
      <c r="C3572" s="481" t="s">
        <v>14653</v>
      </c>
      <c r="D3572" s="480" t="s">
        <v>5684</v>
      </c>
      <c r="E3572" s="480" t="s">
        <v>10603</v>
      </c>
      <c r="F3572" s="480" t="s">
        <v>10605</v>
      </c>
      <c r="G3572" s="480" t="s">
        <v>10604</v>
      </c>
      <c r="H3572" s="480" t="s">
        <v>8564</v>
      </c>
      <c r="I3572" s="480"/>
      <c r="J3572" s="480"/>
      <c r="K3572" s="480"/>
      <c r="L3572" s="480"/>
    </row>
    <row r="3573" spans="1:12" ht="15.6">
      <c r="A3573" s="480">
        <f t="shared" si="62"/>
        <v>3565</v>
      </c>
      <c r="B3573" s="480" t="s">
        <v>5578</v>
      </c>
      <c r="C3573" s="481" t="s">
        <v>14654</v>
      </c>
      <c r="D3573" s="480" t="s">
        <v>5652</v>
      </c>
      <c r="E3573" s="480" t="s">
        <v>10728</v>
      </c>
      <c r="F3573" s="480" t="s">
        <v>10729</v>
      </c>
      <c r="G3573" s="480" t="s">
        <v>10726</v>
      </c>
      <c r="H3573" s="480" t="s">
        <v>10727</v>
      </c>
      <c r="I3573" s="480"/>
      <c r="J3573" s="480"/>
      <c r="K3573" s="480"/>
      <c r="L3573" s="480"/>
    </row>
    <row r="3574" spans="1:12" ht="15.6">
      <c r="A3574" s="480">
        <f t="shared" si="62"/>
        <v>3566</v>
      </c>
      <c r="B3574" s="480" t="s">
        <v>5578</v>
      </c>
      <c r="C3574" s="481" t="s">
        <v>14655</v>
      </c>
      <c r="D3574" s="480" t="s">
        <v>5641</v>
      </c>
      <c r="E3574" s="480" t="s">
        <v>6792</v>
      </c>
      <c r="F3574" s="480" t="s">
        <v>6793</v>
      </c>
      <c r="G3574" s="480" t="s">
        <v>4037</v>
      </c>
      <c r="H3574" s="480" t="s">
        <v>6461</v>
      </c>
      <c r="I3574" s="480"/>
      <c r="J3574" s="480"/>
      <c r="K3574" s="480"/>
      <c r="L3574" s="480"/>
    </row>
    <row r="3575" spans="1:12" ht="15.6">
      <c r="A3575" s="480">
        <f t="shared" si="62"/>
        <v>3567</v>
      </c>
      <c r="B3575" s="480" t="s">
        <v>5578</v>
      </c>
      <c r="C3575" s="481" t="s">
        <v>14656</v>
      </c>
      <c r="D3575" s="480" t="s">
        <v>5580</v>
      </c>
      <c r="E3575" s="480" t="s">
        <v>10735</v>
      </c>
      <c r="F3575" s="480" t="s">
        <v>10734</v>
      </c>
      <c r="G3575" s="480" t="s">
        <v>10737</v>
      </c>
      <c r="H3575" s="480" t="s">
        <v>10736</v>
      </c>
      <c r="I3575" s="480"/>
      <c r="J3575" s="480"/>
      <c r="K3575" s="480"/>
      <c r="L3575" s="480"/>
    </row>
    <row r="3576" spans="1:12" ht="15.6">
      <c r="A3576" s="480">
        <f t="shared" si="62"/>
        <v>3568</v>
      </c>
      <c r="B3576" s="480" t="s">
        <v>5578</v>
      </c>
      <c r="C3576" s="481" t="s">
        <v>14657</v>
      </c>
      <c r="D3576" s="480" t="s">
        <v>5762</v>
      </c>
      <c r="E3576" s="480" t="s">
        <v>11497</v>
      </c>
      <c r="F3576" s="480" t="s">
        <v>8344</v>
      </c>
      <c r="G3576" s="480" t="s">
        <v>10741</v>
      </c>
      <c r="H3576" s="480" t="s">
        <v>7723</v>
      </c>
      <c r="I3576" s="480"/>
      <c r="J3576" s="480"/>
      <c r="K3576" s="480"/>
      <c r="L3576" s="480"/>
    </row>
    <row r="3577" spans="1:12" ht="15.6">
      <c r="A3577" s="480">
        <f t="shared" si="62"/>
        <v>3569</v>
      </c>
      <c r="B3577" s="480" t="s">
        <v>5578</v>
      </c>
      <c r="C3577" s="481" t="s">
        <v>14658</v>
      </c>
      <c r="D3577" s="480" t="s">
        <v>5607</v>
      </c>
      <c r="E3577" s="480" t="s">
        <v>10748</v>
      </c>
      <c r="F3577" s="480" t="s">
        <v>10750</v>
      </c>
      <c r="G3577" s="480" t="s">
        <v>9374</v>
      </c>
      <c r="H3577" s="480" t="s">
        <v>10749</v>
      </c>
      <c r="I3577" s="480"/>
      <c r="J3577" s="480"/>
      <c r="K3577" s="480"/>
      <c r="L3577" s="480"/>
    </row>
    <row r="3578" spans="1:12" ht="15.6">
      <c r="A3578" s="480">
        <f t="shared" si="62"/>
        <v>3570</v>
      </c>
      <c r="B3578" s="480" t="s">
        <v>5578</v>
      </c>
      <c r="C3578" s="481" t="s">
        <v>14659</v>
      </c>
      <c r="D3578" s="480" t="s">
        <v>5580</v>
      </c>
      <c r="E3578" s="480" t="s">
        <v>10752</v>
      </c>
      <c r="F3578" s="480" t="s">
        <v>9374</v>
      </c>
      <c r="G3578" s="480" t="s">
        <v>9375</v>
      </c>
      <c r="H3578" s="480" t="s">
        <v>9373</v>
      </c>
      <c r="I3578" s="480"/>
      <c r="J3578" s="480"/>
      <c r="K3578" s="480"/>
      <c r="L3578" s="480"/>
    </row>
    <row r="3579" spans="1:12" ht="15.6">
      <c r="A3579" s="480">
        <f t="shared" si="62"/>
        <v>3571</v>
      </c>
      <c r="B3579" s="480" t="s">
        <v>5578</v>
      </c>
      <c r="C3579" s="481" t="s">
        <v>14660</v>
      </c>
      <c r="D3579" s="480" t="s">
        <v>5607</v>
      </c>
      <c r="E3579" s="480" t="s">
        <v>10763</v>
      </c>
      <c r="F3579" s="480" t="s">
        <v>10761</v>
      </c>
      <c r="G3579" s="480" t="s">
        <v>14661</v>
      </c>
      <c r="H3579" s="480" t="s">
        <v>14662</v>
      </c>
      <c r="I3579" s="480"/>
      <c r="J3579" s="480"/>
      <c r="K3579" s="480"/>
      <c r="L3579" s="480"/>
    </row>
    <row r="3580" spans="1:12" ht="15.6">
      <c r="A3580" s="480">
        <f t="shared" si="62"/>
        <v>3572</v>
      </c>
      <c r="B3580" s="480" t="s">
        <v>5578</v>
      </c>
      <c r="C3580" s="481" t="s">
        <v>14663</v>
      </c>
      <c r="D3580" s="480" t="s">
        <v>5580</v>
      </c>
      <c r="E3580" s="480" t="s">
        <v>9404</v>
      </c>
      <c r="F3580" s="480" t="s">
        <v>14664</v>
      </c>
      <c r="G3580" s="480" t="s">
        <v>10767</v>
      </c>
      <c r="H3580" s="480" t="s">
        <v>9403</v>
      </c>
      <c r="I3580" s="480"/>
      <c r="J3580" s="480"/>
      <c r="K3580" s="480"/>
      <c r="L3580" s="480"/>
    </row>
    <row r="3581" spans="1:12" ht="15.6">
      <c r="A3581" s="480">
        <f t="shared" si="62"/>
        <v>3573</v>
      </c>
      <c r="B3581" s="480" t="s">
        <v>5578</v>
      </c>
      <c r="C3581" s="481" t="s">
        <v>14665</v>
      </c>
      <c r="D3581" s="480" t="s">
        <v>5652</v>
      </c>
      <c r="E3581" s="480" t="s">
        <v>8010</v>
      </c>
      <c r="F3581" s="480" t="s">
        <v>5658</v>
      </c>
      <c r="G3581" s="480" t="s">
        <v>5660</v>
      </c>
      <c r="H3581" s="480" t="s">
        <v>5659</v>
      </c>
      <c r="I3581" s="480"/>
      <c r="J3581" s="480"/>
      <c r="K3581" s="480"/>
      <c r="L3581" s="480"/>
    </row>
    <row r="3582" spans="1:12" ht="15.6">
      <c r="A3582" s="480">
        <f t="shared" si="62"/>
        <v>3574</v>
      </c>
      <c r="B3582" s="480" t="s">
        <v>5578</v>
      </c>
      <c r="C3582" s="481" t="s">
        <v>14666</v>
      </c>
      <c r="D3582" s="480" t="s">
        <v>5613</v>
      </c>
      <c r="E3582" s="480" t="s">
        <v>14667</v>
      </c>
      <c r="F3582" s="480" t="s">
        <v>14668</v>
      </c>
      <c r="G3582" s="480" t="s">
        <v>7554</v>
      </c>
      <c r="H3582" s="480" t="s">
        <v>6792</v>
      </c>
      <c r="I3582" s="480"/>
      <c r="J3582" s="480"/>
      <c r="K3582" s="480"/>
      <c r="L3582" s="480"/>
    </row>
    <row r="3583" spans="1:12" ht="15.6">
      <c r="A3583" s="480">
        <f t="shared" si="62"/>
        <v>3575</v>
      </c>
      <c r="B3583" s="480" t="s">
        <v>5578</v>
      </c>
      <c r="C3583" s="481" t="s">
        <v>14669</v>
      </c>
      <c r="D3583" s="480" t="s">
        <v>5580</v>
      </c>
      <c r="E3583" s="480" t="s">
        <v>11512</v>
      </c>
      <c r="F3583" s="480" t="s">
        <v>11509</v>
      </c>
      <c r="G3583" s="480" t="s">
        <v>14670</v>
      </c>
      <c r="H3583" s="480" t="s">
        <v>14671</v>
      </c>
      <c r="I3583" s="480"/>
      <c r="J3583" s="480"/>
      <c r="K3583" s="480"/>
      <c r="L3583" s="480"/>
    </row>
    <row r="3584" spans="1:12" ht="15.6">
      <c r="A3584" s="480">
        <f t="shared" si="62"/>
        <v>3576</v>
      </c>
      <c r="B3584" s="480" t="s">
        <v>5578</v>
      </c>
      <c r="C3584" s="481" t="s">
        <v>14672</v>
      </c>
      <c r="D3584" s="480" t="s">
        <v>5641</v>
      </c>
      <c r="E3584" s="480" t="s">
        <v>6853</v>
      </c>
      <c r="F3584" s="480" t="s">
        <v>6851</v>
      </c>
      <c r="G3584" s="480" t="s">
        <v>6729</v>
      </c>
      <c r="H3584" s="480" t="s">
        <v>6848</v>
      </c>
      <c r="I3584" s="480"/>
      <c r="J3584" s="480"/>
      <c r="K3584" s="480"/>
      <c r="L3584" s="480"/>
    </row>
    <row r="3585" spans="1:12" ht="15.6">
      <c r="A3585" s="480">
        <f t="shared" si="62"/>
        <v>3577</v>
      </c>
      <c r="B3585" s="480" t="s">
        <v>5578</v>
      </c>
      <c r="C3585" s="481" t="s">
        <v>14673</v>
      </c>
      <c r="D3585" s="480" t="s">
        <v>5684</v>
      </c>
      <c r="E3585" s="480" t="s">
        <v>10521</v>
      </c>
      <c r="F3585" s="480" t="s">
        <v>10512</v>
      </c>
      <c r="G3585" s="480" t="s">
        <v>10522</v>
      </c>
      <c r="H3585" s="480" t="s">
        <v>10520</v>
      </c>
      <c r="I3585" s="480"/>
      <c r="J3585" s="480"/>
      <c r="K3585" s="480"/>
      <c r="L3585" s="480"/>
    </row>
    <row r="3586" spans="1:12" ht="15.6">
      <c r="A3586" s="480">
        <f t="shared" si="62"/>
        <v>3578</v>
      </c>
      <c r="B3586" s="480" t="s">
        <v>5578</v>
      </c>
      <c r="C3586" s="481" t="s">
        <v>14674</v>
      </c>
      <c r="D3586" s="480" t="s">
        <v>5580</v>
      </c>
      <c r="E3586" s="480" t="s">
        <v>10804</v>
      </c>
      <c r="F3586" s="480" t="s">
        <v>10802</v>
      </c>
      <c r="G3586" s="480" t="s">
        <v>10803</v>
      </c>
      <c r="H3586" s="480" t="s">
        <v>10805</v>
      </c>
      <c r="I3586" s="480"/>
      <c r="J3586" s="480"/>
      <c r="K3586" s="480"/>
      <c r="L3586" s="480"/>
    </row>
    <row r="3587" spans="1:12" ht="15.6">
      <c r="A3587" s="480">
        <f t="shared" si="62"/>
        <v>3579</v>
      </c>
      <c r="B3587" s="480" t="s">
        <v>5578</v>
      </c>
      <c r="C3587" s="481" t="s">
        <v>14675</v>
      </c>
      <c r="D3587" s="480" t="s">
        <v>5607</v>
      </c>
      <c r="E3587" s="480" t="s">
        <v>10810</v>
      </c>
      <c r="F3587" s="480" t="s">
        <v>10809</v>
      </c>
      <c r="G3587" s="480" t="s">
        <v>10807</v>
      </c>
      <c r="H3587" s="480" t="s">
        <v>10808</v>
      </c>
      <c r="I3587" s="480"/>
      <c r="J3587" s="480"/>
      <c r="K3587" s="480"/>
      <c r="L3587" s="480"/>
    </row>
    <row r="3588" spans="1:12" ht="15.6">
      <c r="A3588" s="480">
        <f t="shared" si="62"/>
        <v>3580</v>
      </c>
      <c r="B3588" s="480" t="s">
        <v>5578</v>
      </c>
      <c r="C3588" s="481" t="s">
        <v>14676</v>
      </c>
      <c r="D3588" s="480" t="s">
        <v>5607</v>
      </c>
      <c r="E3588" s="480" t="s">
        <v>828</v>
      </c>
      <c r="F3588" s="480" t="s">
        <v>735</v>
      </c>
      <c r="G3588" s="480" t="s">
        <v>8183</v>
      </c>
      <c r="H3588" s="480" t="s">
        <v>734</v>
      </c>
      <c r="I3588" s="480"/>
      <c r="J3588" s="480"/>
      <c r="K3588" s="480"/>
      <c r="L3588" s="480"/>
    </row>
    <row r="3589" spans="1:12" ht="15.6">
      <c r="A3589" s="480">
        <f t="shared" ref="A3589:A3600" si="63">ROW()-8</f>
        <v>3581</v>
      </c>
      <c r="B3589" s="480" t="s">
        <v>5578</v>
      </c>
      <c r="C3589" s="481" t="s">
        <v>14677</v>
      </c>
      <c r="D3589" s="480" t="s">
        <v>5992</v>
      </c>
      <c r="E3589" s="480" t="s">
        <v>9474</v>
      </c>
      <c r="F3589" s="480" t="s">
        <v>9470</v>
      </c>
      <c r="G3589" s="480" t="s">
        <v>9471</v>
      </c>
      <c r="H3589" s="480" t="s">
        <v>9472</v>
      </c>
      <c r="I3589" s="480" t="s">
        <v>9473</v>
      </c>
      <c r="J3589" s="480"/>
      <c r="K3589" s="480"/>
      <c r="L3589" s="480"/>
    </row>
    <row r="3590" spans="1:12" ht="15.6">
      <c r="A3590" s="480">
        <f t="shared" si="63"/>
        <v>3582</v>
      </c>
      <c r="B3590" s="480" t="s">
        <v>5578</v>
      </c>
      <c r="C3590" s="481" t="s">
        <v>14678</v>
      </c>
      <c r="D3590" s="480" t="s">
        <v>5684</v>
      </c>
      <c r="E3590" s="480" t="s">
        <v>5384</v>
      </c>
      <c r="F3590" s="480" t="s">
        <v>6983</v>
      </c>
      <c r="G3590" s="480" t="s">
        <v>7608</v>
      </c>
      <c r="H3590" s="480" t="s">
        <v>6792</v>
      </c>
      <c r="I3590" s="480"/>
      <c r="J3590" s="480"/>
      <c r="K3590" s="480"/>
      <c r="L3590" s="480"/>
    </row>
    <row r="3591" spans="1:12" ht="15.6">
      <c r="A3591" s="480">
        <f t="shared" si="63"/>
        <v>3583</v>
      </c>
      <c r="B3591" s="480" t="s">
        <v>5578</v>
      </c>
      <c r="C3591" s="481" t="s">
        <v>14679</v>
      </c>
      <c r="D3591" s="480" t="s">
        <v>5580</v>
      </c>
      <c r="E3591" s="480" t="s">
        <v>10609</v>
      </c>
      <c r="F3591" s="480" t="s">
        <v>14680</v>
      </c>
      <c r="G3591" s="480" t="s">
        <v>8577</v>
      </c>
      <c r="H3591" s="480" t="s">
        <v>14681</v>
      </c>
      <c r="I3591" s="480"/>
      <c r="J3591" s="480"/>
      <c r="K3591" s="480"/>
      <c r="L3591" s="480"/>
    </row>
    <row r="3592" spans="1:12" ht="15.6">
      <c r="A3592" s="480">
        <f t="shared" si="63"/>
        <v>3584</v>
      </c>
      <c r="B3592" s="480" t="s">
        <v>5578</v>
      </c>
      <c r="C3592" s="481" t="s">
        <v>14682</v>
      </c>
      <c r="D3592" s="480" t="s">
        <v>5641</v>
      </c>
      <c r="E3592" s="480" t="s">
        <v>10834</v>
      </c>
      <c r="F3592" s="480" t="s">
        <v>10833</v>
      </c>
      <c r="G3592" s="480" t="s">
        <v>10832</v>
      </c>
      <c r="H3592" s="480" t="s">
        <v>10831</v>
      </c>
      <c r="I3592" s="480"/>
      <c r="J3592" s="480"/>
      <c r="K3592" s="480"/>
      <c r="L3592" s="480"/>
    </row>
    <row r="3593" spans="1:12" ht="15.6">
      <c r="A3593" s="480">
        <f t="shared" si="63"/>
        <v>3585</v>
      </c>
      <c r="B3593" s="480" t="s">
        <v>5578</v>
      </c>
      <c r="C3593" s="481" t="s">
        <v>14683</v>
      </c>
      <c r="D3593" s="480" t="s">
        <v>5646</v>
      </c>
      <c r="E3593" s="480" t="s">
        <v>9476</v>
      </c>
      <c r="F3593" s="480" t="s">
        <v>9478</v>
      </c>
      <c r="G3593" s="480" t="s">
        <v>9477</v>
      </c>
      <c r="H3593" s="480" t="s">
        <v>8162</v>
      </c>
      <c r="I3593" s="480"/>
      <c r="J3593" s="480"/>
      <c r="K3593" s="480"/>
      <c r="L3593" s="480"/>
    </row>
    <row r="3594" spans="1:12" ht="15.6">
      <c r="A3594" s="480">
        <f t="shared" si="63"/>
        <v>3586</v>
      </c>
      <c r="B3594" s="480" t="s">
        <v>5578</v>
      </c>
      <c r="C3594" s="481" t="s">
        <v>14684</v>
      </c>
      <c r="D3594" s="480" t="s">
        <v>5607</v>
      </c>
      <c r="E3594" s="480" t="s">
        <v>10842</v>
      </c>
      <c r="F3594" s="480" t="s">
        <v>10843</v>
      </c>
      <c r="G3594" s="480" t="s">
        <v>10844</v>
      </c>
      <c r="H3594" s="480" t="s">
        <v>10845</v>
      </c>
      <c r="I3594" s="480"/>
      <c r="J3594" s="480"/>
      <c r="K3594" s="480"/>
      <c r="L3594" s="480"/>
    </row>
    <row r="3595" spans="1:12" ht="15.6">
      <c r="A3595" s="480">
        <f t="shared" si="63"/>
        <v>3587</v>
      </c>
      <c r="B3595" s="480" t="s">
        <v>5578</v>
      </c>
      <c r="C3595" s="481" t="s">
        <v>14685</v>
      </c>
      <c r="D3595" s="480" t="s">
        <v>5641</v>
      </c>
      <c r="E3595" s="480" t="s">
        <v>4037</v>
      </c>
      <c r="F3595" s="480" t="s">
        <v>6793</v>
      </c>
      <c r="G3595" s="480" t="s">
        <v>6339</v>
      </c>
      <c r="H3595" s="480" t="s">
        <v>6461</v>
      </c>
      <c r="I3595" s="480"/>
      <c r="J3595" s="480"/>
      <c r="K3595" s="480"/>
      <c r="L3595" s="480"/>
    </row>
    <row r="3596" spans="1:12" ht="15.6">
      <c r="A3596" s="480">
        <f t="shared" si="63"/>
        <v>3588</v>
      </c>
      <c r="B3596" s="480" t="s">
        <v>5578</v>
      </c>
      <c r="C3596" s="481" t="s">
        <v>14686</v>
      </c>
      <c r="D3596" s="480" t="s">
        <v>5586</v>
      </c>
      <c r="E3596" s="480" t="s">
        <v>5626</v>
      </c>
      <c r="F3596" s="480" t="s">
        <v>10850</v>
      </c>
      <c r="G3596" s="480" t="s">
        <v>10849</v>
      </c>
      <c r="H3596" s="480" t="s">
        <v>10851</v>
      </c>
      <c r="I3596" s="480"/>
      <c r="J3596" s="480"/>
      <c r="K3596" s="480"/>
      <c r="L3596" s="480"/>
    </row>
    <row r="3597" spans="1:12" ht="15.6">
      <c r="A3597" s="480">
        <f t="shared" si="63"/>
        <v>3589</v>
      </c>
      <c r="B3597" s="480" t="s">
        <v>5578</v>
      </c>
      <c r="C3597" s="481" t="s">
        <v>14687</v>
      </c>
      <c r="D3597" s="480" t="s">
        <v>5580</v>
      </c>
      <c r="E3597" s="480" t="s">
        <v>11499</v>
      </c>
      <c r="F3597" s="480" t="s">
        <v>11502</v>
      </c>
      <c r="G3597" s="480" t="s">
        <v>11501</v>
      </c>
      <c r="H3597" s="480" t="s">
        <v>11500</v>
      </c>
      <c r="I3597" s="480"/>
      <c r="J3597" s="480"/>
      <c r="K3597" s="480"/>
      <c r="L3597" s="480"/>
    </row>
    <row r="3598" spans="1:12" ht="15.6">
      <c r="A3598" s="480">
        <f t="shared" si="63"/>
        <v>3590</v>
      </c>
      <c r="B3598" s="480" t="s">
        <v>5578</v>
      </c>
      <c r="C3598" s="481" t="s">
        <v>14688</v>
      </c>
      <c r="D3598" s="480" t="s">
        <v>5580</v>
      </c>
      <c r="E3598" s="480" t="s">
        <v>14689</v>
      </c>
      <c r="F3598" s="480" t="s">
        <v>14690</v>
      </c>
      <c r="G3598" s="480" t="s">
        <v>14691</v>
      </c>
      <c r="H3598" s="480" t="s">
        <v>14692</v>
      </c>
      <c r="I3598" s="480"/>
      <c r="J3598" s="480"/>
      <c r="K3598" s="480"/>
      <c r="L3598" s="480"/>
    </row>
    <row r="3599" spans="1:12" ht="15.6">
      <c r="A3599" s="480">
        <f t="shared" si="63"/>
        <v>3591</v>
      </c>
      <c r="B3599" s="480" t="s">
        <v>5578</v>
      </c>
      <c r="C3599" s="481" t="s">
        <v>14693</v>
      </c>
      <c r="D3599" s="480" t="s">
        <v>5597</v>
      </c>
      <c r="E3599" s="480" t="s">
        <v>14694</v>
      </c>
      <c r="F3599" s="480" t="s">
        <v>14695</v>
      </c>
      <c r="G3599" s="480" t="s">
        <v>14620</v>
      </c>
      <c r="H3599" s="480" t="s">
        <v>14696</v>
      </c>
      <c r="I3599" s="480"/>
      <c r="J3599" s="480"/>
      <c r="K3599" s="480"/>
      <c r="L3599" s="480"/>
    </row>
    <row r="3600" spans="1:12" ht="15.6">
      <c r="A3600" s="480">
        <f t="shared" si="63"/>
        <v>3592</v>
      </c>
      <c r="B3600" s="480" t="s">
        <v>5578</v>
      </c>
      <c r="C3600" s="481" t="s">
        <v>14697</v>
      </c>
      <c r="D3600" s="480" t="s">
        <v>5607</v>
      </c>
      <c r="E3600" s="480" t="s">
        <v>5602</v>
      </c>
      <c r="F3600" s="480" t="s">
        <v>7554</v>
      </c>
      <c r="G3600" s="480" t="s">
        <v>6983</v>
      </c>
      <c r="H3600" s="480" t="s">
        <v>5605</v>
      </c>
      <c r="I3600" s="480"/>
      <c r="J3600" s="480"/>
      <c r="K3600" s="480"/>
      <c r="L3600" s="480"/>
    </row>
    <row r="3601" spans="1:12" ht="15.6">
      <c r="A3601" s="480">
        <f>ROW()-5</f>
        <v>3596</v>
      </c>
      <c r="B3601" s="480" t="s">
        <v>5578</v>
      </c>
      <c r="C3601" s="481" t="s">
        <v>10873</v>
      </c>
      <c r="D3601" s="480" t="s">
        <v>5624</v>
      </c>
      <c r="E3601" s="480" t="s">
        <v>14698</v>
      </c>
      <c r="F3601" s="480" t="s">
        <v>14699</v>
      </c>
      <c r="G3601" s="480" t="s">
        <v>14700</v>
      </c>
      <c r="H3601" s="480" t="s">
        <v>14701</v>
      </c>
      <c r="I3601" s="480"/>
      <c r="J3601" s="480"/>
      <c r="K3601" s="480"/>
      <c r="L3601" s="480"/>
    </row>
    <row r="3602" spans="1:12" ht="15.6">
      <c r="A3602" s="480">
        <f t="shared" ref="A3602:A3665" si="64">ROW()-8</f>
        <v>3594</v>
      </c>
      <c r="B3602" s="480" t="s">
        <v>5578</v>
      </c>
      <c r="C3602" s="481" t="s">
        <v>14702</v>
      </c>
      <c r="D3602" s="480" t="s">
        <v>5646</v>
      </c>
      <c r="E3602" s="480" t="s">
        <v>11504</v>
      </c>
      <c r="F3602" s="480" t="s">
        <v>11506</v>
      </c>
      <c r="G3602" s="480" t="s">
        <v>11505</v>
      </c>
      <c r="H3602" s="480" t="s">
        <v>11507</v>
      </c>
      <c r="I3602" s="480"/>
      <c r="J3602" s="480"/>
      <c r="K3602" s="480"/>
      <c r="L3602" s="480"/>
    </row>
    <row r="3603" spans="1:12" ht="15.6">
      <c r="A3603" s="480">
        <f t="shared" si="64"/>
        <v>3595</v>
      </c>
      <c r="B3603" s="480" t="s">
        <v>5578</v>
      </c>
      <c r="C3603" s="481" t="s">
        <v>14703</v>
      </c>
      <c r="D3603" s="480" t="s">
        <v>5597</v>
      </c>
      <c r="E3603" s="480">
        <v>1</v>
      </c>
      <c r="F3603" s="480">
        <v>10</v>
      </c>
      <c r="G3603" s="480">
        <v>2</v>
      </c>
      <c r="H3603" s="480">
        <v>20</v>
      </c>
      <c r="I3603" s="480"/>
      <c r="J3603" s="480"/>
      <c r="K3603" s="480"/>
      <c r="L3603" s="480"/>
    </row>
    <row r="3604" spans="1:12" ht="15.6">
      <c r="A3604" s="480">
        <f t="shared" si="64"/>
        <v>3596</v>
      </c>
      <c r="B3604" s="480" t="s">
        <v>5578</v>
      </c>
      <c r="C3604" s="481" t="s">
        <v>14704</v>
      </c>
      <c r="D3604" s="480" t="s">
        <v>5684</v>
      </c>
      <c r="E3604" s="480" t="s">
        <v>7092</v>
      </c>
      <c r="F3604" s="480" t="s">
        <v>10884</v>
      </c>
      <c r="G3604" s="480" t="s">
        <v>10886</v>
      </c>
      <c r="H3604" s="480" t="s">
        <v>10885</v>
      </c>
      <c r="I3604" s="480"/>
      <c r="J3604" s="480"/>
      <c r="K3604" s="480"/>
      <c r="L3604" s="480"/>
    </row>
    <row r="3605" spans="1:12" ht="15.6">
      <c r="A3605" s="480">
        <f t="shared" si="64"/>
        <v>3597</v>
      </c>
      <c r="B3605" s="480" t="s">
        <v>5578</v>
      </c>
      <c r="C3605" s="481" t="s">
        <v>14705</v>
      </c>
      <c r="D3605" s="480" t="s">
        <v>5641</v>
      </c>
      <c r="E3605" s="480" t="s">
        <v>4037</v>
      </c>
      <c r="F3605" s="480" t="s">
        <v>6793</v>
      </c>
      <c r="G3605" s="480" t="s">
        <v>8629</v>
      </c>
      <c r="H3605" s="480" t="s">
        <v>6792</v>
      </c>
      <c r="I3605" s="480"/>
      <c r="J3605" s="480"/>
      <c r="K3605" s="480"/>
      <c r="L3605" s="480"/>
    </row>
    <row r="3606" spans="1:12" ht="15.6">
      <c r="A3606" s="480">
        <f t="shared" si="64"/>
        <v>3598</v>
      </c>
      <c r="B3606" s="480" t="s">
        <v>6023</v>
      </c>
      <c r="C3606" s="481" t="s">
        <v>14706</v>
      </c>
      <c r="D3606" s="480" t="s">
        <v>5362</v>
      </c>
      <c r="E3606" s="480" t="s">
        <v>6025</v>
      </c>
      <c r="F3606" s="480" t="s">
        <v>6026</v>
      </c>
      <c r="G3606" s="480"/>
      <c r="H3606" s="480"/>
      <c r="I3606" s="480"/>
      <c r="J3606" s="480"/>
      <c r="K3606" s="480"/>
      <c r="L3606" s="480"/>
    </row>
    <row r="3607" spans="1:12" ht="15.6">
      <c r="A3607" s="480">
        <f t="shared" si="64"/>
        <v>3599</v>
      </c>
      <c r="B3607" s="480" t="s">
        <v>6023</v>
      </c>
      <c r="C3607" s="481" t="s">
        <v>14707</v>
      </c>
      <c r="D3607" s="480" t="s">
        <v>5363</v>
      </c>
      <c r="E3607" s="480" t="s">
        <v>6025</v>
      </c>
      <c r="F3607" s="480" t="s">
        <v>6026</v>
      </c>
      <c r="G3607" s="480"/>
      <c r="H3607" s="480"/>
      <c r="I3607" s="480"/>
      <c r="J3607" s="480"/>
      <c r="K3607" s="480"/>
      <c r="L3607" s="480"/>
    </row>
    <row r="3608" spans="1:12" ht="15.6">
      <c r="A3608" s="480">
        <f t="shared" si="64"/>
        <v>3600</v>
      </c>
      <c r="B3608" s="480" t="s">
        <v>6023</v>
      </c>
      <c r="C3608" s="481" t="s">
        <v>14708</v>
      </c>
      <c r="D3608" s="480" t="s">
        <v>5363</v>
      </c>
      <c r="E3608" s="480" t="s">
        <v>6025</v>
      </c>
      <c r="F3608" s="480" t="s">
        <v>6026</v>
      </c>
      <c r="G3608" s="480"/>
      <c r="H3608" s="480"/>
      <c r="I3608" s="480"/>
      <c r="J3608" s="480"/>
      <c r="K3608" s="480"/>
      <c r="L3608" s="480"/>
    </row>
    <row r="3609" spans="1:12" ht="15.6">
      <c r="A3609" s="480">
        <f t="shared" si="64"/>
        <v>3601</v>
      </c>
      <c r="B3609" s="480" t="s">
        <v>6023</v>
      </c>
      <c r="C3609" s="481" t="s">
        <v>14709</v>
      </c>
      <c r="D3609" s="480" t="s">
        <v>5363</v>
      </c>
      <c r="E3609" s="480" t="s">
        <v>6025</v>
      </c>
      <c r="F3609" s="480" t="s">
        <v>6026</v>
      </c>
      <c r="G3609" s="480"/>
      <c r="H3609" s="480"/>
      <c r="I3609" s="480"/>
      <c r="J3609" s="480"/>
      <c r="K3609" s="480"/>
      <c r="L3609" s="480"/>
    </row>
    <row r="3610" spans="1:12" ht="15.6">
      <c r="A3610" s="480">
        <f t="shared" si="64"/>
        <v>3602</v>
      </c>
      <c r="B3610" s="480" t="s">
        <v>6023</v>
      </c>
      <c r="C3610" s="481" t="s">
        <v>14710</v>
      </c>
      <c r="D3610" s="480" t="s">
        <v>5362</v>
      </c>
      <c r="E3610" s="480" t="s">
        <v>6025</v>
      </c>
      <c r="F3610" s="480" t="s">
        <v>6026</v>
      </c>
      <c r="G3610" s="480"/>
      <c r="H3610" s="480"/>
      <c r="I3610" s="480"/>
      <c r="J3610" s="480"/>
      <c r="K3610" s="480"/>
      <c r="L3610" s="480"/>
    </row>
    <row r="3611" spans="1:12" ht="15.6">
      <c r="A3611" s="480">
        <f t="shared" si="64"/>
        <v>3603</v>
      </c>
      <c r="B3611" s="480" t="s">
        <v>6023</v>
      </c>
      <c r="C3611" s="481" t="s">
        <v>14711</v>
      </c>
      <c r="D3611" s="480" t="s">
        <v>5363</v>
      </c>
      <c r="E3611" s="480" t="s">
        <v>6025</v>
      </c>
      <c r="F3611" s="480" t="s">
        <v>6026</v>
      </c>
      <c r="G3611" s="480"/>
      <c r="H3611" s="480"/>
      <c r="I3611" s="480"/>
      <c r="J3611" s="480"/>
      <c r="K3611" s="480"/>
      <c r="L3611" s="480"/>
    </row>
    <row r="3612" spans="1:12" ht="15.6">
      <c r="A3612" s="480">
        <f t="shared" si="64"/>
        <v>3604</v>
      </c>
      <c r="B3612" s="480" t="s">
        <v>6023</v>
      </c>
      <c r="C3612" s="481" t="s">
        <v>14712</v>
      </c>
      <c r="D3612" s="480" t="s">
        <v>5362</v>
      </c>
      <c r="E3612" s="480" t="s">
        <v>6025</v>
      </c>
      <c r="F3612" s="480" t="s">
        <v>6026</v>
      </c>
      <c r="G3612" s="480"/>
      <c r="H3612" s="480"/>
      <c r="I3612" s="480"/>
      <c r="J3612" s="480"/>
      <c r="K3612" s="480"/>
      <c r="L3612" s="480"/>
    </row>
    <row r="3613" spans="1:12" ht="15.6">
      <c r="A3613" s="480">
        <f t="shared" si="64"/>
        <v>3605</v>
      </c>
      <c r="B3613" s="480" t="s">
        <v>6023</v>
      </c>
      <c r="C3613" s="481" t="s">
        <v>14713</v>
      </c>
      <c r="D3613" s="480" t="s">
        <v>5362</v>
      </c>
      <c r="E3613" s="480" t="s">
        <v>6025</v>
      </c>
      <c r="F3613" s="480" t="s">
        <v>6026</v>
      </c>
      <c r="G3613" s="480"/>
      <c r="H3613" s="480"/>
      <c r="I3613" s="480"/>
      <c r="J3613" s="480"/>
      <c r="K3613" s="480"/>
      <c r="L3613" s="480"/>
    </row>
    <row r="3614" spans="1:12" ht="15.6">
      <c r="A3614" s="480">
        <f t="shared" si="64"/>
        <v>3606</v>
      </c>
      <c r="B3614" s="480" t="s">
        <v>6023</v>
      </c>
      <c r="C3614" s="481" t="s">
        <v>14714</v>
      </c>
      <c r="D3614" s="480" t="s">
        <v>5362</v>
      </c>
      <c r="E3614" s="480" t="s">
        <v>6025</v>
      </c>
      <c r="F3614" s="480" t="s">
        <v>6026</v>
      </c>
      <c r="G3614" s="480"/>
      <c r="H3614" s="480"/>
      <c r="I3614" s="480"/>
      <c r="J3614" s="480"/>
      <c r="K3614" s="480"/>
      <c r="L3614" s="480"/>
    </row>
    <row r="3615" spans="1:12" ht="15.6">
      <c r="A3615" s="480">
        <f t="shared" si="64"/>
        <v>3607</v>
      </c>
      <c r="B3615" s="480" t="s">
        <v>6023</v>
      </c>
      <c r="C3615" s="481" t="s">
        <v>14715</v>
      </c>
      <c r="D3615" s="480" t="s">
        <v>5362</v>
      </c>
      <c r="E3615" s="480" t="s">
        <v>6025</v>
      </c>
      <c r="F3615" s="480" t="s">
        <v>6026</v>
      </c>
      <c r="G3615" s="480"/>
      <c r="H3615" s="480"/>
      <c r="I3615" s="480"/>
      <c r="J3615" s="480"/>
      <c r="K3615" s="480"/>
      <c r="L3615" s="480"/>
    </row>
    <row r="3616" spans="1:12" ht="15.6">
      <c r="A3616" s="480">
        <f t="shared" si="64"/>
        <v>3608</v>
      </c>
      <c r="B3616" s="480" t="s">
        <v>6023</v>
      </c>
      <c r="C3616" s="481" t="s">
        <v>14716</v>
      </c>
      <c r="D3616" s="480" t="s">
        <v>5363</v>
      </c>
      <c r="E3616" s="480" t="s">
        <v>6025</v>
      </c>
      <c r="F3616" s="480" t="s">
        <v>6026</v>
      </c>
      <c r="G3616" s="480"/>
      <c r="H3616" s="480"/>
      <c r="I3616" s="480"/>
      <c r="J3616" s="480"/>
      <c r="K3616" s="480"/>
      <c r="L3616" s="480"/>
    </row>
    <row r="3617" spans="1:12" ht="15.6">
      <c r="A3617" s="480">
        <f t="shared" si="64"/>
        <v>3609</v>
      </c>
      <c r="B3617" s="480" t="s">
        <v>6023</v>
      </c>
      <c r="C3617" s="481" t="s">
        <v>14717</v>
      </c>
      <c r="D3617" s="480" t="s">
        <v>5362</v>
      </c>
      <c r="E3617" s="480" t="s">
        <v>6025</v>
      </c>
      <c r="F3617" s="480" t="s">
        <v>6026</v>
      </c>
      <c r="G3617" s="480"/>
      <c r="H3617" s="480"/>
      <c r="I3617" s="480"/>
      <c r="J3617" s="480"/>
      <c r="K3617" s="480"/>
      <c r="L3617" s="480"/>
    </row>
    <row r="3618" spans="1:12" ht="15.6">
      <c r="A3618" s="480">
        <f t="shared" si="64"/>
        <v>3610</v>
      </c>
      <c r="B3618" s="480" t="s">
        <v>6023</v>
      </c>
      <c r="C3618" s="481" t="s">
        <v>14718</v>
      </c>
      <c r="D3618" s="480" t="s">
        <v>5363</v>
      </c>
      <c r="E3618" s="480" t="s">
        <v>6025</v>
      </c>
      <c r="F3618" s="480" t="s">
        <v>6026</v>
      </c>
      <c r="G3618" s="480"/>
      <c r="H3618" s="480"/>
      <c r="I3618" s="480"/>
      <c r="J3618" s="480"/>
      <c r="K3618" s="480"/>
      <c r="L3618" s="480"/>
    </row>
    <row r="3619" spans="1:12" ht="15.6">
      <c r="A3619" s="480">
        <f t="shared" si="64"/>
        <v>3611</v>
      </c>
      <c r="B3619" s="480" t="s">
        <v>6023</v>
      </c>
      <c r="C3619" s="481" t="s">
        <v>14719</v>
      </c>
      <c r="D3619" s="480" t="s">
        <v>5362</v>
      </c>
      <c r="E3619" s="480" t="s">
        <v>6025</v>
      </c>
      <c r="F3619" s="480" t="s">
        <v>6026</v>
      </c>
      <c r="G3619" s="480"/>
      <c r="H3619" s="480"/>
      <c r="I3619" s="480"/>
      <c r="J3619" s="480"/>
      <c r="K3619" s="480"/>
      <c r="L3619" s="480"/>
    </row>
    <row r="3620" spans="1:12" ht="15.6">
      <c r="A3620" s="480">
        <f t="shared" si="64"/>
        <v>3612</v>
      </c>
      <c r="B3620" s="480" t="s">
        <v>6023</v>
      </c>
      <c r="C3620" s="481" t="s">
        <v>14720</v>
      </c>
      <c r="D3620" s="480" t="s">
        <v>5363</v>
      </c>
      <c r="E3620" s="480" t="s">
        <v>6025</v>
      </c>
      <c r="F3620" s="480" t="s">
        <v>6026</v>
      </c>
      <c r="G3620" s="480"/>
      <c r="H3620" s="480"/>
      <c r="I3620" s="480"/>
      <c r="J3620" s="480"/>
      <c r="K3620" s="480"/>
      <c r="L3620" s="480"/>
    </row>
    <row r="3621" spans="1:12" ht="15.6">
      <c r="A3621" s="480">
        <f t="shared" si="64"/>
        <v>3613</v>
      </c>
      <c r="B3621" s="480" t="s">
        <v>6023</v>
      </c>
      <c r="C3621" s="481" t="s">
        <v>14721</v>
      </c>
      <c r="D3621" s="480" t="s">
        <v>5362</v>
      </c>
      <c r="E3621" s="480" t="s">
        <v>6025</v>
      </c>
      <c r="F3621" s="480" t="s">
        <v>6026</v>
      </c>
      <c r="G3621" s="480"/>
      <c r="H3621" s="480"/>
      <c r="I3621" s="480"/>
      <c r="J3621" s="480"/>
      <c r="K3621" s="480"/>
      <c r="L3621" s="480"/>
    </row>
    <row r="3622" spans="1:12" ht="15.6">
      <c r="A3622" s="480">
        <f t="shared" si="64"/>
        <v>3614</v>
      </c>
      <c r="B3622" s="480" t="s">
        <v>6023</v>
      </c>
      <c r="C3622" s="481" t="s">
        <v>14722</v>
      </c>
      <c r="D3622" s="480" t="s">
        <v>5363</v>
      </c>
      <c r="E3622" s="480" t="s">
        <v>6025</v>
      </c>
      <c r="F3622" s="480" t="s">
        <v>6026</v>
      </c>
      <c r="G3622" s="480"/>
      <c r="H3622" s="480"/>
      <c r="I3622" s="480"/>
      <c r="J3622" s="480"/>
      <c r="K3622" s="480"/>
      <c r="L3622" s="480"/>
    </row>
    <row r="3623" spans="1:12" ht="15.6">
      <c r="A3623" s="480">
        <f t="shared" si="64"/>
        <v>3615</v>
      </c>
      <c r="B3623" s="480" t="s">
        <v>6023</v>
      </c>
      <c r="C3623" s="481" t="s">
        <v>14723</v>
      </c>
      <c r="D3623" s="480" t="s">
        <v>5363</v>
      </c>
      <c r="E3623" s="480" t="s">
        <v>6025</v>
      </c>
      <c r="F3623" s="480" t="s">
        <v>6026</v>
      </c>
      <c r="G3623" s="480"/>
      <c r="H3623" s="480"/>
      <c r="I3623" s="480"/>
      <c r="J3623" s="480"/>
      <c r="K3623" s="480"/>
      <c r="L3623" s="480"/>
    </row>
    <row r="3624" spans="1:12" ht="15.6">
      <c r="A3624" s="480">
        <f t="shared" si="64"/>
        <v>3616</v>
      </c>
      <c r="B3624" s="480" t="s">
        <v>6023</v>
      </c>
      <c r="C3624" s="481" t="s">
        <v>14724</v>
      </c>
      <c r="D3624" s="480" t="s">
        <v>5363</v>
      </c>
      <c r="E3624" s="480" t="s">
        <v>6025</v>
      </c>
      <c r="F3624" s="480" t="s">
        <v>6026</v>
      </c>
      <c r="G3624" s="480"/>
      <c r="H3624" s="480"/>
      <c r="I3624" s="480"/>
      <c r="J3624" s="480"/>
      <c r="K3624" s="480"/>
      <c r="L3624" s="480"/>
    </row>
    <row r="3625" spans="1:12" ht="15.6">
      <c r="A3625" s="480">
        <f t="shared" si="64"/>
        <v>3617</v>
      </c>
      <c r="B3625" s="480" t="s">
        <v>6023</v>
      </c>
      <c r="C3625" s="481" t="s">
        <v>14725</v>
      </c>
      <c r="D3625" s="480" t="s">
        <v>5362</v>
      </c>
      <c r="E3625" s="480" t="s">
        <v>6025</v>
      </c>
      <c r="F3625" s="480" t="s">
        <v>6026</v>
      </c>
      <c r="G3625" s="480"/>
      <c r="H3625" s="480"/>
      <c r="I3625" s="480"/>
      <c r="J3625" s="480"/>
      <c r="K3625" s="480"/>
      <c r="L3625" s="480"/>
    </row>
    <row r="3626" spans="1:12" ht="15.6">
      <c r="A3626" s="480">
        <f t="shared" si="64"/>
        <v>3618</v>
      </c>
      <c r="B3626" s="480" t="s">
        <v>6023</v>
      </c>
      <c r="C3626" s="481" t="s">
        <v>14726</v>
      </c>
      <c r="D3626" s="480" t="s">
        <v>5362</v>
      </c>
      <c r="E3626" s="480" t="s">
        <v>6025</v>
      </c>
      <c r="F3626" s="480" t="s">
        <v>6026</v>
      </c>
      <c r="G3626" s="480"/>
      <c r="H3626" s="480"/>
      <c r="I3626" s="480"/>
      <c r="J3626" s="480"/>
      <c r="K3626" s="480"/>
      <c r="L3626" s="480"/>
    </row>
    <row r="3627" spans="1:12" ht="15.6">
      <c r="A3627" s="480">
        <f t="shared" si="64"/>
        <v>3619</v>
      </c>
      <c r="B3627" s="480" t="s">
        <v>6023</v>
      </c>
      <c r="C3627" s="481" t="s">
        <v>14727</v>
      </c>
      <c r="D3627" s="480" t="s">
        <v>5362</v>
      </c>
      <c r="E3627" s="480" t="s">
        <v>6025</v>
      </c>
      <c r="F3627" s="480" t="s">
        <v>6026</v>
      </c>
      <c r="G3627" s="480"/>
      <c r="H3627" s="480"/>
      <c r="I3627" s="480"/>
      <c r="J3627" s="480"/>
      <c r="K3627" s="480"/>
      <c r="L3627" s="480"/>
    </row>
    <row r="3628" spans="1:12" ht="15.6">
      <c r="A3628" s="480">
        <f t="shared" si="64"/>
        <v>3620</v>
      </c>
      <c r="B3628" s="480" t="s">
        <v>6023</v>
      </c>
      <c r="C3628" s="481" t="s">
        <v>14728</v>
      </c>
      <c r="D3628" s="480" t="s">
        <v>5363</v>
      </c>
      <c r="E3628" s="480" t="s">
        <v>6025</v>
      </c>
      <c r="F3628" s="480" t="s">
        <v>6026</v>
      </c>
      <c r="G3628" s="480"/>
      <c r="H3628" s="480"/>
      <c r="I3628" s="480"/>
      <c r="J3628" s="480"/>
      <c r="K3628" s="480"/>
      <c r="L3628" s="480"/>
    </row>
    <row r="3629" spans="1:12" ht="15.6">
      <c r="A3629" s="480">
        <f t="shared" si="64"/>
        <v>3621</v>
      </c>
      <c r="B3629" s="480" t="s">
        <v>6023</v>
      </c>
      <c r="C3629" s="481" t="s">
        <v>14729</v>
      </c>
      <c r="D3629" s="480" t="s">
        <v>5362</v>
      </c>
      <c r="E3629" s="480" t="s">
        <v>6025</v>
      </c>
      <c r="F3629" s="480" t="s">
        <v>6026</v>
      </c>
      <c r="G3629" s="480"/>
      <c r="H3629" s="480"/>
      <c r="I3629" s="480"/>
      <c r="J3629" s="480"/>
      <c r="K3629" s="480"/>
      <c r="L3629" s="480"/>
    </row>
    <row r="3630" spans="1:12" ht="15.6">
      <c r="A3630" s="480">
        <f t="shared" si="64"/>
        <v>3622</v>
      </c>
      <c r="B3630" s="480" t="s">
        <v>6023</v>
      </c>
      <c r="C3630" s="481" t="s">
        <v>14730</v>
      </c>
      <c r="D3630" s="480" t="s">
        <v>5363</v>
      </c>
      <c r="E3630" s="480" t="s">
        <v>6025</v>
      </c>
      <c r="F3630" s="480" t="s">
        <v>6026</v>
      </c>
      <c r="G3630" s="480"/>
      <c r="H3630" s="480"/>
      <c r="I3630" s="480"/>
      <c r="J3630" s="480"/>
      <c r="K3630" s="480"/>
      <c r="L3630" s="480"/>
    </row>
    <row r="3631" spans="1:12" ht="15.6">
      <c r="A3631" s="480">
        <f t="shared" si="64"/>
        <v>3623</v>
      </c>
      <c r="B3631" s="480" t="s">
        <v>6023</v>
      </c>
      <c r="C3631" s="481" t="s">
        <v>14731</v>
      </c>
      <c r="D3631" s="480" t="s">
        <v>5363</v>
      </c>
      <c r="E3631" s="480" t="s">
        <v>6025</v>
      </c>
      <c r="F3631" s="480" t="s">
        <v>6026</v>
      </c>
      <c r="G3631" s="480"/>
      <c r="H3631" s="480"/>
      <c r="I3631" s="480"/>
      <c r="J3631" s="480"/>
      <c r="K3631" s="480"/>
      <c r="L3631" s="480"/>
    </row>
    <row r="3632" spans="1:12" ht="15.6">
      <c r="A3632" s="480">
        <f t="shared" si="64"/>
        <v>3624</v>
      </c>
      <c r="B3632" s="480" t="s">
        <v>6023</v>
      </c>
      <c r="C3632" s="481" t="s">
        <v>14732</v>
      </c>
      <c r="D3632" s="480" t="s">
        <v>5362</v>
      </c>
      <c r="E3632" s="480" t="s">
        <v>6025</v>
      </c>
      <c r="F3632" s="480" t="s">
        <v>6026</v>
      </c>
      <c r="G3632" s="480"/>
      <c r="H3632" s="480"/>
      <c r="I3632" s="480"/>
      <c r="J3632" s="480"/>
      <c r="K3632" s="480"/>
      <c r="L3632" s="480"/>
    </row>
    <row r="3633" spans="1:12" ht="15.6">
      <c r="A3633" s="480">
        <f t="shared" si="64"/>
        <v>3625</v>
      </c>
      <c r="B3633" s="480" t="s">
        <v>6023</v>
      </c>
      <c r="C3633" s="481" t="s">
        <v>14733</v>
      </c>
      <c r="D3633" s="480" t="s">
        <v>5362</v>
      </c>
      <c r="E3633" s="480" t="s">
        <v>6025</v>
      </c>
      <c r="F3633" s="480" t="s">
        <v>6026</v>
      </c>
      <c r="G3633" s="480"/>
      <c r="H3633" s="480"/>
      <c r="I3633" s="480"/>
      <c r="J3633" s="480"/>
      <c r="K3633" s="480"/>
      <c r="L3633" s="480"/>
    </row>
    <row r="3634" spans="1:12" ht="15.6">
      <c r="A3634" s="480">
        <f t="shared" si="64"/>
        <v>3626</v>
      </c>
      <c r="B3634" s="480" t="s">
        <v>6023</v>
      </c>
      <c r="C3634" s="481" t="s">
        <v>14734</v>
      </c>
      <c r="D3634" s="480" t="s">
        <v>5362</v>
      </c>
      <c r="E3634" s="480" t="s">
        <v>6025</v>
      </c>
      <c r="F3634" s="480" t="s">
        <v>6026</v>
      </c>
      <c r="G3634" s="480"/>
      <c r="H3634" s="480"/>
      <c r="I3634" s="480"/>
      <c r="J3634" s="480"/>
      <c r="K3634" s="480"/>
      <c r="L3634" s="480"/>
    </row>
    <row r="3635" spans="1:12" ht="15.6">
      <c r="A3635" s="480">
        <f t="shared" si="64"/>
        <v>3627</v>
      </c>
      <c r="B3635" s="480" t="s">
        <v>6023</v>
      </c>
      <c r="C3635" s="481" t="s">
        <v>14735</v>
      </c>
      <c r="D3635" s="480" t="s">
        <v>5363</v>
      </c>
      <c r="E3635" s="480" t="s">
        <v>6025</v>
      </c>
      <c r="F3635" s="480" t="s">
        <v>6026</v>
      </c>
      <c r="G3635" s="480"/>
      <c r="H3635" s="480"/>
      <c r="I3635" s="480"/>
      <c r="J3635" s="480"/>
      <c r="K3635" s="480"/>
      <c r="L3635" s="480"/>
    </row>
    <row r="3636" spans="1:12" ht="15.6">
      <c r="A3636" s="480">
        <f t="shared" si="64"/>
        <v>3628</v>
      </c>
      <c r="B3636" s="480" t="s">
        <v>6023</v>
      </c>
      <c r="C3636" s="481" t="s">
        <v>14736</v>
      </c>
      <c r="D3636" s="480" t="s">
        <v>5363</v>
      </c>
      <c r="E3636" s="480" t="s">
        <v>6025</v>
      </c>
      <c r="F3636" s="480" t="s">
        <v>6026</v>
      </c>
      <c r="G3636" s="480"/>
      <c r="H3636" s="480"/>
      <c r="I3636" s="480"/>
      <c r="J3636" s="480"/>
      <c r="K3636" s="480"/>
      <c r="L3636" s="480"/>
    </row>
    <row r="3637" spans="1:12" ht="15.6">
      <c r="A3637" s="480">
        <f t="shared" si="64"/>
        <v>3629</v>
      </c>
      <c r="B3637" s="480" t="s">
        <v>6023</v>
      </c>
      <c r="C3637" s="481" t="s">
        <v>14737</v>
      </c>
      <c r="D3637" s="480" t="s">
        <v>5362</v>
      </c>
      <c r="E3637" s="480" t="s">
        <v>6025</v>
      </c>
      <c r="F3637" s="480" t="s">
        <v>6026</v>
      </c>
      <c r="G3637" s="480"/>
      <c r="H3637" s="480"/>
      <c r="I3637" s="480"/>
      <c r="J3637" s="480"/>
      <c r="K3637" s="480"/>
      <c r="L3637" s="480"/>
    </row>
    <row r="3638" spans="1:12" ht="15.6">
      <c r="A3638" s="480">
        <f t="shared" si="64"/>
        <v>3630</v>
      </c>
      <c r="B3638" s="480" t="s">
        <v>6023</v>
      </c>
      <c r="C3638" s="481" t="s">
        <v>14738</v>
      </c>
      <c r="D3638" s="480" t="s">
        <v>5362</v>
      </c>
      <c r="E3638" s="480" t="s">
        <v>6025</v>
      </c>
      <c r="F3638" s="480" t="s">
        <v>6026</v>
      </c>
      <c r="G3638" s="480"/>
      <c r="H3638" s="480"/>
      <c r="I3638" s="480"/>
      <c r="J3638" s="480"/>
      <c r="K3638" s="480"/>
      <c r="L3638" s="480"/>
    </row>
    <row r="3639" spans="1:12" ht="15.6">
      <c r="A3639" s="480">
        <f t="shared" si="64"/>
        <v>3631</v>
      </c>
      <c r="B3639" s="480" t="s">
        <v>6023</v>
      </c>
      <c r="C3639" s="481" t="s">
        <v>14739</v>
      </c>
      <c r="D3639" s="480" t="s">
        <v>5363</v>
      </c>
      <c r="E3639" s="480" t="s">
        <v>6025</v>
      </c>
      <c r="F3639" s="480" t="s">
        <v>6026</v>
      </c>
      <c r="G3639" s="480"/>
      <c r="H3639" s="480"/>
      <c r="I3639" s="480"/>
      <c r="J3639" s="480"/>
      <c r="K3639" s="480"/>
      <c r="L3639" s="480"/>
    </row>
    <row r="3640" spans="1:12" ht="15.6">
      <c r="A3640" s="480">
        <f t="shared" si="64"/>
        <v>3632</v>
      </c>
      <c r="B3640" s="480" t="s">
        <v>6023</v>
      </c>
      <c r="C3640" s="481" t="s">
        <v>14740</v>
      </c>
      <c r="D3640" s="480" t="s">
        <v>5363</v>
      </c>
      <c r="E3640" s="480" t="s">
        <v>6025</v>
      </c>
      <c r="F3640" s="480" t="s">
        <v>6026</v>
      </c>
      <c r="G3640" s="480"/>
      <c r="H3640" s="480"/>
      <c r="I3640" s="480"/>
      <c r="J3640" s="480"/>
      <c r="K3640" s="480"/>
      <c r="L3640" s="480"/>
    </row>
    <row r="3641" spans="1:12" ht="15.6">
      <c r="A3641" s="480">
        <f t="shared" si="64"/>
        <v>3633</v>
      </c>
      <c r="B3641" s="480" t="s">
        <v>6023</v>
      </c>
      <c r="C3641" s="481" t="s">
        <v>14741</v>
      </c>
      <c r="D3641" s="480" t="s">
        <v>5363</v>
      </c>
      <c r="E3641" s="480" t="s">
        <v>6025</v>
      </c>
      <c r="F3641" s="480" t="s">
        <v>6026</v>
      </c>
      <c r="G3641" s="480"/>
      <c r="H3641" s="480"/>
      <c r="I3641" s="480"/>
      <c r="J3641" s="480"/>
      <c r="K3641" s="480"/>
      <c r="L3641" s="480"/>
    </row>
    <row r="3642" spans="1:12" ht="15.6">
      <c r="A3642" s="480">
        <f t="shared" si="64"/>
        <v>3634</v>
      </c>
      <c r="B3642" s="480" t="s">
        <v>6023</v>
      </c>
      <c r="C3642" s="481" t="s">
        <v>14742</v>
      </c>
      <c r="D3642" s="480" t="s">
        <v>5362</v>
      </c>
      <c r="E3642" s="480" t="s">
        <v>6025</v>
      </c>
      <c r="F3642" s="480" t="s">
        <v>6026</v>
      </c>
      <c r="G3642" s="480"/>
      <c r="H3642" s="480"/>
      <c r="I3642" s="480"/>
      <c r="J3642" s="480"/>
      <c r="K3642" s="480"/>
      <c r="L3642" s="480"/>
    </row>
    <row r="3643" spans="1:12" ht="15.6">
      <c r="A3643" s="480">
        <f t="shared" si="64"/>
        <v>3635</v>
      </c>
      <c r="B3643" s="480" t="s">
        <v>6023</v>
      </c>
      <c r="C3643" s="481" t="s">
        <v>14743</v>
      </c>
      <c r="D3643" s="480" t="s">
        <v>5363</v>
      </c>
      <c r="E3643" s="480" t="s">
        <v>6025</v>
      </c>
      <c r="F3643" s="480" t="s">
        <v>6026</v>
      </c>
      <c r="G3643" s="480"/>
      <c r="H3643" s="480"/>
      <c r="I3643" s="480"/>
      <c r="J3643" s="480"/>
      <c r="K3643" s="480"/>
      <c r="L3643" s="480"/>
    </row>
    <row r="3644" spans="1:12" ht="15.6">
      <c r="A3644" s="480">
        <f t="shared" si="64"/>
        <v>3636</v>
      </c>
      <c r="B3644" s="480" t="s">
        <v>6023</v>
      </c>
      <c r="C3644" s="481" t="s">
        <v>14744</v>
      </c>
      <c r="D3644" s="480" t="s">
        <v>5363</v>
      </c>
      <c r="E3644" s="480" t="s">
        <v>6025</v>
      </c>
      <c r="F3644" s="480" t="s">
        <v>6026</v>
      </c>
      <c r="G3644" s="480"/>
      <c r="H3644" s="480"/>
      <c r="I3644" s="480"/>
      <c r="J3644" s="480"/>
      <c r="K3644" s="480"/>
      <c r="L3644" s="480"/>
    </row>
    <row r="3645" spans="1:12" ht="15.6">
      <c r="A3645" s="480">
        <f t="shared" si="64"/>
        <v>3637</v>
      </c>
      <c r="B3645" s="480" t="s">
        <v>6023</v>
      </c>
      <c r="C3645" s="481" t="s">
        <v>14745</v>
      </c>
      <c r="D3645" s="480" t="s">
        <v>5362</v>
      </c>
      <c r="E3645" s="480" t="s">
        <v>6025</v>
      </c>
      <c r="F3645" s="480" t="s">
        <v>6026</v>
      </c>
      <c r="G3645" s="480"/>
      <c r="H3645" s="480"/>
      <c r="I3645" s="480"/>
      <c r="J3645" s="480"/>
      <c r="K3645" s="480"/>
      <c r="L3645" s="480"/>
    </row>
    <row r="3646" spans="1:12" ht="15.6">
      <c r="A3646" s="480">
        <f t="shared" si="64"/>
        <v>3638</v>
      </c>
      <c r="B3646" s="480" t="s">
        <v>6023</v>
      </c>
      <c r="C3646" s="481" t="s">
        <v>14746</v>
      </c>
      <c r="D3646" s="480" t="s">
        <v>5362</v>
      </c>
      <c r="E3646" s="480" t="s">
        <v>6025</v>
      </c>
      <c r="F3646" s="480" t="s">
        <v>6026</v>
      </c>
      <c r="G3646" s="480"/>
      <c r="H3646" s="480"/>
      <c r="I3646" s="480"/>
      <c r="J3646" s="480"/>
      <c r="K3646" s="480"/>
      <c r="L3646" s="480"/>
    </row>
    <row r="3647" spans="1:12" ht="15.6">
      <c r="A3647" s="480">
        <f t="shared" si="64"/>
        <v>3639</v>
      </c>
      <c r="B3647" s="480" t="s">
        <v>6023</v>
      </c>
      <c r="C3647" s="481" t="s">
        <v>14747</v>
      </c>
      <c r="D3647" s="480" t="s">
        <v>5363</v>
      </c>
      <c r="E3647" s="480" t="s">
        <v>6025</v>
      </c>
      <c r="F3647" s="480" t="s">
        <v>6026</v>
      </c>
      <c r="G3647" s="480"/>
      <c r="H3647" s="480"/>
      <c r="I3647" s="480"/>
      <c r="J3647" s="480"/>
      <c r="K3647" s="480"/>
      <c r="L3647" s="480"/>
    </row>
    <row r="3648" spans="1:12" ht="15.6">
      <c r="A3648" s="480">
        <f t="shared" si="64"/>
        <v>3640</v>
      </c>
      <c r="B3648" s="480" t="s">
        <v>6023</v>
      </c>
      <c r="C3648" s="481" t="s">
        <v>14748</v>
      </c>
      <c r="D3648" s="480" t="s">
        <v>5363</v>
      </c>
      <c r="E3648" s="480" t="s">
        <v>6025</v>
      </c>
      <c r="F3648" s="480" t="s">
        <v>6026</v>
      </c>
      <c r="G3648" s="480"/>
      <c r="H3648" s="480"/>
      <c r="I3648" s="480"/>
      <c r="J3648" s="480"/>
      <c r="K3648" s="480"/>
      <c r="L3648" s="480"/>
    </row>
    <row r="3649" spans="1:12" ht="15.6">
      <c r="A3649" s="480">
        <f t="shared" si="64"/>
        <v>3641</v>
      </c>
      <c r="B3649" s="480" t="s">
        <v>6023</v>
      </c>
      <c r="C3649" s="481" t="s">
        <v>14749</v>
      </c>
      <c r="D3649" s="480" t="s">
        <v>5363</v>
      </c>
      <c r="E3649" s="480" t="s">
        <v>6025</v>
      </c>
      <c r="F3649" s="480" t="s">
        <v>6026</v>
      </c>
      <c r="G3649" s="480"/>
      <c r="H3649" s="480"/>
      <c r="I3649" s="480"/>
      <c r="J3649" s="480"/>
      <c r="K3649" s="480"/>
      <c r="L3649" s="480"/>
    </row>
    <row r="3650" spans="1:12" ht="15.6">
      <c r="A3650" s="480">
        <f t="shared" si="64"/>
        <v>3642</v>
      </c>
      <c r="B3650" s="480" t="s">
        <v>6023</v>
      </c>
      <c r="C3650" s="481" t="s">
        <v>14750</v>
      </c>
      <c r="D3650" s="480" t="s">
        <v>5362</v>
      </c>
      <c r="E3650" s="480" t="s">
        <v>6025</v>
      </c>
      <c r="F3650" s="480" t="s">
        <v>6026</v>
      </c>
      <c r="G3650" s="480"/>
      <c r="H3650" s="480"/>
      <c r="I3650" s="480"/>
      <c r="J3650" s="480"/>
      <c r="K3650" s="480"/>
      <c r="L3650" s="480"/>
    </row>
    <row r="3651" spans="1:12" ht="15.6">
      <c r="A3651" s="480">
        <f t="shared" si="64"/>
        <v>3643</v>
      </c>
      <c r="B3651" s="480" t="s">
        <v>6023</v>
      </c>
      <c r="C3651" s="481" t="s">
        <v>14751</v>
      </c>
      <c r="D3651" s="480" t="s">
        <v>5363</v>
      </c>
      <c r="E3651" s="480" t="s">
        <v>6025</v>
      </c>
      <c r="F3651" s="480" t="s">
        <v>6026</v>
      </c>
      <c r="G3651" s="480"/>
      <c r="H3651" s="480"/>
      <c r="I3651" s="480"/>
      <c r="J3651" s="480"/>
      <c r="K3651" s="480"/>
      <c r="L3651" s="480"/>
    </row>
    <row r="3652" spans="1:12" ht="15.6">
      <c r="A3652" s="480">
        <f t="shared" si="64"/>
        <v>3644</v>
      </c>
      <c r="B3652" s="480" t="s">
        <v>6023</v>
      </c>
      <c r="C3652" s="481" t="s">
        <v>14752</v>
      </c>
      <c r="D3652" s="480" t="s">
        <v>5363</v>
      </c>
      <c r="E3652" s="480" t="s">
        <v>6025</v>
      </c>
      <c r="F3652" s="480" t="s">
        <v>6026</v>
      </c>
      <c r="G3652" s="480"/>
      <c r="H3652" s="480"/>
      <c r="I3652" s="480"/>
      <c r="J3652" s="480"/>
      <c r="K3652" s="480"/>
      <c r="L3652" s="480"/>
    </row>
    <row r="3653" spans="1:12" ht="15.6">
      <c r="A3653" s="480">
        <f t="shared" si="64"/>
        <v>3645</v>
      </c>
      <c r="B3653" s="480" t="s">
        <v>6023</v>
      </c>
      <c r="C3653" s="481" t="s">
        <v>14753</v>
      </c>
      <c r="D3653" s="480" t="s">
        <v>5362</v>
      </c>
      <c r="E3653" s="480" t="s">
        <v>6025</v>
      </c>
      <c r="F3653" s="480" t="s">
        <v>6026</v>
      </c>
      <c r="G3653" s="480"/>
      <c r="H3653" s="480"/>
      <c r="I3653" s="480"/>
      <c r="J3653" s="480"/>
      <c r="K3653" s="480"/>
      <c r="L3653" s="480"/>
    </row>
    <row r="3654" spans="1:12" ht="15.6">
      <c r="A3654" s="480">
        <f t="shared" si="64"/>
        <v>3646</v>
      </c>
      <c r="B3654" s="480" t="s">
        <v>6023</v>
      </c>
      <c r="C3654" s="481" t="s">
        <v>14754</v>
      </c>
      <c r="D3654" s="480" t="s">
        <v>5363</v>
      </c>
      <c r="E3654" s="480" t="s">
        <v>6025</v>
      </c>
      <c r="F3654" s="480" t="s">
        <v>6026</v>
      </c>
      <c r="G3654" s="480"/>
      <c r="H3654" s="480"/>
      <c r="I3654" s="480"/>
      <c r="J3654" s="480"/>
      <c r="K3654" s="480"/>
      <c r="L3654" s="480"/>
    </row>
    <row r="3655" spans="1:12" ht="15.6">
      <c r="A3655" s="480">
        <f t="shared" si="64"/>
        <v>3647</v>
      </c>
      <c r="B3655" s="480" t="s">
        <v>6023</v>
      </c>
      <c r="C3655" s="481" t="s">
        <v>14755</v>
      </c>
      <c r="D3655" s="480" t="s">
        <v>5363</v>
      </c>
      <c r="E3655" s="480" t="s">
        <v>6025</v>
      </c>
      <c r="F3655" s="480" t="s">
        <v>6026</v>
      </c>
      <c r="G3655" s="480"/>
      <c r="H3655" s="480"/>
      <c r="I3655" s="480"/>
      <c r="J3655" s="480"/>
      <c r="K3655" s="480"/>
      <c r="L3655" s="480"/>
    </row>
    <row r="3656" spans="1:12" ht="15.6">
      <c r="A3656" s="480">
        <f t="shared" si="64"/>
        <v>3648</v>
      </c>
      <c r="B3656" s="480" t="s">
        <v>6023</v>
      </c>
      <c r="C3656" s="481" t="s">
        <v>14756</v>
      </c>
      <c r="D3656" s="480" t="s">
        <v>5362</v>
      </c>
      <c r="E3656" s="480" t="s">
        <v>6025</v>
      </c>
      <c r="F3656" s="480" t="s">
        <v>6026</v>
      </c>
      <c r="G3656" s="480"/>
      <c r="H3656" s="480"/>
      <c r="I3656" s="480"/>
      <c r="J3656" s="480"/>
      <c r="K3656" s="480"/>
      <c r="L3656" s="480"/>
    </row>
    <row r="3657" spans="1:12" ht="15.6">
      <c r="A3657" s="480">
        <f t="shared" si="64"/>
        <v>3649</v>
      </c>
      <c r="B3657" s="480" t="s">
        <v>6023</v>
      </c>
      <c r="C3657" s="481" t="s">
        <v>14757</v>
      </c>
      <c r="D3657" s="480" t="s">
        <v>5363</v>
      </c>
      <c r="E3657" s="480" t="s">
        <v>6025</v>
      </c>
      <c r="F3657" s="480" t="s">
        <v>6026</v>
      </c>
      <c r="G3657" s="480"/>
      <c r="H3657" s="480"/>
      <c r="I3657" s="480"/>
      <c r="J3657" s="480"/>
      <c r="K3657" s="480"/>
      <c r="L3657" s="480"/>
    </row>
    <row r="3658" spans="1:12" ht="15.6">
      <c r="A3658" s="480">
        <f t="shared" si="64"/>
        <v>3650</v>
      </c>
      <c r="B3658" s="480" t="s">
        <v>6023</v>
      </c>
      <c r="C3658" s="481" t="s">
        <v>14758</v>
      </c>
      <c r="D3658" s="480" t="s">
        <v>5363</v>
      </c>
      <c r="E3658" s="480" t="s">
        <v>6025</v>
      </c>
      <c r="F3658" s="480" t="s">
        <v>6026</v>
      </c>
      <c r="G3658" s="480"/>
      <c r="H3658" s="480"/>
      <c r="I3658" s="480"/>
      <c r="J3658" s="480"/>
      <c r="K3658" s="480"/>
      <c r="L3658" s="480"/>
    </row>
    <row r="3659" spans="1:12" ht="15.6">
      <c r="A3659" s="480">
        <f t="shared" si="64"/>
        <v>3651</v>
      </c>
      <c r="B3659" s="480" t="s">
        <v>6023</v>
      </c>
      <c r="C3659" s="481" t="s">
        <v>14759</v>
      </c>
      <c r="D3659" s="480" t="s">
        <v>5362</v>
      </c>
      <c r="E3659" s="480" t="s">
        <v>6025</v>
      </c>
      <c r="F3659" s="480" t="s">
        <v>6026</v>
      </c>
      <c r="G3659" s="480"/>
      <c r="H3659" s="480"/>
      <c r="I3659" s="480"/>
      <c r="J3659" s="480"/>
      <c r="K3659" s="480"/>
      <c r="L3659" s="480"/>
    </row>
    <row r="3660" spans="1:12" ht="15.6">
      <c r="A3660" s="480">
        <f t="shared" si="64"/>
        <v>3652</v>
      </c>
      <c r="B3660" s="480" t="s">
        <v>6023</v>
      </c>
      <c r="C3660" s="481" t="s">
        <v>14760</v>
      </c>
      <c r="D3660" s="480" t="s">
        <v>5363</v>
      </c>
      <c r="E3660" s="480" t="s">
        <v>6025</v>
      </c>
      <c r="F3660" s="480" t="s">
        <v>6026</v>
      </c>
      <c r="G3660" s="480"/>
      <c r="H3660" s="480"/>
      <c r="I3660" s="480"/>
      <c r="J3660" s="480"/>
      <c r="K3660" s="480"/>
      <c r="L3660" s="480"/>
    </row>
    <row r="3661" spans="1:12" ht="15.6">
      <c r="A3661" s="480">
        <f t="shared" si="64"/>
        <v>3653</v>
      </c>
      <c r="B3661" s="480" t="s">
        <v>6023</v>
      </c>
      <c r="C3661" s="481" t="s">
        <v>14761</v>
      </c>
      <c r="D3661" s="480" t="s">
        <v>5362</v>
      </c>
      <c r="E3661" s="480" t="s">
        <v>6025</v>
      </c>
      <c r="F3661" s="480" t="s">
        <v>6026</v>
      </c>
      <c r="G3661" s="480"/>
      <c r="H3661" s="480"/>
      <c r="I3661" s="480"/>
      <c r="J3661" s="480"/>
      <c r="K3661" s="480"/>
      <c r="L3661" s="480"/>
    </row>
    <row r="3662" spans="1:12" ht="15.6">
      <c r="A3662" s="480">
        <f t="shared" si="64"/>
        <v>3654</v>
      </c>
      <c r="B3662" s="480" t="s">
        <v>6023</v>
      </c>
      <c r="C3662" s="481" t="s">
        <v>14762</v>
      </c>
      <c r="D3662" s="480" t="s">
        <v>5362</v>
      </c>
      <c r="E3662" s="480" t="s">
        <v>6025</v>
      </c>
      <c r="F3662" s="480" t="s">
        <v>6026</v>
      </c>
      <c r="G3662" s="480"/>
      <c r="H3662" s="480"/>
      <c r="I3662" s="480"/>
      <c r="J3662" s="480"/>
      <c r="K3662" s="480"/>
      <c r="L3662" s="480"/>
    </row>
    <row r="3663" spans="1:12" ht="15.6">
      <c r="A3663" s="480">
        <f t="shared" si="64"/>
        <v>3655</v>
      </c>
      <c r="B3663" s="480" t="s">
        <v>6023</v>
      </c>
      <c r="C3663" s="481" t="s">
        <v>14763</v>
      </c>
      <c r="D3663" s="480" t="s">
        <v>5363</v>
      </c>
      <c r="E3663" s="480" t="s">
        <v>6025</v>
      </c>
      <c r="F3663" s="480" t="s">
        <v>6026</v>
      </c>
      <c r="G3663" s="480"/>
      <c r="H3663" s="480"/>
      <c r="I3663" s="480"/>
      <c r="J3663" s="480"/>
      <c r="K3663" s="480"/>
      <c r="L3663" s="480"/>
    </row>
    <row r="3664" spans="1:12" ht="15.6">
      <c r="A3664" s="480">
        <f t="shared" si="64"/>
        <v>3656</v>
      </c>
      <c r="B3664" s="480" t="s">
        <v>6023</v>
      </c>
      <c r="C3664" s="481" t="s">
        <v>14764</v>
      </c>
      <c r="D3664" s="480" t="s">
        <v>5363</v>
      </c>
      <c r="E3664" s="480" t="s">
        <v>6025</v>
      </c>
      <c r="F3664" s="480" t="s">
        <v>6026</v>
      </c>
      <c r="G3664" s="480"/>
      <c r="H3664" s="480"/>
      <c r="I3664" s="480"/>
      <c r="J3664" s="480"/>
      <c r="K3664" s="480"/>
      <c r="L3664" s="480"/>
    </row>
    <row r="3665" spans="1:12" ht="15.6">
      <c r="A3665" s="480">
        <f t="shared" si="64"/>
        <v>3657</v>
      </c>
      <c r="B3665" s="480" t="s">
        <v>6023</v>
      </c>
      <c r="C3665" s="481" t="s">
        <v>14765</v>
      </c>
      <c r="D3665" s="480" t="s">
        <v>5362</v>
      </c>
      <c r="E3665" s="480" t="s">
        <v>6025</v>
      </c>
      <c r="F3665" s="480" t="s">
        <v>6026</v>
      </c>
      <c r="G3665" s="480"/>
      <c r="H3665" s="480"/>
      <c r="I3665" s="480"/>
      <c r="J3665" s="480"/>
      <c r="K3665" s="480"/>
      <c r="L3665" s="480"/>
    </row>
    <row r="3666" spans="1:12" ht="15.6">
      <c r="A3666" s="480">
        <f t="shared" ref="A3666:A3729" si="65">ROW()-8</f>
        <v>3658</v>
      </c>
      <c r="B3666" s="480" t="s">
        <v>6023</v>
      </c>
      <c r="C3666" s="481" t="s">
        <v>14766</v>
      </c>
      <c r="D3666" s="480" t="s">
        <v>5362</v>
      </c>
      <c r="E3666" s="480" t="s">
        <v>6025</v>
      </c>
      <c r="F3666" s="480" t="s">
        <v>6026</v>
      </c>
      <c r="G3666" s="480"/>
      <c r="H3666" s="480"/>
      <c r="I3666" s="480"/>
      <c r="J3666" s="480"/>
      <c r="K3666" s="480"/>
      <c r="L3666" s="480"/>
    </row>
    <row r="3667" spans="1:12" ht="15.6">
      <c r="A3667" s="480">
        <f t="shared" si="65"/>
        <v>3659</v>
      </c>
      <c r="B3667" s="480" t="s">
        <v>6023</v>
      </c>
      <c r="C3667" s="481" t="s">
        <v>14767</v>
      </c>
      <c r="D3667" s="480" t="s">
        <v>5363</v>
      </c>
      <c r="E3667" s="480" t="s">
        <v>6025</v>
      </c>
      <c r="F3667" s="480" t="s">
        <v>6026</v>
      </c>
      <c r="G3667" s="480"/>
      <c r="H3667" s="480"/>
      <c r="I3667" s="480"/>
      <c r="J3667" s="480"/>
      <c r="K3667" s="480"/>
      <c r="L3667" s="480"/>
    </row>
    <row r="3668" spans="1:12" ht="15.6">
      <c r="A3668" s="480">
        <f t="shared" si="65"/>
        <v>3660</v>
      </c>
      <c r="B3668" s="480" t="s">
        <v>6023</v>
      </c>
      <c r="C3668" s="481" t="s">
        <v>14768</v>
      </c>
      <c r="D3668" s="480" t="s">
        <v>5363</v>
      </c>
      <c r="E3668" s="480" t="s">
        <v>6025</v>
      </c>
      <c r="F3668" s="480" t="s">
        <v>6026</v>
      </c>
      <c r="G3668" s="480"/>
      <c r="H3668" s="480"/>
      <c r="I3668" s="480"/>
      <c r="J3668" s="480"/>
      <c r="K3668" s="480"/>
      <c r="L3668" s="480"/>
    </row>
    <row r="3669" spans="1:12" ht="15.6">
      <c r="A3669" s="480">
        <f t="shared" si="65"/>
        <v>3661</v>
      </c>
      <c r="B3669" s="480" t="s">
        <v>6023</v>
      </c>
      <c r="C3669" s="481" t="s">
        <v>14769</v>
      </c>
      <c r="D3669" s="480" t="s">
        <v>5363</v>
      </c>
      <c r="E3669" s="480" t="s">
        <v>6025</v>
      </c>
      <c r="F3669" s="480" t="s">
        <v>6026</v>
      </c>
      <c r="G3669" s="480"/>
      <c r="H3669" s="480"/>
      <c r="I3669" s="480"/>
      <c r="J3669" s="480"/>
      <c r="K3669" s="480"/>
      <c r="L3669" s="480"/>
    </row>
    <row r="3670" spans="1:12" ht="15.6">
      <c r="A3670" s="480">
        <f t="shared" si="65"/>
        <v>3662</v>
      </c>
      <c r="B3670" s="480" t="s">
        <v>6023</v>
      </c>
      <c r="C3670" s="481" t="s">
        <v>14770</v>
      </c>
      <c r="D3670" s="480" t="s">
        <v>5363</v>
      </c>
      <c r="E3670" s="480" t="s">
        <v>6025</v>
      </c>
      <c r="F3670" s="480" t="s">
        <v>6026</v>
      </c>
      <c r="G3670" s="480"/>
      <c r="H3670" s="480"/>
      <c r="I3670" s="480"/>
      <c r="J3670" s="480"/>
      <c r="K3670" s="480"/>
      <c r="L3670" s="480"/>
    </row>
    <row r="3671" spans="1:12" ht="15.6">
      <c r="A3671" s="480">
        <f t="shared" si="65"/>
        <v>3663</v>
      </c>
      <c r="B3671" s="480" t="s">
        <v>6023</v>
      </c>
      <c r="C3671" s="481" t="s">
        <v>14771</v>
      </c>
      <c r="D3671" s="480" t="s">
        <v>5363</v>
      </c>
      <c r="E3671" s="480" t="s">
        <v>6025</v>
      </c>
      <c r="F3671" s="480" t="s">
        <v>6026</v>
      </c>
      <c r="G3671" s="480"/>
      <c r="H3671" s="480"/>
      <c r="I3671" s="480"/>
      <c r="J3671" s="480"/>
      <c r="K3671" s="480"/>
      <c r="L3671" s="480"/>
    </row>
    <row r="3672" spans="1:12" ht="15.6">
      <c r="A3672" s="480">
        <f t="shared" si="65"/>
        <v>3664</v>
      </c>
      <c r="B3672" s="480" t="s">
        <v>6023</v>
      </c>
      <c r="C3672" s="481" t="s">
        <v>14772</v>
      </c>
      <c r="D3672" s="480" t="s">
        <v>5363</v>
      </c>
      <c r="E3672" s="480" t="s">
        <v>6025</v>
      </c>
      <c r="F3672" s="480" t="s">
        <v>6026</v>
      </c>
      <c r="G3672" s="480"/>
      <c r="H3672" s="480"/>
      <c r="I3672" s="480"/>
      <c r="J3672" s="480"/>
      <c r="K3672" s="480"/>
      <c r="L3672" s="480"/>
    </row>
    <row r="3673" spans="1:12" ht="15.6">
      <c r="A3673" s="480">
        <f t="shared" si="65"/>
        <v>3665</v>
      </c>
      <c r="B3673" s="480" t="s">
        <v>6023</v>
      </c>
      <c r="C3673" s="481" t="s">
        <v>14773</v>
      </c>
      <c r="D3673" s="480" t="s">
        <v>5363</v>
      </c>
      <c r="E3673" s="480" t="s">
        <v>6025</v>
      </c>
      <c r="F3673" s="480" t="s">
        <v>6026</v>
      </c>
      <c r="G3673" s="480"/>
      <c r="H3673" s="480"/>
      <c r="I3673" s="480"/>
      <c r="J3673" s="480"/>
      <c r="K3673" s="480"/>
      <c r="L3673" s="480"/>
    </row>
    <row r="3674" spans="1:12" ht="15.6">
      <c r="A3674" s="480">
        <f t="shared" si="65"/>
        <v>3666</v>
      </c>
      <c r="B3674" s="480" t="s">
        <v>6023</v>
      </c>
      <c r="C3674" s="481" t="s">
        <v>14774</v>
      </c>
      <c r="D3674" s="480" t="s">
        <v>5363</v>
      </c>
      <c r="E3674" s="480" t="s">
        <v>6025</v>
      </c>
      <c r="F3674" s="480" t="s">
        <v>6026</v>
      </c>
      <c r="G3674" s="480"/>
      <c r="H3674" s="480"/>
      <c r="I3674" s="480"/>
      <c r="J3674" s="480"/>
      <c r="K3674" s="480"/>
      <c r="L3674" s="480"/>
    </row>
    <row r="3675" spans="1:12" ht="15.6">
      <c r="A3675" s="480">
        <f t="shared" si="65"/>
        <v>3667</v>
      </c>
      <c r="B3675" s="480" t="s">
        <v>6023</v>
      </c>
      <c r="C3675" s="481" t="s">
        <v>14775</v>
      </c>
      <c r="D3675" s="480" t="s">
        <v>5362</v>
      </c>
      <c r="E3675" s="480" t="s">
        <v>6025</v>
      </c>
      <c r="F3675" s="480" t="s">
        <v>6026</v>
      </c>
      <c r="G3675" s="480"/>
      <c r="H3675" s="480"/>
      <c r="I3675" s="480"/>
      <c r="J3675" s="480"/>
      <c r="K3675" s="480"/>
      <c r="L3675" s="480"/>
    </row>
    <row r="3676" spans="1:12" ht="15.6">
      <c r="A3676" s="480">
        <f t="shared" si="65"/>
        <v>3668</v>
      </c>
      <c r="B3676" s="480" t="s">
        <v>6023</v>
      </c>
      <c r="C3676" s="481" t="s">
        <v>14776</v>
      </c>
      <c r="D3676" s="480" t="s">
        <v>5363</v>
      </c>
      <c r="E3676" s="480" t="s">
        <v>6025</v>
      </c>
      <c r="F3676" s="480" t="s">
        <v>6026</v>
      </c>
      <c r="G3676" s="480"/>
      <c r="H3676" s="480"/>
      <c r="I3676" s="480"/>
      <c r="J3676" s="480"/>
      <c r="K3676" s="480"/>
      <c r="L3676" s="480"/>
    </row>
    <row r="3677" spans="1:12" ht="15.6">
      <c r="A3677" s="480">
        <f t="shared" si="65"/>
        <v>3669</v>
      </c>
      <c r="B3677" s="480" t="s">
        <v>6023</v>
      </c>
      <c r="C3677" s="481" t="s">
        <v>14777</v>
      </c>
      <c r="D3677" s="480" t="s">
        <v>5363</v>
      </c>
      <c r="E3677" s="480" t="s">
        <v>6025</v>
      </c>
      <c r="F3677" s="480" t="s">
        <v>6026</v>
      </c>
      <c r="G3677" s="480"/>
      <c r="H3677" s="480"/>
      <c r="I3677" s="480"/>
      <c r="J3677" s="480"/>
      <c r="K3677" s="480"/>
      <c r="L3677" s="480"/>
    </row>
    <row r="3678" spans="1:12" ht="15.6">
      <c r="A3678" s="480">
        <f t="shared" si="65"/>
        <v>3670</v>
      </c>
      <c r="B3678" s="480" t="s">
        <v>6023</v>
      </c>
      <c r="C3678" s="481" t="s">
        <v>14778</v>
      </c>
      <c r="D3678" s="480" t="s">
        <v>5362</v>
      </c>
      <c r="E3678" s="480" t="s">
        <v>6025</v>
      </c>
      <c r="F3678" s="480" t="s">
        <v>6026</v>
      </c>
      <c r="G3678" s="480"/>
      <c r="H3678" s="480"/>
      <c r="I3678" s="480"/>
      <c r="J3678" s="480"/>
      <c r="K3678" s="480"/>
      <c r="L3678" s="480"/>
    </row>
    <row r="3679" spans="1:12" ht="15.6">
      <c r="A3679" s="480">
        <f t="shared" si="65"/>
        <v>3671</v>
      </c>
      <c r="B3679" s="480" t="s">
        <v>6023</v>
      </c>
      <c r="C3679" s="481" t="s">
        <v>14779</v>
      </c>
      <c r="D3679" s="480" t="s">
        <v>5362</v>
      </c>
      <c r="E3679" s="480" t="s">
        <v>6025</v>
      </c>
      <c r="F3679" s="480" t="s">
        <v>6026</v>
      </c>
      <c r="G3679" s="480"/>
      <c r="H3679" s="480"/>
      <c r="I3679" s="480"/>
      <c r="J3679" s="480"/>
      <c r="K3679" s="480"/>
      <c r="L3679" s="480"/>
    </row>
    <row r="3680" spans="1:12" ht="15.6">
      <c r="A3680" s="480">
        <f t="shared" si="65"/>
        <v>3672</v>
      </c>
      <c r="B3680" s="480" t="s">
        <v>6023</v>
      </c>
      <c r="C3680" s="481" t="s">
        <v>14780</v>
      </c>
      <c r="D3680" s="480" t="s">
        <v>5363</v>
      </c>
      <c r="E3680" s="480" t="s">
        <v>6025</v>
      </c>
      <c r="F3680" s="480" t="s">
        <v>6026</v>
      </c>
      <c r="G3680" s="480"/>
      <c r="H3680" s="480"/>
      <c r="I3680" s="480"/>
      <c r="J3680" s="480"/>
      <c r="K3680" s="480"/>
      <c r="L3680" s="480"/>
    </row>
    <row r="3681" spans="1:12" ht="15.6">
      <c r="A3681" s="480">
        <f t="shared" si="65"/>
        <v>3673</v>
      </c>
      <c r="B3681" s="480" t="s">
        <v>6023</v>
      </c>
      <c r="C3681" s="481" t="s">
        <v>14781</v>
      </c>
      <c r="D3681" s="480" t="s">
        <v>5363</v>
      </c>
      <c r="E3681" s="480" t="s">
        <v>6025</v>
      </c>
      <c r="F3681" s="480" t="s">
        <v>6026</v>
      </c>
      <c r="G3681" s="480"/>
      <c r="H3681" s="480"/>
      <c r="I3681" s="480"/>
      <c r="J3681" s="480"/>
      <c r="K3681" s="480"/>
      <c r="L3681" s="480"/>
    </row>
    <row r="3682" spans="1:12" ht="15.6">
      <c r="A3682" s="480">
        <f t="shared" si="65"/>
        <v>3674</v>
      </c>
      <c r="B3682" s="480" t="s">
        <v>5370</v>
      </c>
      <c r="C3682" s="481" t="s">
        <v>14782</v>
      </c>
      <c r="D3682" s="480" t="s">
        <v>5363</v>
      </c>
      <c r="E3682" s="480" t="s">
        <v>14783</v>
      </c>
      <c r="F3682" s="480" t="s">
        <v>14784</v>
      </c>
      <c r="G3682" s="480" t="s">
        <v>14785</v>
      </c>
      <c r="H3682" s="480" t="s">
        <v>14786</v>
      </c>
      <c r="I3682" s="480"/>
      <c r="J3682" s="480"/>
      <c r="K3682" s="480"/>
      <c r="L3682" s="480"/>
    </row>
    <row r="3683" spans="1:12" ht="15.6">
      <c r="A3683" s="480">
        <f t="shared" si="65"/>
        <v>3675</v>
      </c>
      <c r="B3683" s="480" t="s">
        <v>5370</v>
      </c>
      <c r="C3683" s="481" t="s">
        <v>14787</v>
      </c>
      <c r="D3683" s="480" t="s">
        <v>5363</v>
      </c>
      <c r="E3683" s="480" t="s">
        <v>14788</v>
      </c>
      <c r="F3683" s="480" t="s">
        <v>14789</v>
      </c>
      <c r="G3683" s="480" t="s">
        <v>14790</v>
      </c>
      <c r="H3683" s="480" t="s">
        <v>14791</v>
      </c>
      <c r="I3683" s="480"/>
      <c r="J3683" s="480"/>
      <c r="K3683" s="480"/>
      <c r="L3683" s="480"/>
    </row>
    <row r="3684" spans="1:12" ht="15.6">
      <c r="A3684" s="480">
        <f t="shared" si="65"/>
        <v>3676</v>
      </c>
      <c r="B3684" s="480" t="s">
        <v>5370</v>
      </c>
      <c r="C3684" s="481" t="s">
        <v>14792</v>
      </c>
      <c r="D3684" s="480" t="s">
        <v>5363</v>
      </c>
      <c r="E3684" s="480">
        <v>5</v>
      </c>
      <c r="F3684" s="480">
        <v>10</v>
      </c>
      <c r="G3684" s="480">
        <v>15</v>
      </c>
      <c r="H3684" s="480">
        <v>20</v>
      </c>
      <c r="I3684" s="480"/>
      <c r="J3684" s="480"/>
      <c r="K3684" s="480"/>
      <c r="L3684" s="480"/>
    </row>
    <row r="3685" spans="1:12" ht="15.6">
      <c r="A3685" s="480">
        <f t="shared" si="65"/>
        <v>3677</v>
      </c>
      <c r="B3685" s="480" t="s">
        <v>5370</v>
      </c>
      <c r="C3685" s="481" t="s">
        <v>14793</v>
      </c>
      <c r="D3685" s="480" t="s">
        <v>5363</v>
      </c>
      <c r="E3685" s="480" t="s">
        <v>14794</v>
      </c>
      <c r="F3685" s="480" t="s">
        <v>14795</v>
      </c>
      <c r="G3685" s="480" t="s">
        <v>14796</v>
      </c>
      <c r="H3685" s="480" t="s">
        <v>14797</v>
      </c>
      <c r="I3685" s="480"/>
      <c r="J3685" s="480"/>
      <c r="K3685" s="480"/>
      <c r="L3685" s="480"/>
    </row>
    <row r="3686" spans="1:12" ht="15.6">
      <c r="A3686" s="480">
        <f t="shared" si="65"/>
        <v>3678</v>
      </c>
      <c r="B3686" s="480" t="s">
        <v>5370</v>
      </c>
      <c r="C3686" s="481" t="s">
        <v>14798</v>
      </c>
      <c r="D3686" s="480" t="s">
        <v>5363</v>
      </c>
      <c r="E3686" s="480" t="s">
        <v>14799</v>
      </c>
      <c r="F3686" s="480" t="s">
        <v>14800</v>
      </c>
      <c r="G3686" s="480" t="s">
        <v>14801</v>
      </c>
      <c r="H3686" s="480" t="s">
        <v>14802</v>
      </c>
      <c r="I3686" s="480"/>
      <c r="J3686" s="480"/>
      <c r="K3686" s="480"/>
      <c r="L3686" s="480"/>
    </row>
    <row r="3687" spans="1:12" ht="15.6">
      <c r="A3687" s="480">
        <f t="shared" si="65"/>
        <v>3679</v>
      </c>
      <c r="B3687" s="480" t="s">
        <v>5370</v>
      </c>
      <c r="C3687" s="481" t="s">
        <v>14803</v>
      </c>
      <c r="D3687" s="480" t="s">
        <v>51</v>
      </c>
      <c r="E3687" s="480">
        <v>40</v>
      </c>
      <c r="F3687" s="480">
        <v>41</v>
      </c>
      <c r="G3687" s="480">
        <v>42</v>
      </c>
      <c r="H3687" s="480">
        <v>43</v>
      </c>
      <c r="I3687" s="480"/>
      <c r="J3687" s="480"/>
      <c r="K3687" s="480"/>
      <c r="L3687" s="480"/>
    </row>
    <row r="3688" spans="1:12" ht="15.6">
      <c r="A3688" s="480">
        <f t="shared" si="65"/>
        <v>3680</v>
      </c>
      <c r="B3688" s="480" t="s">
        <v>5370</v>
      </c>
      <c r="C3688" s="481" t="s">
        <v>14804</v>
      </c>
      <c r="D3688" s="480" t="s">
        <v>5363</v>
      </c>
      <c r="E3688" s="480">
        <v>2</v>
      </c>
      <c r="F3688" s="480">
        <v>3</v>
      </c>
      <c r="G3688" s="480">
        <v>4</v>
      </c>
      <c r="H3688" s="480">
        <v>5</v>
      </c>
      <c r="I3688" s="480"/>
      <c r="J3688" s="480"/>
      <c r="K3688" s="480"/>
      <c r="L3688" s="480"/>
    </row>
    <row r="3689" spans="1:12" ht="15.6">
      <c r="A3689" s="480">
        <f t="shared" si="65"/>
        <v>3681</v>
      </c>
      <c r="B3689" s="480" t="s">
        <v>5370</v>
      </c>
      <c r="C3689" s="481" t="s">
        <v>14805</v>
      </c>
      <c r="D3689" s="480" t="s">
        <v>5364</v>
      </c>
      <c r="E3689" s="480">
        <v>5</v>
      </c>
      <c r="F3689" s="480">
        <v>10</v>
      </c>
      <c r="G3689" s="480">
        <v>15</v>
      </c>
      <c r="H3689" s="480">
        <v>20</v>
      </c>
      <c r="I3689" s="480"/>
      <c r="J3689" s="480"/>
      <c r="K3689" s="480"/>
      <c r="L3689" s="480"/>
    </row>
    <row r="3690" spans="1:12" ht="15.6">
      <c r="A3690" s="480">
        <f t="shared" si="65"/>
        <v>3682</v>
      </c>
      <c r="B3690" s="480" t="s">
        <v>5370</v>
      </c>
      <c r="C3690" s="481" t="s">
        <v>14806</v>
      </c>
      <c r="D3690" s="480" t="s">
        <v>5363</v>
      </c>
      <c r="E3690" s="480">
        <v>2</v>
      </c>
      <c r="F3690" s="480">
        <v>3</v>
      </c>
      <c r="G3690" s="480">
        <v>4</v>
      </c>
      <c r="H3690" s="480">
        <v>5</v>
      </c>
      <c r="I3690" s="480"/>
      <c r="J3690" s="480"/>
      <c r="K3690" s="480"/>
      <c r="L3690" s="480"/>
    </row>
    <row r="3691" spans="1:12" ht="15.6">
      <c r="A3691" s="480">
        <f t="shared" si="65"/>
        <v>3683</v>
      </c>
      <c r="B3691" s="480" t="s">
        <v>5578</v>
      </c>
      <c r="C3691" s="481" t="s">
        <v>14807</v>
      </c>
      <c r="D3691" s="480" t="s">
        <v>5646</v>
      </c>
      <c r="E3691" s="480" t="s">
        <v>14808</v>
      </c>
      <c r="F3691" s="480" t="s">
        <v>14809</v>
      </c>
      <c r="G3691" s="480" t="s">
        <v>14810</v>
      </c>
      <c r="H3691" s="480"/>
      <c r="I3691" s="480"/>
      <c r="J3691" s="480"/>
      <c r="K3691" s="480"/>
      <c r="L3691" s="480"/>
    </row>
    <row r="3692" spans="1:12" ht="15.6">
      <c r="A3692" s="480">
        <f t="shared" si="65"/>
        <v>3684</v>
      </c>
      <c r="B3692" s="480" t="s">
        <v>5578</v>
      </c>
      <c r="C3692" s="481" t="s">
        <v>14811</v>
      </c>
      <c r="D3692" s="480" t="s">
        <v>5580</v>
      </c>
      <c r="E3692" s="480" t="s">
        <v>14812</v>
      </c>
      <c r="F3692" s="480" t="s">
        <v>14813</v>
      </c>
      <c r="G3692" s="480" t="s">
        <v>14814</v>
      </c>
      <c r="H3692" s="480" t="s">
        <v>10622</v>
      </c>
      <c r="I3692" s="480"/>
      <c r="J3692" s="480"/>
      <c r="K3692" s="480"/>
      <c r="L3692" s="480"/>
    </row>
    <row r="3693" spans="1:12" ht="15.6">
      <c r="A3693" s="480">
        <f t="shared" si="65"/>
        <v>3685</v>
      </c>
      <c r="B3693" s="480" t="s">
        <v>5578</v>
      </c>
      <c r="C3693" s="481" t="s">
        <v>14815</v>
      </c>
      <c r="D3693" s="480" t="s">
        <v>5646</v>
      </c>
      <c r="E3693" s="480" t="s">
        <v>14816</v>
      </c>
      <c r="F3693" s="480" t="s">
        <v>14817</v>
      </c>
      <c r="G3693" s="480" t="s">
        <v>14818</v>
      </c>
      <c r="H3693" s="480"/>
      <c r="I3693" s="480"/>
      <c r="J3693" s="480"/>
      <c r="K3693" s="480"/>
      <c r="L3693" s="480"/>
    </row>
    <row r="3694" spans="1:12" ht="15.6">
      <c r="A3694" s="480">
        <f t="shared" si="65"/>
        <v>3686</v>
      </c>
      <c r="B3694" s="480" t="s">
        <v>5578</v>
      </c>
      <c r="C3694" s="481" t="s">
        <v>14819</v>
      </c>
      <c r="D3694" s="480" t="s">
        <v>5580</v>
      </c>
      <c r="E3694" s="480" t="s">
        <v>14820</v>
      </c>
      <c r="F3694" s="480" t="s">
        <v>8963</v>
      </c>
      <c r="G3694" s="480" t="s">
        <v>8962</v>
      </c>
      <c r="H3694" s="480" t="s">
        <v>14821</v>
      </c>
      <c r="I3694" s="480"/>
      <c r="J3694" s="480"/>
      <c r="K3694" s="480"/>
      <c r="L3694" s="480"/>
    </row>
    <row r="3695" spans="1:12" ht="15.6">
      <c r="A3695" s="480">
        <f t="shared" si="65"/>
        <v>3687</v>
      </c>
      <c r="B3695" s="480" t="s">
        <v>5578</v>
      </c>
      <c r="C3695" s="481" t="s">
        <v>14822</v>
      </c>
      <c r="D3695" s="480" t="s">
        <v>5580</v>
      </c>
      <c r="E3695" s="480" t="s">
        <v>14823</v>
      </c>
      <c r="F3695" s="480" t="s">
        <v>14824</v>
      </c>
      <c r="G3695" s="480" t="s">
        <v>14825</v>
      </c>
      <c r="H3695" s="480" t="s">
        <v>14826</v>
      </c>
      <c r="I3695" s="480"/>
      <c r="J3695" s="480"/>
      <c r="K3695" s="480"/>
      <c r="L3695" s="480"/>
    </row>
    <row r="3696" spans="1:12" ht="15.6">
      <c r="A3696" s="480">
        <f t="shared" si="65"/>
        <v>3688</v>
      </c>
      <c r="B3696" s="480" t="s">
        <v>5578</v>
      </c>
      <c r="C3696" s="481" t="s">
        <v>14827</v>
      </c>
      <c r="D3696" s="480" t="s">
        <v>9001</v>
      </c>
      <c r="E3696" s="480" t="s">
        <v>14828</v>
      </c>
      <c r="F3696" s="480" t="s">
        <v>8940</v>
      </c>
      <c r="G3696" s="480" t="s">
        <v>8941</v>
      </c>
      <c r="H3696" s="480" t="s">
        <v>10658</v>
      </c>
      <c r="I3696" s="480" t="s">
        <v>8944</v>
      </c>
      <c r="J3696" s="480" t="s">
        <v>8942</v>
      </c>
      <c r="K3696" s="480" t="s">
        <v>8943</v>
      </c>
      <c r="L3696" s="480" t="s">
        <v>14829</v>
      </c>
    </row>
    <row r="3697" spans="1:12" ht="15.6">
      <c r="A3697" s="480">
        <f t="shared" si="65"/>
        <v>3689</v>
      </c>
      <c r="B3697" s="480" t="s">
        <v>5578</v>
      </c>
      <c r="C3697" s="481" t="s">
        <v>14830</v>
      </c>
      <c r="D3697" s="480" t="s">
        <v>5646</v>
      </c>
      <c r="E3697" s="480" t="s">
        <v>14831</v>
      </c>
      <c r="F3697" s="480" t="s">
        <v>14832</v>
      </c>
      <c r="G3697" s="480" t="s">
        <v>14833</v>
      </c>
      <c r="H3697" s="480"/>
      <c r="I3697" s="480"/>
      <c r="J3697" s="480"/>
      <c r="K3697" s="480"/>
      <c r="L3697" s="480"/>
    </row>
    <row r="3698" spans="1:12" ht="15.6">
      <c r="A3698" s="480">
        <f t="shared" si="65"/>
        <v>3690</v>
      </c>
      <c r="B3698" s="480" t="s">
        <v>5578</v>
      </c>
      <c r="C3698" s="481" t="s">
        <v>14834</v>
      </c>
      <c r="D3698" s="480" t="s">
        <v>5646</v>
      </c>
      <c r="E3698" s="480" t="s">
        <v>14835</v>
      </c>
      <c r="F3698" s="480" t="s">
        <v>14836</v>
      </c>
      <c r="G3698" s="480" t="s">
        <v>14837</v>
      </c>
      <c r="H3698" s="480"/>
      <c r="I3698" s="480"/>
      <c r="J3698" s="480"/>
      <c r="K3698" s="480"/>
      <c r="L3698" s="480"/>
    </row>
    <row r="3699" spans="1:12" ht="15.6">
      <c r="A3699" s="480">
        <f t="shared" si="65"/>
        <v>3691</v>
      </c>
      <c r="B3699" s="480" t="s">
        <v>5578</v>
      </c>
      <c r="C3699" s="481" t="s">
        <v>14838</v>
      </c>
      <c r="D3699" s="480" t="s">
        <v>5684</v>
      </c>
      <c r="E3699" s="480" t="s">
        <v>14839</v>
      </c>
      <c r="F3699" s="480" t="s">
        <v>14840</v>
      </c>
      <c r="G3699" s="480" t="s">
        <v>14841</v>
      </c>
      <c r="H3699" s="480" t="s">
        <v>14842</v>
      </c>
      <c r="I3699" s="480"/>
      <c r="J3699" s="480"/>
      <c r="K3699" s="480"/>
      <c r="L3699" s="480"/>
    </row>
    <row r="3700" spans="1:12" ht="15.6">
      <c r="A3700" s="480">
        <f t="shared" si="65"/>
        <v>3692</v>
      </c>
      <c r="B3700" s="480" t="s">
        <v>5578</v>
      </c>
      <c r="C3700" s="481" t="s">
        <v>14843</v>
      </c>
      <c r="D3700" s="480" t="s">
        <v>5646</v>
      </c>
      <c r="E3700" s="480" t="s">
        <v>14844</v>
      </c>
      <c r="F3700" s="480" t="s">
        <v>14845</v>
      </c>
      <c r="G3700" s="480" t="s">
        <v>14846</v>
      </c>
      <c r="H3700" s="480"/>
      <c r="I3700" s="480"/>
      <c r="J3700" s="480"/>
      <c r="K3700" s="480"/>
      <c r="L3700" s="480"/>
    </row>
    <row r="3701" spans="1:12" ht="15.6">
      <c r="A3701" s="480">
        <f t="shared" si="65"/>
        <v>3693</v>
      </c>
      <c r="B3701" s="480" t="s">
        <v>5578</v>
      </c>
      <c r="C3701" s="481" t="s">
        <v>14847</v>
      </c>
      <c r="D3701" s="480" t="s">
        <v>5646</v>
      </c>
      <c r="E3701" s="480" t="s">
        <v>14848</v>
      </c>
      <c r="F3701" s="480" t="s">
        <v>14849</v>
      </c>
      <c r="G3701" s="480" t="s">
        <v>14850</v>
      </c>
      <c r="H3701" s="480"/>
      <c r="I3701" s="480"/>
      <c r="J3701" s="480"/>
      <c r="K3701" s="480"/>
      <c r="L3701" s="480"/>
    </row>
    <row r="3702" spans="1:12" ht="15.6">
      <c r="A3702" s="480">
        <f t="shared" si="65"/>
        <v>3694</v>
      </c>
      <c r="B3702" s="480" t="s">
        <v>5578</v>
      </c>
      <c r="C3702" s="481" t="s">
        <v>14851</v>
      </c>
      <c r="D3702" s="480" t="s">
        <v>5646</v>
      </c>
      <c r="E3702" s="480" t="s">
        <v>14852</v>
      </c>
      <c r="F3702" s="480" t="s">
        <v>14853</v>
      </c>
      <c r="G3702" s="480" t="s">
        <v>14854</v>
      </c>
      <c r="H3702" s="480"/>
      <c r="I3702" s="480"/>
      <c r="J3702" s="480"/>
      <c r="K3702" s="480"/>
      <c r="L3702" s="480"/>
    </row>
    <row r="3703" spans="1:12" ht="15.6">
      <c r="A3703" s="480">
        <f t="shared" si="65"/>
        <v>3695</v>
      </c>
      <c r="B3703" s="480" t="s">
        <v>5578</v>
      </c>
      <c r="C3703" s="481" t="s">
        <v>14855</v>
      </c>
      <c r="D3703" s="480" t="s">
        <v>5646</v>
      </c>
      <c r="E3703" s="480" t="s">
        <v>14856</v>
      </c>
      <c r="F3703" s="480" t="s">
        <v>14857</v>
      </c>
      <c r="G3703" s="480" t="s">
        <v>7071</v>
      </c>
      <c r="H3703" s="480"/>
      <c r="I3703" s="480"/>
      <c r="J3703" s="480"/>
      <c r="K3703" s="480"/>
      <c r="L3703" s="480"/>
    </row>
    <row r="3704" spans="1:12" ht="15.6">
      <c r="A3704" s="480">
        <f t="shared" si="65"/>
        <v>3696</v>
      </c>
      <c r="B3704" s="480" t="s">
        <v>5578</v>
      </c>
      <c r="C3704" s="481" t="s">
        <v>14858</v>
      </c>
      <c r="D3704" s="480" t="s">
        <v>5646</v>
      </c>
      <c r="E3704" s="480" t="s">
        <v>6841</v>
      </c>
      <c r="F3704" s="480" t="s">
        <v>14859</v>
      </c>
      <c r="G3704" s="480" t="s">
        <v>14860</v>
      </c>
      <c r="H3704" s="480" t="s">
        <v>14861</v>
      </c>
      <c r="I3704" s="480"/>
      <c r="J3704" s="480"/>
      <c r="K3704" s="480"/>
      <c r="L3704" s="480"/>
    </row>
    <row r="3705" spans="1:12" ht="15.6">
      <c r="A3705" s="480">
        <f t="shared" si="65"/>
        <v>3697</v>
      </c>
      <c r="B3705" s="480" t="s">
        <v>5578</v>
      </c>
      <c r="C3705" s="481" t="s">
        <v>14862</v>
      </c>
      <c r="D3705" s="480" t="s">
        <v>5646</v>
      </c>
      <c r="E3705" s="480" t="s">
        <v>8967</v>
      </c>
      <c r="F3705" s="480" t="s">
        <v>8968</v>
      </c>
      <c r="G3705" s="480" t="s">
        <v>8969</v>
      </c>
      <c r="H3705" s="480" t="s">
        <v>14863</v>
      </c>
      <c r="I3705" s="480"/>
      <c r="J3705" s="480"/>
      <c r="K3705" s="480"/>
      <c r="L3705" s="480"/>
    </row>
    <row r="3706" spans="1:12" ht="15.6">
      <c r="A3706" s="480">
        <f t="shared" si="65"/>
        <v>3698</v>
      </c>
      <c r="B3706" s="480" t="s">
        <v>5578</v>
      </c>
      <c r="C3706" s="481" t="s">
        <v>14864</v>
      </c>
      <c r="D3706" s="480" t="s">
        <v>5580</v>
      </c>
      <c r="E3706" s="480" t="s">
        <v>14865</v>
      </c>
      <c r="F3706" s="480" t="s">
        <v>14866</v>
      </c>
      <c r="G3706" s="480" t="s">
        <v>14867</v>
      </c>
      <c r="H3706" s="480" t="s">
        <v>14868</v>
      </c>
      <c r="I3706" s="480"/>
      <c r="J3706" s="480"/>
      <c r="K3706" s="480"/>
      <c r="L3706" s="480"/>
    </row>
    <row r="3707" spans="1:12" ht="15.6">
      <c r="A3707" s="480">
        <f t="shared" si="65"/>
        <v>3699</v>
      </c>
      <c r="B3707" s="480" t="s">
        <v>5578</v>
      </c>
      <c r="C3707" s="481" t="s">
        <v>14869</v>
      </c>
      <c r="D3707" s="480" t="s">
        <v>5646</v>
      </c>
      <c r="E3707" s="480" t="s">
        <v>14870</v>
      </c>
      <c r="F3707" s="480" t="s">
        <v>14871</v>
      </c>
      <c r="G3707" s="480" t="s">
        <v>14872</v>
      </c>
      <c r="H3707" s="480"/>
      <c r="I3707" s="480"/>
      <c r="J3707" s="480"/>
      <c r="K3707" s="480"/>
      <c r="L3707" s="480"/>
    </row>
    <row r="3708" spans="1:12" ht="15.6">
      <c r="A3708" s="480">
        <f t="shared" si="65"/>
        <v>3700</v>
      </c>
      <c r="B3708" s="480" t="s">
        <v>5578</v>
      </c>
      <c r="C3708" s="481" t="s">
        <v>14873</v>
      </c>
      <c r="D3708" s="480" t="s">
        <v>5992</v>
      </c>
      <c r="E3708" s="480" t="s">
        <v>14874</v>
      </c>
      <c r="F3708" s="480" t="s">
        <v>14875</v>
      </c>
      <c r="G3708" s="480" t="s">
        <v>14876</v>
      </c>
      <c r="H3708" s="480" t="s">
        <v>14877</v>
      </c>
      <c r="I3708" s="480" t="s">
        <v>14878</v>
      </c>
      <c r="J3708" s="480"/>
      <c r="K3708" s="480"/>
      <c r="L3708" s="480"/>
    </row>
    <row r="3709" spans="1:12" ht="15.6">
      <c r="A3709" s="480">
        <f t="shared" si="65"/>
        <v>3701</v>
      </c>
      <c r="B3709" s="480" t="s">
        <v>5578</v>
      </c>
      <c r="C3709" s="481" t="s">
        <v>14879</v>
      </c>
      <c r="D3709" s="480" t="s">
        <v>5580</v>
      </c>
      <c r="E3709" s="480" t="s">
        <v>14880</v>
      </c>
      <c r="F3709" s="480" t="s">
        <v>14881</v>
      </c>
      <c r="G3709" s="480" t="s">
        <v>14882</v>
      </c>
      <c r="H3709" s="480" t="s">
        <v>14883</v>
      </c>
      <c r="I3709" s="480"/>
      <c r="J3709" s="480"/>
      <c r="K3709" s="480"/>
      <c r="L3709" s="480"/>
    </row>
    <row r="3710" spans="1:12" ht="15.6">
      <c r="A3710" s="480">
        <f t="shared" si="65"/>
        <v>3702</v>
      </c>
      <c r="B3710" s="480" t="s">
        <v>5578</v>
      </c>
      <c r="C3710" s="481" t="s">
        <v>14884</v>
      </c>
      <c r="D3710" s="480" t="s">
        <v>5580</v>
      </c>
      <c r="E3710" s="480" t="s">
        <v>14885</v>
      </c>
      <c r="F3710" s="480" t="s">
        <v>7179</v>
      </c>
      <c r="G3710" s="480" t="s">
        <v>14886</v>
      </c>
      <c r="H3710" s="480" t="s">
        <v>14887</v>
      </c>
      <c r="I3710" s="480"/>
      <c r="J3710" s="480"/>
      <c r="K3710" s="480"/>
      <c r="L3710" s="480"/>
    </row>
    <row r="3711" spans="1:12" ht="15.6">
      <c r="A3711" s="480">
        <f t="shared" si="65"/>
        <v>3703</v>
      </c>
      <c r="B3711" s="480" t="s">
        <v>5578</v>
      </c>
      <c r="C3711" s="481" t="s">
        <v>14888</v>
      </c>
      <c r="D3711" s="480" t="s">
        <v>5580</v>
      </c>
      <c r="E3711" s="480" t="s">
        <v>14889</v>
      </c>
      <c r="F3711" s="480" t="s">
        <v>14890</v>
      </c>
      <c r="G3711" s="480" t="s">
        <v>14891</v>
      </c>
      <c r="H3711" s="480" t="s">
        <v>14892</v>
      </c>
      <c r="I3711" s="480"/>
      <c r="J3711" s="480"/>
      <c r="K3711" s="480"/>
      <c r="L3711" s="480"/>
    </row>
    <row r="3712" spans="1:12" ht="15.6">
      <c r="A3712" s="480">
        <f t="shared" si="65"/>
        <v>3704</v>
      </c>
      <c r="B3712" s="480" t="s">
        <v>5578</v>
      </c>
      <c r="C3712" s="481" t="s">
        <v>14893</v>
      </c>
      <c r="D3712" s="480" t="s">
        <v>5992</v>
      </c>
      <c r="E3712" s="480" t="s">
        <v>8956</v>
      </c>
      <c r="F3712" s="480" t="s">
        <v>8957</v>
      </c>
      <c r="G3712" s="480" t="s">
        <v>8958</v>
      </c>
      <c r="H3712" s="480" t="s">
        <v>8959</v>
      </c>
      <c r="I3712" s="480" t="s">
        <v>8960</v>
      </c>
      <c r="J3712" s="480"/>
      <c r="K3712" s="480"/>
      <c r="L3712" s="480"/>
    </row>
    <row r="3713" spans="1:12" ht="15.6">
      <c r="A3713" s="480">
        <f t="shared" si="65"/>
        <v>3705</v>
      </c>
      <c r="B3713" s="480" t="s">
        <v>5578</v>
      </c>
      <c r="C3713" s="481" t="s">
        <v>14894</v>
      </c>
      <c r="D3713" s="480" t="s">
        <v>5580</v>
      </c>
      <c r="E3713" s="480" t="s">
        <v>14895</v>
      </c>
      <c r="F3713" s="480" t="s">
        <v>14896</v>
      </c>
      <c r="G3713" s="480" t="s">
        <v>14897</v>
      </c>
      <c r="H3713" s="480" t="s">
        <v>14898</v>
      </c>
      <c r="I3713" s="480"/>
      <c r="J3713" s="480"/>
      <c r="K3713" s="480"/>
      <c r="L3713" s="480"/>
    </row>
    <row r="3714" spans="1:12" ht="15.6">
      <c r="A3714" s="480">
        <f t="shared" si="65"/>
        <v>3706</v>
      </c>
      <c r="B3714" s="480" t="s">
        <v>5578</v>
      </c>
      <c r="C3714" s="481" t="s">
        <v>14899</v>
      </c>
      <c r="D3714" s="480" t="s">
        <v>5597</v>
      </c>
      <c r="E3714" s="480" t="s">
        <v>14900</v>
      </c>
      <c r="F3714" s="480" t="s">
        <v>14901</v>
      </c>
      <c r="G3714" s="480" t="s">
        <v>14902</v>
      </c>
      <c r="H3714" s="480" t="s">
        <v>14903</v>
      </c>
      <c r="I3714" s="480"/>
      <c r="J3714" s="480"/>
      <c r="K3714" s="480"/>
      <c r="L3714" s="480"/>
    </row>
    <row r="3715" spans="1:12" ht="15.6">
      <c r="A3715" s="480">
        <f t="shared" si="65"/>
        <v>3707</v>
      </c>
      <c r="B3715" s="480" t="s">
        <v>5578</v>
      </c>
      <c r="C3715" s="481" t="s">
        <v>14904</v>
      </c>
      <c r="D3715" s="480" t="s">
        <v>9001</v>
      </c>
      <c r="E3715" s="480" t="s">
        <v>14905</v>
      </c>
      <c r="F3715" s="480" t="s">
        <v>14906</v>
      </c>
      <c r="G3715" s="480" t="s">
        <v>14907</v>
      </c>
      <c r="H3715" s="480" t="s">
        <v>14908</v>
      </c>
      <c r="I3715" s="480" t="s">
        <v>14909</v>
      </c>
      <c r="J3715" s="480" t="s">
        <v>14910</v>
      </c>
      <c r="K3715" s="480" t="s">
        <v>14911</v>
      </c>
      <c r="L3715" s="480" t="s">
        <v>14912</v>
      </c>
    </row>
    <row r="3716" spans="1:12" ht="15.6">
      <c r="A3716" s="480">
        <f t="shared" si="65"/>
        <v>3708</v>
      </c>
      <c r="B3716" s="480" t="s">
        <v>5578</v>
      </c>
      <c r="C3716" s="481" t="s">
        <v>14913</v>
      </c>
      <c r="D3716" s="480" t="s">
        <v>5580</v>
      </c>
      <c r="E3716" s="480" t="s">
        <v>14914</v>
      </c>
      <c r="F3716" s="480" t="s">
        <v>14915</v>
      </c>
      <c r="G3716" s="480" t="s">
        <v>14916</v>
      </c>
      <c r="H3716" s="480" t="s">
        <v>14917</v>
      </c>
      <c r="I3716" s="480"/>
      <c r="J3716" s="480"/>
      <c r="K3716" s="480"/>
      <c r="L3716" s="480"/>
    </row>
    <row r="3717" spans="1:12" ht="15.6">
      <c r="A3717" s="480">
        <f t="shared" si="65"/>
        <v>3709</v>
      </c>
      <c r="B3717" s="480" t="s">
        <v>5578</v>
      </c>
      <c r="C3717" s="481" t="s">
        <v>14918</v>
      </c>
      <c r="D3717" s="480" t="s">
        <v>5580</v>
      </c>
      <c r="E3717" s="480" t="s">
        <v>14919</v>
      </c>
      <c r="F3717" s="480" t="s">
        <v>14920</v>
      </c>
      <c r="G3717" s="480" t="s">
        <v>14921</v>
      </c>
      <c r="H3717" s="480" t="s">
        <v>14922</v>
      </c>
      <c r="I3717" s="480"/>
      <c r="J3717" s="480"/>
      <c r="K3717" s="480"/>
      <c r="L3717" s="480"/>
    </row>
    <row r="3718" spans="1:12" ht="15.6">
      <c r="A3718" s="480">
        <f t="shared" si="65"/>
        <v>3710</v>
      </c>
      <c r="B3718" s="480" t="s">
        <v>5578</v>
      </c>
      <c r="C3718" s="481" t="s">
        <v>14923</v>
      </c>
      <c r="D3718" s="480" t="s">
        <v>5992</v>
      </c>
      <c r="E3718" s="480" t="s">
        <v>14924</v>
      </c>
      <c r="F3718" s="480" t="s">
        <v>14925</v>
      </c>
      <c r="G3718" s="480" t="s">
        <v>14926</v>
      </c>
      <c r="H3718" s="480" t="s">
        <v>14927</v>
      </c>
      <c r="I3718" s="480" t="s">
        <v>14928</v>
      </c>
      <c r="J3718" s="480"/>
      <c r="K3718" s="480"/>
      <c r="L3718" s="480"/>
    </row>
    <row r="3719" spans="1:12" ht="15.6">
      <c r="A3719" s="480">
        <f t="shared" si="65"/>
        <v>3711</v>
      </c>
      <c r="B3719" s="480" t="s">
        <v>5578</v>
      </c>
      <c r="C3719" s="481" t="s">
        <v>14929</v>
      </c>
      <c r="D3719" s="480" t="s">
        <v>5646</v>
      </c>
      <c r="E3719" s="480" t="s">
        <v>14930</v>
      </c>
      <c r="F3719" s="480" t="s">
        <v>14931</v>
      </c>
      <c r="G3719" s="480" t="s">
        <v>14932</v>
      </c>
      <c r="H3719" s="480"/>
      <c r="I3719" s="480"/>
      <c r="J3719" s="480"/>
      <c r="K3719" s="480"/>
      <c r="L3719" s="480"/>
    </row>
    <row r="3720" spans="1:12" ht="15.6">
      <c r="A3720" s="480">
        <f t="shared" si="65"/>
        <v>3712</v>
      </c>
      <c r="B3720" s="480" t="s">
        <v>5578</v>
      </c>
      <c r="C3720" s="481" t="s">
        <v>14933</v>
      </c>
      <c r="D3720" s="480" t="s">
        <v>5646</v>
      </c>
      <c r="E3720" s="480" t="s">
        <v>14934</v>
      </c>
      <c r="F3720" s="480" t="s">
        <v>8965</v>
      </c>
      <c r="G3720" s="480" t="s">
        <v>7076</v>
      </c>
      <c r="H3720" s="480" t="s">
        <v>14935</v>
      </c>
      <c r="I3720" s="480"/>
      <c r="J3720" s="480"/>
      <c r="K3720" s="480"/>
      <c r="L3720" s="480"/>
    </row>
    <row r="3721" spans="1:12" ht="15.6">
      <c r="A3721" s="480">
        <f t="shared" si="65"/>
        <v>3713</v>
      </c>
      <c r="B3721" s="480" t="s">
        <v>5578</v>
      </c>
      <c r="C3721" s="481" t="s">
        <v>14936</v>
      </c>
      <c r="D3721" s="480" t="s">
        <v>5597</v>
      </c>
      <c r="E3721" s="480" t="s">
        <v>9439</v>
      </c>
      <c r="F3721" s="480" t="s">
        <v>9152</v>
      </c>
      <c r="G3721" s="480" t="s">
        <v>14937</v>
      </c>
      <c r="H3721" s="480" t="s">
        <v>14938</v>
      </c>
      <c r="I3721" s="480"/>
      <c r="J3721" s="480"/>
      <c r="K3721" s="480"/>
      <c r="L3721" s="480"/>
    </row>
    <row r="3722" spans="1:12" ht="15.6">
      <c r="A3722" s="480">
        <f t="shared" si="65"/>
        <v>3714</v>
      </c>
      <c r="B3722" s="480" t="s">
        <v>5578</v>
      </c>
      <c r="C3722" s="481" t="s">
        <v>14939</v>
      </c>
      <c r="D3722" s="480" t="s">
        <v>5580</v>
      </c>
      <c r="E3722" s="480" t="s">
        <v>14940</v>
      </c>
      <c r="F3722" s="480" t="s">
        <v>14941</v>
      </c>
      <c r="G3722" s="480" t="s">
        <v>14942</v>
      </c>
      <c r="H3722" s="480" t="s">
        <v>14943</v>
      </c>
      <c r="I3722" s="480"/>
      <c r="J3722" s="480"/>
      <c r="K3722" s="480"/>
      <c r="L3722" s="480"/>
    </row>
    <row r="3723" spans="1:12" ht="15.6">
      <c r="A3723" s="480">
        <f t="shared" si="65"/>
        <v>3715</v>
      </c>
      <c r="B3723" s="480" t="s">
        <v>5578</v>
      </c>
      <c r="C3723" s="481" t="s">
        <v>14944</v>
      </c>
      <c r="D3723" s="480" t="s">
        <v>5580</v>
      </c>
      <c r="E3723" s="480" t="s">
        <v>9512</v>
      </c>
      <c r="F3723" s="480" t="s">
        <v>9513</v>
      </c>
      <c r="G3723" s="480" t="s">
        <v>9514</v>
      </c>
      <c r="H3723" s="480" t="s">
        <v>14945</v>
      </c>
      <c r="I3723" s="480"/>
      <c r="J3723" s="480"/>
      <c r="K3723" s="480"/>
      <c r="L3723" s="480"/>
    </row>
    <row r="3724" spans="1:12" ht="15.6">
      <c r="A3724" s="480">
        <f t="shared" si="65"/>
        <v>3716</v>
      </c>
      <c r="B3724" s="480" t="s">
        <v>5578</v>
      </c>
      <c r="C3724" s="481" t="s">
        <v>14946</v>
      </c>
      <c r="D3724" s="480" t="s">
        <v>5580</v>
      </c>
      <c r="E3724" s="480" t="s">
        <v>14947</v>
      </c>
      <c r="F3724" s="480" t="s">
        <v>14948</v>
      </c>
      <c r="G3724" s="480" t="s">
        <v>14949</v>
      </c>
      <c r="H3724" s="480" t="s">
        <v>14950</v>
      </c>
      <c r="I3724" s="480"/>
      <c r="J3724" s="480"/>
      <c r="K3724" s="480"/>
      <c r="L3724" s="480"/>
    </row>
    <row r="3725" spans="1:12" ht="15.6">
      <c r="A3725" s="480">
        <f t="shared" si="65"/>
        <v>3717</v>
      </c>
      <c r="B3725" s="480" t="s">
        <v>5578</v>
      </c>
      <c r="C3725" s="481" t="s">
        <v>14951</v>
      </c>
      <c r="D3725" s="480" t="s">
        <v>8661</v>
      </c>
      <c r="E3725" s="480" t="s">
        <v>14952</v>
      </c>
      <c r="F3725" s="480" t="s">
        <v>14953</v>
      </c>
      <c r="G3725" s="480" t="s">
        <v>14954</v>
      </c>
      <c r="H3725" s="480" t="s">
        <v>14955</v>
      </c>
      <c r="I3725" s="480" t="s">
        <v>14956</v>
      </c>
      <c r="J3725" s="480" t="s">
        <v>14957</v>
      </c>
      <c r="K3725" s="480"/>
      <c r="L3725" s="480"/>
    </row>
    <row r="3726" spans="1:12" ht="15.6">
      <c r="A3726" s="480">
        <f t="shared" si="65"/>
        <v>3718</v>
      </c>
      <c r="B3726" s="480" t="s">
        <v>5578</v>
      </c>
      <c r="C3726" s="481" t="s">
        <v>14958</v>
      </c>
      <c r="D3726" s="480" t="s">
        <v>5646</v>
      </c>
      <c r="E3726" s="480" t="s">
        <v>7290</v>
      </c>
      <c r="F3726" s="480" t="s">
        <v>14959</v>
      </c>
      <c r="G3726" s="480" t="s">
        <v>14960</v>
      </c>
      <c r="H3726" s="480"/>
      <c r="I3726" s="480"/>
      <c r="J3726" s="480"/>
      <c r="K3726" s="480"/>
      <c r="L3726" s="480"/>
    </row>
    <row r="3727" spans="1:12" ht="15.6">
      <c r="A3727" s="480">
        <f t="shared" si="65"/>
        <v>3719</v>
      </c>
      <c r="B3727" s="480" t="s">
        <v>5578</v>
      </c>
      <c r="C3727" s="481" t="s">
        <v>14961</v>
      </c>
      <c r="D3727" s="480" t="s">
        <v>5646</v>
      </c>
      <c r="E3727" s="480" t="s">
        <v>14962</v>
      </c>
      <c r="F3727" s="480" t="s">
        <v>14963</v>
      </c>
      <c r="G3727" s="480" t="s">
        <v>8990</v>
      </c>
      <c r="H3727" s="480" t="s">
        <v>9351</v>
      </c>
      <c r="I3727" s="480"/>
      <c r="J3727" s="480"/>
      <c r="K3727" s="480"/>
      <c r="L3727" s="480"/>
    </row>
    <row r="3728" spans="1:12" ht="15.6">
      <c r="A3728" s="480">
        <f t="shared" si="65"/>
        <v>3720</v>
      </c>
      <c r="B3728" s="480" t="s">
        <v>5578</v>
      </c>
      <c r="C3728" s="481" t="s">
        <v>14964</v>
      </c>
      <c r="D3728" s="480" t="s">
        <v>5580</v>
      </c>
      <c r="E3728" s="480" t="s">
        <v>9351</v>
      </c>
      <c r="F3728" s="480" t="s">
        <v>14965</v>
      </c>
      <c r="G3728" s="480" t="s">
        <v>14966</v>
      </c>
      <c r="H3728" s="480" t="s">
        <v>7079</v>
      </c>
      <c r="I3728" s="480"/>
      <c r="J3728" s="480"/>
      <c r="K3728" s="480"/>
      <c r="L3728" s="480"/>
    </row>
    <row r="3729" spans="1:12" ht="15.6">
      <c r="A3729" s="480">
        <f t="shared" si="65"/>
        <v>3721</v>
      </c>
      <c r="B3729" s="480" t="s">
        <v>5578</v>
      </c>
      <c r="C3729" s="481" t="s">
        <v>14967</v>
      </c>
      <c r="D3729" s="480" t="s">
        <v>5597</v>
      </c>
      <c r="E3729" s="480" t="s">
        <v>14968</v>
      </c>
      <c r="F3729" s="480" t="s">
        <v>14969</v>
      </c>
      <c r="G3729" s="480" t="s">
        <v>14970</v>
      </c>
      <c r="H3729" s="480" t="s">
        <v>14971</v>
      </c>
      <c r="I3729" s="480"/>
      <c r="J3729" s="480"/>
      <c r="K3729" s="480"/>
      <c r="L3729" s="480"/>
    </row>
    <row r="3730" spans="1:12" ht="15.6">
      <c r="A3730" s="480">
        <f t="shared" ref="A3730:A3793" si="66">ROW()-8</f>
        <v>3722</v>
      </c>
      <c r="B3730" s="480" t="s">
        <v>5578</v>
      </c>
      <c r="C3730" s="481" t="s">
        <v>14972</v>
      </c>
      <c r="D3730" s="480" t="s">
        <v>5597</v>
      </c>
      <c r="E3730" s="480" t="s">
        <v>14973</v>
      </c>
      <c r="F3730" s="480" t="s">
        <v>14974</v>
      </c>
      <c r="G3730" s="480" t="s">
        <v>14975</v>
      </c>
      <c r="H3730" s="480" t="s">
        <v>14785</v>
      </c>
      <c r="I3730" s="480"/>
      <c r="J3730" s="480"/>
      <c r="K3730" s="480"/>
      <c r="L3730" s="480"/>
    </row>
    <row r="3731" spans="1:12" ht="15.6">
      <c r="A3731" s="480">
        <f t="shared" si="66"/>
        <v>3723</v>
      </c>
      <c r="B3731" s="480" t="s">
        <v>6023</v>
      </c>
      <c r="C3731" s="481" t="s">
        <v>14921</v>
      </c>
      <c r="D3731" s="480" t="s">
        <v>5362</v>
      </c>
      <c r="E3731" s="480" t="s">
        <v>6025</v>
      </c>
      <c r="F3731" s="480" t="s">
        <v>6026</v>
      </c>
      <c r="G3731" s="480"/>
      <c r="H3731" s="480"/>
      <c r="I3731" s="480"/>
      <c r="J3731" s="480"/>
      <c r="K3731" s="480"/>
      <c r="L3731" s="480"/>
    </row>
    <row r="3732" spans="1:12" ht="15.6">
      <c r="A3732" s="480">
        <f t="shared" si="66"/>
        <v>3724</v>
      </c>
      <c r="B3732" s="480" t="s">
        <v>6023</v>
      </c>
      <c r="C3732" s="481" t="s">
        <v>14976</v>
      </c>
      <c r="D3732" s="480" t="s">
        <v>5362</v>
      </c>
      <c r="E3732" s="480" t="s">
        <v>6025</v>
      </c>
      <c r="F3732" s="480" t="s">
        <v>6026</v>
      </c>
      <c r="G3732" s="480"/>
      <c r="H3732" s="480"/>
      <c r="I3732" s="480"/>
      <c r="J3732" s="480"/>
      <c r="K3732" s="480"/>
      <c r="L3732" s="480"/>
    </row>
    <row r="3733" spans="1:12" ht="15.6">
      <c r="A3733" s="480">
        <f t="shared" si="66"/>
        <v>3725</v>
      </c>
      <c r="B3733" s="480" t="s">
        <v>6023</v>
      </c>
      <c r="C3733" s="481" t="s">
        <v>14919</v>
      </c>
      <c r="D3733" s="480" t="s">
        <v>5362</v>
      </c>
      <c r="E3733" s="480" t="s">
        <v>6025</v>
      </c>
      <c r="F3733" s="480" t="s">
        <v>6026</v>
      </c>
      <c r="G3733" s="480"/>
      <c r="H3733" s="480"/>
      <c r="I3733" s="480"/>
      <c r="J3733" s="480"/>
      <c r="K3733" s="480"/>
      <c r="L3733" s="480"/>
    </row>
    <row r="3734" spans="1:12" ht="15.6">
      <c r="A3734" s="480">
        <f t="shared" si="66"/>
        <v>3726</v>
      </c>
      <c r="B3734" s="480" t="s">
        <v>6023</v>
      </c>
      <c r="C3734" s="481" t="s">
        <v>14977</v>
      </c>
      <c r="D3734" s="480" t="s">
        <v>5362</v>
      </c>
      <c r="E3734" s="480" t="s">
        <v>6025</v>
      </c>
      <c r="F3734" s="480" t="s">
        <v>6026</v>
      </c>
      <c r="G3734" s="480"/>
      <c r="H3734" s="480"/>
      <c r="I3734" s="480"/>
      <c r="J3734" s="480"/>
      <c r="K3734" s="480"/>
      <c r="L3734" s="480"/>
    </row>
    <row r="3735" spans="1:12" ht="15.6">
      <c r="A3735" s="480">
        <f t="shared" si="66"/>
        <v>3727</v>
      </c>
      <c r="B3735" s="480" t="s">
        <v>6023</v>
      </c>
      <c r="C3735" s="481" t="s">
        <v>14978</v>
      </c>
      <c r="D3735" s="480" t="s">
        <v>5363</v>
      </c>
      <c r="E3735" s="480" t="s">
        <v>6025</v>
      </c>
      <c r="F3735" s="480" t="s">
        <v>6026</v>
      </c>
      <c r="G3735" s="480"/>
      <c r="H3735" s="480"/>
      <c r="I3735" s="480"/>
      <c r="J3735" s="480"/>
      <c r="K3735" s="480"/>
      <c r="L3735" s="480"/>
    </row>
    <row r="3736" spans="1:12" ht="15.6">
      <c r="A3736" s="480">
        <f t="shared" si="66"/>
        <v>3728</v>
      </c>
      <c r="B3736" s="480" t="s">
        <v>6023</v>
      </c>
      <c r="C3736" s="481" t="s">
        <v>14979</v>
      </c>
      <c r="D3736" s="480" t="s">
        <v>5362</v>
      </c>
      <c r="E3736" s="480" t="s">
        <v>6025</v>
      </c>
      <c r="F3736" s="480" t="s">
        <v>6026</v>
      </c>
      <c r="G3736" s="480"/>
      <c r="H3736" s="480"/>
      <c r="I3736" s="480"/>
      <c r="J3736" s="480"/>
      <c r="K3736" s="480"/>
      <c r="L3736" s="480"/>
    </row>
    <row r="3737" spans="1:12" ht="15.6">
      <c r="A3737" s="480">
        <f t="shared" si="66"/>
        <v>3729</v>
      </c>
      <c r="B3737" s="480" t="s">
        <v>6023</v>
      </c>
      <c r="C3737" s="481" t="s">
        <v>14980</v>
      </c>
      <c r="D3737" s="480" t="s">
        <v>5362</v>
      </c>
      <c r="E3737" s="480" t="s">
        <v>6025</v>
      </c>
      <c r="F3737" s="480" t="s">
        <v>6026</v>
      </c>
      <c r="G3737" s="480"/>
      <c r="H3737" s="480"/>
      <c r="I3737" s="480"/>
      <c r="J3737" s="480"/>
      <c r="K3737" s="480"/>
      <c r="L3737" s="480"/>
    </row>
    <row r="3738" spans="1:12" ht="15.6">
      <c r="A3738" s="480">
        <f t="shared" si="66"/>
        <v>3730</v>
      </c>
      <c r="B3738" s="480" t="s">
        <v>6023</v>
      </c>
      <c r="C3738" s="481" t="s">
        <v>14981</v>
      </c>
      <c r="D3738" s="480" t="s">
        <v>5362</v>
      </c>
      <c r="E3738" s="480" t="s">
        <v>6025</v>
      </c>
      <c r="F3738" s="480" t="s">
        <v>6026</v>
      </c>
      <c r="G3738" s="480"/>
      <c r="H3738" s="480"/>
      <c r="I3738" s="480"/>
      <c r="J3738" s="480"/>
      <c r="K3738" s="480"/>
      <c r="L3738" s="480"/>
    </row>
    <row r="3739" spans="1:12" ht="15.6">
      <c r="A3739" s="480">
        <f t="shared" si="66"/>
        <v>3731</v>
      </c>
      <c r="B3739" s="480" t="s">
        <v>6023</v>
      </c>
      <c r="C3739" s="481" t="s">
        <v>14982</v>
      </c>
      <c r="D3739" s="480" t="s">
        <v>5363</v>
      </c>
      <c r="E3739" s="480" t="s">
        <v>6025</v>
      </c>
      <c r="F3739" s="480" t="s">
        <v>6026</v>
      </c>
      <c r="G3739" s="480"/>
      <c r="H3739" s="480"/>
      <c r="I3739" s="480"/>
      <c r="J3739" s="480"/>
      <c r="K3739" s="480"/>
      <c r="L3739" s="480"/>
    </row>
    <row r="3740" spans="1:12" ht="15.6">
      <c r="A3740" s="480">
        <f t="shared" si="66"/>
        <v>3732</v>
      </c>
      <c r="B3740" s="480" t="s">
        <v>6023</v>
      </c>
      <c r="C3740" s="481" t="s">
        <v>14983</v>
      </c>
      <c r="D3740" s="480" t="s">
        <v>5362</v>
      </c>
      <c r="E3740" s="480" t="s">
        <v>6025</v>
      </c>
      <c r="F3740" s="480" t="s">
        <v>6026</v>
      </c>
      <c r="G3740" s="480"/>
      <c r="H3740" s="480"/>
      <c r="I3740" s="480"/>
      <c r="J3740" s="480"/>
      <c r="K3740" s="480"/>
      <c r="L3740" s="480"/>
    </row>
    <row r="3741" spans="1:12" ht="15.6">
      <c r="A3741" s="480">
        <f t="shared" si="66"/>
        <v>3733</v>
      </c>
      <c r="B3741" s="480" t="s">
        <v>6023</v>
      </c>
      <c r="C3741" s="481" t="s">
        <v>14984</v>
      </c>
      <c r="D3741" s="480" t="s">
        <v>5362</v>
      </c>
      <c r="E3741" s="480" t="s">
        <v>6025</v>
      </c>
      <c r="F3741" s="480" t="s">
        <v>6026</v>
      </c>
      <c r="G3741" s="480"/>
      <c r="H3741" s="480"/>
      <c r="I3741" s="480"/>
      <c r="J3741" s="480"/>
      <c r="K3741" s="480"/>
      <c r="L3741" s="480"/>
    </row>
    <row r="3742" spans="1:12" ht="15.6">
      <c r="A3742" s="480">
        <f t="shared" si="66"/>
        <v>3734</v>
      </c>
      <c r="B3742" s="480" t="s">
        <v>6023</v>
      </c>
      <c r="C3742" s="481" t="s">
        <v>14985</v>
      </c>
      <c r="D3742" s="480" t="s">
        <v>5362</v>
      </c>
      <c r="E3742" s="480" t="s">
        <v>6025</v>
      </c>
      <c r="F3742" s="480" t="s">
        <v>6026</v>
      </c>
      <c r="G3742" s="480"/>
      <c r="H3742" s="480"/>
      <c r="I3742" s="480"/>
      <c r="J3742" s="480"/>
      <c r="K3742" s="480"/>
      <c r="L3742" s="480"/>
    </row>
    <row r="3743" spans="1:12" ht="15.6">
      <c r="A3743" s="480">
        <f t="shared" si="66"/>
        <v>3735</v>
      </c>
      <c r="B3743" s="480" t="s">
        <v>6023</v>
      </c>
      <c r="C3743" s="481" t="s">
        <v>14986</v>
      </c>
      <c r="D3743" s="480" t="s">
        <v>5362</v>
      </c>
      <c r="E3743" s="480" t="s">
        <v>6025</v>
      </c>
      <c r="F3743" s="480" t="s">
        <v>6026</v>
      </c>
      <c r="G3743" s="480"/>
      <c r="H3743" s="480"/>
      <c r="I3743" s="480"/>
      <c r="J3743" s="480"/>
      <c r="K3743" s="480"/>
      <c r="L3743" s="480"/>
    </row>
    <row r="3744" spans="1:12" ht="15.6">
      <c r="A3744" s="480">
        <f t="shared" si="66"/>
        <v>3736</v>
      </c>
      <c r="B3744" s="480" t="s">
        <v>6023</v>
      </c>
      <c r="C3744" s="481" t="s">
        <v>14987</v>
      </c>
      <c r="D3744" s="480" t="s">
        <v>5362</v>
      </c>
      <c r="E3744" s="480" t="s">
        <v>6025</v>
      </c>
      <c r="F3744" s="480" t="s">
        <v>6026</v>
      </c>
      <c r="G3744" s="480"/>
      <c r="H3744" s="480"/>
      <c r="I3744" s="480"/>
      <c r="J3744" s="480"/>
      <c r="K3744" s="480"/>
      <c r="L3744" s="480"/>
    </row>
    <row r="3745" spans="1:12" ht="15.6">
      <c r="A3745" s="480">
        <f t="shared" si="66"/>
        <v>3737</v>
      </c>
      <c r="B3745" s="480" t="s">
        <v>6023</v>
      </c>
      <c r="C3745" s="481" t="s">
        <v>14988</v>
      </c>
      <c r="D3745" s="480" t="s">
        <v>5362</v>
      </c>
      <c r="E3745" s="480" t="s">
        <v>6025</v>
      </c>
      <c r="F3745" s="480" t="s">
        <v>6026</v>
      </c>
      <c r="G3745" s="480"/>
      <c r="H3745" s="480"/>
      <c r="I3745" s="480"/>
      <c r="J3745" s="480"/>
      <c r="K3745" s="480"/>
      <c r="L3745" s="480"/>
    </row>
    <row r="3746" spans="1:12" ht="15.6">
      <c r="A3746" s="480">
        <f t="shared" si="66"/>
        <v>3738</v>
      </c>
      <c r="B3746" s="480" t="s">
        <v>6023</v>
      </c>
      <c r="C3746" s="481" t="s">
        <v>14989</v>
      </c>
      <c r="D3746" s="480" t="s">
        <v>5362</v>
      </c>
      <c r="E3746" s="480" t="s">
        <v>6025</v>
      </c>
      <c r="F3746" s="480" t="s">
        <v>6026</v>
      </c>
      <c r="G3746" s="480"/>
      <c r="H3746" s="480"/>
      <c r="I3746" s="480"/>
      <c r="J3746" s="480"/>
      <c r="K3746" s="480"/>
      <c r="L3746" s="480"/>
    </row>
    <row r="3747" spans="1:12" ht="15.6">
      <c r="A3747" s="480">
        <f t="shared" si="66"/>
        <v>3739</v>
      </c>
      <c r="B3747" s="480" t="s">
        <v>6023</v>
      </c>
      <c r="C3747" s="481" t="s">
        <v>14990</v>
      </c>
      <c r="D3747" s="480" t="s">
        <v>5362</v>
      </c>
      <c r="E3747" s="480" t="s">
        <v>6025</v>
      </c>
      <c r="F3747" s="480" t="s">
        <v>6026</v>
      </c>
      <c r="G3747" s="480"/>
      <c r="H3747" s="480"/>
      <c r="I3747" s="480"/>
      <c r="J3747" s="480"/>
      <c r="K3747" s="480"/>
      <c r="L3747" s="480"/>
    </row>
    <row r="3748" spans="1:12" ht="15.6">
      <c r="A3748" s="480">
        <f t="shared" si="66"/>
        <v>3740</v>
      </c>
      <c r="B3748" s="480" t="s">
        <v>6023</v>
      </c>
      <c r="C3748" s="481" t="s">
        <v>14991</v>
      </c>
      <c r="D3748" s="480" t="s">
        <v>5362</v>
      </c>
      <c r="E3748" s="480" t="s">
        <v>6025</v>
      </c>
      <c r="F3748" s="480" t="s">
        <v>6026</v>
      </c>
      <c r="G3748" s="480"/>
      <c r="H3748" s="480"/>
      <c r="I3748" s="480"/>
      <c r="J3748" s="480"/>
      <c r="K3748" s="480"/>
      <c r="L3748" s="480"/>
    </row>
    <row r="3749" spans="1:12" ht="15.6">
      <c r="A3749" s="480">
        <f t="shared" si="66"/>
        <v>3741</v>
      </c>
      <c r="B3749" s="480" t="s">
        <v>6023</v>
      </c>
      <c r="C3749" s="481" t="s">
        <v>14992</v>
      </c>
      <c r="D3749" s="480" t="s">
        <v>5362</v>
      </c>
      <c r="E3749" s="480" t="s">
        <v>6025</v>
      </c>
      <c r="F3749" s="480" t="s">
        <v>6026</v>
      </c>
      <c r="G3749" s="480"/>
      <c r="H3749" s="480"/>
      <c r="I3749" s="480"/>
      <c r="J3749" s="480"/>
      <c r="K3749" s="480"/>
      <c r="L3749" s="480"/>
    </row>
    <row r="3750" spans="1:12" ht="15.6">
      <c r="A3750" s="480">
        <f t="shared" si="66"/>
        <v>3742</v>
      </c>
      <c r="B3750" s="480" t="s">
        <v>6023</v>
      </c>
      <c r="C3750" s="481" t="s">
        <v>14993</v>
      </c>
      <c r="D3750" s="480" t="s">
        <v>5362</v>
      </c>
      <c r="E3750" s="480" t="s">
        <v>6025</v>
      </c>
      <c r="F3750" s="480" t="s">
        <v>6026</v>
      </c>
      <c r="G3750" s="480"/>
      <c r="H3750" s="480"/>
      <c r="I3750" s="480"/>
      <c r="J3750" s="480"/>
      <c r="K3750" s="480"/>
      <c r="L3750" s="480"/>
    </row>
    <row r="3751" spans="1:12" ht="15.6">
      <c r="A3751" s="480">
        <f t="shared" si="66"/>
        <v>3743</v>
      </c>
      <c r="B3751" s="480" t="s">
        <v>6023</v>
      </c>
      <c r="C3751" s="481" t="s">
        <v>14994</v>
      </c>
      <c r="D3751" s="480" t="s">
        <v>5362</v>
      </c>
      <c r="E3751" s="480" t="s">
        <v>6025</v>
      </c>
      <c r="F3751" s="480" t="s">
        <v>6026</v>
      </c>
      <c r="G3751" s="480"/>
      <c r="H3751" s="480"/>
      <c r="I3751" s="480"/>
      <c r="J3751" s="480"/>
      <c r="K3751" s="480"/>
      <c r="L3751" s="480"/>
    </row>
    <row r="3752" spans="1:12" ht="15.6">
      <c r="A3752" s="480">
        <f t="shared" si="66"/>
        <v>3744</v>
      </c>
      <c r="B3752" s="480" t="s">
        <v>6023</v>
      </c>
      <c r="C3752" s="481" t="s">
        <v>14995</v>
      </c>
      <c r="D3752" s="480" t="s">
        <v>5362</v>
      </c>
      <c r="E3752" s="480" t="s">
        <v>6025</v>
      </c>
      <c r="F3752" s="480" t="s">
        <v>6026</v>
      </c>
      <c r="G3752" s="480"/>
      <c r="H3752" s="480"/>
      <c r="I3752" s="480"/>
      <c r="J3752" s="480"/>
      <c r="K3752" s="480"/>
      <c r="L3752" s="480"/>
    </row>
    <row r="3753" spans="1:12" ht="15.6">
      <c r="A3753" s="480">
        <f t="shared" si="66"/>
        <v>3745</v>
      </c>
      <c r="B3753" s="480" t="s">
        <v>6023</v>
      </c>
      <c r="C3753" s="481" t="s">
        <v>14996</v>
      </c>
      <c r="D3753" s="480" t="s">
        <v>5363</v>
      </c>
      <c r="E3753" s="480" t="s">
        <v>6025</v>
      </c>
      <c r="F3753" s="480" t="s">
        <v>6026</v>
      </c>
      <c r="G3753" s="480"/>
      <c r="H3753" s="480"/>
      <c r="I3753" s="480"/>
      <c r="J3753" s="480"/>
      <c r="K3753" s="480"/>
      <c r="L3753" s="480"/>
    </row>
    <row r="3754" spans="1:12" ht="15.6">
      <c r="A3754" s="480">
        <f t="shared" si="66"/>
        <v>3746</v>
      </c>
      <c r="B3754" s="480" t="s">
        <v>6023</v>
      </c>
      <c r="C3754" s="481" t="s">
        <v>14845</v>
      </c>
      <c r="D3754" s="480" t="s">
        <v>5362</v>
      </c>
      <c r="E3754" s="480" t="s">
        <v>6025</v>
      </c>
      <c r="F3754" s="480" t="s">
        <v>6026</v>
      </c>
      <c r="G3754" s="480"/>
      <c r="H3754" s="480"/>
      <c r="I3754" s="480"/>
      <c r="J3754" s="480"/>
      <c r="K3754" s="480"/>
      <c r="L3754" s="480"/>
    </row>
    <row r="3755" spans="1:12" ht="15.6">
      <c r="A3755" s="480">
        <f t="shared" si="66"/>
        <v>3747</v>
      </c>
      <c r="B3755" s="480" t="s">
        <v>6023</v>
      </c>
      <c r="C3755" s="481" t="s">
        <v>14997</v>
      </c>
      <c r="D3755" s="480" t="s">
        <v>5362</v>
      </c>
      <c r="E3755" s="480" t="s">
        <v>6025</v>
      </c>
      <c r="F3755" s="480" t="s">
        <v>6026</v>
      </c>
      <c r="G3755" s="480"/>
      <c r="H3755" s="480"/>
      <c r="I3755" s="480"/>
      <c r="J3755" s="480"/>
      <c r="K3755" s="480"/>
      <c r="L3755" s="480"/>
    </row>
    <row r="3756" spans="1:12" ht="15.6">
      <c r="A3756" s="480">
        <f t="shared" si="66"/>
        <v>3748</v>
      </c>
      <c r="B3756" s="480" t="s">
        <v>6023</v>
      </c>
      <c r="C3756" s="481" t="s">
        <v>14998</v>
      </c>
      <c r="D3756" s="480" t="s">
        <v>5363</v>
      </c>
      <c r="E3756" s="480" t="s">
        <v>6025</v>
      </c>
      <c r="F3756" s="480" t="s">
        <v>6026</v>
      </c>
      <c r="G3756" s="480"/>
      <c r="H3756" s="480"/>
      <c r="I3756" s="480"/>
      <c r="J3756" s="480"/>
      <c r="K3756" s="480"/>
      <c r="L3756" s="480"/>
    </row>
    <row r="3757" spans="1:12" ht="15.6">
      <c r="A3757" s="480">
        <f t="shared" si="66"/>
        <v>3749</v>
      </c>
      <c r="B3757" s="480" t="s">
        <v>6023</v>
      </c>
      <c r="C3757" s="481" t="s">
        <v>14999</v>
      </c>
      <c r="D3757" s="480" t="s">
        <v>5362</v>
      </c>
      <c r="E3757" s="480" t="s">
        <v>6025</v>
      </c>
      <c r="F3757" s="480" t="s">
        <v>6026</v>
      </c>
      <c r="G3757" s="480"/>
      <c r="H3757" s="480"/>
      <c r="I3757" s="480"/>
      <c r="J3757" s="480"/>
      <c r="K3757" s="480"/>
      <c r="L3757" s="480"/>
    </row>
    <row r="3758" spans="1:12" ht="15.6">
      <c r="A3758" s="480">
        <f t="shared" si="66"/>
        <v>3750</v>
      </c>
      <c r="B3758" s="480" t="s">
        <v>6023</v>
      </c>
      <c r="C3758" s="481" t="s">
        <v>15000</v>
      </c>
      <c r="D3758" s="480" t="s">
        <v>5362</v>
      </c>
      <c r="E3758" s="480" t="s">
        <v>6025</v>
      </c>
      <c r="F3758" s="480" t="s">
        <v>6026</v>
      </c>
      <c r="G3758" s="480"/>
      <c r="H3758" s="480"/>
      <c r="I3758" s="480"/>
      <c r="J3758" s="480"/>
      <c r="K3758" s="480"/>
      <c r="L3758" s="480"/>
    </row>
    <row r="3759" spans="1:12" ht="15.6">
      <c r="A3759" s="480">
        <f t="shared" si="66"/>
        <v>3751</v>
      </c>
      <c r="B3759" s="480" t="s">
        <v>6023</v>
      </c>
      <c r="C3759" s="481" t="s">
        <v>15001</v>
      </c>
      <c r="D3759" s="480" t="s">
        <v>5362</v>
      </c>
      <c r="E3759" s="480" t="s">
        <v>6025</v>
      </c>
      <c r="F3759" s="480" t="s">
        <v>6026</v>
      </c>
      <c r="G3759" s="480"/>
      <c r="H3759" s="480"/>
      <c r="I3759" s="480"/>
      <c r="J3759" s="480"/>
      <c r="K3759" s="480"/>
      <c r="L3759" s="480"/>
    </row>
    <row r="3760" spans="1:12" ht="15.6">
      <c r="A3760" s="480">
        <f t="shared" si="66"/>
        <v>3752</v>
      </c>
      <c r="B3760" s="480" t="s">
        <v>6023</v>
      </c>
      <c r="C3760" s="481" t="s">
        <v>15002</v>
      </c>
      <c r="D3760" s="480" t="s">
        <v>5362</v>
      </c>
      <c r="E3760" s="480" t="s">
        <v>6025</v>
      </c>
      <c r="F3760" s="480" t="s">
        <v>6026</v>
      </c>
      <c r="G3760" s="480"/>
      <c r="H3760" s="480"/>
      <c r="I3760" s="480"/>
      <c r="J3760" s="480"/>
      <c r="K3760" s="480"/>
      <c r="L3760" s="480"/>
    </row>
    <row r="3761" spans="1:12" ht="15.6">
      <c r="A3761" s="480">
        <f t="shared" si="66"/>
        <v>3753</v>
      </c>
      <c r="B3761" s="480" t="s">
        <v>6023</v>
      </c>
      <c r="C3761" s="481" t="s">
        <v>14844</v>
      </c>
      <c r="D3761" s="480" t="s">
        <v>5362</v>
      </c>
      <c r="E3761" s="480" t="s">
        <v>6025</v>
      </c>
      <c r="F3761" s="480" t="s">
        <v>6026</v>
      </c>
      <c r="G3761" s="480"/>
      <c r="H3761" s="480"/>
      <c r="I3761" s="480"/>
      <c r="J3761" s="480"/>
      <c r="K3761" s="480"/>
      <c r="L3761" s="480"/>
    </row>
    <row r="3762" spans="1:12" ht="15.6">
      <c r="A3762" s="480">
        <f t="shared" si="66"/>
        <v>3754</v>
      </c>
      <c r="B3762" s="480" t="s">
        <v>6023</v>
      </c>
      <c r="C3762" s="481" t="s">
        <v>15003</v>
      </c>
      <c r="D3762" s="480" t="s">
        <v>5362</v>
      </c>
      <c r="E3762" s="480" t="s">
        <v>6025</v>
      </c>
      <c r="F3762" s="480" t="s">
        <v>6026</v>
      </c>
      <c r="G3762" s="480"/>
      <c r="H3762" s="480"/>
      <c r="I3762" s="480"/>
      <c r="J3762" s="480"/>
      <c r="K3762" s="480"/>
      <c r="L3762" s="480"/>
    </row>
    <row r="3763" spans="1:12" ht="15.6">
      <c r="A3763" s="480">
        <f t="shared" si="66"/>
        <v>3755</v>
      </c>
      <c r="B3763" s="480" t="s">
        <v>6023</v>
      </c>
      <c r="C3763" s="481" t="s">
        <v>15004</v>
      </c>
      <c r="D3763" s="480" t="s">
        <v>5363</v>
      </c>
      <c r="E3763" s="480" t="s">
        <v>6025</v>
      </c>
      <c r="F3763" s="480" t="s">
        <v>6026</v>
      </c>
      <c r="G3763" s="480"/>
      <c r="H3763" s="480"/>
      <c r="I3763" s="480"/>
      <c r="J3763" s="480"/>
      <c r="K3763" s="480"/>
      <c r="L3763" s="480"/>
    </row>
    <row r="3764" spans="1:12" ht="15.6">
      <c r="A3764" s="480">
        <f t="shared" si="66"/>
        <v>3756</v>
      </c>
      <c r="B3764" s="480" t="s">
        <v>6023</v>
      </c>
      <c r="C3764" s="481" t="s">
        <v>15005</v>
      </c>
      <c r="D3764" s="480" t="s">
        <v>5362</v>
      </c>
      <c r="E3764" s="480" t="s">
        <v>6025</v>
      </c>
      <c r="F3764" s="480" t="s">
        <v>6026</v>
      </c>
      <c r="G3764" s="480"/>
      <c r="H3764" s="480"/>
      <c r="I3764" s="480"/>
      <c r="J3764" s="480"/>
      <c r="K3764" s="480"/>
      <c r="L3764" s="480"/>
    </row>
    <row r="3765" spans="1:12" ht="15.6">
      <c r="A3765" s="480">
        <f t="shared" si="66"/>
        <v>3757</v>
      </c>
      <c r="B3765" s="480" t="s">
        <v>6023</v>
      </c>
      <c r="C3765" s="481" t="s">
        <v>15006</v>
      </c>
      <c r="D3765" s="480" t="s">
        <v>5363</v>
      </c>
      <c r="E3765" s="480" t="s">
        <v>6025</v>
      </c>
      <c r="F3765" s="480" t="s">
        <v>6026</v>
      </c>
      <c r="G3765" s="480"/>
      <c r="H3765" s="480"/>
      <c r="I3765" s="480"/>
      <c r="J3765" s="480"/>
      <c r="K3765" s="480"/>
      <c r="L3765" s="480"/>
    </row>
    <row r="3766" spans="1:12" ht="15.6">
      <c r="A3766" s="480">
        <f t="shared" si="66"/>
        <v>3758</v>
      </c>
      <c r="B3766" s="480" t="s">
        <v>6023</v>
      </c>
      <c r="C3766" s="481" t="s">
        <v>15007</v>
      </c>
      <c r="D3766" s="480" t="s">
        <v>5363</v>
      </c>
      <c r="E3766" s="480" t="s">
        <v>6025</v>
      </c>
      <c r="F3766" s="480" t="s">
        <v>6026</v>
      </c>
      <c r="G3766" s="480"/>
      <c r="H3766" s="480"/>
      <c r="I3766" s="480"/>
      <c r="J3766" s="480"/>
      <c r="K3766" s="480"/>
      <c r="L3766" s="480"/>
    </row>
    <row r="3767" spans="1:12" ht="15.6">
      <c r="A3767" s="480">
        <f t="shared" si="66"/>
        <v>3759</v>
      </c>
      <c r="B3767" s="480" t="s">
        <v>6023</v>
      </c>
      <c r="C3767" s="481" t="s">
        <v>15008</v>
      </c>
      <c r="D3767" s="480" t="s">
        <v>5362</v>
      </c>
      <c r="E3767" s="480" t="s">
        <v>6025</v>
      </c>
      <c r="F3767" s="480" t="s">
        <v>6026</v>
      </c>
      <c r="G3767" s="480"/>
      <c r="H3767" s="480"/>
      <c r="I3767" s="480"/>
      <c r="J3767" s="480"/>
      <c r="K3767" s="480"/>
      <c r="L3767" s="480"/>
    </row>
    <row r="3768" spans="1:12" ht="15.6">
      <c r="A3768" s="480">
        <f t="shared" si="66"/>
        <v>3760</v>
      </c>
      <c r="B3768" s="480" t="s">
        <v>6023</v>
      </c>
      <c r="C3768" s="481" t="s">
        <v>15009</v>
      </c>
      <c r="D3768" s="480" t="s">
        <v>5362</v>
      </c>
      <c r="E3768" s="480" t="s">
        <v>6025</v>
      </c>
      <c r="F3768" s="480" t="s">
        <v>6026</v>
      </c>
      <c r="G3768" s="480"/>
      <c r="H3768" s="480"/>
      <c r="I3768" s="480"/>
      <c r="J3768" s="480"/>
      <c r="K3768" s="480"/>
      <c r="L3768" s="480"/>
    </row>
    <row r="3769" spans="1:12" ht="15.6">
      <c r="A3769" s="480">
        <f t="shared" si="66"/>
        <v>3761</v>
      </c>
      <c r="B3769" s="480" t="s">
        <v>6023</v>
      </c>
      <c r="C3769" s="481" t="s">
        <v>15010</v>
      </c>
      <c r="D3769" s="480" t="s">
        <v>5362</v>
      </c>
      <c r="E3769" s="480" t="s">
        <v>6025</v>
      </c>
      <c r="F3769" s="480" t="s">
        <v>6026</v>
      </c>
      <c r="G3769" s="480"/>
      <c r="H3769" s="480"/>
      <c r="I3769" s="480"/>
      <c r="J3769" s="480"/>
      <c r="K3769" s="480"/>
      <c r="L3769" s="480"/>
    </row>
    <row r="3770" spans="1:12" ht="15.6">
      <c r="A3770" s="480">
        <f t="shared" si="66"/>
        <v>3762</v>
      </c>
      <c r="B3770" s="480" t="s">
        <v>6023</v>
      </c>
      <c r="C3770" s="481" t="s">
        <v>15011</v>
      </c>
      <c r="D3770" s="480" t="s">
        <v>5362</v>
      </c>
      <c r="E3770" s="480" t="s">
        <v>6025</v>
      </c>
      <c r="F3770" s="480" t="s">
        <v>6026</v>
      </c>
      <c r="G3770" s="480"/>
      <c r="H3770" s="480"/>
      <c r="I3770" s="480"/>
      <c r="J3770" s="480"/>
      <c r="K3770" s="480"/>
      <c r="L3770" s="480"/>
    </row>
    <row r="3771" spans="1:12" ht="15.6">
      <c r="A3771" s="480">
        <f t="shared" si="66"/>
        <v>3763</v>
      </c>
      <c r="B3771" s="480" t="s">
        <v>6023</v>
      </c>
      <c r="C3771" s="481" t="s">
        <v>15012</v>
      </c>
      <c r="D3771" s="480" t="s">
        <v>5363</v>
      </c>
      <c r="E3771" s="480" t="s">
        <v>6025</v>
      </c>
      <c r="F3771" s="480" t="s">
        <v>6026</v>
      </c>
      <c r="G3771" s="480"/>
      <c r="H3771" s="480"/>
      <c r="I3771" s="480"/>
      <c r="J3771" s="480"/>
      <c r="K3771" s="480"/>
      <c r="L3771" s="480"/>
    </row>
    <row r="3772" spans="1:12" ht="15.6">
      <c r="A3772" s="480">
        <f t="shared" si="66"/>
        <v>3764</v>
      </c>
      <c r="B3772" s="480" t="s">
        <v>6023</v>
      </c>
      <c r="C3772" s="481" t="s">
        <v>15013</v>
      </c>
      <c r="D3772" s="480" t="s">
        <v>5362</v>
      </c>
      <c r="E3772" s="480" t="s">
        <v>6025</v>
      </c>
      <c r="F3772" s="480" t="s">
        <v>6026</v>
      </c>
      <c r="G3772" s="480"/>
      <c r="H3772" s="480"/>
      <c r="I3772" s="480"/>
      <c r="J3772" s="480"/>
      <c r="K3772" s="480"/>
      <c r="L3772" s="480"/>
    </row>
    <row r="3773" spans="1:12" ht="15.6">
      <c r="A3773" s="480">
        <f t="shared" si="66"/>
        <v>3765</v>
      </c>
      <c r="B3773" s="480" t="s">
        <v>6023</v>
      </c>
      <c r="C3773" s="481" t="s">
        <v>15014</v>
      </c>
      <c r="D3773" s="480" t="s">
        <v>5362</v>
      </c>
      <c r="E3773" s="480" t="s">
        <v>6025</v>
      </c>
      <c r="F3773" s="480" t="s">
        <v>6026</v>
      </c>
      <c r="G3773" s="480"/>
      <c r="H3773" s="480"/>
      <c r="I3773" s="480"/>
      <c r="J3773" s="480"/>
      <c r="K3773" s="480"/>
      <c r="L3773" s="480"/>
    </row>
    <row r="3774" spans="1:12" ht="15.6">
      <c r="A3774" s="480">
        <f t="shared" si="66"/>
        <v>3766</v>
      </c>
      <c r="B3774" s="480" t="s">
        <v>5370</v>
      </c>
      <c r="C3774" s="481" t="s">
        <v>15015</v>
      </c>
      <c r="D3774" s="480" t="s">
        <v>51</v>
      </c>
      <c r="E3774" s="480" t="s">
        <v>5693</v>
      </c>
      <c r="F3774" s="480" t="s">
        <v>15016</v>
      </c>
      <c r="G3774" s="480" t="s">
        <v>6814</v>
      </c>
      <c r="H3774" s="480" t="s">
        <v>4037</v>
      </c>
      <c r="I3774" s="480"/>
      <c r="J3774" s="480"/>
      <c r="K3774" s="480"/>
      <c r="L3774" s="480"/>
    </row>
    <row r="3775" spans="1:12" ht="15.6">
      <c r="A3775" s="480">
        <f t="shared" si="66"/>
        <v>3767</v>
      </c>
      <c r="B3775" s="480" t="s">
        <v>5370</v>
      </c>
      <c r="C3775" s="481" t="s">
        <v>15017</v>
      </c>
      <c r="D3775" s="480" t="s">
        <v>5364</v>
      </c>
      <c r="E3775" s="480" t="s">
        <v>5602</v>
      </c>
      <c r="F3775" s="480" t="s">
        <v>6983</v>
      </c>
      <c r="G3775" s="480" t="s">
        <v>15018</v>
      </c>
      <c r="H3775" s="480" t="s">
        <v>15019</v>
      </c>
      <c r="I3775" s="480"/>
      <c r="J3775" s="480"/>
      <c r="K3775" s="480"/>
      <c r="L3775" s="480"/>
    </row>
    <row r="3776" spans="1:12" ht="15.6">
      <c r="A3776" s="480">
        <f t="shared" si="66"/>
        <v>3768</v>
      </c>
      <c r="B3776" s="480" t="s">
        <v>5370</v>
      </c>
      <c r="C3776" s="481" t="s">
        <v>15020</v>
      </c>
      <c r="D3776" s="480" t="s">
        <v>5364</v>
      </c>
      <c r="E3776" s="480" t="s">
        <v>7518</v>
      </c>
      <c r="F3776" s="480" t="s">
        <v>7519</v>
      </c>
      <c r="G3776" s="480" t="s">
        <v>7520</v>
      </c>
      <c r="H3776" s="480" t="s">
        <v>7521</v>
      </c>
      <c r="I3776" s="480"/>
      <c r="J3776" s="480"/>
      <c r="K3776" s="480"/>
      <c r="L3776" s="480"/>
    </row>
    <row r="3777" spans="1:12" ht="15.6">
      <c r="A3777" s="480">
        <f t="shared" si="66"/>
        <v>3769</v>
      </c>
      <c r="B3777" s="480" t="s">
        <v>5370</v>
      </c>
      <c r="C3777" s="481" t="s">
        <v>15021</v>
      </c>
      <c r="D3777" s="480" t="s">
        <v>51</v>
      </c>
      <c r="E3777" s="480" t="s">
        <v>6917</v>
      </c>
      <c r="F3777" s="480" t="s">
        <v>7727</v>
      </c>
      <c r="G3777" s="480" t="s">
        <v>7152</v>
      </c>
      <c r="H3777" s="480" t="s">
        <v>7727</v>
      </c>
      <c r="I3777" s="480"/>
      <c r="J3777" s="480"/>
      <c r="K3777" s="480"/>
      <c r="L3777" s="480"/>
    </row>
    <row r="3778" spans="1:12" ht="15.6">
      <c r="A3778" s="480">
        <f t="shared" si="66"/>
        <v>3770</v>
      </c>
      <c r="B3778" s="480" t="s">
        <v>5370</v>
      </c>
      <c r="C3778" s="481" t="s">
        <v>15022</v>
      </c>
      <c r="D3778" s="480" t="s">
        <v>5363</v>
      </c>
      <c r="E3778" s="480" t="s">
        <v>7776</v>
      </c>
      <c r="F3778" s="480" t="s">
        <v>7775</v>
      </c>
      <c r="G3778" s="480" t="s">
        <v>7777</v>
      </c>
      <c r="H3778" s="480" t="s">
        <v>6731</v>
      </c>
      <c r="I3778" s="480"/>
      <c r="J3778" s="480"/>
      <c r="K3778" s="480"/>
      <c r="L3778" s="480"/>
    </row>
    <row r="3779" spans="1:12" ht="15.6">
      <c r="A3779" s="480">
        <f t="shared" si="66"/>
        <v>3771</v>
      </c>
      <c r="B3779" s="480" t="s">
        <v>5370</v>
      </c>
      <c r="C3779" s="481" t="s">
        <v>15023</v>
      </c>
      <c r="D3779" s="480" t="s">
        <v>5363</v>
      </c>
      <c r="E3779" s="480">
        <v>10</v>
      </c>
      <c r="F3779" s="480">
        <v>15</v>
      </c>
      <c r="G3779" s="480">
        <v>20</v>
      </c>
      <c r="H3779" s="480">
        <v>30</v>
      </c>
      <c r="I3779" s="480"/>
      <c r="J3779" s="480"/>
      <c r="K3779" s="480"/>
      <c r="L3779" s="480"/>
    </row>
    <row r="3780" spans="1:12" ht="15.6">
      <c r="A3780" s="480">
        <f t="shared" si="66"/>
        <v>3772</v>
      </c>
      <c r="B3780" s="480" t="s">
        <v>5370</v>
      </c>
      <c r="C3780" s="481" t="s">
        <v>15024</v>
      </c>
      <c r="D3780" s="480" t="s">
        <v>5364</v>
      </c>
      <c r="E3780" s="480">
        <v>1</v>
      </c>
      <c r="F3780" s="480">
        <v>2</v>
      </c>
      <c r="G3780" s="480">
        <v>3</v>
      </c>
      <c r="H3780" s="480">
        <v>4</v>
      </c>
      <c r="I3780" s="480"/>
      <c r="J3780" s="480"/>
      <c r="K3780" s="480"/>
      <c r="L3780" s="480"/>
    </row>
    <row r="3781" spans="1:12" ht="15.6">
      <c r="A3781" s="480">
        <f t="shared" si="66"/>
        <v>3773</v>
      </c>
      <c r="B3781" s="480" t="s">
        <v>5370</v>
      </c>
      <c r="C3781" s="481" t="s">
        <v>15025</v>
      </c>
      <c r="D3781" s="480" t="s">
        <v>5363</v>
      </c>
      <c r="E3781" s="480">
        <v>5</v>
      </c>
      <c r="F3781" s="480">
        <v>10</v>
      </c>
      <c r="G3781" s="480">
        <v>15</v>
      </c>
      <c r="H3781" s="480">
        <v>20</v>
      </c>
      <c r="I3781" s="480"/>
      <c r="J3781" s="480"/>
      <c r="K3781" s="480"/>
      <c r="L3781" s="480"/>
    </row>
    <row r="3782" spans="1:12" ht="15.6">
      <c r="A3782" s="480">
        <f t="shared" si="66"/>
        <v>3774</v>
      </c>
      <c r="B3782" s="480" t="s">
        <v>5370</v>
      </c>
      <c r="C3782" s="481" t="s">
        <v>15026</v>
      </c>
      <c r="D3782" s="480" t="s">
        <v>5364</v>
      </c>
      <c r="E3782" s="480">
        <v>2</v>
      </c>
      <c r="F3782" s="480">
        <v>1</v>
      </c>
      <c r="G3782" s="480">
        <v>4</v>
      </c>
      <c r="H3782" s="480">
        <v>4.5</v>
      </c>
      <c r="I3782" s="480"/>
      <c r="J3782" s="480"/>
      <c r="K3782" s="480"/>
      <c r="L3782" s="480"/>
    </row>
    <row r="3783" spans="1:12" ht="15.6">
      <c r="A3783" s="480">
        <f t="shared" si="66"/>
        <v>3775</v>
      </c>
      <c r="B3783" s="480" t="s">
        <v>5370</v>
      </c>
      <c r="C3783" s="481" t="s">
        <v>15027</v>
      </c>
      <c r="D3783" s="480" t="s">
        <v>5363</v>
      </c>
      <c r="E3783" s="480" t="s">
        <v>5691</v>
      </c>
      <c r="F3783" s="480" t="s">
        <v>15028</v>
      </c>
      <c r="G3783" s="480" t="s">
        <v>6983</v>
      </c>
      <c r="H3783" s="480" t="s">
        <v>7607</v>
      </c>
      <c r="I3783" s="480"/>
      <c r="J3783" s="480"/>
      <c r="K3783" s="480"/>
      <c r="L3783" s="480"/>
    </row>
    <row r="3784" spans="1:12" ht="15.6">
      <c r="A3784" s="480">
        <f t="shared" si="66"/>
        <v>3776</v>
      </c>
      <c r="B3784" s="480" t="s">
        <v>5370</v>
      </c>
      <c r="C3784" s="481" t="s">
        <v>15029</v>
      </c>
      <c r="D3784" s="480" t="s">
        <v>5363</v>
      </c>
      <c r="E3784" s="480" t="s">
        <v>15030</v>
      </c>
      <c r="F3784" s="480" t="s">
        <v>15031</v>
      </c>
      <c r="G3784" s="480" t="s">
        <v>15032</v>
      </c>
      <c r="H3784" s="480" t="s">
        <v>15033</v>
      </c>
      <c r="I3784" s="480"/>
      <c r="J3784" s="480"/>
      <c r="K3784" s="480"/>
      <c r="L3784" s="480"/>
    </row>
    <row r="3785" spans="1:12" ht="15.6">
      <c r="A3785" s="480">
        <f t="shared" si="66"/>
        <v>3777</v>
      </c>
      <c r="B3785" s="480" t="s">
        <v>5578</v>
      </c>
      <c r="C3785" s="481" t="s">
        <v>15034</v>
      </c>
      <c r="D3785" s="480" t="s">
        <v>5613</v>
      </c>
      <c r="E3785" s="480" t="s">
        <v>8399</v>
      </c>
      <c r="F3785" s="480" t="s">
        <v>6902</v>
      </c>
      <c r="G3785" s="480" t="s">
        <v>15035</v>
      </c>
      <c r="H3785" s="480"/>
      <c r="I3785" s="480"/>
      <c r="J3785" s="480"/>
      <c r="K3785" s="480"/>
      <c r="L3785" s="480"/>
    </row>
    <row r="3786" spans="1:12" ht="15.6">
      <c r="A3786" s="480">
        <f t="shared" si="66"/>
        <v>3778</v>
      </c>
      <c r="B3786" s="480" t="s">
        <v>5578</v>
      </c>
      <c r="C3786" s="481" t="s">
        <v>15036</v>
      </c>
      <c r="D3786" s="480" t="s">
        <v>15037</v>
      </c>
      <c r="E3786" s="480" t="s">
        <v>15038</v>
      </c>
      <c r="F3786" s="480" t="s">
        <v>9302</v>
      </c>
      <c r="G3786" s="480" t="s">
        <v>14935</v>
      </c>
      <c r="H3786" s="480" t="s">
        <v>9299</v>
      </c>
      <c r="I3786" s="480" t="s">
        <v>9300</v>
      </c>
      <c r="J3786" s="480"/>
      <c r="K3786" s="480"/>
      <c r="L3786" s="480"/>
    </row>
    <row r="3787" spans="1:12" ht="15.6">
      <c r="A3787" s="480">
        <f t="shared" si="66"/>
        <v>3779</v>
      </c>
      <c r="B3787" s="480" t="s">
        <v>5578</v>
      </c>
      <c r="C3787" s="481" t="s">
        <v>15039</v>
      </c>
      <c r="D3787" s="480" t="s">
        <v>5580</v>
      </c>
      <c r="E3787" s="480" t="s">
        <v>8349</v>
      </c>
      <c r="F3787" s="480" t="s">
        <v>8350</v>
      </c>
      <c r="G3787" s="480" t="s">
        <v>8351</v>
      </c>
      <c r="H3787" s="480" t="s">
        <v>8352</v>
      </c>
      <c r="I3787" s="480"/>
      <c r="J3787" s="480"/>
      <c r="K3787" s="480"/>
      <c r="L3787" s="480"/>
    </row>
    <row r="3788" spans="1:12" ht="15.6">
      <c r="A3788" s="480">
        <f t="shared" si="66"/>
        <v>3780</v>
      </c>
      <c r="B3788" s="480" t="s">
        <v>5578</v>
      </c>
      <c r="C3788" s="481" t="s">
        <v>15040</v>
      </c>
      <c r="D3788" s="480" t="s">
        <v>5646</v>
      </c>
      <c r="E3788" s="480" t="s">
        <v>11955</v>
      </c>
      <c r="F3788" s="480" t="s">
        <v>15041</v>
      </c>
      <c r="G3788" s="480" t="s">
        <v>15042</v>
      </c>
      <c r="H3788" s="480"/>
      <c r="I3788" s="480"/>
      <c r="J3788" s="480"/>
      <c r="K3788" s="480"/>
      <c r="L3788" s="480"/>
    </row>
    <row r="3789" spans="1:12" ht="15.6">
      <c r="A3789" s="480">
        <f t="shared" si="66"/>
        <v>3781</v>
      </c>
      <c r="B3789" s="480" t="s">
        <v>5578</v>
      </c>
      <c r="C3789" s="481" t="s">
        <v>15043</v>
      </c>
      <c r="D3789" s="480" t="s">
        <v>5607</v>
      </c>
      <c r="E3789" s="480" t="s">
        <v>15044</v>
      </c>
      <c r="F3789" s="480" t="s">
        <v>15045</v>
      </c>
      <c r="G3789" s="480" t="s">
        <v>15046</v>
      </c>
      <c r="H3789" s="480" t="s">
        <v>15047</v>
      </c>
      <c r="I3789" s="480"/>
      <c r="J3789" s="480"/>
      <c r="K3789" s="480"/>
      <c r="L3789" s="480"/>
    </row>
    <row r="3790" spans="1:12" ht="15.6">
      <c r="A3790" s="480">
        <f t="shared" si="66"/>
        <v>3782</v>
      </c>
      <c r="B3790" s="480" t="s">
        <v>5578</v>
      </c>
      <c r="C3790" s="481" t="s">
        <v>15048</v>
      </c>
      <c r="D3790" s="480" t="s">
        <v>5762</v>
      </c>
      <c r="E3790" s="480">
        <v>10</v>
      </c>
      <c r="F3790" s="480">
        <v>4</v>
      </c>
      <c r="G3790" s="480">
        <v>2</v>
      </c>
      <c r="H3790" s="480">
        <v>1</v>
      </c>
      <c r="I3790" s="480"/>
      <c r="J3790" s="480"/>
      <c r="K3790" s="480"/>
      <c r="L3790" s="480"/>
    </row>
    <row r="3791" spans="1:12" ht="15.6">
      <c r="A3791" s="480">
        <f t="shared" si="66"/>
        <v>3783</v>
      </c>
      <c r="B3791" s="480" t="s">
        <v>5578</v>
      </c>
      <c r="C3791" s="481" t="s">
        <v>15049</v>
      </c>
      <c r="D3791" s="480" t="s">
        <v>5646</v>
      </c>
      <c r="E3791" s="480" t="s">
        <v>8869</v>
      </c>
      <c r="F3791" s="480" t="s">
        <v>15050</v>
      </c>
      <c r="G3791" s="480" t="s">
        <v>15051</v>
      </c>
      <c r="H3791" s="480" t="s">
        <v>15052</v>
      </c>
      <c r="I3791" s="480"/>
      <c r="J3791" s="480"/>
      <c r="K3791" s="480"/>
      <c r="L3791" s="480"/>
    </row>
    <row r="3792" spans="1:12" ht="15.6">
      <c r="A3792" s="480">
        <f t="shared" si="66"/>
        <v>3784</v>
      </c>
      <c r="B3792" s="480" t="s">
        <v>5578</v>
      </c>
      <c r="C3792" s="481" t="s">
        <v>15053</v>
      </c>
      <c r="D3792" s="480" t="s">
        <v>5646</v>
      </c>
      <c r="E3792" s="480" t="s">
        <v>8371</v>
      </c>
      <c r="F3792" s="480" t="s">
        <v>8372</v>
      </c>
      <c r="G3792" s="480" t="s">
        <v>8373</v>
      </c>
      <c r="H3792" s="480" t="s">
        <v>8374</v>
      </c>
      <c r="I3792" s="480"/>
      <c r="J3792" s="480"/>
      <c r="K3792" s="480"/>
      <c r="L3792" s="480"/>
    </row>
    <row r="3793" spans="1:12" ht="15.6">
      <c r="A3793" s="480">
        <f t="shared" si="66"/>
        <v>3785</v>
      </c>
      <c r="B3793" s="480" t="s">
        <v>5578</v>
      </c>
      <c r="C3793" s="481" t="s">
        <v>15054</v>
      </c>
      <c r="D3793" s="480" t="s">
        <v>5613</v>
      </c>
      <c r="E3793" s="480" t="s">
        <v>13441</v>
      </c>
      <c r="F3793" s="480" t="s">
        <v>8135</v>
      </c>
      <c r="G3793" s="480" t="s">
        <v>15055</v>
      </c>
      <c r="H3793" s="480" t="s">
        <v>15056</v>
      </c>
      <c r="I3793" s="480"/>
      <c r="J3793" s="480"/>
      <c r="K3793" s="480"/>
      <c r="L3793" s="480"/>
    </row>
    <row r="3794" spans="1:12" ht="15.6">
      <c r="A3794" s="480">
        <f t="shared" ref="A3794:A3838" si="67">ROW()-8</f>
        <v>3786</v>
      </c>
      <c r="B3794" s="480" t="s">
        <v>5578</v>
      </c>
      <c r="C3794" s="481" t="s">
        <v>15057</v>
      </c>
      <c r="D3794" s="480" t="s">
        <v>5607</v>
      </c>
      <c r="E3794" s="480" t="s">
        <v>8190</v>
      </c>
      <c r="F3794" s="480" t="s">
        <v>8192</v>
      </c>
      <c r="G3794" s="480" t="s">
        <v>4008</v>
      </c>
      <c r="H3794" s="480" t="s">
        <v>8191</v>
      </c>
      <c r="I3794" s="480"/>
      <c r="J3794" s="480"/>
      <c r="K3794" s="480"/>
      <c r="L3794" s="480"/>
    </row>
    <row r="3795" spans="1:12" ht="15.6">
      <c r="A3795" s="480">
        <f t="shared" si="67"/>
        <v>3787</v>
      </c>
      <c r="B3795" s="480" t="s">
        <v>6023</v>
      </c>
      <c r="C3795" s="481" t="s">
        <v>15058</v>
      </c>
      <c r="D3795" s="480" t="s">
        <v>5362</v>
      </c>
      <c r="E3795" s="480" t="s">
        <v>6025</v>
      </c>
      <c r="F3795" s="480" t="s">
        <v>6026</v>
      </c>
      <c r="G3795" s="480"/>
      <c r="H3795" s="480"/>
      <c r="I3795" s="480"/>
      <c r="J3795" s="480"/>
      <c r="K3795" s="480"/>
      <c r="L3795" s="480"/>
    </row>
    <row r="3796" spans="1:12" ht="15.6">
      <c r="A3796" s="480">
        <f t="shared" si="67"/>
        <v>3788</v>
      </c>
      <c r="B3796" s="480" t="s">
        <v>6023</v>
      </c>
      <c r="C3796" s="481" t="s">
        <v>15059</v>
      </c>
      <c r="D3796" s="480" t="s">
        <v>5362</v>
      </c>
      <c r="E3796" s="480" t="s">
        <v>6025</v>
      </c>
      <c r="F3796" s="480" t="s">
        <v>6026</v>
      </c>
      <c r="G3796" s="480"/>
      <c r="H3796" s="480"/>
      <c r="I3796" s="480"/>
      <c r="J3796" s="480"/>
      <c r="K3796" s="480"/>
      <c r="L3796" s="480"/>
    </row>
    <row r="3797" spans="1:12" ht="15.6">
      <c r="A3797" s="480">
        <f t="shared" si="67"/>
        <v>3789</v>
      </c>
      <c r="B3797" s="480" t="s">
        <v>6023</v>
      </c>
      <c r="C3797" s="481" t="s">
        <v>15060</v>
      </c>
      <c r="D3797" s="480" t="s">
        <v>5363</v>
      </c>
      <c r="E3797" s="480" t="s">
        <v>6025</v>
      </c>
      <c r="F3797" s="480" t="s">
        <v>6026</v>
      </c>
      <c r="G3797" s="480"/>
      <c r="H3797" s="480"/>
      <c r="I3797" s="480"/>
      <c r="J3797" s="480"/>
      <c r="K3797" s="480"/>
      <c r="L3797" s="480"/>
    </row>
    <row r="3798" spans="1:12" ht="15.6">
      <c r="A3798" s="480">
        <f t="shared" si="67"/>
        <v>3790</v>
      </c>
      <c r="B3798" s="480" t="s">
        <v>6023</v>
      </c>
      <c r="C3798" s="481" t="s">
        <v>15061</v>
      </c>
      <c r="D3798" s="480" t="s">
        <v>5362</v>
      </c>
      <c r="E3798" s="480" t="s">
        <v>6025</v>
      </c>
      <c r="F3798" s="480" t="s">
        <v>6026</v>
      </c>
      <c r="G3798" s="480"/>
      <c r="H3798" s="480"/>
      <c r="I3798" s="480"/>
      <c r="J3798" s="480"/>
      <c r="K3798" s="480"/>
      <c r="L3798" s="480"/>
    </row>
    <row r="3799" spans="1:12" ht="15.6">
      <c r="A3799" s="480">
        <f t="shared" si="67"/>
        <v>3791</v>
      </c>
      <c r="B3799" s="480" t="s">
        <v>6023</v>
      </c>
      <c r="C3799" s="481" t="s">
        <v>15062</v>
      </c>
      <c r="D3799" s="480" t="s">
        <v>5362</v>
      </c>
      <c r="E3799" s="480" t="s">
        <v>6025</v>
      </c>
      <c r="F3799" s="480" t="s">
        <v>6026</v>
      </c>
      <c r="G3799" s="480"/>
      <c r="H3799" s="480"/>
      <c r="I3799" s="480"/>
      <c r="J3799" s="480"/>
      <c r="K3799" s="480"/>
      <c r="L3799" s="480"/>
    </row>
    <row r="3800" spans="1:12" ht="15.6">
      <c r="A3800" s="480">
        <f t="shared" si="67"/>
        <v>3792</v>
      </c>
      <c r="B3800" s="480" t="s">
        <v>6023</v>
      </c>
      <c r="C3800" s="481" t="s">
        <v>15063</v>
      </c>
      <c r="D3800" s="480" t="s">
        <v>5362</v>
      </c>
      <c r="E3800" s="480" t="s">
        <v>6025</v>
      </c>
      <c r="F3800" s="480" t="s">
        <v>6026</v>
      </c>
      <c r="G3800" s="480"/>
      <c r="H3800" s="480"/>
      <c r="I3800" s="480"/>
      <c r="J3800" s="480"/>
      <c r="K3800" s="480"/>
      <c r="L3800" s="480"/>
    </row>
    <row r="3801" spans="1:12" ht="15.6">
      <c r="A3801" s="480">
        <f t="shared" si="67"/>
        <v>3793</v>
      </c>
      <c r="B3801" s="480" t="s">
        <v>6023</v>
      </c>
      <c r="C3801" s="481" t="s">
        <v>15064</v>
      </c>
      <c r="D3801" s="480" t="s">
        <v>5363</v>
      </c>
      <c r="E3801" s="480" t="s">
        <v>6025</v>
      </c>
      <c r="F3801" s="480" t="s">
        <v>6026</v>
      </c>
      <c r="G3801" s="480"/>
      <c r="H3801" s="480"/>
      <c r="I3801" s="480"/>
      <c r="J3801" s="480"/>
      <c r="K3801" s="480"/>
      <c r="L3801" s="480"/>
    </row>
    <row r="3802" spans="1:12" ht="15.6">
      <c r="A3802" s="480">
        <f t="shared" si="67"/>
        <v>3794</v>
      </c>
      <c r="B3802" s="480" t="s">
        <v>6023</v>
      </c>
      <c r="C3802" s="481" t="s">
        <v>15065</v>
      </c>
      <c r="D3802" s="480" t="s">
        <v>5362</v>
      </c>
      <c r="E3802" s="480" t="s">
        <v>6025</v>
      </c>
      <c r="F3802" s="480" t="s">
        <v>6026</v>
      </c>
      <c r="G3802" s="480"/>
      <c r="H3802" s="480"/>
      <c r="I3802" s="480"/>
      <c r="J3802" s="480"/>
      <c r="K3802" s="480"/>
      <c r="L3802" s="480"/>
    </row>
    <row r="3803" spans="1:12" ht="15.6">
      <c r="A3803" s="480">
        <f t="shared" si="67"/>
        <v>3795</v>
      </c>
      <c r="B3803" s="480" t="s">
        <v>6023</v>
      </c>
      <c r="C3803" s="481" t="s">
        <v>15066</v>
      </c>
      <c r="D3803" s="480" t="s">
        <v>5362</v>
      </c>
      <c r="E3803" s="480" t="s">
        <v>6025</v>
      </c>
      <c r="F3803" s="480" t="s">
        <v>6026</v>
      </c>
      <c r="G3803" s="480"/>
      <c r="H3803" s="480"/>
      <c r="I3803" s="480"/>
      <c r="J3803" s="480"/>
      <c r="K3803" s="480"/>
      <c r="L3803" s="480"/>
    </row>
    <row r="3804" spans="1:12" ht="15.6">
      <c r="A3804" s="480">
        <f t="shared" si="67"/>
        <v>3796</v>
      </c>
      <c r="B3804" s="480" t="s">
        <v>6023</v>
      </c>
      <c r="C3804" s="481" t="s">
        <v>15067</v>
      </c>
      <c r="D3804" s="480" t="s">
        <v>5362</v>
      </c>
      <c r="E3804" s="480" t="s">
        <v>6025</v>
      </c>
      <c r="F3804" s="480" t="s">
        <v>6026</v>
      </c>
      <c r="G3804" s="480"/>
      <c r="H3804" s="480"/>
      <c r="I3804" s="480"/>
      <c r="J3804" s="480"/>
      <c r="K3804" s="480"/>
      <c r="L3804" s="480"/>
    </row>
    <row r="3805" spans="1:12" ht="15.6">
      <c r="A3805" s="480">
        <f t="shared" si="67"/>
        <v>3797</v>
      </c>
      <c r="B3805" s="480" t="s">
        <v>6023</v>
      </c>
      <c r="C3805" s="481" t="s">
        <v>15068</v>
      </c>
      <c r="D3805" s="480" t="s">
        <v>5362</v>
      </c>
      <c r="E3805" s="480" t="s">
        <v>6025</v>
      </c>
      <c r="F3805" s="480" t="s">
        <v>6026</v>
      </c>
      <c r="G3805" s="480"/>
      <c r="H3805" s="480"/>
      <c r="I3805" s="480"/>
      <c r="J3805" s="480"/>
      <c r="K3805" s="480"/>
      <c r="L3805" s="480"/>
    </row>
    <row r="3806" spans="1:12" ht="15.6">
      <c r="A3806" s="480">
        <f t="shared" si="67"/>
        <v>3798</v>
      </c>
      <c r="B3806" s="480" t="s">
        <v>6023</v>
      </c>
      <c r="C3806" s="481" t="s">
        <v>15069</v>
      </c>
      <c r="D3806" s="480" t="s">
        <v>5363</v>
      </c>
      <c r="E3806" s="480" t="s">
        <v>6025</v>
      </c>
      <c r="F3806" s="480" t="s">
        <v>6026</v>
      </c>
      <c r="G3806" s="480"/>
      <c r="H3806" s="480"/>
      <c r="I3806" s="480"/>
      <c r="J3806" s="480"/>
      <c r="K3806" s="480"/>
      <c r="L3806" s="480"/>
    </row>
    <row r="3807" spans="1:12" ht="15.6">
      <c r="A3807" s="480">
        <f t="shared" si="67"/>
        <v>3799</v>
      </c>
      <c r="B3807" s="480" t="s">
        <v>6023</v>
      </c>
      <c r="C3807" s="481" t="s">
        <v>15070</v>
      </c>
      <c r="D3807" s="480" t="s">
        <v>5362</v>
      </c>
      <c r="E3807" s="480" t="s">
        <v>6025</v>
      </c>
      <c r="F3807" s="480" t="s">
        <v>6026</v>
      </c>
      <c r="G3807" s="480"/>
      <c r="H3807" s="480"/>
      <c r="I3807" s="480"/>
      <c r="J3807" s="480"/>
      <c r="K3807" s="480"/>
      <c r="L3807" s="480"/>
    </row>
    <row r="3808" spans="1:12" ht="15.6">
      <c r="A3808" s="480">
        <f t="shared" si="67"/>
        <v>3800</v>
      </c>
      <c r="B3808" s="480" t="s">
        <v>5370</v>
      </c>
      <c r="C3808" s="481" t="s">
        <v>15071</v>
      </c>
      <c r="D3808" s="480" t="s">
        <v>5364</v>
      </c>
      <c r="E3808" s="480" t="s">
        <v>8092</v>
      </c>
      <c r="F3808" s="480" t="s">
        <v>15072</v>
      </c>
      <c r="G3808" s="480" t="s">
        <v>8094</v>
      </c>
      <c r="H3808" s="480" t="s">
        <v>8095</v>
      </c>
      <c r="I3808" s="480"/>
      <c r="J3808" s="480"/>
      <c r="K3808" s="480"/>
      <c r="L3808" s="480"/>
    </row>
    <row r="3809" spans="1:12" ht="15.6">
      <c r="A3809" s="480">
        <f t="shared" si="67"/>
        <v>3801</v>
      </c>
      <c r="B3809" s="480" t="s">
        <v>5370</v>
      </c>
      <c r="C3809" s="481" t="s">
        <v>15073</v>
      </c>
      <c r="D3809" s="480" t="s">
        <v>5362</v>
      </c>
      <c r="E3809" s="480">
        <v>5</v>
      </c>
      <c r="F3809" s="480">
        <v>10</v>
      </c>
      <c r="G3809" s="480">
        <v>15</v>
      </c>
      <c r="H3809" s="480">
        <v>20</v>
      </c>
      <c r="I3809" s="480"/>
      <c r="J3809" s="480"/>
      <c r="K3809" s="480"/>
      <c r="L3809" s="480"/>
    </row>
    <row r="3810" spans="1:12" ht="15.6">
      <c r="A3810" s="480">
        <f t="shared" si="67"/>
        <v>3802</v>
      </c>
      <c r="B3810" s="480" t="s">
        <v>5370</v>
      </c>
      <c r="C3810" s="481" t="s">
        <v>15074</v>
      </c>
      <c r="D3810" s="480" t="s">
        <v>51</v>
      </c>
      <c r="E3810" s="480" t="s">
        <v>15075</v>
      </c>
      <c r="F3810" s="480" t="s">
        <v>15076</v>
      </c>
      <c r="G3810" s="480" t="s">
        <v>15077</v>
      </c>
      <c r="H3810" s="480" t="s">
        <v>13768</v>
      </c>
      <c r="I3810" s="480"/>
      <c r="J3810" s="480"/>
      <c r="K3810" s="480"/>
      <c r="L3810" s="480"/>
    </row>
    <row r="3811" spans="1:12" ht="15.6">
      <c r="A3811" s="480">
        <f t="shared" si="67"/>
        <v>3803</v>
      </c>
      <c r="B3811" s="480" t="s">
        <v>5370</v>
      </c>
      <c r="C3811" s="481" t="s">
        <v>15078</v>
      </c>
      <c r="D3811" s="480" t="s">
        <v>5364</v>
      </c>
      <c r="E3811" s="480" t="s">
        <v>15079</v>
      </c>
      <c r="F3811" s="480" t="s">
        <v>15080</v>
      </c>
      <c r="G3811" s="480" t="s">
        <v>15081</v>
      </c>
      <c r="H3811" s="480" t="s">
        <v>15082</v>
      </c>
      <c r="I3811" s="480"/>
      <c r="J3811" s="480"/>
      <c r="K3811" s="480"/>
      <c r="L3811" s="480"/>
    </row>
    <row r="3812" spans="1:12" ht="15.6">
      <c r="A3812" s="480">
        <f t="shared" si="67"/>
        <v>3804</v>
      </c>
      <c r="B3812" s="480" t="s">
        <v>5370</v>
      </c>
      <c r="C3812" s="481" t="s">
        <v>15083</v>
      </c>
      <c r="D3812" s="480" t="s">
        <v>5363</v>
      </c>
      <c r="E3812" s="480" t="s">
        <v>6983</v>
      </c>
      <c r="F3812" s="480" t="s">
        <v>7607</v>
      </c>
      <c r="G3812" s="480" t="s">
        <v>11235</v>
      </c>
      <c r="H3812" s="480" t="s">
        <v>11236</v>
      </c>
      <c r="I3812" s="480"/>
      <c r="J3812" s="480"/>
      <c r="K3812" s="480"/>
      <c r="L3812" s="480"/>
    </row>
    <row r="3813" spans="1:12" ht="15.6">
      <c r="A3813" s="480">
        <f t="shared" si="67"/>
        <v>3805</v>
      </c>
      <c r="B3813" s="480" t="s">
        <v>5370</v>
      </c>
      <c r="C3813" s="481" t="s">
        <v>15084</v>
      </c>
      <c r="D3813" s="480" t="s">
        <v>5362</v>
      </c>
      <c r="E3813" s="480" t="s">
        <v>7320</v>
      </c>
      <c r="F3813" s="480" t="s">
        <v>12647</v>
      </c>
      <c r="G3813" s="480" t="s">
        <v>12648</v>
      </c>
      <c r="H3813" s="480" t="s">
        <v>6851</v>
      </c>
      <c r="I3813" s="480"/>
      <c r="J3813" s="480"/>
      <c r="K3813" s="480"/>
      <c r="L3813" s="480"/>
    </row>
    <row r="3814" spans="1:12" ht="15.6">
      <c r="A3814" s="480">
        <f t="shared" si="67"/>
        <v>3806</v>
      </c>
      <c r="B3814" s="480" t="s">
        <v>5370</v>
      </c>
      <c r="C3814" s="481" t="s">
        <v>15085</v>
      </c>
      <c r="D3814" s="480" t="s">
        <v>5363</v>
      </c>
      <c r="E3814" s="480" t="s">
        <v>5636</v>
      </c>
      <c r="F3814" s="480" t="s">
        <v>5637</v>
      </c>
      <c r="G3814" s="480" t="s">
        <v>9248</v>
      </c>
      <c r="H3814" s="480" t="s">
        <v>6787</v>
      </c>
      <c r="I3814" s="480"/>
      <c r="J3814" s="480"/>
      <c r="K3814" s="480"/>
      <c r="L3814" s="480"/>
    </row>
    <row r="3815" spans="1:12" ht="15.6">
      <c r="A3815" s="480">
        <f t="shared" si="67"/>
        <v>3807</v>
      </c>
      <c r="B3815" s="480" t="s">
        <v>5370</v>
      </c>
      <c r="C3815" s="481" t="s">
        <v>15086</v>
      </c>
      <c r="D3815" s="480" t="s">
        <v>5364</v>
      </c>
      <c r="E3815" s="480" t="s">
        <v>1315</v>
      </c>
      <c r="F3815" s="480" t="s">
        <v>11080</v>
      </c>
      <c r="G3815" s="480" t="s">
        <v>6787</v>
      </c>
      <c r="H3815" s="480" t="s">
        <v>11081</v>
      </c>
      <c r="I3815" s="480"/>
      <c r="J3815" s="480"/>
      <c r="K3815" s="480"/>
      <c r="L3815" s="480"/>
    </row>
    <row r="3816" spans="1:12" ht="15.6">
      <c r="A3816" s="480">
        <f t="shared" si="67"/>
        <v>3808</v>
      </c>
      <c r="B3816" s="480" t="s">
        <v>5370</v>
      </c>
      <c r="C3816" s="481" t="s">
        <v>15087</v>
      </c>
      <c r="D3816" s="480" t="s">
        <v>5363</v>
      </c>
      <c r="E3816" s="480" t="s">
        <v>903</v>
      </c>
      <c r="F3816" s="480" t="s">
        <v>10</v>
      </c>
      <c r="G3816" s="480" t="s">
        <v>7614</v>
      </c>
      <c r="H3816" s="480" t="s">
        <v>10417</v>
      </c>
      <c r="I3816" s="480"/>
      <c r="J3816" s="480"/>
      <c r="K3816" s="480"/>
      <c r="L3816" s="480"/>
    </row>
    <row r="3817" spans="1:12" ht="15.6">
      <c r="A3817" s="480">
        <f t="shared" si="67"/>
        <v>3809</v>
      </c>
      <c r="B3817" s="480" t="s">
        <v>5370</v>
      </c>
      <c r="C3817" s="481" t="s">
        <v>15088</v>
      </c>
      <c r="D3817" s="480" t="s">
        <v>5363</v>
      </c>
      <c r="E3817" s="480" t="s">
        <v>6792</v>
      </c>
      <c r="F3817" s="480" t="s">
        <v>7554</v>
      </c>
      <c r="G3817" s="480" t="s">
        <v>6461</v>
      </c>
      <c r="H3817" s="480" t="s">
        <v>5384</v>
      </c>
      <c r="I3817" s="480"/>
      <c r="J3817" s="480"/>
      <c r="K3817" s="480"/>
      <c r="L3817" s="480"/>
    </row>
    <row r="3818" spans="1:12" ht="15.6">
      <c r="A3818" s="480">
        <f t="shared" si="67"/>
        <v>3810</v>
      </c>
      <c r="B3818" s="480" t="s">
        <v>5370</v>
      </c>
      <c r="C3818" s="481" t="s">
        <v>15089</v>
      </c>
      <c r="D3818" s="480" t="s">
        <v>51</v>
      </c>
      <c r="E3818" s="480" t="s">
        <v>13397</v>
      </c>
      <c r="F3818" s="480" t="s">
        <v>10334</v>
      </c>
      <c r="G3818" s="480" t="s">
        <v>10429</v>
      </c>
      <c r="H3818" s="480" t="s">
        <v>14378</v>
      </c>
      <c r="I3818" s="480"/>
      <c r="J3818" s="480"/>
      <c r="K3818" s="480"/>
      <c r="L3818" s="480"/>
    </row>
    <row r="3819" spans="1:12" ht="15.6">
      <c r="A3819" s="480">
        <f t="shared" si="67"/>
        <v>3811</v>
      </c>
      <c r="B3819" s="480" t="s">
        <v>5370</v>
      </c>
      <c r="C3819" s="481" t="s">
        <v>15090</v>
      </c>
      <c r="D3819" s="480" t="s">
        <v>5362</v>
      </c>
      <c r="E3819" s="480" t="s">
        <v>6461</v>
      </c>
      <c r="F3819" s="480" t="s">
        <v>6792</v>
      </c>
      <c r="G3819" s="480" t="s">
        <v>4037</v>
      </c>
      <c r="H3819" s="480" t="s">
        <v>5384</v>
      </c>
      <c r="I3819" s="480"/>
      <c r="J3819" s="480"/>
      <c r="K3819" s="480"/>
      <c r="L3819" s="480"/>
    </row>
    <row r="3820" spans="1:12" ht="15.6">
      <c r="A3820" s="480">
        <f t="shared" si="67"/>
        <v>3812</v>
      </c>
      <c r="B3820" s="480" t="s">
        <v>5370</v>
      </c>
      <c r="C3820" s="481" t="s">
        <v>15091</v>
      </c>
      <c r="D3820" s="480" t="s">
        <v>5362</v>
      </c>
      <c r="E3820" s="480" t="s">
        <v>8095</v>
      </c>
      <c r="F3820" s="480" t="s">
        <v>8092</v>
      </c>
      <c r="G3820" s="480" t="s">
        <v>8093</v>
      </c>
      <c r="H3820" s="480" t="s">
        <v>8094</v>
      </c>
      <c r="I3820" s="480"/>
      <c r="J3820" s="480"/>
      <c r="K3820" s="480"/>
      <c r="L3820" s="480"/>
    </row>
    <row r="3821" spans="1:12" ht="15.6">
      <c r="A3821" s="480">
        <f t="shared" si="67"/>
        <v>3813</v>
      </c>
      <c r="B3821" s="480" t="s">
        <v>5578</v>
      </c>
      <c r="C3821" s="481" t="s">
        <v>15092</v>
      </c>
      <c r="D3821" s="480" t="s">
        <v>5597</v>
      </c>
      <c r="E3821" s="480" t="s">
        <v>10436</v>
      </c>
      <c r="F3821" s="480" t="s">
        <v>7151</v>
      </c>
      <c r="G3821" s="480" t="s">
        <v>6801</v>
      </c>
      <c r="H3821" s="480" t="s">
        <v>15093</v>
      </c>
      <c r="I3821" s="480"/>
      <c r="J3821" s="480"/>
      <c r="K3821" s="480"/>
      <c r="L3821" s="480"/>
    </row>
    <row r="3822" spans="1:12" ht="15.6">
      <c r="A3822" s="480">
        <f t="shared" si="67"/>
        <v>3814</v>
      </c>
      <c r="B3822" s="480" t="s">
        <v>5578</v>
      </c>
      <c r="C3822" s="481" t="s">
        <v>15094</v>
      </c>
      <c r="D3822" s="480" t="s">
        <v>5586</v>
      </c>
      <c r="E3822" s="480" t="s">
        <v>8798</v>
      </c>
      <c r="F3822" s="480" t="s">
        <v>10647</v>
      </c>
      <c r="G3822" s="480" t="s">
        <v>8800</v>
      </c>
      <c r="H3822" s="480" t="s">
        <v>8801</v>
      </c>
      <c r="I3822" s="480"/>
      <c r="J3822" s="480"/>
      <c r="K3822" s="480"/>
      <c r="L3822" s="480"/>
    </row>
    <row r="3823" spans="1:12" ht="15.6">
      <c r="A3823" s="480">
        <f t="shared" si="67"/>
        <v>3815</v>
      </c>
      <c r="B3823" s="480" t="s">
        <v>5578</v>
      </c>
      <c r="C3823" s="481" t="s">
        <v>15095</v>
      </c>
      <c r="D3823" s="480" t="s">
        <v>5580</v>
      </c>
      <c r="E3823" s="480" t="s">
        <v>7323</v>
      </c>
      <c r="F3823" s="480" t="s">
        <v>11352</v>
      </c>
      <c r="G3823" s="480" t="s">
        <v>7179</v>
      </c>
      <c r="H3823" s="480" t="s">
        <v>11240</v>
      </c>
      <c r="I3823" s="480"/>
      <c r="J3823" s="480"/>
      <c r="K3823" s="480"/>
      <c r="L3823" s="480"/>
    </row>
    <row r="3824" spans="1:12" ht="15.6">
      <c r="A3824" s="480">
        <f t="shared" si="67"/>
        <v>3816</v>
      </c>
      <c r="B3824" s="480" t="s">
        <v>5578</v>
      </c>
      <c r="C3824" s="481" t="s">
        <v>15096</v>
      </c>
      <c r="D3824" s="480" t="s">
        <v>5586</v>
      </c>
      <c r="E3824" s="480" t="s">
        <v>15097</v>
      </c>
      <c r="F3824" s="480" t="s">
        <v>15098</v>
      </c>
      <c r="G3824" s="480" t="s">
        <v>15099</v>
      </c>
      <c r="H3824" s="480" t="s">
        <v>15100</v>
      </c>
      <c r="I3824" s="480"/>
      <c r="J3824" s="480"/>
      <c r="K3824" s="480"/>
      <c r="L3824" s="480"/>
    </row>
    <row r="3825" spans="1:12" ht="15.6">
      <c r="A3825" s="480">
        <f t="shared" si="67"/>
        <v>3817</v>
      </c>
      <c r="B3825" s="480" t="s">
        <v>5578</v>
      </c>
      <c r="C3825" s="481" t="s">
        <v>15101</v>
      </c>
      <c r="D3825" s="480" t="s">
        <v>5641</v>
      </c>
      <c r="E3825" s="480" t="s">
        <v>6851</v>
      </c>
      <c r="F3825" s="480" t="s">
        <v>6854</v>
      </c>
      <c r="G3825" s="480" t="s">
        <v>15102</v>
      </c>
      <c r="H3825" s="480" t="s">
        <v>11350</v>
      </c>
      <c r="I3825" s="480"/>
      <c r="J3825" s="480"/>
      <c r="K3825" s="480"/>
      <c r="L3825" s="480"/>
    </row>
    <row r="3826" spans="1:12" ht="15.6">
      <c r="A3826" s="480">
        <f t="shared" si="67"/>
        <v>3818</v>
      </c>
      <c r="B3826" s="480" t="s">
        <v>5578</v>
      </c>
      <c r="C3826" s="481" t="s">
        <v>15103</v>
      </c>
      <c r="D3826" s="480" t="s">
        <v>5992</v>
      </c>
      <c r="E3826" s="480" t="s">
        <v>15104</v>
      </c>
      <c r="F3826" s="480" t="s">
        <v>15105</v>
      </c>
      <c r="G3826" s="480" t="s">
        <v>15105</v>
      </c>
      <c r="H3826" s="480" t="s">
        <v>15106</v>
      </c>
      <c r="I3826" s="480" t="s">
        <v>15107</v>
      </c>
      <c r="J3826" s="480"/>
      <c r="K3826" s="480"/>
      <c r="L3826" s="480"/>
    </row>
    <row r="3827" spans="1:12" ht="15.6">
      <c r="A3827" s="480">
        <f t="shared" si="67"/>
        <v>3819</v>
      </c>
      <c r="B3827" s="480" t="s">
        <v>6023</v>
      </c>
      <c r="C3827" s="481" t="s">
        <v>15108</v>
      </c>
      <c r="D3827" s="480" t="s">
        <v>5363</v>
      </c>
      <c r="E3827" s="480" t="s">
        <v>6025</v>
      </c>
      <c r="F3827" s="480" t="s">
        <v>6026</v>
      </c>
      <c r="G3827" s="480"/>
      <c r="H3827" s="480"/>
      <c r="I3827" s="480"/>
      <c r="J3827" s="480"/>
      <c r="K3827" s="480"/>
      <c r="L3827" s="480"/>
    </row>
    <row r="3828" spans="1:12" ht="15.6">
      <c r="A3828" s="480">
        <f t="shared" si="67"/>
        <v>3820</v>
      </c>
      <c r="B3828" s="480" t="s">
        <v>6023</v>
      </c>
      <c r="C3828" s="481" t="s">
        <v>15109</v>
      </c>
      <c r="D3828" s="480" t="s">
        <v>5362</v>
      </c>
      <c r="E3828" s="480" t="s">
        <v>6025</v>
      </c>
      <c r="F3828" s="480" t="s">
        <v>6026</v>
      </c>
      <c r="G3828" s="480"/>
      <c r="H3828" s="480"/>
      <c r="I3828" s="480"/>
      <c r="J3828" s="480"/>
      <c r="K3828" s="480"/>
      <c r="L3828" s="480"/>
    </row>
    <row r="3829" spans="1:12" ht="15.6">
      <c r="A3829" s="480">
        <f t="shared" si="67"/>
        <v>3821</v>
      </c>
      <c r="B3829" s="480" t="s">
        <v>6023</v>
      </c>
      <c r="C3829" s="481" t="s">
        <v>15110</v>
      </c>
      <c r="D3829" s="480" t="s">
        <v>5363</v>
      </c>
      <c r="E3829" s="480" t="s">
        <v>6025</v>
      </c>
      <c r="F3829" s="480" t="s">
        <v>6026</v>
      </c>
      <c r="G3829" s="480"/>
      <c r="H3829" s="480"/>
      <c r="I3829" s="480"/>
      <c r="J3829" s="480"/>
      <c r="K3829" s="480"/>
      <c r="L3829" s="480"/>
    </row>
    <row r="3830" spans="1:12" ht="15.6">
      <c r="A3830" s="480">
        <f t="shared" si="67"/>
        <v>3822</v>
      </c>
      <c r="B3830" s="480" t="s">
        <v>6023</v>
      </c>
      <c r="C3830" s="481" t="s">
        <v>15111</v>
      </c>
      <c r="D3830" s="480" t="s">
        <v>5363</v>
      </c>
      <c r="E3830" s="480" t="s">
        <v>6025</v>
      </c>
      <c r="F3830" s="480" t="s">
        <v>6026</v>
      </c>
      <c r="G3830" s="480"/>
      <c r="H3830" s="480"/>
      <c r="I3830" s="480"/>
      <c r="J3830" s="480"/>
      <c r="K3830" s="480"/>
      <c r="L3830" s="480"/>
    </row>
    <row r="3831" spans="1:12" ht="15.6">
      <c r="A3831" s="480">
        <f t="shared" si="67"/>
        <v>3823</v>
      </c>
      <c r="B3831" s="480" t="s">
        <v>6023</v>
      </c>
      <c r="C3831" s="481" t="s">
        <v>15112</v>
      </c>
      <c r="D3831" s="480" t="s">
        <v>5362</v>
      </c>
      <c r="E3831" s="480" t="s">
        <v>6025</v>
      </c>
      <c r="F3831" s="480" t="s">
        <v>6026</v>
      </c>
      <c r="G3831" s="480"/>
      <c r="H3831" s="480"/>
      <c r="I3831" s="480"/>
      <c r="J3831" s="480"/>
      <c r="K3831" s="480"/>
      <c r="L3831" s="480"/>
    </row>
    <row r="3832" spans="1:12" ht="15.6">
      <c r="A3832" s="480">
        <f t="shared" si="67"/>
        <v>3824</v>
      </c>
      <c r="B3832" s="480" t="s">
        <v>6023</v>
      </c>
      <c r="C3832" s="481" t="s">
        <v>15113</v>
      </c>
      <c r="D3832" s="480" t="s">
        <v>5362</v>
      </c>
      <c r="E3832" s="480" t="s">
        <v>6025</v>
      </c>
      <c r="F3832" s="480" t="s">
        <v>6026</v>
      </c>
      <c r="G3832" s="480"/>
      <c r="H3832" s="480"/>
      <c r="I3832" s="480"/>
      <c r="J3832" s="480"/>
      <c r="K3832" s="480"/>
      <c r="L3832" s="480"/>
    </row>
    <row r="3833" spans="1:12" ht="15.6">
      <c r="A3833" s="480">
        <f t="shared" si="67"/>
        <v>3825</v>
      </c>
      <c r="B3833" s="480" t="s">
        <v>6023</v>
      </c>
      <c r="C3833" s="481" t="s">
        <v>15114</v>
      </c>
      <c r="D3833" s="480" t="s">
        <v>5363</v>
      </c>
      <c r="E3833" s="480" t="s">
        <v>6025</v>
      </c>
      <c r="F3833" s="480" t="s">
        <v>6026</v>
      </c>
      <c r="G3833" s="480"/>
      <c r="H3833" s="480"/>
      <c r="I3833" s="480"/>
      <c r="J3833" s="480"/>
      <c r="K3833" s="480"/>
      <c r="L3833" s="480"/>
    </row>
    <row r="3834" spans="1:12" ht="15.6">
      <c r="A3834" s="480">
        <f t="shared" si="67"/>
        <v>3826</v>
      </c>
      <c r="B3834" s="480" t="s">
        <v>6023</v>
      </c>
      <c r="C3834" s="481" t="s">
        <v>15115</v>
      </c>
      <c r="D3834" s="480" t="s">
        <v>5363</v>
      </c>
      <c r="E3834" s="480" t="s">
        <v>6025</v>
      </c>
      <c r="F3834" s="480" t="s">
        <v>6026</v>
      </c>
      <c r="G3834" s="480"/>
      <c r="H3834" s="480"/>
      <c r="I3834" s="480"/>
      <c r="J3834" s="480"/>
      <c r="K3834" s="480"/>
      <c r="L3834" s="480"/>
    </row>
    <row r="3835" spans="1:12" ht="15.6">
      <c r="A3835" s="480">
        <f t="shared" si="67"/>
        <v>3827</v>
      </c>
      <c r="B3835" s="480" t="s">
        <v>6023</v>
      </c>
      <c r="C3835" s="481" t="s">
        <v>15116</v>
      </c>
      <c r="D3835" s="480" t="s">
        <v>5363</v>
      </c>
      <c r="E3835" s="480" t="s">
        <v>6025</v>
      </c>
      <c r="F3835" s="480" t="s">
        <v>6026</v>
      </c>
      <c r="G3835" s="480"/>
      <c r="H3835" s="480"/>
      <c r="I3835" s="480"/>
      <c r="J3835" s="480"/>
      <c r="K3835" s="480"/>
      <c r="L3835" s="480"/>
    </row>
    <row r="3836" spans="1:12" ht="15.6">
      <c r="A3836" s="480">
        <f t="shared" si="67"/>
        <v>3828</v>
      </c>
      <c r="B3836" s="480" t="s">
        <v>5578</v>
      </c>
      <c r="C3836" s="481" t="s">
        <v>15117</v>
      </c>
      <c r="D3836" s="480" t="s">
        <v>5607</v>
      </c>
      <c r="E3836" s="480" t="s">
        <v>9092</v>
      </c>
      <c r="F3836" s="480" t="s">
        <v>7931</v>
      </c>
      <c r="G3836" s="480" t="s">
        <v>15118</v>
      </c>
      <c r="H3836" s="480" t="s">
        <v>9091</v>
      </c>
      <c r="I3836" s="480"/>
      <c r="J3836" s="480"/>
      <c r="K3836" s="480"/>
      <c r="L3836" s="480"/>
    </row>
    <row r="3837" spans="1:12" ht="15.6">
      <c r="A3837" s="480">
        <f t="shared" si="67"/>
        <v>3829</v>
      </c>
      <c r="B3837" s="480" t="s">
        <v>6023</v>
      </c>
      <c r="C3837" s="481" t="s">
        <v>15119</v>
      </c>
      <c r="D3837" s="480" t="s">
        <v>5362</v>
      </c>
      <c r="E3837" s="480" t="s">
        <v>6025</v>
      </c>
      <c r="F3837" s="480" t="s">
        <v>6026</v>
      </c>
      <c r="G3837" s="480"/>
      <c r="H3837" s="480"/>
      <c r="I3837" s="480"/>
      <c r="J3837" s="480"/>
      <c r="K3837" s="480"/>
      <c r="L3837" s="480"/>
    </row>
    <row r="3838" spans="1:12" ht="15.6">
      <c r="A3838" s="480">
        <f t="shared" si="67"/>
        <v>3830</v>
      </c>
      <c r="B3838" s="480" t="s">
        <v>6023</v>
      </c>
      <c r="C3838" s="481" t="s">
        <v>15120</v>
      </c>
      <c r="D3838" s="480" t="s">
        <v>5363</v>
      </c>
      <c r="E3838" s="480" t="s">
        <v>6025</v>
      </c>
      <c r="F3838" s="480" t="s">
        <v>6026</v>
      </c>
      <c r="G3838" s="480"/>
      <c r="H3838" s="480"/>
      <c r="I3838" s="480"/>
      <c r="J3838" s="480"/>
      <c r="K3838" s="480"/>
      <c r="L3838" s="480"/>
    </row>
    <row r="3839" spans="1:12" ht="15.6">
      <c r="A3839" s="480">
        <f t="shared" ref="A3839:A3882" si="68">ROW()-8</f>
        <v>3831</v>
      </c>
      <c r="B3839" s="480" t="s">
        <v>5370</v>
      </c>
      <c r="C3839" s="481" t="s">
        <v>15121</v>
      </c>
      <c r="D3839" s="480" t="s">
        <v>5364</v>
      </c>
      <c r="E3839" s="480" t="s">
        <v>15122</v>
      </c>
      <c r="F3839" s="480" t="s">
        <v>15123</v>
      </c>
      <c r="G3839" s="480" t="s">
        <v>15124</v>
      </c>
      <c r="H3839" s="480" t="s">
        <v>15125</v>
      </c>
      <c r="I3839" s="480"/>
      <c r="J3839" s="480"/>
      <c r="K3839" s="480"/>
      <c r="L3839" s="480"/>
    </row>
    <row r="3840" spans="1:12" ht="15.6">
      <c r="A3840" s="480">
        <f t="shared" si="68"/>
        <v>3832</v>
      </c>
      <c r="B3840" s="480" t="s">
        <v>5370</v>
      </c>
      <c r="C3840" s="481" t="s">
        <v>15126</v>
      </c>
      <c r="D3840" s="480" t="s">
        <v>5364</v>
      </c>
      <c r="E3840" s="480" t="s">
        <v>15127</v>
      </c>
      <c r="F3840" s="480" t="s">
        <v>15128</v>
      </c>
      <c r="G3840" s="480" t="s">
        <v>15129</v>
      </c>
      <c r="H3840" s="480" t="s">
        <v>15130</v>
      </c>
      <c r="I3840" s="480"/>
      <c r="J3840" s="480"/>
      <c r="K3840" s="480"/>
      <c r="L3840" s="480"/>
    </row>
    <row r="3841" spans="1:12" ht="15.6">
      <c r="A3841" s="480">
        <f t="shared" si="68"/>
        <v>3833</v>
      </c>
      <c r="B3841" s="480" t="s">
        <v>5370</v>
      </c>
      <c r="C3841" s="481" t="s">
        <v>15131</v>
      </c>
      <c r="D3841" s="480" t="s">
        <v>5362</v>
      </c>
      <c r="E3841" s="480" t="s">
        <v>15132</v>
      </c>
      <c r="F3841" s="480" t="s">
        <v>15133</v>
      </c>
      <c r="G3841" s="480" t="s">
        <v>15134</v>
      </c>
      <c r="H3841" s="480" t="s">
        <v>15135</v>
      </c>
      <c r="I3841" s="480"/>
      <c r="J3841" s="480"/>
      <c r="K3841" s="480"/>
      <c r="L3841" s="480"/>
    </row>
    <row r="3842" spans="1:12" ht="15.6">
      <c r="A3842" s="480">
        <f t="shared" si="68"/>
        <v>3834</v>
      </c>
      <c r="B3842" s="480" t="s">
        <v>5370</v>
      </c>
      <c r="C3842" s="481" t="s">
        <v>15136</v>
      </c>
      <c r="D3842" s="480" t="s">
        <v>5364</v>
      </c>
      <c r="E3842" s="480" t="s">
        <v>15137</v>
      </c>
      <c r="F3842" s="480" t="s">
        <v>15138</v>
      </c>
      <c r="G3842" s="480" t="s">
        <v>15139</v>
      </c>
      <c r="H3842" s="480" t="s">
        <v>15140</v>
      </c>
      <c r="I3842" s="480"/>
      <c r="J3842" s="480"/>
      <c r="K3842" s="480"/>
      <c r="L3842" s="480"/>
    </row>
    <row r="3843" spans="1:12" ht="15.6">
      <c r="A3843" s="480">
        <f t="shared" si="68"/>
        <v>3835</v>
      </c>
      <c r="B3843" s="480" t="s">
        <v>5370</v>
      </c>
      <c r="C3843" s="481" t="s">
        <v>15141</v>
      </c>
      <c r="D3843" s="480" t="s">
        <v>5364</v>
      </c>
      <c r="E3843" s="480" t="s">
        <v>15142</v>
      </c>
      <c r="F3843" s="480" t="s">
        <v>15143</v>
      </c>
      <c r="G3843" s="480" t="s">
        <v>15144</v>
      </c>
      <c r="H3843" s="480" t="s">
        <v>15145</v>
      </c>
      <c r="I3843" s="480"/>
      <c r="J3843" s="480"/>
      <c r="K3843" s="480"/>
      <c r="L3843" s="480"/>
    </row>
    <row r="3844" spans="1:12" ht="15.6">
      <c r="A3844" s="480">
        <f t="shared" si="68"/>
        <v>3836</v>
      </c>
      <c r="B3844" s="480" t="s">
        <v>5370</v>
      </c>
      <c r="C3844" s="481" t="s">
        <v>15146</v>
      </c>
      <c r="D3844" s="480" t="s">
        <v>5362</v>
      </c>
      <c r="E3844" s="480" t="s">
        <v>15147</v>
      </c>
      <c r="F3844" s="480" t="s">
        <v>15148</v>
      </c>
      <c r="G3844" s="480" t="s">
        <v>15149</v>
      </c>
      <c r="H3844" s="480" t="s">
        <v>15150</v>
      </c>
      <c r="I3844" s="480"/>
      <c r="J3844" s="480"/>
      <c r="K3844" s="480"/>
      <c r="L3844" s="480"/>
    </row>
    <row r="3845" spans="1:12" ht="15.6">
      <c r="A3845" s="480">
        <f t="shared" si="68"/>
        <v>3837</v>
      </c>
      <c r="B3845" s="480" t="s">
        <v>5370</v>
      </c>
      <c r="C3845" s="481" t="s">
        <v>15151</v>
      </c>
      <c r="D3845" s="480" t="s">
        <v>5363</v>
      </c>
      <c r="E3845" s="480" t="s">
        <v>15152</v>
      </c>
      <c r="F3845" s="480" t="s">
        <v>15153</v>
      </c>
      <c r="G3845" s="480" t="s">
        <v>15154</v>
      </c>
      <c r="H3845" s="480" t="s">
        <v>15155</v>
      </c>
      <c r="I3845" s="480"/>
      <c r="J3845" s="480"/>
      <c r="K3845" s="480"/>
      <c r="L3845" s="480"/>
    </row>
    <row r="3846" spans="1:12" ht="15.6">
      <c r="A3846" s="480">
        <f t="shared" si="68"/>
        <v>3838</v>
      </c>
      <c r="B3846" s="480" t="s">
        <v>5370</v>
      </c>
      <c r="C3846" s="481" t="s">
        <v>15156</v>
      </c>
      <c r="D3846" s="480" t="s">
        <v>5363</v>
      </c>
      <c r="E3846" s="480" t="s">
        <v>15152</v>
      </c>
      <c r="F3846" s="480" t="s">
        <v>15157</v>
      </c>
      <c r="G3846" s="480" t="s">
        <v>15158</v>
      </c>
      <c r="H3846" s="480" t="s">
        <v>15159</v>
      </c>
      <c r="I3846" s="480"/>
      <c r="J3846" s="480"/>
      <c r="K3846" s="480"/>
      <c r="L3846" s="480"/>
    </row>
    <row r="3847" spans="1:12" ht="15.6">
      <c r="A3847" s="480">
        <f t="shared" si="68"/>
        <v>3839</v>
      </c>
      <c r="B3847" s="480" t="s">
        <v>5370</v>
      </c>
      <c r="C3847" s="481" t="s">
        <v>15160</v>
      </c>
      <c r="D3847" s="480" t="s">
        <v>5362</v>
      </c>
      <c r="E3847" s="480" t="s">
        <v>15161</v>
      </c>
      <c r="F3847" s="480" t="s">
        <v>15162</v>
      </c>
      <c r="G3847" s="480" t="s">
        <v>15163</v>
      </c>
      <c r="H3847" s="480" t="s">
        <v>15164</v>
      </c>
      <c r="I3847" s="480"/>
      <c r="J3847" s="480"/>
      <c r="K3847" s="480"/>
      <c r="L3847" s="480"/>
    </row>
    <row r="3848" spans="1:12" ht="15.6">
      <c r="A3848" s="480">
        <f t="shared" si="68"/>
        <v>3840</v>
      </c>
      <c r="B3848" s="480" t="s">
        <v>5370</v>
      </c>
      <c r="C3848" s="481" t="s">
        <v>15165</v>
      </c>
      <c r="D3848" s="480" t="s">
        <v>51</v>
      </c>
      <c r="E3848" s="480" t="s">
        <v>15152</v>
      </c>
      <c r="F3848" s="480" t="s">
        <v>15166</v>
      </c>
      <c r="G3848" s="480" t="s">
        <v>15167</v>
      </c>
      <c r="H3848" s="480" t="s">
        <v>15168</v>
      </c>
      <c r="I3848" s="480"/>
      <c r="J3848" s="480"/>
      <c r="K3848" s="480"/>
      <c r="L3848" s="480"/>
    </row>
    <row r="3849" spans="1:12" ht="15.6">
      <c r="A3849" s="480">
        <f t="shared" si="68"/>
        <v>3841</v>
      </c>
      <c r="B3849" s="480" t="s">
        <v>5370</v>
      </c>
      <c r="C3849" s="481" t="s">
        <v>15169</v>
      </c>
      <c r="D3849" s="480" t="s">
        <v>5364</v>
      </c>
      <c r="E3849" s="480" t="s">
        <v>15170</v>
      </c>
      <c r="F3849" s="480" t="s">
        <v>15171</v>
      </c>
      <c r="G3849" s="480" t="s">
        <v>15172</v>
      </c>
      <c r="H3849" s="480" t="s">
        <v>15173</v>
      </c>
      <c r="I3849" s="480"/>
      <c r="J3849" s="480"/>
      <c r="K3849" s="480"/>
      <c r="L3849" s="480"/>
    </row>
    <row r="3850" spans="1:12" ht="15.6">
      <c r="A3850" s="480">
        <f t="shared" si="68"/>
        <v>3842</v>
      </c>
      <c r="B3850" s="480" t="s">
        <v>5370</v>
      </c>
      <c r="C3850" s="481" t="s">
        <v>15174</v>
      </c>
      <c r="D3850" s="480" t="s">
        <v>51</v>
      </c>
      <c r="E3850" s="480" t="s">
        <v>15175</v>
      </c>
      <c r="F3850" s="480" t="s">
        <v>15176</v>
      </c>
      <c r="G3850" s="480" t="s">
        <v>15177</v>
      </c>
      <c r="H3850" s="480" t="s">
        <v>15178</v>
      </c>
      <c r="I3850" s="480"/>
      <c r="J3850" s="480"/>
      <c r="K3850" s="480"/>
      <c r="L3850" s="480"/>
    </row>
    <row r="3851" spans="1:12" ht="15.6">
      <c r="A3851" s="480">
        <f t="shared" si="68"/>
        <v>3843</v>
      </c>
      <c r="B3851" s="480" t="s">
        <v>5370</v>
      </c>
      <c r="C3851" s="481" t="s">
        <v>15179</v>
      </c>
      <c r="D3851" s="480" t="s">
        <v>51</v>
      </c>
      <c r="E3851" s="480" t="s">
        <v>15180</v>
      </c>
      <c r="F3851" s="480" t="s">
        <v>15181</v>
      </c>
      <c r="G3851" s="480" t="s">
        <v>15182</v>
      </c>
      <c r="H3851" s="480" t="s">
        <v>15183</v>
      </c>
      <c r="I3851" s="480"/>
      <c r="J3851" s="480"/>
      <c r="K3851" s="480"/>
      <c r="L3851" s="480"/>
    </row>
    <row r="3852" spans="1:12" ht="15.6">
      <c r="A3852" s="480">
        <f t="shared" si="68"/>
        <v>3844</v>
      </c>
      <c r="B3852" s="480" t="s">
        <v>5370</v>
      </c>
      <c r="C3852" s="481" t="s">
        <v>15184</v>
      </c>
      <c r="D3852" s="480" t="s">
        <v>5363</v>
      </c>
      <c r="E3852" s="480" t="s">
        <v>15185</v>
      </c>
      <c r="F3852" s="480" t="s">
        <v>15186</v>
      </c>
      <c r="G3852" s="480" t="s">
        <v>15187</v>
      </c>
      <c r="H3852" s="480" t="s">
        <v>15188</v>
      </c>
      <c r="I3852" s="480"/>
      <c r="J3852" s="480"/>
      <c r="K3852" s="480"/>
      <c r="L3852" s="480"/>
    </row>
    <row r="3853" spans="1:12" ht="15.6">
      <c r="A3853" s="480">
        <f t="shared" si="68"/>
        <v>3845</v>
      </c>
      <c r="B3853" s="480" t="s">
        <v>5370</v>
      </c>
      <c r="C3853" s="481" t="s">
        <v>15126</v>
      </c>
      <c r="D3853" s="480" t="s">
        <v>5364</v>
      </c>
      <c r="E3853" s="480" t="s">
        <v>15127</v>
      </c>
      <c r="F3853" s="480" t="s">
        <v>15128</v>
      </c>
      <c r="G3853" s="480" t="s">
        <v>15129</v>
      </c>
      <c r="H3853" s="480" t="s">
        <v>15130</v>
      </c>
      <c r="I3853" s="480"/>
      <c r="J3853" s="480"/>
      <c r="K3853" s="480"/>
      <c r="L3853" s="480"/>
    </row>
    <row r="3854" spans="1:12" ht="15.6">
      <c r="A3854" s="480">
        <f t="shared" si="68"/>
        <v>3846</v>
      </c>
      <c r="B3854" s="480" t="s">
        <v>5370</v>
      </c>
      <c r="C3854" s="481" t="s">
        <v>15189</v>
      </c>
      <c r="D3854" s="480" t="s">
        <v>51</v>
      </c>
      <c r="E3854" s="480" t="s">
        <v>15190</v>
      </c>
      <c r="F3854" s="480" t="s">
        <v>15191</v>
      </c>
      <c r="G3854" s="480" t="s">
        <v>15192</v>
      </c>
      <c r="H3854" s="480" t="s">
        <v>15193</v>
      </c>
      <c r="I3854" s="480"/>
      <c r="J3854" s="480"/>
      <c r="K3854" s="480"/>
      <c r="L3854" s="480"/>
    </row>
    <row r="3855" spans="1:12" ht="15.6">
      <c r="A3855" s="480">
        <f t="shared" si="68"/>
        <v>3847</v>
      </c>
      <c r="B3855" s="480" t="s">
        <v>5370</v>
      </c>
      <c r="C3855" s="481" t="s">
        <v>15194</v>
      </c>
      <c r="D3855" s="480" t="s">
        <v>5363</v>
      </c>
      <c r="E3855" s="480" t="s">
        <v>15152</v>
      </c>
      <c r="F3855" s="480" t="s">
        <v>15153</v>
      </c>
      <c r="G3855" s="480" t="s">
        <v>15154</v>
      </c>
      <c r="H3855" s="480" t="s">
        <v>15155</v>
      </c>
      <c r="I3855" s="480"/>
      <c r="J3855" s="480"/>
      <c r="K3855" s="480"/>
      <c r="L3855" s="480"/>
    </row>
    <row r="3856" spans="1:12" ht="15.6">
      <c r="A3856" s="480">
        <f t="shared" si="68"/>
        <v>3848</v>
      </c>
      <c r="B3856" s="480" t="s">
        <v>5370</v>
      </c>
      <c r="C3856" s="481" t="s">
        <v>15195</v>
      </c>
      <c r="D3856" s="480" t="s">
        <v>5364</v>
      </c>
      <c r="E3856" s="480" t="s">
        <v>15196</v>
      </c>
      <c r="F3856" s="480" t="s">
        <v>15197</v>
      </c>
      <c r="G3856" s="480" t="s">
        <v>15152</v>
      </c>
      <c r="H3856" s="480" t="s">
        <v>15176</v>
      </c>
      <c r="I3856" s="480"/>
      <c r="J3856" s="480"/>
      <c r="K3856" s="480"/>
      <c r="L3856" s="480"/>
    </row>
    <row r="3857" spans="1:12" ht="15.6">
      <c r="A3857" s="480">
        <f t="shared" si="68"/>
        <v>3849</v>
      </c>
      <c r="B3857" s="480" t="s">
        <v>5370</v>
      </c>
      <c r="C3857" s="481" t="s">
        <v>15198</v>
      </c>
      <c r="D3857" s="480" t="s">
        <v>5363</v>
      </c>
      <c r="E3857" s="480" t="s">
        <v>15199</v>
      </c>
      <c r="F3857" s="480" t="s">
        <v>15200</v>
      </c>
      <c r="G3857" s="480" t="s">
        <v>15201</v>
      </c>
      <c r="H3857" s="480" t="s">
        <v>15202</v>
      </c>
      <c r="I3857" s="480"/>
      <c r="J3857" s="480"/>
      <c r="K3857" s="480"/>
      <c r="L3857" s="480"/>
    </row>
    <row r="3858" spans="1:12" ht="15.6">
      <c r="A3858" s="480">
        <f t="shared" si="68"/>
        <v>3850</v>
      </c>
      <c r="B3858" s="480" t="s">
        <v>5370</v>
      </c>
      <c r="C3858" s="481" t="s">
        <v>15203</v>
      </c>
      <c r="D3858" s="480" t="s">
        <v>5362</v>
      </c>
      <c r="E3858" s="480" t="s">
        <v>15204</v>
      </c>
      <c r="F3858" s="480" t="s">
        <v>15205</v>
      </c>
      <c r="G3858" s="480" t="s">
        <v>15206</v>
      </c>
      <c r="H3858" s="480" t="s">
        <v>15207</v>
      </c>
      <c r="I3858" s="480"/>
      <c r="J3858" s="480"/>
      <c r="K3858" s="480"/>
      <c r="L3858" s="480"/>
    </row>
    <row r="3859" spans="1:12" ht="15.6">
      <c r="A3859" s="480">
        <f t="shared" si="68"/>
        <v>3851</v>
      </c>
      <c r="B3859" s="480" t="s">
        <v>5578</v>
      </c>
      <c r="C3859" s="481" t="s">
        <v>15208</v>
      </c>
      <c r="D3859" s="480" t="s">
        <v>5762</v>
      </c>
      <c r="E3859" s="480" t="s">
        <v>15209</v>
      </c>
      <c r="F3859" s="480" t="s">
        <v>15210</v>
      </c>
      <c r="G3859" s="480" t="s">
        <v>15211</v>
      </c>
      <c r="H3859" s="480" t="s">
        <v>15212</v>
      </c>
      <c r="I3859" s="480"/>
      <c r="J3859" s="480"/>
      <c r="K3859" s="480"/>
      <c r="L3859" s="480"/>
    </row>
    <row r="3860" spans="1:12" ht="15.6">
      <c r="A3860" s="480">
        <f t="shared" si="68"/>
        <v>3852</v>
      </c>
      <c r="B3860" s="480" t="s">
        <v>5578</v>
      </c>
      <c r="C3860" s="481" t="s">
        <v>15213</v>
      </c>
      <c r="D3860" s="480" t="s">
        <v>5613</v>
      </c>
      <c r="E3860" s="480" t="s">
        <v>15214</v>
      </c>
      <c r="F3860" s="480" t="s">
        <v>15215</v>
      </c>
      <c r="G3860" s="480" t="s">
        <v>15216</v>
      </c>
      <c r="H3860" s="480" t="s">
        <v>15217</v>
      </c>
      <c r="I3860" s="480"/>
      <c r="J3860" s="480"/>
      <c r="K3860" s="480"/>
      <c r="L3860" s="480"/>
    </row>
    <row r="3861" spans="1:12" ht="15.6">
      <c r="A3861" s="480">
        <f t="shared" si="68"/>
        <v>3853</v>
      </c>
      <c r="B3861" s="480" t="s">
        <v>5578</v>
      </c>
      <c r="C3861" s="481" t="s">
        <v>15218</v>
      </c>
      <c r="D3861" s="480" t="s">
        <v>5641</v>
      </c>
      <c r="E3861" s="480" t="s">
        <v>15219</v>
      </c>
      <c r="F3861" s="480" t="s">
        <v>15220</v>
      </c>
      <c r="G3861" s="480" t="s">
        <v>15221</v>
      </c>
      <c r="H3861" s="480" t="s">
        <v>15222</v>
      </c>
      <c r="I3861" s="480"/>
      <c r="J3861" s="480"/>
      <c r="K3861" s="480"/>
      <c r="L3861" s="480"/>
    </row>
    <row r="3862" spans="1:12" ht="15.6">
      <c r="A3862" s="480">
        <f t="shared" si="68"/>
        <v>3854</v>
      </c>
      <c r="B3862" s="480" t="s">
        <v>5578</v>
      </c>
      <c r="C3862" s="481" t="s">
        <v>15223</v>
      </c>
      <c r="D3862" s="480" t="s">
        <v>5580</v>
      </c>
      <c r="E3862" s="480" t="s">
        <v>15142</v>
      </c>
      <c r="F3862" s="480" t="s">
        <v>15143</v>
      </c>
      <c r="G3862" s="480" t="s">
        <v>15144</v>
      </c>
      <c r="H3862" s="480" t="s">
        <v>15145</v>
      </c>
      <c r="I3862" s="480"/>
      <c r="J3862" s="480"/>
      <c r="K3862" s="480"/>
      <c r="L3862" s="480"/>
    </row>
    <row r="3863" spans="1:12" ht="15.6">
      <c r="A3863" s="480">
        <f t="shared" si="68"/>
        <v>3855</v>
      </c>
      <c r="B3863" s="480" t="s">
        <v>5578</v>
      </c>
      <c r="C3863" s="481" t="s">
        <v>15224</v>
      </c>
      <c r="D3863" s="480" t="s">
        <v>5613</v>
      </c>
      <c r="E3863" s="480" t="s">
        <v>15225</v>
      </c>
      <c r="F3863" s="480" t="s">
        <v>15226</v>
      </c>
      <c r="G3863" s="480" t="s">
        <v>15227</v>
      </c>
      <c r="H3863" s="480" t="s">
        <v>15228</v>
      </c>
      <c r="I3863" s="480"/>
      <c r="J3863" s="480"/>
      <c r="K3863" s="480"/>
      <c r="L3863" s="480"/>
    </row>
    <row r="3864" spans="1:12" ht="15.6">
      <c r="A3864" s="480">
        <f t="shared" si="68"/>
        <v>3856</v>
      </c>
      <c r="B3864" s="480" t="s">
        <v>5578</v>
      </c>
      <c r="C3864" s="481" t="s">
        <v>15229</v>
      </c>
      <c r="D3864" s="480" t="s">
        <v>5580</v>
      </c>
      <c r="E3864" s="480" t="s">
        <v>15230</v>
      </c>
      <c r="F3864" s="480" t="s">
        <v>15231</v>
      </c>
      <c r="G3864" s="480" t="s">
        <v>15232</v>
      </c>
      <c r="H3864" s="480" t="s">
        <v>15233</v>
      </c>
      <c r="I3864" s="480"/>
      <c r="J3864" s="480"/>
      <c r="K3864" s="480"/>
      <c r="L3864" s="480"/>
    </row>
    <row r="3865" spans="1:12" ht="15.6">
      <c r="A3865" s="480">
        <f t="shared" si="68"/>
        <v>3857</v>
      </c>
      <c r="B3865" s="480" t="s">
        <v>5578</v>
      </c>
      <c r="C3865" s="481" t="s">
        <v>15234</v>
      </c>
      <c r="D3865" s="480" t="s">
        <v>5641</v>
      </c>
      <c r="E3865" s="480" t="s">
        <v>15235</v>
      </c>
      <c r="F3865" s="480" t="s">
        <v>15236</v>
      </c>
      <c r="G3865" s="480" t="s">
        <v>15237</v>
      </c>
      <c r="H3865" s="480" t="s">
        <v>15183</v>
      </c>
      <c r="I3865" s="480"/>
      <c r="J3865" s="480"/>
      <c r="K3865" s="480"/>
      <c r="L3865" s="480"/>
    </row>
    <row r="3866" spans="1:12" ht="15.6">
      <c r="A3866" s="480">
        <f t="shared" si="68"/>
        <v>3858</v>
      </c>
      <c r="B3866" s="480" t="s">
        <v>5578</v>
      </c>
      <c r="C3866" s="481" t="s">
        <v>15238</v>
      </c>
      <c r="D3866" s="480" t="s">
        <v>5580</v>
      </c>
      <c r="E3866" s="480" t="s">
        <v>15239</v>
      </c>
      <c r="F3866" s="480" t="s">
        <v>15240</v>
      </c>
      <c r="G3866" s="480" t="s">
        <v>15241</v>
      </c>
      <c r="H3866" s="480" t="s">
        <v>15242</v>
      </c>
      <c r="I3866" s="480"/>
      <c r="J3866" s="480"/>
      <c r="K3866" s="480"/>
      <c r="L3866" s="480"/>
    </row>
    <row r="3867" spans="1:12" ht="15.6">
      <c r="A3867" s="480">
        <f t="shared" si="68"/>
        <v>3859</v>
      </c>
      <c r="B3867" s="480" t="s">
        <v>5578</v>
      </c>
      <c r="C3867" s="481" t="s">
        <v>15243</v>
      </c>
      <c r="D3867" s="480" t="s">
        <v>5580</v>
      </c>
      <c r="E3867" s="480" t="s">
        <v>15244</v>
      </c>
      <c r="F3867" s="480" t="s">
        <v>15245</v>
      </c>
      <c r="G3867" s="480" t="s">
        <v>15246</v>
      </c>
      <c r="H3867" s="480" t="s">
        <v>15247</v>
      </c>
      <c r="I3867" s="480"/>
      <c r="J3867" s="480"/>
      <c r="K3867" s="480"/>
      <c r="L3867" s="480"/>
    </row>
    <row r="3868" spans="1:12" ht="15.6">
      <c r="A3868" s="480">
        <f t="shared" si="68"/>
        <v>3860</v>
      </c>
      <c r="B3868" s="480" t="s">
        <v>5578</v>
      </c>
      <c r="C3868" s="481" t="s">
        <v>15248</v>
      </c>
      <c r="D3868" s="480" t="s">
        <v>5624</v>
      </c>
      <c r="E3868" s="480" t="s">
        <v>15249</v>
      </c>
      <c r="F3868" s="480" t="s">
        <v>15250</v>
      </c>
      <c r="G3868" s="480" t="s">
        <v>15251</v>
      </c>
      <c r="H3868" s="480" t="s">
        <v>15252</v>
      </c>
      <c r="I3868" s="480"/>
      <c r="J3868" s="480"/>
      <c r="K3868" s="480"/>
      <c r="L3868" s="480"/>
    </row>
    <row r="3869" spans="1:12" ht="15.6">
      <c r="A3869" s="480">
        <f t="shared" si="68"/>
        <v>3861</v>
      </c>
      <c r="B3869" s="480" t="s">
        <v>5578</v>
      </c>
      <c r="C3869" s="481" t="s">
        <v>15253</v>
      </c>
      <c r="D3869" s="480" t="s">
        <v>5580</v>
      </c>
      <c r="E3869" s="480" t="s">
        <v>15254</v>
      </c>
      <c r="F3869" s="480" t="s">
        <v>15255</v>
      </c>
      <c r="G3869" s="480" t="s">
        <v>15256</v>
      </c>
      <c r="H3869" s="480" t="s">
        <v>15257</v>
      </c>
      <c r="I3869" s="480"/>
      <c r="J3869" s="480"/>
      <c r="K3869" s="480"/>
      <c r="L3869" s="480"/>
    </row>
    <row r="3870" spans="1:12" ht="15.6">
      <c r="A3870" s="480">
        <f t="shared" si="68"/>
        <v>3862</v>
      </c>
      <c r="B3870" s="480" t="s">
        <v>5578</v>
      </c>
      <c r="C3870" s="481" t="s">
        <v>15258</v>
      </c>
      <c r="D3870" s="480" t="s">
        <v>5641</v>
      </c>
      <c r="E3870" s="480" t="s">
        <v>15259</v>
      </c>
      <c r="F3870" s="480" t="s">
        <v>6325</v>
      </c>
      <c r="G3870" s="480" t="s">
        <v>15260</v>
      </c>
      <c r="H3870" s="480" t="s">
        <v>15261</v>
      </c>
      <c r="I3870" s="480"/>
      <c r="J3870" s="480"/>
      <c r="K3870" s="480"/>
      <c r="L3870" s="480"/>
    </row>
    <row r="3871" spans="1:12" ht="15.6">
      <c r="A3871" s="480">
        <f t="shared" si="68"/>
        <v>3863</v>
      </c>
      <c r="B3871" s="480" t="s">
        <v>5578</v>
      </c>
      <c r="C3871" s="481" t="s">
        <v>15262</v>
      </c>
      <c r="D3871" s="480" t="s">
        <v>5684</v>
      </c>
      <c r="E3871" s="480" t="s">
        <v>15263</v>
      </c>
      <c r="F3871" s="480" t="s">
        <v>15264</v>
      </c>
      <c r="G3871" s="480" t="s">
        <v>15265</v>
      </c>
      <c r="H3871" s="480" t="s">
        <v>15266</v>
      </c>
      <c r="I3871" s="480"/>
      <c r="J3871" s="480"/>
      <c r="K3871" s="480"/>
      <c r="L3871" s="480"/>
    </row>
    <row r="3872" spans="1:12" ht="15.6">
      <c r="A3872" s="480">
        <f t="shared" si="68"/>
        <v>3864</v>
      </c>
      <c r="B3872" s="480" t="s">
        <v>5578</v>
      </c>
      <c r="C3872" s="481" t="s">
        <v>15267</v>
      </c>
      <c r="D3872" s="480" t="s">
        <v>5580</v>
      </c>
      <c r="E3872" s="480" t="s">
        <v>15268</v>
      </c>
      <c r="F3872" s="480" t="s">
        <v>15269</v>
      </c>
      <c r="G3872" s="480" t="s">
        <v>15270</v>
      </c>
      <c r="H3872" s="480" t="s">
        <v>15271</v>
      </c>
      <c r="I3872" s="480"/>
      <c r="J3872" s="480"/>
      <c r="K3872" s="480"/>
      <c r="L3872" s="480"/>
    </row>
    <row r="3873" spans="1:12" ht="15.6">
      <c r="A3873" s="480">
        <f t="shared" si="68"/>
        <v>3865</v>
      </c>
      <c r="B3873" s="480" t="s">
        <v>5578</v>
      </c>
      <c r="C3873" s="481" t="s">
        <v>15272</v>
      </c>
      <c r="D3873" s="480" t="s">
        <v>5646</v>
      </c>
      <c r="E3873" s="480" t="s">
        <v>15273</v>
      </c>
      <c r="F3873" s="480" t="s">
        <v>15274</v>
      </c>
      <c r="G3873" s="480" t="s">
        <v>15275</v>
      </c>
      <c r="H3873" s="480" t="s">
        <v>15276</v>
      </c>
      <c r="I3873" s="480"/>
      <c r="J3873" s="480"/>
      <c r="K3873" s="480"/>
      <c r="L3873" s="480"/>
    </row>
    <row r="3874" spans="1:12" ht="15.6">
      <c r="A3874" s="480">
        <f t="shared" si="68"/>
        <v>3866</v>
      </c>
      <c r="B3874" s="480" t="s">
        <v>5578</v>
      </c>
      <c r="C3874" s="481" t="s">
        <v>15277</v>
      </c>
      <c r="D3874" s="480" t="s">
        <v>5641</v>
      </c>
      <c r="E3874" s="480" t="s">
        <v>15278</v>
      </c>
      <c r="F3874" s="480" t="s">
        <v>15279</v>
      </c>
      <c r="G3874" s="480" t="s">
        <v>15280</v>
      </c>
      <c r="H3874" s="480" t="s">
        <v>15281</v>
      </c>
      <c r="I3874" s="480"/>
      <c r="J3874" s="480"/>
      <c r="K3874" s="480"/>
      <c r="L3874" s="480"/>
    </row>
    <row r="3875" spans="1:12" ht="15.6">
      <c r="A3875" s="480">
        <f t="shared" si="68"/>
        <v>3867</v>
      </c>
      <c r="B3875" s="480" t="s">
        <v>6023</v>
      </c>
      <c r="C3875" s="481" t="s">
        <v>15282</v>
      </c>
      <c r="D3875" s="480" t="s">
        <v>5362</v>
      </c>
      <c r="E3875" s="480" t="s">
        <v>6025</v>
      </c>
      <c r="F3875" s="480" t="s">
        <v>6026</v>
      </c>
      <c r="G3875" s="480"/>
      <c r="H3875" s="480"/>
      <c r="I3875" s="480"/>
      <c r="J3875" s="480"/>
      <c r="K3875" s="480"/>
      <c r="L3875" s="480"/>
    </row>
    <row r="3876" spans="1:12" ht="15.6">
      <c r="A3876" s="480">
        <f t="shared" si="68"/>
        <v>3868</v>
      </c>
      <c r="B3876" s="480" t="s">
        <v>6023</v>
      </c>
      <c r="C3876" s="481" t="s">
        <v>15283</v>
      </c>
      <c r="D3876" s="480" t="s">
        <v>5362</v>
      </c>
      <c r="E3876" s="480" t="s">
        <v>6025</v>
      </c>
      <c r="F3876" s="480" t="s">
        <v>6026</v>
      </c>
      <c r="G3876" s="480"/>
      <c r="H3876" s="480"/>
      <c r="I3876" s="480"/>
      <c r="J3876" s="480"/>
      <c r="K3876" s="480"/>
      <c r="L3876" s="480"/>
    </row>
    <row r="3877" spans="1:12" ht="15.6">
      <c r="A3877" s="480">
        <f t="shared" si="68"/>
        <v>3869</v>
      </c>
      <c r="B3877" s="480" t="s">
        <v>6023</v>
      </c>
      <c r="C3877" s="481" t="s">
        <v>15284</v>
      </c>
      <c r="D3877" s="480" t="s">
        <v>5362</v>
      </c>
      <c r="E3877" s="480" t="s">
        <v>6025</v>
      </c>
      <c r="F3877" s="480" t="s">
        <v>6026</v>
      </c>
      <c r="G3877" s="480"/>
      <c r="H3877" s="480"/>
      <c r="I3877" s="480"/>
      <c r="J3877" s="480"/>
      <c r="K3877" s="480"/>
      <c r="L3877" s="480"/>
    </row>
    <row r="3878" spans="1:12" ht="15.6">
      <c r="A3878" s="480">
        <f t="shared" si="68"/>
        <v>3870</v>
      </c>
      <c r="B3878" s="480" t="s">
        <v>6023</v>
      </c>
      <c r="C3878" s="481" t="s">
        <v>15285</v>
      </c>
      <c r="D3878" s="480" t="s">
        <v>5362</v>
      </c>
      <c r="E3878" s="480" t="s">
        <v>6025</v>
      </c>
      <c r="F3878" s="480" t="s">
        <v>6026</v>
      </c>
      <c r="G3878" s="480"/>
      <c r="H3878" s="480"/>
      <c r="I3878" s="480"/>
      <c r="J3878" s="480"/>
      <c r="K3878" s="480"/>
      <c r="L3878" s="480"/>
    </row>
    <row r="3879" spans="1:12" ht="15.6">
      <c r="A3879" s="480">
        <f t="shared" si="68"/>
        <v>3871</v>
      </c>
      <c r="B3879" s="480" t="s">
        <v>6023</v>
      </c>
      <c r="C3879" s="481" t="s">
        <v>15286</v>
      </c>
      <c r="D3879" s="480" t="s">
        <v>5362</v>
      </c>
      <c r="E3879" s="480" t="s">
        <v>6025</v>
      </c>
      <c r="F3879" s="480" t="s">
        <v>6026</v>
      </c>
      <c r="G3879" s="480"/>
      <c r="H3879" s="480"/>
      <c r="I3879" s="480"/>
      <c r="J3879" s="480"/>
      <c r="K3879" s="480"/>
      <c r="L3879" s="480"/>
    </row>
    <row r="3880" spans="1:12" ht="15.6">
      <c r="A3880" s="480">
        <f t="shared" si="68"/>
        <v>3872</v>
      </c>
      <c r="B3880" s="480" t="s">
        <v>6023</v>
      </c>
      <c r="C3880" s="481" t="s">
        <v>15287</v>
      </c>
      <c r="D3880" s="480" t="s">
        <v>5362</v>
      </c>
      <c r="E3880" s="480" t="s">
        <v>6025</v>
      </c>
      <c r="F3880" s="480" t="s">
        <v>6026</v>
      </c>
      <c r="G3880" s="480"/>
      <c r="H3880" s="480"/>
      <c r="I3880" s="480"/>
      <c r="J3880" s="480"/>
      <c r="K3880" s="480"/>
      <c r="L3880" s="480"/>
    </row>
    <row r="3881" spans="1:12" ht="15.6">
      <c r="A3881" s="480">
        <f t="shared" si="68"/>
        <v>3873</v>
      </c>
      <c r="B3881" s="480" t="s">
        <v>6023</v>
      </c>
      <c r="C3881" s="481" t="s">
        <v>15288</v>
      </c>
      <c r="D3881" s="480" t="s">
        <v>5362</v>
      </c>
      <c r="E3881" s="480" t="s">
        <v>6025</v>
      </c>
      <c r="F3881" s="480" t="s">
        <v>6026</v>
      </c>
      <c r="G3881" s="480"/>
      <c r="H3881" s="480"/>
      <c r="I3881" s="480"/>
      <c r="J3881" s="480"/>
      <c r="K3881" s="480"/>
      <c r="L3881" s="480"/>
    </row>
    <row r="3882" spans="1:12" ht="15.6">
      <c r="A3882" s="480">
        <f t="shared" si="68"/>
        <v>3874</v>
      </c>
      <c r="B3882" s="480" t="s">
        <v>6023</v>
      </c>
      <c r="C3882" s="481" t="s">
        <v>15289</v>
      </c>
      <c r="D3882" s="480" t="s">
        <v>5362</v>
      </c>
      <c r="E3882" s="480" t="s">
        <v>6025</v>
      </c>
      <c r="F3882" s="480" t="s">
        <v>6026</v>
      </c>
      <c r="G3882" s="480"/>
      <c r="H3882" s="480"/>
      <c r="I3882" s="480"/>
      <c r="J3882" s="480"/>
      <c r="K3882" s="480"/>
      <c r="L3882" s="480"/>
    </row>
    <row r="3883" spans="1:12" ht="15.6">
      <c r="A3883" s="480">
        <f t="shared" ref="A3883:A3914" si="69">ROW()-8</f>
        <v>3875</v>
      </c>
      <c r="B3883" s="480" t="s">
        <v>5370</v>
      </c>
      <c r="C3883" s="481" t="s">
        <v>15290</v>
      </c>
      <c r="D3883" s="480" t="s">
        <v>5364</v>
      </c>
      <c r="E3883" s="480">
        <v>1.4</v>
      </c>
      <c r="F3883" s="480">
        <v>1.5</v>
      </c>
      <c r="G3883" s="480">
        <v>1.6</v>
      </c>
      <c r="H3883" s="480">
        <v>1.3</v>
      </c>
      <c r="I3883" s="480"/>
      <c r="J3883" s="480"/>
      <c r="K3883" s="480"/>
      <c r="L3883" s="480"/>
    </row>
    <row r="3884" spans="1:12" ht="15.6">
      <c r="A3884" s="480">
        <f t="shared" si="69"/>
        <v>3876</v>
      </c>
      <c r="B3884" s="480" t="s">
        <v>5370</v>
      </c>
      <c r="C3884" s="481" t="s">
        <v>15291</v>
      </c>
      <c r="D3884" s="480" t="s">
        <v>5362</v>
      </c>
      <c r="E3884" s="480" t="s">
        <v>7944</v>
      </c>
      <c r="F3884" s="480" t="s">
        <v>15292</v>
      </c>
      <c r="G3884" s="480" t="s">
        <v>15293</v>
      </c>
      <c r="H3884" s="480"/>
      <c r="I3884" s="480"/>
      <c r="J3884" s="480"/>
      <c r="K3884" s="480"/>
      <c r="L3884" s="480"/>
    </row>
    <row r="3885" spans="1:12" ht="15.6">
      <c r="A3885" s="480">
        <f t="shared" si="69"/>
        <v>3877</v>
      </c>
      <c r="B3885" s="480" t="s">
        <v>5578</v>
      </c>
      <c r="C3885" s="481" t="s">
        <v>15294</v>
      </c>
      <c r="D3885" s="480" t="s">
        <v>5641</v>
      </c>
      <c r="E3885" s="480" t="s">
        <v>15295</v>
      </c>
      <c r="F3885" s="480" t="s">
        <v>15296</v>
      </c>
      <c r="G3885" s="480" t="s">
        <v>15297</v>
      </c>
      <c r="H3885" s="480" t="s">
        <v>15298</v>
      </c>
      <c r="I3885" s="480"/>
      <c r="J3885" s="480"/>
      <c r="K3885" s="480"/>
      <c r="L3885" s="480"/>
    </row>
    <row r="3886" spans="1:12" ht="15.6">
      <c r="A3886" s="480">
        <f t="shared" si="69"/>
        <v>3878</v>
      </c>
      <c r="B3886" s="480" t="s">
        <v>6023</v>
      </c>
      <c r="C3886" s="481" t="s">
        <v>15299</v>
      </c>
      <c r="D3886" s="480" t="s">
        <v>5363</v>
      </c>
      <c r="E3886" s="480" t="s">
        <v>6025</v>
      </c>
      <c r="F3886" s="480" t="s">
        <v>6026</v>
      </c>
      <c r="G3886" s="480"/>
      <c r="H3886" s="480"/>
      <c r="I3886" s="480"/>
      <c r="J3886" s="480"/>
      <c r="K3886" s="480"/>
      <c r="L3886" s="480"/>
    </row>
    <row r="3887" spans="1:12" ht="15.6">
      <c r="A3887" s="480">
        <f t="shared" si="69"/>
        <v>3879</v>
      </c>
      <c r="B3887" s="480" t="s">
        <v>5370</v>
      </c>
      <c r="C3887" s="481" t="s">
        <v>15300</v>
      </c>
      <c r="D3887" s="480" t="s">
        <v>51</v>
      </c>
      <c r="E3887" s="480" t="s">
        <v>15301</v>
      </c>
      <c r="F3887" s="480" t="s">
        <v>15302</v>
      </c>
      <c r="G3887" s="480" t="s">
        <v>15303</v>
      </c>
      <c r="H3887" s="480" t="s">
        <v>12516</v>
      </c>
      <c r="I3887" s="480"/>
      <c r="J3887" s="480"/>
      <c r="K3887" s="480"/>
      <c r="L3887" s="480"/>
    </row>
    <row r="3888" spans="1:12" ht="15.6">
      <c r="A3888" s="480">
        <f t="shared" si="69"/>
        <v>3880</v>
      </c>
      <c r="B3888" s="480" t="s">
        <v>5370</v>
      </c>
      <c r="C3888" s="481" t="s">
        <v>15304</v>
      </c>
      <c r="D3888" s="480" t="s">
        <v>51</v>
      </c>
      <c r="E3888" s="480" t="s">
        <v>7084</v>
      </c>
      <c r="F3888" s="480" t="s">
        <v>7083</v>
      </c>
      <c r="G3888" s="480" t="s">
        <v>15305</v>
      </c>
      <c r="H3888" s="480" t="s">
        <v>7082</v>
      </c>
      <c r="I3888" s="480"/>
      <c r="J3888" s="480"/>
      <c r="K3888" s="480"/>
      <c r="L3888" s="480"/>
    </row>
    <row r="3889" spans="1:12" ht="15.6">
      <c r="A3889" s="480">
        <f t="shared" si="69"/>
        <v>3881</v>
      </c>
      <c r="B3889" s="480" t="s">
        <v>5370</v>
      </c>
      <c r="C3889" s="481" t="s">
        <v>15306</v>
      </c>
      <c r="D3889" s="480" t="s">
        <v>5362</v>
      </c>
      <c r="E3889" s="480" t="s">
        <v>15305</v>
      </c>
      <c r="F3889" s="480" t="s">
        <v>7083</v>
      </c>
      <c r="G3889" s="480" t="s">
        <v>7084</v>
      </c>
      <c r="H3889" s="480" t="s">
        <v>7082</v>
      </c>
      <c r="I3889" s="480"/>
      <c r="J3889" s="480"/>
      <c r="K3889" s="480"/>
      <c r="L3889" s="480"/>
    </row>
    <row r="3890" spans="1:12" ht="15.6">
      <c r="A3890" s="480">
        <f t="shared" si="69"/>
        <v>3882</v>
      </c>
      <c r="B3890" s="480" t="s">
        <v>5370</v>
      </c>
      <c r="C3890" s="481" t="s">
        <v>15307</v>
      </c>
      <c r="D3890" s="480" t="s">
        <v>5364</v>
      </c>
      <c r="E3890" s="480" t="s">
        <v>7084</v>
      </c>
      <c r="F3890" s="480" t="s">
        <v>7083</v>
      </c>
      <c r="G3890" s="480" t="s">
        <v>7082</v>
      </c>
      <c r="H3890" s="480" t="s">
        <v>7081</v>
      </c>
      <c r="I3890" s="480"/>
      <c r="J3890" s="480"/>
      <c r="K3890" s="480"/>
      <c r="L3890" s="480"/>
    </row>
    <row r="3891" spans="1:12" ht="15.6">
      <c r="A3891" s="480">
        <f t="shared" si="69"/>
        <v>3883</v>
      </c>
      <c r="B3891" s="480" t="s">
        <v>5370</v>
      </c>
      <c r="C3891" s="481" t="s">
        <v>15308</v>
      </c>
      <c r="D3891" s="480" t="s">
        <v>5363</v>
      </c>
      <c r="E3891" s="480" t="s">
        <v>7082</v>
      </c>
      <c r="F3891" s="480" t="s">
        <v>7083</v>
      </c>
      <c r="G3891" s="480" t="s">
        <v>15305</v>
      </c>
      <c r="H3891" s="480" t="s">
        <v>7084</v>
      </c>
      <c r="I3891" s="480"/>
      <c r="J3891" s="480"/>
      <c r="K3891" s="480"/>
      <c r="L3891" s="480"/>
    </row>
    <row r="3892" spans="1:12" ht="15.6">
      <c r="A3892" s="480">
        <f t="shared" si="69"/>
        <v>3884</v>
      </c>
      <c r="B3892" s="480" t="s">
        <v>5370</v>
      </c>
      <c r="C3892" s="481" t="s">
        <v>15309</v>
      </c>
      <c r="D3892" s="480" t="s">
        <v>5363</v>
      </c>
      <c r="E3892" s="480" t="s">
        <v>15305</v>
      </c>
      <c r="F3892" s="480" t="s">
        <v>7083</v>
      </c>
      <c r="G3892" s="480" t="s">
        <v>7082</v>
      </c>
      <c r="H3892" s="480" t="s">
        <v>7084</v>
      </c>
      <c r="I3892" s="480"/>
      <c r="J3892" s="480"/>
      <c r="K3892" s="480"/>
      <c r="L3892" s="480"/>
    </row>
    <row r="3893" spans="1:12" ht="15.6">
      <c r="A3893" s="480">
        <f t="shared" si="69"/>
        <v>3885</v>
      </c>
      <c r="B3893" s="480" t="s">
        <v>5370</v>
      </c>
      <c r="C3893" s="481" t="s">
        <v>15310</v>
      </c>
      <c r="D3893" s="480" t="s">
        <v>5363</v>
      </c>
      <c r="E3893" s="480" t="s">
        <v>7082</v>
      </c>
      <c r="F3893" s="480" t="s">
        <v>7083</v>
      </c>
      <c r="G3893" s="480" t="s">
        <v>15305</v>
      </c>
      <c r="H3893" s="480" t="s">
        <v>7084</v>
      </c>
      <c r="I3893" s="480"/>
      <c r="J3893" s="480"/>
      <c r="K3893" s="480"/>
      <c r="L3893" s="480"/>
    </row>
    <row r="3894" spans="1:12" ht="15.6">
      <c r="A3894" s="480">
        <f t="shared" si="69"/>
        <v>3886</v>
      </c>
      <c r="B3894" s="480" t="s">
        <v>5370</v>
      </c>
      <c r="C3894" s="481" t="s">
        <v>15311</v>
      </c>
      <c r="D3894" s="480" t="s">
        <v>5364</v>
      </c>
      <c r="E3894" s="480" t="s">
        <v>7082</v>
      </c>
      <c r="F3894" s="480" t="s">
        <v>15305</v>
      </c>
      <c r="G3894" s="480" t="s">
        <v>7084</v>
      </c>
      <c r="H3894" s="480" t="s">
        <v>7083</v>
      </c>
      <c r="I3894" s="480"/>
      <c r="J3894" s="480"/>
      <c r="K3894" s="480"/>
      <c r="L3894" s="480"/>
    </row>
    <row r="3895" spans="1:12" ht="15.6">
      <c r="A3895" s="480">
        <f t="shared" si="69"/>
        <v>3887</v>
      </c>
      <c r="B3895" s="480" t="s">
        <v>5370</v>
      </c>
      <c r="C3895" s="481" t="s">
        <v>15312</v>
      </c>
      <c r="D3895" s="480" t="s">
        <v>5363</v>
      </c>
      <c r="E3895" s="480" t="s">
        <v>7084</v>
      </c>
      <c r="F3895" s="480" t="s">
        <v>15305</v>
      </c>
      <c r="G3895" s="480" t="s">
        <v>7083</v>
      </c>
      <c r="H3895" s="480" t="s">
        <v>7082</v>
      </c>
      <c r="I3895" s="480"/>
      <c r="J3895" s="480"/>
      <c r="K3895" s="480"/>
      <c r="L3895" s="480"/>
    </row>
    <row r="3896" spans="1:12" ht="15.6">
      <c r="A3896" s="480">
        <f t="shared" si="69"/>
        <v>3888</v>
      </c>
      <c r="B3896" s="480" t="s">
        <v>5370</v>
      </c>
      <c r="C3896" s="481" t="s">
        <v>15313</v>
      </c>
      <c r="D3896" s="480" t="s">
        <v>5363</v>
      </c>
      <c r="E3896" s="480" t="s">
        <v>7082</v>
      </c>
      <c r="F3896" s="480" t="s">
        <v>7083</v>
      </c>
      <c r="G3896" s="480" t="s">
        <v>15305</v>
      </c>
      <c r="H3896" s="480" t="s">
        <v>7084</v>
      </c>
      <c r="I3896" s="480"/>
      <c r="J3896" s="480"/>
      <c r="K3896" s="480"/>
      <c r="L3896" s="480"/>
    </row>
    <row r="3897" spans="1:12" ht="15.6">
      <c r="A3897" s="480">
        <f t="shared" si="69"/>
        <v>3889</v>
      </c>
      <c r="B3897" s="480" t="s">
        <v>5370</v>
      </c>
      <c r="C3897" s="481" t="s">
        <v>15314</v>
      </c>
      <c r="D3897" s="480" t="s">
        <v>51</v>
      </c>
      <c r="E3897" s="480" t="s">
        <v>7083</v>
      </c>
      <c r="F3897" s="480" t="s">
        <v>7084</v>
      </c>
      <c r="G3897" s="480" t="s">
        <v>15305</v>
      </c>
      <c r="H3897" s="480" t="s">
        <v>7082</v>
      </c>
      <c r="I3897" s="480"/>
      <c r="J3897" s="480"/>
      <c r="K3897" s="480"/>
      <c r="L3897" s="480"/>
    </row>
    <row r="3898" spans="1:12" ht="15.6">
      <c r="A3898" s="480">
        <f t="shared" si="69"/>
        <v>3890</v>
      </c>
      <c r="B3898" s="480" t="s">
        <v>5370</v>
      </c>
      <c r="C3898" s="481" t="s">
        <v>15315</v>
      </c>
      <c r="D3898" s="480" t="s">
        <v>51</v>
      </c>
      <c r="E3898" s="480" t="s">
        <v>7082</v>
      </c>
      <c r="F3898" s="480" t="s">
        <v>15305</v>
      </c>
      <c r="G3898" s="480" t="s">
        <v>7083</v>
      </c>
      <c r="H3898" s="480" t="s">
        <v>7084</v>
      </c>
      <c r="I3898" s="480"/>
      <c r="J3898" s="480"/>
      <c r="K3898" s="480"/>
      <c r="L3898" s="480"/>
    </row>
    <row r="3899" spans="1:12" ht="15.6">
      <c r="A3899" s="480">
        <f t="shared" si="69"/>
        <v>3891</v>
      </c>
      <c r="B3899" s="480" t="s">
        <v>5370</v>
      </c>
      <c r="C3899" s="481" t="s">
        <v>15316</v>
      </c>
      <c r="D3899" s="480" t="s">
        <v>5364</v>
      </c>
      <c r="E3899" s="480">
        <v>15</v>
      </c>
      <c r="F3899" s="480">
        <v>20</v>
      </c>
      <c r="G3899" s="480">
        <v>45</v>
      </c>
      <c r="H3899" s="480">
        <v>30</v>
      </c>
      <c r="I3899" s="480"/>
      <c r="J3899" s="480"/>
      <c r="K3899" s="480"/>
      <c r="L3899" s="480"/>
    </row>
    <row r="3900" spans="1:12" ht="15.6">
      <c r="A3900" s="480">
        <f t="shared" si="69"/>
        <v>3892</v>
      </c>
      <c r="B3900" s="480" t="s">
        <v>5370</v>
      </c>
      <c r="C3900" s="481" t="s">
        <v>15317</v>
      </c>
      <c r="D3900" s="480" t="s">
        <v>5362</v>
      </c>
      <c r="E3900" s="480" t="s">
        <v>15318</v>
      </c>
      <c r="F3900" s="480" t="s">
        <v>15319</v>
      </c>
      <c r="G3900" s="480" t="s">
        <v>15320</v>
      </c>
      <c r="H3900" s="480" t="s">
        <v>15321</v>
      </c>
      <c r="I3900" s="480"/>
      <c r="J3900" s="480"/>
      <c r="K3900" s="480"/>
      <c r="L3900" s="480"/>
    </row>
    <row r="3901" spans="1:12" ht="15.6">
      <c r="A3901" s="480">
        <f t="shared" si="69"/>
        <v>3893</v>
      </c>
      <c r="B3901" s="480" t="s">
        <v>5370</v>
      </c>
      <c r="C3901" s="481" t="s">
        <v>15322</v>
      </c>
      <c r="D3901" s="480" t="s">
        <v>51</v>
      </c>
      <c r="E3901" s="480" t="s">
        <v>15323</v>
      </c>
      <c r="F3901" s="480" t="s">
        <v>15324</v>
      </c>
      <c r="G3901" s="480" t="s">
        <v>15325</v>
      </c>
      <c r="H3901" s="480"/>
      <c r="I3901" s="480"/>
      <c r="J3901" s="480"/>
      <c r="K3901" s="480"/>
      <c r="L3901" s="480"/>
    </row>
    <row r="3902" spans="1:12" ht="15.6">
      <c r="A3902" s="480">
        <f t="shared" si="69"/>
        <v>3894</v>
      </c>
      <c r="B3902" s="480" t="s">
        <v>5370</v>
      </c>
      <c r="C3902" s="481" t="s">
        <v>15326</v>
      </c>
      <c r="D3902" s="480" t="s">
        <v>5363</v>
      </c>
      <c r="E3902" s="480" t="s">
        <v>15327</v>
      </c>
      <c r="F3902" s="480" t="s">
        <v>15328</v>
      </c>
      <c r="G3902" s="480" t="s">
        <v>15329</v>
      </c>
      <c r="H3902" s="480" t="s">
        <v>15330</v>
      </c>
      <c r="I3902" s="480"/>
      <c r="J3902" s="480"/>
      <c r="K3902" s="480"/>
      <c r="L3902" s="480"/>
    </row>
    <row r="3903" spans="1:12" ht="15.6">
      <c r="A3903" s="480">
        <f t="shared" si="69"/>
        <v>3895</v>
      </c>
      <c r="B3903" s="480" t="s">
        <v>5370</v>
      </c>
      <c r="C3903" s="481" t="s">
        <v>15331</v>
      </c>
      <c r="D3903" s="480" t="s">
        <v>5362</v>
      </c>
      <c r="E3903" s="480" t="s">
        <v>15332</v>
      </c>
      <c r="F3903" s="480" t="s">
        <v>15333</v>
      </c>
      <c r="G3903" s="480" t="s">
        <v>15334</v>
      </c>
      <c r="H3903" s="480" t="s">
        <v>15335</v>
      </c>
      <c r="I3903" s="480"/>
      <c r="J3903" s="480"/>
      <c r="K3903" s="480"/>
      <c r="L3903" s="480"/>
    </row>
    <row r="3904" spans="1:12" ht="15.6">
      <c r="A3904" s="480">
        <f t="shared" si="69"/>
        <v>3896</v>
      </c>
      <c r="B3904" s="480" t="s">
        <v>5370</v>
      </c>
      <c r="C3904" s="481" t="s">
        <v>15336</v>
      </c>
      <c r="D3904" s="480" t="s">
        <v>5363</v>
      </c>
      <c r="E3904" s="480" t="s">
        <v>15337</v>
      </c>
      <c r="F3904" s="480" t="s">
        <v>15338</v>
      </c>
      <c r="G3904" s="480" t="s">
        <v>15339</v>
      </c>
      <c r="H3904" s="480"/>
      <c r="I3904" s="480"/>
      <c r="J3904" s="480"/>
      <c r="K3904" s="480"/>
      <c r="L3904" s="480"/>
    </row>
    <row r="3905" spans="1:12" ht="15.6">
      <c r="A3905" s="480">
        <f t="shared" si="69"/>
        <v>3897</v>
      </c>
      <c r="B3905" s="480" t="s">
        <v>5370</v>
      </c>
      <c r="C3905" s="481" t="s">
        <v>15340</v>
      </c>
      <c r="D3905" s="480" t="s">
        <v>51</v>
      </c>
      <c r="E3905" s="480" t="s">
        <v>15341</v>
      </c>
      <c r="F3905" s="480" t="s">
        <v>15342</v>
      </c>
      <c r="G3905" s="480" t="s">
        <v>15343</v>
      </c>
      <c r="H3905" s="480" t="s">
        <v>15344</v>
      </c>
      <c r="I3905" s="480"/>
      <c r="J3905" s="480"/>
      <c r="K3905" s="480"/>
      <c r="L3905" s="480"/>
    </row>
    <row r="3906" spans="1:12" ht="15.6">
      <c r="A3906" s="480">
        <f t="shared" si="69"/>
        <v>3898</v>
      </c>
      <c r="B3906" s="480" t="s">
        <v>5370</v>
      </c>
      <c r="C3906" s="481" t="s">
        <v>15345</v>
      </c>
      <c r="D3906" s="480" t="s">
        <v>5362</v>
      </c>
      <c r="E3906" s="480" t="s">
        <v>15346</v>
      </c>
      <c r="F3906" s="480" t="s">
        <v>15347</v>
      </c>
      <c r="G3906" s="480" t="s">
        <v>15348</v>
      </c>
      <c r="H3906" s="480"/>
      <c r="I3906" s="480"/>
      <c r="J3906" s="480"/>
      <c r="K3906" s="480"/>
      <c r="L3906" s="480"/>
    </row>
    <row r="3907" spans="1:12" ht="15.6">
      <c r="A3907" s="480">
        <f t="shared" si="69"/>
        <v>3899</v>
      </c>
      <c r="B3907" s="480" t="s">
        <v>5370</v>
      </c>
      <c r="C3907" s="481" t="s">
        <v>15349</v>
      </c>
      <c r="D3907" s="480" t="s">
        <v>5362</v>
      </c>
      <c r="E3907" s="480" t="s">
        <v>15350</v>
      </c>
      <c r="F3907" s="480" t="s">
        <v>15351</v>
      </c>
      <c r="G3907" s="480" t="s">
        <v>15352</v>
      </c>
      <c r="H3907" s="480" t="s">
        <v>15353</v>
      </c>
      <c r="I3907" s="480"/>
      <c r="J3907" s="480"/>
      <c r="K3907" s="480"/>
      <c r="L3907" s="480"/>
    </row>
    <row r="3908" spans="1:12" ht="15.6">
      <c r="A3908" s="480">
        <f t="shared" si="69"/>
        <v>3900</v>
      </c>
      <c r="B3908" s="480" t="s">
        <v>5370</v>
      </c>
      <c r="C3908" s="481" t="s">
        <v>15354</v>
      </c>
      <c r="D3908" s="480" t="s">
        <v>5362</v>
      </c>
      <c r="E3908" s="480" t="s">
        <v>15355</v>
      </c>
      <c r="F3908" s="480" t="s">
        <v>15356</v>
      </c>
      <c r="G3908" s="480" t="s">
        <v>15357</v>
      </c>
      <c r="H3908" s="480" t="s">
        <v>15358</v>
      </c>
      <c r="I3908" s="480"/>
      <c r="J3908" s="480"/>
      <c r="K3908" s="480"/>
      <c r="L3908" s="480"/>
    </row>
    <row r="3909" spans="1:12" ht="15.6">
      <c r="A3909" s="480">
        <f t="shared" si="69"/>
        <v>3901</v>
      </c>
      <c r="B3909" s="480" t="s">
        <v>5370</v>
      </c>
      <c r="C3909" s="481" t="s">
        <v>15359</v>
      </c>
      <c r="D3909" s="480" t="s">
        <v>5364</v>
      </c>
      <c r="E3909" s="480" t="s">
        <v>15360</v>
      </c>
      <c r="F3909" s="480" t="s">
        <v>15361</v>
      </c>
      <c r="G3909" s="480" t="s">
        <v>15362</v>
      </c>
      <c r="H3909" s="480" t="s">
        <v>15363</v>
      </c>
      <c r="I3909" s="480"/>
      <c r="J3909" s="480"/>
      <c r="K3909" s="480"/>
      <c r="L3909" s="480"/>
    </row>
    <row r="3910" spans="1:12" ht="15.6">
      <c r="A3910" s="480">
        <f t="shared" si="69"/>
        <v>3902</v>
      </c>
      <c r="B3910" s="480" t="s">
        <v>5370</v>
      </c>
      <c r="C3910" s="481" t="s">
        <v>15364</v>
      </c>
      <c r="D3910" s="480" t="s">
        <v>5364</v>
      </c>
      <c r="E3910" s="480" t="s">
        <v>15365</v>
      </c>
      <c r="F3910" s="480" t="s">
        <v>15366</v>
      </c>
      <c r="G3910" s="480" t="s">
        <v>15367</v>
      </c>
      <c r="H3910" s="480" t="s">
        <v>15368</v>
      </c>
      <c r="I3910" s="480"/>
      <c r="J3910" s="480"/>
      <c r="K3910" s="480"/>
      <c r="L3910" s="480"/>
    </row>
    <row r="3911" spans="1:12" ht="15.6">
      <c r="A3911" s="480">
        <f t="shared" si="69"/>
        <v>3903</v>
      </c>
      <c r="B3911" s="480" t="s">
        <v>5370</v>
      </c>
      <c r="C3911" s="481" t="s">
        <v>15369</v>
      </c>
      <c r="D3911" s="480" t="s">
        <v>5364</v>
      </c>
      <c r="E3911" s="480" t="s">
        <v>15370</v>
      </c>
      <c r="F3911" s="480" t="s">
        <v>15371</v>
      </c>
      <c r="G3911" s="480" t="s">
        <v>15372</v>
      </c>
      <c r="H3911" s="480" t="s">
        <v>15373</v>
      </c>
      <c r="I3911" s="480"/>
      <c r="J3911" s="480"/>
      <c r="K3911" s="480"/>
      <c r="L3911" s="480"/>
    </row>
    <row r="3912" spans="1:12" ht="15.6">
      <c r="A3912" s="480">
        <f t="shared" si="69"/>
        <v>3904</v>
      </c>
      <c r="B3912" s="480" t="s">
        <v>5370</v>
      </c>
      <c r="C3912" s="481" t="s">
        <v>15374</v>
      </c>
      <c r="D3912" s="480" t="s">
        <v>5364</v>
      </c>
      <c r="E3912" s="480" t="s">
        <v>15375</v>
      </c>
      <c r="F3912" s="480" t="s">
        <v>15376</v>
      </c>
      <c r="G3912" s="480" t="s">
        <v>15377</v>
      </c>
      <c r="H3912" s="480" t="s">
        <v>15378</v>
      </c>
      <c r="I3912" s="480"/>
      <c r="J3912" s="480"/>
      <c r="K3912" s="480"/>
      <c r="L3912" s="480"/>
    </row>
    <row r="3913" spans="1:12" ht="15.6">
      <c r="A3913" s="480">
        <f t="shared" si="69"/>
        <v>3905</v>
      </c>
      <c r="B3913" s="480" t="s">
        <v>5370</v>
      </c>
      <c r="C3913" s="481" t="s">
        <v>15379</v>
      </c>
      <c r="D3913" s="480" t="s">
        <v>5363</v>
      </c>
      <c r="E3913" s="480" t="s">
        <v>15380</v>
      </c>
      <c r="F3913" s="480" t="s">
        <v>15381</v>
      </c>
      <c r="G3913" s="480" t="s">
        <v>15382</v>
      </c>
      <c r="H3913" s="480" t="s">
        <v>15383</v>
      </c>
      <c r="I3913" s="480"/>
      <c r="J3913" s="480"/>
      <c r="K3913" s="480"/>
      <c r="L3913" s="480"/>
    </row>
    <row r="3914" spans="1:12" ht="15.6">
      <c r="A3914" s="480">
        <f t="shared" si="69"/>
        <v>3906</v>
      </c>
      <c r="B3914" s="480" t="s">
        <v>5370</v>
      </c>
      <c r="C3914" s="481" t="s">
        <v>15384</v>
      </c>
      <c r="D3914" s="480" t="s">
        <v>5363</v>
      </c>
      <c r="E3914" s="480" t="s">
        <v>15385</v>
      </c>
      <c r="F3914" s="480" t="s">
        <v>15386</v>
      </c>
      <c r="G3914" s="480" t="s">
        <v>15387</v>
      </c>
      <c r="H3914" s="480" t="s">
        <v>15388</v>
      </c>
      <c r="I3914" s="480"/>
      <c r="J3914" s="480"/>
      <c r="K3914" s="480"/>
      <c r="L3914" s="480"/>
    </row>
    <row r="3915" spans="1:12" ht="15.6">
      <c r="A3915" s="480">
        <f t="shared" ref="A3915:A3946" si="70">ROW()-8</f>
        <v>3907</v>
      </c>
      <c r="B3915" s="480" t="s">
        <v>5370</v>
      </c>
      <c r="C3915" s="481" t="s">
        <v>15389</v>
      </c>
      <c r="D3915" s="480" t="s">
        <v>51</v>
      </c>
      <c r="E3915" s="480" t="s">
        <v>15390</v>
      </c>
      <c r="F3915" s="480" t="s">
        <v>15391</v>
      </c>
      <c r="G3915" s="480" t="s">
        <v>15392</v>
      </c>
      <c r="H3915" s="480"/>
      <c r="I3915" s="480"/>
      <c r="J3915" s="480"/>
      <c r="K3915" s="480"/>
      <c r="L3915" s="480"/>
    </row>
    <row r="3916" spans="1:12" ht="15.6">
      <c r="A3916" s="480">
        <f t="shared" si="70"/>
        <v>3908</v>
      </c>
      <c r="B3916" s="480" t="s">
        <v>5370</v>
      </c>
      <c r="C3916" s="481" t="s">
        <v>15393</v>
      </c>
      <c r="D3916" s="480" t="s">
        <v>5363</v>
      </c>
      <c r="E3916" s="480" t="s">
        <v>15394</v>
      </c>
      <c r="F3916" s="480" t="s">
        <v>15395</v>
      </c>
      <c r="G3916" s="480" t="s">
        <v>15396</v>
      </c>
      <c r="H3916" s="480"/>
      <c r="I3916" s="480"/>
      <c r="J3916" s="480"/>
      <c r="K3916" s="480"/>
      <c r="L3916" s="480"/>
    </row>
    <row r="3917" spans="1:12" ht="15.6">
      <c r="A3917" s="480">
        <f t="shared" si="70"/>
        <v>3909</v>
      </c>
      <c r="B3917" s="480" t="s">
        <v>5370</v>
      </c>
      <c r="C3917" s="481" t="s">
        <v>15397</v>
      </c>
      <c r="D3917" s="480" t="s">
        <v>5362</v>
      </c>
      <c r="E3917" s="480" t="s">
        <v>7827</v>
      </c>
      <c r="F3917" s="480" t="s">
        <v>7825</v>
      </c>
      <c r="G3917" s="480" t="s">
        <v>15398</v>
      </c>
      <c r="H3917" s="480" t="s">
        <v>10462</v>
      </c>
      <c r="I3917" s="480"/>
      <c r="J3917" s="480"/>
      <c r="K3917" s="480"/>
      <c r="L3917" s="480"/>
    </row>
    <row r="3918" spans="1:12" ht="15.6">
      <c r="A3918" s="480">
        <f t="shared" si="70"/>
        <v>3910</v>
      </c>
      <c r="B3918" s="480" t="s">
        <v>5370</v>
      </c>
      <c r="C3918" s="481" t="s">
        <v>15399</v>
      </c>
      <c r="D3918" s="480" t="s">
        <v>5362</v>
      </c>
      <c r="E3918" s="480" t="s">
        <v>7082</v>
      </c>
      <c r="F3918" s="480" t="s">
        <v>7084</v>
      </c>
      <c r="G3918" s="480" t="s">
        <v>7083</v>
      </c>
      <c r="H3918" s="480" t="s">
        <v>7081</v>
      </c>
      <c r="I3918" s="480"/>
      <c r="J3918" s="480"/>
      <c r="K3918" s="480"/>
      <c r="L3918" s="480"/>
    </row>
    <row r="3919" spans="1:12" ht="15.6">
      <c r="A3919" s="480">
        <f t="shared" si="70"/>
        <v>3911</v>
      </c>
      <c r="B3919" s="480" t="s">
        <v>5370</v>
      </c>
      <c r="C3919" s="481" t="s">
        <v>15400</v>
      </c>
      <c r="D3919" s="480" t="s">
        <v>5362</v>
      </c>
      <c r="E3919" s="480" t="s">
        <v>7082</v>
      </c>
      <c r="F3919" s="480" t="s">
        <v>7084</v>
      </c>
      <c r="G3919" s="480" t="s">
        <v>7083</v>
      </c>
      <c r="H3919" s="480" t="s">
        <v>15305</v>
      </c>
      <c r="I3919" s="480"/>
      <c r="J3919" s="480"/>
      <c r="K3919" s="480"/>
      <c r="L3919" s="480"/>
    </row>
    <row r="3920" spans="1:12" ht="15.6">
      <c r="A3920" s="480">
        <f t="shared" si="70"/>
        <v>3912</v>
      </c>
      <c r="B3920" s="480" t="s">
        <v>5370</v>
      </c>
      <c r="C3920" s="481" t="s">
        <v>15401</v>
      </c>
      <c r="D3920" s="480" t="s">
        <v>5363</v>
      </c>
      <c r="E3920" s="480" t="s">
        <v>7084</v>
      </c>
      <c r="F3920" s="480" t="s">
        <v>7082</v>
      </c>
      <c r="G3920" s="480" t="s">
        <v>7083</v>
      </c>
      <c r="H3920" s="480" t="s">
        <v>7081</v>
      </c>
      <c r="I3920" s="480"/>
      <c r="J3920" s="480"/>
      <c r="K3920" s="480"/>
      <c r="L3920" s="480"/>
    </row>
    <row r="3921" spans="1:12" ht="15.6">
      <c r="A3921" s="480">
        <f t="shared" si="70"/>
        <v>3913</v>
      </c>
      <c r="B3921" s="480" t="s">
        <v>5370</v>
      </c>
      <c r="C3921" s="481" t="s">
        <v>15402</v>
      </c>
      <c r="D3921" s="480" t="s">
        <v>5364</v>
      </c>
      <c r="E3921" s="480" t="s">
        <v>7084</v>
      </c>
      <c r="F3921" s="480" t="s">
        <v>7081</v>
      </c>
      <c r="G3921" s="480" t="s">
        <v>7083</v>
      </c>
      <c r="H3921" s="480" t="s">
        <v>7082</v>
      </c>
      <c r="I3921" s="480"/>
      <c r="J3921" s="480"/>
      <c r="K3921" s="480"/>
      <c r="L3921" s="480"/>
    </row>
    <row r="3922" spans="1:12" ht="15.6">
      <c r="A3922" s="480">
        <f t="shared" si="70"/>
        <v>3914</v>
      </c>
      <c r="B3922" s="480" t="s">
        <v>5370</v>
      </c>
      <c r="C3922" s="481" t="s">
        <v>15403</v>
      </c>
      <c r="D3922" s="480" t="s">
        <v>51</v>
      </c>
      <c r="E3922" s="480" t="s">
        <v>15404</v>
      </c>
      <c r="F3922" s="480" t="s">
        <v>15405</v>
      </c>
      <c r="G3922" s="480" t="s">
        <v>15406</v>
      </c>
      <c r="H3922" s="480" t="s">
        <v>15407</v>
      </c>
      <c r="I3922" s="480"/>
      <c r="J3922" s="480"/>
      <c r="K3922" s="480"/>
      <c r="L3922" s="480"/>
    </row>
    <row r="3923" spans="1:12" ht="15.6">
      <c r="A3923" s="480">
        <f t="shared" si="70"/>
        <v>3915</v>
      </c>
      <c r="B3923" s="480" t="s">
        <v>5370</v>
      </c>
      <c r="C3923" s="481" t="s">
        <v>15408</v>
      </c>
      <c r="D3923" s="480" t="s">
        <v>5364</v>
      </c>
      <c r="E3923" s="480" t="s">
        <v>15409</v>
      </c>
      <c r="F3923" s="480" t="s">
        <v>15410</v>
      </c>
      <c r="G3923" s="480" t="s">
        <v>15411</v>
      </c>
      <c r="H3923" s="480" t="s">
        <v>15412</v>
      </c>
      <c r="I3923" s="480"/>
      <c r="J3923" s="480"/>
      <c r="K3923" s="480"/>
      <c r="L3923" s="480"/>
    </row>
    <row r="3924" spans="1:12" ht="15.6">
      <c r="A3924" s="480">
        <f t="shared" si="70"/>
        <v>3916</v>
      </c>
      <c r="B3924" s="480" t="s">
        <v>5370</v>
      </c>
      <c r="C3924" s="481" t="s">
        <v>15413</v>
      </c>
      <c r="D3924" s="480" t="s">
        <v>5362</v>
      </c>
      <c r="E3924" s="480" t="s">
        <v>15414</v>
      </c>
      <c r="F3924" s="480" t="s">
        <v>15415</v>
      </c>
      <c r="G3924" s="480" t="s">
        <v>15416</v>
      </c>
      <c r="H3924" s="480" t="s">
        <v>15417</v>
      </c>
      <c r="I3924" s="480"/>
      <c r="J3924" s="480"/>
      <c r="K3924" s="480"/>
      <c r="L3924" s="480"/>
    </row>
    <row r="3925" spans="1:12" ht="15.6">
      <c r="A3925" s="480">
        <f t="shared" si="70"/>
        <v>3917</v>
      </c>
      <c r="B3925" s="480" t="s">
        <v>5370</v>
      </c>
      <c r="C3925" s="481" t="s">
        <v>15418</v>
      </c>
      <c r="D3925" s="480" t="s">
        <v>51</v>
      </c>
      <c r="E3925" s="480" t="s">
        <v>5643</v>
      </c>
      <c r="F3925" s="480" t="s">
        <v>15419</v>
      </c>
      <c r="G3925" s="480" t="s">
        <v>15420</v>
      </c>
      <c r="H3925" s="480" t="s">
        <v>15421</v>
      </c>
      <c r="I3925" s="480"/>
      <c r="J3925" s="480"/>
      <c r="K3925" s="480"/>
      <c r="L3925" s="480"/>
    </row>
    <row r="3926" spans="1:12" ht="15.6">
      <c r="A3926" s="480">
        <f t="shared" si="70"/>
        <v>3918</v>
      </c>
      <c r="B3926" s="480" t="s">
        <v>5370</v>
      </c>
      <c r="C3926" s="481" t="s">
        <v>15422</v>
      </c>
      <c r="D3926" s="480" t="s">
        <v>51</v>
      </c>
      <c r="E3926" s="480" t="s">
        <v>15423</v>
      </c>
      <c r="F3926" s="480" t="s">
        <v>15424</v>
      </c>
      <c r="G3926" s="480" t="s">
        <v>15425</v>
      </c>
      <c r="H3926" s="480" t="s">
        <v>15426</v>
      </c>
      <c r="I3926" s="480"/>
      <c r="J3926" s="480"/>
      <c r="K3926" s="480"/>
      <c r="L3926" s="480"/>
    </row>
    <row r="3927" spans="1:12" ht="15.6">
      <c r="A3927" s="480">
        <f t="shared" si="70"/>
        <v>3919</v>
      </c>
      <c r="B3927" s="480" t="s">
        <v>5370</v>
      </c>
      <c r="C3927" s="481" t="s">
        <v>15427</v>
      </c>
      <c r="D3927" s="480" t="s">
        <v>5362</v>
      </c>
      <c r="E3927" s="480" t="s">
        <v>6643</v>
      </c>
      <c r="F3927" s="480" t="s">
        <v>6645</v>
      </c>
      <c r="G3927" s="480" t="s">
        <v>6871</v>
      </c>
      <c r="H3927" s="480" t="s">
        <v>6644</v>
      </c>
      <c r="I3927" s="480"/>
      <c r="J3927" s="480"/>
      <c r="K3927" s="480"/>
      <c r="L3927" s="480"/>
    </row>
    <row r="3928" spans="1:12" ht="15.6">
      <c r="A3928" s="480">
        <f t="shared" si="70"/>
        <v>3920</v>
      </c>
      <c r="B3928" s="480" t="s">
        <v>5370</v>
      </c>
      <c r="C3928" s="481" t="s">
        <v>15428</v>
      </c>
      <c r="D3928" s="480" t="s">
        <v>5362</v>
      </c>
      <c r="E3928" s="480" t="s">
        <v>15429</v>
      </c>
      <c r="F3928" s="480" t="s">
        <v>4037</v>
      </c>
      <c r="G3928" s="480" t="s">
        <v>6899</v>
      </c>
      <c r="H3928" s="480" t="s">
        <v>6898</v>
      </c>
      <c r="I3928" s="480"/>
      <c r="J3928" s="480"/>
      <c r="K3928" s="480"/>
      <c r="L3928" s="480"/>
    </row>
    <row r="3929" spans="1:12" ht="15.6">
      <c r="A3929" s="480">
        <f t="shared" si="70"/>
        <v>3921</v>
      </c>
      <c r="B3929" s="480" t="s">
        <v>5370</v>
      </c>
      <c r="C3929" s="481" t="s">
        <v>15430</v>
      </c>
      <c r="D3929" s="480" t="s">
        <v>5363</v>
      </c>
      <c r="E3929" s="480" t="s">
        <v>15431</v>
      </c>
      <c r="F3929" s="480" t="s">
        <v>15432</v>
      </c>
      <c r="G3929" s="480" t="s">
        <v>15433</v>
      </c>
      <c r="H3929" s="480" t="s">
        <v>15434</v>
      </c>
      <c r="I3929" s="480"/>
      <c r="J3929" s="480"/>
      <c r="K3929" s="480"/>
      <c r="L3929" s="480"/>
    </row>
    <row r="3930" spans="1:12" ht="15.6">
      <c r="A3930" s="480">
        <f t="shared" si="70"/>
        <v>3922</v>
      </c>
      <c r="B3930" s="480" t="s">
        <v>5370</v>
      </c>
      <c r="C3930" s="481" t="s">
        <v>15435</v>
      </c>
      <c r="D3930" s="480" t="s">
        <v>5364</v>
      </c>
      <c r="E3930" s="480" t="s">
        <v>5682</v>
      </c>
      <c r="F3930" s="480" t="s">
        <v>11671</v>
      </c>
      <c r="G3930" s="480" t="s">
        <v>5604</v>
      </c>
      <c r="H3930" s="480" t="s">
        <v>11670</v>
      </c>
      <c r="I3930" s="480"/>
      <c r="J3930" s="480"/>
      <c r="K3930" s="480"/>
      <c r="L3930" s="480"/>
    </row>
    <row r="3931" spans="1:12" ht="15.6">
      <c r="A3931" s="480">
        <f t="shared" si="70"/>
        <v>3923</v>
      </c>
      <c r="B3931" s="480" t="s">
        <v>5370</v>
      </c>
      <c r="C3931" s="481" t="s">
        <v>15436</v>
      </c>
      <c r="D3931" s="480" t="s">
        <v>5364</v>
      </c>
      <c r="E3931" s="480" t="s">
        <v>10394</v>
      </c>
      <c r="F3931" s="480" t="s">
        <v>10395</v>
      </c>
      <c r="G3931" s="480" t="s">
        <v>10397</v>
      </c>
      <c r="H3931" s="480" t="s">
        <v>15437</v>
      </c>
      <c r="I3931" s="480"/>
      <c r="J3931" s="480"/>
      <c r="K3931" s="480"/>
      <c r="L3931" s="480"/>
    </row>
    <row r="3932" spans="1:12" ht="15.6">
      <c r="A3932" s="480">
        <f t="shared" si="70"/>
        <v>3924</v>
      </c>
      <c r="B3932" s="480" t="s">
        <v>5370</v>
      </c>
      <c r="C3932" s="481" t="s">
        <v>15438</v>
      </c>
      <c r="D3932" s="480" t="s">
        <v>5364</v>
      </c>
      <c r="E3932" s="480" t="s">
        <v>15439</v>
      </c>
      <c r="F3932" s="480" t="s">
        <v>15440</v>
      </c>
      <c r="G3932" s="480" t="s">
        <v>15441</v>
      </c>
      <c r="H3932" s="480" t="s">
        <v>15442</v>
      </c>
      <c r="I3932" s="480"/>
      <c r="J3932" s="480"/>
      <c r="K3932" s="480"/>
      <c r="L3932" s="480"/>
    </row>
    <row r="3933" spans="1:12" ht="15.6">
      <c r="A3933" s="480">
        <f t="shared" si="70"/>
        <v>3925</v>
      </c>
      <c r="B3933" s="480" t="s">
        <v>5370</v>
      </c>
      <c r="C3933" s="481" t="s">
        <v>15443</v>
      </c>
      <c r="D3933" s="480" t="s">
        <v>5363</v>
      </c>
      <c r="E3933" s="480" t="s">
        <v>15444</v>
      </c>
      <c r="F3933" s="480" t="s">
        <v>15445</v>
      </c>
      <c r="G3933" s="480" t="s">
        <v>15446</v>
      </c>
      <c r="H3933" s="480" t="s">
        <v>15447</v>
      </c>
      <c r="I3933" s="480"/>
      <c r="J3933" s="480"/>
      <c r="K3933" s="480"/>
      <c r="L3933" s="480"/>
    </row>
    <row r="3934" spans="1:12" ht="15.6">
      <c r="A3934" s="480">
        <f t="shared" si="70"/>
        <v>3926</v>
      </c>
      <c r="B3934" s="480" t="s">
        <v>5370</v>
      </c>
      <c r="C3934" s="481" t="s">
        <v>15448</v>
      </c>
      <c r="D3934" s="480" t="s">
        <v>51</v>
      </c>
      <c r="E3934" s="480" t="s">
        <v>15449</v>
      </c>
      <c r="F3934" s="480" t="s">
        <v>15450</v>
      </c>
      <c r="G3934" s="480" t="s">
        <v>15451</v>
      </c>
      <c r="H3934" s="480" t="s">
        <v>15452</v>
      </c>
      <c r="I3934" s="480"/>
      <c r="J3934" s="480"/>
      <c r="K3934" s="480"/>
      <c r="L3934" s="480"/>
    </row>
    <row r="3935" spans="1:12" ht="15.6">
      <c r="A3935" s="480">
        <f t="shared" si="70"/>
        <v>3927</v>
      </c>
      <c r="B3935" s="480" t="s">
        <v>5370</v>
      </c>
      <c r="C3935" s="481" t="s">
        <v>15453</v>
      </c>
      <c r="D3935" s="480" t="s">
        <v>51</v>
      </c>
      <c r="E3935" s="480" t="s">
        <v>15454</v>
      </c>
      <c r="F3935" s="480" t="s">
        <v>15455</v>
      </c>
      <c r="G3935" s="480" t="s">
        <v>15456</v>
      </c>
      <c r="H3935" s="480" t="s">
        <v>15457</v>
      </c>
      <c r="I3935" s="480"/>
      <c r="J3935" s="480"/>
      <c r="K3935" s="480"/>
      <c r="L3935" s="480"/>
    </row>
    <row r="3936" spans="1:12" ht="15.6">
      <c r="A3936" s="480">
        <f t="shared" si="70"/>
        <v>3928</v>
      </c>
      <c r="B3936" s="480" t="s">
        <v>5370</v>
      </c>
      <c r="C3936" s="481" t="s">
        <v>15458</v>
      </c>
      <c r="D3936" s="480" t="s">
        <v>5364</v>
      </c>
      <c r="E3936" s="480" t="s">
        <v>15459</v>
      </c>
      <c r="F3936" s="480" t="s">
        <v>15460</v>
      </c>
      <c r="G3936" s="480" t="s">
        <v>15461</v>
      </c>
      <c r="H3936" s="480" t="s">
        <v>15462</v>
      </c>
      <c r="I3936" s="480"/>
      <c r="J3936" s="480"/>
      <c r="K3936" s="480"/>
      <c r="L3936" s="480"/>
    </row>
    <row r="3937" spans="1:12" ht="15.6">
      <c r="A3937" s="480">
        <f t="shared" si="70"/>
        <v>3929</v>
      </c>
      <c r="B3937" s="480" t="s">
        <v>5370</v>
      </c>
      <c r="C3937" s="481" t="s">
        <v>15463</v>
      </c>
      <c r="D3937" s="480" t="s">
        <v>5363</v>
      </c>
      <c r="E3937" s="480" t="s">
        <v>7008</v>
      </c>
      <c r="F3937" s="480" t="s">
        <v>7006</v>
      </c>
      <c r="G3937" s="480" t="s">
        <v>7005</v>
      </c>
      <c r="H3937" s="480" t="s">
        <v>7007</v>
      </c>
      <c r="I3937" s="480"/>
      <c r="J3937" s="480"/>
      <c r="K3937" s="480"/>
      <c r="L3937" s="480"/>
    </row>
    <row r="3938" spans="1:12" ht="15.6">
      <c r="A3938" s="480">
        <f t="shared" si="70"/>
        <v>3930</v>
      </c>
      <c r="B3938" s="480" t="s">
        <v>5370</v>
      </c>
      <c r="C3938" s="481" t="s">
        <v>15464</v>
      </c>
      <c r="D3938" s="480" t="s">
        <v>5363</v>
      </c>
      <c r="E3938" s="480">
        <v>20</v>
      </c>
      <c r="F3938" s="480">
        <v>50</v>
      </c>
      <c r="G3938" s="480">
        <v>100</v>
      </c>
      <c r="H3938" s="480">
        <v>70</v>
      </c>
      <c r="I3938" s="480"/>
      <c r="J3938" s="480"/>
      <c r="K3938" s="480"/>
      <c r="L3938" s="480"/>
    </row>
    <row r="3939" spans="1:12" ht="15.6">
      <c r="A3939" s="480">
        <f t="shared" si="70"/>
        <v>3931</v>
      </c>
      <c r="B3939" s="480" t="s">
        <v>5370</v>
      </c>
      <c r="C3939" s="481" t="s">
        <v>15465</v>
      </c>
      <c r="D3939" s="480" t="s">
        <v>5364</v>
      </c>
      <c r="E3939" s="480" t="s">
        <v>15466</v>
      </c>
      <c r="F3939" s="480" t="s">
        <v>15467</v>
      </c>
      <c r="G3939" s="480" t="s">
        <v>15468</v>
      </c>
      <c r="H3939" s="480" t="s">
        <v>15469</v>
      </c>
      <c r="I3939" s="480"/>
      <c r="J3939" s="480"/>
      <c r="K3939" s="480"/>
      <c r="L3939" s="480"/>
    </row>
    <row r="3940" spans="1:12" ht="15.6">
      <c r="A3940" s="480">
        <f t="shared" si="70"/>
        <v>3932</v>
      </c>
      <c r="B3940" s="480" t="s">
        <v>5370</v>
      </c>
      <c r="C3940" s="481" t="s">
        <v>15470</v>
      </c>
      <c r="D3940" s="480" t="s">
        <v>5364</v>
      </c>
      <c r="E3940" s="480" t="s">
        <v>15471</v>
      </c>
      <c r="F3940" s="480" t="s">
        <v>15472</v>
      </c>
      <c r="G3940" s="480" t="s">
        <v>15473</v>
      </c>
      <c r="H3940" s="480" t="s">
        <v>15474</v>
      </c>
      <c r="I3940" s="480"/>
      <c r="J3940" s="480"/>
      <c r="K3940" s="480"/>
      <c r="L3940" s="480"/>
    </row>
    <row r="3941" spans="1:12" ht="15.6">
      <c r="A3941" s="480">
        <f t="shared" si="70"/>
        <v>3933</v>
      </c>
      <c r="B3941" s="480" t="s">
        <v>5370</v>
      </c>
      <c r="C3941" s="481" t="s">
        <v>15475</v>
      </c>
      <c r="D3941" s="480" t="s">
        <v>51</v>
      </c>
      <c r="E3941" s="480" t="s">
        <v>15457</v>
      </c>
      <c r="F3941" s="480" t="s">
        <v>15456</v>
      </c>
      <c r="G3941" s="480" t="s">
        <v>15455</v>
      </c>
      <c r="H3941" s="480" t="s">
        <v>15454</v>
      </c>
      <c r="I3941" s="480"/>
      <c r="J3941" s="480"/>
      <c r="K3941" s="480"/>
      <c r="L3941" s="480"/>
    </row>
    <row r="3942" spans="1:12" ht="15.6">
      <c r="A3942" s="480">
        <f t="shared" si="70"/>
        <v>3934</v>
      </c>
      <c r="B3942" s="480" t="s">
        <v>5370</v>
      </c>
      <c r="C3942" s="481" t="s">
        <v>15476</v>
      </c>
      <c r="D3942" s="480" t="s">
        <v>51</v>
      </c>
      <c r="E3942" s="480" t="s">
        <v>10395</v>
      </c>
      <c r="F3942" s="480" t="s">
        <v>10397</v>
      </c>
      <c r="G3942" s="480" t="s">
        <v>15477</v>
      </c>
      <c r="H3942" s="480" t="s">
        <v>10396</v>
      </c>
      <c r="I3942" s="480"/>
      <c r="J3942" s="480"/>
      <c r="K3942" s="480"/>
      <c r="L3942" s="480"/>
    </row>
    <row r="3943" spans="1:12" ht="15.6">
      <c r="A3943" s="480">
        <f t="shared" si="70"/>
        <v>3935</v>
      </c>
      <c r="B3943" s="480" t="s">
        <v>5370</v>
      </c>
      <c r="C3943" s="481" t="s">
        <v>15478</v>
      </c>
      <c r="D3943" s="480" t="s">
        <v>5362</v>
      </c>
      <c r="E3943" s="480" t="s">
        <v>15454</v>
      </c>
      <c r="F3943" s="480" t="s">
        <v>15455</v>
      </c>
      <c r="G3943" s="480" t="s">
        <v>15456</v>
      </c>
      <c r="H3943" s="480" t="s">
        <v>15457</v>
      </c>
      <c r="I3943" s="480"/>
      <c r="J3943" s="480"/>
      <c r="K3943" s="480"/>
      <c r="L3943" s="480"/>
    </row>
    <row r="3944" spans="1:12" ht="15.6">
      <c r="A3944" s="480">
        <f t="shared" si="70"/>
        <v>3936</v>
      </c>
      <c r="B3944" s="480" t="s">
        <v>5370</v>
      </c>
      <c r="C3944" s="481" t="s">
        <v>15479</v>
      </c>
      <c r="D3944" s="480" t="s">
        <v>5364</v>
      </c>
      <c r="E3944" s="480">
        <v>0.15</v>
      </c>
      <c r="F3944" s="480">
        <v>0.05</v>
      </c>
      <c r="G3944" s="480">
        <v>0.2</v>
      </c>
      <c r="H3944" s="480">
        <v>0.4</v>
      </c>
      <c r="I3944" s="480"/>
      <c r="J3944" s="480"/>
      <c r="K3944" s="480"/>
      <c r="L3944" s="480"/>
    </row>
    <row r="3945" spans="1:12" ht="15.6">
      <c r="A3945" s="480">
        <f t="shared" si="70"/>
        <v>3937</v>
      </c>
      <c r="B3945" s="480" t="s">
        <v>5370</v>
      </c>
      <c r="C3945" s="481" t="s">
        <v>15480</v>
      </c>
      <c r="D3945" s="480" t="s">
        <v>5364</v>
      </c>
      <c r="E3945" s="480" t="s">
        <v>15481</v>
      </c>
      <c r="F3945" s="480" t="s">
        <v>15482</v>
      </c>
      <c r="G3945" s="480" t="s">
        <v>15483</v>
      </c>
      <c r="H3945" s="480" t="s">
        <v>15484</v>
      </c>
      <c r="I3945" s="480"/>
      <c r="J3945" s="480"/>
      <c r="K3945" s="480"/>
      <c r="L3945" s="480"/>
    </row>
    <row r="3946" spans="1:12" ht="15.6">
      <c r="A3946" s="480">
        <f t="shared" si="70"/>
        <v>3938</v>
      </c>
      <c r="B3946" s="480" t="s">
        <v>5370</v>
      </c>
      <c r="C3946" s="481" t="s">
        <v>15485</v>
      </c>
      <c r="D3946" s="480" t="s">
        <v>5362</v>
      </c>
      <c r="E3946" s="480" t="s">
        <v>15483</v>
      </c>
      <c r="F3946" s="480" t="s">
        <v>15481</v>
      </c>
      <c r="G3946" s="480" t="s">
        <v>15484</v>
      </c>
      <c r="H3946" s="480" t="s">
        <v>15482</v>
      </c>
      <c r="I3946" s="480"/>
      <c r="J3946" s="480"/>
      <c r="K3946" s="480"/>
      <c r="L3946" s="480"/>
    </row>
    <row r="3947" spans="1:12" ht="15.6">
      <c r="A3947" s="480">
        <f t="shared" ref="A3947:A3978" si="71">ROW()-8</f>
        <v>3939</v>
      </c>
      <c r="B3947" s="480" t="s">
        <v>5370</v>
      </c>
      <c r="C3947" s="481" t="s">
        <v>15486</v>
      </c>
      <c r="D3947" s="480" t="s">
        <v>5362</v>
      </c>
      <c r="E3947" s="480" t="s">
        <v>7006</v>
      </c>
      <c r="F3947" s="480" t="s">
        <v>7007</v>
      </c>
      <c r="G3947" s="480" t="s">
        <v>7008</v>
      </c>
      <c r="H3947" s="480" t="s">
        <v>7997</v>
      </c>
      <c r="I3947" s="480"/>
      <c r="J3947" s="480"/>
      <c r="K3947" s="480"/>
      <c r="L3947" s="480"/>
    </row>
    <row r="3948" spans="1:12" ht="15.6">
      <c r="A3948" s="480">
        <f t="shared" si="71"/>
        <v>3940</v>
      </c>
      <c r="B3948" s="480" t="s">
        <v>5370</v>
      </c>
      <c r="C3948" s="481" t="s">
        <v>15487</v>
      </c>
      <c r="D3948" s="480" t="s">
        <v>51</v>
      </c>
      <c r="E3948" s="480" t="s">
        <v>15488</v>
      </c>
      <c r="F3948" s="480" t="s">
        <v>15489</v>
      </c>
      <c r="G3948" s="480" t="s">
        <v>15490</v>
      </c>
      <c r="H3948" s="480" t="s">
        <v>15491</v>
      </c>
      <c r="I3948" s="480"/>
      <c r="J3948" s="480"/>
      <c r="K3948" s="480"/>
      <c r="L3948" s="480"/>
    </row>
    <row r="3949" spans="1:12" ht="15.6">
      <c r="A3949" s="480">
        <f t="shared" si="71"/>
        <v>3941</v>
      </c>
      <c r="B3949" s="480" t="s">
        <v>5370</v>
      </c>
      <c r="C3949" s="481" t="s">
        <v>15492</v>
      </c>
      <c r="D3949" s="480" t="s">
        <v>51</v>
      </c>
      <c r="E3949" s="480">
        <v>20</v>
      </c>
      <c r="F3949" s="480">
        <v>40</v>
      </c>
      <c r="G3949" s="480">
        <v>50</v>
      </c>
      <c r="H3949" s="480">
        <v>30</v>
      </c>
      <c r="I3949" s="480"/>
      <c r="J3949" s="480"/>
      <c r="K3949" s="480"/>
      <c r="L3949" s="480"/>
    </row>
    <row r="3950" spans="1:12" ht="15.6">
      <c r="A3950" s="480">
        <f t="shared" si="71"/>
        <v>3942</v>
      </c>
      <c r="B3950" s="480" t="s">
        <v>5370</v>
      </c>
      <c r="C3950" s="481" t="s">
        <v>15493</v>
      </c>
      <c r="D3950" s="480" t="s">
        <v>5364</v>
      </c>
      <c r="E3950" s="480">
        <v>150</v>
      </c>
      <c r="F3950" s="480">
        <v>300</v>
      </c>
      <c r="G3950" s="480">
        <v>500</v>
      </c>
      <c r="H3950" s="480">
        <v>600</v>
      </c>
      <c r="I3950" s="480"/>
      <c r="J3950" s="480"/>
      <c r="K3950" s="480"/>
      <c r="L3950" s="480"/>
    </row>
    <row r="3951" spans="1:12" ht="15.6">
      <c r="A3951" s="480">
        <f t="shared" si="71"/>
        <v>3943</v>
      </c>
      <c r="B3951" s="480" t="s">
        <v>5370</v>
      </c>
      <c r="C3951" s="481" t="s">
        <v>15494</v>
      </c>
      <c r="D3951" s="480" t="s">
        <v>5362</v>
      </c>
      <c r="E3951" s="480" t="s">
        <v>10177</v>
      </c>
      <c r="F3951" s="480" t="s">
        <v>15495</v>
      </c>
      <c r="G3951" s="480" t="s">
        <v>7271</v>
      </c>
      <c r="H3951" s="480" t="s">
        <v>11700</v>
      </c>
      <c r="I3951" s="480"/>
      <c r="J3951" s="480"/>
      <c r="K3951" s="480"/>
      <c r="L3951" s="480"/>
    </row>
    <row r="3952" spans="1:12" ht="15.6">
      <c r="A3952" s="480">
        <f t="shared" si="71"/>
        <v>3944</v>
      </c>
      <c r="B3952" s="480" t="s">
        <v>5370</v>
      </c>
      <c r="C3952" s="481" t="s">
        <v>15496</v>
      </c>
      <c r="D3952" s="480" t="s">
        <v>5364</v>
      </c>
      <c r="E3952" s="480" t="s">
        <v>15497</v>
      </c>
      <c r="F3952" s="480" t="s">
        <v>15498</v>
      </c>
      <c r="G3952" s="480" t="s">
        <v>15499</v>
      </c>
      <c r="H3952" s="480" t="s">
        <v>15500</v>
      </c>
      <c r="I3952" s="480"/>
      <c r="J3952" s="480"/>
      <c r="K3952" s="480"/>
      <c r="L3952" s="480"/>
    </row>
    <row r="3953" spans="1:12" ht="15.6">
      <c r="A3953" s="480">
        <f t="shared" si="71"/>
        <v>3945</v>
      </c>
      <c r="B3953" s="480" t="s">
        <v>5370</v>
      </c>
      <c r="C3953" s="481" t="s">
        <v>15501</v>
      </c>
      <c r="D3953" s="480" t="s">
        <v>5364</v>
      </c>
      <c r="E3953" s="480" t="s">
        <v>12251</v>
      </c>
      <c r="F3953" s="480" t="s">
        <v>6461</v>
      </c>
      <c r="G3953" s="480" t="s">
        <v>15502</v>
      </c>
      <c r="H3953" s="480" t="s">
        <v>4037</v>
      </c>
      <c r="I3953" s="480"/>
      <c r="J3953" s="480"/>
      <c r="K3953" s="480"/>
      <c r="L3953" s="480"/>
    </row>
    <row r="3954" spans="1:12" ht="15.6">
      <c r="A3954" s="480">
        <f t="shared" si="71"/>
        <v>3946</v>
      </c>
      <c r="B3954" s="480" t="s">
        <v>5370</v>
      </c>
      <c r="C3954" s="481" t="s">
        <v>15503</v>
      </c>
      <c r="D3954" s="480" t="s">
        <v>5363</v>
      </c>
      <c r="E3954" s="480" t="s">
        <v>15504</v>
      </c>
      <c r="F3954" s="480" t="s">
        <v>15505</v>
      </c>
      <c r="G3954" s="480" t="s">
        <v>15506</v>
      </c>
      <c r="H3954" s="480" t="s">
        <v>15507</v>
      </c>
      <c r="I3954" s="480"/>
      <c r="J3954" s="480"/>
      <c r="K3954" s="480"/>
      <c r="L3954" s="480"/>
    </row>
    <row r="3955" spans="1:12" ht="15.6">
      <c r="A3955" s="480">
        <f t="shared" si="71"/>
        <v>3947</v>
      </c>
      <c r="B3955" s="480" t="s">
        <v>5370</v>
      </c>
      <c r="C3955" s="481" t="s">
        <v>15508</v>
      </c>
      <c r="D3955" s="480" t="s">
        <v>5363</v>
      </c>
      <c r="E3955" s="480" t="s">
        <v>15509</v>
      </c>
      <c r="F3955" s="480" t="s">
        <v>15507</v>
      </c>
      <c r="G3955" s="480" t="s">
        <v>15510</v>
      </c>
      <c r="H3955" s="480" t="s">
        <v>15511</v>
      </c>
      <c r="I3955" s="480"/>
      <c r="J3955" s="480"/>
      <c r="K3955" s="480"/>
      <c r="L3955" s="480"/>
    </row>
    <row r="3956" spans="1:12" ht="15.6">
      <c r="A3956" s="480">
        <f t="shared" si="71"/>
        <v>3948</v>
      </c>
      <c r="B3956" s="480" t="s">
        <v>5370</v>
      </c>
      <c r="C3956" s="481" t="s">
        <v>15512</v>
      </c>
      <c r="D3956" s="480" t="s">
        <v>51</v>
      </c>
      <c r="E3956" s="480" t="s">
        <v>15513</v>
      </c>
      <c r="F3956" s="480" t="s">
        <v>15514</v>
      </c>
      <c r="G3956" s="480" t="s">
        <v>15515</v>
      </c>
      <c r="H3956" s="480" t="s">
        <v>15516</v>
      </c>
      <c r="I3956" s="480"/>
      <c r="J3956" s="480"/>
      <c r="K3956" s="480"/>
      <c r="L3956" s="480"/>
    </row>
    <row r="3957" spans="1:12" ht="15.6">
      <c r="A3957" s="480">
        <f t="shared" si="71"/>
        <v>3949</v>
      </c>
      <c r="B3957" s="480" t="s">
        <v>5370</v>
      </c>
      <c r="C3957" s="481" t="s">
        <v>15517</v>
      </c>
      <c r="D3957" s="480" t="s">
        <v>5363</v>
      </c>
      <c r="E3957" s="480" t="s">
        <v>15514</v>
      </c>
      <c r="F3957" s="480" t="s">
        <v>11135</v>
      </c>
      <c r="G3957" s="480" t="s">
        <v>15518</v>
      </c>
      <c r="H3957" s="480" t="s">
        <v>11137</v>
      </c>
      <c r="I3957" s="480"/>
      <c r="J3957" s="480"/>
      <c r="K3957" s="480"/>
      <c r="L3957" s="480"/>
    </row>
    <row r="3958" spans="1:12" ht="15.6">
      <c r="A3958" s="480">
        <f t="shared" si="71"/>
        <v>3950</v>
      </c>
      <c r="B3958" s="480" t="s">
        <v>5370</v>
      </c>
      <c r="C3958" s="481" t="s">
        <v>15519</v>
      </c>
      <c r="D3958" s="480" t="s">
        <v>5362</v>
      </c>
      <c r="E3958" s="480">
        <v>150</v>
      </c>
      <c r="F3958" s="480">
        <v>20</v>
      </c>
      <c r="G3958" s="480">
        <v>100</v>
      </c>
      <c r="H3958" s="480">
        <v>120</v>
      </c>
      <c r="I3958" s="480"/>
      <c r="J3958" s="480"/>
      <c r="K3958" s="480"/>
      <c r="L3958" s="480"/>
    </row>
    <row r="3959" spans="1:12" ht="15.6">
      <c r="A3959" s="480">
        <f t="shared" si="71"/>
        <v>3951</v>
      </c>
      <c r="B3959" s="480" t="s">
        <v>5370</v>
      </c>
      <c r="C3959" s="481" t="s">
        <v>15520</v>
      </c>
      <c r="D3959" s="480" t="s">
        <v>5362</v>
      </c>
      <c r="E3959" s="480" t="s">
        <v>15521</v>
      </c>
      <c r="F3959" s="480" t="s">
        <v>15522</v>
      </c>
      <c r="G3959" s="480" t="s">
        <v>15523</v>
      </c>
      <c r="H3959" s="480" t="s">
        <v>15524</v>
      </c>
      <c r="I3959" s="480"/>
      <c r="J3959" s="480"/>
      <c r="K3959" s="480"/>
      <c r="L3959" s="480"/>
    </row>
    <row r="3960" spans="1:12" ht="15.6">
      <c r="A3960" s="480">
        <f t="shared" si="71"/>
        <v>3952</v>
      </c>
      <c r="B3960" s="480" t="s">
        <v>5370</v>
      </c>
      <c r="C3960" s="481" t="s">
        <v>15525</v>
      </c>
      <c r="D3960" s="480" t="s">
        <v>5363</v>
      </c>
      <c r="E3960" s="480" t="s">
        <v>15526</v>
      </c>
      <c r="F3960" s="480" t="s">
        <v>11135</v>
      </c>
      <c r="G3960" s="480" t="s">
        <v>15514</v>
      </c>
      <c r="H3960" s="480" t="s">
        <v>15515</v>
      </c>
      <c r="I3960" s="480"/>
      <c r="J3960" s="480"/>
      <c r="K3960" s="480"/>
      <c r="L3960" s="480"/>
    </row>
    <row r="3961" spans="1:12" ht="15.6">
      <c r="A3961" s="480">
        <f t="shared" si="71"/>
        <v>3953</v>
      </c>
      <c r="B3961" s="480" t="s">
        <v>5370</v>
      </c>
      <c r="C3961" s="481" t="s">
        <v>15527</v>
      </c>
      <c r="D3961" s="480" t="s">
        <v>5364</v>
      </c>
      <c r="E3961" s="480" t="s">
        <v>15528</v>
      </c>
      <c r="F3961" s="480" t="s">
        <v>15529</v>
      </c>
      <c r="G3961" s="480" t="s">
        <v>15530</v>
      </c>
      <c r="H3961" s="480" t="s">
        <v>15531</v>
      </c>
      <c r="I3961" s="480"/>
      <c r="J3961" s="480"/>
      <c r="K3961" s="480"/>
      <c r="L3961" s="480"/>
    </row>
    <row r="3962" spans="1:12" ht="15.6">
      <c r="A3962" s="480">
        <f t="shared" si="71"/>
        <v>3954</v>
      </c>
      <c r="B3962" s="480" t="s">
        <v>5370</v>
      </c>
      <c r="C3962" s="481" t="s">
        <v>15532</v>
      </c>
      <c r="D3962" s="480" t="s">
        <v>5363</v>
      </c>
      <c r="E3962" s="480" t="s">
        <v>15301</v>
      </c>
      <c r="F3962" s="480" t="s">
        <v>12516</v>
      </c>
      <c r="G3962" s="480" t="s">
        <v>15533</v>
      </c>
      <c r="H3962" s="480" t="s">
        <v>15534</v>
      </c>
      <c r="I3962" s="480"/>
      <c r="J3962" s="480"/>
      <c r="K3962" s="480"/>
      <c r="L3962" s="480"/>
    </row>
    <row r="3963" spans="1:12" ht="15.6">
      <c r="A3963" s="480">
        <f t="shared" si="71"/>
        <v>3955</v>
      </c>
      <c r="B3963" s="480" t="s">
        <v>5370</v>
      </c>
      <c r="C3963" s="481" t="s">
        <v>15535</v>
      </c>
      <c r="D3963" s="480" t="s">
        <v>5362</v>
      </c>
      <c r="E3963" s="480">
        <v>100</v>
      </c>
      <c r="F3963" s="480">
        <v>160</v>
      </c>
      <c r="G3963" s="480">
        <v>120</v>
      </c>
      <c r="H3963" s="480">
        <v>180</v>
      </c>
      <c r="I3963" s="480"/>
      <c r="J3963" s="480"/>
      <c r="K3963" s="480"/>
      <c r="L3963" s="480"/>
    </row>
    <row r="3964" spans="1:12" ht="15.6">
      <c r="A3964" s="480">
        <f t="shared" si="71"/>
        <v>3956</v>
      </c>
      <c r="B3964" s="480" t="s">
        <v>5370</v>
      </c>
      <c r="C3964" s="481" t="s">
        <v>15536</v>
      </c>
      <c r="D3964" s="480" t="s">
        <v>5363</v>
      </c>
      <c r="E3964" s="480" t="s">
        <v>12517</v>
      </c>
      <c r="F3964" s="480" t="s">
        <v>15537</v>
      </c>
      <c r="G3964" s="480" t="s">
        <v>15538</v>
      </c>
      <c r="H3964" s="480" t="s">
        <v>15539</v>
      </c>
      <c r="I3964" s="480"/>
      <c r="J3964" s="480"/>
      <c r="K3964" s="480"/>
      <c r="L3964" s="480"/>
    </row>
    <row r="3965" spans="1:12" ht="15.6">
      <c r="A3965" s="480">
        <f t="shared" si="71"/>
        <v>3957</v>
      </c>
      <c r="B3965" s="480" t="s">
        <v>5370</v>
      </c>
      <c r="C3965" s="481" t="s">
        <v>15540</v>
      </c>
      <c r="D3965" s="480" t="s">
        <v>5364</v>
      </c>
      <c r="E3965" s="480" t="s">
        <v>15539</v>
      </c>
      <c r="F3965" s="480" t="s">
        <v>15538</v>
      </c>
      <c r="G3965" s="480" t="s">
        <v>15537</v>
      </c>
      <c r="H3965" s="480" t="s">
        <v>804</v>
      </c>
      <c r="I3965" s="480"/>
      <c r="J3965" s="480"/>
      <c r="K3965" s="480"/>
      <c r="L3965" s="480"/>
    </row>
    <row r="3966" spans="1:12" ht="15.6">
      <c r="A3966" s="480">
        <f t="shared" si="71"/>
        <v>3958</v>
      </c>
      <c r="B3966" s="480" t="s">
        <v>5370</v>
      </c>
      <c r="C3966" s="481" t="s">
        <v>15541</v>
      </c>
      <c r="D3966" s="480" t="s">
        <v>5363</v>
      </c>
      <c r="E3966" s="480" t="s">
        <v>15542</v>
      </c>
      <c r="F3966" s="480" t="s">
        <v>15543</v>
      </c>
      <c r="G3966" s="480" t="s">
        <v>15544</v>
      </c>
      <c r="H3966" s="480"/>
      <c r="I3966" s="480"/>
      <c r="J3966" s="480"/>
      <c r="K3966" s="480"/>
      <c r="L3966" s="480"/>
    </row>
    <row r="3967" spans="1:12" ht="15.6">
      <c r="A3967" s="480">
        <f t="shared" si="71"/>
        <v>3959</v>
      </c>
      <c r="B3967" s="480" t="s">
        <v>5370</v>
      </c>
      <c r="C3967" s="481" t="s">
        <v>15545</v>
      </c>
      <c r="D3967" s="480" t="s">
        <v>5363</v>
      </c>
      <c r="E3967" s="480" t="s">
        <v>15546</v>
      </c>
      <c r="F3967" s="480" t="s">
        <v>15547</v>
      </c>
      <c r="G3967" s="480" t="s">
        <v>15548</v>
      </c>
      <c r="H3967" s="480" t="s">
        <v>15549</v>
      </c>
      <c r="I3967" s="480"/>
      <c r="J3967" s="480"/>
      <c r="K3967" s="480"/>
      <c r="L3967" s="480"/>
    </row>
    <row r="3968" spans="1:12" ht="15.6">
      <c r="A3968" s="480">
        <f t="shared" si="71"/>
        <v>3960</v>
      </c>
      <c r="B3968" s="480" t="s">
        <v>5370</v>
      </c>
      <c r="C3968" s="481" t="s">
        <v>15550</v>
      </c>
      <c r="D3968" s="480" t="s">
        <v>51</v>
      </c>
      <c r="E3968" s="480" t="s">
        <v>15551</v>
      </c>
      <c r="F3968" s="480" t="s">
        <v>15552</v>
      </c>
      <c r="G3968" s="480" t="s">
        <v>15553</v>
      </c>
      <c r="H3968" s="480" t="s">
        <v>15554</v>
      </c>
      <c r="I3968" s="480"/>
      <c r="J3968" s="480"/>
      <c r="K3968" s="480"/>
      <c r="L3968" s="480"/>
    </row>
    <row r="3969" spans="1:12" ht="15.6">
      <c r="A3969" s="480">
        <f t="shared" si="71"/>
        <v>3961</v>
      </c>
      <c r="B3969" s="480" t="s">
        <v>5370</v>
      </c>
      <c r="C3969" s="481" t="s">
        <v>15555</v>
      </c>
      <c r="D3969" s="480" t="s">
        <v>5362</v>
      </c>
      <c r="E3969" s="480">
        <v>20</v>
      </c>
      <c r="F3969" s="480">
        <v>15</v>
      </c>
      <c r="G3969" s="480">
        <v>10</v>
      </c>
      <c r="H3969" s="480">
        <v>5</v>
      </c>
      <c r="I3969" s="480"/>
      <c r="J3969" s="480"/>
      <c r="K3969" s="480"/>
      <c r="L3969" s="480"/>
    </row>
    <row r="3970" spans="1:12" ht="15.6">
      <c r="A3970" s="480">
        <f t="shared" si="71"/>
        <v>3962</v>
      </c>
      <c r="B3970" s="480" t="s">
        <v>5370</v>
      </c>
      <c r="C3970" s="481" t="s">
        <v>15556</v>
      </c>
      <c r="D3970" s="480" t="s">
        <v>51</v>
      </c>
      <c r="E3970" s="480" t="s">
        <v>15557</v>
      </c>
      <c r="F3970" s="480" t="s">
        <v>15558</v>
      </c>
      <c r="G3970" s="480" t="s">
        <v>15559</v>
      </c>
      <c r="H3970" s="480" t="s">
        <v>15560</v>
      </c>
      <c r="I3970" s="480"/>
      <c r="J3970" s="480"/>
      <c r="K3970" s="480"/>
      <c r="L3970" s="480"/>
    </row>
    <row r="3971" spans="1:12" ht="15.6">
      <c r="A3971" s="480">
        <f t="shared" si="71"/>
        <v>3963</v>
      </c>
      <c r="B3971" s="480" t="s">
        <v>5370</v>
      </c>
      <c r="C3971" s="481" t="s">
        <v>15561</v>
      </c>
      <c r="D3971" s="480" t="s">
        <v>51</v>
      </c>
      <c r="E3971" s="480" t="s">
        <v>15562</v>
      </c>
      <c r="F3971" s="480" t="s">
        <v>15563</v>
      </c>
      <c r="G3971" s="480" t="s">
        <v>15564</v>
      </c>
      <c r="H3971" s="480" t="s">
        <v>15565</v>
      </c>
      <c r="I3971" s="480"/>
      <c r="J3971" s="480"/>
      <c r="K3971" s="480"/>
      <c r="L3971" s="480"/>
    </row>
    <row r="3972" spans="1:12" ht="15.6">
      <c r="A3972" s="480">
        <f t="shared" si="71"/>
        <v>3964</v>
      </c>
      <c r="B3972" s="480" t="s">
        <v>5370</v>
      </c>
      <c r="C3972" s="481" t="s">
        <v>15566</v>
      </c>
      <c r="D3972" s="480" t="s">
        <v>51</v>
      </c>
      <c r="E3972" s="480" t="s">
        <v>15567</v>
      </c>
      <c r="F3972" s="480" t="s">
        <v>10396</v>
      </c>
      <c r="G3972" s="480" t="s">
        <v>10395</v>
      </c>
      <c r="H3972" s="480" t="s">
        <v>10397</v>
      </c>
      <c r="I3972" s="480"/>
      <c r="J3972" s="480"/>
      <c r="K3972" s="480"/>
      <c r="L3972" s="480"/>
    </row>
    <row r="3973" spans="1:12" ht="15.6">
      <c r="A3973" s="480">
        <f t="shared" si="71"/>
        <v>3965</v>
      </c>
      <c r="B3973" s="480" t="s">
        <v>5370</v>
      </c>
      <c r="C3973" s="481" t="s">
        <v>15568</v>
      </c>
      <c r="D3973" s="480" t="s">
        <v>5363</v>
      </c>
      <c r="E3973" s="480" t="s">
        <v>15569</v>
      </c>
      <c r="F3973" s="480" t="s">
        <v>10214</v>
      </c>
      <c r="G3973" s="480" t="s">
        <v>15570</v>
      </c>
      <c r="H3973" s="480" t="s">
        <v>15571</v>
      </c>
      <c r="I3973" s="480"/>
      <c r="J3973" s="480"/>
      <c r="K3973" s="480"/>
      <c r="L3973" s="480"/>
    </row>
    <row r="3974" spans="1:12" ht="15.6">
      <c r="A3974" s="480">
        <f t="shared" si="71"/>
        <v>3966</v>
      </c>
      <c r="B3974" s="480" t="s">
        <v>5370</v>
      </c>
      <c r="C3974" s="481" t="s">
        <v>15572</v>
      </c>
      <c r="D3974" s="480" t="s">
        <v>5363</v>
      </c>
      <c r="E3974" s="480" t="s">
        <v>15573</v>
      </c>
      <c r="F3974" s="480" t="s">
        <v>15574</v>
      </c>
      <c r="G3974" s="480" t="s">
        <v>7369</v>
      </c>
      <c r="H3974" s="480"/>
      <c r="I3974" s="480"/>
      <c r="J3974" s="480"/>
      <c r="K3974" s="480"/>
      <c r="L3974" s="480"/>
    </row>
    <row r="3975" spans="1:12" ht="15.6">
      <c r="A3975" s="480">
        <f t="shared" si="71"/>
        <v>3967</v>
      </c>
      <c r="B3975" s="480" t="s">
        <v>5370</v>
      </c>
      <c r="C3975" s="481" t="s">
        <v>15575</v>
      </c>
      <c r="D3975" s="480" t="s">
        <v>51</v>
      </c>
      <c r="E3975" s="480" t="s">
        <v>15514</v>
      </c>
      <c r="F3975" s="480" t="s">
        <v>11135</v>
      </c>
      <c r="G3975" s="480" t="s">
        <v>15515</v>
      </c>
      <c r="H3975" s="480" t="s">
        <v>15526</v>
      </c>
      <c r="I3975" s="480"/>
      <c r="J3975" s="480"/>
      <c r="K3975" s="480"/>
      <c r="L3975" s="480"/>
    </row>
    <row r="3976" spans="1:12" ht="15.6">
      <c r="A3976" s="480">
        <f t="shared" si="71"/>
        <v>3968</v>
      </c>
      <c r="B3976" s="480" t="s">
        <v>5370</v>
      </c>
      <c r="C3976" s="481" t="s">
        <v>15576</v>
      </c>
      <c r="D3976" s="480" t="s">
        <v>51</v>
      </c>
      <c r="E3976" s="480">
        <v>10</v>
      </c>
      <c r="F3976" s="480">
        <v>2</v>
      </c>
      <c r="G3976" s="480">
        <v>1</v>
      </c>
      <c r="H3976" s="480">
        <v>5</v>
      </c>
      <c r="I3976" s="480"/>
      <c r="J3976" s="480"/>
      <c r="K3976" s="480"/>
      <c r="L3976" s="480"/>
    </row>
    <row r="3977" spans="1:12" ht="15.6">
      <c r="A3977" s="480">
        <f t="shared" si="71"/>
        <v>3969</v>
      </c>
      <c r="B3977" s="480" t="s">
        <v>5370</v>
      </c>
      <c r="C3977" s="481" t="s">
        <v>15577</v>
      </c>
      <c r="D3977" s="480" t="s">
        <v>51</v>
      </c>
      <c r="E3977" s="480">
        <v>5</v>
      </c>
      <c r="F3977" s="480">
        <v>1</v>
      </c>
      <c r="G3977" s="480">
        <v>2</v>
      </c>
      <c r="H3977" s="480">
        <v>10</v>
      </c>
      <c r="I3977" s="480"/>
      <c r="J3977" s="480"/>
      <c r="K3977" s="480"/>
      <c r="L3977" s="480"/>
    </row>
    <row r="3978" spans="1:12" ht="15.6">
      <c r="A3978" s="480">
        <f t="shared" si="71"/>
        <v>3970</v>
      </c>
      <c r="B3978" s="480" t="s">
        <v>5370</v>
      </c>
      <c r="C3978" s="481" t="s">
        <v>15578</v>
      </c>
      <c r="D3978" s="480" t="s">
        <v>5363</v>
      </c>
      <c r="E3978" s="480" t="s">
        <v>15579</v>
      </c>
      <c r="F3978" s="480" t="s">
        <v>15580</v>
      </c>
      <c r="G3978" s="480" t="s">
        <v>15581</v>
      </c>
      <c r="H3978" s="480" t="s">
        <v>15582</v>
      </c>
      <c r="I3978" s="480"/>
      <c r="J3978" s="480"/>
      <c r="K3978" s="480"/>
      <c r="L3978" s="480"/>
    </row>
    <row r="3979" spans="1:12" ht="15.6">
      <c r="A3979" s="480">
        <f t="shared" ref="A3979:A4010" si="72">ROW()-8</f>
        <v>3971</v>
      </c>
      <c r="B3979" s="480" t="s">
        <v>5370</v>
      </c>
      <c r="C3979" s="481" t="s">
        <v>15583</v>
      </c>
      <c r="D3979" s="480" t="s">
        <v>5362</v>
      </c>
      <c r="E3979" s="480" t="s">
        <v>15584</v>
      </c>
      <c r="F3979" s="480" t="s">
        <v>15585</v>
      </c>
      <c r="G3979" s="480" t="s">
        <v>15586</v>
      </c>
      <c r="H3979" s="480" t="s">
        <v>15587</v>
      </c>
      <c r="I3979" s="480"/>
      <c r="J3979" s="480"/>
      <c r="K3979" s="480"/>
      <c r="L3979" s="480"/>
    </row>
    <row r="3980" spans="1:12" ht="15.6">
      <c r="A3980" s="480">
        <f t="shared" si="72"/>
        <v>3972</v>
      </c>
      <c r="B3980" s="480" t="s">
        <v>5370</v>
      </c>
      <c r="C3980" s="481" t="s">
        <v>15588</v>
      </c>
      <c r="D3980" s="480" t="s">
        <v>51</v>
      </c>
      <c r="E3980" s="480" t="s">
        <v>15589</v>
      </c>
      <c r="F3980" s="480" t="s">
        <v>15590</v>
      </c>
      <c r="G3980" s="480" t="s">
        <v>15591</v>
      </c>
      <c r="H3980" s="480" t="s">
        <v>15592</v>
      </c>
      <c r="I3980" s="480"/>
      <c r="J3980" s="480"/>
      <c r="K3980" s="480"/>
      <c r="L3980" s="480"/>
    </row>
    <row r="3981" spans="1:12" ht="15.6">
      <c r="A3981" s="480">
        <f t="shared" si="72"/>
        <v>3973</v>
      </c>
      <c r="B3981" s="480" t="s">
        <v>5370</v>
      </c>
      <c r="C3981" s="481" t="s">
        <v>15593</v>
      </c>
      <c r="D3981" s="480" t="s">
        <v>5364</v>
      </c>
      <c r="E3981" s="480" t="s">
        <v>15594</v>
      </c>
      <c r="F3981" s="480" t="s">
        <v>15595</v>
      </c>
      <c r="G3981" s="480" t="s">
        <v>15596</v>
      </c>
      <c r="H3981" s="480" t="s">
        <v>15597</v>
      </c>
      <c r="I3981" s="480"/>
      <c r="J3981" s="480"/>
      <c r="K3981" s="480"/>
      <c r="L3981" s="480"/>
    </row>
    <row r="3982" spans="1:12" ht="15.6">
      <c r="A3982" s="480">
        <f t="shared" si="72"/>
        <v>3974</v>
      </c>
      <c r="B3982" s="480" t="s">
        <v>5370</v>
      </c>
      <c r="C3982" s="481" t="s">
        <v>15598</v>
      </c>
      <c r="D3982" s="480" t="s">
        <v>51</v>
      </c>
      <c r="E3982" s="480">
        <v>70</v>
      </c>
      <c r="F3982" s="480">
        <v>60</v>
      </c>
      <c r="G3982" s="480">
        <v>50</v>
      </c>
      <c r="H3982" s="480">
        <v>100</v>
      </c>
      <c r="I3982" s="480"/>
      <c r="J3982" s="480"/>
      <c r="K3982" s="480"/>
      <c r="L3982" s="480"/>
    </row>
    <row r="3983" spans="1:12" ht="15.6">
      <c r="A3983" s="480">
        <f t="shared" si="72"/>
        <v>3975</v>
      </c>
      <c r="B3983" s="480" t="s">
        <v>5370</v>
      </c>
      <c r="C3983" s="481" t="s">
        <v>15599</v>
      </c>
      <c r="D3983" s="480" t="s">
        <v>51</v>
      </c>
      <c r="E3983" s="480" t="s">
        <v>15600</v>
      </c>
      <c r="F3983" s="480" t="s">
        <v>15601</v>
      </c>
      <c r="G3983" s="480" t="s">
        <v>15602</v>
      </c>
      <c r="H3983" s="480" t="s">
        <v>15603</v>
      </c>
      <c r="I3983" s="480"/>
      <c r="J3983" s="480"/>
      <c r="K3983" s="480"/>
      <c r="L3983" s="480"/>
    </row>
    <row r="3984" spans="1:12" ht="15.6">
      <c r="A3984" s="480">
        <f t="shared" si="72"/>
        <v>3976</v>
      </c>
      <c r="B3984" s="480" t="s">
        <v>5370</v>
      </c>
      <c r="C3984" s="481" t="s">
        <v>15604</v>
      </c>
      <c r="D3984" s="480" t="s">
        <v>5364</v>
      </c>
      <c r="E3984" s="480" t="s">
        <v>15437</v>
      </c>
      <c r="F3984" s="480" t="s">
        <v>15605</v>
      </c>
      <c r="G3984" s="480" t="s">
        <v>10396</v>
      </c>
      <c r="H3984" s="480" t="s">
        <v>10397</v>
      </c>
      <c r="I3984" s="480"/>
      <c r="J3984" s="480"/>
      <c r="K3984" s="480"/>
      <c r="L3984" s="480"/>
    </row>
    <row r="3985" spans="1:12" ht="15.6">
      <c r="A3985" s="480">
        <f t="shared" si="72"/>
        <v>3977</v>
      </c>
      <c r="B3985" s="480" t="s">
        <v>5370</v>
      </c>
      <c r="C3985" s="481" t="s">
        <v>15606</v>
      </c>
      <c r="D3985" s="480" t="s">
        <v>5363</v>
      </c>
      <c r="E3985" s="480" t="s">
        <v>15607</v>
      </c>
      <c r="F3985" s="480" t="s">
        <v>15608</v>
      </c>
      <c r="G3985" s="480" t="s">
        <v>15609</v>
      </c>
      <c r="H3985" s="480" t="s">
        <v>15610</v>
      </c>
      <c r="I3985" s="480"/>
      <c r="J3985" s="480"/>
      <c r="K3985" s="480"/>
      <c r="L3985" s="480"/>
    </row>
    <row r="3986" spans="1:12" ht="15.6">
      <c r="A3986" s="480">
        <f t="shared" si="72"/>
        <v>3978</v>
      </c>
      <c r="B3986" s="480" t="s">
        <v>5370</v>
      </c>
      <c r="C3986" s="481" t="s">
        <v>15611</v>
      </c>
      <c r="D3986" s="480" t="s">
        <v>5362</v>
      </c>
      <c r="E3986" s="480" t="s">
        <v>11668</v>
      </c>
      <c r="F3986" s="480" t="s">
        <v>15612</v>
      </c>
      <c r="G3986" s="480" t="s">
        <v>15613</v>
      </c>
      <c r="H3986" s="480" t="s">
        <v>4037</v>
      </c>
      <c r="I3986" s="480"/>
      <c r="J3986" s="480"/>
      <c r="K3986" s="480"/>
      <c r="L3986" s="480"/>
    </row>
    <row r="3987" spans="1:12" ht="15.6">
      <c r="A3987" s="480">
        <f t="shared" si="72"/>
        <v>3979</v>
      </c>
      <c r="B3987" s="480" t="s">
        <v>5370</v>
      </c>
      <c r="C3987" s="481" t="s">
        <v>15614</v>
      </c>
      <c r="D3987" s="480" t="s">
        <v>5362</v>
      </c>
      <c r="E3987" s="480" t="s">
        <v>15615</v>
      </c>
      <c r="F3987" s="480" t="s">
        <v>15616</v>
      </c>
      <c r="G3987" s="480" t="s">
        <v>11891</v>
      </c>
      <c r="H3987" s="480" t="s">
        <v>15617</v>
      </c>
      <c r="I3987" s="480"/>
      <c r="J3987" s="480"/>
      <c r="K3987" s="480"/>
      <c r="L3987" s="480"/>
    </row>
    <row r="3988" spans="1:12" ht="15.6">
      <c r="A3988" s="480">
        <f t="shared" si="72"/>
        <v>3980</v>
      </c>
      <c r="B3988" s="480" t="s">
        <v>5370</v>
      </c>
      <c r="C3988" s="481" t="s">
        <v>15618</v>
      </c>
      <c r="D3988" s="480" t="s">
        <v>5364</v>
      </c>
      <c r="E3988" s="480" t="s">
        <v>15619</v>
      </c>
      <c r="F3988" s="480" t="s">
        <v>15620</v>
      </c>
      <c r="G3988" s="480" t="s">
        <v>15621</v>
      </c>
      <c r="H3988" s="480" t="s">
        <v>15622</v>
      </c>
      <c r="I3988" s="480"/>
      <c r="J3988" s="480"/>
      <c r="K3988" s="480"/>
      <c r="L3988" s="480"/>
    </row>
    <row r="3989" spans="1:12" ht="15.6">
      <c r="A3989" s="480">
        <f t="shared" si="72"/>
        <v>3981</v>
      </c>
      <c r="B3989" s="480" t="s">
        <v>5370</v>
      </c>
      <c r="C3989" s="481" t="s">
        <v>15623</v>
      </c>
      <c r="D3989" s="480" t="s">
        <v>5364</v>
      </c>
      <c r="E3989" s="480" t="s">
        <v>15624</v>
      </c>
      <c r="F3989" s="480" t="s">
        <v>15625</v>
      </c>
      <c r="G3989" s="480" t="s">
        <v>5394</v>
      </c>
      <c r="H3989" s="480" t="s">
        <v>15626</v>
      </c>
      <c r="I3989" s="480"/>
      <c r="J3989" s="480"/>
      <c r="K3989" s="480"/>
      <c r="L3989" s="480"/>
    </row>
    <row r="3990" spans="1:12" ht="15.6">
      <c r="A3990" s="480">
        <f t="shared" si="72"/>
        <v>3982</v>
      </c>
      <c r="B3990" s="480" t="s">
        <v>5578</v>
      </c>
      <c r="C3990" s="481" t="s">
        <v>15627</v>
      </c>
      <c r="D3990" s="480" t="s">
        <v>5580</v>
      </c>
      <c r="E3990" s="480" t="s">
        <v>15628</v>
      </c>
      <c r="F3990" s="480" t="s">
        <v>15629</v>
      </c>
      <c r="G3990" s="480" t="s">
        <v>15357</v>
      </c>
      <c r="H3990" s="480" t="s">
        <v>15630</v>
      </c>
      <c r="I3990" s="480"/>
      <c r="J3990" s="480"/>
      <c r="K3990" s="480"/>
      <c r="L3990" s="480"/>
    </row>
    <row r="3991" spans="1:12" ht="15.6">
      <c r="A3991" s="480">
        <f t="shared" si="72"/>
        <v>3983</v>
      </c>
      <c r="B3991" s="480" t="s">
        <v>5578</v>
      </c>
      <c r="C3991" s="481" t="s">
        <v>15631</v>
      </c>
      <c r="D3991" s="480" t="s">
        <v>5646</v>
      </c>
      <c r="E3991" s="480" t="s">
        <v>15549</v>
      </c>
      <c r="F3991" s="480" t="s">
        <v>15632</v>
      </c>
      <c r="G3991" s="480" t="s">
        <v>15547</v>
      </c>
      <c r="H3991" s="480"/>
      <c r="I3991" s="480"/>
      <c r="J3991" s="480"/>
      <c r="K3991" s="480"/>
      <c r="L3991" s="480"/>
    </row>
    <row r="3992" spans="1:12" ht="15.6">
      <c r="A3992" s="480">
        <f t="shared" si="72"/>
        <v>3984</v>
      </c>
      <c r="B3992" s="480" t="s">
        <v>5578</v>
      </c>
      <c r="C3992" s="481" t="s">
        <v>15633</v>
      </c>
      <c r="D3992" s="480" t="s">
        <v>5613</v>
      </c>
      <c r="E3992" s="480" t="s">
        <v>15634</v>
      </c>
      <c r="F3992" s="480" t="s">
        <v>15635</v>
      </c>
      <c r="G3992" s="480" t="s">
        <v>15571</v>
      </c>
      <c r="H3992" s="480" t="s">
        <v>15570</v>
      </c>
      <c r="I3992" s="480"/>
      <c r="J3992" s="480"/>
      <c r="K3992" s="480"/>
      <c r="L3992" s="480"/>
    </row>
    <row r="3993" spans="1:12" ht="15.6">
      <c r="A3993" s="480">
        <f t="shared" si="72"/>
        <v>3985</v>
      </c>
      <c r="B3993" s="480" t="s">
        <v>5578</v>
      </c>
      <c r="C3993" s="481" t="s">
        <v>15636</v>
      </c>
      <c r="D3993" s="480" t="s">
        <v>5607</v>
      </c>
      <c r="E3993" s="480" t="s">
        <v>15637</v>
      </c>
      <c r="F3993" s="480" t="s">
        <v>15638</v>
      </c>
      <c r="G3993" s="480" t="s">
        <v>15639</v>
      </c>
      <c r="H3993" s="480" t="s">
        <v>15640</v>
      </c>
      <c r="I3993" s="480"/>
      <c r="J3993" s="480"/>
      <c r="K3993" s="480"/>
      <c r="L3993" s="480"/>
    </row>
    <row r="3994" spans="1:12" ht="15.6">
      <c r="A3994" s="480">
        <f t="shared" si="72"/>
        <v>3986</v>
      </c>
      <c r="B3994" s="480" t="s">
        <v>5578</v>
      </c>
      <c r="C3994" s="481" t="s">
        <v>15641</v>
      </c>
      <c r="D3994" s="480" t="s">
        <v>5613</v>
      </c>
      <c r="E3994" s="480" t="s">
        <v>15642</v>
      </c>
      <c r="F3994" s="480" t="s">
        <v>15643</v>
      </c>
      <c r="G3994" s="480" t="s">
        <v>15644</v>
      </c>
      <c r="H3994" s="480" t="s">
        <v>15645</v>
      </c>
      <c r="I3994" s="480"/>
      <c r="J3994" s="480"/>
      <c r="K3994" s="480"/>
      <c r="L3994" s="480"/>
    </row>
    <row r="3995" spans="1:12" ht="15.6">
      <c r="A3995" s="480">
        <f t="shared" si="72"/>
        <v>3987</v>
      </c>
      <c r="B3995" s="480" t="s">
        <v>5578</v>
      </c>
      <c r="C3995" s="481" t="s">
        <v>15646</v>
      </c>
      <c r="D3995" s="480" t="s">
        <v>5580</v>
      </c>
      <c r="E3995" s="480" t="s">
        <v>15647</v>
      </c>
      <c r="F3995" s="480" t="s">
        <v>15648</v>
      </c>
      <c r="G3995" s="480" t="s">
        <v>15649</v>
      </c>
      <c r="H3995" s="480" t="s">
        <v>15650</v>
      </c>
      <c r="I3995" s="480"/>
      <c r="J3995" s="480"/>
      <c r="K3995" s="480"/>
      <c r="L3995" s="480"/>
    </row>
    <row r="3996" spans="1:12" ht="15.6">
      <c r="A3996" s="480">
        <f t="shared" si="72"/>
        <v>3988</v>
      </c>
      <c r="B3996" s="480" t="s">
        <v>5578</v>
      </c>
      <c r="C3996" s="481" t="s">
        <v>15651</v>
      </c>
      <c r="D3996" s="480" t="s">
        <v>5684</v>
      </c>
      <c r="E3996" s="480" t="s">
        <v>15652</v>
      </c>
      <c r="F3996" s="480" t="s">
        <v>15653</v>
      </c>
      <c r="G3996" s="480" t="s">
        <v>15654</v>
      </c>
      <c r="H3996" s="480" t="s">
        <v>15655</v>
      </c>
      <c r="I3996" s="480"/>
      <c r="J3996" s="480"/>
      <c r="K3996" s="480"/>
      <c r="L3996" s="480"/>
    </row>
    <row r="3997" spans="1:12" ht="15.6">
      <c r="A3997" s="480">
        <f t="shared" si="72"/>
        <v>3989</v>
      </c>
      <c r="B3997" s="480" t="s">
        <v>5578</v>
      </c>
      <c r="C3997" s="481" t="s">
        <v>15656</v>
      </c>
      <c r="D3997" s="480" t="s">
        <v>5607</v>
      </c>
      <c r="E3997" s="480" t="s">
        <v>10209</v>
      </c>
      <c r="F3997" s="480" t="s">
        <v>10210</v>
      </c>
      <c r="G3997" s="480" t="s">
        <v>922</v>
      </c>
      <c r="H3997" s="480" t="s">
        <v>7974</v>
      </c>
      <c r="I3997" s="480"/>
      <c r="J3997" s="480"/>
      <c r="K3997" s="480"/>
      <c r="L3997" s="480"/>
    </row>
    <row r="3998" spans="1:12" ht="15.6">
      <c r="A3998" s="480">
        <f t="shared" si="72"/>
        <v>3990</v>
      </c>
      <c r="B3998" s="480" t="s">
        <v>5578</v>
      </c>
      <c r="C3998" s="481" t="s">
        <v>15657</v>
      </c>
      <c r="D3998" s="480" t="s">
        <v>5580</v>
      </c>
      <c r="E3998" s="480" t="s">
        <v>15658</v>
      </c>
      <c r="F3998" s="480" t="s">
        <v>720</v>
      </c>
      <c r="G3998" s="480" t="s">
        <v>804</v>
      </c>
      <c r="H3998" s="480" t="s">
        <v>15445</v>
      </c>
      <c r="I3998" s="480"/>
      <c r="J3998" s="480"/>
      <c r="K3998" s="480"/>
      <c r="L3998" s="480"/>
    </row>
    <row r="3999" spans="1:12" ht="15.6">
      <c r="A3999" s="480">
        <f t="shared" si="72"/>
        <v>3991</v>
      </c>
      <c r="B3999" s="480" t="s">
        <v>5578</v>
      </c>
      <c r="C3999" s="481" t="s">
        <v>15659</v>
      </c>
      <c r="D3999" s="480" t="s">
        <v>5613</v>
      </c>
      <c r="E3999" s="480" t="s">
        <v>15660</v>
      </c>
      <c r="F3999" s="480" t="s">
        <v>12783</v>
      </c>
      <c r="G3999" s="480" t="s">
        <v>15661</v>
      </c>
      <c r="H3999" s="480" t="s">
        <v>15662</v>
      </c>
      <c r="I3999" s="480"/>
      <c r="J3999" s="480"/>
      <c r="K3999" s="480"/>
      <c r="L3999" s="480"/>
    </row>
    <row r="4000" spans="1:12" ht="15.6">
      <c r="A4000" s="480">
        <f t="shared" si="72"/>
        <v>3992</v>
      </c>
      <c r="B4000" s="480" t="s">
        <v>5578</v>
      </c>
      <c r="C4000" s="481" t="s">
        <v>15663</v>
      </c>
      <c r="D4000" s="480" t="s">
        <v>5652</v>
      </c>
      <c r="E4000" s="480" t="s">
        <v>15664</v>
      </c>
      <c r="F4000" s="480" t="s">
        <v>15665</v>
      </c>
      <c r="G4000" s="480" t="s">
        <v>15666</v>
      </c>
      <c r="H4000" s="480" t="s">
        <v>15667</v>
      </c>
      <c r="I4000" s="480"/>
      <c r="J4000" s="480"/>
      <c r="K4000" s="480"/>
      <c r="L4000" s="480"/>
    </row>
    <row r="4001" spans="1:12" ht="15.6">
      <c r="A4001" s="480">
        <f t="shared" si="72"/>
        <v>3993</v>
      </c>
      <c r="B4001" s="480" t="s">
        <v>5578</v>
      </c>
      <c r="C4001" s="481" t="s">
        <v>15668</v>
      </c>
      <c r="D4001" s="480" t="s">
        <v>5580</v>
      </c>
      <c r="E4001" s="480" t="s">
        <v>10217</v>
      </c>
      <c r="F4001" s="480" t="s">
        <v>10219</v>
      </c>
      <c r="G4001" s="480" t="s">
        <v>10218</v>
      </c>
      <c r="H4001" s="480" t="s">
        <v>10214</v>
      </c>
      <c r="I4001" s="480"/>
      <c r="J4001" s="480"/>
      <c r="K4001" s="480"/>
      <c r="L4001" s="480"/>
    </row>
    <row r="4002" spans="1:12" ht="15.6">
      <c r="A4002" s="480">
        <f t="shared" si="72"/>
        <v>3994</v>
      </c>
      <c r="B4002" s="480" t="s">
        <v>5578</v>
      </c>
      <c r="C4002" s="481" t="s">
        <v>15669</v>
      </c>
      <c r="D4002" s="480" t="s">
        <v>5580</v>
      </c>
      <c r="E4002" s="480" t="s">
        <v>10221</v>
      </c>
      <c r="F4002" s="480" t="s">
        <v>10222</v>
      </c>
      <c r="G4002" s="480" t="s">
        <v>10214</v>
      </c>
      <c r="H4002" s="480" t="s">
        <v>10223</v>
      </c>
      <c r="I4002" s="480"/>
      <c r="J4002" s="480"/>
      <c r="K4002" s="480"/>
      <c r="L4002" s="480"/>
    </row>
    <row r="4003" spans="1:12" ht="15.6">
      <c r="A4003" s="480">
        <f t="shared" si="72"/>
        <v>3995</v>
      </c>
      <c r="B4003" s="480" t="s">
        <v>5578</v>
      </c>
      <c r="C4003" s="481" t="s">
        <v>15670</v>
      </c>
      <c r="D4003" s="480" t="s">
        <v>5580</v>
      </c>
      <c r="E4003" s="480" t="s">
        <v>15671</v>
      </c>
      <c r="F4003" s="480" t="s">
        <v>15672</v>
      </c>
      <c r="G4003" s="480" t="s">
        <v>15673</v>
      </c>
      <c r="H4003" s="480" t="s">
        <v>15674</v>
      </c>
      <c r="I4003" s="480"/>
      <c r="J4003" s="480"/>
      <c r="K4003" s="480"/>
      <c r="L4003" s="480"/>
    </row>
    <row r="4004" spans="1:12" ht="15.6">
      <c r="A4004" s="480">
        <f t="shared" si="72"/>
        <v>3996</v>
      </c>
      <c r="B4004" s="480" t="s">
        <v>5578</v>
      </c>
      <c r="C4004" s="481" t="s">
        <v>15675</v>
      </c>
      <c r="D4004" s="480" t="s">
        <v>5613</v>
      </c>
      <c r="E4004" s="480" t="s">
        <v>15676</v>
      </c>
      <c r="F4004" s="480" t="s">
        <v>15677</v>
      </c>
      <c r="G4004" s="480" t="s">
        <v>15678</v>
      </c>
      <c r="H4004" s="480" t="s">
        <v>15679</v>
      </c>
      <c r="I4004" s="480"/>
      <c r="J4004" s="480"/>
      <c r="K4004" s="480"/>
      <c r="L4004" s="480"/>
    </row>
    <row r="4005" spans="1:12" ht="15.6">
      <c r="A4005" s="480">
        <f t="shared" si="72"/>
        <v>3997</v>
      </c>
      <c r="B4005" s="480" t="s">
        <v>5578</v>
      </c>
      <c r="C4005" s="481" t="s">
        <v>15680</v>
      </c>
      <c r="D4005" s="480" t="s">
        <v>5580</v>
      </c>
      <c r="E4005" s="480" t="s">
        <v>15681</v>
      </c>
      <c r="F4005" s="480" t="s">
        <v>15682</v>
      </c>
      <c r="G4005" s="480" t="s">
        <v>15683</v>
      </c>
      <c r="H4005" s="480" t="s">
        <v>15684</v>
      </c>
      <c r="I4005" s="480"/>
      <c r="J4005" s="480"/>
      <c r="K4005" s="480"/>
      <c r="L4005" s="480"/>
    </row>
    <row r="4006" spans="1:12" ht="15.6">
      <c r="A4006" s="480">
        <f t="shared" si="72"/>
        <v>3998</v>
      </c>
      <c r="B4006" s="480" t="s">
        <v>5578</v>
      </c>
      <c r="C4006" s="481" t="s">
        <v>15685</v>
      </c>
      <c r="D4006" s="480" t="s">
        <v>5646</v>
      </c>
      <c r="E4006" s="480" t="s">
        <v>2814</v>
      </c>
      <c r="F4006" s="480" t="s">
        <v>907</v>
      </c>
      <c r="G4006" s="480" t="s">
        <v>15686</v>
      </c>
      <c r="H4006" s="480" t="s">
        <v>16</v>
      </c>
      <c r="I4006" s="480"/>
      <c r="J4006" s="480"/>
      <c r="K4006" s="480"/>
      <c r="L4006" s="480"/>
    </row>
    <row r="4007" spans="1:12" ht="15.6">
      <c r="A4007" s="480">
        <f t="shared" si="72"/>
        <v>3999</v>
      </c>
      <c r="B4007" s="480" t="s">
        <v>5578</v>
      </c>
      <c r="C4007" s="481" t="s">
        <v>15687</v>
      </c>
      <c r="D4007" s="480" t="s">
        <v>5597</v>
      </c>
      <c r="E4007" s="480" t="s">
        <v>15688</v>
      </c>
      <c r="F4007" s="480" t="s">
        <v>15689</v>
      </c>
      <c r="G4007" s="480" t="s">
        <v>15690</v>
      </c>
      <c r="H4007" s="480" t="s">
        <v>8891</v>
      </c>
      <c r="I4007" s="480"/>
      <c r="J4007" s="480"/>
      <c r="K4007" s="480"/>
      <c r="L4007" s="480"/>
    </row>
    <row r="4008" spans="1:12" ht="15.6">
      <c r="A4008" s="480">
        <f t="shared" si="72"/>
        <v>4000</v>
      </c>
      <c r="B4008" s="480" t="s">
        <v>5578</v>
      </c>
      <c r="C4008" s="481" t="s">
        <v>15691</v>
      </c>
      <c r="D4008" s="480" t="s">
        <v>5607</v>
      </c>
      <c r="E4008" s="480" t="s">
        <v>15692</v>
      </c>
      <c r="F4008" s="480" t="s">
        <v>15693</v>
      </c>
      <c r="G4008" s="480" t="s">
        <v>15694</v>
      </c>
      <c r="H4008" s="480" t="s">
        <v>15355</v>
      </c>
      <c r="I4008" s="480"/>
      <c r="J4008" s="480"/>
      <c r="K4008" s="480"/>
      <c r="L4008" s="480"/>
    </row>
    <row r="4009" spans="1:12" ht="15.6">
      <c r="A4009" s="480">
        <f t="shared" si="72"/>
        <v>4001</v>
      </c>
      <c r="B4009" s="480" t="s">
        <v>5578</v>
      </c>
      <c r="C4009" s="481" t="s">
        <v>15695</v>
      </c>
      <c r="D4009" s="480" t="s">
        <v>5607</v>
      </c>
      <c r="E4009" s="480" t="s">
        <v>5643</v>
      </c>
      <c r="F4009" s="480" t="s">
        <v>5682</v>
      </c>
      <c r="G4009" s="480" t="s">
        <v>11670</v>
      </c>
      <c r="H4009" s="480" t="s">
        <v>11671</v>
      </c>
      <c r="I4009" s="480"/>
      <c r="J4009" s="480"/>
      <c r="K4009" s="480"/>
      <c r="L4009" s="480"/>
    </row>
    <row r="4010" spans="1:12" ht="15.6">
      <c r="A4010" s="480">
        <f t="shared" si="72"/>
        <v>4002</v>
      </c>
      <c r="B4010" s="480" t="s">
        <v>5578</v>
      </c>
      <c r="C4010" s="481" t="s">
        <v>15696</v>
      </c>
      <c r="D4010" s="480" t="s">
        <v>5580</v>
      </c>
      <c r="E4010" s="480" t="s">
        <v>15697</v>
      </c>
      <c r="F4010" s="480" t="s">
        <v>15698</v>
      </c>
      <c r="G4010" s="480" t="s">
        <v>15699</v>
      </c>
      <c r="H4010" s="480" t="s">
        <v>15700</v>
      </c>
      <c r="I4010" s="480"/>
      <c r="J4010" s="480"/>
      <c r="K4010" s="480"/>
      <c r="L4010" s="480"/>
    </row>
    <row r="4011" spans="1:12" ht="15.6">
      <c r="A4011" s="480">
        <f t="shared" ref="A4011:A4023" si="73">ROW()-8</f>
        <v>4003</v>
      </c>
      <c r="B4011" s="480" t="s">
        <v>5578</v>
      </c>
      <c r="C4011" s="481" t="s">
        <v>15701</v>
      </c>
      <c r="D4011" s="480" t="s">
        <v>5624</v>
      </c>
      <c r="E4011" s="480" t="s">
        <v>15533</v>
      </c>
      <c r="F4011" s="480" t="s">
        <v>15388</v>
      </c>
      <c r="G4011" s="480" t="s">
        <v>15702</v>
      </c>
      <c r="H4011" s="480" t="s">
        <v>15703</v>
      </c>
      <c r="I4011" s="480"/>
      <c r="J4011" s="480"/>
      <c r="K4011" s="480"/>
      <c r="L4011" s="480"/>
    </row>
    <row r="4012" spans="1:12" ht="15.6">
      <c r="A4012" s="480">
        <f t="shared" si="73"/>
        <v>4004</v>
      </c>
      <c r="B4012" s="480" t="s">
        <v>5578</v>
      </c>
      <c r="C4012" s="481" t="s">
        <v>15704</v>
      </c>
      <c r="D4012" s="480" t="s">
        <v>5580</v>
      </c>
      <c r="E4012" s="480" t="s">
        <v>15705</v>
      </c>
      <c r="F4012" s="480" t="s">
        <v>15706</v>
      </c>
      <c r="G4012" s="480" t="s">
        <v>15707</v>
      </c>
      <c r="H4012" s="480" t="s">
        <v>15708</v>
      </c>
      <c r="I4012" s="480"/>
      <c r="J4012" s="480"/>
      <c r="K4012" s="480"/>
      <c r="L4012" s="480"/>
    </row>
    <row r="4013" spans="1:12" ht="15.6">
      <c r="A4013" s="480">
        <f t="shared" si="73"/>
        <v>4005</v>
      </c>
      <c r="B4013" s="480" t="s">
        <v>5578</v>
      </c>
      <c r="C4013" s="481" t="s">
        <v>15709</v>
      </c>
      <c r="D4013" s="480" t="s">
        <v>5580</v>
      </c>
      <c r="E4013" s="480" t="s">
        <v>15710</v>
      </c>
      <c r="F4013" s="480" t="s">
        <v>15711</v>
      </c>
      <c r="G4013" s="480" t="s">
        <v>15712</v>
      </c>
      <c r="H4013" s="480" t="s">
        <v>15713</v>
      </c>
      <c r="I4013" s="480"/>
      <c r="J4013" s="480"/>
      <c r="K4013" s="480"/>
      <c r="L4013" s="480"/>
    </row>
    <row r="4014" spans="1:12" ht="15.6">
      <c r="A4014" s="480">
        <f t="shared" si="73"/>
        <v>4006</v>
      </c>
      <c r="B4014" s="480" t="s">
        <v>5578</v>
      </c>
      <c r="C4014" s="481" t="s">
        <v>15714</v>
      </c>
      <c r="D4014" s="480" t="s">
        <v>5580</v>
      </c>
      <c r="E4014" s="480" t="s">
        <v>15715</v>
      </c>
      <c r="F4014" s="480" t="s">
        <v>15716</v>
      </c>
      <c r="G4014" s="480" t="s">
        <v>15717</v>
      </c>
      <c r="H4014" s="480" t="s">
        <v>15718</v>
      </c>
      <c r="I4014" s="480"/>
      <c r="J4014" s="480"/>
      <c r="K4014" s="480"/>
      <c r="L4014" s="480"/>
    </row>
    <row r="4015" spans="1:12" ht="15.6">
      <c r="A4015" s="480">
        <f t="shared" si="73"/>
        <v>4007</v>
      </c>
      <c r="B4015" s="480" t="s">
        <v>5578</v>
      </c>
      <c r="C4015" s="481" t="s">
        <v>15719</v>
      </c>
      <c r="D4015" s="480" t="s">
        <v>5580</v>
      </c>
      <c r="E4015" s="480" t="s">
        <v>15720</v>
      </c>
      <c r="F4015" s="480" t="s">
        <v>15721</v>
      </c>
      <c r="G4015" s="480" t="s">
        <v>15722</v>
      </c>
      <c r="H4015" s="480" t="s">
        <v>15723</v>
      </c>
      <c r="I4015" s="480"/>
      <c r="J4015" s="480"/>
      <c r="K4015" s="480"/>
      <c r="L4015" s="480"/>
    </row>
    <row r="4016" spans="1:12" ht="15.6">
      <c r="A4016" s="480">
        <f t="shared" si="73"/>
        <v>4008</v>
      </c>
      <c r="B4016" s="480" t="s">
        <v>5578</v>
      </c>
      <c r="C4016" s="481" t="s">
        <v>15724</v>
      </c>
      <c r="D4016" s="480" t="s">
        <v>5613</v>
      </c>
      <c r="E4016" s="480" t="s">
        <v>804</v>
      </c>
      <c r="F4016" s="480" t="s">
        <v>15725</v>
      </c>
      <c r="G4016" s="480" t="s">
        <v>15726</v>
      </c>
      <c r="H4016" s="480" t="s">
        <v>15533</v>
      </c>
      <c r="I4016" s="480"/>
      <c r="J4016" s="480"/>
      <c r="K4016" s="480"/>
      <c r="L4016" s="480"/>
    </row>
    <row r="4017" spans="1:12" ht="15.6">
      <c r="A4017" s="480">
        <f t="shared" si="73"/>
        <v>4009</v>
      </c>
      <c r="B4017" s="480" t="s">
        <v>5578</v>
      </c>
      <c r="C4017" s="481" t="s">
        <v>15727</v>
      </c>
      <c r="D4017" s="480" t="s">
        <v>5607</v>
      </c>
      <c r="E4017" s="480" t="s">
        <v>15445</v>
      </c>
      <c r="F4017" s="480" t="s">
        <v>15728</v>
      </c>
      <c r="G4017" s="480" t="s">
        <v>804</v>
      </c>
      <c r="H4017" s="480" t="s">
        <v>907</v>
      </c>
      <c r="I4017" s="480"/>
      <c r="J4017" s="480"/>
      <c r="K4017" s="480"/>
      <c r="L4017" s="480"/>
    </row>
    <row r="4018" spans="1:12" ht="15.6">
      <c r="A4018" s="480">
        <f t="shared" si="73"/>
        <v>4010</v>
      </c>
      <c r="B4018" s="480" t="s">
        <v>5578</v>
      </c>
      <c r="C4018" s="481" t="s">
        <v>15729</v>
      </c>
      <c r="D4018" s="480" t="s">
        <v>5646</v>
      </c>
      <c r="E4018" s="480" t="s">
        <v>15730</v>
      </c>
      <c r="F4018" s="480" t="s">
        <v>15731</v>
      </c>
      <c r="G4018" s="480" t="s">
        <v>15732</v>
      </c>
      <c r="H4018" s="480"/>
      <c r="I4018" s="480"/>
      <c r="J4018" s="480"/>
      <c r="K4018" s="480"/>
      <c r="L4018" s="480"/>
    </row>
    <row r="4019" spans="1:12" ht="15.6">
      <c r="A4019" s="480">
        <f t="shared" si="73"/>
        <v>4011</v>
      </c>
      <c r="B4019" s="480" t="s">
        <v>5578</v>
      </c>
      <c r="C4019" s="481" t="s">
        <v>15733</v>
      </c>
      <c r="D4019" s="480" t="s">
        <v>5580</v>
      </c>
      <c r="E4019" s="480" t="s">
        <v>15734</v>
      </c>
      <c r="F4019" s="480" t="s">
        <v>15735</v>
      </c>
      <c r="G4019" s="480" t="s">
        <v>15736</v>
      </c>
      <c r="H4019" s="480" t="s">
        <v>15737</v>
      </c>
      <c r="I4019" s="480"/>
      <c r="J4019" s="480"/>
      <c r="K4019" s="480"/>
      <c r="L4019" s="480"/>
    </row>
    <row r="4020" spans="1:12" ht="15.6">
      <c r="A4020" s="480">
        <f t="shared" si="73"/>
        <v>4012</v>
      </c>
      <c r="B4020" s="480" t="s">
        <v>5578</v>
      </c>
      <c r="C4020" s="481" t="s">
        <v>15738</v>
      </c>
      <c r="D4020" s="480" t="s">
        <v>5580</v>
      </c>
      <c r="E4020" s="480" t="s">
        <v>15739</v>
      </c>
      <c r="F4020" s="480" t="s">
        <v>15740</v>
      </c>
      <c r="G4020" s="480" t="s">
        <v>15741</v>
      </c>
      <c r="H4020" s="480" t="s">
        <v>15742</v>
      </c>
      <c r="I4020" s="480"/>
      <c r="J4020" s="480"/>
      <c r="K4020" s="480"/>
      <c r="L4020" s="480"/>
    </row>
    <row r="4021" spans="1:12" ht="15.6">
      <c r="A4021" s="480">
        <f t="shared" si="73"/>
        <v>4013</v>
      </c>
      <c r="B4021" s="480" t="s">
        <v>5578</v>
      </c>
      <c r="C4021" s="481" t="s">
        <v>15743</v>
      </c>
      <c r="D4021" s="480" t="s">
        <v>5646</v>
      </c>
      <c r="E4021" s="480" t="s">
        <v>15744</v>
      </c>
      <c r="F4021" s="480" t="s">
        <v>15745</v>
      </c>
      <c r="G4021" s="480" t="s">
        <v>15746</v>
      </c>
      <c r="H4021" s="480"/>
      <c r="I4021" s="480"/>
      <c r="J4021" s="480"/>
      <c r="K4021" s="480"/>
      <c r="L4021" s="480"/>
    </row>
    <row r="4022" spans="1:12" ht="15.6">
      <c r="A4022" s="480">
        <f t="shared" si="73"/>
        <v>4014</v>
      </c>
      <c r="B4022" s="480" t="s">
        <v>5578</v>
      </c>
      <c r="C4022" s="481" t="s">
        <v>15747</v>
      </c>
      <c r="D4022" s="480" t="s">
        <v>5646</v>
      </c>
      <c r="E4022" s="480" t="s">
        <v>15748</v>
      </c>
      <c r="F4022" s="480" t="s">
        <v>15749</v>
      </c>
      <c r="G4022" s="480" t="s">
        <v>15750</v>
      </c>
      <c r="H4022" s="480"/>
      <c r="I4022" s="480"/>
      <c r="J4022" s="480"/>
      <c r="K4022" s="480"/>
      <c r="L4022" s="480"/>
    </row>
    <row r="4023" spans="1:12" ht="15.6">
      <c r="A4023" s="480">
        <f t="shared" si="73"/>
        <v>4015</v>
      </c>
      <c r="B4023" s="480" t="s">
        <v>5578</v>
      </c>
      <c r="C4023" s="481" t="s">
        <v>15751</v>
      </c>
      <c r="D4023" s="480" t="s">
        <v>5580</v>
      </c>
      <c r="E4023" s="480" t="s">
        <v>15752</v>
      </c>
      <c r="F4023" s="480" t="s">
        <v>15753</v>
      </c>
      <c r="G4023" s="480" t="s">
        <v>15754</v>
      </c>
      <c r="H4023" s="480" t="s">
        <v>15755</v>
      </c>
      <c r="I4023" s="480"/>
      <c r="J4023" s="480"/>
      <c r="K4023" s="480"/>
      <c r="L4023" s="480"/>
    </row>
    <row r="4024" spans="1:12" ht="15.6">
      <c r="A4024" s="480">
        <f>ROW()-5</f>
        <v>4019</v>
      </c>
      <c r="B4024" s="480" t="s">
        <v>5578</v>
      </c>
      <c r="C4024" s="481" t="s">
        <v>15751</v>
      </c>
      <c r="D4024" s="480" t="s">
        <v>5580</v>
      </c>
      <c r="E4024" s="480" t="s">
        <v>15756</v>
      </c>
      <c r="F4024" s="480" t="s">
        <v>15757</v>
      </c>
      <c r="G4024" s="480" t="s">
        <v>15758</v>
      </c>
      <c r="H4024" s="480" t="s">
        <v>15759</v>
      </c>
      <c r="I4024" s="480"/>
      <c r="J4024" s="480"/>
      <c r="K4024" s="480"/>
      <c r="L4024" s="480"/>
    </row>
    <row r="4025" spans="1:12" ht="15.6">
      <c r="A4025" s="480">
        <f t="shared" ref="A4025:A4036" si="74">ROW()-8</f>
        <v>4017</v>
      </c>
      <c r="B4025" s="480" t="s">
        <v>5578</v>
      </c>
      <c r="C4025" s="481" t="s">
        <v>15760</v>
      </c>
      <c r="D4025" s="480" t="s">
        <v>5580</v>
      </c>
      <c r="E4025" s="480" t="s">
        <v>15761</v>
      </c>
      <c r="F4025" s="480" t="s">
        <v>15762</v>
      </c>
      <c r="G4025" s="480" t="s">
        <v>15763</v>
      </c>
      <c r="H4025" s="480" t="s">
        <v>15764</v>
      </c>
      <c r="I4025" s="480"/>
      <c r="J4025" s="480"/>
      <c r="K4025" s="480"/>
      <c r="L4025" s="480"/>
    </row>
    <row r="4026" spans="1:12" ht="15.6">
      <c r="A4026" s="480">
        <f t="shared" si="74"/>
        <v>4018</v>
      </c>
      <c r="B4026" s="480" t="s">
        <v>5578</v>
      </c>
      <c r="C4026" s="481" t="s">
        <v>15765</v>
      </c>
      <c r="D4026" s="480" t="s">
        <v>5646</v>
      </c>
      <c r="E4026" s="480" t="s">
        <v>15766</v>
      </c>
      <c r="F4026" s="480" t="s">
        <v>15767</v>
      </c>
      <c r="G4026" s="480" t="s">
        <v>15768</v>
      </c>
      <c r="H4026" s="480"/>
      <c r="I4026" s="480"/>
      <c r="J4026" s="480"/>
      <c r="K4026" s="480"/>
      <c r="L4026" s="480"/>
    </row>
    <row r="4027" spans="1:12" ht="15.6">
      <c r="A4027" s="480">
        <f t="shared" si="74"/>
        <v>4019</v>
      </c>
      <c r="B4027" s="480" t="s">
        <v>5578</v>
      </c>
      <c r="C4027" s="481" t="s">
        <v>15769</v>
      </c>
      <c r="D4027" s="480" t="s">
        <v>5624</v>
      </c>
      <c r="E4027" s="484">
        <v>45945</v>
      </c>
      <c r="F4027" s="484">
        <v>45961</v>
      </c>
      <c r="G4027" s="484">
        <v>45745</v>
      </c>
      <c r="H4027" s="484">
        <v>45748</v>
      </c>
      <c r="I4027" s="480"/>
      <c r="J4027" s="480"/>
      <c r="K4027" s="480"/>
      <c r="L4027" s="480"/>
    </row>
    <row r="4028" spans="1:12" ht="15.6">
      <c r="A4028" s="480">
        <f t="shared" si="74"/>
        <v>4020</v>
      </c>
      <c r="B4028" s="480" t="s">
        <v>5578</v>
      </c>
      <c r="C4028" s="481" t="s">
        <v>15770</v>
      </c>
      <c r="D4028" s="480" t="s">
        <v>5641</v>
      </c>
      <c r="E4028" s="480" t="s">
        <v>15771</v>
      </c>
      <c r="F4028" s="480" t="s">
        <v>15772</v>
      </c>
      <c r="G4028" s="480" t="s">
        <v>15773</v>
      </c>
      <c r="H4028" s="480" t="s">
        <v>15774</v>
      </c>
      <c r="I4028" s="480"/>
      <c r="J4028" s="480"/>
      <c r="K4028" s="480"/>
      <c r="L4028" s="480"/>
    </row>
    <row r="4029" spans="1:12" ht="15.6">
      <c r="A4029" s="480">
        <f t="shared" si="74"/>
        <v>4021</v>
      </c>
      <c r="B4029" s="480" t="s">
        <v>5578</v>
      </c>
      <c r="C4029" s="481" t="s">
        <v>15775</v>
      </c>
      <c r="D4029" s="480" t="s">
        <v>5646</v>
      </c>
      <c r="E4029" s="480" t="s">
        <v>15776</v>
      </c>
      <c r="F4029" s="480" t="s">
        <v>15777</v>
      </c>
      <c r="G4029" s="480" t="s">
        <v>15778</v>
      </c>
      <c r="H4029" s="480" t="s">
        <v>15779</v>
      </c>
      <c r="I4029" s="480"/>
      <c r="J4029" s="480"/>
      <c r="K4029" s="480"/>
      <c r="L4029" s="480"/>
    </row>
    <row r="4030" spans="1:12" ht="15.6">
      <c r="A4030" s="480">
        <f t="shared" si="74"/>
        <v>4022</v>
      </c>
      <c r="B4030" s="480" t="s">
        <v>5578</v>
      </c>
      <c r="C4030" s="481" t="s">
        <v>15780</v>
      </c>
      <c r="D4030" s="480" t="s">
        <v>5762</v>
      </c>
      <c r="E4030" s="480" t="s">
        <v>15781</v>
      </c>
      <c r="F4030" s="480" t="s">
        <v>15782</v>
      </c>
      <c r="G4030" s="480" t="s">
        <v>15783</v>
      </c>
      <c r="H4030" s="480" t="s">
        <v>15784</v>
      </c>
      <c r="I4030" s="480"/>
      <c r="J4030" s="480"/>
      <c r="K4030" s="480"/>
      <c r="L4030" s="480"/>
    </row>
    <row r="4031" spans="1:12" ht="15.6">
      <c r="A4031" s="480">
        <f t="shared" si="74"/>
        <v>4023</v>
      </c>
      <c r="B4031" s="480" t="s">
        <v>5578</v>
      </c>
      <c r="C4031" s="481" t="s">
        <v>15785</v>
      </c>
      <c r="D4031" s="480" t="s">
        <v>5586</v>
      </c>
      <c r="E4031" s="480" t="s">
        <v>15786</v>
      </c>
      <c r="F4031" s="480" t="s">
        <v>15787</v>
      </c>
      <c r="G4031" s="480" t="s">
        <v>15788</v>
      </c>
      <c r="H4031" s="480" t="s">
        <v>15590</v>
      </c>
      <c r="I4031" s="480"/>
      <c r="J4031" s="480"/>
      <c r="K4031" s="480"/>
      <c r="L4031" s="480"/>
    </row>
    <row r="4032" spans="1:12" ht="15.6">
      <c r="A4032" s="480">
        <f t="shared" si="74"/>
        <v>4024</v>
      </c>
      <c r="B4032" s="480" t="s">
        <v>5578</v>
      </c>
      <c r="C4032" s="481" t="s">
        <v>15789</v>
      </c>
      <c r="D4032" s="480" t="s">
        <v>5586</v>
      </c>
      <c r="E4032" s="480" t="s">
        <v>15790</v>
      </c>
      <c r="F4032" s="480" t="s">
        <v>15791</v>
      </c>
      <c r="G4032" s="480" t="s">
        <v>15792</v>
      </c>
      <c r="H4032" s="480" t="s">
        <v>15793</v>
      </c>
      <c r="I4032" s="480"/>
      <c r="J4032" s="480"/>
      <c r="K4032" s="480"/>
      <c r="L4032" s="480"/>
    </row>
    <row r="4033" spans="1:12" ht="15.6">
      <c r="A4033" s="480">
        <f t="shared" si="74"/>
        <v>4025</v>
      </c>
      <c r="B4033" s="480" t="s">
        <v>5578</v>
      </c>
      <c r="C4033" s="481" t="s">
        <v>15794</v>
      </c>
      <c r="D4033" s="480" t="s">
        <v>5646</v>
      </c>
      <c r="E4033" s="480" t="s">
        <v>11670</v>
      </c>
      <c r="F4033" s="480" t="s">
        <v>15795</v>
      </c>
      <c r="G4033" s="480" t="s">
        <v>2799</v>
      </c>
      <c r="H4033" s="480" t="s">
        <v>15796</v>
      </c>
      <c r="I4033" s="480"/>
      <c r="J4033" s="480"/>
      <c r="K4033" s="480"/>
      <c r="L4033" s="480"/>
    </row>
    <row r="4034" spans="1:12" ht="15.6">
      <c r="A4034" s="480">
        <f t="shared" si="74"/>
        <v>4026</v>
      </c>
      <c r="B4034" s="480" t="s">
        <v>5578</v>
      </c>
      <c r="C4034" s="481" t="s">
        <v>15797</v>
      </c>
      <c r="D4034" s="480" t="s">
        <v>5580</v>
      </c>
      <c r="E4034" s="480" t="s">
        <v>9197</v>
      </c>
      <c r="F4034" s="480" t="s">
        <v>15798</v>
      </c>
      <c r="G4034" s="480" t="s">
        <v>15799</v>
      </c>
      <c r="H4034" s="480" t="s">
        <v>15800</v>
      </c>
      <c r="I4034" s="480"/>
      <c r="J4034" s="480"/>
      <c r="K4034" s="480"/>
      <c r="L4034" s="480"/>
    </row>
    <row r="4035" spans="1:12" ht="15.6">
      <c r="A4035" s="480">
        <f t="shared" si="74"/>
        <v>4027</v>
      </c>
      <c r="B4035" s="480" t="s">
        <v>5578</v>
      </c>
      <c r="C4035" s="481" t="s">
        <v>15801</v>
      </c>
      <c r="D4035" s="480" t="s">
        <v>5580</v>
      </c>
      <c r="E4035" s="480" t="s">
        <v>15802</v>
      </c>
      <c r="F4035" s="480" t="s">
        <v>15803</v>
      </c>
      <c r="G4035" s="480" t="s">
        <v>15677</v>
      </c>
      <c r="H4035" s="480" t="s">
        <v>15804</v>
      </c>
      <c r="I4035" s="480"/>
      <c r="J4035" s="480"/>
      <c r="K4035" s="480"/>
      <c r="L4035" s="480"/>
    </row>
    <row r="4036" spans="1:12" ht="15.6">
      <c r="A4036" s="480">
        <f t="shared" si="74"/>
        <v>4028</v>
      </c>
      <c r="B4036" s="480" t="s">
        <v>5578</v>
      </c>
      <c r="C4036" s="481" t="s">
        <v>15805</v>
      </c>
      <c r="D4036" s="480" t="s">
        <v>5580</v>
      </c>
      <c r="E4036" s="480" t="s">
        <v>15806</v>
      </c>
      <c r="F4036" s="480" t="s">
        <v>15807</v>
      </c>
      <c r="G4036" s="480" t="s">
        <v>15808</v>
      </c>
      <c r="H4036" s="480" t="s">
        <v>15809</v>
      </c>
      <c r="I4036" s="480"/>
      <c r="J4036" s="480"/>
      <c r="K4036" s="480"/>
      <c r="L4036" s="480"/>
    </row>
    <row r="4037" spans="1:12" ht="15.6">
      <c r="A4037" s="480">
        <f>ROW()-5</f>
        <v>4032</v>
      </c>
      <c r="B4037" s="480" t="s">
        <v>5578</v>
      </c>
      <c r="C4037" s="481" t="s">
        <v>15805</v>
      </c>
      <c r="D4037" s="480" t="s">
        <v>5580</v>
      </c>
      <c r="E4037" s="480" t="s">
        <v>15810</v>
      </c>
      <c r="F4037" s="480" t="s">
        <v>15811</v>
      </c>
      <c r="G4037" s="480" t="s">
        <v>15812</v>
      </c>
      <c r="H4037" s="480" t="s">
        <v>15813</v>
      </c>
      <c r="I4037" s="480"/>
      <c r="J4037" s="480"/>
      <c r="K4037" s="480"/>
      <c r="L4037" s="480"/>
    </row>
    <row r="4038" spans="1:12" ht="15.6">
      <c r="A4038" s="480">
        <f t="shared" ref="A4038:A4058" si="75">ROW()-8</f>
        <v>4030</v>
      </c>
      <c r="B4038" s="480" t="s">
        <v>5578</v>
      </c>
      <c r="C4038" s="481" t="s">
        <v>15814</v>
      </c>
      <c r="D4038" s="480" t="s">
        <v>5580</v>
      </c>
      <c r="E4038" s="480" t="s">
        <v>15815</v>
      </c>
      <c r="F4038" s="480" t="s">
        <v>15816</v>
      </c>
      <c r="G4038" s="480" t="s">
        <v>12447</v>
      </c>
      <c r="H4038" s="480" t="s">
        <v>15817</v>
      </c>
      <c r="I4038" s="480"/>
      <c r="J4038" s="480"/>
      <c r="K4038" s="480"/>
      <c r="L4038" s="480"/>
    </row>
    <row r="4039" spans="1:12" ht="15.6">
      <c r="A4039" s="480">
        <f t="shared" si="75"/>
        <v>4031</v>
      </c>
      <c r="B4039" s="480" t="s">
        <v>5578</v>
      </c>
      <c r="C4039" s="481" t="s">
        <v>15818</v>
      </c>
      <c r="D4039" s="480" t="s">
        <v>5762</v>
      </c>
      <c r="E4039" s="480" t="s">
        <v>15819</v>
      </c>
      <c r="F4039" s="480" t="s">
        <v>15820</v>
      </c>
      <c r="G4039" s="480" t="s">
        <v>15821</v>
      </c>
      <c r="H4039" s="480" t="s">
        <v>15822</v>
      </c>
      <c r="I4039" s="480"/>
      <c r="J4039" s="480"/>
      <c r="K4039" s="480"/>
      <c r="L4039" s="480"/>
    </row>
    <row r="4040" spans="1:12" ht="15.6">
      <c r="A4040" s="480">
        <f t="shared" si="75"/>
        <v>4032</v>
      </c>
      <c r="B4040" s="480" t="s">
        <v>5578</v>
      </c>
      <c r="C4040" s="481" t="s">
        <v>15823</v>
      </c>
      <c r="D4040" s="480" t="s">
        <v>5580</v>
      </c>
      <c r="E4040" s="480" t="s">
        <v>15824</v>
      </c>
      <c r="F4040" s="480" t="s">
        <v>15825</v>
      </c>
      <c r="G4040" s="480" t="s">
        <v>15826</v>
      </c>
      <c r="H4040" s="480" t="s">
        <v>15827</v>
      </c>
      <c r="I4040" s="480"/>
      <c r="J4040" s="480"/>
      <c r="K4040" s="480"/>
      <c r="L4040" s="480"/>
    </row>
    <row r="4041" spans="1:12" ht="15.6">
      <c r="A4041" s="480">
        <f t="shared" si="75"/>
        <v>4033</v>
      </c>
      <c r="B4041" s="480" t="s">
        <v>5578</v>
      </c>
      <c r="C4041" s="481" t="s">
        <v>15828</v>
      </c>
      <c r="D4041" s="480" t="s">
        <v>5580</v>
      </c>
      <c r="E4041" s="480" t="s">
        <v>15829</v>
      </c>
      <c r="F4041" s="480" t="s">
        <v>15830</v>
      </c>
      <c r="G4041" s="480" t="s">
        <v>15831</v>
      </c>
      <c r="H4041" s="480" t="s">
        <v>15832</v>
      </c>
      <c r="I4041" s="480"/>
      <c r="J4041" s="480"/>
      <c r="K4041" s="480"/>
      <c r="L4041" s="480"/>
    </row>
    <row r="4042" spans="1:12" ht="15.6">
      <c r="A4042" s="480">
        <f t="shared" si="75"/>
        <v>4034</v>
      </c>
      <c r="B4042" s="480" t="s">
        <v>5578</v>
      </c>
      <c r="C4042" s="481" t="s">
        <v>15833</v>
      </c>
      <c r="D4042" s="480" t="s">
        <v>5646</v>
      </c>
      <c r="E4042" s="480" t="s">
        <v>15834</v>
      </c>
      <c r="F4042" s="480" t="s">
        <v>15835</v>
      </c>
      <c r="G4042" s="480" t="s">
        <v>15836</v>
      </c>
      <c r="H4042" s="480" t="s">
        <v>15837</v>
      </c>
      <c r="I4042" s="480"/>
      <c r="J4042" s="480"/>
      <c r="K4042" s="480"/>
      <c r="L4042" s="480"/>
    </row>
    <row r="4043" spans="1:12" ht="15.6">
      <c r="A4043" s="480">
        <f t="shared" si="75"/>
        <v>4035</v>
      </c>
      <c r="B4043" s="480" t="s">
        <v>5578</v>
      </c>
      <c r="C4043" s="481" t="s">
        <v>15838</v>
      </c>
      <c r="D4043" s="480" t="s">
        <v>5613</v>
      </c>
      <c r="E4043" s="480" t="s">
        <v>15548</v>
      </c>
      <c r="F4043" s="480" t="s">
        <v>15547</v>
      </c>
      <c r="G4043" s="480" t="s">
        <v>15549</v>
      </c>
      <c r="H4043" s="480" t="s">
        <v>15546</v>
      </c>
      <c r="I4043" s="480"/>
      <c r="J4043" s="480"/>
      <c r="K4043" s="480"/>
      <c r="L4043" s="480"/>
    </row>
    <row r="4044" spans="1:12" ht="15.6">
      <c r="A4044" s="480">
        <f t="shared" si="75"/>
        <v>4036</v>
      </c>
      <c r="B4044" s="480" t="s">
        <v>5578</v>
      </c>
      <c r="C4044" s="481" t="s">
        <v>15839</v>
      </c>
      <c r="D4044" s="480" t="s">
        <v>5613</v>
      </c>
      <c r="E4044" s="480" t="s">
        <v>907</v>
      </c>
      <c r="F4044" s="480" t="s">
        <v>15840</v>
      </c>
      <c r="G4044" s="480" t="s">
        <v>6859</v>
      </c>
      <c r="H4044" s="480" t="s">
        <v>15445</v>
      </c>
      <c r="I4044" s="480"/>
      <c r="J4044" s="480"/>
      <c r="K4044" s="480"/>
      <c r="L4044" s="480"/>
    </row>
    <row r="4045" spans="1:12" ht="15.6">
      <c r="A4045" s="480">
        <f t="shared" si="75"/>
        <v>4037</v>
      </c>
      <c r="B4045" s="480" t="s">
        <v>5578</v>
      </c>
      <c r="C4045" s="481" t="s">
        <v>15841</v>
      </c>
      <c r="D4045" s="480" t="s">
        <v>5684</v>
      </c>
      <c r="E4045" s="480" t="s">
        <v>15842</v>
      </c>
      <c r="F4045" s="480" t="s">
        <v>15843</v>
      </c>
      <c r="G4045" s="480" t="s">
        <v>15844</v>
      </c>
      <c r="H4045" s="480" t="s">
        <v>15845</v>
      </c>
      <c r="I4045" s="480"/>
      <c r="J4045" s="480"/>
      <c r="K4045" s="480"/>
      <c r="L4045" s="480"/>
    </row>
    <row r="4046" spans="1:12" ht="15.6">
      <c r="A4046" s="480">
        <f t="shared" si="75"/>
        <v>4038</v>
      </c>
      <c r="B4046" s="480" t="s">
        <v>5578</v>
      </c>
      <c r="C4046" s="481" t="s">
        <v>15846</v>
      </c>
      <c r="D4046" s="480" t="s">
        <v>5580</v>
      </c>
      <c r="E4046" s="480" t="s">
        <v>2814</v>
      </c>
      <c r="F4046" s="480" t="s">
        <v>15847</v>
      </c>
      <c r="G4046" s="480" t="s">
        <v>720</v>
      </c>
      <c r="H4046" s="480" t="s">
        <v>15848</v>
      </c>
      <c r="I4046" s="480"/>
      <c r="J4046" s="480"/>
      <c r="K4046" s="480"/>
      <c r="L4046" s="480"/>
    </row>
    <row r="4047" spans="1:12" ht="15.6">
      <c r="A4047" s="480">
        <f t="shared" si="75"/>
        <v>4039</v>
      </c>
      <c r="B4047" s="480" t="s">
        <v>5578</v>
      </c>
      <c r="C4047" s="481" t="s">
        <v>15849</v>
      </c>
      <c r="D4047" s="480" t="s">
        <v>5762</v>
      </c>
      <c r="E4047" s="480" t="s">
        <v>15850</v>
      </c>
      <c r="F4047" s="480" t="s">
        <v>15851</v>
      </c>
      <c r="G4047" s="480" t="s">
        <v>15852</v>
      </c>
      <c r="H4047" s="480" t="s">
        <v>15853</v>
      </c>
      <c r="I4047" s="480"/>
      <c r="J4047" s="480"/>
      <c r="K4047" s="480"/>
      <c r="L4047" s="480"/>
    </row>
    <row r="4048" spans="1:12" ht="15.6">
      <c r="A4048" s="480">
        <f t="shared" si="75"/>
        <v>4040</v>
      </c>
      <c r="B4048" s="480" t="s">
        <v>5578</v>
      </c>
      <c r="C4048" s="481" t="s">
        <v>15854</v>
      </c>
      <c r="D4048" s="480" t="s">
        <v>5646</v>
      </c>
      <c r="E4048" s="480" t="s">
        <v>15855</v>
      </c>
      <c r="F4048" s="480" t="s">
        <v>15856</v>
      </c>
      <c r="G4048" s="480" t="s">
        <v>15857</v>
      </c>
      <c r="H4048" s="480" t="s">
        <v>15858</v>
      </c>
      <c r="I4048" s="480"/>
      <c r="J4048" s="480"/>
      <c r="K4048" s="480"/>
      <c r="L4048" s="480"/>
    </row>
    <row r="4049" spans="1:12" ht="15.6">
      <c r="A4049" s="480">
        <f t="shared" si="75"/>
        <v>4041</v>
      </c>
      <c r="B4049" s="480" t="s">
        <v>5578</v>
      </c>
      <c r="C4049" s="481" t="s">
        <v>15859</v>
      </c>
      <c r="D4049" s="480" t="s">
        <v>5580</v>
      </c>
      <c r="E4049" s="480" t="s">
        <v>15860</v>
      </c>
      <c r="F4049" s="480" t="s">
        <v>15861</v>
      </c>
      <c r="G4049" s="480" t="s">
        <v>15862</v>
      </c>
      <c r="H4049" s="480" t="s">
        <v>15863</v>
      </c>
      <c r="I4049" s="480"/>
      <c r="J4049" s="480"/>
      <c r="K4049" s="480"/>
      <c r="L4049" s="480"/>
    </row>
    <row r="4050" spans="1:12" ht="15.6">
      <c r="A4050" s="480">
        <f t="shared" si="75"/>
        <v>4042</v>
      </c>
      <c r="B4050" s="480" t="s">
        <v>5578</v>
      </c>
      <c r="C4050" s="481" t="s">
        <v>15864</v>
      </c>
      <c r="D4050" s="480" t="s">
        <v>5580</v>
      </c>
      <c r="E4050" s="480" t="s">
        <v>15865</v>
      </c>
      <c r="F4050" s="480" t="s">
        <v>15866</v>
      </c>
      <c r="G4050" s="480" t="s">
        <v>15867</v>
      </c>
      <c r="H4050" s="480" t="s">
        <v>15868</v>
      </c>
      <c r="I4050" s="480"/>
      <c r="J4050" s="480"/>
      <c r="K4050" s="480"/>
      <c r="L4050" s="480"/>
    </row>
    <row r="4051" spans="1:12" ht="15.6">
      <c r="A4051" s="480">
        <f t="shared" si="75"/>
        <v>4043</v>
      </c>
      <c r="B4051" s="480" t="s">
        <v>5578</v>
      </c>
      <c r="C4051" s="481" t="s">
        <v>15869</v>
      </c>
      <c r="D4051" s="480" t="s">
        <v>5580</v>
      </c>
      <c r="E4051" s="480" t="s">
        <v>15870</v>
      </c>
      <c r="F4051" s="480" t="s">
        <v>15871</v>
      </c>
      <c r="G4051" s="480" t="s">
        <v>15825</v>
      </c>
      <c r="H4051" s="480" t="s">
        <v>15872</v>
      </c>
      <c r="I4051" s="480"/>
      <c r="J4051" s="480"/>
      <c r="K4051" s="480"/>
      <c r="L4051" s="480"/>
    </row>
    <row r="4052" spans="1:12" ht="15.6">
      <c r="A4052" s="480">
        <f t="shared" si="75"/>
        <v>4044</v>
      </c>
      <c r="B4052" s="480" t="s">
        <v>5578</v>
      </c>
      <c r="C4052" s="481" t="s">
        <v>15873</v>
      </c>
      <c r="D4052" s="480" t="s">
        <v>5580</v>
      </c>
      <c r="E4052" s="480" t="s">
        <v>15547</v>
      </c>
      <c r="F4052" s="480" t="s">
        <v>15548</v>
      </c>
      <c r="G4052" s="480" t="s">
        <v>15874</v>
      </c>
      <c r="H4052" s="480" t="s">
        <v>15875</v>
      </c>
      <c r="I4052" s="480"/>
      <c r="J4052" s="480"/>
      <c r="K4052" s="480"/>
      <c r="L4052" s="480"/>
    </row>
    <row r="4053" spans="1:12" ht="15.6">
      <c r="A4053" s="480">
        <f t="shared" si="75"/>
        <v>4045</v>
      </c>
      <c r="B4053" s="480" t="s">
        <v>5578</v>
      </c>
      <c r="C4053" s="481" t="s">
        <v>15876</v>
      </c>
      <c r="D4053" s="480" t="s">
        <v>5613</v>
      </c>
      <c r="E4053" s="480" t="s">
        <v>15877</v>
      </c>
      <c r="F4053" s="480" t="s">
        <v>15878</v>
      </c>
      <c r="G4053" s="480" t="s">
        <v>15879</v>
      </c>
      <c r="H4053" s="480" t="s">
        <v>15880</v>
      </c>
      <c r="I4053" s="480"/>
      <c r="J4053" s="480"/>
      <c r="K4053" s="480"/>
      <c r="L4053" s="480"/>
    </row>
    <row r="4054" spans="1:12" ht="15.6">
      <c r="A4054" s="480">
        <f t="shared" si="75"/>
        <v>4046</v>
      </c>
      <c r="B4054" s="480" t="s">
        <v>5578</v>
      </c>
      <c r="C4054" s="481" t="s">
        <v>15881</v>
      </c>
      <c r="D4054" s="480" t="s">
        <v>5652</v>
      </c>
      <c r="E4054" s="480" t="s">
        <v>15853</v>
      </c>
      <c r="F4054" s="480" t="s">
        <v>15850</v>
      </c>
      <c r="G4054" s="480" t="s">
        <v>15882</v>
      </c>
      <c r="H4054" s="480" t="s">
        <v>15883</v>
      </c>
      <c r="I4054" s="480"/>
      <c r="J4054" s="480"/>
      <c r="K4054" s="480"/>
      <c r="L4054" s="480"/>
    </row>
    <row r="4055" spans="1:12" ht="15.6">
      <c r="A4055" s="480">
        <f t="shared" si="75"/>
        <v>4047</v>
      </c>
      <c r="B4055" s="480" t="s">
        <v>5578</v>
      </c>
      <c r="C4055" s="481" t="s">
        <v>15568</v>
      </c>
      <c r="D4055" s="480" t="s">
        <v>5607</v>
      </c>
      <c r="E4055" s="480" t="s">
        <v>10221</v>
      </c>
      <c r="F4055" s="480" t="s">
        <v>10218</v>
      </c>
      <c r="G4055" s="480" t="s">
        <v>15571</v>
      </c>
      <c r="H4055" s="480" t="s">
        <v>10217</v>
      </c>
      <c r="I4055" s="480"/>
      <c r="J4055" s="480"/>
      <c r="K4055" s="480"/>
      <c r="L4055" s="480"/>
    </row>
    <row r="4056" spans="1:12" ht="15.6">
      <c r="A4056" s="480">
        <f t="shared" si="75"/>
        <v>4048</v>
      </c>
      <c r="B4056" s="480" t="s">
        <v>5578</v>
      </c>
      <c r="C4056" s="481" t="s">
        <v>15884</v>
      </c>
      <c r="D4056" s="480" t="s">
        <v>5580</v>
      </c>
      <c r="E4056" s="480" t="s">
        <v>15885</v>
      </c>
      <c r="F4056" s="480" t="s">
        <v>15886</v>
      </c>
      <c r="G4056" s="480" t="s">
        <v>15887</v>
      </c>
      <c r="H4056" s="480" t="s">
        <v>15888</v>
      </c>
      <c r="I4056" s="480"/>
      <c r="J4056" s="480"/>
      <c r="K4056" s="480"/>
      <c r="L4056" s="480"/>
    </row>
    <row r="4057" spans="1:12" ht="15.6">
      <c r="A4057" s="480">
        <f t="shared" si="75"/>
        <v>4049</v>
      </c>
      <c r="B4057" s="480" t="s">
        <v>5578</v>
      </c>
      <c r="C4057" s="481" t="s">
        <v>15889</v>
      </c>
      <c r="D4057" s="480" t="s">
        <v>5580</v>
      </c>
      <c r="E4057" s="480" t="s">
        <v>15890</v>
      </c>
      <c r="F4057" s="480" t="s">
        <v>15891</v>
      </c>
      <c r="G4057" s="480" t="s">
        <v>15892</v>
      </c>
      <c r="H4057" s="480" t="s">
        <v>7163</v>
      </c>
      <c r="I4057" s="480"/>
      <c r="J4057" s="480"/>
      <c r="K4057" s="480"/>
      <c r="L4057" s="480"/>
    </row>
    <row r="4058" spans="1:12" ht="15.6">
      <c r="A4058" s="480">
        <f t="shared" si="75"/>
        <v>4050</v>
      </c>
      <c r="B4058" s="480" t="s">
        <v>5578</v>
      </c>
      <c r="C4058" s="481" t="s">
        <v>15893</v>
      </c>
      <c r="D4058" s="480" t="s">
        <v>5586</v>
      </c>
      <c r="E4058" s="480" t="s">
        <v>10214</v>
      </c>
      <c r="F4058" s="480" t="s">
        <v>10219</v>
      </c>
      <c r="G4058" s="480" t="s">
        <v>10218</v>
      </c>
      <c r="H4058" s="480" t="s">
        <v>15894</v>
      </c>
      <c r="I4058" s="480"/>
      <c r="J4058" s="480"/>
      <c r="K4058" s="480"/>
      <c r="L4058" s="480"/>
    </row>
    <row r="4059" spans="1:12" ht="15.6">
      <c r="A4059" s="480">
        <f>ROW()-5</f>
        <v>4054</v>
      </c>
      <c r="B4059" s="480" t="s">
        <v>5578</v>
      </c>
      <c r="C4059" s="481" t="s">
        <v>15893</v>
      </c>
      <c r="D4059" s="480" t="s">
        <v>5646</v>
      </c>
      <c r="E4059" s="480" t="s">
        <v>15895</v>
      </c>
      <c r="F4059" s="480" t="s">
        <v>10214</v>
      </c>
      <c r="G4059" s="480" t="s">
        <v>15894</v>
      </c>
      <c r="H4059" s="480" t="s">
        <v>15896</v>
      </c>
      <c r="I4059" s="480"/>
      <c r="J4059" s="480"/>
      <c r="K4059" s="480"/>
      <c r="L4059" s="480"/>
    </row>
    <row r="4060" spans="1:12" ht="15.6">
      <c r="A4060" s="480">
        <f t="shared" ref="A4060:A4066" si="76">ROW()-8</f>
        <v>4052</v>
      </c>
      <c r="B4060" s="480" t="s">
        <v>5578</v>
      </c>
      <c r="C4060" s="481" t="s">
        <v>15897</v>
      </c>
      <c r="D4060" s="480" t="s">
        <v>5613</v>
      </c>
      <c r="E4060" s="480" t="s">
        <v>15898</v>
      </c>
      <c r="F4060" s="480" t="s">
        <v>15677</v>
      </c>
      <c r="G4060" s="480" t="s">
        <v>15678</v>
      </c>
      <c r="H4060" s="480" t="s">
        <v>15899</v>
      </c>
      <c r="I4060" s="480"/>
      <c r="J4060" s="480"/>
      <c r="K4060" s="480"/>
      <c r="L4060" s="480"/>
    </row>
    <row r="4061" spans="1:12" ht="15.6">
      <c r="A4061" s="480">
        <f t="shared" si="76"/>
        <v>4053</v>
      </c>
      <c r="B4061" s="480" t="s">
        <v>5578</v>
      </c>
      <c r="C4061" s="481" t="s">
        <v>15900</v>
      </c>
      <c r="D4061" s="480" t="s">
        <v>5580</v>
      </c>
      <c r="E4061" s="480" t="s">
        <v>15901</v>
      </c>
      <c r="F4061" s="480" t="s">
        <v>15902</v>
      </c>
      <c r="G4061" s="480" t="s">
        <v>15903</v>
      </c>
      <c r="H4061" s="480" t="s">
        <v>15904</v>
      </c>
      <c r="I4061" s="480"/>
      <c r="J4061" s="480"/>
      <c r="K4061" s="480"/>
      <c r="L4061" s="480"/>
    </row>
    <row r="4062" spans="1:12" ht="15.6">
      <c r="A4062" s="480">
        <f t="shared" si="76"/>
        <v>4054</v>
      </c>
      <c r="B4062" s="480" t="s">
        <v>5578</v>
      </c>
      <c r="C4062" s="481" t="s">
        <v>15905</v>
      </c>
      <c r="D4062" s="480" t="s">
        <v>5646</v>
      </c>
      <c r="E4062" s="480" t="s">
        <v>15906</v>
      </c>
      <c r="F4062" s="480" t="s">
        <v>15907</v>
      </c>
      <c r="G4062" s="480" t="s">
        <v>15908</v>
      </c>
      <c r="H4062" s="480" t="s">
        <v>15909</v>
      </c>
      <c r="I4062" s="480"/>
      <c r="J4062" s="480"/>
      <c r="K4062" s="480"/>
      <c r="L4062" s="480"/>
    </row>
    <row r="4063" spans="1:12" ht="15.6">
      <c r="A4063" s="480">
        <f t="shared" si="76"/>
        <v>4055</v>
      </c>
      <c r="B4063" s="480" t="s">
        <v>5578</v>
      </c>
      <c r="C4063" s="481" t="s">
        <v>15910</v>
      </c>
      <c r="D4063" s="480" t="s">
        <v>5607</v>
      </c>
      <c r="E4063" s="480" t="s">
        <v>15911</v>
      </c>
      <c r="F4063" s="480" t="s">
        <v>15912</v>
      </c>
      <c r="G4063" s="480" t="s">
        <v>15913</v>
      </c>
      <c r="H4063" s="480" t="s">
        <v>15914</v>
      </c>
      <c r="I4063" s="480"/>
      <c r="J4063" s="480"/>
      <c r="K4063" s="480"/>
      <c r="L4063" s="480"/>
    </row>
    <row r="4064" spans="1:12" ht="15.6">
      <c r="A4064" s="480">
        <f t="shared" si="76"/>
        <v>4056</v>
      </c>
      <c r="B4064" s="480" t="s">
        <v>5578</v>
      </c>
      <c r="C4064" s="481" t="s">
        <v>15915</v>
      </c>
      <c r="D4064" s="480" t="s">
        <v>5624</v>
      </c>
      <c r="E4064" s="480" t="s">
        <v>15916</v>
      </c>
      <c r="F4064" s="480" t="s">
        <v>15917</v>
      </c>
      <c r="G4064" s="480" t="s">
        <v>15918</v>
      </c>
      <c r="H4064" s="480" t="s">
        <v>15919</v>
      </c>
      <c r="I4064" s="480"/>
      <c r="J4064" s="480"/>
      <c r="K4064" s="480"/>
      <c r="L4064" s="480"/>
    </row>
    <row r="4065" spans="1:12" ht="15.6">
      <c r="A4065" s="480">
        <f t="shared" si="76"/>
        <v>4057</v>
      </c>
      <c r="B4065" s="480" t="s">
        <v>5578</v>
      </c>
      <c r="C4065" s="481" t="s">
        <v>15920</v>
      </c>
      <c r="D4065" s="480" t="s">
        <v>5684</v>
      </c>
      <c r="E4065" s="480" t="s">
        <v>15630</v>
      </c>
      <c r="F4065" s="480" t="s">
        <v>15334</v>
      </c>
      <c r="G4065" s="480" t="s">
        <v>15335</v>
      </c>
      <c r="H4065" s="480" t="s">
        <v>15333</v>
      </c>
      <c r="I4065" s="480"/>
      <c r="J4065" s="480"/>
      <c r="K4065" s="480"/>
      <c r="L4065" s="480"/>
    </row>
    <row r="4066" spans="1:12" ht="15.6">
      <c r="A4066" s="480">
        <f t="shared" si="76"/>
        <v>4058</v>
      </c>
      <c r="B4066" s="480" t="s">
        <v>5578</v>
      </c>
      <c r="C4066" s="481" t="s">
        <v>15921</v>
      </c>
      <c r="D4066" s="480" t="s">
        <v>5580</v>
      </c>
      <c r="E4066" s="480" t="s">
        <v>15922</v>
      </c>
      <c r="F4066" s="480" t="s">
        <v>15923</v>
      </c>
      <c r="G4066" s="480" t="s">
        <v>15924</v>
      </c>
      <c r="H4066" s="480" t="s">
        <v>15925</v>
      </c>
      <c r="I4066" s="480"/>
      <c r="J4066" s="480"/>
      <c r="K4066" s="480"/>
      <c r="L4066" s="480"/>
    </row>
    <row r="4067" spans="1:12" ht="15.6">
      <c r="A4067" s="480">
        <f>ROW()-5</f>
        <v>4062</v>
      </c>
      <c r="B4067" s="480" t="s">
        <v>5578</v>
      </c>
      <c r="C4067" s="481" t="s">
        <v>15921</v>
      </c>
      <c r="D4067" s="480" t="s">
        <v>5580</v>
      </c>
      <c r="E4067" s="480" t="s">
        <v>15926</v>
      </c>
      <c r="F4067" s="480" t="s">
        <v>15927</v>
      </c>
      <c r="G4067" s="480" t="s">
        <v>15928</v>
      </c>
      <c r="H4067" s="480" t="s">
        <v>15929</v>
      </c>
      <c r="I4067" s="480"/>
      <c r="J4067" s="480"/>
      <c r="K4067" s="480"/>
      <c r="L4067" s="480"/>
    </row>
    <row r="4068" spans="1:12" ht="15.6">
      <c r="A4068" s="480">
        <f t="shared" ref="A4068:A4099" si="77">ROW()-8</f>
        <v>4060</v>
      </c>
      <c r="B4068" s="480" t="s">
        <v>5578</v>
      </c>
      <c r="C4068" s="481" t="s">
        <v>15930</v>
      </c>
      <c r="D4068" s="480" t="s">
        <v>5641</v>
      </c>
      <c r="E4068" s="480" t="s">
        <v>15931</v>
      </c>
      <c r="F4068" s="480" t="s">
        <v>15932</v>
      </c>
      <c r="G4068" s="480" t="s">
        <v>15933</v>
      </c>
      <c r="H4068" s="480" t="s">
        <v>15934</v>
      </c>
      <c r="I4068" s="480"/>
      <c r="J4068" s="480"/>
      <c r="K4068" s="480"/>
      <c r="L4068" s="480"/>
    </row>
    <row r="4069" spans="1:12" ht="15.6">
      <c r="A4069" s="480">
        <f t="shared" si="77"/>
        <v>4061</v>
      </c>
      <c r="B4069" s="480" t="s">
        <v>5578</v>
      </c>
      <c r="C4069" s="481" t="s">
        <v>15935</v>
      </c>
      <c r="D4069" s="480" t="s">
        <v>5580</v>
      </c>
      <c r="E4069" s="480" t="s">
        <v>15936</v>
      </c>
      <c r="F4069" s="480" t="s">
        <v>15937</v>
      </c>
      <c r="G4069" s="480" t="s">
        <v>15938</v>
      </c>
      <c r="H4069" s="480" t="s">
        <v>15939</v>
      </c>
      <c r="I4069" s="480"/>
      <c r="J4069" s="480"/>
      <c r="K4069" s="480"/>
      <c r="L4069" s="480"/>
    </row>
    <row r="4070" spans="1:12" ht="15.6">
      <c r="A4070" s="480">
        <f t="shared" si="77"/>
        <v>4062</v>
      </c>
      <c r="B4070" s="480" t="s">
        <v>5578</v>
      </c>
      <c r="C4070" s="481" t="s">
        <v>15940</v>
      </c>
      <c r="D4070" s="480" t="s">
        <v>5646</v>
      </c>
      <c r="E4070" s="480" t="s">
        <v>15941</v>
      </c>
      <c r="F4070" s="480" t="s">
        <v>15942</v>
      </c>
      <c r="G4070" s="480" t="s">
        <v>15943</v>
      </c>
      <c r="H4070" s="480" t="s">
        <v>15944</v>
      </c>
      <c r="I4070" s="480"/>
      <c r="J4070" s="480"/>
      <c r="K4070" s="480"/>
      <c r="L4070" s="480"/>
    </row>
    <row r="4071" spans="1:12" ht="15.6">
      <c r="A4071" s="480">
        <f t="shared" si="77"/>
        <v>4063</v>
      </c>
      <c r="B4071" s="480" t="s">
        <v>5578</v>
      </c>
      <c r="C4071" s="481" t="s">
        <v>15945</v>
      </c>
      <c r="D4071" s="480" t="s">
        <v>5684</v>
      </c>
      <c r="E4071" s="480" t="s">
        <v>15946</v>
      </c>
      <c r="F4071" s="480" t="s">
        <v>15548</v>
      </c>
      <c r="G4071" s="480" t="s">
        <v>15947</v>
      </c>
      <c r="H4071" s="480" t="s">
        <v>15948</v>
      </c>
      <c r="I4071" s="480"/>
      <c r="J4071" s="480"/>
      <c r="K4071" s="480"/>
      <c r="L4071" s="480"/>
    </row>
    <row r="4072" spans="1:12" ht="15.6">
      <c r="A4072" s="480">
        <f t="shared" si="77"/>
        <v>4064</v>
      </c>
      <c r="B4072" s="480" t="s">
        <v>5578</v>
      </c>
      <c r="C4072" s="481" t="s">
        <v>15949</v>
      </c>
      <c r="D4072" s="480" t="s">
        <v>5597</v>
      </c>
      <c r="E4072" s="480" t="s">
        <v>15950</v>
      </c>
      <c r="F4072" s="480" t="s">
        <v>15951</v>
      </c>
      <c r="G4072" s="480" t="s">
        <v>15952</v>
      </c>
      <c r="H4072" s="480" t="s">
        <v>15953</v>
      </c>
      <c r="I4072" s="480"/>
      <c r="J4072" s="480"/>
      <c r="K4072" s="480"/>
      <c r="L4072" s="480"/>
    </row>
    <row r="4073" spans="1:12" ht="15.6">
      <c r="A4073" s="480">
        <f t="shared" si="77"/>
        <v>4065</v>
      </c>
      <c r="B4073" s="480" t="s">
        <v>5578</v>
      </c>
      <c r="C4073" s="481" t="s">
        <v>15954</v>
      </c>
      <c r="D4073" s="480" t="s">
        <v>5580</v>
      </c>
      <c r="E4073" s="480" t="s">
        <v>15955</v>
      </c>
      <c r="F4073" s="480" t="s">
        <v>15956</v>
      </c>
      <c r="G4073" s="480" t="s">
        <v>15957</v>
      </c>
      <c r="H4073" s="480" t="s">
        <v>15958</v>
      </c>
      <c r="I4073" s="480"/>
      <c r="J4073" s="480"/>
      <c r="K4073" s="480"/>
      <c r="L4073" s="480"/>
    </row>
    <row r="4074" spans="1:12" ht="15.6">
      <c r="A4074" s="480">
        <f t="shared" si="77"/>
        <v>4066</v>
      </c>
      <c r="B4074" s="480" t="s">
        <v>5578</v>
      </c>
      <c r="C4074" s="481" t="s">
        <v>15959</v>
      </c>
      <c r="D4074" s="480" t="s">
        <v>5580</v>
      </c>
      <c r="E4074" s="480" t="s">
        <v>10248</v>
      </c>
      <c r="F4074" s="480" t="s">
        <v>15960</v>
      </c>
      <c r="G4074" s="480" t="s">
        <v>15961</v>
      </c>
      <c r="H4074" s="480" t="s">
        <v>15962</v>
      </c>
      <c r="I4074" s="480"/>
      <c r="J4074" s="480"/>
      <c r="K4074" s="480"/>
      <c r="L4074" s="480"/>
    </row>
    <row r="4075" spans="1:12" ht="15.6">
      <c r="A4075" s="480">
        <f t="shared" si="77"/>
        <v>4067</v>
      </c>
      <c r="B4075" s="480" t="s">
        <v>5578</v>
      </c>
      <c r="C4075" s="481" t="s">
        <v>15963</v>
      </c>
      <c r="D4075" s="480" t="s">
        <v>5586</v>
      </c>
      <c r="E4075" s="480" t="s">
        <v>15964</v>
      </c>
      <c r="F4075" s="480" t="s">
        <v>15965</v>
      </c>
      <c r="G4075" s="480" t="s">
        <v>15966</v>
      </c>
      <c r="H4075" s="480" t="s">
        <v>15967</v>
      </c>
      <c r="I4075" s="480"/>
      <c r="J4075" s="480"/>
      <c r="K4075" s="480"/>
      <c r="L4075" s="480"/>
    </row>
    <row r="4076" spans="1:12" ht="15.6">
      <c r="A4076" s="480">
        <f t="shared" si="77"/>
        <v>4068</v>
      </c>
      <c r="B4076" s="480" t="s">
        <v>5578</v>
      </c>
      <c r="C4076" s="481" t="s">
        <v>15968</v>
      </c>
      <c r="D4076" s="480" t="s">
        <v>5613</v>
      </c>
      <c r="E4076" s="480" t="s">
        <v>15969</v>
      </c>
      <c r="F4076" s="480" t="s">
        <v>15970</v>
      </c>
      <c r="G4076" s="480" t="s">
        <v>15971</v>
      </c>
      <c r="H4076" s="480" t="s">
        <v>15972</v>
      </c>
      <c r="I4076" s="480"/>
      <c r="J4076" s="480"/>
      <c r="K4076" s="480"/>
      <c r="L4076" s="480"/>
    </row>
    <row r="4077" spans="1:12" ht="15.6">
      <c r="A4077" s="480">
        <f t="shared" si="77"/>
        <v>4069</v>
      </c>
      <c r="B4077" s="480" t="s">
        <v>5578</v>
      </c>
      <c r="C4077" s="481" t="s">
        <v>15973</v>
      </c>
      <c r="D4077" s="480" t="s">
        <v>5586</v>
      </c>
      <c r="E4077" s="480" t="s">
        <v>15974</v>
      </c>
      <c r="F4077" s="480" t="s">
        <v>15975</v>
      </c>
      <c r="G4077" s="480" t="s">
        <v>15976</v>
      </c>
      <c r="H4077" s="480" t="s">
        <v>15977</v>
      </c>
      <c r="I4077" s="480"/>
      <c r="J4077" s="480"/>
      <c r="K4077" s="480"/>
      <c r="L4077" s="480"/>
    </row>
    <row r="4078" spans="1:12" ht="15.6">
      <c r="A4078" s="480">
        <f t="shared" si="77"/>
        <v>4070</v>
      </c>
      <c r="B4078" s="480" t="s">
        <v>5578</v>
      </c>
      <c r="C4078" s="481" t="s">
        <v>15978</v>
      </c>
      <c r="D4078" s="480" t="s">
        <v>5607</v>
      </c>
      <c r="E4078" s="480" t="s">
        <v>15979</v>
      </c>
      <c r="F4078" s="480" t="s">
        <v>15980</v>
      </c>
      <c r="G4078" s="480" t="s">
        <v>15981</v>
      </c>
      <c r="H4078" s="480" t="s">
        <v>15982</v>
      </c>
      <c r="I4078" s="480"/>
      <c r="J4078" s="480"/>
      <c r="K4078" s="480"/>
      <c r="L4078" s="480"/>
    </row>
    <row r="4079" spans="1:12" ht="15.6">
      <c r="A4079" s="480">
        <f t="shared" si="77"/>
        <v>4071</v>
      </c>
      <c r="B4079" s="480" t="s">
        <v>5578</v>
      </c>
      <c r="C4079" s="481" t="s">
        <v>15983</v>
      </c>
      <c r="D4079" s="480" t="s">
        <v>5607</v>
      </c>
      <c r="E4079" s="480" t="s">
        <v>15984</v>
      </c>
      <c r="F4079" s="480" t="s">
        <v>15985</v>
      </c>
      <c r="G4079" s="480" t="s">
        <v>15986</v>
      </c>
      <c r="H4079" s="480" t="s">
        <v>15975</v>
      </c>
      <c r="I4079" s="480"/>
      <c r="J4079" s="480"/>
      <c r="K4079" s="480"/>
      <c r="L4079" s="480"/>
    </row>
    <row r="4080" spans="1:12" ht="15.6">
      <c r="A4080" s="480">
        <f t="shared" si="77"/>
        <v>4072</v>
      </c>
      <c r="B4080" s="480" t="s">
        <v>5578</v>
      </c>
      <c r="C4080" s="481" t="s">
        <v>15987</v>
      </c>
      <c r="D4080" s="480" t="s">
        <v>5580</v>
      </c>
      <c r="E4080" s="480" t="s">
        <v>15988</v>
      </c>
      <c r="F4080" s="480" t="s">
        <v>15989</v>
      </c>
      <c r="G4080" s="480" t="s">
        <v>15990</v>
      </c>
      <c r="H4080" s="480" t="s">
        <v>15991</v>
      </c>
      <c r="I4080" s="480"/>
      <c r="J4080" s="480"/>
      <c r="K4080" s="480"/>
      <c r="L4080" s="480"/>
    </row>
    <row r="4081" spans="1:12" ht="15.6">
      <c r="A4081" s="480">
        <f t="shared" si="77"/>
        <v>4073</v>
      </c>
      <c r="B4081" s="480" t="s">
        <v>5578</v>
      </c>
      <c r="C4081" s="481" t="s">
        <v>15992</v>
      </c>
      <c r="D4081" s="480" t="s">
        <v>5607</v>
      </c>
      <c r="E4081" s="480" t="s">
        <v>15993</v>
      </c>
      <c r="F4081" s="480" t="s">
        <v>15994</v>
      </c>
      <c r="G4081" s="480" t="s">
        <v>15995</v>
      </c>
      <c r="H4081" s="480" t="s">
        <v>15996</v>
      </c>
      <c r="I4081" s="480"/>
      <c r="J4081" s="480"/>
      <c r="K4081" s="480"/>
      <c r="L4081" s="480"/>
    </row>
    <row r="4082" spans="1:12" ht="15.6">
      <c r="A4082" s="480">
        <f t="shared" si="77"/>
        <v>4074</v>
      </c>
      <c r="B4082" s="480" t="s">
        <v>5578</v>
      </c>
      <c r="C4082" s="481" t="s">
        <v>15997</v>
      </c>
      <c r="D4082" s="480" t="s">
        <v>5684</v>
      </c>
      <c r="E4082" s="480" t="s">
        <v>15357</v>
      </c>
      <c r="F4082" s="480" t="s">
        <v>15998</v>
      </c>
      <c r="G4082" s="480" t="s">
        <v>15999</v>
      </c>
      <c r="H4082" s="480" t="s">
        <v>16000</v>
      </c>
      <c r="I4082" s="480"/>
      <c r="J4082" s="480"/>
      <c r="K4082" s="480"/>
      <c r="L4082" s="480"/>
    </row>
    <row r="4083" spans="1:12" ht="15.6">
      <c r="A4083" s="480">
        <f t="shared" si="77"/>
        <v>4075</v>
      </c>
      <c r="B4083" s="480" t="s">
        <v>5578</v>
      </c>
      <c r="C4083" s="481" t="s">
        <v>16001</v>
      </c>
      <c r="D4083" s="480" t="s">
        <v>5597</v>
      </c>
      <c r="E4083" s="480" t="s">
        <v>16002</v>
      </c>
      <c r="F4083" s="480" t="s">
        <v>16003</v>
      </c>
      <c r="G4083" s="480" t="s">
        <v>734</v>
      </c>
      <c r="H4083" s="480" t="s">
        <v>16004</v>
      </c>
      <c r="I4083" s="480"/>
      <c r="J4083" s="480"/>
      <c r="K4083" s="480"/>
      <c r="L4083" s="480"/>
    </row>
    <row r="4084" spans="1:12" ht="15.6">
      <c r="A4084" s="480">
        <f t="shared" si="77"/>
        <v>4076</v>
      </c>
      <c r="B4084" s="480" t="s">
        <v>5578</v>
      </c>
      <c r="C4084" s="481" t="s">
        <v>16005</v>
      </c>
      <c r="D4084" s="480" t="s">
        <v>5646</v>
      </c>
      <c r="E4084" s="480" t="s">
        <v>16006</v>
      </c>
      <c r="F4084" s="480" t="s">
        <v>16007</v>
      </c>
      <c r="G4084" s="480" t="s">
        <v>16008</v>
      </c>
      <c r="H4084" s="480"/>
      <c r="I4084" s="480"/>
      <c r="J4084" s="480"/>
      <c r="K4084" s="480"/>
      <c r="L4084" s="480"/>
    </row>
    <row r="4085" spans="1:12" ht="15.6">
      <c r="A4085" s="480">
        <f t="shared" si="77"/>
        <v>4077</v>
      </c>
      <c r="B4085" s="480" t="s">
        <v>5578</v>
      </c>
      <c r="C4085" s="481" t="s">
        <v>16009</v>
      </c>
      <c r="D4085" s="480" t="s">
        <v>5624</v>
      </c>
      <c r="E4085" s="480" t="s">
        <v>16010</v>
      </c>
      <c r="F4085" s="480" t="s">
        <v>16011</v>
      </c>
      <c r="G4085" s="480" t="s">
        <v>16012</v>
      </c>
      <c r="H4085" s="480" t="s">
        <v>16013</v>
      </c>
      <c r="I4085" s="480"/>
      <c r="J4085" s="480"/>
      <c r="K4085" s="480"/>
      <c r="L4085" s="480"/>
    </row>
    <row r="4086" spans="1:12" ht="15.6">
      <c r="A4086" s="480">
        <f t="shared" si="77"/>
        <v>4078</v>
      </c>
      <c r="B4086" s="480" t="s">
        <v>5578</v>
      </c>
      <c r="C4086" s="481" t="s">
        <v>16014</v>
      </c>
      <c r="D4086" s="480" t="s">
        <v>5586</v>
      </c>
      <c r="E4086" s="480" t="s">
        <v>16015</v>
      </c>
      <c r="F4086" s="480" t="s">
        <v>16016</v>
      </c>
      <c r="G4086" s="480" t="s">
        <v>16017</v>
      </c>
      <c r="H4086" s="480" t="s">
        <v>16018</v>
      </c>
      <c r="I4086" s="480"/>
      <c r="J4086" s="480"/>
      <c r="K4086" s="480"/>
      <c r="L4086" s="480"/>
    </row>
    <row r="4087" spans="1:12" ht="15.6">
      <c r="A4087" s="480">
        <f t="shared" si="77"/>
        <v>4079</v>
      </c>
      <c r="B4087" s="480" t="s">
        <v>6023</v>
      </c>
      <c r="C4087" s="481" t="s">
        <v>16019</v>
      </c>
      <c r="D4087" s="480" t="s">
        <v>5362</v>
      </c>
      <c r="E4087" s="480" t="s">
        <v>6025</v>
      </c>
      <c r="F4087" s="480" t="s">
        <v>6026</v>
      </c>
      <c r="G4087" s="480"/>
      <c r="H4087" s="480"/>
      <c r="I4087" s="480"/>
      <c r="J4087" s="480"/>
      <c r="K4087" s="480"/>
      <c r="L4087" s="480"/>
    </row>
    <row r="4088" spans="1:12" ht="15.6">
      <c r="A4088" s="480">
        <f t="shared" si="77"/>
        <v>4080</v>
      </c>
      <c r="B4088" s="480" t="s">
        <v>6023</v>
      </c>
      <c r="C4088" s="481" t="s">
        <v>16020</v>
      </c>
      <c r="D4088" s="480" t="s">
        <v>5362</v>
      </c>
      <c r="E4088" s="480" t="s">
        <v>6025</v>
      </c>
      <c r="F4088" s="480" t="s">
        <v>6026</v>
      </c>
      <c r="G4088" s="480"/>
      <c r="H4088" s="480"/>
      <c r="I4088" s="480"/>
      <c r="J4088" s="480"/>
      <c r="K4088" s="480"/>
      <c r="L4088" s="480"/>
    </row>
    <row r="4089" spans="1:12" ht="15.6">
      <c r="A4089" s="480">
        <f t="shared" si="77"/>
        <v>4081</v>
      </c>
      <c r="B4089" s="480" t="s">
        <v>6023</v>
      </c>
      <c r="C4089" s="481" t="s">
        <v>16021</v>
      </c>
      <c r="D4089" s="480" t="s">
        <v>5363</v>
      </c>
      <c r="E4089" s="480" t="s">
        <v>6025</v>
      </c>
      <c r="F4089" s="480" t="s">
        <v>6026</v>
      </c>
      <c r="G4089" s="480"/>
      <c r="H4089" s="480"/>
      <c r="I4089" s="480"/>
      <c r="J4089" s="480"/>
      <c r="K4089" s="480"/>
      <c r="L4089" s="480"/>
    </row>
    <row r="4090" spans="1:12" ht="15.6">
      <c r="A4090" s="480">
        <f t="shared" si="77"/>
        <v>4082</v>
      </c>
      <c r="B4090" s="480" t="s">
        <v>6023</v>
      </c>
      <c r="C4090" s="481" t="s">
        <v>16022</v>
      </c>
      <c r="D4090" s="480" t="s">
        <v>5363</v>
      </c>
      <c r="E4090" s="480" t="s">
        <v>6025</v>
      </c>
      <c r="F4090" s="480" t="s">
        <v>6026</v>
      </c>
      <c r="G4090" s="480"/>
      <c r="H4090" s="480"/>
      <c r="I4090" s="480"/>
      <c r="J4090" s="480"/>
      <c r="K4090" s="480"/>
      <c r="L4090" s="480"/>
    </row>
    <row r="4091" spans="1:12" ht="15.6">
      <c r="A4091" s="480">
        <f t="shared" si="77"/>
        <v>4083</v>
      </c>
      <c r="B4091" s="480" t="s">
        <v>6023</v>
      </c>
      <c r="C4091" s="481" t="s">
        <v>16023</v>
      </c>
      <c r="D4091" s="480" t="s">
        <v>5362</v>
      </c>
      <c r="E4091" s="480" t="s">
        <v>6025</v>
      </c>
      <c r="F4091" s="480" t="s">
        <v>6026</v>
      </c>
      <c r="G4091" s="480"/>
      <c r="H4091" s="480"/>
      <c r="I4091" s="480"/>
      <c r="J4091" s="480"/>
      <c r="K4091" s="480"/>
      <c r="L4091" s="480"/>
    </row>
    <row r="4092" spans="1:12" ht="15.6">
      <c r="A4092" s="480">
        <f t="shared" si="77"/>
        <v>4084</v>
      </c>
      <c r="B4092" s="480" t="s">
        <v>6023</v>
      </c>
      <c r="C4092" s="481" t="s">
        <v>16024</v>
      </c>
      <c r="D4092" s="480" t="s">
        <v>5362</v>
      </c>
      <c r="E4092" s="480" t="s">
        <v>6025</v>
      </c>
      <c r="F4092" s="480" t="s">
        <v>6026</v>
      </c>
      <c r="G4092" s="480"/>
      <c r="H4092" s="480"/>
      <c r="I4092" s="480"/>
      <c r="J4092" s="480"/>
      <c r="K4092" s="480"/>
      <c r="L4092" s="480"/>
    </row>
    <row r="4093" spans="1:12" ht="15.6">
      <c r="A4093" s="480">
        <f t="shared" si="77"/>
        <v>4085</v>
      </c>
      <c r="B4093" s="480" t="s">
        <v>6023</v>
      </c>
      <c r="C4093" s="481" t="s">
        <v>16025</v>
      </c>
      <c r="D4093" s="480" t="s">
        <v>5363</v>
      </c>
      <c r="E4093" s="480" t="s">
        <v>6025</v>
      </c>
      <c r="F4093" s="480" t="s">
        <v>6026</v>
      </c>
      <c r="G4093" s="480"/>
      <c r="H4093" s="480"/>
      <c r="I4093" s="480"/>
      <c r="J4093" s="480"/>
      <c r="K4093" s="480"/>
      <c r="L4093" s="480"/>
    </row>
    <row r="4094" spans="1:12" ht="15.6">
      <c r="A4094" s="480">
        <f t="shared" si="77"/>
        <v>4086</v>
      </c>
      <c r="B4094" s="480" t="s">
        <v>6023</v>
      </c>
      <c r="C4094" s="481" t="s">
        <v>16026</v>
      </c>
      <c r="D4094" s="480" t="s">
        <v>5362</v>
      </c>
      <c r="E4094" s="480" t="s">
        <v>6025</v>
      </c>
      <c r="F4094" s="480" t="s">
        <v>6026</v>
      </c>
      <c r="G4094" s="480"/>
      <c r="H4094" s="480"/>
      <c r="I4094" s="480"/>
      <c r="J4094" s="480"/>
      <c r="K4094" s="480"/>
      <c r="L4094" s="480"/>
    </row>
    <row r="4095" spans="1:12" ht="15.6">
      <c r="A4095" s="480">
        <f t="shared" si="77"/>
        <v>4087</v>
      </c>
      <c r="B4095" s="480" t="s">
        <v>6023</v>
      </c>
      <c r="C4095" s="481" t="s">
        <v>16027</v>
      </c>
      <c r="D4095" s="480" t="s">
        <v>5363</v>
      </c>
      <c r="E4095" s="480" t="s">
        <v>6025</v>
      </c>
      <c r="F4095" s="480" t="s">
        <v>6026</v>
      </c>
      <c r="G4095" s="480"/>
      <c r="H4095" s="480"/>
      <c r="I4095" s="480"/>
      <c r="J4095" s="480"/>
      <c r="K4095" s="480"/>
      <c r="L4095" s="480"/>
    </row>
    <row r="4096" spans="1:12" ht="15.6">
      <c r="A4096" s="480">
        <f t="shared" si="77"/>
        <v>4088</v>
      </c>
      <c r="B4096" s="480" t="s">
        <v>6023</v>
      </c>
      <c r="C4096" s="481" t="s">
        <v>16028</v>
      </c>
      <c r="D4096" s="480" t="s">
        <v>5362</v>
      </c>
      <c r="E4096" s="480" t="s">
        <v>6025</v>
      </c>
      <c r="F4096" s="480" t="s">
        <v>6026</v>
      </c>
      <c r="G4096" s="480"/>
      <c r="H4096" s="480"/>
      <c r="I4096" s="480"/>
      <c r="J4096" s="480"/>
      <c r="K4096" s="480"/>
      <c r="L4096" s="480"/>
    </row>
    <row r="4097" spans="1:12" ht="15.6">
      <c r="A4097" s="480">
        <f t="shared" si="77"/>
        <v>4089</v>
      </c>
      <c r="B4097" s="480" t="s">
        <v>6023</v>
      </c>
      <c r="C4097" s="481" t="s">
        <v>16029</v>
      </c>
      <c r="D4097" s="480" t="s">
        <v>5363</v>
      </c>
      <c r="E4097" s="480" t="s">
        <v>6025</v>
      </c>
      <c r="F4097" s="480" t="s">
        <v>6026</v>
      </c>
      <c r="G4097" s="480"/>
      <c r="H4097" s="480"/>
      <c r="I4097" s="480"/>
      <c r="J4097" s="480"/>
      <c r="K4097" s="480"/>
      <c r="L4097" s="480"/>
    </row>
    <row r="4098" spans="1:12" ht="15.6">
      <c r="A4098" s="480">
        <f t="shared" si="77"/>
        <v>4090</v>
      </c>
      <c r="B4098" s="480" t="s">
        <v>6023</v>
      </c>
      <c r="C4098" s="481" t="s">
        <v>16030</v>
      </c>
      <c r="D4098" s="480" t="s">
        <v>5363</v>
      </c>
      <c r="E4098" s="480" t="s">
        <v>6025</v>
      </c>
      <c r="F4098" s="480" t="s">
        <v>6026</v>
      </c>
      <c r="G4098" s="480"/>
      <c r="H4098" s="480"/>
      <c r="I4098" s="480"/>
      <c r="J4098" s="480"/>
      <c r="K4098" s="480"/>
      <c r="L4098" s="480"/>
    </row>
    <row r="4099" spans="1:12" ht="15.6">
      <c r="A4099" s="480">
        <f t="shared" si="77"/>
        <v>4091</v>
      </c>
      <c r="B4099" s="480" t="s">
        <v>6023</v>
      </c>
      <c r="C4099" s="481" t="s">
        <v>16031</v>
      </c>
      <c r="D4099" s="480" t="s">
        <v>5363</v>
      </c>
      <c r="E4099" s="480" t="s">
        <v>6025</v>
      </c>
      <c r="F4099" s="480" t="s">
        <v>6026</v>
      </c>
      <c r="G4099" s="480"/>
      <c r="H4099" s="480"/>
      <c r="I4099" s="480"/>
      <c r="J4099" s="480"/>
      <c r="K4099" s="480"/>
      <c r="L4099" s="480"/>
    </row>
    <row r="4100" spans="1:12" ht="15.6">
      <c r="A4100" s="480">
        <f t="shared" ref="A4100:A4131" si="78">ROW()-8</f>
        <v>4092</v>
      </c>
      <c r="B4100" s="480" t="s">
        <v>6023</v>
      </c>
      <c r="C4100" s="481" t="s">
        <v>16032</v>
      </c>
      <c r="D4100" s="480" t="s">
        <v>5363</v>
      </c>
      <c r="E4100" s="480" t="s">
        <v>6025</v>
      </c>
      <c r="F4100" s="480" t="s">
        <v>6026</v>
      </c>
      <c r="G4100" s="480"/>
      <c r="H4100" s="480"/>
      <c r="I4100" s="480"/>
      <c r="J4100" s="480"/>
      <c r="K4100" s="480"/>
      <c r="L4100" s="480"/>
    </row>
    <row r="4101" spans="1:12" ht="15.6">
      <c r="A4101" s="480">
        <f t="shared" si="78"/>
        <v>4093</v>
      </c>
      <c r="B4101" s="480" t="s">
        <v>6023</v>
      </c>
      <c r="C4101" s="481" t="s">
        <v>16033</v>
      </c>
      <c r="D4101" s="480" t="s">
        <v>5363</v>
      </c>
      <c r="E4101" s="480" t="s">
        <v>6025</v>
      </c>
      <c r="F4101" s="480" t="s">
        <v>6026</v>
      </c>
      <c r="G4101" s="480"/>
      <c r="H4101" s="480"/>
      <c r="I4101" s="480"/>
      <c r="J4101" s="480"/>
      <c r="K4101" s="480"/>
      <c r="L4101" s="480"/>
    </row>
    <row r="4102" spans="1:12" ht="15.6">
      <c r="A4102" s="480">
        <f t="shared" si="78"/>
        <v>4094</v>
      </c>
      <c r="B4102" s="480" t="s">
        <v>6023</v>
      </c>
      <c r="C4102" s="481" t="s">
        <v>16034</v>
      </c>
      <c r="D4102" s="480" t="s">
        <v>5362</v>
      </c>
      <c r="E4102" s="480" t="s">
        <v>6025</v>
      </c>
      <c r="F4102" s="480" t="s">
        <v>6026</v>
      </c>
      <c r="G4102" s="480"/>
      <c r="H4102" s="480"/>
      <c r="I4102" s="480"/>
      <c r="J4102" s="480"/>
      <c r="K4102" s="480"/>
      <c r="L4102" s="480"/>
    </row>
    <row r="4103" spans="1:12" ht="15.6">
      <c r="A4103" s="480">
        <f t="shared" si="78"/>
        <v>4095</v>
      </c>
      <c r="B4103" s="480" t="s">
        <v>6023</v>
      </c>
      <c r="C4103" s="481" t="s">
        <v>16035</v>
      </c>
      <c r="D4103" s="480" t="s">
        <v>5363</v>
      </c>
      <c r="E4103" s="480" t="s">
        <v>6025</v>
      </c>
      <c r="F4103" s="480" t="s">
        <v>6026</v>
      </c>
      <c r="G4103" s="480"/>
      <c r="H4103" s="480"/>
      <c r="I4103" s="480"/>
      <c r="J4103" s="480"/>
      <c r="K4103" s="480"/>
      <c r="L4103" s="480"/>
    </row>
    <row r="4104" spans="1:12" ht="15.6">
      <c r="A4104" s="480">
        <f t="shared" si="78"/>
        <v>4096</v>
      </c>
      <c r="B4104" s="480" t="s">
        <v>6023</v>
      </c>
      <c r="C4104" s="481" t="s">
        <v>16036</v>
      </c>
      <c r="D4104" s="480" t="s">
        <v>5363</v>
      </c>
      <c r="E4104" s="480" t="s">
        <v>6025</v>
      </c>
      <c r="F4104" s="480" t="s">
        <v>6026</v>
      </c>
      <c r="G4104" s="480"/>
      <c r="H4104" s="480"/>
      <c r="I4104" s="480"/>
      <c r="J4104" s="480"/>
      <c r="K4104" s="480"/>
      <c r="L4104" s="480"/>
    </row>
    <row r="4105" spans="1:12" ht="15.6">
      <c r="A4105" s="480">
        <f t="shared" si="78"/>
        <v>4097</v>
      </c>
      <c r="B4105" s="480" t="s">
        <v>6023</v>
      </c>
      <c r="C4105" s="481" t="s">
        <v>16037</v>
      </c>
      <c r="D4105" s="480" t="s">
        <v>5363</v>
      </c>
      <c r="E4105" s="480" t="s">
        <v>6025</v>
      </c>
      <c r="F4105" s="480" t="s">
        <v>6026</v>
      </c>
      <c r="G4105" s="480"/>
      <c r="H4105" s="480"/>
      <c r="I4105" s="480"/>
      <c r="J4105" s="480"/>
      <c r="K4105" s="480"/>
      <c r="L4105" s="480"/>
    </row>
    <row r="4106" spans="1:12" ht="15.6">
      <c r="A4106" s="480">
        <f t="shared" si="78"/>
        <v>4098</v>
      </c>
      <c r="B4106" s="480" t="s">
        <v>6023</v>
      </c>
      <c r="C4106" s="481" t="s">
        <v>16038</v>
      </c>
      <c r="D4106" s="480" t="s">
        <v>5362</v>
      </c>
      <c r="E4106" s="480" t="s">
        <v>6025</v>
      </c>
      <c r="F4106" s="480" t="s">
        <v>6026</v>
      </c>
      <c r="G4106" s="480"/>
      <c r="H4106" s="480"/>
      <c r="I4106" s="480"/>
      <c r="J4106" s="480"/>
      <c r="K4106" s="480"/>
      <c r="L4106" s="480"/>
    </row>
    <row r="4107" spans="1:12" ht="15.6">
      <c r="A4107" s="480">
        <f t="shared" si="78"/>
        <v>4099</v>
      </c>
      <c r="B4107" s="480" t="s">
        <v>6023</v>
      </c>
      <c r="C4107" s="481" t="s">
        <v>16039</v>
      </c>
      <c r="D4107" s="480" t="s">
        <v>5362</v>
      </c>
      <c r="E4107" s="480" t="s">
        <v>6025</v>
      </c>
      <c r="F4107" s="480" t="s">
        <v>6026</v>
      </c>
      <c r="G4107" s="480"/>
      <c r="H4107" s="480"/>
      <c r="I4107" s="480"/>
      <c r="J4107" s="480"/>
      <c r="K4107" s="480"/>
      <c r="L4107" s="480"/>
    </row>
    <row r="4108" spans="1:12" ht="15.6">
      <c r="A4108" s="480">
        <f t="shared" si="78"/>
        <v>4100</v>
      </c>
      <c r="B4108" s="480" t="s">
        <v>6023</v>
      </c>
      <c r="C4108" s="481" t="s">
        <v>16040</v>
      </c>
      <c r="D4108" s="480" t="s">
        <v>5362</v>
      </c>
      <c r="E4108" s="480" t="s">
        <v>6025</v>
      </c>
      <c r="F4108" s="480" t="s">
        <v>6026</v>
      </c>
      <c r="G4108" s="480"/>
      <c r="H4108" s="480"/>
      <c r="I4108" s="480"/>
      <c r="J4108" s="480"/>
      <c r="K4108" s="480"/>
      <c r="L4108" s="480"/>
    </row>
    <row r="4109" spans="1:12" ht="15.6">
      <c r="A4109" s="480">
        <f t="shared" si="78"/>
        <v>4101</v>
      </c>
      <c r="B4109" s="480" t="s">
        <v>6023</v>
      </c>
      <c r="C4109" s="481" t="s">
        <v>16041</v>
      </c>
      <c r="D4109" s="480" t="s">
        <v>5363</v>
      </c>
      <c r="E4109" s="480" t="s">
        <v>6025</v>
      </c>
      <c r="F4109" s="480" t="s">
        <v>6026</v>
      </c>
      <c r="G4109" s="480"/>
      <c r="H4109" s="480"/>
      <c r="I4109" s="480"/>
      <c r="J4109" s="480"/>
      <c r="K4109" s="480"/>
      <c r="L4109" s="480"/>
    </row>
    <row r="4110" spans="1:12" ht="15.6">
      <c r="A4110" s="480">
        <f t="shared" si="78"/>
        <v>4102</v>
      </c>
      <c r="B4110" s="480" t="s">
        <v>6023</v>
      </c>
      <c r="C4110" s="481" t="s">
        <v>16042</v>
      </c>
      <c r="D4110" s="480" t="s">
        <v>5363</v>
      </c>
      <c r="E4110" s="480" t="s">
        <v>6025</v>
      </c>
      <c r="F4110" s="480" t="s">
        <v>6026</v>
      </c>
      <c r="G4110" s="480"/>
      <c r="H4110" s="480"/>
      <c r="I4110" s="480"/>
      <c r="J4110" s="480"/>
      <c r="K4110" s="480"/>
      <c r="L4110" s="480"/>
    </row>
    <row r="4111" spans="1:12" ht="15.6">
      <c r="A4111" s="480">
        <f t="shared" si="78"/>
        <v>4103</v>
      </c>
      <c r="B4111" s="480" t="s">
        <v>6023</v>
      </c>
      <c r="C4111" s="481" t="s">
        <v>16043</v>
      </c>
      <c r="D4111" s="480" t="s">
        <v>5363</v>
      </c>
      <c r="E4111" s="480" t="s">
        <v>6025</v>
      </c>
      <c r="F4111" s="480" t="s">
        <v>6026</v>
      </c>
      <c r="G4111" s="480"/>
      <c r="H4111" s="480"/>
      <c r="I4111" s="480"/>
      <c r="J4111" s="480"/>
      <c r="K4111" s="480"/>
      <c r="L4111" s="480"/>
    </row>
    <row r="4112" spans="1:12" ht="15.6">
      <c r="A4112" s="480">
        <f t="shared" si="78"/>
        <v>4104</v>
      </c>
      <c r="B4112" s="480" t="s">
        <v>6023</v>
      </c>
      <c r="C4112" s="481" t="s">
        <v>16044</v>
      </c>
      <c r="D4112" s="480" t="s">
        <v>5363</v>
      </c>
      <c r="E4112" s="480" t="s">
        <v>6025</v>
      </c>
      <c r="F4112" s="480" t="s">
        <v>6026</v>
      </c>
      <c r="G4112" s="480"/>
      <c r="H4112" s="480"/>
      <c r="I4112" s="480"/>
      <c r="J4112" s="480"/>
      <c r="K4112" s="480"/>
      <c r="L4112" s="480"/>
    </row>
    <row r="4113" spans="1:12" ht="15.6">
      <c r="A4113" s="480">
        <f t="shared" si="78"/>
        <v>4105</v>
      </c>
      <c r="B4113" s="480" t="s">
        <v>6023</v>
      </c>
      <c r="C4113" s="481" t="s">
        <v>16045</v>
      </c>
      <c r="D4113" s="480" t="s">
        <v>5362</v>
      </c>
      <c r="E4113" s="480" t="s">
        <v>6025</v>
      </c>
      <c r="F4113" s="480" t="s">
        <v>6026</v>
      </c>
      <c r="G4113" s="480"/>
      <c r="H4113" s="480"/>
      <c r="I4113" s="480"/>
      <c r="J4113" s="480"/>
      <c r="K4113" s="480"/>
      <c r="L4113" s="480"/>
    </row>
    <row r="4114" spans="1:12" ht="15.6">
      <c r="A4114" s="480">
        <f t="shared" si="78"/>
        <v>4106</v>
      </c>
      <c r="B4114" s="480" t="s">
        <v>6023</v>
      </c>
      <c r="C4114" s="481" t="s">
        <v>16046</v>
      </c>
      <c r="D4114" s="480" t="s">
        <v>5362</v>
      </c>
      <c r="E4114" s="480" t="s">
        <v>6025</v>
      </c>
      <c r="F4114" s="480" t="s">
        <v>6026</v>
      </c>
      <c r="G4114" s="480"/>
      <c r="H4114" s="480"/>
      <c r="I4114" s="480"/>
      <c r="J4114" s="480"/>
      <c r="K4114" s="480"/>
      <c r="L4114" s="480"/>
    </row>
    <row r="4115" spans="1:12" ht="15.6">
      <c r="A4115" s="480">
        <f t="shared" si="78"/>
        <v>4107</v>
      </c>
      <c r="B4115" s="480" t="s">
        <v>6023</v>
      </c>
      <c r="C4115" s="481" t="s">
        <v>16047</v>
      </c>
      <c r="D4115" s="480" t="s">
        <v>5362</v>
      </c>
      <c r="E4115" s="480" t="s">
        <v>6025</v>
      </c>
      <c r="F4115" s="480" t="s">
        <v>6026</v>
      </c>
      <c r="G4115" s="480"/>
      <c r="H4115" s="480"/>
      <c r="I4115" s="480"/>
      <c r="J4115" s="480"/>
      <c r="K4115" s="480"/>
      <c r="L4115" s="480"/>
    </row>
    <row r="4116" spans="1:12" ht="15.6">
      <c r="A4116" s="480">
        <f t="shared" si="78"/>
        <v>4108</v>
      </c>
      <c r="B4116" s="480" t="s">
        <v>6023</v>
      </c>
      <c r="C4116" s="481" t="s">
        <v>16048</v>
      </c>
      <c r="D4116" s="480" t="s">
        <v>5362</v>
      </c>
      <c r="E4116" s="480" t="s">
        <v>6025</v>
      </c>
      <c r="F4116" s="480" t="s">
        <v>6026</v>
      </c>
      <c r="G4116" s="480"/>
      <c r="H4116" s="480"/>
      <c r="I4116" s="480"/>
      <c r="J4116" s="480"/>
      <c r="K4116" s="480"/>
      <c r="L4116" s="480"/>
    </row>
    <row r="4117" spans="1:12" ht="15.6">
      <c r="A4117" s="480">
        <f t="shared" si="78"/>
        <v>4109</v>
      </c>
      <c r="B4117" s="480" t="s">
        <v>6023</v>
      </c>
      <c r="C4117" s="481" t="s">
        <v>16049</v>
      </c>
      <c r="D4117" s="480" t="s">
        <v>5363</v>
      </c>
      <c r="E4117" s="480" t="s">
        <v>6025</v>
      </c>
      <c r="F4117" s="480" t="s">
        <v>6026</v>
      </c>
      <c r="G4117" s="480"/>
      <c r="H4117" s="480"/>
      <c r="I4117" s="480"/>
      <c r="J4117" s="480"/>
      <c r="K4117" s="480"/>
      <c r="L4117" s="480"/>
    </row>
    <row r="4118" spans="1:12" ht="15.6">
      <c r="A4118" s="480">
        <f t="shared" si="78"/>
        <v>4110</v>
      </c>
      <c r="B4118" s="480" t="s">
        <v>6023</v>
      </c>
      <c r="C4118" s="481" t="s">
        <v>16050</v>
      </c>
      <c r="D4118" s="480" t="s">
        <v>5363</v>
      </c>
      <c r="E4118" s="480" t="s">
        <v>6025</v>
      </c>
      <c r="F4118" s="480" t="s">
        <v>6026</v>
      </c>
      <c r="G4118" s="480"/>
      <c r="H4118" s="480"/>
      <c r="I4118" s="480"/>
      <c r="J4118" s="480"/>
      <c r="K4118" s="480"/>
      <c r="L4118" s="480"/>
    </row>
    <row r="4119" spans="1:12" ht="15.6">
      <c r="A4119" s="480">
        <f t="shared" si="78"/>
        <v>4111</v>
      </c>
      <c r="B4119" s="480" t="s">
        <v>6023</v>
      </c>
      <c r="C4119" s="481" t="s">
        <v>16051</v>
      </c>
      <c r="D4119" s="480" t="s">
        <v>5363</v>
      </c>
      <c r="E4119" s="480" t="s">
        <v>6025</v>
      </c>
      <c r="F4119" s="480" t="s">
        <v>6026</v>
      </c>
      <c r="G4119" s="480"/>
      <c r="H4119" s="480"/>
      <c r="I4119" s="480"/>
      <c r="J4119" s="480"/>
      <c r="K4119" s="480"/>
      <c r="L4119" s="480"/>
    </row>
    <row r="4120" spans="1:12" ht="15.6">
      <c r="A4120" s="480">
        <f t="shared" si="78"/>
        <v>4112</v>
      </c>
      <c r="B4120" s="480" t="s">
        <v>6023</v>
      </c>
      <c r="C4120" s="481" t="s">
        <v>16052</v>
      </c>
      <c r="D4120" s="480" t="s">
        <v>5363</v>
      </c>
      <c r="E4120" s="480" t="s">
        <v>6025</v>
      </c>
      <c r="F4120" s="480" t="s">
        <v>6026</v>
      </c>
      <c r="G4120" s="480"/>
      <c r="H4120" s="480"/>
      <c r="I4120" s="480"/>
      <c r="J4120" s="480"/>
      <c r="K4120" s="480"/>
      <c r="L4120" s="480"/>
    </row>
    <row r="4121" spans="1:12" ht="15.6">
      <c r="A4121" s="480">
        <f t="shared" si="78"/>
        <v>4113</v>
      </c>
      <c r="B4121" s="480" t="s">
        <v>6023</v>
      </c>
      <c r="C4121" s="481" t="s">
        <v>16053</v>
      </c>
      <c r="D4121" s="480" t="s">
        <v>5362</v>
      </c>
      <c r="E4121" s="480" t="s">
        <v>6025</v>
      </c>
      <c r="F4121" s="480" t="s">
        <v>6026</v>
      </c>
      <c r="G4121" s="480"/>
      <c r="H4121" s="480"/>
      <c r="I4121" s="480"/>
      <c r="J4121" s="480"/>
      <c r="K4121" s="480"/>
      <c r="L4121" s="480"/>
    </row>
    <row r="4122" spans="1:12" ht="15.6">
      <c r="A4122" s="480">
        <f t="shared" si="78"/>
        <v>4114</v>
      </c>
      <c r="B4122" s="480" t="s">
        <v>6023</v>
      </c>
      <c r="C4122" s="481" t="s">
        <v>16054</v>
      </c>
      <c r="D4122" s="480" t="s">
        <v>5362</v>
      </c>
      <c r="E4122" s="480" t="s">
        <v>6025</v>
      </c>
      <c r="F4122" s="480" t="s">
        <v>6026</v>
      </c>
      <c r="G4122" s="480"/>
      <c r="H4122" s="480"/>
      <c r="I4122" s="480"/>
      <c r="J4122" s="480"/>
      <c r="K4122" s="480"/>
      <c r="L4122" s="480"/>
    </row>
    <row r="4123" spans="1:12" ht="15.6">
      <c r="A4123" s="480">
        <f t="shared" si="78"/>
        <v>4115</v>
      </c>
      <c r="B4123" s="480" t="s">
        <v>6023</v>
      </c>
      <c r="C4123" s="481" t="s">
        <v>16055</v>
      </c>
      <c r="D4123" s="480" t="s">
        <v>5363</v>
      </c>
      <c r="E4123" s="480" t="s">
        <v>6025</v>
      </c>
      <c r="F4123" s="480" t="s">
        <v>6026</v>
      </c>
      <c r="G4123" s="480"/>
      <c r="H4123" s="480"/>
      <c r="I4123" s="480"/>
      <c r="J4123" s="480"/>
      <c r="K4123" s="480"/>
      <c r="L4123" s="480"/>
    </row>
    <row r="4124" spans="1:12" ht="15.6">
      <c r="A4124" s="480">
        <f t="shared" si="78"/>
        <v>4116</v>
      </c>
      <c r="B4124" s="480" t="s">
        <v>6023</v>
      </c>
      <c r="C4124" s="481" t="s">
        <v>16056</v>
      </c>
      <c r="D4124" s="480" t="s">
        <v>5362</v>
      </c>
      <c r="E4124" s="480" t="s">
        <v>6025</v>
      </c>
      <c r="F4124" s="480" t="s">
        <v>6026</v>
      </c>
      <c r="G4124" s="480"/>
      <c r="H4124" s="480"/>
      <c r="I4124" s="480"/>
      <c r="J4124" s="480"/>
      <c r="K4124" s="480"/>
      <c r="L4124" s="480"/>
    </row>
    <row r="4125" spans="1:12" ht="15.6">
      <c r="A4125" s="480">
        <f t="shared" si="78"/>
        <v>4117</v>
      </c>
      <c r="B4125" s="480" t="s">
        <v>6023</v>
      </c>
      <c r="C4125" s="481" t="s">
        <v>16057</v>
      </c>
      <c r="D4125" s="480" t="s">
        <v>5363</v>
      </c>
      <c r="E4125" s="480" t="s">
        <v>6025</v>
      </c>
      <c r="F4125" s="480" t="s">
        <v>6026</v>
      </c>
      <c r="G4125" s="480"/>
      <c r="H4125" s="480"/>
      <c r="I4125" s="480"/>
      <c r="J4125" s="480"/>
      <c r="K4125" s="480"/>
      <c r="L4125" s="480"/>
    </row>
    <row r="4126" spans="1:12" ht="15.6">
      <c r="A4126" s="480">
        <f t="shared" si="78"/>
        <v>4118</v>
      </c>
      <c r="B4126" s="480" t="s">
        <v>6023</v>
      </c>
      <c r="C4126" s="481" t="s">
        <v>16058</v>
      </c>
      <c r="D4126" s="480" t="s">
        <v>5363</v>
      </c>
      <c r="E4126" s="480" t="s">
        <v>6025</v>
      </c>
      <c r="F4126" s="480" t="s">
        <v>6026</v>
      </c>
      <c r="G4126" s="480"/>
      <c r="H4126" s="480"/>
      <c r="I4126" s="480"/>
      <c r="J4126" s="480"/>
      <c r="K4126" s="480"/>
      <c r="L4126" s="480"/>
    </row>
    <row r="4127" spans="1:12" ht="15.6">
      <c r="A4127" s="480">
        <f t="shared" si="78"/>
        <v>4119</v>
      </c>
      <c r="B4127" s="480" t="s">
        <v>6023</v>
      </c>
      <c r="C4127" s="481" t="s">
        <v>16059</v>
      </c>
      <c r="D4127" s="480" t="s">
        <v>5363</v>
      </c>
      <c r="E4127" s="480" t="s">
        <v>6025</v>
      </c>
      <c r="F4127" s="480" t="s">
        <v>6026</v>
      </c>
      <c r="G4127" s="480"/>
      <c r="H4127" s="480"/>
      <c r="I4127" s="480"/>
      <c r="J4127" s="480"/>
      <c r="K4127" s="480"/>
      <c r="L4127" s="480"/>
    </row>
    <row r="4128" spans="1:12" ht="15.6">
      <c r="A4128" s="480">
        <f t="shared" si="78"/>
        <v>4120</v>
      </c>
      <c r="B4128" s="480" t="s">
        <v>6023</v>
      </c>
      <c r="C4128" s="481" t="s">
        <v>16060</v>
      </c>
      <c r="D4128" s="480" t="s">
        <v>5362</v>
      </c>
      <c r="E4128" s="480" t="s">
        <v>6025</v>
      </c>
      <c r="F4128" s="480" t="s">
        <v>6026</v>
      </c>
      <c r="G4128" s="480"/>
      <c r="H4128" s="480"/>
      <c r="I4128" s="480"/>
      <c r="J4128" s="480"/>
      <c r="K4128" s="480"/>
      <c r="L4128" s="480"/>
    </row>
    <row r="4129" spans="1:12" ht="15.6">
      <c r="A4129" s="480">
        <f t="shared" si="78"/>
        <v>4121</v>
      </c>
      <c r="B4129" s="480" t="s">
        <v>6023</v>
      </c>
      <c r="C4129" s="481" t="s">
        <v>16061</v>
      </c>
      <c r="D4129" s="480" t="s">
        <v>5363</v>
      </c>
      <c r="E4129" s="480" t="s">
        <v>6025</v>
      </c>
      <c r="F4129" s="480" t="s">
        <v>6026</v>
      </c>
      <c r="G4129" s="480"/>
      <c r="H4129" s="480"/>
      <c r="I4129" s="480"/>
      <c r="J4129" s="480"/>
      <c r="K4129" s="480"/>
      <c r="L4129" s="480"/>
    </row>
    <row r="4130" spans="1:12" ht="15.6">
      <c r="A4130" s="480">
        <f t="shared" si="78"/>
        <v>4122</v>
      </c>
      <c r="B4130" s="480" t="s">
        <v>6023</v>
      </c>
      <c r="C4130" s="481" t="s">
        <v>16062</v>
      </c>
      <c r="D4130" s="480" t="s">
        <v>5362</v>
      </c>
      <c r="E4130" s="480" t="s">
        <v>6025</v>
      </c>
      <c r="F4130" s="480" t="s">
        <v>6026</v>
      </c>
      <c r="G4130" s="480"/>
      <c r="H4130" s="480"/>
      <c r="I4130" s="480"/>
      <c r="J4130" s="480"/>
      <c r="K4130" s="480"/>
      <c r="L4130" s="480"/>
    </row>
    <row r="4131" spans="1:12" ht="15.6">
      <c r="A4131" s="480">
        <f t="shared" si="78"/>
        <v>4123</v>
      </c>
      <c r="B4131" s="480" t="s">
        <v>6023</v>
      </c>
      <c r="C4131" s="481" t="s">
        <v>16063</v>
      </c>
      <c r="D4131" s="480" t="s">
        <v>5363</v>
      </c>
      <c r="E4131" s="480" t="s">
        <v>6025</v>
      </c>
      <c r="F4131" s="480" t="s">
        <v>6026</v>
      </c>
      <c r="G4131" s="480"/>
      <c r="H4131" s="480"/>
      <c r="I4131" s="480"/>
      <c r="J4131" s="480"/>
      <c r="K4131" s="480"/>
      <c r="L4131" s="480"/>
    </row>
    <row r="4132" spans="1:12" ht="15.6">
      <c r="A4132" s="480">
        <f t="shared" ref="A4132:A4163" si="79">ROW()-8</f>
        <v>4124</v>
      </c>
      <c r="B4132" s="480" t="s">
        <v>6023</v>
      </c>
      <c r="C4132" s="481" t="s">
        <v>16064</v>
      </c>
      <c r="D4132" s="480" t="s">
        <v>5362</v>
      </c>
      <c r="E4132" s="480" t="s">
        <v>6025</v>
      </c>
      <c r="F4132" s="480" t="s">
        <v>6026</v>
      </c>
      <c r="G4132" s="480"/>
      <c r="H4132" s="480"/>
      <c r="I4132" s="480"/>
      <c r="J4132" s="480"/>
      <c r="K4132" s="480"/>
      <c r="L4132" s="480"/>
    </row>
    <row r="4133" spans="1:12" ht="15.6">
      <c r="A4133" s="480">
        <f t="shared" si="79"/>
        <v>4125</v>
      </c>
      <c r="B4133" s="480" t="s">
        <v>6023</v>
      </c>
      <c r="C4133" s="481" t="s">
        <v>16065</v>
      </c>
      <c r="D4133" s="480" t="s">
        <v>5362</v>
      </c>
      <c r="E4133" s="480" t="s">
        <v>6025</v>
      </c>
      <c r="F4133" s="480" t="s">
        <v>6026</v>
      </c>
      <c r="G4133" s="480"/>
      <c r="H4133" s="480"/>
      <c r="I4133" s="480"/>
      <c r="J4133" s="480"/>
      <c r="K4133" s="480"/>
      <c r="L4133" s="480"/>
    </row>
    <row r="4134" spans="1:12" ht="15.6">
      <c r="A4134" s="480">
        <f t="shared" si="79"/>
        <v>4126</v>
      </c>
      <c r="B4134" s="480" t="s">
        <v>6023</v>
      </c>
      <c r="C4134" s="481" t="s">
        <v>16066</v>
      </c>
      <c r="D4134" s="480" t="s">
        <v>5363</v>
      </c>
      <c r="E4134" s="480" t="s">
        <v>6025</v>
      </c>
      <c r="F4134" s="480" t="s">
        <v>6026</v>
      </c>
      <c r="G4134" s="480"/>
      <c r="H4134" s="480"/>
      <c r="I4134" s="480"/>
      <c r="J4134" s="480"/>
      <c r="K4134" s="480"/>
      <c r="L4134" s="480"/>
    </row>
    <row r="4135" spans="1:12" ht="15.6">
      <c r="A4135" s="480">
        <f t="shared" si="79"/>
        <v>4127</v>
      </c>
      <c r="B4135" s="480" t="s">
        <v>6023</v>
      </c>
      <c r="C4135" s="481" t="s">
        <v>16067</v>
      </c>
      <c r="D4135" s="480" t="s">
        <v>5362</v>
      </c>
      <c r="E4135" s="480" t="s">
        <v>6025</v>
      </c>
      <c r="F4135" s="480" t="s">
        <v>6026</v>
      </c>
      <c r="G4135" s="480"/>
      <c r="H4135" s="480"/>
      <c r="I4135" s="480"/>
      <c r="J4135" s="480"/>
      <c r="K4135" s="480"/>
      <c r="L4135" s="480"/>
    </row>
    <row r="4136" spans="1:12" ht="15.6">
      <c r="A4136" s="480">
        <f t="shared" si="79"/>
        <v>4128</v>
      </c>
      <c r="B4136" s="480" t="s">
        <v>6023</v>
      </c>
      <c r="C4136" s="481" t="s">
        <v>16068</v>
      </c>
      <c r="D4136" s="480" t="s">
        <v>5363</v>
      </c>
      <c r="E4136" s="480" t="s">
        <v>6025</v>
      </c>
      <c r="F4136" s="480" t="s">
        <v>6026</v>
      </c>
      <c r="G4136" s="480"/>
      <c r="H4136" s="480"/>
      <c r="I4136" s="480"/>
      <c r="J4136" s="480"/>
      <c r="K4136" s="480"/>
      <c r="L4136" s="480"/>
    </row>
    <row r="4137" spans="1:12" ht="15.6">
      <c r="A4137" s="480">
        <f t="shared" si="79"/>
        <v>4129</v>
      </c>
      <c r="B4137" s="480" t="s">
        <v>6023</v>
      </c>
      <c r="C4137" s="481" t="s">
        <v>16069</v>
      </c>
      <c r="D4137" s="480" t="s">
        <v>5362</v>
      </c>
      <c r="E4137" s="480" t="s">
        <v>6025</v>
      </c>
      <c r="F4137" s="480" t="s">
        <v>6026</v>
      </c>
      <c r="G4137" s="480"/>
      <c r="H4137" s="480"/>
      <c r="I4137" s="480"/>
      <c r="J4137" s="480"/>
      <c r="K4137" s="480"/>
      <c r="L4137" s="480"/>
    </row>
    <row r="4138" spans="1:12" ht="15.6">
      <c r="A4138" s="480">
        <f t="shared" si="79"/>
        <v>4130</v>
      </c>
      <c r="B4138" s="480" t="s">
        <v>6023</v>
      </c>
      <c r="C4138" s="481" t="s">
        <v>16070</v>
      </c>
      <c r="D4138" s="480" t="s">
        <v>5362</v>
      </c>
      <c r="E4138" s="480" t="s">
        <v>6025</v>
      </c>
      <c r="F4138" s="480" t="s">
        <v>6026</v>
      </c>
      <c r="G4138" s="480"/>
      <c r="H4138" s="480"/>
      <c r="I4138" s="480"/>
      <c r="J4138" s="480"/>
      <c r="K4138" s="480"/>
      <c r="L4138" s="480"/>
    </row>
    <row r="4139" spans="1:12" ht="15.6">
      <c r="A4139" s="480">
        <f t="shared" si="79"/>
        <v>4131</v>
      </c>
      <c r="B4139" s="480" t="s">
        <v>6023</v>
      </c>
      <c r="C4139" s="481" t="s">
        <v>16071</v>
      </c>
      <c r="D4139" s="480" t="s">
        <v>5363</v>
      </c>
      <c r="E4139" s="480" t="s">
        <v>6025</v>
      </c>
      <c r="F4139" s="480" t="s">
        <v>6026</v>
      </c>
      <c r="G4139" s="480"/>
      <c r="H4139" s="480"/>
      <c r="I4139" s="480"/>
      <c r="J4139" s="480"/>
      <c r="K4139" s="480"/>
      <c r="L4139" s="480"/>
    </row>
    <row r="4140" spans="1:12" ht="15.6">
      <c r="A4140" s="480">
        <f t="shared" si="79"/>
        <v>4132</v>
      </c>
      <c r="B4140" s="480" t="s">
        <v>6023</v>
      </c>
      <c r="C4140" s="481" t="s">
        <v>16072</v>
      </c>
      <c r="D4140" s="480" t="s">
        <v>5362</v>
      </c>
      <c r="E4140" s="480" t="s">
        <v>6025</v>
      </c>
      <c r="F4140" s="480" t="s">
        <v>6026</v>
      </c>
      <c r="G4140" s="480"/>
      <c r="H4140" s="480"/>
      <c r="I4140" s="480"/>
      <c r="J4140" s="480"/>
      <c r="K4140" s="480"/>
      <c r="L4140" s="480"/>
    </row>
    <row r="4141" spans="1:12" ht="15.6">
      <c r="A4141" s="480">
        <f t="shared" si="79"/>
        <v>4133</v>
      </c>
      <c r="B4141" s="480" t="s">
        <v>6023</v>
      </c>
      <c r="C4141" s="481" t="s">
        <v>16073</v>
      </c>
      <c r="D4141" s="480" t="s">
        <v>5363</v>
      </c>
      <c r="E4141" s="480" t="s">
        <v>6025</v>
      </c>
      <c r="F4141" s="480" t="s">
        <v>6026</v>
      </c>
      <c r="G4141" s="480"/>
      <c r="H4141" s="480"/>
      <c r="I4141" s="480"/>
      <c r="J4141" s="480"/>
      <c r="K4141" s="480"/>
      <c r="L4141" s="480"/>
    </row>
    <row r="4142" spans="1:12" ht="15.6">
      <c r="A4142" s="480">
        <f t="shared" si="79"/>
        <v>4134</v>
      </c>
      <c r="B4142" s="480" t="s">
        <v>6023</v>
      </c>
      <c r="C4142" s="481" t="s">
        <v>16074</v>
      </c>
      <c r="D4142" s="480" t="s">
        <v>5363</v>
      </c>
      <c r="E4142" s="480" t="s">
        <v>6025</v>
      </c>
      <c r="F4142" s="480" t="s">
        <v>6026</v>
      </c>
      <c r="G4142" s="480"/>
      <c r="H4142" s="480"/>
      <c r="I4142" s="480"/>
      <c r="J4142" s="480"/>
      <c r="K4142" s="480"/>
      <c r="L4142" s="480"/>
    </row>
    <row r="4143" spans="1:12" ht="15.6">
      <c r="A4143" s="480">
        <f t="shared" si="79"/>
        <v>4135</v>
      </c>
      <c r="B4143" s="480" t="s">
        <v>6023</v>
      </c>
      <c r="C4143" s="481" t="s">
        <v>16075</v>
      </c>
      <c r="D4143" s="480" t="s">
        <v>5362</v>
      </c>
      <c r="E4143" s="480" t="s">
        <v>6025</v>
      </c>
      <c r="F4143" s="480" t="s">
        <v>6026</v>
      </c>
      <c r="G4143" s="480"/>
      <c r="H4143" s="480"/>
      <c r="I4143" s="480"/>
      <c r="J4143" s="480"/>
      <c r="K4143" s="480"/>
      <c r="L4143" s="480"/>
    </row>
    <row r="4144" spans="1:12" ht="15.6">
      <c r="A4144" s="480">
        <f t="shared" si="79"/>
        <v>4136</v>
      </c>
      <c r="B4144" s="480" t="s">
        <v>6023</v>
      </c>
      <c r="C4144" s="481" t="s">
        <v>16076</v>
      </c>
      <c r="D4144" s="480" t="s">
        <v>5363</v>
      </c>
      <c r="E4144" s="480" t="s">
        <v>6025</v>
      </c>
      <c r="F4144" s="480" t="s">
        <v>6026</v>
      </c>
      <c r="G4144" s="480"/>
      <c r="H4144" s="480"/>
      <c r="I4144" s="480"/>
      <c r="J4144" s="480"/>
      <c r="K4144" s="480"/>
      <c r="L4144" s="480"/>
    </row>
    <row r="4145" spans="1:12" ht="15.6">
      <c r="A4145" s="480">
        <f t="shared" si="79"/>
        <v>4137</v>
      </c>
      <c r="B4145" s="480" t="s">
        <v>6023</v>
      </c>
      <c r="C4145" s="481" t="s">
        <v>16077</v>
      </c>
      <c r="D4145" s="480" t="s">
        <v>5363</v>
      </c>
      <c r="E4145" s="480" t="s">
        <v>6025</v>
      </c>
      <c r="F4145" s="480" t="s">
        <v>6026</v>
      </c>
      <c r="G4145" s="480"/>
      <c r="H4145" s="480"/>
      <c r="I4145" s="480"/>
      <c r="J4145" s="480"/>
      <c r="K4145" s="480"/>
      <c r="L4145" s="480"/>
    </row>
    <row r="4146" spans="1:12" ht="15.6">
      <c r="A4146" s="480">
        <f t="shared" si="79"/>
        <v>4138</v>
      </c>
      <c r="B4146" s="480" t="s">
        <v>6023</v>
      </c>
      <c r="C4146" s="481" t="s">
        <v>16078</v>
      </c>
      <c r="D4146" s="480" t="s">
        <v>5362</v>
      </c>
      <c r="E4146" s="480" t="s">
        <v>6025</v>
      </c>
      <c r="F4146" s="480" t="s">
        <v>6026</v>
      </c>
      <c r="G4146" s="480"/>
      <c r="H4146" s="480"/>
      <c r="I4146" s="480"/>
      <c r="J4146" s="480"/>
      <c r="K4146" s="480"/>
      <c r="L4146" s="480"/>
    </row>
    <row r="4147" spans="1:12" ht="15.6">
      <c r="A4147" s="480">
        <f t="shared" si="79"/>
        <v>4139</v>
      </c>
      <c r="B4147" s="480" t="s">
        <v>6023</v>
      </c>
      <c r="C4147" s="481" t="s">
        <v>16079</v>
      </c>
      <c r="D4147" s="480" t="s">
        <v>5363</v>
      </c>
      <c r="E4147" s="480" t="s">
        <v>6025</v>
      </c>
      <c r="F4147" s="480" t="s">
        <v>6026</v>
      </c>
      <c r="G4147" s="480"/>
      <c r="H4147" s="480"/>
      <c r="I4147" s="480"/>
      <c r="J4147" s="480"/>
      <c r="K4147" s="480"/>
      <c r="L4147" s="480"/>
    </row>
    <row r="4148" spans="1:12" ht="15.6">
      <c r="A4148" s="480">
        <f t="shared" si="79"/>
        <v>4140</v>
      </c>
      <c r="B4148" s="480" t="s">
        <v>6023</v>
      </c>
      <c r="C4148" s="481" t="s">
        <v>16080</v>
      </c>
      <c r="D4148" s="480" t="s">
        <v>5362</v>
      </c>
      <c r="E4148" s="480" t="s">
        <v>6025</v>
      </c>
      <c r="F4148" s="480" t="s">
        <v>6026</v>
      </c>
      <c r="G4148" s="480"/>
      <c r="H4148" s="480"/>
      <c r="I4148" s="480"/>
      <c r="J4148" s="480"/>
      <c r="K4148" s="480"/>
      <c r="L4148" s="480"/>
    </row>
    <row r="4149" spans="1:12" ht="15.6">
      <c r="A4149" s="480">
        <f t="shared" si="79"/>
        <v>4141</v>
      </c>
      <c r="B4149" s="480" t="s">
        <v>6023</v>
      </c>
      <c r="C4149" s="481" t="s">
        <v>16081</v>
      </c>
      <c r="D4149" s="480" t="s">
        <v>5363</v>
      </c>
      <c r="E4149" s="480" t="s">
        <v>6025</v>
      </c>
      <c r="F4149" s="480" t="s">
        <v>6026</v>
      </c>
      <c r="G4149" s="480"/>
      <c r="H4149" s="480"/>
      <c r="I4149" s="480"/>
      <c r="J4149" s="480"/>
      <c r="K4149" s="480"/>
      <c r="L4149" s="480"/>
    </row>
    <row r="4150" spans="1:12" ht="15.6">
      <c r="A4150" s="480">
        <f t="shared" si="79"/>
        <v>4142</v>
      </c>
      <c r="B4150" s="480" t="s">
        <v>6023</v>
      </c>
      <c r="C4150" s="481" t="s">
        <v>16082</v>
      </c>
      <c r="D4150" s="480" t="s">
        <v>5362</v>
      </c>
      <c r="E4150" s="480" t="s">
        <v>6025</v>
      </c>
      <c r="F4150" s="480" t="s">
        <v>6026</v>
      </c>
      <c r="G4150" s="480"/>
      <c r="H4150" s="480"/>
      <c r="I4150" s="480"/>
      <c r="J4150" s="480"/>
      <c r="K4150" s="480"/>
      <c r="L4150" s="480"/>
    </row>
    <row r="4151" spans="1:12" ht="15.6">
      <c r="A4151" s="480">
        <f t="shared" si="79"/>
        <v>4143</v>
      </c>
      <c r="B4151" s="480" t="s">
        <v>6023</v>
      </c>
      <c r="C4151" s="481" t="s">
        <v>16083</v>
      </c>
      <c r="D4151" s="480" t="s">
        <v>5362</v>
      </c>
      <c r="E4151" s="480" t="s">
        <v>6025</v>
      </c>
      <c r="F4151" s="480" t="s">
        <v>6026</v>
      </c>
      <c r="G4151" s="480"/>
      <c r="H4151" s="480"/>
      <c r="I4151" s="480"/>
      <c r="J4151" s="480"/>
      <c r="K4151" s="480"/>
      <c r="L4151" s="480"/>
    </row>
    <row r="4152" spans="1:12" ht="15.6">
      <c r="A4152" s="480">
        <f t="shared" si="79"/>
        <v>4144</v>
      </c>
      <c r="B4152" s="480" t="s">
        <v>6023</v>
      </c>
      <c r="C4152" s="481" t="s">
        <v>16084</v>
      </c>
      <c r="D4152" s="480" t="s">
        <v>5363</v>
      </c>
      <c r="E4152" s="480" t="s">
        <v>6025</v>
      </c>
      <c r="F4152" s="480" t="s">
        <v>6026</v>
      </c>
      <c r="G4152" s="480"/>
      <c r="H4152" s="480"/>
      <c r="I4152" s="480"/>
      <c r="J4152" s="480"/>
      <c r="K4152" s="480"/>
      <c r="L4152" s="480"/>
    </row>
    <row r="4153" spans="1:12" ht="15.6">
      <c r="A4153" s="480">
        <f t="shared" si="79"/>
        <v>4145</v>
      </c>
      <c r="B4153" s="480" t="s">
        <v>6023</v>
      </c>
      <c r="C4153" s="481" t="s">
        <v>16085</v>
      </c>
      <c r="D4153" s="480" t="s">
        <v>5363</v>
      </c>
      <c r="E4153" s="480" t="s">
        <v>6025</v>
      </c>
      <c r="F4153" s="480" t="s">
        <v>6026</v>
      </c>
      <c r="G4153" s="480"/>
      <c r="H4153" s="480"/>
      <c r="I4153" s="480"/>
      <c r="J4153" s="480"/>
      <c r="K4153" s="480"/>
      <c r="L4153" s="480"/>
    </row>
    <row r="4154" spans="1:12" ht="15.6">
      <c r="A4154" s="480">
        <f t="shared" si="79"/>
        <v>4146</v>
      </c>
      <c r="B4154" s="480" t="s">
        <v>6023</v>
      </c>
      <c r="C4154" s="481" t="s">
        <v>16086</v>
      </c>
      <c r="D4154" s="480" t="s">
        <v>5362</v>
      </c>
      <c r="E4154" s="480" t="s">
        <v>6025</v>
      </c>
      <c r="F4154" s="480" t="s">
        <v>6026</v>
      </c>
      <c r="G4154" s="480"/>
      <c r="H4154" s="480"/>
      <c r="I4154" s="480"/>
      <c r="J4154" s="480"/>
      <c r="K4154" s="480"/>
      <c r="L4154" s="480"/>
    </row>
    <row r="4155" spans="1:12" ht="15.6">
      <c r="A4155" s="480">
        <f t="shared" si="79"/>
        <v>4147</v>
      </c>
      <c r="B4155" s="480" t="s">
        <v>6023</v>
      </c>
      <c r="C4155" s="481" t="s">
        <v>16087</v>
      </c>
      <c r="D4155" s="480" t="s">
        <v>5362</v>
      </c>
      <c r="E4155" s="480" t="s">
        <v>6025</v>
      </c>
      <c r="F4155" s="480" t="s">
        <v>6026</v>
      </c>
      <c r="G4155" s="480"/>
      <c r="H4155" s="480"/>
      <c r="I4155" s="480"/>
      <c r="J4155" s="480"/>
      <c r="K4155" s="480"/>
      <c r="L4155" s="480"/>
    </row>
    <row r="4156" spans="1:12" ht="15.6">
      <c r="A4156" s="480">
        <f t="shared" si="79"/>
        <v>4148</v>
      </c>
      <c r="B4156" s="480" t="s">
        <v>6023</v>
      </c>
      <c r="C4156" s="481" t="s">
        <v>16088</v>
      </c>
      <c r="D4156" s="480" t="s">
        <v>5362</v>
      </c>
      <c r="E4156" s="480" t="s">
        <v>6025</v>
      </c>
      <c r="F4156" s="480" t="s">
        <v>6026</v>
      </c>
      <c r="G4156" s="480"/>
      <c r="H4156" s="480"/>
      <c r="I4156" s="480"/>
      <c r="J4156" s="480"/>
      <c r="K4156" s="480"/>
      <c r="L4156" s="480"/>
    </row>
    <row r="4157" spans="1:12" ht="15.6">
      <c r="A4157" s="480">
        <f t="shared" si="79"/>
        <v>4149</v>
      </c>
      <c r="B4157" s="480" t="s">
        <v>6023</v>
      </c>
      <c r="C4157" s="481" t="s">
        <v>16089</v>
      </c>
      <c r="D4157" s="480" t="s">
        <v>5362</v>
      </c>
      <c r="E4157" s="480" t="s">
        <v>6025</v>
      </c>
      <c r="F4157" s="480" t="s">
        <v>6026</v>
      </c>
      <c r="G4157" s="480"/>
      <c r="H4157" s="480"/>
      <c r="I4157" s="480"/>
      <c r="J4157" s="480"/>
      <c r="K4157" s="480"/>
      <c r="L4157" s="480"/>
    </row>
    <row r="4158" spans="1:12" ht="15.6">
      <c r="A4158" s="480">
        <f t="shared" si="79"/>
        <v>4150</v>
      </c>
      <c r="B4158" s="480" t="s">
        <v>6023</v>
      </c>
      <c r="C4158" s="481" t="s">
        <v>16090</v>
      </c>
      <c r="D4158" s="480" t="s">
        <v>5362</v>
      </c>
      <c r="E4158" s="480" t="s">
        <v>6025</v>
      </c>
      <c r="F4158" s="480" t="s">
        <v>6026</v>
      </c>
      <c r="G4158" s="480"/>
      <c r="H4158" s="480"/>
      <c r="I4158" s="480"/>
      <c r="J4158" s="480"/>
      <c r="K4158" s="480"/>
      <c r="L4158" s="480"/>
    </row>
    <row r="4159" spans="1:12" ht="15.6">
      <c r="A4159" s="480">
        <f t="shared" si="79"/>
        <v>4151</v>
      </c>
      <c r="B4159" s="480" t="s">
        <v>6023</v>
      </c>
      <c r="C4159" s="481" t="s">
        <v>16091</v>
      </c>
      <c r="D4159" s="480" t="s">
        <v>5362</v>
      </c>
      <c r="E4159" s="480" t="s">
        <v>6025</v>
      </c>
      <c r="F4159" s="480" t="s">
        <v>6026</v>
      </c>
      <c r="G4159" s="480"/>
      <c r="H4159" s="480"/>
      <c r="I4159" s="480"/>
      <c r="J4159" s="480"/>
      <c r="K4159" s="480"/>
      <c r="L4159" s="480"/>
    </row>
    <row r="4160" spans="1:12" ht="15.6">
      <c r="A4160" s="480">
        <f t="shared" si="79"/>
        <v>4152</v>
      </c>
      <c r="B4160" s="480" t="s">
        <v>6023</v>
      </c>
      <c r="C4160" s="481" t="s">
        <v>16092</v>
      </c>
      <c r="D4160" s="480" t="s">
        <v>5362</v>
      </c>
      <c r="E4160" s="480" t="s">
        <v>6025</v>
      </c>
      <c r="F4160" s="480" t="s">
        <v>6026</v>
      </c>
      <c r="G4160" s="480"/>
      <c r="H4160" s="480"/>
      <c r="I4160" s="480"/>
      <c r="J4160" s="480"/>
      <c r="K4160" s="480"/>
      <c r="L4160" s="480"/>
    </row>
    <row r="4161" spans="1:12" ht="15.6">
      <c r="A4161" s="480">
        <f t="shared" si="79"/>
        <v>4153</v>
      </c>
      <c r="B4161" s="480" t="s">
        <v>6023</v>
      </c>
      <c r="C4161" s="481" t="s">
        <v>16093</v>
      </c>
      <c r="D4161" s="480" t="s">
        <v>5362</v>
      </c>
      <c r="E4161" s="480" t="s">
        <v>6025</v>
      </c>
      <c r="F4161" s="480" t="s">
        <v>6026</v>
      </c>
      <c r="G4161" s="480"/>
      <c r="H4161" s="480"/>
      <c r="I4161" s="480"/>
      <c r="J4161" s="480"/>
      <c r="K4161" s="480"/>
      <c r="L4161" s="480"/>
    </row>
    <row r="4162" spans="1:12" ht="15.6">
      <c r="A4162" s="480">
        <f t="shared" si="79"/>
        <v>4154</v>
      </c>
      <c r="B4162" s="480" t="s">
        <v>6023</v>
      </c>
      <c r="C4162" s="481" t="s">
        <v>16094</v>
      </c>
      <c r="D4162" s="480" t="s">
        <v>5362</v>
      </c>
      <c r="E4162" s="480" t="s">
        <v>6025</v>
      </c>
      <c r="F4162" s="480" t="s">
        <v>6026</v>
      </c>
      <c r="G4162" s="480"/>
      <c r="H4162" s="480"/>
      <c r="I4162" s="480"/>
      <c r="J4162" s="480"/>
      <c r="K4162" s="480"/>
      <c r="L4162" s="480"/>
    </row>
    <row r="4163" spans="1:12" ht="15.6">
      <c r="A4163" s="480">
        <f t="shared" si="79"/>
        <v>4155</v>
      </c>
      <c r="B4163" s="480" t="s">
        <v>6023</v>
      </c>
      <c r="C4163" s="481" t="s">
        <v>16095</v>
      </c>
      <c r="D4163" s="480" t="s">
        <v>5362</v>
      </c>
      <c r="E4163" s="480" t="s">
        <v>6025</v>
      </c>
      <c r="F4163" s="480" t="s">
        <v>6026</v>
      </c>
      <c r="G4163" s="480"/>
      <c r="H4163" s="480"/>
      <c r="I4163" s="480"/>
      <c r="J4163" s="480"/>
      <c r="K4163" s="480"/>
      <c r="L4163" s="480"/>
    </row>
    <row r="4164" spans="1:12" ht="15.6">
      <c r="A4164" s="480">
        <f t="shared" ref="A4164:A4195" si="80">ROW()-8</f>
        <v>4156</v>
      </c>
      <c r="B4164" s="480" t="s">
        <v>6023</v>
      </c>
      <c r="C4164" s="481" t="s">
        <v>16096</v>
      </c>
      <c r="D4164" s="480" t="s">
        <v>5362</v>
      </c>
      <c r="E4164" s="480" t="s">
        <v>6025</v>
      </c>
      <c r="F4164" s="480" t="s">
        <v>6026</v>
      </c>
      <c r="G4164" s="480"/>
      <c r="H4164" s="480"/>
      <c r="I4164" s="480"/>
      <c r="J4164" s="480"/>
      <c r="K4164" s="480"/>
      <c r="L4164" s="480"/>
    </row>
    <row r="4165" spans="1:12" ht="15.6">
      <c r="A4165" s="480">
        <f t="shared" si="80"/>
        <v>4157</v>
      </c>
      <c r="B4165" s="480" t="s">
        <v>6023</v>
      </c>
      <c r="C4165" s="481" t="s">
        <v>16097</v>
      </c>
      <c r="D4165" s="480" t="s">
        <v>5362</v>
      </c>
      <c r="E4165" s="480" t="s">
        <v>6025</v>
      </c>
      <c r="F4165" s="480" t="s">
        <v>6026</v>
      </c>
      <c r="G4165" s="480"/>
      <c r="H4165" s="480"/>
      <c r="I4165" s="480"/>
      <c r="J4165" s="480"/>
      <c r="K4165" s="480"/>
      <c r="L4165" s="480"/>
    </row>
    <row r="4166" spans="1:12" ht="15.6">
      <c r="A4166" s="480">
        <f t="shared" si="80"/>
        <v>4158</v>
      </c>
      <c r="B4166" s="480" t="s">
        <v>6023</v>
      </c>
      <c r="C4166" s="481" t="s">
        <v>16098</v>
      </c>
      <c r="D4166" s="480" t="s">
        <v>5362</v>
      </c>
      <c r="E4166" s="480" t="s">
        <v>6025</v>
      </c>
      <c r="F4166" s="480" t="s">
        <v>6026</v>
      </c>
      <c r="G4166" s="480"/>
      <c r="H4166" s="480"/>
      <c r="I4166" s="480"/>
      <c r="J4166" s="480"/>
      <c r="K4166" s="480"/>
      <c r="L4166" s="480"/>
    </row>
    <row r="4167" spans="1:12" ht="15.6">
      <c r="A4167" s="480">
        <f t="shared" si="80"/>
        <v>4159</v>
      </c>
      <c r="B4167" s="480" t="s">
        <v>6023</v>
      </c>
      <c r="C4167" s="481" t="s">
        <v>16099</v>
      </c>
      <c r="D4167" s="480" t="s">
        <v>5362</v>
      </c>
      <c r="E4167" s="480" t="s">
        <v>6025</v>
      </c>
      <c r="F4167" s="480" t="s">
        <v>6026</v>
      </c>
      <c r="G4167" s="480"/>
      <c r="H4167" s="480"/>
      <c r="I4167" s="480"/>
      <c r="J4167" s="480"/>
      <c r="K4167" s="480"/>
      <c r="L4167" s="480"/>
    </row>
    <row r="4168" spans="1:12" ht="15.6">
      <c r="A4168" s="480">
        <f t="shared" si="80"/>
        <v>4160</v>
      </c>
      <c r="B4168" s="480" t="s">
        <v>6023</v>
      </c>
      <c r="C4168" s="481" t="s">
        <v>16100</v>
      </c>
      <c r="D4168" s="480" t="s">
        <v>5362</v>
      </c>
      <c r="E4168" s="480" t="s">
        <v>6025</v>
      </c>
      <c r="F4168" s="480" t="s">
        <v>6026</v>
      </c>
      <c r="G4168" s="480"/>
      <c r="H4168" s="480"/>
      <c r="I4168" s="480"/>
      <c r="J4168" s="480"/>
      <c r="K4168" s="480"/>
      <c r="L4168" s="480"/>
    </row>
    <row r="4169" spans="1:12" ht="15.6">
      <c r="A4169" s="480">
        <f t="shared" si="80"/>
        <v>4161</v>
      </c>
      <c r="B4169" s="480" t="s">
        <v>6023</v>
      </c>
      <c r="C4169" s="481" t="s">
        <v>16101</v>
      </c>
      <c r="D4169" s="480" t="s">
        <v>5363</v>
      </c>
      <c r="E4169" s="480" t="s">
        <v>6025</v>
      </c>
      <c r="F4169" s="480" t="s">
        <v>6026</v>
      </c>
      <c r="G4169" s="480"/>
      <c r="H4169" s="480"/>
      <c r="I4169" s="480"/>
      <c r="J4169" s="480"/>
      <c r="K4169" s="480"/>
      <c r="L4169" s="480"/>
    </row>
    <row r="4170" spans="1:12" ht="15.6">
      <c r="A4170" s="480">
        <f t="shared" si="80"/>
        <v>4162</v>
      </c>
      <c r="B4170" s="480" t="s">
        <v>6023</v>
      </c>
      <c r="C4170" s="481" t="s">
        <v>16102</v>
      </c>
      <c r="D4170" s="480" t="s">
        <v>5363</v>
      </c>
      <c r="E4170" s="480" t="s">
        <v>6025</v>
      </c>
      <c r="F4170" s="480" t="s">
        <v>6026</v>
      </c>
      <c r="G4170" s="480"/>
      <c r="H4170" s="480"/>
      <c r="I4170" s="480"/>
      <c r="J4170" s="480"/>
      <c r="K4170" s="480"/>
      <c r="L4170" s="480"/>
    </row>
    <row r="4171" spans="1:12" ht="15.6">
      <c r="A4171" s="480">
        <f t="shared" si="80"/>
        <v>4163</v>
      </c>
      <c r="B4171" s="480" t="s">
        <v>6023</v>
      </c>
      <c r="C4171" s="481" t="s">
        <v>16103</v>
      </c>
      <c r="D4171" s="480" t="s">
        <v>5362</v>
      </c>
      <c r="E4171" s="480" t="s">
        <v>6025</v>
      </c>
      <c r="F4171" s="480" t="s">
        <v>6026</v>
      </c>
      <c r="G4171" s="480"/>
      <c r="H4171" s="480"/>
      <c r="I4171" s="480"/>
      <c r="J4171" s="480"/>
      <c r="K4171" s="480"/>
      <c r="L4171" s="480"/>
    </row>
    <row r="4172" spans="1:12" ht="15.6">
      <c r="A4172" s="480">
        <f t="shared" si="80"/>
        <v>4164</v>
      </c>
      <c r="B4172" s="480" t="s">
        <v>6023</v>
      </c>
      <c r="C4172" s="481" t="s">
        <v>16104</v>
      </c>
      <c r="D4172" s="480" t="s">
        <v>5363</v>
      </c>
      <c r="E4172" s="480" t="s">
        <v>6025</v>
      </c>
      <c r="F4172" s="480" t="s">
        <v>6026</v>
      </c>
      <c r="G4172" s="480"/>
      <c r="H4172" s="480"/>
      <c r="I4172" s="480"/>
      <c r="J4172" s="480"/>
      <c r="K4172" s="480"/>
      <c r="L4172" s="480"/>
    </row>
    <row r="4173" spans="1:12" ht="15.6">
      <c r="A4173" s="480">
        <f t="shared" si="80"/>
        <v>4165</v>
      </c>
      <c r="B4173" s="480" t="s">
        <v>6023</v>
      </c>
      <c r="C4173" s="481" t="s">
        <v>16105</v>
      </c>
      <c r="D4173" s="480" t="s">
        <v>5363</v>
      </c>
      <c r="E4173" s="480" t="s">
        <v>6025</v>
      </c>
      <c r="F4173" s="480" t="s">
        <v>6026</v>
      </c>
      <c r="G4173" s="480"/>
      <c r="H4173" s="480"/>
      <c r="I4173" s="480"/>
      <c r="J4173" s="480"/>
      <c r="K4173" s="480"/>
      <c r="L4173" s="480"/>
    </row>
    <row r="4174" spans="1:12" ht="15.6">
      <c r="A4174" s="480">
        <f t="shared" si="80"/>
        <v>4166</v>
      </c>
      <c r="B4174" s="480" t="s">
        <v>6023</v>
      </c>
      <c r="C4174" s="481" t="s">
        <v>16106</v>
      </c>
      <c r="D4174" s="480" t="s">
        <v>5362</v>
      </c>
      <c r="E4174" s="480" t="s">
        <v>6025</v>
      </c>
      <c r="F4174" s="480" t="s">
        <v>6026</v>
      </c>
      <c r="G4174" s="480"/>
      <c r="H4174" s="480"/>
      <c r="I4174" s="480"/>
      <c r="J4174" s="480"/>
      <c r="K4174" s="480"/>
      <c r="L4174" s="480"/>
    </row>
    <row r="4175" spans="1:12" ht="15.6">
      <c r="A4175" s="480">
        <f t="shared" si="80"/>
        <v>4167</v>
      </c>
      <c r="B4175" s="480" t="s">
        <v>6023</v>
      </c>
      <c r="C4175" s="481" t="s">
        <v>16107</v>
      </c>
      <c r="D4175" s="480" t="s">
        <v>5362</v>
      </c>
      <c r="E4175" s="480" t="s">
        <v>6025</v>
      </c>
      <c r="F4175" s="480" t="s">
        <v>6026</v>
      </c>
      <c r="G4175" s="480"/>
      <c r="H4175" s="480"/>
      <c r="I4175" s="480"/>
      <c r="J4175" s="480"/>
      <c r="K4175" s="480"/>
      <c r="L4175" s="480"/>
    </row>
    <row r="4176" spans="1:12" ht="15.6">
      <c r="A4176" s="480">
        <f t="shared" si="80"/>
        <v>4168</v>
      </c>
      <c r="B4176" s="480" t="s">
        <v>6023</v>
      </c>
      <c r="C4176" s="481" t="s">
        <v>16108</v>
      </c>
      <c r="D4176" s="480" t="s">
        <v>5363</v>
      </c>
      <c r="E4176" s="480" t="s">
        <v>6025</v>
      </c>
      <c r="F4176" s="480" t="s">
        <v>6026</v>
      </c>
      <c r="G4176" s="480"/>
      <c r="H4176" s="480"/>
      <c r="I4176" s="480"/>
      <c r="J4176" s="480"/>
      <c r="K4176" s="480"/>
      <c r="L4176" s="480"/>
    </row>
    <row r="4177" spans="1:12" ht="15.6">
      <c r="A4177" s="480">
        <f t="shared" si="80"/>
        <v>4169</v>
      </c>
      <c r="B4177" s="480" t="s">
        <v>6023</v>
      </c>
      <c r="C4177" s="481" t="s">
        <v>16109</v>
      </c>
      <c r="D4177" s="480" t="s">
        <v>5363</v>
      </c>
      <c r="E4177" s="480" t="s">
        <v>6025</v>
      </c>
      <c r="F4177" s="480" t="s">
        <v>6026</v>
      </c>
      <c r="G4177" s="480"/>
      <c r="H4177" s="480"/>
      <c r="I4177" s="480"/>
      <c r="J4177" s="480"/>
      <c r="K4177" s="480"/>
      <c r="L4177" s="480"/>
    </row>
    <row r="4178" spans="1:12" ht="15.6">
      <c r="A4178" s="480">
        <f t="shared" si="80"/>
        <v>4170</v>
      </c>
      <c r="B4178" s="480" t="s">
        <v>6023</v>
      </c>
      <c r="C4178" s="481" t="s">
        <v>16110</v>
      </c>
      <c r="D4178" s="480" t="s">
        <v>5362</v>
      </c>
      <c r="E4178" s="480" t="s">
        <v>6025</v>
      </c>
      <c r="F4178" s="480" t="s">
        <v>6026</v>
      </c>
      <c r="G4178" s="480"/>
      <c r="H4178" s="480"/>
      <c r="I4178" s="480"/>
      <c r="J4178" s="480"/>
      <c r="K4178" s="480"/>
      <c r="L4178" s="480"/>
    </row>
    <row r="4179" spans="1:12" ht="15.6">
      <c r="A4179" s="480">
        <f t="shared" si="80"/>
        <v>4171</v>
      </c>
      <c r="B4179" s="480" t="s">
        <v>6023</v>
      </c>
      <c r="C4179" s="481" t="s">
        <v>16111</v>
      </c>
      <c r="D4179" s="480" t="s">
        <v>5363</v>
      </c>
      <c r="E4179" s="480" t="s">
        <v>6025</v>
      </c>
      <c r="F4179" s="480" t="s">
        <v>6026</v>
      </c>
      <c r="G4179" s="480"/>
      <c r="H4179" s="480"/>
      <c r="I4179" s="480"/>
      <c r="J4179" s="480"/>
      <c r="K4179" s="480"/>
      <c r="L4179" s="480"/>
    </row>
    <row r="4180" spans="1:12" ht="15.6">
      <c r="A4180" s="480">
        <f t="shared" si="80"/>
        <v>4172</v>
      </c>
      <c r="B4180" s="480" t="s">
        <v>6023</v>
      </c>
      <c r="C4180" s="481" t="s">
        <v>16112</v>
      </c>
      <c r="D4180" s="480" t="s">
        <v>5362</v>
      </c>
      <c r="E4180" s="480" t="s">
        <v>6025</v>
      </c>
      <c r="F4180" s="480" t="s">
        <v>6026</v>
      </c>
      <c r="G4180" s="480"/>
      <c r="H4180" s="480"/>
      <c r="I4180" s="480"/>
      <c r="J4180" s="480"/>
      <c r="K4180" s="480"/>
      <c r="L4180" s="480"/>
    </row>
    <row r="4181" spans="1:12" ht="15.6">
      <c r="A4181" s="480">
        <f t="shared" si="80"/>
        <v>4173</v>
      </c>
      <c r="B4181" s="480" t="s">
        <v>6023</v>
      </c>
      <c r="C4181" s="481" t="s">
        <v>16113</v>
      </c>
      <c r="D4181" s="480" t="s">
        <v>5363</v>
      </c>
      <c r="E4181" s="480" t="s">
        <v>6025</v>
      </c>
      <c r="F4181" s="480" t="s">
        <v>6026</v>
      </c>
      <c r="G4181" s="480"/>
      <c r="H4181" s="480"/>
      <c r="I4181" s="480"/>
      <c r="J4181" s="480"/>
      <c r="K4181" s="480"/>
      <c r="L4181" s="480"/>
    </row>
    <row r="4182" spans="1:12" ht="15.6">
      <c r="A4182" s="480">
        <f t="shared" si="80"/>
        <v>4174</v>
      </c>
      <c r="B4182" s="480" t="s">
        <v>6023</v>
      </c>
      <c r="C4182" s="481" t="s">
        <v>16114</v>
      </c>
      <c r="D4182" s="480" t="s">
        <v>5362</v>
      </c>
      <c r="E4182" s="480" t="s">
        <v>6025</v>
      </c>
      <c r="F4182" s="480" t="s">
        <v>6026</v>
      </c>
      <c r="G4182" s="480"/>
      <c r="H4182" s="480"/>
      <c r="I4182" s="480"/>
      <c r="J4182" s="480"/>
      <c r="K4182" s="480"/>
      <c r="L4182" s="480"/>
    </row>
    <row r="4183" spans="1:12" ht="15.6">
      <c r="A4183" s="480">
        <f t="shared" si="80"/>
        <v>4175</v>
      </c>
      <c r="B4183" s="480" t="s">
        <v>6023</v>
      </c>
      <c r="C4183" s="481" t="s">
        <v>16115</v>
      </c>
      <c r="D4183" s="480" t="s">
        <v>5362</v>
      </c>
      <c r="E4183" s="480" t="s">
        <v>6025</v>
      </c>
      <c r="F4183" s="480" t="s">
        <v>6026</v>
      </c>
      <c r="G4183" s="480"/>
      <c r="H4183" s="480"/>
      <c r="I4183" s="480"/>
      <c r="J4183" s="480"/>
      <c r="K4183" s="480"/>
      <c r="L4183" s="480"/>
    </row>
    <row r="4184" spans="1:12" ht="15.6">
      <c r="A4184" s="480">
        <f t="shared" si="80"/>
        <v>4176</v>
      </c>
      <c r="B4184" s="480" t="s">
        <v>6023</v>
      </c>
      <c r="C4184" s="481" t="s">
        <v>16116</v>
      </c>
      <c r="D4184" s="480" t="s">
        <v>5362</v>
      </c>
      <c r="E4184" s="480" t="s">
        <v>6025</v>
      </c>
      <c r="F4184" s="480" t="s">
        <v>6026</v>
      </c>
      <c r="G4184" s="480"/>
      <c r="H4184" s="480"/>
      <c r="I4184" s="480"/>
      <c r="J4184" s="480"/>
      <c r="K4184" s="480"/>
      <c r="L4184" s="480"/>
    </row>
    <row r="4185" spans="1:12" ht="15.6">
      <c r="A4185" s="480">
        <f t="shared" si="80"/>
        <v>4177</v>
      </c>
      <c r="B4185" s="480" t="s">
        <v>6023</v>
      </c>
      <c r="C4185" s="481" t="s">
        <v>16117</v>
      </c>
      <c r="D4185" s="480" t="s">
        <v>5362</v>
      </c>
      <c r="E4185" s="480" t="s">
        <v>6025</v>
      </c>
      <c r="F4185" s="480" t="s">
        <v>6026</v>
      </c>
      <c r="G4185" s="480"/>
      <c r="H4185" s="480"/>
      <c r="I4185" s="480"/>
      <c r="J4185" s="480"/>
      <c r="K4185" s="480"/>
      <c r="L4185" s="480"/>
    </row>
    <row r="4186" spans="1:12" ht="15.6">
      <c r="A4186" s="480">
        <f t="shared" si="80"/>
        <v>4178</v>
      </c>
      <c r="B4186" s="480" t="s">
        <v>6023</v>
      </c>
      <c r="C4186" s="481" t="s">
        <v>16118</v>
      </c>
      <c r="D4186" s="480" t="s">
        <v>5363</v>
      </c>
      <c r="E4186" s="480" t="s">
        <v>6025</v>
      </c>
      <c r="F4186" s="480" t="s">
        <v>6026</v>
      </c>
      <c r="G4186" s="480"/>
      <c r="H4186" s="480"/>
      <c r="I4186" s="480"/>
      <c r="J4186" s="480"/>
      <c r="K4186" s="480"/>
      <c r="L4186" s="480"/>
    </row>
    <row r="4187" spans="1:12" ht="15.6">
      <c r="A4187" s="480">
        <f t="shared" si="80"/>
        <v>4179</v>
      </c>
      <c r="B4187" s="480" t="s">
        <v>6023</v>
      </c>
      <c r="C4187" s="481" t="s">
        <v>16119</v>
      </c>
      <c r="D4187" s="480" t="s">
        <v>5362</v>
      </c>
      <c r="E4187" s="480" t="s">
        <v>6025</v>
      </c>
      <c r="F4187" s="480" t="s">
        <v>6026</v>
      </c>
      <c r="G4187" s="480"/>
      <c r="H4187" s="480"/>
      <c r="I4187" s="480"/>
      <c r="J4187" s="480"/>
      <c r="K4187" s="480"/>
      <c r="L4187" s="480"/>
    </row>
    <row r="4188" spans="1:12" ht="15.6">
      <c r="A4188" s="480">
        <f t="shared" si="80"/>
        <v>4180</v>
      </c>
      <c r="B4188" s="480" t="s">
        <v>6023</v>
      </c>
      <c r="C4188" s="481" t="s">
        <v>16120</v>
      </c>
      <c r="D4188" s="480" t="s">
        <v>5362</v>
      </c>
      <c r="E4188" s="480" t="s">
        <v>6025</v>
      </c>
      <c r="F4188" s="480" t="s">
        <v>6026</v>
      </c>
      <c r="G4188" s="480"/>
      <c r="H4188" s="480"/>
      <c r="I4188" s="480"/>
      <c r="J4188" s="480"/>
      <c r="K4188" s="480"/>
      <c r="L4188" s="480"/>
    </row>
    <row r="4189" spans="1:12" ht="15.6">
      <c r="A4189" s="480">
        <f t="shared" si="80"/>
        <v>4181</v>
      </c>
      <c r="B4189" s="480" t="s">
        <v>6023</v>
      </c>
      <c r="C4189" s="481" t="s">
        <v>16121</v>
      </c>
      <c r="D4189" s="480" t="s">
        <v>5362</v>
      </c>
      <c r="E4189" s="480" t="s">
        <v>6025</v>
      </c>
      <c r="F4189" s="480" t="s">
        <v>6026</v>
      </c>
      <c r="G4189" s="480"/>
      <c r="H4189" s="480"/>
      <c r="I4189" s="480"/>
      <c r="J4189" s="480"/>
      <c r="K4189" s="480"/>
      <c r="L4189" s="480"/>
    </row>
    <row r="4190" spans="1:12" ht="15.6">
      <c r="A4190" s="480">
        <f t="shared" si="80"/>
        <v>4182</v>
      </c>
      <c r="B4190" s="480" t="s">
        <v>6023</v>
      </c>
      <c r="C4190" s="481" t="s">
        <v>16122</v>
      </c>
      <c r="D4190" s="480" t="s">
        <v>5362</v>
      </c>
      <c r="E4190" s="480" t="s">
        <v>6025</v>
      </c>
      <c r="F4190" s="480" t="s">
        <v>6026</v>
      </c>
      <c r="G4190" s="480"/>
      <c r="H4190" s="480"/>
      <c r="I4190" s="480"/>
      <c r="J4190" s="480"/>
      <c r="K4190" s="480"/>
      <c r="L4190" s="480"/>
    </row>
    <row r="4191" spans="1:12" ht="15.6">
      <c r="A4191" s="480">
        <f t="shared" si="80"/>
        <v>4183</v>
      </c>
      <c r="B4191" s="480" t="s">
        <v>6023</v>
      </c>
      <c r="C4191" s="481" t="s">
        <v>16123</v>
      </c>
      <c r="D4191" s="480" t="s">
        <v>5362</v>
      </c>
      <c r="E4191" s="480" t="s">
        <v>6025</v>
      </c>
      <c r="F4191" s="480" t="s">
        <v>6026</v>
      </c>
      <c r="G4191" s="480"/>
      <c r="H4191" s="480"/>
      <c r="I4191" s="480"/>
      <c r="J4191" s="480"/>
      <c r="K4191" s="480"/>
      <c r="L4191" s="480"/>
    </row>
    <row r="4192" spans="1:12" ht="15.6">
      <c r="A4192" s="480">
        <f t="shared" si="80"/>
        <v>4184</v>
      </c>
      <c r="B4192" s="480" t="s">
        <v>6023</v>
      </c>
      <c r="C4192" s="481" t="s">
        <v>16124</v>
      </c>
      <c r="D4192" s="480" t="s">
        <v>5363</v>
      </c>
      <c r="E4192" s="480" t="s">
        <v>6025</v>
      </c>
      <c r="F4192" s="480" t="s">
        <v>6026</v>
      </c>
      <c r="G4192" s="480"/>
      <c r="H4192" s="480"/>
      <c r="I4192" s="480"/>
      <c r="J4192" s="480"/>
      <c r="K4192" s="480"/>
      <c r="L4192" s="480"/>
    </row>
    <row r="4193" spans="1:12" ht="15.6">
      <c r="A4193" s="480">
        <f t="shared" si="80"/>
        <v>4185</v>
      </c>
      <c r="B4193" s="480" t="s">
        <v>6023</v>
      </c>
      <c r="C4193" s="481" t="s">
        <v>16125</v>
      </c>
      <c r="D4193" s="480" t="s">
        <v>5363</v>
      </c>
      <c r="E4193" s="480" t="s">
        <v>6025</v>
      </c>
      <c r="F4193" s="480" t="s">
        <v>6026</v>
      </c>
      <c r="G4193" s="480"/>
      <c r="H4193" s="480"/>
      <c r="I4193" s="480"/>
      <c r="J4193" s="480"/>
      <c r="K4193" s="480"/>
      <c r="L4193" s="480"/>
    </row>
    <row r="4194" spans="1:12" ht="15.6">
      <c r="A4194" s="480">
        <f t="shared" si="80"/>
        <v>4186</v>
      </c>
      <c r="B4194" s="480" t="s">
        <v>6023</v>
      </c>
      <c r="C4194" s="481" t="s">
        <v>16126</v>
      </c>
      <c r="D4194" s="480" t="s">
        <v>5363</v>
      </c>
      <c r="E4194" s="480" t="s">
        <v>6025</v>
      </c>
      <c r="F4194" s="480" t="s">
        <v>6026</v>
      </c>
      <c r="G4194" s="480"/>
      <c r="H4194" s="480"/>
      <c r="I4194" s="480"/>
      <c r="J4194" s="480"/>
      <c r="K4194" s="480"/>
      <c r="L4194" s="480"/>
    </row>
    <row r="4195" spans="1:12" ht="15.6">
      <c r="A4195" s="480">
        <f t="shared" si="80"/>
        <v>4187</v>
      </c>
      <c r="B4195" s="480" t="s">
        <v>6023</v>
      </c>
      <c r="C4195" s="481" t="s">
        <v>16127</v>
      </c>
      <c r="D4195" s="480" t="s">
        <v>5363</v>
      </c>
      <c r="E4195" s="480" t="s">
        <v>6025</v>
      </c>
      <c r="F4195" s="480" t="s">
        <v>6026</v>
      </c>
      <c r="G4195" s="480"/>
      <c r="H4195" s="480"/>
      <c r="I4195" s="480"/>
      <c r="J4195" s="480"/>
      <c r="K4195" s="480"/>
      <c r="L4195" s="480"/>
    </row>
    <row r="4196" spans="1:12" ht="15.6">
      <c r="A4196" s="480">
        <f t="shared" ref="A4196:A4218" si="81">ROW()-8</f>
        <v>4188</v>
      </c>
      <c r="B4196" s="480" t="s">
        <v>6023</v>
      </c>
      <c r="C4196" s="481" t="s">
        <v>16128</v>
      </c>
      <c r="D4196" s="480" t="s">
        <v>5362</v>
      </c>
      <c r="E4196" s="480" t="s">
        <v>6025</v>
      </c>
      <c r="F4196" s="480" t="s">
        <v>6026</v>
      </c>
      <c r="G4196" s="480"/>
      <c r="H4196" s="480"/>
      <c r="I4196" s="480"/>
      <c r="J4196" s="480"/>
      <c r="K4196" s="480"/>
      <c r="L4196" s="480"/>
    </row>
    <row r="4197" spans="1:12" ht="15.6">
      <c r="A4197" s="480">
        <f t="shared" si="81"/>
        <v>4189</v>
      </c>
      <c r="B4197" s="480" t="s">
        <v>6023</v>
      </c>
      <c r="C4197" s="481" t="s">
        <v>16129</v>
      </c>
      <c r="D4197" s="480" t="s">
        <v>5363</v>
      </c>
      <c r="E4197" s="480" t="s">
        <v>6025</v>
      </c>
      <c r="F4197" s="480" t="s">
        <v>6026</v>
      </c>
      <c r="G4197" s="480"/>
      <c r="H4197" s="480"/>
      <c r="I4197" s="480"/>
      <c r="J4197" s="480"/>
      <c r="K4197" s="480"/>
      <c r="L4197" s="480"/>
    </row>
    <row r="4198" spans="1:12" ht="15.6">
      <c r="A4198" s="480">
        <f t="shared" si="81"/>
        <v>4190</v>
      </c>
      <c r="B4198" s="480" t="s">
        <v>6023</v>
      </c>
      <c r="C4198" s="481" t="s">
        <v>16130</v>
      </c>
      <c r="D4198" s="480" t="s">
        <v>5363</v>
      </c>
      <c r="E4198" s="480" t="s">
        <v>6025</v>
      </c>
      <c r="F4198" s="480" t="s">
        <v>6026</v>
      </c>
      <c r="G4198" s="480"/>
      <c r="H4198" s="480"/>
      <c r="I4198" s="480"/>
      <c r="J4198" s="480"/>
      <c r="K4198" s="480"/>
      <c r="L4198" s="480"/>
    </row>
    <row r="4199" spans="1:12" ht="15.6">
      <c r="A4199" s="480">
        <f t="shared" si="81"/>
        <v>4191</v>
      </c>
      <c r="B4199" s="480" t="s">
        <v>6023</v>
      </c>
      <c r="C4199" s="481" t="s">
        <v>16131</v>
      </c>
      <c r="D4199" s="480" t="s">
        <v>5363</v>
      </c>
      <c r="E4199" s="480" t="s">
        <v>6025</v>
      </c>
      <c r="F4199" s="480" t="s">
        <v>6026</v>
      </c>
      <c r="G4199" s="480"/>
      <c r="H4199" s="480"/>
      <c r="I4199" s="480"/>
      <c r="J4199" s="480"/>
      <c r="K4199" s="480"/>
      <c r="L4199" s="480"/>
    </row>
    <row r="4200" spans="1:12" ht="15.6">
      <c r="A4200" s="480">
        <f t="shared" si="81"/>
        <v>4192</v>
      </c>
      <c r="B4200" s="480" t="s">
        <v>6023</v>
      </c>
      <c r="C4200" s="481" t="s">
        <v>16132</v>
      </c>
      <c r="D4200" s="480" t="s">
        <v>5362</v>
      </c>
      <c r="E4200" s="480" t="s">
        <v>6025</v>
      </c>
      <c r="F4200" s="480" t="s">
        <v>6026</v>
      </c>
      <c r="G4200" s="480"/>
      <c r="H4200" s="480"/>
      <c r="I4200" s="480"/>
      <c r="J4200" s="480"/>
      <c r="K4200" s="480"/>
      <c r="L4200" s="480"/>
    </row>
    <row r="4201" spans="1:12" ht="15.6">
      <c r="A4201" s="480">
        <f t="shared" si="81"/>
        <v>4193</v>
      </c>
      <c r="B4201" s="480" t="s">
        <v>6023</v>
      </c>
      <c r="C4201" s="481" t="s">
        <v>16133</v>
      </c>
      <c r="D4201" s="480" t="s">
        <v>5363</v>
      </c>
      <c r="E4201" s="480" t="s">
        <v>6025</v>
      </c>
      <c r="F4201" s="480" t="s">
        <v>6026</v>
      </c>
      <c r="G4201" s="480"/>
      <c r="H4201" s="480"/>
      <c r="I4201" s="480"/>
      <c r="J4201" s="480"/>
      <c r="K4201" s="480"/>
      <c r="L4201" s="480"/>
    </row>
    <row r="4202" spans="1:12" ht="15.6">
      <c r="A4202" s="480">
        <f t="shared" si="81"/>
        <v>4194</v>
      </c>
      <c r="B4202" s="480" t="s">
        <v>6023</v>
      </c>
      <c r="C4202" s="481" t="s">
        <v>16134</v>
      </c>
      <c r="D4202" s="480" t="s">
        <v>5362</v>
      </c>
      <c r="E4202" s="480" t="s">
        <v>6025</v>
      </c>
      <c r="F4202" s="480" t="s">
        <v>6026</v>
      </c>
      <c r="G4202" s="480"/>
      <c r="H4202" s="480"/>
      <c r="I4202" s="480"/>
      <c r="J4202" s="480"/>
      <c r="K4202" s="480"/>
      <c r="L4202" s="480"/>
    </row>
    <row r="4203" spans="1:12" ht="15.6">
      <c r="A4203" s="480">
        <f t="shared" si="81"/>
        <v>4195</v>
      </c>
      <c r="B4203" s="480" t="s">
        <v>6023</v>
      </c>
      <c r="C4203" s="481" t="s">
        <v>16135</v>
      </c>
      <c r="D4203" s="480" t="s">
        <v>5362</v>
      </c>
      <c r="E4203" s="480" t="s">
        <v>6025</v>
      </c>
      <c r="F4203" s="480" t="s">
        <v>6026</v>
      </c>
      <c r="G4203" s="480"/>
      <c r="H4203" s="480"/>
      <c r="I4203" s="480"/>
      <c r="J4203" s="480"/>
      <c r="K4203" s="480"/>
      <c r="L4203" s="480"/>
    </row>
    <row r="4204" spans="1:12" ht="15.6">
      <c r="A4204" s="480">
        <f t="shared" si="81"/>
        <v>4196</v>
      </c>
      <c r="B4204" s="480" t="s">
        <v>6023</v>
      </c>
      <c r="C4204" s="481" t="s">
        <v>16136</v>
      </c>
      <c r="D4204" s="480" t="s">
        <v>5362</v>
      </c>
      <c r="E4204" s="480" t="s">
        <v>6025</v>
      </c>
      <c r="F4204" s="480" t="s">
        <v>6026</v>
      </c>
      <c r="G4204" s="480"/>
      <c r="H4204" s="480"/>
      <c r="I4204" s="480"/>
      <c r="J4204" s="480"/>
      <c r="K4204" s="480"/>
      <c r="L4204" s="480"/>
    </row>
    <row r="4205" spans="1:12" ht="15.6">
      <c r="A4205" s="480">
        <f t="shared" si="81"/>
        <v>4197</v>
      </c>
      <c r="B4205" s="480" t="s">
        <v>6023</v>
      </c>
      <c r="C4205" s="481" t="s">
        <v>16137</v>
      </c>
      <c r="D4205" s="480" t="s">
        <v>5362</v>
      </c>
      <c r="E4205" s="480" t="s">
        <v>6025</v>
      </c>
      <c r="F4205" s="480" t="s">
        <v>6026</v>
      </c>
      <c r="G4205" s="480"/>
      <c r="H4205" s="480"/>
      <c r="I4205" s="480"/>
      <c r="J4205" s="480"/>
      <c r="K4205" s="480"/>
      <c r="L4205" s="480"/>
    </row>
    <row r="4206" spans="1:12" ht="15.6">
      <c r="A4206" s="480">
        <f t="shared" si="81"/>
        <v>4198</v>
      </c>
      <c r="B4206" s="480" t="s">
        <v>6023</v>
      </c>
      <c r="C4206" s="481" t="s">
        <v>16138</v>
      </c>
      <c r="D4206" s="480" t="s">
        <v>5363</v>
      </c>
      <c r="E4206" s="480" t="s">
        <v>6025</v>
      </c>
      <c r="F4206" s="480" t="s">
        <v>6026</v>
      </c>
      <c r="G4206" s="480"/>
      <c r="H4206" s="480"/>
      <c r="I4206" s="480"/>
      <c r="J4206" s="480"/>
      <c r="K4206" s="480"/>
      <c r="L4206" s="480"/>
    </row>
    <row r="4207" spans="1:12" ht="15.6">
      <c r="A4207" s="480">
        <f t="shared" si="81"/>
        <v>4199</v>
      </c>
      <c r="B4207" s="480" t="s">
        <v>6023</v>
      </c>
      <c r="C4207" s="481" t="s">
        <v>16139</v>
      </c>
      <c r="D4207" s="480" t="s">
        <v>5363</v>
      </c>
      <c r="E4207" s="480" t="s">
        <v>6025</v>
      </c>
      <c r="F4207" s="480" t="s">
        <v>6026</v>
      </c>
      <c r="G4207" s="480"/>
      <c r="H4207" s="480"/>
      <c r="I4207" s="480"/>
      <c r="J4207" s="480"/>
      <c r="K4207" s="480"/>
      <c r="L4207" s="480"/>
    </row>
    <row r="4208" spans="1:12" ht="15.6">
      <c r="A4208" s="480">
        <f t="shared" si="81"/>
        <v>4200</v>
      </c>
      <c r="B4208" s="480" t="s">
        <v>6023</v>
      </c>
      <c r="C4208" s="481" t="s">
        <v>16140</v>
      </c>
      <c r="D4208" s="480" t="s">
        <v>5362</v>
      </c>
      <c r="E4208" s="480" t="s">
        <v>6025</v>
      </c>
      <c r="F4208" s="480" t="s">
        <v>6026</v>
      </c>
      <c r="G4208" s="480"/>
      <c r="H4208" s="480"/>
      <c r="I4208" s="480"/>
      <c r="J4208" s="480"/>
      <c r="K4208" s="480"/>
      <c r="L4208" s="480"/>
    </row>
    <row r="4209" spans="1:12" ht="15.6">
      <c r="A4209" s="480">
        <f t="shared" si="81"/>
        <v>4201</v>
      </c>
      <c r="B4209" s="480" t="s">
        <v>6023</v>
      </c>
      <c r="C4209" s="481" t="s">
        <v>16141</v>
      </c>
      <c r="D4209" s="480" t="s">
        <v>5362</v>
      </c>
      <c r="E4209" s="480" t="s">
        <v>6025</v>
      </c>
      <c r="F4209" s="480" t="s">
        <v>6026</v>
      </c>
      <c r="G4209" s="480"/>
      <c r="H4209" s="480"/>
      <c r="I4209" s="480"/>
      <c r="J4209" s="480"/>
      <c r="K4209" s="480"/>
      <c r="L4209" s="480"/>
    </row>
    <row r="4210" spans="1:12" ht="15.6">
      <c r="A4210" s="480">
        <f t="shared" si="81"/>
        <v>4202</v>
      </c>
      <c r="B4210" s="480" t="s">
        <v>6023</v>
      </c>
      <c r="C4210" s="481" t="s">
        <v>16142</v>
      </c>
      <c r="D4210" s="480" t="s">
        <v>5363</v>
      </c>
      <c r="E4210" s="480" t="s">
        <v>6025</v>
      </c>
      <c r="F4210" s="480" t="s">
        <v>6026</v>
      </c>
      <c r="G4210" s="480"/>
      <c r="H4210" s="480"/>
      <c r="I4210" s="480"/>
      <c r="J4210" s="480"/>
      <c r="K4210" s="480"/>
      <c r="L4210" s="480"/>
    </row>
    <row r="4211" spans="1:12" ht="15.6">
      <c r="A4211" s="480">
        <f t="shared" si="81"/>
        <v>4203</v>
      </c>
      <c r="B4211" s="480" t="s">
        <v>6023</v>
      </c>
      <c r="C4211" s="481" t="s">
        <v>16143</v>
      </c>
      <c r="D4211" s="480" t="s">
        <v>5362</v>
      </c>
      <c r="E4211" s="480" t="s">
        <v>6025</v>
      </c>
      <c r="F4211" s="480" t="s">
        <v>6026</v>
      </c>
      <c r="G4211" s="480"/>
      <c r="H4211" s="480"/>
      <c r="I4211" s="480"/>
      <c r="J4211" s="480"/>
      <c r="K4211" s="480"/>
      <c r="L4211" s="480"/>
    </row>
    <row r="4212" spans="1:12" ht="15.6">
      <c r="A4212" s="480">
        <f t="shared" si="81"/>
        <v>4204</v>
      </c>
      <c r="B4212" s="480" t="s">
        <v>6023</v>
      </c>
      <c r="C4212" s="481" t="s">
        <v>16144</v>
      </c>
      <c r="D4212" s="480" t="s">
        <v>5363</v>
      </c>
      <c r="E4212" s="480" t="s">
        <v>6025</v>
      </c>
      <c r="F4212" s="480" t="s">
        <v>6026</v>
      </c>
      <c r="G4212" s="480"/>
      <c r="H4212" s="480"/>
      <c r="I4212" s="480"/>
      <c r="J4212" s="480"/>
      <c r="K4212" s="480"/>
      <c r="L4212" s="480"/>
    </row>
    <row r="4213" spans="1:12" ht="15.6">
      <c r="A4213" s="480">
        <f t="shared" si="81"/>
        <v>4205</v>
      </c>
      <c r="B4213" s="480" t="s">
        <v>6023</v>
      </c>
      <c r="C4213" s="481" t="s">
        <v>16145</v>
      </c>
      <c r="D4213" s="480" t="s">
        <v>5362</v>
      </c>
      <c r="E4213" s="480" t="s">
        <v>6025</v>
      </c>
      <c r="F4213" s="480" t="s">
        <v>6026</v>
      </c>
      <c r="G4213" s="480"/>
      <c r="H4213" s="480"/>
      <c r="I4213" s="480"/>
      <c r="J4213" s="480"/>
      <c r="K4213" s="480"/>
      <c r="L4213" s="480"/>
    </row>
    <row r="4214" spans="1:12" ht="15.6">
      <c r="A4214" s="480">
        <f t="shared" si="81"/>
        <v>4206</v>
      </c>
      <c r="B4214" s="480" t="s">
        <v>5370</v>
      </c>
      <c r="C4214" s="481" t="s">
        <v>16146</v>
      </c>
      <c r="D4214" s="480" t="s">
        <v>5362</v>
      </c>
      <c r="E4214" s="480" t="s">
        <v>7082</v>
      </c>
      <c r="F4214" s="480" t="s">
        <v>7084</v>
      </c>
      <c r="G4214" s="480" t="s">
        <v>7083</v>
      </c>
      <c r="H4214" s="480" t="s">
        <v>7081</v>
      </c>
      <c r="I4214" s="480"/>
      <c r="J4214" s="480"/>
      <c r="K4214" s="480"/>
      <c r="L4214" s="480"/>
    </row>
    <row r="4215" spans="1:12" ht="15.6">
      <c r="A4215" s="480">
        <f t="shared" si="81"/>
        <v>4207</v>
      </c>
      <c r="B4215" s="480" t="s">
        <v>5370</v>
      </c>
      <c r="C4215" s="481" t="s">
        <v>16147</v>
      </c>
      <c r="D4215" s="480" t="s">
        <v>5362</v>
      </c>
      <c r="E4215" s="480" t="s">
        <v>7082</v>
      </c>
      <c r="F4215" s="480" t="s">
        <v>7084</v>
      </c>
      <c r="G4215" s="480" t="s">
        <v>7083</v>
      </c>
      <c r="H4215" s="480" t="s">
        <v>15305</v>
      </c>
      <c r="I4215" s="480"/>
      <c r="J4215" s="480"/>
      <c r="K4215" s="480"/>
      <c r="L4215" s="480"/>
    </row>
    <row r="4216" spans="1:12" ht="15.6">
      <c r="A4216" s="480">
        <f t="shared" si="81"/>
        <v>4208</v>
      </c>
      <c r="B4216" s="480" t="s">
        <v>5370</v>
      </c>
      <c r="C4216" s="481" t="s">
        <v>16148</v>
      </c>
      <c r="D4216" s="480" t="s">
        <v>5363</v>
      </c>
      <c r="E4216" s="480" t="s">
        <v>7084</v>
      </c>
      <c r="F4216" s="480" t="s">
        <v>7082</v>
      </c>
      <c r="G4216" s="480" t="s">
        <v>7083</v>
      </c>
      <c r="H4216" s="480" t="s">
        <v>7081</v>
      </c>
      <c r="I4216" s="480"/>
      <c r="J4216" s="480"/>
      <c r="K4216" s="480"/>
      <c r="L4216" s="480"/>
    </row>
    <row r="4217" spans="1:12" ht="15.6">
      <c r="A4217" s="480">
        <f t="shared" si="81"/>
        <v>4209</v>
      </c>
      <c r="B4217" s="480" t="s">
        <v>5370</v>
      </c>
      <c r="C4217" s="481" t="s">
        <v>16149</v>
      </c>
      <c r="D4217" s="480" t="s">
        <v>5364</v>
      </c>
      <c r="E4217" s="480" t="s">
        <v>7084</v>
      </c>
      <c r="F4217" s="480" t="s">
        <v>7081</v>
      </c>
      <c r="G4217" s="480" t="s">
        <v>7083</v>
      </c>
      <c r="H4217" s="480" t="s">
        <v>7082</v>
      </c>
      <c r="I4217" s="480"/>
      <c r="J4217" s="480"/>
      <c r="K4217" s="480"/>
      <c r="L4217" s="480"/>
    </row>
    <row r="4218" spans="1:12" ht="15.6">
      <c r="A4218" s="480">
        <f t="shared" si="81"/>
        <v>4210</v>
      </c>
      <c r="B4218" s="480" t="s">
        <v>6023</v>
      </c>
      <c r="C4218" s="481" t="s">
        <v>16150</v>
      </c>
      <c r="D4218" s="480" t="s">
        <v>5362</v>
      </c>
      <c r="E4218" s="480" t="s">
        <v>6025</v>
      </c>
      <c r="F4218" s="480" t="s">
        <v>6026</v>
      </c>
      <c r="G4218" s="480"/>
      <c r="H4218" s="480"/>
      <c r="I4218" s="480"/>
      <c r="J4218" s="480"/>
      <c r="K4218" s="480"/>
      <c r="L4218" s="480"/>
    </row>
    <row r="4219" spans="1:12" ht="15.6">
      <c r="A4219" s="480">
        <f t="shared" ref="A4219:A4238" si="82">ROW()-8</f>
        <v>4211</v>
      </c>
      <c r="B4219" s="480" t="s">
        <v>5370</v>
      </c>
      <c r="C4219" s="481" t="s">
        <v>16151</v>
      </c>
      <c r="D4219" s="480" t="s">
        <v>51</v>
      </c>
      <c r="E4219" s="480" t="s">
        <v>5627</v>
      </c>
      <c r="F4219" s="480" t="s">
        <v>16152</v>
      </c>
      <c r="G4219" s="480" t="s">
        <v>16153</v>
      </c>
      <c r="H4219" s="480"/>
      <c r="I4219" s="480"/>
      <c r="J4219" s="480"/>
      <c r="K4219" s="480"/>
      <c r="L4219" s="480"/>
    </row>
    <row r="4220" spans="1:12" ht="15.6">
      <c r="A4220" s="480">
        <f t="shared" si="82"/>
        <v>4212</v>
      </c>
      <c r="B4220" s="480" t="s">
        <v>5370</v>
      </c>
      <c r="C4220" s="481" t="s">
        <v>16154</v>
      </c>
      <c r="D4220" s="480" t="s">
        <v>5363</v>
      </c>
      <c r="E4220" s="480" t="s">
        <v>11700</v>
      </c>
      <c r="F4220" s="480" t="s">
        <v>16155</v>
      </c>
      <c r="G4220" s="480" t="s">
        <v>11701</v>
      </c>
      <c r="H4220" s="480"/>
      <c r="I4220" s="480"/>
      <c r="J4220" s="480"/>
      <c r="K4220" s="480"/>
      <c r="L4220" s="480"/>
    </row>
    <row r="4221" spans="1:12" ht="15.6">
      <c r="A4221" s="480">
        <f t="shared" si="82"/>
        <v>4213</v>
      </c>
      <c r="B4221" s="480" t="s">
        <v>5578</v>
      </c>
      <c r="C4221" s="481" t="s">
        <v>16156</v>
      </c>
      <c r="D4221" s="480" t="s">
        <v>5992</v>
      </c>
      <c r="E4221" s="480" t="s">
        <v>16157</v>
      </c>
      <c r="F4221" s="480" t="s">
        <v>16158</v>
      </c>
      <c r="G4221" s="480" t="s">
        <v>16159</v>
      </c>
      <c r="H4221" s="480" t="s">
        <v>16160</v>
      </c>
      <c r="I4221" s="480" t="s">
        <v>16161</v>
      </c>
      <c r="J4221" s="480"/>
      <c r="K4221" s="480"/>
      <c r="L4221" s="480"/>
    </row>
    <row r="4222" spans="1:12" ht="15.6">
      <c r="A4222" s="480">
        <f t="shared" si="82"/>
        <v>4214</v>
      </c>
      <c r="B4222" s="480" t="s">
        <v>5578</v>
      </c>
      <c r="C4222" s="481" t="s">
        <v>16162</v>
      </c>
      <c r="D4222" s="480" t="s">
        <v>5646</v>
      </c>
      <c r="E4222" s="480" t="s">
        <v>16163</v>
      </c>
      <c r="F4222" s="480" t="s">
        <v>16164</v>
      </c>
      <c r="G4222" s="480" t="s">
        <v>16165</v>
      </c>
      <c r="H4222" s="480"/>
      <c r="I4222" s="480"/>
      <c r="J4222" s="480"/>
      <c r="K4222" s="480"/>
      <c r="L4222" s="480"/>
    </row>
    <row r="4223" spans="1:12" ht="15.6">
      <c r="A4223" s="480">
        <f t="shared" si="82"/>
        <v>4215</v>
      </c>
      <c r="B4223" s="480" t="s">
        <v>5578</v>
      </c>
      <c r="C4223" s="481" t="s">
        <v>16166</v>
      </c>
      <c r="D4223" s="480" t="s">
        <v>5646</v>
      </c>
      <c r="E4223" s="480" t="s">
        <v>16167</v>
      </c>
      <c r="F4223" s="480" t="s">
        <v>16168</v>
      </c>
      <c r="G4223" s="480" t="s">
        <v>16169</v>
      </c>
      <c r="H4223" s="480"/>
      <c r="I4223" s="480"/>
      <c r="J4223" s="480"/>
      <c r="K4223" s="480"/>
      <c r="L4223" s="480"/>
    </row>
    <row r="4224" spans="1:12" ht="15.6">
      <c r="A4224" s="480">
        <f t="shared" si="82"/>
        <v>4216</v>
      </c>
      <c r="B4224" s="480" t="s">
        <v>5578</v>
      </c>
      <c r="C4224" s="481" t="s">
        <v>16170</v>
      </c>
      <c r="D4224" s="480" t="s">
        <v>5597</v>
      </c>
      <c r="E4224" s="480" t="s">
        <v>16171</v>
      </c>
      <c r="F4224" s="480" t="s">
        <v>16172</v>
      </c>
      <c r="G4224" s="480" t="s">
        <v>16173</v>
      </c>
      <c r="H4224" s="480"/>
      <c r="I4224" s="480"/>
      <c r="J4224" s="480"/>
      <c r="K4224" s="480"/>
      <c r="L4224" s="480"/>
    </row>
    <row r="4225" spans="1:12" ht="15.6">
      <c r="A4225" s="480">
        <f t="shared" si="82"/>
        <v>4217</v>
      </c>
      <c r="B4225" s="480" t="s">
        <v>5578</v>
      </c>
      <c r="C4225" s="481" t="s">
        <v>16174</v>
      </c>
      <c r="D4225" s="480" t="s">
        <v>5613</v>
      </c>
      <c r="E4225" s="480" t="s">
        <v>16175</v>
      </c>
      <c r="F4225" s="480" t="s">
        <v>16176</v>
      </c>
      <c r="G4225" s="480" t="s">
        <v>16177</v>
      </c>
      <c r="H4225" s="480" t="s">
        <v>16178</v>
      </c>
      <c r="I4225" s="480"/>
      <c r="J4225" s="480"/>
      <c r="K4225" s="480"/>
      <c r="L4225" s="480"/>
    </row>
    <row r="4226" spans="1:12" ht="15.6">
      <c r="A4226" s="480">
        <f t="shared" si="82"/>
        <v>4218</v>
      </c>
      <c r="B4226" s="480" t="s">
        <v>5578</v>
      </c>
      <c r="C4226" s="481" t="s">
        <v>16179</v>
      </c>
      <c r="D4226" s="480" t="s">
        <v>5646</v>
      </c>
      <c r="E4226" s="480" t="s">
        <v>16180</v>
      </c>
      <c r="F4226" s="480" t="s">
        <v>16181</v>
      </c>
      <c r="G4226" s="480" t="s">
        <v>16182</v>
      </c>
      <c r="H4226" s="480" t="s">
        <v>16183</v>
      </c>
      <c r="I4226" s="480"/>
      <c r="J4226" s="480"/>
      <c r="K4226" s="480"/>
      <c r="L4226" s="480"/>
    </row>
    <row r="4227" spans="1:12" ht="15.6">
      <c r="A4227" s="480">
        <f t="shared" si="82"/>
        <v>4219</v>
      </c>
      <c r="B4227" s="480" t="s">
        <v>5578</v>
      </c>
      <c r="C4227" s="481" t="s">
        <v>16184</v>
      </c>
      <c r="D4227" s="480" t="s">
        <v>5580</v>
      </c>
      <c r="E4227" s="480" t="s">
        <v>16185</v>
      </c>
      <c r="F4227" s="480" t="s">
        <v>16186</v>
      </c>
      <c r="G4227" s="480" t="s">
        <v>16187</v>
      </c>
      <c r="H4227" s="480" t="s">
        <v>16188</v>
      </c>
      <c r="I4227" s="480"/>
      <c r="J4227" s="480"/>
      <c r="K4227" s="480"/>
      <c r="L4227" s="480"/>
    </row>
    <row r="4228" spans="1:12" ht="15.6">
      <c r="A4228" s="480">
        <f t="shared" si="82"/>
        <v>4220</v>
      </c>
      <c r="B4228" s="480" t="s">
        <v>5578</v>
      </c>
      <c r="C4228" s="481" t="s">
        <v>16189</v>
      </c>
      <c r="D4228" s="480" t="s">
        <v>5580</v>
      </c>
      <c r="E4228" s="480" t="s">
        <v>16190</v>
      </c>
      <c r="F4228" s="480" t="s">
        <v>16191</v>
      </c>
      <c r="G4228" s="480" t="s">
        <v>16192</v>
      </c>
      <c r="H4228" s="480" t="s">
        <v>16193</v>
      </c>
      <c r="I4228" s="480" t="s">
        <v>16194</v>
      </c>
      <c r="J4228" s="480"/>
      <c r="K4228" s="480"/>
      <c r="L4228" s="480"/>
    </row>
    <row r="4229" spans="1:12" ht="15.6">
      <c r="A4229" s="480">
        <f t="shared" si="82"/>
        <v>4221</v>
      </c>
      <c r="B4229" s="480" t="s">
        <v>6023</v>
      </c>
      <c r="C4229" s="481" t="s">
        <v>16195</v>
      </c>
      <c r="D4229" s="480" t="s">
        <v>5362</v>
      </c>
      <c r="E4229" s="480" t="s">
        <v>6025</v>
      </c>
      <c r="F4229" s="480" t="s">
        <v>6026</v>
      </c>
      <c r="G4229" s="480"/>
      <c r="H4229" s="480"/>
      <c r="I4229" s="480"/>
      <c r="J4229" s="480"/>
      <c r="K4229" s="480"/>
      <c r="L4229" s="480"/>
    </row>
    <row r="4230" spans="1:12" ht="15.6">
      <c r="A4230" s="480">
        <f t="shared" si="82"/>
        <v>4222</v>
      </c>
      <c r="B4230" s="480" t="s">
        <v>6023</v>
      </c>
      <c r="C4230" s="481" t="s">
        <v>16196</v>
      </c>
      <c r="D4230" s="480" t="s">
        <v>5363</v>
      </c>
      <c r="E4230" s="480" t="s">
        <v>6025</v>
      </c>
      <c r="F4230" s="480" t="s">
        <v>6026</v>
      </c>
      <c r="G4230" s="480"/>
      <c r="H4230" s="480"/>
      <c r="I4230" s="480"/>
      <c r="J4230" s="480"/>
      <c r="K4230" s="480"/>
      <c r="L4230" s="480"/>
    </row>
    <row r="4231" spans="1:12" ht="15.6">
      <c r="A4231" s="480">
        <f t="shared" si="82"/>
        <v>4223</v>
      </c>
      <c r="B4231" s="480" t="s">
        <v>6023</v>
      </c>
      <c r="C4231" s="481" t="s">
        <v>16197</v>
      </c>
      <c r="D4231" s="480" t="s">
        <v>5362</v>
      </c>
      <c r="E4231" s="480" t="s">
        <v>6025</v>
      </c>
      <c r="F4231" s="480" t="s">
        <v>6026</v>
      </c>
      <c r="G4231" s="480"/>
      <c r="H4231" s="480"/>
      <c r="I4231" s="480"/>
      <c r="J4231" s="480"/>
      <c r="K4231" s="480"/>
      <c r="L4231" s="480"/>
    </row>
    <row r="4232" spans="1:12" ht="15.6">
      <c r="A4232" s="480">
        <f t="shared" si="82"/>
        <v>4224</v>
      </c>
      <c r="B4232" s="480" t="s">
        <v>6023</v>
      </c>
      <c r="C4232" s="481" t="s">
        <v>16198</v>
      </c>
      <c r="D4232" s="480" t="s">
        <v>5363</v>
      </c>
      <c r="E4232" s="480" t="s">
        <v>6025</v>
      </c>
      <c r="F4232" s="480" t="s">
        <v>6026</v>
      </c>
      <c r="G4232" s="480"/>
      <c r="H4232" s="480"/>
      <c r="I4232" s="480"/>
      <c r="J4232" s="480"/>
      <c r="K4232" s="480"/>
      <c r="L4232" s="480"/>
    </row>
    <row r="4233" spans="1:12" ht="15.6">
      <c r="A4233" s="480">
        <f t="shared" si="82"/>
        <v>4225</v>
      </c>
      <c r="B4233" s="480" t="s">
        <v>6023</v>
      </c>
      <c r="C4233" s="481" t="s">
        <v>16199</v>
      </c>
      <c r="D4233" s="480" t="s">
        <v>5362</v>
      </c>
      <c r="E4233" s="480" t="s">
        <v>6025</v>
      </c>
      <c r="F4233" s="480" t="s">
        <v>6026</v>
      </c>
      <c r="G4233" s="480"/>
      <c r="H4233" s="480"/>
      <c r="I4233" s="480"/>
      <c r="J4233" s="480"/>
      <c r="K4233" s="480"/>
      <c r="L4233" s="480"/>
    </row>
    <row r="4234" spans="1:12" ht="15.6">
      <c r="A4234" s="480">
        <f t="shared" si="82"/>
        <v>4226</v>
      </c>
      <c r="B4234" s="480" t="s">
        <v>6023</v>
      </c>
      <c r="C4234" s="481" t="s">
        <v>16200</v>
      </c>
      <c r="D4234" s="480" t="s">
        <v>5362</v>
      </c>
      <c r="E4234" s="480" t="s">
        <v>6025</v>
      </c>
      <c r="F4234" s="480" t="s">
        <v>6026</v>
      </c>
      <c r="G4234" s="480"/>
      <c r="H4234" s="480"/>
      <c r="I4234" s="480"/>
      <c r="J4234" s="480"/>
      <c r="K4234" s="480"/>
      <c r="L4234" s="480"/>
    </row>
    <row r="4235" spans="1:12" ht="15.6">
      <c r="A4235" s="480">
        <f t="shared" si="82"/>
        <v>4227</v>
      </c>
      <c r="B4235" s="480" t="s">
        <v>6023</v>
      </c>
      <c r="C4235" s="481" t="s">
        <v>16201</v>
      </c>
      <c r="D4235" s="480" t="s">
        <v>5362</v>
      </c>
      <c r="E4235" s="480" t="s">
        <v>6025</v>
      </c>
      <c r="F4235" s="480" t="s">
        <v>6026</v>
      </c>
      <c r="G4235" s="480"/>
      <c r="H4235" s="480"/>
      <c r="I4235" s="480"/>
      <c r="J4235" s="480"/>
      <c r="K4235" s="480"/>
      <c r="L4235" s="480"/>
    </row>
    <row r="4236" spans="1:12" ht="15.6">
      <c r="A4236" s="480">
        <f t="shared" si="82"/>
        <v>4228</v>
      </c>
      <c r="B4236" s="480" t="s">
        <v>6023</v>
      </c>
      <c r="C4236" s="481" t="s">
        <v>16202</v>
      </c>
      <c r="D4236" s="480" t="s">
        <v>5363</v>
      </c>
      <c r="E4236" s="480" t="s">
        <v>6025</v>
      </c>
      <c r="F4236" s="480" t="s">
        <v>6026</v>
      </c>
      <c r="G4236" s="480"/>
      <c r="H4236" s="480"/>
      <c r="I4236" s="480"/>
      <c r="J4236" s="480"/>
      <c r="K4236" s="480"/>
      <c r="L4236" s="480"/>
    </row>
    <row r="4237" spans="1:12" ht="15.6">
      <c r="A4237" s="480">
        <f t="shared" si="82"/>
        <v>4229</v>
      </c>
      <c r="B4237" s="480" t="s">
        <v>6023</v>
      </c>
      <c r="C4237" s="481" t="s">
        <v>16203</v>
      </c>
      <c r="D4237" s="480" t="s">
        <v>5362</v>
      </c>
      <c r="E4237" s="480" t="s">
        <v>6025</v>
      </c>
      <c r="F4237" s="480" t="s">
        <v>6026</v>
      </c>
      <c r="G4237" s="480"/>
      <c r="H4237" s="480"/>
      <c r="I4237" s="480"/>
      <c r="J4237" s="480"/>
      <c r="K4237" s="480"/>
      <c r="L4237" s="480"/>
    </row>
    <row r="4238" spans="1:12" ht="15.6">
      <c r="A4238" s="480">
        <f t="shared" si="82"/>
        <v>4230</v>
      </c>
      <c r="B4238" s="480" t="s">
        <v>6023</v>
      </c>
      <c r="C4238" s="481" t="s">
        <v>16204</v>
      </c>
      <c r="D4238" s="480" t="s">
        <v>5362</v>
      </c>
      <c r="E4238" s="480" t="s">
        <v>6025</v>
      </c>
      <c r="F4238" s="480" t="s">
        <v>6026</v>
      </c>
      <c r="G4238" s="480"/>
      <c r="H4238" s="480"/>
      <c r="I4238" s="480"/>
      <c r="J4238" s="480"/>
      <c r="K4238" s="480"/>
      <c r="L4238" s="480"/>
    </row>
    <row r="4239" spans="1:12" ht="15.6">
      <c r="A4239" s="480">
        <f t="shared" ref="A4239:A4246" si="83">ROW()-8</f>
        <v>4231</v>
      </c>
      <c r="B4239" s="480" t="s">
        <v>6023</v>
      </c>
      <c r="C4239" s="481" t="s">
        <v>16205</v>
      </c>
      <c r="D4239" s="480" t="s">
        <v>5362</v>
      </c>
      <c r="E4239" s="480" t="s">
        <v>6025</v>
      </c>
      <c r="F4239" s="480" t="s">
        <v>6026</v>
      </c>
      <c r="G4239" s="480"/>
      <c r="H4239" s="480"/>
      <c r="I4239" s="480"/>
      <c r="J4239" s="480"/>
      <c r="K4239" s="480"/>
      <c r="L4239" s="480"/>
    </row>
    <row r="4240" spans="1:12" ht="15.6">
      <c r="A4240" s="480">
        <f t="shared" si="83"/>
        <v>4232</v>
      </c>
      <c r="B4240" s="480" t="s">
        <v>6023</v>
      </c>
      <c r="C4240" s="481" t="s">
        <v>16206</v>
      </c>
      <c r="D4240" s="480" t="s">
        <v>5362</v>
      </c>
      <c r="E4240" s="480" t="s">
        <v>6025</v>
      </c>
      <c r="F4240" s="480" t="s">
        <v>6026</v>
      </c>
      <c r="G4240" s="480"/>
      <c r="H4240" s="480"/>
      <c r="I4240" s="480"/>
      <c r="J4240" s="480"/>
      <c r="K4240" s="480"/>
      <c r="L4240" s="480"/>
    </row>
    <row r="4241" spans="1:12" ht="15.6">
      <c r="A4241" s="480">
        <f t="shared" si="83"/>
        <v>4233</v>
      </c>
      <c r="B4241" s="480" t="s">
        <v>6023</v>
      </c>
      <c r="C4241" s="481" t="s">
        <v>16207</v>
      </c>
      <c r="D4241" s="480" t="s">
        <v>5362</v>
      </c>
      <c r="E4241" s="480" t="s">
        <v>6025</v>
      </c>
      <c r="F4241" s="480" t="s">
        <v>6026</v>
      </c>
      <c r="G4241" s="480"/>
      <c r="H4241" s="480"/>
      <c r="I4241" s="480"/>
      <c r="J4241" s="480"/>
      <c r="K4241" s="480"/>
      <c r="L4241" s="480"/>
    </row>
    <row r="4242" spans="1:12" ht="15.6">
      <c r="A4242" s="480">
        <f t="shared" si="83"/>
        <v>4234</v>
      </c>
      <c r="B4242" s="480" t="s">
        <v>6023</v>
      </c>
      <c r="C4242" s="481" t="s">
        <v>16208</v>
      </c>
      <c r="D4242" s="480" t="s">
        <v>5362</v>
      </c>
      <c r="E4242" s="480" t="s">
        <v>6025</v>
      </c>
      <c r="F4242" s="480" t="s">
        <v>6026</v>
      </c>
      <c r="G4242" s="480"/>
      <c r="H4242" s="480"/>
      <c r="I4242" s="480"/>
      <c r="J4242" s="480"/>
      <c r="K4242" s="480"/>
      <c r="L4242" s="480"/>
    </row>
    <row r="4243" spans="1:12" ht="15.6">
      <c r="A4243" s="480">
        <f t="shared" si="83"/>
        <v>4235</v>
      </c>
      <c r="B4243" s="480" t="s">
        <v>5578</v>
      </c>
      <c r="C4243" s="481" t="s">
        <v>16209</v>
      </c>
      <c r="D4243" s="480" t="s">
        <v>5992</v>
      </c>
      <c r="E4243" s="480" t="s">
        <v>16210</v>
      </c>
      <c r="F4243" s="480" t="s">
        <v>13466</v>
      </c>
      <c r="G4243" s="480" t="s">
        <v>16211</v>
      </c>
      <c r="H4243" s="480" t="s">
        <v>16212</v>
      </c>
      <c r="I4243" s="480" t="s">
        <v>16213</v>
      </c>
      <c r="J4243" s="480"/>
      <c r="K4243" s="480"/>
      <c r="L4243" s="480"/>
    </row>
    <row r="4244" spans="1:12" ht="15.6">
      <c r="A4244" s="480">
        <f t="shared" si="83"/>
        <v>4236</v>
      </c>
      <c r="B4244" s="480" t="s">
        <v>5578</v>
      </c>
      <c r="C4244" s="481" t="s">
        <v>16214</v>
      </c>
      <c r="D4244" s="480" t="s">
        <v>5646</v>
      </c>
      <c r="E4244" s="480" t="s">
        <v>6771</v>
      </c>
      <c r="F4244" s="480" t="s">
        <v>6773</v>
      </c>
      <c r="G4244" s="480" t="s">
        <v>7040</v>
      </c>
      <c r="H4244" s="480" t="s">
        <v>9055</v>
      </c>
      <c r="I4244" s="480"/>
      <c r="J4244" s="480"/>
      <c r="K4244" s="480"/>
      <c r="L4244" s="480"/>
    </row>
    <row r="4245" spans="1:12" ht="15.6">
      <c r="A4245" s="480">
        <f t="shared" si="83"/>
        <v>4237</v>
      </c>
      <c r="B4245" s="480" t="s">
        <v>5578</v>
      </c>
      <c r="C4245" s="481" t="s">
        <v>16215</v>
      </c>
      <c r="D4245" s="480" t="s">
        <v>5646</v>
      </c>
      <c r="E4245" s="480" t="s">
        <v>16216</v>
      </c>
      <c r="F4245" s="480" t="s">
        <v>16217</v>
      </c>
      <c r="G4245" s="480" t="s">
        <v>16218</v>
      </c>
      <c r="H4245" s="480"/>
      <c r="I4245" s="480"/>
      <c r="J4245" s="480"/>
      <c r="K4245" s="480"/>
      <c r="L4245" s="480"/>
    </row>
    <row r="4246" spans="1:12" ht="15.6">
      <c r="A4246" s="480">
        <f t="shared" si="83"/>
        <v>4238</v>
      </c>
      <c r="B4246" s="480" t="s">
        <v>5578</v>
      </c>
      <c r="C4246" s="481" t="s">
        <v>16219</v>
      </c>
      <c r="D4246" s="480" t="s">
        <v>5646</v>
      </c>
      <c r="E4246" s="480" t="s">
        <v>8162</v>
      </c>
      <c r="F4246" s="480" t="s">
        <v>8125</v>
      </c>
      <c r="G4246" s="480" t="s">
        <v>16220</v>
      </c>
      <c r="H4246" s="480"/>
      <c r="I4246" s="480"/>
      <c r="J4246" s="480"/>
      <c r="K4246" s="480"/>
      <c r="L4246" s="480"/>
    </row>
    <row r="4247" spans="1:12" ht="15.6">
      <c r="A4247" s="480">
        <f>ROW()-5</f>
        <v>4242</v>
      </c>
      <c r="B4247" s="480" t="s">
        <v>5370</v>
      </c>
      <c r="C4247" s="481" t="s">
        <v>6592</v>
      </c>
      <c r="D4247" s="480" t="s">
        <v>51</v>
      </c>
      <c r="E4247" s="480">
        <v>0.1</v>
      </c>
      <c r="F4247" s="480">
        <v>1</v>
      </c>
      <c r="G4247" s="480">
        <v>1.3</v>
      </c>
      <c r="H4247" s="480">
        <v>1.5</v>
      </c>
      <c r="I4247" s="480"/>
      <c r="J4247" s="480"/>
      <c r="K4247" s="480"/>
      <c r="L4247" s="480"/>
    </row>
    <row r="4248" spans="1:12" ht="15.6">
      <c r="A4248" s="480">
        <f t="shared" ref="A4248:A4270" si="84">ROW()-8</f>
        <v>4240</v>
      </c>
      <c r="B4248" s="480" t="s">
        <v>5370</v>
      </c>
      <c r="C4248" s="481" t="s">
        <v>16221</v>
      </c>
      <c r="D4248" s="480" t="s">
        <v>5362</v>
      </c>
      <c r="E4248" s="480" t="s">
        <v>16222</v>
      </c>
      <c r="F4248" s="480" t="s">
        <v>16223</v>
      </c>
      <c r="G4248" s="480" t="s">
        <v>16224</v>
      </c>
      <c r="H4248" s="480"/>
      <c r="I4248" s="480"/>
      <c r="J4248" s="480"/>
      <c r="K4248" s="480"/>
      <c r="L4248" s="480"/>
    </row>
    <row r="4249" spans="1:12" ht="15.6">
      <c r="A4249" s="480">
        <f t="shared" si="84"/>
        <v>4241</v>
      </c>
      <c r="B4249" s="480" t="s">
        <v>5370</v>
      </c>
      <c r="C4249" s="481" t="s">
        <v>16225</v>
      </c>
      <c r="D4249" s="480" t="s">
        <v>5362</v>
      </c>
      <c r="E4249" s="480" t="s">
        <v>16226</v>
      </c>
      <c r="F4249" s="480" t="s">
        <v>16227</v>
      </c>
      <c r="G4249" s="480" t="s">
        <v>16228</v>
      </c>
      <c r="H4249" s="480"/>
      <c r="I4249" s="480"/>
      <c r="J4249" s="480"/>
      <c r="K4249" s="480"/>
      <c r="L4249" s="480"/>
    </row>
    <row r="4250" spans="1:12" ht="15.6">
      <c r="A4250" s="480">
        <f t="shared" si="84"/>
        <v>4242</v>
      </c>
      <c r="B4250" s="480" t="s">
        <v>5370</v>
      </c>
      <c r="C4250" s="481" t="s">
        <v>16229</v>
      </c>
      <c r="D4250" s="480" t="s">
        <v>51</v>
      </c>
      <c r="E4250" s="480" t="s">
        <v>6978</v>
      </c>
      <c r="F4250" s="480" t="s">
        <v>6876</v>
      </c>
      <c r="G4250" s="480" t="s">
        <v>6874</v>
      </c>
      <c r="H4250" s="480" t="s">
        <v>6877</v>
      </c>
      <c r="I4250" s="480"/>
      <c r="J4250" s="480"/>
      <c r="K4250" s="480"/>
      <c r="L4250" s="480"/>
    </row>
    <row r="4251" spans="1:12" ht="15.6">
      <c r="A4251" s="480">
        <f t="shared" si="84"/>
        <v>4243</v>
      </c>
      <c r="B4251" s="480" t="s">
        <v>6023</v>
      </c>
      <c r="C4251" s="481" t="s">
        <v>16230</v>
      </c>
      <c r="D4251" s="480" t="s">
        <v>5362</v>
      </c>
      <c r="E4251" s="480" t="s">
        <v>6025</v>
      </c>
      <c r="F4251" s="480" t="s">
        <v>6026</v>
      </c>
      <c r="G4251" s="480"/>
      <c r="H4251" s="480"/>
      <c r="I4251" s="480"/>
      <c r="J4251" s="480"/>
      <c r="K4251" s="480"/>
      <c r="L4251" s="480"/>
    </row>
    <row r="4252" spans="1:12" ht="15.6">
      <c r="A4252" s="480">
        <f t="shared" si="84"/>
        <v>4244</v>
      </c>
      <c r="B4252" s="480" t="s">
        <v>6023</v>
      </c>
      <c r="C4252" s="481" t="s">
        <v>16231</v>
      </c>
      <c r="D4252" s="480" t="s">
        <v>5362</v>
      </c>
      <c r="E4252" s="480" t="s">
        <v>6025</v>
      </c>
      <c r="F4252" s="480" t="s">
        <v>6026</v>
      </c>
      <c r="G4252" s="480"/>
      <c r="H4252" s="480"/>
      <c r="I4252" s="480"/>
      <c r="J4252" s="480"/>
      <c r="K4252" s="480"/>
      <c r="L4252" s="480"/>
    </row>
    <row r="4253" spans="1:12" ht="15.6">
      <c r="A4253" s="480">
        <f t="shared" si="84"/>
        <v>4245</v>
      </c>
      <c r="B4253" s="480" t="s">
        <v>5578</v>
      </c>
      <c r="C4253" s="481" t="s">
        <v>16232</v>
      </c>
      <c r="D4253" s="480" t="s">
        <v>5646</v>
      </c>
      <c r="E4253" s="480" t="s">
        <v>16233</v>
      </c>
      <c r="F4253" s="480" t="s">
        <v>16234</v>
      </c>
      <c r="G4253" s="480" t="s">
        <v>16235</v>
      </c>
      <c r="H4253" s="480" t="s">
        <v>16236</v>
      </c>
      <c r="I4253" s="480"/>
      <c r="J4253" s="480"/>
      <c r="K4253" s="480"/>
      <c r="L4253" s="480"/>
    </row>
    <row r="4254" spans="1:12" ht="15.6">
      <c r="A4254" s="480">
        <f t="shared" si="84"/>
        <v>4246</v>
      </c>
      <c r="B4254" s="480" t="s">
        <v>5370</v>
      </c>
      <c r="C4254" s="481" t="s">
        <v>16237</v>
      </c>
      <c r="D4254" s="480" t="s">
        <v>5363</v>
      </c>
      <c r="E4254" s="480" t="s">
        <v>5644</v>
      </c>
      <c r="F4254" s="480" t="s">
        <v>11109</v>
      </c>
      <c r="G4254" s="480" t="s">
        <v>4037</v>
      </c>
      <c r="H4254" s="480" t="s">
        <v>16238</v>
      </c>
      <c r="I4254" s="480"/>
      <c r="J4254" s="480"/>
      <c r="K4254" s="480"/>
      <c r="L4254" s="480"/>
    </row>
    <row r="4255" spans="1:12" ht="15.6">
      <c r="A4255" s="480">
        <f t="shared" si="84"/>
        <v>4247</v>
      </c>
      <c r="B4255" s="480" t="s">
        <v>5370</v>
      </c>
      <c r="C4255" s="481" t="s">
        <v>16239</v>
      </c>
      <c r="D4255" s="480" t="s">
        <v>5362</v>
      </c>
      <c r="E4255" s="480" t="s">
        <v>16240</v>
      </c>
      <c r="F4255" s="480" t="s">
        <v>6801</v>
      </c>
      <c r="G4255" s="480" t="s">
        <v>16241</v>
      </c>
      <c r="H4255" s="480" t="s">
        <v>5445</v>
      </c>
      <c r="I4255" s="480"/>
      <c r="J4255" s="480"/>
      <c r="K4255" s="480"/>
      <c r="L4255" s="480"/>
    </row>
    <row r="4256" spans="1:12" ht="15.6">
      <c r="A4256" s="480">
        <f t="shared" si="84"/>
        <v>4248</v>
      </c>
      <c r="B4256" s="480" t="s">
        <v>5370</v>
      </c>
      <c r="C4256" s="481" t="s">
        <v>16242</v>
      </c>
      <c r="D4256" s="480" t="s">
        <v>5363</v>
      </c>
      <c r="E4256" s="480" t="s">
        <v>16243</v>
      </c>
      <c r="F4256" s="480" t="s">
        <v>16244</v>
      </c>
      <c r="G4256" s="480" t="s">
        <v>9081</v>
      </c>
      <c r="H4256" s="480"/>
      <c r="I4256" s="480"/>
      <c r="J4256" s="480"/>
      <c r="K4256" s="480"/>
      <c r="L4256" s="480"/>
    </row>
    <row r="4257" spans="1:12" ht="15.6">
      <c r="A4257" s="480">
        <f t="shared" si="84"/>
        <v>4249</v>
      </c>
      <c r="B4257" s="480" t="s">
        <v>5370</v>
      </c>
      <c r="C4257" s="481" t="s">
        <v>16245</v>
      </c>
      <c r="D4257" s="480" t="s">
        <v>5363</v>
      </c>
      <c r="E4257" s="480" t="s">
        <v>7109</v>
      </c>
      <c r="F4257" s="480" t="s">
        <v>16246</v>
      </c>
      <c r="G4257" s="480" t="s">
        <v>7110</v>
      </c>
      <c r="H4257" s="480"/>
      <c r="I4257" s="480"/>
      <c r="J4257" s="480"/>
      <c r="K4257" s="480"/>
      <c r="L4257" s="480"/>
    </row>
    <row r="4258" spans="1:12" ht="15.6">
      <c r="A4258" s="480">
        <f t="shared" si="84"/>
        <v>4250</v>
      </c>
      <c r="B4258" s="480" t="s">
        <v>5370</v>
      </c>
      <c r="C4258" s="481" t="s">
        <v>16247</v>
      </c>
      <c r="D4258" s="480" t="s">
        <v>51</v>
      </c>
      <c r="E4258" s="480" t="s">
        <v>16248</v>
      </c>
      <c r="F4258" s="480" t="s">
        <v>16249</v>
      </c>
      <c r="G4258" s="480" t="s">
        <v>16250</v>
      </c>
      <c r="H4258" s="480" t="s">
        <v>16251</v>
      </c>
      <c r="I4258" s="480"/>
      <c r="J4258" s="480"/>
      <c r="K4258" s="480"/>
      <c r="L4258" s="480"/>
    </row>
    <row r="4259" spans="1:12" ht="15.6">
      <c r="A4259" s="480">
        <f t="shared" si="84"/>
        <v>4251</v>
      </c>
      <c r="B4259" s="480" t="s">
        <v>6023</v>
      </c>
      <c r="C4259" s="481" t="s">
        <v>16252</v>
      </c>
      <c r="D4259" s="480" t="s">
        <v>5362</v>
      </c>
      <c r="E4259" s="480" t="s">
        <v>6025</v>
      </c>
      <c r="F4259" s="480" t="s">
        <v>6026</v>
      </c>
      <c r="G4259" s="480"/>
      <c r="H4259" s="480"/>
      <c r="I4259" s="480"/>
      <c r="J4259" s="480"/>
      <c r="K4259" s="480"/>
      <c r="L4259" s="480"/>
    </row>
    <row r="4260" spans="1:12" ht="15.6">
      <c r="A4260" s="480">
        <f t="shared" si="84"/>
        <v>4252</v>
      </c>
      <c r="B4260" s="480" t="s">
        <v>6023</v>
      </c>
      <c r="C4260" s="481" t="s">
        <v>16253</v>
      </c>
      <c r="D4260" s="480" t="s">
        <v>5363</v>
      </c>
      <c r="E4260" s="480" t="s">
        <v>6025</v>
      </c>
      <c r="F4260" s="480" t="s">
        <v>6026</v>
      </c>
      <c r="G4260" s="480"/>
      <c r="H4260" s="480"/>
      <c r="I4260" s="480"/>
      <c r="J4260" s="480"/>
      <c r="K4260" s="480"/>
      <c r="L4260" s="480"/>
    </row>
    <row r="4261" spans="1:12" ht="15.6">
      <c r="A4261" s="480">
        <f t="shared" si="84"/>
        <v>4253</v>
      </c>
      <c r="B4261" s="480" t="s">
        <v>6023</v>
      </c>
      <c r="C4261" s="481" t="s">
        <v>6066</v>
      </c>
      <c r="D4261" s="480" t="s">
        <v>5362</v>
      </c>
      <c r="E4261" s="480" t="s">
        <v>6025</v>
      </c>
      <c r="F4261" s="480" t="s">
        <v>6026</v>
      </c>
      <c r="G4261" s="480"/>
      <c r="H4261" s="480"/>
      <c r="I4261" s="480"/>
      <c r="J4261" s="480"/>
      <c r="K4261" s="480"/>
      <c r="L4261" s="480"/>
    </row>
    <row r="4262" spans="1:12" ht="15.6">
      <c r="A4262" s="480">
        <f t="shared" si="84"/>
        <v>4254</v>
      </c>
      <c r="B4262" s="480" t="s">
        <v>5578</v>
      </c>
      <c r="C4262" s="481" t="s">
        <v>16254</v>
      </c>
      <c r="D4262" s="480" t="s">
        <v>5646</v>
      </c>
      <c r="E4262" s="480" t="s">
        <v>12682</v>
      </c>
      <c r="F4262" s="480" t="s">
        <v>12683</v>
      </c>
      <c r="G4262" s="480" t="s">
        <v>12688</v>
      </c>
      <c r="H4262" s="480" t="s">
        <v>12689</v>
      </c>
      <c r="I4262" s="480"/>
      <c r="J4262" s="480"/>
      <c r="K4262" s="480"/>
      <c r="L4262" s="480"/>
    </row>
    <row r="4263" spans="1:12" ht="15.6">
      <c r="A4263" s="480">
        <f t="shared" si="84"/>
        <v>4255</v>
      </c>
      <c r="B4263" s="480" t="s">
        <v>5578</v>
      </c>
      <c r="C4263" s="481" t="s">
        <v>16255</v>
      </c>
      <c r="D4263" s="480" t="s">
        <v>5646</v>
      </c>
      <c r="E4263" s="480" t="s">
        <v>16256</v>
      </c>
      <c r="F4263" s="480" t="s">
        <v>16257</v>
      </c>
      <c r="G4263" s="480" t="s">
        <v>11405</v>
      </c>
      <c r="H4263" s="480"/>
      <c r="I4263" s="480"/>
      <c r="J4263" s="480"/>
      <c r="K4263" s="480"/>
      <c r="L4263" s="480"/>
    </row>
    <row r="4264" spans="1:12" ht="15.6">
      <c r="A4264" s="480">
        <f t="shared" si="84"/>
        <v>4256</v>
      </c>
      <c r="B4264" s="480" t="s">
        <v>5370</v>
      </c>
      <c r="C4264" s="481" t="s">
        <v>16258</v>
      </c>
      <c r="D4264" s="480" t="s">
        <v>5362</v>
      </c>
      <c r="E4264" s="480" t="s">
        <v>16259</v>
      </c>
      <c r="F4264" s="480" t="s">
        <v>16260</v>
      </c>
      <c r="G4264" s="480" t="s">
        <v>16261</v>
      </c>
      <c r="H4264" s="480"/>
      <c r="I4264" s="480"/>
      <c r="J4264" s="480"/>
      <c r="K4264" s="480"/>
      <c r="L4264" s="480"/>
    </row>
    <row r="4265" spans="1:12" ht="15.6">
      <c r="A4265" s="480">
        <f t="shared" si="84"/>
        <v>4257</v>
      </c>
      <c r="B4265" s="480" t="s">
        <v>5370</v>
      </c>
      <c r="C4265" s="481" t="s">
        <v>16262</v>
      </c>
      <c r="D4265" s="480" t="s">
        <v>5362</v>
      </c>
      <c r="E4265" s="480" t="s">
        <v>16263</v>
      </c>
      <c r="F4265" s="480" t="s">
        <v>16264</v>
      </c>
      <c r="G4265" s="480" t="s">
        <v>16265</v>
      </c>
      <c r="H4265" s="480"/>
      <c r="I4265" s="480"/>
      <c r="J4265" s="480"/>
      <c r="K4265" s="480"/>
      <c r="L4265" s="480"/>
    </row>
    <row r="4266" spans="1:12" ht="15.6">
      <c r="A4266" s="480">
        <f t="shared" si="84"/>
        <v>4258</v>
      </c>
      <c r="B4266" s="480" t="s">
        <v>6023</v>
      </c>
      <c r="C4266" s="481" t="s">
        <v>16266</v>
      </c>
      <c r="D4266" s="480" t="s">
        <v>5362</v>
      </c>
      <c r="E4266" s="480" t="s">
        <v>6025</v>
      </c>
      <c r="F4266" s="480" t="s">
        <v>6026</v>
      </c>
      <c r="G4266" s="480"/>
      <c r="H4266" s="480"/>
      <c r="I4266" s="480"/>
      <c r="J4266" s="480"/>
      <c r="K4266" s="480"/>
      <c r="L4266" s="480"/>
    </row>
    <row r="4267" spans="1:12" ht="15.6">
      <c r="A4267" s="480">
        <f t="shared" si="84"/>
        <v>4259</v>
      </c>
      <c r="B4267" s="480" t="s">
        <v>5578</v>
      </c>
      <c r="C4267" s="481" t="s">
        <v>16267</v>
      </c>
      <c r="D4267" s="480" t="s">
        <v>5597</v>
      </c>
      <c r="E4267" s="480" t="s">
        <v>16216</v>
      </c>
      <c r="F4267" s="480" t="s">
        <v>16217</v>
      </c>
      <c r="G4267" s="480" t="s">
        <v>16218</v>
      </c>
      <c r="H4267" s="480"/>
      <c r="I4267" s="480"/>
      <c r="J4267" s="480"/>
      <c r="K4267" s="480"/>
      <c r="L4267" s="480"/>
    </row>
    <row r="4268" spans="1:12" ht="15.6">
      <c r="A4268" s="480">
        <f t="shared" si="84"/>
        <v>4260</v>
      </c>
      <c r="B4268" s="480" t="s">
        <v>5578</v>
      </c>
      <c r="C4268" s="481" t="s">
        <v>16268</v>
      </c>
      <c r="D4268" s="480" t="s">
        <v>5641</v>
      </c>
      <c r="E4268" s="480" t="s">
        <v>15295</v>
      </c>
      <c r="F4268" s="480" t="s">
        <v>15296</v>
      </c>
      <c r="G4268" s="480" t="s">
        <v>15297</v>
      </c>
      <c r="H4268" s="480" t="s">
        <v>15298</v>
      </c>
      <c r="I4268" s="480"/>
      <c r="J4268" s="480"/>
      <c r="K4268" s="480"/>
      <c r="L4268" s="480"/>
    </row>
    <row r="4269" spans="1:12" ht="15.6">
      <c r="A4269" s="480">
        <f t="shared" si="84"/>
        <v>4261</v>
      </c>
      <c r="B4269" s="480" t="s">
        <v>5370</v>
      </c>
      <c r="C4269" s="481" t="s">
        <v>16269</v>
      </c>
      <c r="D4269" s="480" t="s">
        <v>5362</v>
      </c>
      <c r="E4269" s="480">
        <v>1</v>
      </c>
      <c r="F4269" s="480">
        <v>2</v>
      </c>
      <c r="G4269" s="480">
        <v>3</v>
      </c>
      <c r="H4269" s="480">
        <v>4</v>
      </c>
      <c r="I4269" s="480"/>
      <c r="J4269" s="480"/>
      <c r="K4269" s="480"/>
      <c r="L4269" s="480"/>
    </row>
    <row r="4270" spans="1:12" ht="15.6">
      <c r="A4270" s="480">
        <f t="shared" si="84"/>
        <v>4262</v>
      </c>
      <c r="B4270" s="480" t="s">
        <v>5370</v>
      </c>
      <c r="C4270" s="481" t="s">
        <v>16270</v>
      </c>
      <c r="D4270" s="480" t="s">
        <v>5363</v>
      </c>
      <c r="E4270" s="480" t="s">
        <v>16271</v>
      </c>
      <c r="F4270" s="480" t="s">
        <v>16272</v>
      </c>
      <c r="G4270" s="480">
        <v>1</v>
      </c>
      <c r="H4270" s="480" t="s">
        <v>16273</v>
      </c>
      <c r="I4270" s="480"/>
      <c r="J4270" s="480"/>
      <c r="K4270" s="480"/>
      <c r="L4270" s="480"/>
    </row>
    <row r="4271" spans="1:12" ht="15.6">
      <c r="A4271" s="480">
        <f>ROW()-5</f>
        <v>4266</v>
      </c>
      <c r="B4271" s="480" t="s">
        <v>5370</v>
      </c>
      <c r="C4271" s="481" t="s">
        <v>8062</v>
      </c>
      <c r="D4271" s="480" t="s">
        <v>5363</v>
      </c>
      <c r="E4271" s="480" t="s">
        <v>6914</v>
      </c>
      <c r="F4271" s="480" t="s">
        <v>7152</v>
      </c>
      <c r="G4271" s="480" t="s">
        <v>7152</v>
      </c>
      <c r="H4271" s="480" t="s">
        <v>8063</v>
      </c>
      <c r="I4271" s="480" t="s">
        <v>6916</v>
      </c>
      <c r="J4271" s="480"/>
      <c r="K4271" s="480"/>
      <c r="L4271" s="480"/>
    </row>
    <row r="4272" spans="1:12" ht="15.6">
      <c r="A4272" s="480">
        <f t="shared" ref="A4272:A4314" si="85">ROW()-8</f>
        <v>4264</v>
      </c>
      <c r="B4272" s="480" t="s">
        <v>5370</v>
      </c>
      <c r="C4272" s="481" t="s">
        <v>16274</v>
      </c>
      <c r="D4272" s="480" t="s">
        <v>51</v>
      </c>
      <c r="E4272" s="480" t="s">
        <v>6851</v>
      </c>
      <c r="F4272" s="480" t="s">
        <v>6852</v>
      </c>
      <c r="G4272" s="480" t="s">
        <v>6853</v>
      </c>
      <c r="H4272" s="480" t="s">
        <v>6854</v>
      </c>
      <c r="I4272" s="480"/>
      <c r="J4272" s="480"/>
      <c r="K4272" s="480"/>
      <c r="L4272" s="480"/>
    </row>
    <row r="4273" spans="1:12" ht="15.6">
      <c r="A4273" s="480">
        <f t="shared" si="85"/>
        <v>4265</v>
      </c>
      <c r="B4273" s="480" t="s">
        <v>5370</v>
      </c>
      <c r="C4273" s="481" t="s">
        <v>16275</v>
      </c>
      <c r="D4273" s="480" t="s">
        <v>51</v>
      </c>
      <c r="E4273" s="480" t="s">
        <v>16248</v>
      </c>
      <c r="F4273" s="480" t="s">
        <v>16249</v>
      </c>
      <c r="G4273" s="480" t="s">
        <v>16250</v>
      </c>
      <c r="H4273" s="480" t="s">
        <v>16251</v>
      </c>
      <c r="I4273" s="480"/>
      <c r="J4273" s="480"/>
      <c r="K4273" s="480"/>
      <c r="L4273" s="480"/>
    </row>
    <row r="4274" spans="1:12" ht="15.6">
      <c r="A4274" s="480">
        <f t="shared" si="85"/>
        <v>4266</v>
      </c>
      <c r="B4274" s="480" t="s">
        <v>5370</v>
      </c>
      <c r="C4274" s="481" t="s">
        <v>16276</v>
      </c>
      <c r="D4274" s="480" t="s">
        <v>5362</v>
      </c>
      <c r="E4274" s="480" t="s">
        <v>5621</v>
      </c>
      <c r="F4274" s="480" t="s">
        <v>6632</v>
      </c>
      <c r="G4274" s="480" t="s">
        <v>5555</v>
      </c>
      <c r="H4274" s="480"/>
      <c r="I4274" s="480"/>
      <c r="J4274" s="480"/>
      <c r="K4274" s="480"/>
      <c r="L4274" s="480"/>
    </row>
    <row r="4275" spans="1:12" ht="15.6">
      <c r="A4275" s="480">
        <f t="shared" si="85"/>
        <v>4267</v>
      </c>
      <c r="B4275" s="480" t="s">
        <v>5370</v>
      </c>
      <c r="C4275" s="481" t="s">
        <v>5395</v>
      </c>
      <c r="D4275" s="480" t="s">
        <v>5362</v>
      </c>
      <c r="E4275" s="480" t="s">
        <v>5396</v>
      </c>
      <c r="F4275" s="480" t="s">
        <v>5399</v>
      </c>
      <c r="G4275" s="480" t="s">
        <v>5397</v>
      </c>
      <c r="H4275" s="480" t="s">
        <v>5398</v>
      </c>
      <c r="I4275" s="480"/>
      <c r="J4275" s="480"/>
      <c r="K4275" s="480"/>
      <c r="L4275" s="480"/>
    </row>
    <row r="4276" spans="1:12" ht="15.6">
      <c r="A4276" s="480">
        <f t="shared" si="85"/>
        <v>4268</v>
      </c>
      <c r="B4276" s="480" t="s">
        <v>5370</v>
      </c>
      <c r="C4276" s="481" t="s">
        <v>16277</v>
      </c>
      <c r="D4276" s="480" t="s">
        <v>5362</v>
      </c>
      <c r="E4276" s="480" t="s">
        <v>16278</v>
      </c>
      <c r="F4276" s="480" t="s">
        <v>16279</v>
      </c>
      <c r="G4276" s="480" t="s">
        <v>16280</v>
      </c>
      <c r="H4276" s="480" t="s">
        <v>16281</v>
      </c>
      <c r="I4276" s="480"/>
      <c r="J4276" s="480"/>
      <c r="K4276" s="480"/>
      <c r="L4276" s="480"/>
    </row>
    <row r="4277" spans="1:12" ht="15.6">
      <c r="A4277" s="480">
        <f t="shared" si="85"/>
        <v>4269</v>
      </c>
      <c r="B4277" s="480" t="s">
        <v>5370</v>
      </c>
      <c r="C4277" s="481" t="s">
        <v>16282</v>
      </c>
      <c r="D4277" s="480" t="s">
        <v>5363</v>
      </c>
      <c r="E4277" s="480" t="s">
        <v>16283</v>
      </c>
      <c r="F4277" s="480" t="s">
        <v>16284</v>
      </c>
      <c r="G4277" s="480" t="s">
        <v>16285</v>
      </c>
      <c r="H4277" s="480"/>
      <c r="I4277" s="480"/>
      <c r="J4277" s="480"/>
      <c r="K4277" s="480"/>
      <c r="L4277" s="480"/>
    </row>
    <row r="4278" spans="1:12" ht="15.6">
      <c r="A4278" s="480">
        <f t="shared" si="85"/>
        <v>4270</v>
      </c>
      <c r="B4278" s="480" t="s">
        <v>5370</v>
      </c>
      <c r="C4278" s="481" t="s">
        <v>16286</v>
      </c>
      <c r="D4278" s="480" t="s">
        <v>5363</v>
      </c>
      <c r="E4278" s="480" t="s">
        <v>16287</v>
      </c>
      <c r="F4278" s="480" t="s">
        <v>16288</v>
      </c>
      <c r="G4278" s="480" t="s">
        <v>16289</v>
      </c>
      <c r="H4278" s="480"/>
      <c r="I4278" s="480"/>
      <c r="J4278" s="480"/>
      <c r="K4278" s="480"/>
      <c r="L4278" s="480"/>
    </row>
    <row r="4279" spans="1:12" ht="15.6">
      <c r="A4279" s="480">
        <f t="shared" si="85"/>
        <v>4271</v>
      </c>
      <c r="B4279" s="480" t="s">
        <v>5370</v>
      </c>
      <c r="C4279" s="481" t="s">
        <v>16290</v>
      </c>
      <c r="D4279" s="480" t="s">
        <v>51</v>
      </c>
      <c r="E4279" s="480" t="s">
        <v>8162</v>
      </c>
      <c r="F4279" s="480" t="s">
        <v>8125</v>
      </c>
      <c r="G4279" s="480" t="s">
        <v>16291</v>
      </c>
      <c r="H4279" s="480" t="s">
        <v>16292</v>
      </c>
      <c r="I4279" s="480"/>
      <c r="J4279" s="480"/>
      <c r="K4279" s="480"/>
      <c r="L4279" s="480"/>
    </row>
    <row r="4280" spans="1:12" ht="15.6">
      <c r="A4280" s="480">
        <f t="shared" si="85"/>
        <v>4272</v>
      </c>
      <c r="B4280" s="480" t="s">
        <v>5370</v>
      </c>
      <c r="C4280" s="481" t="s">
        <v>16293</v>
      </c>
      <c r="D4280" s="480" t="s">
        <v>5362</v>
      </c>
      <c r="E4280" s="480" t="s">
        <v>5693</v>
      </c>
      <c r="F4280" s="480" t="s">
        <v>13998</v>
      </c>
      <c r="G4280" s="480" t="s">
        <v>4033</v>
      </c>
      <c r="H4280" s="480" t="s">
        <v>5604</v>
      </c>
      <c r="I4280" s="480"/>
      <c r="J4280" s="480"/>
      <c r="K4280" s="480"/>
      <c r="L4280" s="480"/>
    </row>
    <row r="4281" spans="1:12" ht="15.6">
      <c r="A4281" s="480">
        <f t="shared" si="85"/>
        <v>4273</v>
      </c>
      <c r="B4281" s="480" t="s">
        <v>5370</v>
      </c>
      <c r="C4281" s="481" t="s">
        <v>5484</v>
      </c>
      <c r="D4281" s="480" t="s">
        <v>5363</v>
      </c>
      <c r="E4281" s="480" t="s">
        <v>5485</v>
      </c>
      <c r="F4281" s="480" t="s">
        <v>5487</v>
      </c>
      <c r="G4281" s="480" t="s">
        <v>5488</v>
      </c>
      <c r="H4281" s="480" t="s">
        <v>5486</v>
      </c>
      <c r="I4281" s="480"/>
      <c r="J4281" s="480"/>
      <c r="K4281" s="480"/>
      <c r="L4281" s="480"/>
    </row>
    <row r="4282" spans="1:12" ht="15.6">
      <c r="A4282" s="480">
        <f t="shared" si="85"/>
        <v>4274</v>
      </c>
      <c r="B4282" s="480" t="s">
        <v>5370</v>
      </c>
      <c r="C4282" s="481" t="s">
        <v>16294</v>
      </c>
      <c r="D4282" s="480" t="s">
        <v>5364</v>
      </c>
      <c r="E4282" s="480" t="s">
        <v>16295</v>
      </c>
      <c r="F4282" s="480" t="s">
        <v>16296</v>
      </c>
      <c r="G4282" s="480" t="s">
        <v>16297</v>
      </c>
      <c r="H4282" s="480" t="s">
        <v>16298</v>
      </c>
      <c r="I4282" s="480"/>
      <c r="J4282" s="480"/>
      <c r="K4282" s="480"/>
      <c r="L4282" s="480"/>
    </row>
    <row r="4283" spans="1:12" ht="15.6">
      <c r="A4283" s="480">
        <f t="shared" si="85"/>
        <v>4275</v>
      </c>
      <c r="B4283" s="480" t="s">
        <v>5578</v>
      </c>
      <c r="C4283" s="481" t="s">
        <v>16299</v>
      </c>
      <c r="D4283" s="480" t="s">
        <v>5580</v>
      </c>
      <c r="E4283" s="480" t="s">
        <v>13326</v>
      </c>
      <c r="F4283" s="480" t="s">
        <v>5791</v>
      </c>
      <c r="G4283" s="480" t="s">
        <v>10607</v>
      </c>
      <c r="H4283" s="480" t="s">
        <v>12903</v>
      </c>
      <c r="I4283" s="480"/>
      <c r="J4283" s="480"/>
      <c r="K4283" s="480"/>
      <c r="L4283" s="480"/>
    </row>
    <row r="4284" spans="1:12" ht="15.6">
      <c r="A4284" s="480">
        <f t="shared" si="85"/>
        <v>4276</v>
      </c>
      <c r="B4284" s="480" t="s">
        <v>5578</v>
      </c>
      <c r="C4284" s="481" t="s">
        <v>16300</v>
      </c>
      <c r="D4284" s="480" t="s">
        <v>5652</v>
      </c>
      <c r="E4284" s="480">
        <v>40</v>
      </c>
      <c r="F4284" s="480">
        <v>20</v>
      </c>
      <c r="G4284" s="480" t="s">
        <v>7189</v>
      </c>
      <c r="H4284" s="480" t="s">
        <v>5603</v>
      </c>
      <c r="I4284" s="480"/>
      <c r="J4284" s="480"/>
      <c r="K4284" s="480"/>
      <c r="L4284" s="480"/>
    </row>
    <row r="4285" spans="1:12" ht="15.6">
      <c r="A4285" s="480">
        <f t="shared" si="85"/>
        <v>4277</v>
      </c>
      <c r="B4285" s="480" t="s">
        <v>5578</v>
      </c>
      <c r="C4285" s="481" t="s">
        <v>16301</v>
      </c>
      <c r="D4285" s="480" t="s">
        <v>5613</v>
      </c>
      <c r="E4285" s="480" t="s">
        <v>8162</v>
      </c>
      <c r="F4285" s="480" t="s">
        <v>8163</v>
      </c>
      <c r="G4285" s="480" t="s">
        <v>5414</v>
      </c>
      <c r="H4285" s="480" t="s">
        <v>4037</v>
      </c>
      <c r="I4285" s="480"/>
      <c r="J4285" s="480"/>
      <c r="K4285" s="480"/>
      <c r="L4285" s="480"/>
    </row>
    <row r="4286" spans="1:12" ht="15.6">
      <c r="A4286" s="480">
        <f t="shared" si="85"/>
        <v>4278</v>
      </c>
      <c r="B4286" s="480" t="s">
        <v>5578</v>
      </c>
      <c r="C4286" s="481" t="s">
        <v>16302</v>
      </c>
      <c r="D4286" s="480" t="s">
        <v>5597</v>
      </c>
      <c r="E4286" s="480" t="s">
        <v>5599</v>
      </c>
      <c r="F4286" s="480" t="s">
        <v>5598</v>
      </c>
      <c r="G4286" s="480" t="s">
        <v>5600</v>
      </c>
      <c r="H4286" s="480"/>
      <c r="I4286" s="480"/>
      <c r="J4286" s="480"/>
      <c r="K4286" s="480"/>
      <c r="L4286" s="480"/>
    </row>
    <row r="4287" spans="1:12" ht="15.6">
      <c r="A4287" s="480">
        <f t="shared" si="85"/>
        <v>4279</v>
      </c>
      <c r="B4287" s="480" t="s">
        <v>5578</v>
      </c>
      <c r="C4287" s="481" t="s">
        <v>5782</v>
      </c>
      <c r="D4287" s="480" t="s">
        <v>5646</v>
      </c>
      <c r="E4287" s="480" t="s">
        <v>5783</v>
      </c>
      <c r="F4287" s="480" t="s">
        <v>5786</v>
      </c>
      <c r="G4287" s="480" t="s">
        <v>5785</v>
      </c>
      <c r="H4287" s="480" t="s">
        <v>5784</v>
      </c>
      <c r="I4287" s="480"/>
      <c r="J4287" s="480"/>
      <c r="K4287" s="480"/>
      <c r="L4287" s="480"/>
    </row>
    <row r="4288" spans="1:12" ht="15.6">
      <c r="A4288" s="480">
        <f t="shared" si="85"/>
        <v>4280</v>
      </c>
      <c r="B4288" s="480" t="s">
        <v>5578</v>
      </c>
      <c r="C4288" s="481" t="s">
        <v>16303</v>
      </c>
      <c r="D4288" s="480" t="s">
        <v>5624</v>
      </c>
      <c r="E4288" s="480" t="s">
        <v>8820</v>
      </c>
      <c r="F4288" s="480" t="s">
        <v>8821</v>
      </c>
      <c r="G4288" s="480" t="s">
        <v>16304</v>
      </c>
      <c r="H4288" s="480" t="s">
        <v>16305</v>
      </c>
      <c r="I4288" s="480"/>
      <c r="J4288" s="480"/>
      <c r="K4288" s="480"/>
      <c r="L4288" s="480"/>
    </row>
    <row r="4289" spans="1:12" ht="15.6">
      <c r="A4289" s="480">
        <f t="shared" si="85"/>
        <v>4281</v>
      </c>
      <c r="B4289" s="480" t="s">
        <v>5578</v>
      </c>
      <c r="C4289" s="481" t="s">
        <v>16306</v>
      </c>
      <c r="D4289" s="480" t="s">
        <v>5607</v>
      </c>
      <c r="E4289" s="480" t="s">
        <v>12700</v>
      </c>
      <c r="F4289" s="480" t="s">
        <v>12701</v>
      </c>
      <c r="G4289" s="480" t="s">
        <v>12702</v>
      </c>
      <c r="H4289" s="480" t="s">
        <v>12703</v>
      </c>
      <c r="I4289" s="480"/>
      <c r="J4289" s="480"/>
      <c r="K4289" s="480"/>
      <c r="L4289" s="480"/>
    </row>
    <row r="4290" spans="1:12" ht="15.6">
      <c r="A4290" s="480">
        <f t="shared" si="85"/>
        <v>4282</v>
      </c>
      <c r="B4290" s="480" t="s">
        <v>5578</v>
      </c>
      <c r="C4290" s="481" t="s">
        <v>5803</v>
      </c>
      <c r="D4290" s="480" t="s">
        <v>5646</v>
      </c>
      <c r="E4290" s="480" t="s">
        <v>5804</v>
      </c>
      <c r="F4290" s="480" t="s">
        <v>5806</v>
      </c>
      <c r="G4290" s="480" t="s">
        <v>5805</v>
      </c>
      <c r="H4290" s="480" t="s">
        <v>5807</v>
      </c>
      <c r="I4290" s="480"/>
      <c r="J4290" s="480"/>
      <c r="K4290" s="480"/>
      <c r="L4290" s="480"/>
    </row>
    <row r="4291" spans="1:12" ht="15.6">
      <c r="A4291" s="480">
        <f t="shared" si="85"/>
        <v>4283</v>
      </c>
      <c r="B4291" s="480" t="s">
        <v>5578</v>
      </c>
      <c r="C4291" s="481" t="s">
        <v>16307</v>
      </c>
      <c r="D4291" s="480" t="s">
        <v>5641</v>
      </c>
      <c r="E4291" s="480" t="s">
        <v>16115</v>
      </c>
      <c r="F4291" s="480" t="s">
        <v>16308</v>
      </c>
      <c r="G4291" s="480" t="s">
        <v>16309</v>
      </c>
      <c r="H4291" s="480" t="s">
        <v>16310</v>
      </c>
      <c r="I4291" s="480"/>
      <c r="J4291" s="480"/>
      <c r="K4291" s="480"/>
      <c r="L4291" s="480"/>
    </row>
    <row r="4292" spans="1:12" ht="15.6">
      <c r="A4292" s="480">
        <f t="shared" si="85"/>
        <v>4284</v>
      </c>
      <c r="B4292" s="480" t="s">
        <v>5578</v>
      </c>
      <c r="C4292" s="481" t="s">
        <v>16311</v>
      </c>
      <c r="D4292" s="480" t="s">
        <v>5641</v>
      </c>
      <c r="E4292" s="480">
        <v>120</v>
      </c>
      <c r="F4292" s="480">
        <v>60</v>
      </c>
      <c r="G4292" s="480">
        <v>45</v>
      </c>
      <c r="H4292" s="480">
        <v>80</v>
      </c>
      <c r="I4292" s="480"/>
      <c r="J4292" s="480"/>
      <c r="K4292" s="480"/>
      <c r="L4292" s="480"/>
    </row>
    <row r="4293" spans="1:12" ht="15.6">
      <c r="A4293" s="480">
        <f t="shared" si="85"/>
        <v>4285</v>
      </c>
      <c r="B4293" s="480" t="s">
        <v>5578</v>
      </c>
      <c r="C4293" s="481" t="s">
        <v>16312</v>
      </c>
      <c r="D4293" s="480" t="s">
        <v>5652</v>
      </c>
      <c r="E4293" s="480" t="s">
        <v>16313</v>
      </c>
      <c r="F4293" s="480" t="s">
        <v>16314</v>
      </c>
      <c r="G4293" s="480" t="s">
        <v>16315</v>
      </c>
      <c r="H4293" s="480" t="s">
        <v>16316</v>
      </c>
      <c r="I4293" s="480"/>
      <c r="J4293" s="480"/>
      <c r="K4293" s="480"/>
      <c r="L4293" s="480"/>
    </row>
    <row r="4294" spans="1:12" ht="15.6">
      <c r="A4294" s="480">
        <f t="shared" si="85"/>
        <v>4286</v>
      </c>
      <c r="B4294" s="480" t="s">
        <v>5578</v>
      </c>
      <c r="C4294" s="481" t="s">
        <v>16317</v>
      </c>
      <c r="D4294" s="480" t="s">
        <v>5641</v>
      </c>
      <c r="E4294" s="480" t="s">
        <v>8135</v>
      </c>
      <c r="F4294" s="480" t="s">
        <v>9333</v>
      </c>
      <c r="G4294" s="480" t="s">
        <v>16318</v>
      </c>
      <c r="H4294" s="480" t="s">
        <v>16319</v>
      </c>
      <c r="I4294" s="480"/>
      <c r="J4294" s="480"/>
      <c r="K4294" s="480"/>
      <c r="L4294" s="480"/>
    </row>
    <row r="4295" spans="1:12" ht="15.6">
      <c r="A4295" s="480">
        <f t="shared" si="85"/>
        <v>4287</v>
      </c>
      <c r="B4295" s="480" t="s">
        <v>5578</v>
      </c>
      <c r="C4295" s="481" t="s">
        <v>6018</v>
      </c>
      <c r="D4295" s="480" t="s">
        <v>5580</v>
      </c>
      <c r="E4295" s="480" t="s">
        <v>6019</v>
      </c>
      <c r="F4295" s="480" t="s">
        <v>6021</v>
      </c>
      <c r="G4295" s="480" t="s">
        <v>6020</v>
      </c>
      <c r="H4295" s="480" t="s">
        <v>6022</v>
      </c>
      <c r="I4295" s="480"/>
      <c r="J4295" s="480"/>
      <c r="K4295" s="480"/>
      <c r="L4295" s="480"/>
    </row>
    <row r="4296" spans="1:12" ht="15.6">
      <c r="A4296" s="480">
        <f t="shared" si="85"/>
        <v>4288</v>
      </c>
      <c r="B4296" s="480" t="s">
        <v>6023</v>
      </c>
      <c r="C4296" s="481" t="s">
        <v>16320</v>
      </c>
      <c r="D4296" s="480" t="s">
        <v>5362</v>
      </c>
      <c r="E4296" s="480" t="s">
        <v>6025</v>
      </c>
      <c r="F4296" s="480" t="s">
        <v>6026</v>
      </c>
      <c r="G4296" s="480"/>
      <c r="H4296" s="480"/>
      <c r="I4296" s="480"/>
      <c r="J4296" s="480"/>
      <c r="K4296" s="480"/>
      <c r="L4296" s="480"/>
    </row>
    <row r="4297" spans="1:12" ht="15.6">
      <c r="A4297" s="480">
        <f t="shared" si="85"/>
        <v>4289</v>
      </c>
      <c r="B4297" s="480" t="s">
        <v>6023</v>
      </c>
      <c r="C4297" s="481" t="s">
        <v>16321</v>
      </c>
      <c r="D4297" s="480" t="s">
        <v>5363</v>
      </c>
      <c r="E4297" s="480" t="s">
        <v>6025</v>
      </c>
      <c r="F4297" s="480" t="s">
        <v>6026</v>
      </c>
      <c r="G4297" s="480"/>
      <c r="H4297" s="480"/>
      <c r="I4297" s="480"/>
      <c r="J4297" s="480"/>
      <c r="K4297" s="480"/>
      <c r="L4297" s="480"/>
    </row>
    <row r="4298" spans="1:12" ht="15.6">
      <c r="A4298" s="480">
        <f t="shared" si="85"/>
        <v>4290</v>
      </c>
      <c r="B4298" s="480" t="s">
        <v>6023</v>
      </c>
      <c r="C4298" s="481" t="s">
        <v>16322</v>
      </c>
      <c r="D4298" s="480" t="s">
        <v>5362</v>
      </c>
      <c r="E4298" s="480" t="s">
        <v>6025</v>
      </c>
      <c r="F4298" s="480" t="s">
        <v>6026</v>
      </c>
      <c r="G4298" s="480"/>
      <c r="H4298" s="480"/>
      <c r="I4298" s="480"/>
      <c r="J4298" s="480"/>
      <c r="K4298" s="480"/>
      <c r="L4298" s="480"/>
    </row>
    <row r="4299" spans="1:12" ht="15.6">
      <c r="A4299" s="480">
        <f t="shared" si="85"/>
        <v>4291</v>
      </c>
      <c r="B4299" s="480" t="s">
        <v>6023</v>
      </c>
      <c r="C4299" s="481" t="s">
        <v>16323</v>
      </c>
      <c r="D4299" s="480" t="s">
        <v>5363</v>
      </c>
      <c r="E4299" s="480" t="s">
        <v>6025</v>
      </c>
      <c r="F4299" s="480" t="s">
        <v>6026</v>
      </c>
      <c r="G4299" s="480"/>
      <c r="H4299" s="480"/>
      <c r="I4299" s="480"/>
      <c r="J4299" s="480"/>
      <c r="K4299" s="480"/>
      <c r="L4299" s="480"/>
    </row>
    <row r="4300" spans="1:12" ht="15.6">
      <c r="A4300" s="480">
        <f t="shared" si="85"/>
        <v>4292</v>
      </c>
      <c r="B4300" s="480" t="s">
        <v>6023</v>
      </c>
      <c r="C4300" s="481" t="s">
        <v>16324</v>
      </c>
      <c r="D4300" s="480" t="s">
        <v>5362</v>
      </c>
      <c r="E4300" s="480" t="s">
        <v>6025</v>
      </c>
      <c r="F4300" s="480" t="s">
        <v>6026</v>
      </c>
      <c r="G4300" s="480"/>
      <c r="H4300" s="480"/>
      <c r="I4300" s="480"/>
      <c r="J4300" s="480"/>
      <c r="K4300" s="480"/>
      <c r="L4300" s="480"/>
    </row>
    <row r="4301" spans="1:12" ht="15.6">
      <c r="A4301" s="480">
        <f t="shared" si="85"/>
        <v>4293</v>
      </c>
      <c r="B4301" s="480" t="s">
        <v>6023</v>
      </c>
      <c r="C4301" s="481" t="s">
        <v>16325</v>
      </c>
      <c r="D4301" s="480" t="s">
        <v>5362</v>
      </c>
      <c r="E4301" s="480" t="s">
        <v>6025</v>
      </c>
      <c r="F4301" s="480" t="s">
        <v>6026</v>
      </c>
      <c r="G4301" s="480"/>
      <c r="H4301" s="480"/>
      <c r="I4301" s="480"/>
      <c r="J4301" s="480"/>
      <c r="K4301" s="480"/>
      <c r="L4301" s="480"/>
    </row>
    <row r="4302" spans="1:12" ht="15.6">
      <c r="A4302" s="480">
        <f t="shared" si="85"/>
        <v>4294</v>
      </c>
      <c r="B4302" s="480" t="s">
        <v>6023</v>
      </c>
      <c r="C4302" s="481" t="s">
        <v>16326</v>
      </c>
      <c r="D4302" s="480" t="s">
        <v>5362</v>
      </c>
      <c r="E4302" s="480" t="s">
        <v>6025</v>
      </c>
      <c r="F4302" s="480" t="s">
        <v>6026</v>
      </c>
      <c r="G4302" s="480"/>
      <c r="H4302" s="480"/>
      <c r="I4302" s="480"/>
      <c r="J4302" s="480"/>
      <c r="K4302" s="480"/>
      <c r="L4302" s="480"/>
    </row>
    <row r="4303" spans="1:12" ht="15.6">
      <c r="A4303" s="480">
        <f t="shared" si="85"/>
        <v>4295</v>
      </c>
      <c r="B4303" s="480" t="s">
        <v>6023</v>
      </c>
      <c r="C4303" s="481" t="s">
        <v>16327</v>
      </c>
      <c r="D4303" s="480" t="s">
        <v>5363</v>
      </c>
      <c r="E4303" s="480" t="s">
        <v>6025</v>
      </c>
      <c r="F4303" s="480" t="s">
        <v>6026</v>
      </c>
      <c r="G4303" s="480"/>
      <c r="H4303" s="480"/>
      <c r="I4303" s="480"/>
      <c r="J4303" s="480"/>
      <c r="K4303" s="480"/>
      <c r="L4303" s="480"/>
    </row>
    <row r="4304" spans="1:12" ht="15.6">
      <c r="A4304" s="480">
        <f t="shared" si="85"/>
        <v>4296</v>
      </c>
      <c r="B4304" s="480" t="s">
        <v>6023</v>
      </c>
      <c r="C4304" s="481" t="s">
        <v>16328</v>
      </c>
      <c r="D4304" s="480" t="s">
        <v>5363</v>
      </c>
      <c r="E4304" s="480" t="s">
        <v>6025</v>
      </c>
      <c r="F4304" s="480" t="s">
        <v>6026</v>
      </c>
      <c r="G4304" s="480"/>
      <c r="H4304" s="480"/>
      <c r="I4304" s="480"/>
      <c r="J4304" s="480"/>
      <c r="K4304" s="480"/>
      <c r="L4304" s="480"/>
    </row>
    <row r="4305" spans="1:12" ht="15.6">
      <c r="A4305" s="480">
        <f t="shared" si="85"/>
        <v>4297</v>
      </c>
      <c r="B4305" s="480" t="s">
        <v>6023</v>
      </c>
      <c r="C4305" s="481" t="s">
        <v>6097</v>
      </c>
      <c r="D4305" s="480" t="s">
        <v>5362</v>
      </c>
      <c r="E4305" s="480" t="s">
        <v>6025</v>
      </c>
      <c r="F4305" s="480" t="s">
        <v>6026</v>
      </c>
      <c r="G4305" s="480"/>
      <c r="H4305" s="480"/>
      <c r="I4305" s="480"/>
      <c r="J4305" s="480"/>
      <c r="K4305" s="480"/>
      <c r="L4305" s="480"/>
    </row>
    <row r="4306" spans="1:12" ht="15.6">
      <c r="A4306" s="480">
        <f t="shared" si="85"/>
        <v>4298</v>
      </c>
      <c r="B4306" s="480" t="s">
        <v>6023</v>
      </c>
      <c r="C4306" s="481" t="s">
        <v>16329</v>
      </c>
      <c r="D4306" s="480" t="s">
        <v>5362</v>
      </c>
      <c r="E4306" s="480" t="s">
        <v>6025</v>
      </c>
      <c r="F4306" s="480" t="s">
        <v>6026</v>
      </c>
      <c r="G4306" s="480"/>
      <c r="H4306" s="480"/>
      <c r="I4306" s="480"/>
      <c r="J4306" s="480"/>
      <c r="K4306" s="480"/>
      <c r="L4306" s="480"/>
    </row>
    <row r="4307" spans="1:12" ht="15.6">
      <c r="A4307" s="480">
        <f t="shared" si="85"/>
        <v>4299</v>
      </c>
      <c r="B4307" s="480" t="s">
        <v>5370</v>
      </c>
      <c r="C4307" s="481" t="s">
        <v>16330</v>
      </c>
      <c r="D4307" s="480" t="s">
        <v>5364</v>
      </c>
      <c r="E4307" s="480" t="s">
        <v>4037</v>
      </c>
      <c r="F4307" s="480" t="s">
        <v>6318</v>
      </c>
      <c r="G4307" s="480" t="s">
        <v>6618</v>
      </c>
      <c r="H4307" s="480" t="s">
        <v>6619</v>
      </c>
      <c r="I4307" s="480"/>
      <c r="J4307" s="480"/>
      <c r="K4307" s="480"/>
      <c r="L4307" s="480"/>
    </row>
    <row r="4308" spans="1:12" ht="15.6">
      <c r="A4308" s="480">
        <f t="shared" si="85"/>
        <v>4300</v>
      </c>
      <c r="B4308" s="480" t="s">
        <v>5370</v>
      </c>
      <c r="C4308" s="481" t="s">
        <v>16331</v>
      </c>
      <c r="D4308" s="480" t="s">
        <v>5362</v>
      </c>
      <c r="E4308" s="480" t="s">
        <v>16332</v>
      </c>
      <c r="F4308" s="480" t="s">
        <v>16333</v>
      </c>
      <c r="G4308" s="480" t="s">
        <v>16334</v>
      </c>
      <c r="H4308" s="480"/>
      <c r="I4308" s="480"/>
      <c r="J4308" s="480"/>
      <c r="K4308" s="480"/>
      <c r="L4308" s="480"/>
    </row>
    <row r="4309" spans="1:12" ht="15.6">
      <c r="A4309" s="480">
        <f t="shared" si="85"/>
        <v>4301</v>
      </c>
      <c r="B4309" s="480" t="s">
        <v>5370</v>
      </c>
      <c r="C4309" s="481" t="s">
        <v>16335</v>
      </c>
      <c r="D4309" s="480" t="s">
        <v>51</v>
      </c>
      <c r="E4309" s="480">
        <v>30</v>
      </c>
      <c r="F4309" s="480">
        <v>40</v>
      </c>
      <c r="G4309" s="480">
        <v>120</v>
      </c>
      <c r="H4309" s="480">
        <v>50</v>
      </c>
      <c r="I4309" s="480"/>
      <c r="J4309" s="480"/>
      <c r="K4309" s="480"/>
      <c r="L4309" s="480"/>
    </row>
    <row r="4310" spans="1:12" ht="15.6">
      <c r="A4310" s="480">
        <f t="shared" si="85"/>
        <v>4302</v>
      </c>
      <c r="B4310" s="480" t="s">
        <v>5370</v>
      </c>
      <c r="C4310" s="481" t="s">
        <v>16336</v>
      </c>
      <c r="D4310" s="480" t="s">
        <v>5363</v>
      </c>
      <c r="E4310" s="480" t="s">
        <v>7008</v>
      </c>
      <c r="F4310" s="480" t="s">
        <v>7006</v>
      </c>
      <c r="G4310" s="480" t="s">
        <v>7320</v>
      </c>
      <c r="H4310" s="480" t="s">
        <v>6851</v>
      </c>
      <c r="I4310" s="480"/>
      <c r="J4310" s="480"/>
      <c r="K4310" s="480"/>
      <c r="L4310" s="480"/>
    </row>
    <row r="4311" spans="1:12" ht="15.6">
      <c r="A4311" s="480">
        <f t="shared" si="85"/>
        <v>4303</v>
      </c>
      <c r="B4311" s="480" t="s">
        <v>5370</v>
      </c>
      <c r="C4311" s="481" t="s">
        <v>16337</v>
      </c>
      <c r="D4311" s="480" t="s">
        <v>5363</v>
      </c>
      <c r="E4311" s="480" t="s">
        <v>804</v>
      </c>
      <c r="F4311" s="480" t="s">
        <v>16</v>
      </c>
      <c r="G4311" s="480" t="s">
        <v>14572</v>
      </c>
      <c r="H4311" s="480"/>
      <c r="I4311" s="480"/>
      <c r="J4311" s="480"/>
      <c r="K4311" s="480"/>
      <c r="L4311" s="480"/>
    </row>
    <row r="4312" spans="1:12" ht="15.6">
      <c r="A4312" s="480">
        <f t="shared" si="85"/>
        <v>4304</v>
      </c>
      <c r="B4312" s="480" t="s">
        <v>6023</v>
      </c>
      <c r="C4312" s="481" t="s">
        <v>16338</v>
      </c>
      <c r="D4312" s="480" t="s">
        <v>5362</v>
      </c>
      <c r="E4312" s="480" t="s">
        <v>6025</v>
      </c>
      <c r="F4312" s="480" t="s">
        <v>6026</v>
      </c>
      <c r="G4312" s="480"/>
      <c r="H4312" s="480"/>
      <c r="I4312" s="480"/>
      <c r="J4312" s="480"/>
      <c r="K4312" s="480"/>
      <c r="L4312" s="480"/>
    </row>
    <row r="4313" spans="1:12" ht="15.6">
      <c r="A4313" s="480">
        <f t="shared" si="85"/>
        <v>4305</v>
      </c>
      <c r="B4313" s="480" t="s">
        <v>5578</v>
      </c>
      <c r="C4313" s="481" t="s">
        <v>5777</v>
      </c>
      <c r="D4313" s="480" t="s">
        <v>5641</v>
      </c>
      <c r="E4313" s="480" t="s">
        <v>5780</v>
      </c>
      <c r="F4313" s="480" t="s">
        <v>5778</v>
      </c>
      <c r="G4313" s="480" t="s">
        <v>5781</v>
      </c>
      <c r="H4313" s="480" t="s">
        <v>5779</v>
      </c>
      <c r="I4313" s="480"/>
      <c r="J4313" s="480"/>
      <c r="K4313" s="480"/>
      <c r="L4313" s="480"/>
    </row>
    <row r="4314" spans="1:12" ht="15.6">
      <c r="A4314" s="480">
        <f t="shared" si="85"/>
        <v>4306</v>
      </c>
      <c r="B4314" s="480" t="s">
        <v>5370</v>
      </c>
      <c r="C4314" s="481" t="s">
        <v>16339</v>
      </c>
      <c r="D4314" s="480" t="s">
        <v>5362</v>
      </c>
      <c r="E4314" s="480" t="s">
        <v>16271</v>
      </c>
      <c r="F4314" s="480" t="s">
        <v>16272</v>
      </c>
      <c r="G4314" s="480">
        <v>1</v>
      </c>
      <c r="H4314" s="480" t="s">
        <v>16273</v>
      </c>
      <c r="I4314" s="480"/>
      <c r="J4314" s="480"/>
      <c r="K4314" s="480"/>
      <c r="L4314" s="480"/>
    </row>
    <row r="4315" spans="1:12" ht="15.6">
      <c r="A4315" s="480">
        <f t="shared" ref="A4315:A4321" si="86">ROW()-8</f>
        <v>4307</v>
      </c>
      <c r="B4315" s="480" t="s">
        <v>5370</v>
      </c>
      <c r="C4315" s="481" t="s">
        <v>16340</v>
      </c>
      <c r="D4315" s="480" t="s">
        <v>5362</v>
      </c>
      <c r="E4315" s="480">
        <v>1</v>
      </c>
      <c r="F4315" s="480">
        <v>2</v>
      </c>
      <c r="G4315" s="480">
        <v>3</v>
      </c>
      <c r="H4315" s="480">
        <v>4</v>
      </c>
      <c r="I4315" s="480"/>
      <c r="J4315" s="480"/>
      <c r="K4315" s="480"/>
      <c r="L4315" s="480"/>
    </row>
    <row r="4316" spans="1:12" ht="15.6">
      <c r="A4316" s="480">
        <f t="shared" si="86"/>
        <v>4308</v>
      </c>
      <c r="B4316" s="480" t="s">
        <v>5370</v>
      </c>
      <c r="C4316" s="481" t="s">
        <v>16341</v>
      </c>
      <c r="D4316" s="480" t="s">
        <v>51</v>
      </c>
      <c r="E4316" s="480" t="s">
        <v>6589</v>
      </c>
      <c r="F4316" s="480" t="s">
        <v>16342</v>
      </c>
      <c r="G4316" s="480" t="s">
        <v>6588</v>
      </c>
      <c r="H4316" s="480" t="s">
        <v>16343</v>
      </c>
      <c r="I4316" s="480"/>
      <c r="J4316" s="480"/>
      <c r="K4316" s="480"/>
      <c r="L4316" s="480"/>
    </row>
    <row r="4317" spans="1:12" ht="15.6">
      <c r="A4317" s="480">
        <f t="shared" si="86"/>
        <v>4309</v>
      </c>
      <c r="B4317" s="480" t="s">
        <v>5370</v>
      </c>
      <c r="C4317" s="481" t="s">
        <v>16344</v>
      </c>
      <c r="D4317" s="480" t="s">
        <v>5362</v>
      </c>
      <c r="E4317" s="480" t="s">
        <v>7002</v>
      </c>
      <c r="F4317" s="480" t="s">
        <v>7001</v>
      </c>
      <c r="G4317" s="480" t="s">
        <v>7000</v>
      </c>
      <c r="H4317" s="480"/>
      <c r="I4317" s="480"/>
      <c r="J4317" s="480"/>
      <c r="K4317" s="480"/>
      <c r="L4317" s="480"/>
    </row>
    <row r="4318" spans="1:12" ht="15.6">
      <c r="A4318" s="480">
        <f t="shared" si="86"/>
        <v>4310</v>
      </c>
      <c r="B4318" s="480" t="s">
        <v>5370</v>
      </c>
      <c r="C4318" s="481" t="s">
        <v>16345</v>
      </c>
      <c r="D4318" s="480" t="s">
        <v>5363</v>
      </c>
      <c r="E4318" s="480" t="s">
        <v>8001</v>
      </c>
      <c r="F4318" s="480" t="s">
        <v>5679</v>
      </c>
      <c r="G4318" s="480" t="s">
        <v>8001</v>
      </c>
      <c r="H4318" s="480"/>
      <c r="I4318" s="480"/>
      <c r="J4318" s="480"/>
      <c r="K4318" s="480"/>
      <c r="L4318" s="480"/>
    </row>
    <row r="4319" spans="1:12" ht="15.6">
      <c r="A4319" s="480">
        <f t="shared" si="86"/>
        <v>4311</v>
      </c>
      <c r="B4319" s="480" t="s">
        <v>5370</v>
      </c>
      <c r="C4319" s="481" t="s">
        <v>16346</v>
      </c>
      <c r="D4319" s="480" t="s">
        <v>51</v>
      </c>
      <c r="E4319" s="480">
        <v>4</v>
      </c>
      <c r="F4319" s="480">
        <v>3</v>
      </c>
      <c r="G4319" s="480">
        <v>2</v>
      </c>
      <c r="H4319" s="480">
        <v>1</v>
      </c>
      <c r="I4319" s="480"/>
      <c r="J4319" s="480"/>
      <c r="K4319" s="480"/>
      <c r="L4319" s="480"/>
    </row>
    <row r="4320" spans="1:12" ht="15.6">
      <c r="A4320" s="480">
        <f t="shared" si="86"/>
        <v>4312</v>
      </c>
      <c r="B4320" s="480" t="s">
        <v>6023</v>
      </c>
      <c r="C4320" s="481" t="s">
        <v>16347</v>
      </c>
      <c r="D4320" s="480" t="s">
        <v>5362</v>
      </c>
      <c r="E4320" s="480" t="s">
        <v>6025</v>
      </c>
      <c r="F4320" s="480" t="s">
        <v>6026</v>
      </c>
      <c r="G4320" s="480"/>
      <c r="H4320" s="480"/>
      <c r="I4320" s="480"/>
      <c r="J4320" s="480"/>
      <c r="K4320" s="480"/>
      <c r="L4320" s="480"/>
    </row>
    <row r="4321" spans="1:12" ht="15.6">
      <c r="A4321" s="480">
        <f t="shared" si="86"/>
        <v>4313</v>
      </c>
      <c r="B4321" s="480" t="s">
        <v>6023</v>
      </c>
      <c r="C4321" s="481" t="s">
        <v>16348</v>
      </c>
      <c r="D4321" s="480" t="s">
        <v>5363</v>
      </c>
      <c r="E4321" s="480" t="s">
        <v>6025</v>
      </c>
      <c r="F4321" s="480" t="s">
        <v>6026</v>
      </c>
      <c r="G4321" s="480"/>
      <c r="H4321" s="480"/>
      <c r="I4321" s="480"/>
      <c r="J4321" s="480"/>
      <c r="K4321" s="480"/>
      <c r="L4321" s="480"/>
    </row>
    <row r="4322" spans="1:12" ht="15.6">
      <c r="A4322" s="480">
        <f>ROW()-5</f>
        <v>4317</v>
      </c>
      <c r="B4322" s="480" t="s">
        <v>5370</v>
      </c>
      <c r="C4322" s="481" t="s">
        <v>16349</v>
      </c>
      <c r="D4322" s="480" t="s">
        <v>5363</v>
      </c>
      <c r="E4322" s="480" t="s">
        <v>16350</v>
      </c>
      <c r="F4322" s="480" t="s">
        <v>16351</v>
      </c>
      <c r="G4322" s="480" t="s">
        <v>16352</v>
      </c>
      <c r="H4322" s="480"/>
      <c r="I4322" s="480"/>
      <c r="J4322" s="480"/>
      <c r="K4322" s="480"/>
      <c r="L4322" s="480"/>
    </row>
    <row r="4323" spans="1:12" ht="15.6">
      <c r="A4323" s="480">
        <f t="shared" ref="A4323:A4354" si="87">ROW()-8</f>
        <v>4315</v>
      </c>
      <c r="B4323" s="480" t="s">
        <v>5370</v>
      </c>
      <c r="C4323" s="481" t="s">
        <v>16353</v>
      </c>
      <c r="D4323" s="480" t="s">
        <v>5363</v>
      </c>
      <c r="E4323" s="480" t="s">
        <v>6627</v>
      </c>
      <c r="F4323" s="480" t="s">
        <v>6628</v>
      </c>
      <c r="G4323" s="480" t="s">
        <v>6629</v>
      </c>
      <c r="H4323" s="480" t="s">
        <v>6630</v>
      </c>
      <c r="I4323" s="480"/>
      <c r="J4323" s="480"/>
      <c r="K4323" s="480"/>
      <c r="L4323" s="480"/>
    </row>
    <row r="4324" spans="1:12" ht="15.6">
      <c r="A4324" s="480">
        <f t="shared" si="87"/>
        <v>4316</v>
      </c>
      <c r="B4324" s="480" t="s">
        <v>5370</v>
      </c>
      <c r="C4324" s="481" t="s">
        <v>16354</v>
      </c>
      <c r="D4324" s="480" t="s">
        <v>5363</v>
      </c>
      <c r="E4324" s="480" t="s">
        <v>16355</v>
      </c>
      <c r="F4324" s="480" t="s">
        <v>16356</v>
      </c>
      <c r="G4324" s="480" t="s">
        <v>16357</v>
      </c>
      <c r="H4324" s="480" t="s">
        <v>16358</v>
      </c>
      <c r="I4324" s="480"/>
      <c r="J4324" s="480"/>
      <c r="K4324" s="480"/>
      <c r="L4324" s="480"/>
    </row>
    <row r="4325" spans="1:12" ht="15.6">
      <c r="A4325" s="480">
        <f t="shared" si="87"/>
        <v>4317</v>
      </c>
      <c r="B4325" s="480" t="s">
        <v>6023</v>
      </c>
      <c r="C4325" s="481" t="s">
        <v>16359</v>
      </c>
      <c r="D4325" s="480" t="s">
        <v>5363</v>
      </c>
      <c r="E4325" s="480" t="s">
        <v>6025</v>
      </c>
      <c r="F4325" s="480" t="s">
        <v>6026</v>
      </c>
      <c r="G4325" s="480"/>
      <c r="H4325" s="480"/>
      <c r="I4325" s="480"/>
      <c r="J4325" s="480"/>
      <c r="K4325" s="480"/>
      <c r="L4325" s="480"/>
    </row>
    <row r="4326" spans="1:12" ht="15.6">
      <c r="A4326" s="480">
        <f t="shared" si="87"/>
        <v>4318</v>
      </c>
      <c r="B4326" s="480" t="s">
        <v>5370</v>
      </c>
      <c r="C4326" s="481" t="s">
        <v>16360</v>
      </c>
      <c r="D4326" s="480" t="s">
        <v>5362</v>
      </c>
      <c r="E4326" s="480" t="s">
        <v>14356</v>
      </c>
      <c r="F4326" s="480" t="s">
        <v>8876</v>
      </c>
      <c r="G4326" s="480" t="s">
        <v>8877</v>
      </c>
      <c r="H4326" s="480" t="s">
        <v>8874</v>
      </c>
      <c r="I4326" s="480"/>
      <c r="J4326" s="480"/>
      <c r="K4326" s="480"/>
      <c r="L4326" s="480"/>
    </row>
    <row r="4327" spans="1:12" ht="15.6">
      <c r="A4327" s="480">
        <f t="shared" si="87"/>
        <v>4319</v>
      </c>
      <c r="B4327" s="480" t="s">
        <v>5370</v>
      </c>
      <c r="C4327" s="481" t="s">
        <v>16361</v>
      </c>
      <c r="D4327" s="480" t="s">
        <v>51</v>
      </c>
      <c r="E4327" s="480" t="s">
        <v>6725</v>
      </c>
      <c r="F4327" s="480" t="s">
        <v>8876</v>
      </c>
      <c r="G4327" s="480" t="s">
        <v>8877</v>
      </c>
      <c r="H4327" s="480" t="s">
        <v>8874</v>
      </c>
      <c r="I4327" s="480"/>
      <c r="J4327" s="480"/>
      <c r="K4327" s="480"/>
      <c r="L4327" s="480"/>
    </row>
    <row r="4328" spans="1:12" ht="15.6">
      <c r="A4328" s="480">
        <f t="shared" si="87"/>
        <v>4320</v>
      </c>
      <c r="B4328" s="480" t="s">
        <v>5370</v>
      </c>
      <c r="C4328" s="481" t="s">
        <v>16362</v>
      </c>
      <c r="D4328" s="480" t="s">
        <v>5363</v>
      </c>
      <c r="E4328" s="480" t="s">
        <v>6725</v>
      </c>
      <c r="F4328" s="480" t="s">
        <v>8876</v>
      </c>
      <c r="G4328" s="480" t="s">
        <v>8877</v>
      </c>
      <c r="H4328" s="480" t="s">
        <v>8874</v>
      </c>
      <c r="I4328" s="480"/>
      <c r="J4328" s="480"/>
      <c r="K4328" s="480"/>
      <c r="L4328" s="480"/>
    </row>
    <row r="4329" spans="1:12" ht="15.6">
      <c r="A4329" s="480">
        <f t="shared" si="87"/>
        <v>4321</v>
      </c>
      <c r="B4329" s="480" t="s">
        <v>5370</v>
      </c>
      <c r="C4329" s="481" t="s">
        <v>16363</v>
      </c>
      <c r="D4329" s="480" t="s">
        <v>51</v>
      </c>
      <c r="E4329" s="480" t="s">
        <v>7063</v>
      </c>
      <c r="F4329" s="480" t="s">
        <v>6772</v>
      </c>
      <c r="G4329" s="480" t="s">
        <v>6773</v>
      </c>
      <c r="H4329" s="480" t="s">
        <v>6771</v>
      </c>
      <c r="I4329" s="480"/>
      <c r="J4329" s="480"/>
      <c r="K4329" s="480"/>
      <c r="L4329" s="480"/>
    </row>
    <row r="4330" spans="1:12" ht="15.6">
      <c r="A4330" s="480">
        <f t="shared" si="87"/>
        <v>4322</v>
      </c>
      <c r="B4330" s="480" t="s">
        <v>5370</v>
      </c>
      <c r="C4330" s="481" t="s">
        <v>16364</v>
      </c>
      <c r="D4330" s="480" t="s">
        <v>5362</v>
      </c>
      <c r="E4330" s="480" t="s">
        <v>7063</v>
      </c>
      <c r="F4330" s="480" t="s">
        <v>6772</v>
      </c>
      <c r="G4330" s="480" t="s">
        <v>6773</v>
      </c>
      <c r="H4330" s="480" t="s">
        <v>6771</v>
      </c>
      <c r="I4330" s="480"/>
      <c r="J4330" s="480"/>
      <c r="K4330" s="480"/>
      <c r="L4330" s="480"/>
    </row>
    <row r="4331" spans="1:12" ht="15.6">
      <c r="A4331" s="480">
        <f t="shared" si="87"/>
        <v>4323</v>
      </c>
      <c r="B4331" s="480" t="s">
        <v>5370</v>
      </c>
      <c r="C4331" s="481" t="s">
        <v>16365</v>
      </c>
      <c r="D4331" s="480" t="s">
        <v>5363</v>
      </c>
      <c r="E4331" s="480" t="s">
        <v>7063</v>
      </c>
      <c r="F4331" s="480" t="s">
        <v>6772</v>
      </c>
      <c r="G4331" s="480" t="s">
        <v>6773</v>
      </c>
      <c r="H4331" s="480" t="s">
        <v>6771</v>
      </c>
      <c r="I4331" s="480"/>
      <c r="J4331" s="480"/>
      <c r="K4331" s="480"/>
      <c r="L4331" s="480"/>
    </row>
    <row r="4332" spans="1:12" ht="15.6">
      <c r="A4332" s="480">
        <f t="shared" si="87"/>
        <v>4324</v>
      </c>
      <c r="B4332" s="480" t="s">
        <v>5370</v>
      </c>
      <c r="C4332" s="481" t="s">
        <v>16366</v>
      </c>
      <c r="D4332" s="480" t="s">
        <v>5364</v>
      </c>
      <c r="E4332" s="480" t="s">
        <v>7063</v>
      </c>
      <c r="F4332" s="480" t="s">
        <v>6772</v>
      </c>
      <c r="G4332" s="480" t="s">
        <v>6773</v>
      </c>
      <c r="H4332" s="480" t="s">
        <v>6771</v>
      </c>
      <c r="I4332" s="480"/>
      <c r="J4332" s="480"/>
      <c r="K4332" s="480"/>
      <c r="L4332" s="480"/>
    </row>
    <row r="4333" spans="1:12" ht="15.6">
      <c r="A4333" s="480">
        <f t="shared" si="87"/>
        <v>4325</v>
      </c>
      <c r="B4333" s="480" t="s">
        <v>5370</v>
      </c>
      <c r="C4333" s="481" t="s">
        <v>16367</v>
      </c>
      <c r="D4333" s="480" t="s">
        <v>5362</v>
      </c>
      <c r="E4333" s="480" t="s">
        <v>7376</v>
      </c>
      <c r="F4333" s="480" t="s">
        <v>14360</v>
      </c>
      <c r="G4333" s="480" t="s">
        <v>7378</v>
      </c>
      <c r="H4333" s="480" t="s">
        <v>7379</v>
      </c>
      <c r="I4333" s="480"/>
      <c r="J4333" s="480"/>
      <c r="K4333" s="480"/>
      <c r="L4333" s="480"/>
    </row>
    <row r="4334" spans="1:12" ht="15.6">
      <c r="A4334" s="480">
        <f t="shared" si="87"/>
        <v>4326</v>
      </c>
      <c r="B4334" s="480" t="s">
        <v>5370</v>
      </c>
      <c r="C4334" s="481" t="s">
        <v>16368</v>
      </c>
      <c r="D4334" s="480" t="s">
        <v>5364</v>
      </c>
      <c r="E4334" s="480" t="s">
        <v>7465</v>
      </c>
      <c r="F4334" s="480" t="s">
        <v>10272</v>
      </c>
      <c r="G4334" s="480" t="s">
        <v>16369</v>
      </c>
      <c r="H4334" s="480" t="s">
        <v>10271</v>
      </c>
      <c r="I4334" s="480"/>
      <c r="J4334" s="480"/>
      <c r="K4334" s="480"/>
      <c r="L4334" s="480"/>
    </row>
    <row r="4335" spans="1:12" ht="15.6">
      <c r="A4335" s="480">
        <f t="shared" si="87"/>
        <v>4327</v>
      </c>
      <c r="B4335" s="480" t="s">
        <v>5370</v>
      </c>
      <c r="C4335" s="481" t="s">
        <v>16370</v>
      </c>
      <c r="D4335" s="480" t="s">
        <v>5364</v>
      </c>
      <c r="E4335" s="480" t="s">
        <v>4008</v>
      </c>
      <c r="F4335" s="480" t="s">
        <v>6648</v>
      </c>
      <c r="G4335" s="480" t="s">
        <v>10276</v>
      </c>
      <c r="H4335" s="480" t="s">
        <v>16371</v>
      </c>
      <c r="I4335" s="480"/>
      <c r="J4335" s="480"/>
      <c r="K4335" s="480"/>
      <c r="L4335" s="480"/>
    </row>
    <row r="4336" spans="1:12" ht="15.6">
      <c r="A4336" s="480">
        <f t="shared" si="87"/>
        <v>4328</v>
      </c>
      <c r="B4336" s="480" t="s">
        <v>5370</v>
      </c>
      <c r="C4336" s="481" t="s">
        <v>16372</v>
      </c>
      <c r="D4336" s="480" t="s">
        <v>51</v>
      </c>
      <c r="E4336" s="480" t="s">
        <v>6742</v>
      </c>
      <c r="F4336" s="480" t="s">
        <v>10279</v>
      </c>
      <c r="G4336" s="480" t="s">
        <v>10280</v>
      </c>
      <c r="H4336" s="480" t="s">
        <v>10278</v>
      </c>
      <c r="I4336" s="480"/>
      <c r="J4336" s="480"/>
      <c r="K4336" s="480"/>
      <c r="L4336" s="480"/>
    </row>
    <row r="4337" spans="1:12" ht="15.6">
      <c r="A4337" s="480">
        <f t="shared" si="87"/>
        <v>4329</v>
      </c>
      <c r="B4337" s="480" t="s">
        <v>5370</v>
      </c>
      <c r="C4337" s="481" t="s">
        <v>16373</v>
      </c>
      <c r="D4337" s="480" t="s">
        <v>5364</v>
      </c>
      <c r="E4337" s="480" t="s">
        <v>10295</v>
      </c>
      <c r="F4337" s="480" t="s">
        <v>10290</v>
      </c>
      <c r="G4337" s="480" t="s">
        <v>10291</v>
      </c>
      <c r="H4337" s="480" t="s">
        <v>16374</v>
      </c>
      <c r="I4337" s="480"/>
      <c r="J4337" s="480"/>
      <c r="K4337" s="480"/>
      <c r="L4337" s="480"/>
    </row>
    <row r="4338" spans="1:12" ht="15.6">
      <c r="A4338" s="480">
        <f t="shared" si="87"/>
        <v>4330</v>
      </c>
      <c r="B4338" s="480" t="s">
        <v>5370</v>
      </c>
      <c r="C4338" s="481" t="s">
        <v>16375</v>
      </c>
      <c r="D4338" s="480" t="s">
        <v>5364</v>
      </c>
      <c r="E4338" s="480" t="s">
        <v>14365</v>
      </c>
      <c r="F4338" s="480" t="s">
        <v>14362</v>
      </c>
      <c r="G4338" s="480" t="s">
        <v>14364</v>
      </c>
      <c r="H4338" s="480" t="s">
        <v>14363</v>
      </c>
      <c r="I4338" s="480"/>
      <c r="J4338" s="480"/>
      <c r="K4338" s="480"/>
      <c r="L4338" s="480"/>
    </row>
    <row r="4339" spans="1:12" ht="15.6">
      <c r="A4339" s="480">
        <f t="shared" si="87"/>
        <v>4331</v>
      </c>
      <c r="B4339" s="480" t="s">
        <v>5370</v>
      </c>
      <c r="C4339" s="481" t="s">
        <v>16376</v>
      </c>
      <c r="D4339" s="480" t="s">
        <v>5364</v>
      </c>
      <c r="E4339" s="480" t="s">
        <v>6639</v>
      </c>
      <c r="F4339" s="480" t="s">
        <v>6640</v>
      </c>
      <c r="G4339" s="480" t="s">
        <v>6641</v>
      </c>
      <c r="H4339" s="480" t="s">
        <v>14367</v>
      </c>
      <c r="I4339" s="480"/>
      <c r="J4339" s="480"/>
      <c r="K4339" s="480"/>
      <c r="L4339" s="480"/>
    </row>
    <row r="4340" spans="1:12" ht="15.6">
      <c r="A4340" s="480">
        <f t="shared" si="87"/>
        <v>4332</v>
      </c>
      <c r="B4340" s="480" t="s">
        <v>5370</v>
      </c>
      <c r="C4340" s="481" t="s">
        <v>16377</v>
      </c>
      <c r="D4340" s="480" t="s">
        <v>5364</v>
      </c>
      <c r="E4340" s="480" t="s">
        <v>5631</v>
      </c>
      <c r="F4340" s="480" t="s">
        <v>6898</v>
      </c>
      <c r="G4340" s="480" t="s">
        <v>6899</v>
      </c>
      <c r="H4340" s="480" t="s">
        <v>6900</v>
      </c>
      <c r="I4340" s="480"/>
      <c r="J4340" s="480"/>
      <c r="K4340" s="480"/>
      <c r="L4340" s="480"/>
    </row>
    <row r="4341" spans="1:12" ht="15.6">
      <c r="A4341" s="480">
        <f t="shared" si="87"/>
        <v>4333</v>
      </c>
      <c r="B4341" s="480" t="s">
        <v>5370</v>
      </c>
      <c r="C4341" s="481" t="s">
        <v>16378</v>
      </c>
      <c r="D4341" s="480" t="s">
        <v>5363</v>
      </c>
      <c r="E4341" s="480" t="s">
        <v>14370</v>
      </c>
      <c r="F4341" s="480" t="s">
        <v>14369</v>
      </c>
      <c r="G4341" s="480" t="s">
        <v>14372</v>
      </c>
      <c r="H4341" s="480" t="s">
        <v>14371</v>
      </c>
      <c r="I4341" s="480"/>
      <c r="J4341" s="480"/>
      <c r="K4341" s="480"/>
      <c r="L4341" s="480"/>
    </row>
    <row r="4342" spans="1:12" ht="15.6">
      <c r="A4342" s="480">
        <f t="shared" si="87"/>
        <v>4334</v>
      </c>
      <c r="B4342" s="480" t="s">
        <v>5370</v>
      </c>
      <c r="C4342" s="481" t="s">
        <v>16379</v>
      </c>
      <c r="D4342" s="480" t="s">
        <v>5364</v>
      </c>
      <c r="E4342" s="480" t="s">
        <v>881</v>
      </c>
      <c r="F4342" s="480" t="s">
        <v>6303</v>
      </c>
      <c r="G4342" s="480" t="s">
        <v>5604</v>
      </c>
      <c r="H4342" s="480" t="s">
        <v>7961</v>
      </c>
      <c r="I4342" s="480"/>
      <c r="J4342" s="480"/>
      <c r="K4342" s="480"/>
      <c r="L4342" s="480"/>
    </row>
    <row r="4343" spans="1:12" ht="15.6">
      <c r="A4343" s="480">
        <f t="shared" si="87"/>
        <v>4335</v>
      </c>
      <c r="B4343" s="480" t="s">
        <v>5370</v>
      </c>
      <c r="C4343" s="481" t="s">
        <v>16380</v>
      </c>
      <c r="D4343" s="480" t="s">
        <v>5364</v>
      </c>
      <c r="E4343" s="480" t="s">
        <v>1315</v>
      </c>
      <c r="F4343" s="480" t="s">
        <v>11080</v>
      </c>
      <c r="G4343" s="480" t="s">
        <v>6787</v>
      </c>
      <c r="H4343" s="480" t="s">
        <v>11081</v>
      </c>
      <c r="I4343" s="480"/>
      <c r="J4343" s="480"/>
      <c r="K4343" s="480"/>
      <c r="L4343" s="480"/>
    </row>
    <row r="4344" spans="1:12" ht="15.6">
      <c r="A4344" s="480">
        <f t="shared" si="87"/>
        <v>4336</v>
      </c>
      <c r="B4344" s="480" t="s">
        <v>5370</v>
      </c>
      <c r="C4344" s="481" t="s">
        <v>16381</v>
      </c>
      <c r="D4344" s="480" t="s">
        <v>5364</v>
      </c>
      <c r="E4344" s="480" t="s">
        <v>11085</v>
      </c>
      <c r="F4344" s="480" t="s">
        <v>11084</v>
      </c>
      <c r="G4344" s="480" t="s">
        <v>11086</v>
      </c>
      <c r="H4344" s="480" t="s">
        <v>11083</v>
      </c>
      <c r="I4344" s="480"/>
      <c r="J4344" s="480"/>
      <c r="K4344" s="480"/>
      <c r="L4344" s="480"/>
    </row>
    <row r="4345" spans="1:12" ht="15.6">
      <c r="A4345" s="480">
        <f t="shared" si="87"/>
        <v>4337</v>
      </c>
      <c r="B4345" s="480" t="s">
        <v>5370</v>
      </c>
      <c r="C4345" s="481" t="s">
        <v>16382</v>
      </c>
      <c r="D4345" s="480" t="s">
        <v>5363</v>
      </c>
      <c r="E4345" s="480" t="s">
        <v>4037</v>
      </c>
      <c r="F4345" s="480" t="s">
        <v>5604</v>
      </c>
      <c r="G4345" s="480" t="s">
        <v>10591</v>
      </c>
      <c r="H4345" s="480" t="s">
        <v>5384</v>
      </c>
      <c r="I4345" s="480"/>
      <c r="J4345" s="480"/>
      <c r="K4345" s="480"/>
      <c r="L4345" s="480"/>
    </row>
    <row r="4346" spans="1:12" ht="15.6">
      <c r="A4346" s="480">
        <f t="shared" si="87"/>
        <v>4338</v>
      </c>
      <c r="B4346" s="480" t="s">
        <v>5370</v>
      </c>
      <c r="C4346" s="481" t="s">
        <v>16383</v>
      </c>
      <c r="D4346" s="480" t="s">
        <v>5363</v>
      </c>
      <c r="E4346" s="480">
        <v>9</v>
      </c>
      <c r="F4346" s="480">
        <v>12</v>
      </c>
      <c r="G4346" s="480">
        <v>18</v>
      </c>
      <c r="H4346" s="480">
        <v>24</v>
      </c>
      <c r="I4346" s="480"/>
      <c r="J4346" s="480"/>
      <c r="K4346" s="480"/>
      <c r="L4346" s="480"/>
    </row>
    <row r="4347" spans="1:12" ht="15.6">
      <c r="A4347" s="480">
        <f t="shared" si="87"/>
        <v>4339</v>
      </c>
      <c r="B4347" s="480" t="s">
        <v>5370</v>
      </c>
      <c r="C4347" s="481" t="s">
        <v>16384</v>
      </c>
      <c r="D4347" s="480" t="s">
        <v>5364</v>
      </c>
      <c r="E4347" s="480" t="s">
        <v>14400</v>
      </c>
      <c r="F4347" s="480" t="s">
        <v>14402</v>
      </c>
      <c r="G4347" s="480" t="s">
        <v>14401</v>
      </c>
      <c r="H4347" s="480" t="s">
        <v>14399</v>
      </c>
      <c r="I4347" s="480"/>
      <c r="J4347" s="480"/>
      <c r="K4347" s="480"/>
      <c r="L4347" s="480"/>
    </row>
    <row r="4348" spans="1:12" ht="15.6">
      <c r="A4348" s="480">
        <f t="shared" si="87"/>
        <v>4340</v>
      </c>
      <c r="B4348" s="480" t="s">
        <v>5370</v>
      </c>
      <c r="C4348" s="481" t="s">
        <v>16385</v>
      </c>
      <c r="D4348" s="480" t="s">
        <v>5364</v>
      </c>
      <c r="E4348" s="480" t="s">
        <v>13781</v>
      </c>
      <c r="F4348" s="480" t="s">
        <v>12589</v>
      </c>
      <c r="G4348" s="480" t="s">
        <v>16386</v>
      </c>
      <c r="H4348" s="480" t="s">
        <v>14699</v>
      </c>
      <c r="I4348" s="480"/>
      <c r="J4348" s="480"/>
      <c r="K4348" s="480"/>
      <c r="L4348" s="480"/>
    </row>
    <row r="4349" spans="1:12" ht="15.6">
      <c r="A4349" s="480">
        <f t="shared" si="87"/>
        <v>4341</v>
      </c>
      <c r="B4349" s="480" t="s">
        <v>5370</v>
      </c>
      <c r="C4349" s="481" t="s">
        <v>16387</v>
      </c>
      <c r="D4349" s="480" t="s">
        <v>51</v>
      </c>
      <c r="E4349" s="480" t="s">
        <v>8089</v>
      </c>
      <c r="F4349" s="480" t="s">
        <v>14405</v>
      </c>
      <c r="G4349" s="480" t="s">
        <v>8595</v>
      </c>
      <c r="H4349" s="480" t="s">
        <v>14406</v>
      </c>
      <c r="I4349" s="480"/>
      <c r="J4349" s="480"/>
      <c r="K4349" s="480"/>
      <c r="L4349" s="480"/>
    </row>
    <row r="4350" spans="1:12" ht="15.6">
      <c r="A4350" s="480">
        <f t="shared" si="87"/>
        <v>4342</v>
      </c>
      <c r="B4350" s="480" t="s">
        <v>5370</v>
      </c>
      <c r="C4350" s="481" t="s">
        <v>16388</v>
      </c>
      <c r="D4350" s="480" t="s">
        <v>5364</v>
      </c>
      <c r="E4350" s="480" t="s">
        <v>13397</v>
      </c>
      <c r="F4350" s="480" t="s">
        <v>10334</v>
      </c>
      <c r="G4350" s="480" t="s">
        <v>10332</v>
      </c>
      <c r="H4350" s="480" t="s">
        <v>14387</v>
      </c>
      <c r="I4350" s="480"/>
      <c r="J4350" s="480"/>
      <c r="K4350" s="480"/>
      <c r="L4350" s="480"/>
    </row>
    <row r="4351" spans="1:12" ht="15.6">
      <c r="A4351" s="480">
        <f t="shared" si="87"/>
        <v>4343</v>
      </c>
      <c r="B4351" s="480" t="s">
        <v>5370</v>
      </c>
      <c r="C4351" s="481" t="s">
        <v>16389</v>
      </c>
      <c r="D4351" s="480" t="s">
        <v>5362</v>
      </c>
      <c r="E4351" s="480" t="s">
        <v>8562</v>
      </c>
      <c r="F4351" s="480" t="s">
        <v>7607</v>
      </c>
      <c r="G4351" s="480" t="s">
        <v>11235</v>
      </c>
      <c r="H4351" s="480" t="s">
        <v>11236</v>
      </c>
      <c r="I4351" s="480"/>
      <c r="J4351" s="480"/>
      <c r="K4351" s="480"/>
      <c r="L4351" s="480"/>
    </row>
    <row r="4352" spans="1:12" ht="15.6">
      <c r="A4352" s="480">
        <f t="shared" si="87"/>
        <v>4344</v>
      </c>
      <c r="B4352" s="480" t="s">
        <v>5370</v>
      </c>
      <c r="C4352" s="481" t="s">
        <v>16390</v>
      </c>
      <c r="D4352" s="480" t="s">
        <v>5362</v>
      </c>
      <c r="E4352" s="480" t="s">
        <v>881</v>
      </c>
      <c r="F4352" s="480" t="s">
        <v>4037</v>
      </c>
      <c r="G4352" s="480" t="s">
        <v>14411</v>
      </c>
      <c r="H4352" s="480" t="s">
        <v>6792</v>
      </c>
      <c r="I4352" s="480"/>
      <c r="J4352" s="480"/>
      <c r="K4352" s="480"/>
      <c r="L4352" s="480"/>
    </row>
    <row r="4353" spans="1:12" ht="15.6">
      <c r="A4353" s="480">
        <f t="shared" si="87"/>
        <v>4345</v>
      </c>
      <c r="B4353" s="480" t="s">
        <v>5370</v>
      </c>
      <c r="C4353" s="481" t="s">
        <v>16391</v>
      </c>
      <c r="D4353" s="480" t="s">
        <v>5363</v>
      </c>
      <c r="E4353" s="480" t="s">
        <v>12586</v>
      </c>
      <c r="F4353" s="480" t="s">
        <v>12589</v>
      </c>
      <c r="G4353" s="480" t="s">
        <v>16386</v>
      </c>
      <c r="H4353" s="480" t="s">
        <v>12587</v>
      </c>
      <c r="I4353" s="480"/>
      <c r="J4353" s="480"/>
      <c r="K4353" s="480"/>
      <c r="L4353" s="480"/>
    </row>
    <row r="4354" spans="1:12" ht="15.6">
      <c r="A4354" s="480">
        <f t="shared" si="87"/>
        <v>4346</v>
      </c>
      <c r="B4354" s="480" t="s">
        <v>5370</v>
      </c>
      <c r="C4354" s="481" t="s">
        <v>16392</v>
      </c>
      <c r="D4354" s="480" t="s">
        <v>51</v>
      </c>
      <c r="E4354" s="480" t="s">
        <v>14417</v>
      </c>
      <c r="F4354" s="480" t="s">
        <v>14416</v>
      </c>
      <c r="G4354" s="480" t="s">
        <v>14415</v>
      </c>
      <c r="H4354" s="480" t="s">
        <v>14414</v>
      </c>
      <c r="I4354" s="480"/>
      <c r="J4354" s="480"/>
      <c r="K4354" s="480"/>
      <c r="L4354" s="480"/>
    </row>
    <row r="4355" spans="1:12" ht="15.6">
      <c r="A4355" s="480">
        <f t="shared" ref="A4355:A4386" si="88">ROW()-8</f>
        <v>4347</v>
      </c>
      <c r="B4355" s="480" t="s">
        <v>5370</v>
      </c>
      <c r="C4355" s="481" t="s">
        <v>16393</v>
      </c>
      <c r="D4355" s="480" t="s">
        <v>5364</v>
      </c>
      <c r="E4355" s="480">
        <v>5</v>
      </c>
      <c r="F4355" s="480">
        <v>10</v>
      </c>
      <c r="G4355" s="480">
        <v>15</v>
      </c>
      <c r="H4355" s="480">
        <v>20</v>
      </c>
      <c r="I4355" s="480"/>
      <c r="J4355" s="480"/>
      <c r="K4355" s="480"/>
      <c r="L4355" s="480"/>
    </row>
    <row r="4356" spans="1:12" ht="15.6">
      <c r="A4356" s="480">
        <f t="shared" si="88"/>
        <v>4348</v>
      </c>
      <c r="B4356" s="480" t="s">
        <v>5370</v>
      </c>
      <c r="C4356" s="481" t="s">
        <v>16394</v>
      </c>
      <c r="D4356" s="480" t="s">
        <v>5363</v>
      </c>
      <c r="E4356" s="480" t="s">
        <v>13781</v>
      </c>
      <c r="F4356" s="480" t="s">
        <v>12586</v>
      </c>
      <c r="G4356" s="480" t="s">
        <v>12592</v>
      </c>
      <c r="H4356" s="480" t="s">
        <v>12589</v>
      </c>
      <c r="I4356" s="480"/>
      <c r="J4356" s="480"/>
      <c r="K4356" s="480"/>
      <c r="L4356" s="480"/>
    </row>
    <row r="4357" spans="1:12" ht="15.6">
      <c r="A4357" s="480">
        <f t="shared" si="88"/>
        <v>4349</v>
      </c>
      <c r="B4357" s="480" t="s">
        <v>5370</v>
      </c>
      <c r="C4357" s="481" t="s">
        <v>16395</v>
      </c>
      <c r="D4357" s="480" t="s">
        <v>5362</v>
      </c>
      <c r="E4357" s="480" t="s">
        <v>6851</v>
      </c>
      <c r="F4357" s="480" t="s">
        <v>12648</v>
      </c>
      <c r="G4357" s="480" t="s">
        <v>12647</v>
      </c>
      <c r="H4357" s="480" t="s">
        <v>7320</v>
      </c>
      <c r="I4357" s="480"/>
      <c r="J4357" s="480"/>
      <c r="K4357" s="480"/>
      <c r="L4357" s="480"/>
    </row>
    <row r="4358" spans="1:12" ht="15.6">
      <c r="A4358" s="480">
        <f t="shared" si="88"/>
        <v>4350</v>
      </c>
      <c r="B4358" s="480" t="s">
        <v>5370</v>
      </c>
      <c r="C4358" s="481" t="s">
        <v>16396</v>
      </c>
      <c r="D4358" s="480" t="s">
        <v>5362</v>
      </c>
      <c r="E4358" s="480" t="s">
        <v>7066</v>
      </c>
      <c r="F4358" s="480" t="s">
        <v>16397</v>
      </c>
      <c r="G4358" s="480" t="s">
        <v>16398</v>
      </c>
      <c r="H4358" s="480" t="s">
        <v>16399</v>
      </c>
      <c r="I4358" s="480"/>
      <c r="J4358" s="480"/>
      <c r="K4358" s="480"/>
      <c r="L4358" s="480"/>
    </row>
    <row r="4359" spans="1:12" ht="15.6">
      <c r="A4359" s="480">
        <f t="shared" si="88"/>
        <v>4351</v>
      </c>
      <c r="B4359" s="480" t="s">
        <v>5370</v>
      </c>
      <c r="C4359" s="481" t="s">
        <v>16400</v>
      </c>
      <c r="D4359" s="480" t="s">
        <v>51</v>
      </c>
      <c r="E4359" s="480" t="s">
        <v>7040</v>
      </c>
      <c r="F4359" s="480" t="s">
        <v>7041</v>
      </c>
      <c r="G4359" s="480" t="s">
        <v>7042</v>
      </c>
      <c r="H4359" s="480" t="s">
        <v>7043</v>
      </c>
      <c r="I4359" s="480"/>
      <c r="J4359" s="480"/>
      <c r="K4359" s="480"/>
      <c r="L4359" s="480"/>
    </row>
    <row r="4360" spans="1:12" ht="15.6">
      <c r="A4360" s="480">
        <f t="shared" si="88"/>
        <v>4352</v>
      </c>
      <c r="B4360" s="480" t="s">
        <v>5370</v>
      </c>
      <c r="C4360" s="481" t="s">
        <v>16401</v>
      </c>
      <c r="D4360" s="480" t="s">
        <v>5362</v>
      </c>
      <c r="E4360" s="480" t="s">
        <v>7040</v>
      </c>
      <c r="F4360" s="480" t="s">
        <v>7041</v>
      </c>
      <c r="G4360" s="480" t="s">
        <v>7042</v>
      </c>
      <c r="H4360" s="480" t="s">
        <v>7043</v>
      </c>
      <c r="I4360" s="480"/>
      <c r="J4360" s="480"/>
      <c r="K4360" s="480"/>
      <c r="L4360" s="480"/>
    </row>
    <row r="4361" spans="1:12" ht="15.6">
      <c r="A4361" s="480">
        <f t="shared" si="88"/>
        <v>4353</v>
      </c>
      <c r="B4361" s="480" t="s">
        <v>5370</v>
      </c>
      <c r="C4361" s="481" t="s">
        <v>16402</v>
      </c>
      <c r="D4361" s="480" t="s">
        <v>51</v>
      </c>
      <c r="E4361" s="480" t="s">
        <v>7046</v>
      </c>
      <c r="F4361" s="480" t="s">
        <v>7047</v>
      </c>
      <c r="G4361" s="480" t="s">
        <v>7048</v>
      </c>
      <c r="H4361" s="480" t="s">
        <v>7049</v>
      </c>
      <c r="I4361" s="480"/>
      <c r="J4361" s="480"/>
      <c r="K4361" s="480"/>
      <c r="L4361" s="480"/>
    </row>
    <row r="4362" spans="1:12" ht="15.6">
      <c r="A4362" s="480">
        <f t="shared" si="88"/>
        <v>4354</v>
      </c>
      <c r="B4362" s="480" t="s">
        <v>5370</v>
      </c>
      <c r="C4362" s="481" t="s">
        <v>16403</v>
      </c>
      <c r="D4362" s="480" t="s">
        <v>51</v>
      </c>
      <c r="E4362" s="480" t="s">
        <v>7046</v>
      </c>
      <c r="F4362" s="480" t="s">
        <v>7047</v>
      </c>
      <c r="G4362" s="480" t="s">
        <v>7048</v>
      </c>
      <c r="H4362" s="480" t="s">
        <v>7049</v>
      </c>
      <c r="I4362" s="480"/>
      <c r="J4362" s="480"/>
      <c r="K4362" s="480"/>
      <c r="L4362" s="480"/>
    </row>
    <row r="4363" spans="1:12" ht="15.6">
      <c r="A4363" s="480">
        <f t="shared" si="88"/>
        <v>4355</v>
      </c>
      <c r="B4363" s="480" t="s">
        <v>5370</v>
      </c>
      <c r="C4363" s="481" t="s">
        <v>16404</v>
      </c>
      <c r="D4363" s="480" t="s">
        <v>5363</v>
      </c>
      <c r="E4363" s="480" t="s">
        <v>16405</v>
      </c>
      <c r="F4363" s="480" t="s">
        <v>16406</v>
      </c>
      <c r="G4363" s="480" t="s">
        <v>16407</v>
      </c>
      <c r="H4363" s="480"/>
      <c r="I4363" s="480"/>
      <c r="J4363" s="480"/>
      <c r="K4363" s="480"/>
      <c r="L4363" s="480"/>
    </row>
    <row r="4364" spans="1:12" ht="15.6">
      <c r="A4364" s="480">
        <f t="shared" si="88"/>
        <v>4356</v>
      </c>
      <c r="B4364" s="480" t="s">
        <v>5370</v>
      </c>
      <c r="C4364" s="481" t="s">
        <v>16408</v>
      </c>
      <c r="D4364" s="480" t="s">
        <v>5362</v>
      </c>
      <c r="E4364" s="480" t="s">
        <v>16405</v>
      </c>
      <c r="F4364" s="480" t="s">
        <v>16406</v>
      </c>
      <c r="G4364" s="480" t="s">
        <v>16407</v>
      </c>
      <c r="H4364" s="480"/>
      <c r="I4364" s="480"/>
      <c r="J4364" s="480"/>
      <c r="K4364" s="480"/>
      <c r="L4364" s="480"/>
    </row>
    <row r="4365" spans="1:12" ht="15.6">
      <c r="A4365" s="480">
        <f t="shared" si="88"/>
        <v>4357</v>
      </c>
      <c r="B4365" s="480" t="s">
        <v>5370</v>
      </c>
      <c r="C4365" s="481" t="s">
        <v>16409</v>
      </c>
      <c r="D4365" s="480" t="s">
        <v>51</v>
      </c>
      <c r="E4365" s="480" t="s">
        <v>16405</v>
      </c>
      <c r="F4365" s="480" t="s">
        <v>16406</v>
      </c>
      <c r="G4365" s="480" t="s">
        <v>16407</v>
      </c>
      <c r="H4365" s="480" t="s">
        <v>6821</v>
      </c>
      <c r="I4365" s="480"/>
      <c r="J4365" s="480"/>
      <c r="K4365" s="480"/>
      <c r="L4365" s="480"/>
    </row>
    <row r="4366" spans="1:12" ht="15.6">
      <c r="A4366" s="480">
        <f t="shared" si="88"/>
        <v>4358</v>
      </c>
      <c r="B4366" s="480" t="s">
        <v>5370</v>
      </c>
      <c r="C4366" s="481" t="s">
        <v>16410</v>
      </c>
      <c r="D4366" s="480" t="s">
        <v>5362</v>
      </c>
      <c r="E4366" s="480" t="s">
        <v>7063</v>
      </c>
      <c r="F4366" s="480" t="s">
        <v>6772</v>
      </c>
      <c r="G4366" s="480" t="s">
        <v>6773</v>
      </c>
      <c r="H4366" s="480" t="s">
        <v>6771</v>
      </c>
      <c r="I4366" s="480"/>
      <c r="J4366" s="480"/>
      <c r="K4366" s="480"/>
      <c r="L4366" s="480"/>
    </row>
    <row r="4367" spans="1:12" ht="15.6">
      <c r="A4367" s="480">
        <f t="shared" si="88"/>
        <v>4359</v>
      </c>
      <c r="B4367" s="480" t="s">
        <v>5370</v>
      </c>
      <c r="C4367" s="481" t="s">
        <v>16411</v>
      </c>
      <c r="D4367" s="480" t="s">
        <v>5364</v>
      </c>
      <c r="E4367" s="480">
        <v>11</v>
      </c>
      <c r="F4367" s="480">
        <v>12</v>
      </c>
      <c r="G4367" s="480">
        <v>15</v>
      </c>
      <c r="H4367" s="480">
        <v>16</v>
      </c>
      <c r="I4367" s="480"/>
      <c r="J4367" s="480"/>
      <c r="K4367" s="480"/>
      <c r="L4367" s="480"/>
    </row>
    <row r="4368" spans="1:12" ht="15.6">
      <c r="A4368" s="480">
        <f t="shared" si="88"/>
        <v>4360</v>
      </c>
      <c r="B4368" s="480" t="s">
        <v>5370</v>
      </c>
      <c r="C4368" s="481" t="s">
        <v>16412</v>
      </c>
      <c r="D4368" s="480" t="s">
        <v>5364</v>
      </c>
      <c r="E4368" s="480" t="s">
        <v>7063</v>
      </c>
      <c r="F4368" s="480" t="s">
        <v>6772</v>
      </c>
      <c r="G4368" s="480" t="s">
        <v>6773</v>
      </c>
      <c r="H4368" s="480" t="s">
        <v>6771</v>
      </c>
      <c r="I4368" s="480"/>
      <c r="J4368" s="480"/>
      <c r="K4368" s="480"/>
      <c r="L4368" s="480"/>
    </row>
    <row r="4369" spans="1:12" ht="15.6">
      <c r="A4369" s="480">
        <f t="shared" si="88"/>
        <v>4361</v>
      </c>
      <c r="B4369" s="480" t="s">
        <v>5370</v>
      </c>
      <c r="C4369" s="481" t="s">
        <v>16413</v>
      </c>
      <c r="D4369" s="480" t="s">
        <v>51</v>
      </c>
      <c r="E4369" s="480" t="s">
        <v>7063</v>
      </c>
      <c r="F4369" s="480" t="s">
        <v>6772</v>
      </c>
      <c r="G4369" s="480" t="s">
        <v>6773</v>
      </c>
      <c r="H4369" s="480" t="s">
        <v>6771</v>
      </c>
      <c r="I4369" s="480"/>
      <c r="J4369" s="480"/>
      <c r="K4369" s="480"/>
      <c r="L4369" s="480"/>
    </row>
    <row r="4370" spans="1:12" ht="15.6">
      <c r="A4370" s="480">
        <f t="shared" si="88"/>
        <v>4362</v>
      </c>
      <c r="B4370" s="480" t="s">
        <v>5370</v>
      </c>
      <c r="C4370" s="481" t="s">
        <v>16414</v>
      </c>
      <c r="D4370" s="480" t="s">
        <v>5363</v>
      </c>
      <c r="E4370" s="480" t="s">
        <v>7063</v>
      </c>
      <c r="F4370" s="480" t="s">
        <v>6772</v>
      </c>
      <c r="G4370" s="480" t="s">
        <v>6773</v>
      </c>
      <c r="H4370" s="480" t="s">
        <v>6771</v>
      </c>
      <c r="I4370" s="480"/>
      <c r="J4370" s="480"/>
      <c r="K4370" s="480"/>
      <c r="L4370" s="480"/>
    </row>
    <row r="4371" spans="1:12" ht="15.6">
      <c r="A4371" s="480">
        <f t="shared" si="88"/>
        <v>4363</v>
      </c>
      <c r="B4371" s="480" t="s">
        <v>5370</v>
      </c>
      <c r="C4371" s="481" t="s">
        <v>16415</v>
      </c>
      <c r="D4371" s="480" t="s">
        <v>51</v>
      </c>
      <c r="E4371" s="480" t="s">
        <v>6851</v>
      </c>
      <c r="F4371" s="480" t="s">
        <v>6853</v>
      </c>
      <c r="G4371" s="480" t="s">
        <v>6854</v>
      </c>
      <c r="H4371" s="480" t="s">
        <v>8000</v>
      </c>
      <c r="I4371" s="480"/>
      <c r="J4371" s="480"/>
      <c r="K4371" s="480"/>
      <c r="L4371" s="480"/>
    </row>
    <row r="4372" spans="1:12" ht="15.6">
      <c r="A4372" s="480">
        <f t="shared" si="88"/>
        <v>4364</v>
      </c>
      <c r="B4372" s="480" t="s">
        <v>5370</v>
      </c>
      <c r="C4372" s="481" t="s">
        <v>16416</v>
      </c>
      <c r="D4372" s="480" t="s">
        <v>5364</v>
      </c>
      <c r="E4372" s="480">
        <v>7</v>
      </c>
      <c r="F4372" s="480">
        <v>8</v>
      </c>
      <c r="G4372" s="480">
        <v>9</v>
      </c>
      <c r="H4372" s="480">
        <v>10</v>
      </c>
      <c r="I4372" s="480"/>
      <c r="J4372" s="480"/>
      <c r="K4372" s="480"/>
      <c r="L4372" s="480"/>
    </row>
    <row r="4373" spans="1:12" ht="15.6">
      <c r="A4373" s="480">
        <f t="shared" si="88"/>
        <v>4365</v>
      </c>
      <c r="B4373" s="480" t="s">
        <v>5370</v>
      </c>
      <c r="C4373" s="481" t="s">
        <v>16417</v>
      </c>
      <c r="D4373" s="480" t="s">
        <v>5364</v>
      </c>
      <c r="E4373" s="480">
        <v>7</v>
      </c>
      <c r="F4373" s="480">
        <v>8</v>
      </c>
      <c r="G4373" s="480">
        <v>9</v>
      </c>
      <c r="H4373" s="480">
        <v>10</v>
      </c>
      <c r="I4373" s="480"/>
      <c r="J4373" s="480"/>
      <c r="K4373" s="480"/>
      <c r="L4373" s="480"/>
    </row>
    <row r="4374" spans="1:12" ht="15.6">
      <c r="A4374" s="480">
        <f t="shared" si="88"/>
        <v>4366</v>
      </c>
      <c r="B4374" s="480" t="s">
        <v>5370</v>
      </c>
      <c r="C4374" s="481" t="s">
        <v>16418</v>
      </c>
      <c r="D4374" s="480" t="s">
        <v>5363</v>
      </c>
      <c r="E4374" s="480">
        <v>5</v>
      </c>
      <c r="F4374" s="480">
        <v>6</v>
      </c>
      <c r="G4374" s="480">
        <v>7</v>
      </c>
      <c r="H4374" s="480">
        <v>8</v>
      </c>
      <c r="I4374" s="480"/>
      <c r="J4374" s="480"/>
      <c r="K4374" s="480"/>
      <c r="L4374" s="480"/>
    </row>
    <row r="4375" spans="1:12" ht="15.6">
      <c r="A4375" s="480">
        <f t="shared" si="88"/>
        <v>4367</v>
      </c>
      <c r="B4375" s="480" t="s">
        <v>5370</v>
      </c>
      <c r="C4375" s="481" t="s">
        <v>16419</v>
      </c>
      <c r="D4375" s="480" t="s">
        <v>5364</v>
      </c>
      <c r="E4375" s="480">
        <v>6</v>
      </c>
      <c r="F4375" s="480">
        <v>7</v>
      </c>
      <c r="G4375" s="480">
        <v>8</v>
      </c>
      <c r="H4375" s="480">
        <v>9</v>
      </c>
      <c r="I4375" s="480"/>
      <c r="J4375" s="480"/>
      <c r="K4375" s="480"/>
      <c r="L4375" s="480"/>
    </row>
    <row r="4376" spans="1:12" ht="15.6">
      <c r="A4376" s="480">
        <f t="shared" si="88"/>
        <v>4368</v>
      </c>
      <c r="B4376" s="480" t="s">
        <v>5370</v>
      </c>
      <c r="C4376" s="481" t="s">
        <v>16420</v>
      </c>
      <c r="D4376" s="480" t="s">
        <v>51</v>
      </c>
      <c r="E4376" s="480" t="s">
        <v>7212</v>
      </c>
      <c r="F4376" s="480" t="s">
        <v>7306</v>
      </c>
      <c r="G4376" s="480" t="s">
        <v>6643</v>
      </c>
      <c r="H4376" s="480" t="s">
        <v>6644</v>
      </c>
      <c r="I4376" s="480"/>
      <c r="J4376" s="480"/>
      <c r="K4376" s="480"/>
      <c r="L4376" s="480"/>
    </row>
    <row r="4377" spans="1:12" ht="15.6">
      <c r="A4377" s="480">
        <f t="shared" si="88"/>
        <v>4369</v>
      </c>
      <c r="B4377" s="480" t="s">
        <v>5370</v>
      </c>
      <c r="C4377" s="481" t="s">
        <v>16421</v>
      </c>
      <c r="D4377" s="480" t="s">
        <v>5362</v>
      </c>
      <c r="E4377" s="480">
        <v>5</v>
      </c>
      <c r="F4377" s="480">
        <v>10</v>
      </c>
      <c r="G4377" s="480">
        <v>20</v>
      </c>
      <c r="H4377" s="480">
        <v>30</v>
      </c>
      <c r="I4377" s="480"/>
      <c r="J4377" s="480"/>
      <c r="K4377" s="480"/>
      <c r="L4377" s="480"/>
    </row>
    <row r="4378" spans="1:12" ht="15.6">
      <c r="A4378" s="480">
        <f t="shared" si="88"/>
        <v>4370</v>
      </c>
      <c r="B4378" s="480" t="s">
        <v>5370</v>
      </c>
      <c r="C4378" s="481" t="s">
        <v>16422</v>
      </c>
      <c r="D4378" s="480" t="s">
        <v>5364</v>
      </c>
      <c r="E4378" s="480" t="s">
        <v>5384</v>
      </c>
      <c r="F4378" s="480" t="s">
        <v>14442</v>
      </c>
      <c r="G4378" s="480" t="s">
        <v>14443</v>
      </c>
      <c r="H4378" s="480" t="s">
        <v>4037</v>
      </c>
      <c r="I4378" s="480"/>
      <c r="J4378" s="480"/>
      <c r="K4378" s="480"/>
      <c r="L4378" s="480"/>
    </row>
    <row r="4379" spans="1:12" ht="15.6">
      <c r="A4379" s="480">
        <f t="shared" si="88"/>
        <v>4371</v>
      </c>
      <c r="B4379" s="480" t="s">
        <v>5370</v>
      </c>
      <c r="C4379" s="481" t="s">
        <v>16423</v>
      </c>
      <c r="D4379" s="480" t="s">
        <v>51</v>
      </c>
      <c r="E4379" s="480" t="s">
        <v>16424</v>
      </c>
      <c r="F4379" s="480" t="s">
        <v>16425</v>
      </c>
      <c r="G4379" s="480" t="s">
        <v>16426</v>
      </c>
      <c r="H4379" s="480" t="s">
        <v>16427</v>
      </c>
      <c r="I4379" s="480"/>
      <c r="J4379" s="480"/>
      <c r="K4379" s="480"/>
      <c r="L4379" s="480"/>
    </row>
    <row r="4380" spans="1:12" ht="15.6">
      <c r="A4380" s="480">
        <f t="shared" si="88"/>
        <v>4372</v>
      </c>
      <c r="B4380" s="480" t="s">
        <v>5370</v>
      </c>
      <c r="C4380" s="481" t="s">
        <v>16428</v>
      </c>
      <c r="D4380" s="480" t="s">
        <v>5362</v>
      </c>
      <c r="E4380" s="480" t="s">
        <v>9250</v>
      </c>
      <c r="F4380" s="480" t="s">
        <v>9248</v>
      </c>
      <c r="G4380" s="480" t="s">
        <v>4040</v>
      </c>
      <c r="H4380" s="480" t="s">
        <v>9247</v>
      </c>
      <c r="I4380" s="480"/>
      <c r="J4380" s="480"/>
      <c r="K4380" s="480"/>
      <c r="L4380" s="480"/>
    </row>
    <row r="4381" spans="1:12" ht="15.6">
      <c r="A4381" s="480">
        <f t="shared" si="88"/>
        <v>4373</v>
      </c>
      <c r="B4381" s="480" t="s">
        <v>5370</v>
      </c>
      <c r="C4381" s="481" t="s">
        <v>16429</v>
      </c>
      <c r="D4381" s="480" t="s">
        <v>5362</v>
      </c>
      <c r="E4381" s="480" t="s">
        <v>14446</v>
      </c>
      <c r="F4381" s="480" t="s">
        <v>5637</v>
      </c>
      <c r="G4381" s="480" t="s">
        <v>5636</v>
      </c>
      <c r="H4381" s="480" t="s">
        <v>9248</v>
      </c>
      <c r="I4381" s="480"/>
      <c r="J4381" s="480"/>
      <c r="K4381" s="480"/>
      <c r="L4381" s="480"/>
    </row>
    <row r="4382" spans="1:12" ht="15.6">
      <c r="A4382" s="480">
        <f t="shared" si="88"/>
        <v>4374</v>
      </c>
      <c r="B4382" s="480" t="s">
        <v>5370</v>
      </c>
      <c r="C4382" s="481" t="s">
        <v>16430</v>
      </c>
      <c r="D4382" s="480" t="s">
        <v>5363</v>
      </c>
      <c r="E4382" s="480" t="s">
        <v>5602</v>
      </c>
      <c r="F4382" s="480" t="s">
        <v>7529</v>
      </c>
      <c r="G4382" s="480"/>
      <c r="H4382" s="480"/>
      <c r="I4382" s="480"/>
      <c r="J4382" s="480"/>
      <c r="K4382" s="480"/>
      <c r="L4382" s="480"/>
    </row>
    <row r="4383" spans="1:12" ht="15.6">
      <c r="A4383" s="480">
        <f t="shared" si="88"/>
        <v>4375</v>
      </c>
      <c r="B4383" s="480" t="s">
        <v>5370</v>
      </c>
      <c r="C4383" s="481" t="s">
        <v>16431</v>
      </c>
      <c r="D4383" s="480" t="s">
        <v>51</v>
      </c>
      <c r="E4383" s="480" t="s">
        <v>7531</v>
      </c>
      <c r="F4383" s="480" t="s">
        <v>7532</v>
      </c>
      <c r="G4383" s="480" t="s">
        <v>7533</v>
      </c>
      <c r="H4383" s="480" t="s">
        <v>7534</v>
      </c>
      <c r="I4383" s="480"/>
      <c r="J4383" s="480"/>
      <c r="K4383" s="480"/>
      <c r="L4383" s="480"/>
    </row>
    <row r="4384" spans="1:12" ht="15.6">
      <c r="A4384" s="480">
        <f t="shared" si="88"/>
        <v>4376</v>
      </c>
      <c r="B4384" s="480" t="s">
        <v>5370</v>
      </c>
      <c r="C4384" s="481" t="s">
        <v>16432</v>
      </c>
      <c r="D4384" s="480" t="s">
        <v>51</v>
      </c>
      <c r="E4384" s="480" t="s">
        <v>10406</v>
      </c>
      <c r="F4384" s="480" t="s">
        <v>2816</v>
      </c>
      <c r="G4384" s="480" t="s">
        <v>10408</v>
      </c>
      <c r="H4384" s="480" t="s">
        <v>10407</v>
      </c>
      <c r="I4384" s="480"/>
      <c r="J4384" s="480"/>
      <c r="K4384" s="480"/>
      <c r="L4384" s="480"/>
    </row>
    <row r="4385" spans="1:12" ht="15.6">
      <c r="A4385" s="480">
        <f t="shared" si="88"/>
        <v>4377</v>
      </c>
      <c r="B4385" s="480" t="s">
        <v>5370</v>
      </c>
      <c r="C4385" s="481" t="s">
        <v>16433</v>
      </c>
      <c r="D4385" s="480" t="s">
        <v>5362</v>
      </c>
      <c r="E4385" s="480" t="s">
        <v>14450</v>
      </c>
      <c r="F4385" s="480" t="s">
        <v>14449</v>
      </c>
      <c r="G4385" s="480" t="s">
        <v>14448</v>
      </c>
      <c r="H4385" s="480" t="s">
        <v>14451</v>
      </c>
      <c r="I4385" s="480"/>
      <c r="J4385" s="480"/>
      <c r="K4385" s="480"/>
      <c r="L4385" s="480"/>
    </row>
    <row r="4386" spans="1:12" ht="15.6">
      <c r="A4386" s="480">
        <f t="shared" si="88"/>
        <v>4378</v>
      </c>
      <c r="B4386" s="480" t="s">
        <v>5370</v>
      </c>
      <c r="C4386" s="481" t="s">
        <v>16434</v>
      </c>
      <c r="D4386" s="480" t="s">
        <v>5363</v>
      </c>
      <c r="E4386" s="480" t="s">
        <v>14453</v>
      </c>
      <c r="F4386" s="480" t="s">
        <v>14454</v>
      </c>
      <c r="G4386" s="480" t="s">
        <v>14448</v>
      </c>
      <c r="H4386" s="480" t="s">
        <v>14451</v>
      </c>
      <c r="I4386" s="480"/>
      <c r="J4386" s="480"/>
      <c r="K4386" s="480"/>
      <c r="L4386" s="480"/>
    </row>
    <row r="4387" spans="1:12" ht="15.6">
      <c r="A4387" s="480">
        <f t="shared" ref="A4387:A4418" si="89">ROW()-8</f>
        <v>4379</v>
      </c>
      <c r="B4387" s="480" t="s">
        <v>5370</v>
      </c>
      <c r="C4387" s="481" t="s">
        <v>16435</v>
      </c>
      <c r="D4387" s="480" t="s">
        <v>5364</v>
      </c>
      <c r="E4387" s="480">
        <v>6</v>
      </c>
      <c r="F4387" s="480">
        <v>8</v>
      </c>
      <c r="G4387" s="480">
        <v>9</v>
      </c>
      <c r="H4387" s="480">
        <v>10</v>
      </c>
      <c r="I4387" s="480"/>
      <c r="J4387" s="480"/>
      <c r="K4387" s="480"/>
      <c r="L4387" s="480"/>
    </row>
    <row r="4388" spans="1:12" ht="15.6">
      <c r="A4388" s="480">
        <f t="shared" si="89"/>
        <v>4380</v>
      </c>
      <c r="B4388" s="480" t="s">
        <v>5370</v>
      </c>
      <c r="C4388" s="481" t="s">
        <v>16436</v>
      </c>
      <c r="D4388" s="480" t="s">
        <v>51</v>
      </c>
      <c r="E4388" s="480" t="s">
        <v>12768</v>
      </c>
      <c r="F4388" s="480" t="s">
        <v>16437</v>
      </c>
      <c r="G4388" s="480" t="s">
        <v>14699</v>
      </c>
      <c r="H4388" s="480" t="s">
        <v>16438</v>
      </c>
      <c r="I4388" s="480"/>
      <c r="J4388" s="480"/>
      <c r="K4388" s="480"/>
      <c r="L4388" s="480"/>
    </row>
    <row r="4389" spans="1:12" ht="15.6">
      <c r="A4389" s="480">
        <f t="shared" si="89"/>
        <v>4381</v>
      </c>
      <c r="B4389" s="480" t="s">
        <v>5370</v>
      </c>
      <c r="C4389" s="481" t="s">
        <v>16439</v>
      </c>
      <c r="D4389" s="480" t="s">
        <v>5362</v>
      </c>
      <c r="E4389" s="480" t="s">
        <v>11101</v>
      </c>
      <c r="F4389" s="480" t="s">
        <v>11100</v>
      </c>
      <c r="G4389" s="480" t="s">
        <v>11102</v>
      </c>
      <c r="H4389" s="480" t="s">
        <v>9523</v>
      </c>
      <c r="I4389" s="480"/>
      <c r="J4389" s="480"/>
      <c r="K4389" s="480"/>
      <c r="L4389" s="480"/>
    </row>
    <row r="4390" spans="1:12" ht="15.6">
      <c r="A4390" s="480">
        <f t="shared" si="89"/>
        <v>4382</v>
      </c>
      <c r="B4390" s="480" t="s">
        <v>5370</v>
      </c>
      <c r="C4390" s="481" t="s">
        <v>16440</v>
      </c>
      <c r="D4390" s="480" t="s">
        <v>5363</v>
      </c>
      <c r="E4390" s="480" t="s">
        <v>11104</v>
      </c>
      <c r="F4390" s="480" t="s">
        <v>11107</v>
      </c>
      <c r="G4390" s="480" t="s">
        <v>11105</v>
      </c>
      <c r="H4390" s="480" t="s">
        <v>11106</v>
      </c>
      <c r="I4390" s="480"/>
      <c r="J4390" s="480"/>
      <c r="K4390" s="480"/>
      <c r="L4390" s="480"/>
    </row>
    <row r="4391" spans="1:12" ht="15.6">
      <c r="A4391" s="480">
        <f t="shared" si="89"/>
        <v>4383</v>
      </c>
      <c r="B4391" s="480" t="s">
        <v>5370</v>
      </c>
      <c r="C4391" s="481" t="s">
        <v>16441</v>
      </c>
      <c r="D4391" s="480" t="s">
        <v>51</v>
      </c>
      <c r="E4391" s="480" t="s">
        <v>7554</v>
      </c>
      <c r="F4391" s="480" t="s">
        <v>7608</v>
      </c>
      <c r="G4391" s="480" t="s">
        <v>11109</v>
      </c>
      <c r="H4391" s="480" t="s">
        <v>6983</v>
      </c>
      <c r="I4391" s="480"/>
      <c r="J4391" s="480"/>
      <c r="K4391" s="480"/>
      <c r="L4391" s="480"/>
    </row>
    <row r="4392" spans="1:12" ht="15.6">
      <c r="A4392" s="480">
        <f t="shared" si="89"/>
        <v>4384</v>
      </c>
      <c r="B4392" s="480" t="s">
        <v>5370</v>
      </c>
      <c r="C4392" s="481" t="s">
        <v>16442</v>
      </c>
      <c r="D4392" s="480" t="s">
        <v>5364</v>
      </c>
      <c r="E4392" s="480" t="s">
        <v>9250</v>
      </c>
      <c r="F4392" s="480" t="s">
        <v>7608</v>
      </c>
      <c r="G4392" s="480" t="s">
        <v>8562</v>
      </c>
      <c r="H4392" s="480" t="s">
        <v>11113</v>
      </c>
      <c r="I4392" s="480"/>
      <c r="J4392" s="480"/>
      <c r="K4392" s="480"/>
      <c r="L4392" s="480"/>
    </row>
    <row r="4393" spans="1:12" ht="15.6">
      <c r="A4393" s="480">
        <f t="shared" si="89"/>
        <v>4385</v>
      </c>
      <c r="B4393" s="480" t="s">
        <v>5370</v>
      </c>
      <c r="C4393" s="481" t="s">
        <v>16443</v>
      </c>
      <c r="D4393" s="480" t="s">
        <v>5364</v>
      </c>
      <c r="E4393" s="480" t="s">
        <v>7293</v>
      </c>
      <c r="F4393" s="480" t="s">
        <v>5486</v>
      </c>
      <c r="G4393" s="480" t="s">
        <v>11128</v>
      </c>
      <c r="H4393" s="480" t="s">
        <v>11129</v>
      </c>
      <c r="I4393" s="480"/>
      <c r="J4393" s="480"/>
      <c r="K4393" s="480"/>
      <c r="L4393" s="480"/>
    </row>
    <row r="4394" spans="1:12" ht="15.6">
      <c r="A4394" s="480">
        <f t="shared" si="89"/>
        <v>4386</v>
      </c>
      <c r="B4394" s="480" t="s">
        <v>5370</v>
      </c>
      <c r="C4394" s="481" t="s">
        <v>16444</v>
      </c>
      <c r="D4394" s="480" t="s">
        <v>5362</v>
      </c>
      <c r="E4394" s="480" t="s">
        <v>11132</v>
      </c>
      <c r="F4394" s="480" t="s">
        <v>4008</v>
      </c>
      <c r="G4394" s="480" t="s">
        <v>11131</v>
      </c>
      <c r="H4394" s="480" t="s">
        <v>5418</v>
      </c>
      <c r="I4394" s="480"/>
      <c r="J4394" s="480"/>
      <c r="K4394" s="480"/>
      <c r="L4394" s="480"/>
    </row>
    <row r="4395" spans="1:12" ht="15.6">
      <c r="A4395" s="480">
        <f t="shared" si="89"/>
        <v>4387</v>
      </c>
      <c r="B4395" s="480" t="s">
        <v>5370</v>
      </c>
      <c r="C4395" s="481" t="s">
        <v>16445</v>
      </c>
      <c r="D4395" s="480" t="s">
        <v>5364</v>
      </c>
      <c r="E4395" s="480" t="s">
        <v>6851</v>
      </c>
      <c r="F4395" s="480" t="s">
        <v>6853</v>
      </c>
      <c r="G4395" s="480" t="s">
        <v>11143</v>
      </c>
      <c r="H4395" s="480" t="s">
        <v>6854</v>
      </c>
      <c r="I4395" s="480"/>
      <c r="J4395" s="480"/>
      <c r="K4395" s="480"/>
      <c r="L4395" s="480"/>
    </row>
    <row r="4396" spans="1:12" ht="15.6">
      <c r="A4396" s="480">
        <f t="shared" si="89"/>
        <v>4388</v>
      </c>
      <c r="B4396" s="480" t="s">
        <v>5370</v>
      </c>
      <c r="C4396" s="481" t="s">
        <v>16446</v>
      </c>
      <c r="D4396" s="480" t="s">
        <v>5364</v>
      </c>
      <c r="E4396" s="480" t="s">
        <v>11168</v>
      </c>
      <c r="F4396" s="480" t="s">
        <v>11162</v>
      </c>
      <c r="G4396" s="480" t="s">
        <v>6934</v>
      </c>
      <c r="H4396" s="480" t="s">
        <v>6931</v>
      </c>
      <c r="I4396" s="480"/>
      <c r="J4396" s="480"/>
      <c r="K4396" s="480"/>
      <c r="L4396" s="480"/>
    </row>
    <row r="4397" spans="1:12" ht="15.6">
      <c r="A4397" s="480">
        <f t="shared" si="89"/>
        <v>4389</v>
      </c>
      <c r="B4397" s="480" t="s">
        <v>5370</v>
      </c>
      <c r="C4397" s="481" t="s">
        <v>16447</v>
      </c>
      <c r="D4397" s="480" t="s">
        <v>5363</v>
      </c>
      <c r="E4397" s="480" t="s">
        <v>6851</v>
      </c>
      <c r="F4397" s="480" t="s">
        <v>6853</v>
      </c>
      <c r="G4397" s="480" t="s">
        <v>7320</v>
      </c>
      <c r="H4397" s="480" t="s">
        <v>6852</v>
      </c>
      <c r="I4397" s="480"/>
      <c r="J4397" s="480"/>
      <c r="K4397" s="480"/>
      <c r="L4397" s="480"/>
    </row>
    <row r="4398" spans="1:12" ht="15.6">
      <c r="A4398" s="480">
        <f t="shared" si="89"/>
        <v>4390</v>
      </c>
      <c r="B4398" s="480" t="s">
        <v>5370</v>
      </c>
      <c r="C4398" s="481" t="s">
        <v>16448</v>
      </c>
      <c r="D4398" s="480" t="s">
        <v>5364</v>
      </c>
      <c r="E4398" s="480" t="s">
        <v>11188</v>
      </c>
      <c r="F4398" s="480" t="s">
        <v>11190</v>
      </c>
      <c r="G4398" s="480" t="s">
        <v>11189</v>
      </c>
      <c r="H4398" s="480" t="s">
        <v>10741</v>
      </c>
      <c r="I4398" s="480"/>
      <c r="J4398" s="480"/>
      <c r="K4398" s="480"/>
      <c r="L4398" s="480"/>
    </row>
    <row r="4399" spans="1:12" ht="15.6">
      <c r="A4399" s="480">
        <f t="shared" si="89"/>
        <v>4391</v>
      </c>
      <c r="B4399" s="480" t="s">
        <v>5370</v>
      </c>
      <c r="C4399" s="481" t="s">
        <v>16449</v>
      </c>
      <c r="D4399" s="480" t="s">
        <v>51</v>
      </c>
      <c r="E4399" s="480" t="s">
        <v>11204</v>
      </c>
      <c r="F4399" s="480" t="s">
        <v>11205</v>
      </c>
      <c r="G4399" s="480" t="s">
        <v>11203</v>
      </c>
      <c r="H4399" s="480" t="s">
        <v>11202</v>
      </c>
      <c r="I4399" s="480"/>
      <c r="J4399" s="480"/>
      <c r="K4399" s="480"/>
      <c r="L4399" s="480"/>
    </row>
    <row r="4400" spans="1:12" ht="15.6">
      <c r="A4400" s="480">
        <f t="shared" si="89"/>
        <v>4392</v>
      </c>
      <c r="B4400" s="480" t="s">
        <v>5370</v>
      </c>
      <c r="C4400" s="481" t="s">
        <v>16450</v>
      </c>
      <c r="D4400" s="480" t="s">
        <v>5364</v>
      </c>
      <c r="E4400" s="480" t="s">
        <v>4008</v>
      </c>
      <c r="F4400" s="480" t="s">
        <v>5631</v>
      </c>
      <c r="G4400" s="480" t="s">
        <v>10276</v>
      </c>
      <c r="H4400" s="480" t="s">
        <v>11212</v>
      </c>
      <c r="I4400" s="480"/>
      <c r="J4400" s="480"/>
      <c r="K4400" s="480"/>
      <c r="L4400" s="480"/>
    </row>
    <row r="4401" spans="1:12" ht="15.6">
      <c r="A4401" s="480">
        <f t="shared" si="89"/>
        <v>4393</v>
      </c>
      <c r="B4401" s="480" t="s">
        <v>5370</v>
      </c>
      <c r="C4401" s="481" t="s">
        <v>16451</v>
      </c>
      <c r="D4401" s="480" t="s">
        <v>5363</v>
      </c>
      <c r="E4401" s="480">
        <v>1425</v>
      </c>
      <c r="F4401" s="480">
        <v>1435</v>
      </c>
      <c r="G4401" s="480">
        <v>1436</v>
      </c>
      <c r="H4401" s="480">
        <v>1453</v>
      </c>
      <c r="I4401" s="480"/>
      <c r="J4401" s="480"/>
      <c r="K4401" s="480"/>
      <c r="L4401" s="480"/>
    </row>
    <row r="4402" spans="1:12" ht="15.6">
      <c r="A4402" s="480">
        <f t="shared" si="89"/>
        <v>4394</v>
      </c>
      <c r="B4402" s="480" t="s">
        <v>5370</v>
      </c>
      <c r="C4402" s="481" t="s">
        <v>16452</v>
      </c>
      <c r="D4402" s="480" t="s">
        <v>5362</v>
      </c>
      <c r="E4402" s="480" t="s">
        <v>8135</v>
      </c>
      <c r="F4402" s="480" t="s">
        <v>11220</v>
      </c>
      <c r="G4402" s="480" t="s">
        <v>11219</v>
      </c>
      <c r="H4402" s="480" t="s">
        <v>9333</v>
      </c>
      <c r="I4402" s="480"/>
      <c r="J4402" s="480"/>
      <c r="K4402" s="480"/>
      <c r="L4402" s="480"/>
    </row>
    <row r="4403" spans="1:12" ht="15.6">
      <c r="A4403" s="480">
        <f t="shared" si="89"/>
        <v>4395</v>
      </c>
      <c r="B4403" s="480" t="s">
        <v>5370</v>
      </c>
      <c r="C4403" s="481" t="s">
        <v>16453</v>
      </c>
      <c r="D4403" s="480" t="s">
        <v>51</v>
      </c>
      <c r="E4403" s="480" t="s">
        <v>11222</v>
      </c>
      <c r="F4403" s="480" t="s">
        <v>8596</v>
      </c>
      <c r="G4403" s="480" t="s">
        <v>8595</v>
      </c>
      <c r="H4403" s="480" t="s">
        <v>11223</v>
      </c>
      <c r="I4403" s="480"/>
      <c r="J4403" s="480"/>
      <c r="K4403" s="480"/>
      <c r="L4403" s="480"/>
    </row>
    <row r="4404" spans="1:12" ht="15.6">
      <c r="A4404" s="480">
        <f t="shared" si="89"/>
        <v>4396</v>
      </c>
      <c r="B4404" s="480" t="s">
        <v>5370</v>
      </c>
      <c r="C4404" s="481" t="s">
        <v>16454</v>
      </c>
      <c r="D4404" s="480" t="s">
        <v>5362</v>
      </c>
      <c r="E4404" s="480" t="s">
        <v>6854</v>
      </c>
      <c r="F4404" s="480" t="s">
        <v>6853</v>
      </c>
      <c r="G4404" s="480" t="s">
        <v>6851</v>
      </c>
      <c r="H4404" s="480" t="s">
        <v>7320</v>
      </c>
      <c r="I4404" s="480"/>
      <c r="J4404" s="480"/>
      <c r="K4404" s="480"/>
      <c r="L4404" s="480"/>
    </row>
    <row r="4405" spans="1:12" ht="15.6">
      <c r="A4405" s="480">
        <f t="shared" si="89"/>
        <v>4397</v>
      </c>
      <c r="B4405" s="480" t="s">
        <v>5370</v>
      </c>
      <c r="C4405" s="481" t="s">
        <v>16455</v>
      </c>
      <c r="D4405" s="480" t="s">
        <v>51</v>
      </c>
      <c r="E4405" s="480" t="s">
        <v>11231</v>
      </c>
      <c r="F4405" s="480" t="s">
        <v>11161</v>
      </c>
      <c r="G4405" s="480" t="s">
        <v>6931</v>
      </c>
      <c r="H4405" s="480" t="s">
        <v>7227</v>
      </c>
      <c r="I4405" s="480"/>
      <c r="J4405" s="480"/>
      <c r="K4405" s="480"/>
      <c r="L4405" s="480"/>
    </row>
    <row r="4406" spans="1:12" ht="15.6">
      <c r="A4406" s="480">
        <f t="shared" si="89"/>
        <v>4398</v>
      </c>
      <c r="B4406" s="480" t="s">
        <v>5370</v>
      </c>
      <c r="C4406" s="481" t="s">
        <v>16456</v>
      </c>
      <c r="D4406" s="480" t="s">
        <v>5363</v>
      </c>
      <c r="E4406" s="480" t="s">
        <v>6983</v>
      </c>
      <c r="F4406" s="480" t="s">
        <v>7607</v>
      </c>
      <c r="G4406" s="480" t="s">
        <v>11235</v>
      </c>
      <c r="H4406" s="480" t="s">
        <v>11236</v>
      </c>
      <c r="I4406" s="480"/>
      <c r="J4406" s="480"/>
      <c r="K4406" s="480"/>
      <c r="L4406" s="480"/>
    </row>
    <row r="4407" spans="1:12" ht="15.6">
      <c r="A4407" s="480">
        <f t="shared" si="89"/>
        <v>4399</v>
      </c>
      <c r="B4407" s="480" t="s">
        <v>5370</v>
      </c>
      <c r="C4407" s="481" t="s">
        <v>16457</v>
      </c>
      <c r="D4407" s="480" t="s">
        <v>5362</v>
      </c>
      <c r="E4407" s="480" t="s">
        <v>7323</v>
      </c>
      <c r="F4407" s="480" t="s">
        <v>11241</v>
      </c>
      <c r="G4407" s="480" t="s">
        <v>9081</v>
      </c>
      <c r="H4407" s="480" t="s">
        <v>11240</v>
      </c>
      <c r="I4407" s="480"/>
      <c r="J4407" s="480"/>
      <c r="K4407" s="480"/>
      <c r="L4407" s="480"/>
    </row>
    <row r="4408" spans="1:12" ht="15.6">
      <c r="A4408" s="480">
        <f t="shared" si="89"/>
        <v>4400</v>
      </c>
      <c r="B4408" s="480" t="s">
        <v>5370</v>
      </c>
      <c r="C4408" s="481" t="s">
        <v>16458</v>
      </c>
      <c r="D4408" s="480" t="s">
        <v>5363</v>
      </c>
      <c r="E4408" s="480" t="s">
        <v>8001</v>
      </c>
      <c r="F4408" s="480" t="s">
        <v>5679</v>
      </c>
      <c r="G4408" s="480" t="s">
        <v>7348</v>
      </c>
      <c r="H4408" s="480" t="s">
        <v>7349</v>
      </c>
      <c r="I4408" s="480"/>
      <c r="J4408" s="480"/>
      <c r="K4408" s="480"/>
      <c r="L4408" s="480"/>
    </row>
    <row r="4409" spans="1:12" ht="15.6">
      <c r="A4409" s="480">
        <f t="shared" si="89"/>
        <v>4401</v>
      </c>
      <c r="B4409" s="480" t="s">
        <v>5370</v>
      </c>
      <c r="C4409" s="481" t="s">
        <v>16459</v>
      </c>
      <c r="D4409" s="480" t="s">
        <v>5364</v>
      </c>
      <c r="E4409" s="480" t="s">
        <v>6734</v>
      </c>
      <c r="F4409" s="480" t="s">
        <v>7848</v>
      </c>
      <c r="G4409" s="480" t="s">
        <v>11250</v>
      </c>
      <c r="H4409" s="480" t="s">
        <v>11251</v>
      </c>
      <c r="I4409" s="480"/>
      <c r="J4409" s="480"/>
      <c r="K4409" s="480"/>
      <c r="L4409" s="480"/>
    </row>
    <row r="4410" spans="1:12" ht="15.6">
      <c r="A4410" s="480">
        <f t="shared" si="89"/>
        <v>4402</v>
      </c>
      <c r="B4410" s="480" t="s">
        <v>5370</v>
      </c>
      <c r="C4410" s="481" t="s">
        <v>16460</v>
      </c>
      <c r="D4410" s="480" t="s">
        <v>5364</v>
      </c>
      <c r="E4410" s="480" t="s">
        <v>11258</v>
      </c>
      <c r="F4410" s="480" t="s">
        <v>11257</v>
      </c>
      <c r="G4410" s="480" t="s">
        <v>11259</v>
      </c>
      <c r="H4410" s="480" t="s">
        <v>11256</v>
      </c>
      <c r="I4410" s="480"/>
      <c r="J4410" s="480"/>
      <c r="K4410" s="480"/>
      <c r="L4410" s="480"/>
    </row>
    <row r="4411" spans="1:12" ht="15.6">
      <c r="A4411" s="480">
        <f t="shared" si="89"/>
        <v>4403</v>
      </c>
      <c r="B4411" s="480" t="s">
        <v>5370</v>
      </c>
      <c r="C4411" s="481" t="s">
        <v>16461</v>
      </c>
      <c r="D4411" s="480" t="s">
        <v>5364</v>
      </c>
      <c r="E4411" s="480" t="s">
        <v>5637</v>
      </c>
      <c r="F4411" s="480" t="s">
        <v>9248</v>
      </c>
      <c r="G4411" s="480" t="s">
        <v>9250</v>
      </c>
      <c r="H4411" s="480" t="s">
        <v>1315</v>
      </c>
      <c r="I4411" s="480"/>
      <c r="J4411" s="480"/>
      <c r="K4411" s="480"/>
      <c r="L4411" s="480"/>
    </row>
    <row r="4412" spans="1:12" ht="15.6">
      <c r="A4412" s="480">
        <f t="shared" si="89"/>
        <v>4404</v>
      </c>
      <c r="B4412" s="480" t="s">
        <v>5370</v>
      </c>
      <c r="C4412" s="481" t="s">
        <v>16462</v>
      </c>
      <c r="D4412" s="480" t="s">
        <v>5363</v>
      </c>
      <c r="E4412" s="480" t="s">
        <v>6792</v>
      </c>
      <c r="F4412" s="480" t="s">
        <v>6793</v>
      </c>
      <c r="G4412" s="480" t="s">
        <v>6303</v>
      </c>
      <c r="H4412" s="480" t="s">
        <v>6461</v>
      </c>
      <c r="I4412" s="480"/>
      <c r="J4412" s="480"/>
      <c r="K4412" s="480"/>
      <c r="L4412" s="480"/>
    </row>
    <row r="4413" spans="1:12" ht="15.6">
      <c r="A4413" s="480">
        <f t="shared" si="89"/>
        <v>4405</v>
      </c>
      <c r="B4413" s="480" t="s">
        <v>5370</v>
      </c>
      <c r="C4413" s="481" t="s">
        <v>16463</v>
      </c>
      <c r="D4413" s="480" t="s">
        <v>5363</v>
      </c>
      <c r="E4413" s="480" t="s">
        <v>14463</v>
      </c>
      <c r="F4413" s="480" t="s">
        <v>14462</v>
      </c>
      <c r="G4413" s="480" t="s">
        <v>14464</v>
      </c>
      <c r="H4413" s="480" t="s">
        <v>14465</v>
      </c>
      <c r="I4413" s="480"/>
      <c r="J4413" s="480"/>
      <c r="K4413" s="480"/>
      <c r="L4413" s="480"/>
    </row>
    <row r="4414" spans="1:12" ht="15.6">
      <c r="A4414" s="480">
        <f t="shared" si="89"/>
        <v>4406</v>
      </c>
      <c r="B4414" s="480" t="s">
        <v>5370</v>
      </c>
      <c r="C4414" s="481" t="s">
        <v>16464</v>
      </c>
      <c r="D4414" s="480" t="s">
        <v>5363</v>
      </c>
      <c r="E4414" s="480" t="s">
        <v>7710</v>
      </c>
      <c r="F4414" s="480" t="s">
        <v>7711</v>
      </c>
      <c r="G4414" s="480" t="s">
        <v>7712</v>
      </c>
      <c r="H4414" s="480"/>
      <c r="I4414" s="480"/>
      <c r="J4414" s="480"/>
      <c r="K4414" s="480"/>
      <c r="L4414" s="480"/>
    </row>
    <row r="4415" spans="1:12" ht="15.6">
      <c r="A4415" s="480">
        <f t="shared" si="89"/>
        <v>4407</v>
      </c>
      <c r="B4415" s="480" t="s">
        <v>5370</v>
      </c>
      <c r="C4415" s="481" t="s">
        <v>16465</v>
      </c>
      <c r="D4415" s="480" t="s">
        <v>51</v>
      </c>
      <c r="E4415" s="480" t="s">
        <v>6793</v>
      </c>
      <c r="F4415" s="480" t="s">
        <v>6303</v>
      </c>
      <c r="G4415" s="480" t="s">
        <v>14469</v>
      </c>
      <c r="H4415" s="480" t="s">
        <v>14468</v>
      </c>
      <c r="I4415" s="480"/>
      <c r="J4415" s="480"/>
      <c r="K4415" s="480"/>
      <c r="L4415" s="480"/>
    </row>
    <row r="4416" spans="1:12" ht="15.6">
      <c r="A4416" s="480">
        <f t="shared" si="89"/>
        <v>4408</v>
      </c>
      <c r="B4416" s="480" t="s">
        <v>5370</v>
      </c>
      <c r="C4416" s="481" t="s">
        <v>16466</v>
      </c>
      <c r="D4416" s="480" t="s">
        <v>51</v>
      </c>
      <c r="E4416" s="480" t="s">
        <v>6725</v>
      </c>
      <c r="F4416" s="480" t="s">
        <v>14471</v>
      </c>
      <c r="G4416" s="480" t="s">
        <v>14473</v>
      </c>
      <c r="H4416" s="480" t="s">
        <v>14472</v>
      </c>
      <c r="I4416" s="480"/>
      <c r="J4416" s="480"/>
      <c r="K4416" s="480"/>
      <c r="L4416" s="480"/>
    </row>
    <row r="4417" spans="1:12" ht="15.6">
      <c r="A4417" s="480">
        <f t="shared" si="89"/>
        <v>4409</v>
      </c>
      <c r="B4417" s="480" t="s">
        <v>5370</v>
      </c>
      <c r="C4417" s="481" t="s">
        <v>16467</v>
      </c>
      <c r="D4417" s="480" t="s">
        <v>5362</v>
      </c>
      <c r="E4417" s="480" t="s">
        <v>7091</v>
      </c>
      <c r="F4417" s="480" t="s">
        <v>14475</v>
      </c>
      <c r="G4417" s="480" t="s">
        <v>11346</v>
      </c>
      <c r="H4417" s="480" t="s">
        <v>14476</v>
      </c>
      <c r="I4417" s="480"/>
      <c r="J4417" s="480"/>
      <c r="K4417" s="480"/>
      <c r="L4417" s="480"/>
    </row>
    <row r="4418" spans="1:12" ht="15.6">
      <c r="A4418" s="480">
        <f t="shared" si="89"/>
        <v>4410</v>
      </c>
      <c r="B4418" s="480" t="s">
        <v>5370</v>
      </c>
      <c r="C4418" s="481" t="s">
        <v>16468</v>
      </c>
      <c r="D4418" s="480" t="s">
        <v>5363</v>
      </c>
      <c r="E4418" s="480" t="s">
        <v>7764</v>
      </c>
      <c r="F4418" s="480" t="s">
        <v>7765</v>
      </c>
      <c r="G4418" s="480" t="s">
        <v>7766</v>
      </c>
      <c r="H4418" s="480"/>
      <c r="I4418" s="480"/>
      <c r="J4418" s="480"/>
      <c r="K4418" s="480"/>
      <c r="L4418" s="480"/>
    </row>
    <row r="4419" spans="1:12" ht="15.6">
      <c r="A4419" s="480">
        <f>ROW()-5</f>
        <v>4414</v>
      </c>
      <c r="B4419" s="480" t="s">
        <v>5370</v>
      </c>
      <c r="C4419" s="481" t="s">
        <v>16468</v>
      </c>
      <c r="D4419" s="480" t="s">
        <v>5363</v>
      </c>
      <c r="E4419" s="480" t="s">
        <v>7764</v>
      </c>
      <c r="F4419" s="480" t="s">
        <v>7765</v>
      </c>
      <c r="G4419" s="480" t="s">
        <v>7766</v>
      </c>
      <c r="H4419" s="480" t="s">
        <v>7767</v>
      </c>
      <c r="I4419" s="480"/>
      <c r="J4419" s="480"/>
      <c r="K4419" s="480"/>
      <c r="L4419" s="480"/>
    </row>
    <row r="4420" spans="1:12" ht="15.6">
      <c r="A4420" s="480">
        <f t="shared" ref="A4420:A4451" si="90">ROW()-8</f>
        <v>4412</v>
      </c>
      <c r="B4420" s="480" t="s">
        <v>5370</v>
      </c>
      <c r="C4420" s="481" t="s">
        <v>16469</v>
      </c>
      <c r="D4420" s="480" t="s">
        <v>5362</v>
      </c>
      <c r="E4420" s="480" t="s">
        <v>7881</v>
      </c>
      <c r="F4420" s="480" t="s">
        <v>7882</v>
      </c>
      <c r="G4420" s="480" t="s">
        <v>7883</v>
      </c>
      <c r="H4420" s="480" t="s">
        <v>10455</v>
      </c>
      <c r="I4420" s="480"/>
      <c r="J4420" s="480"/>
      <c r="K4420" s="480"/>
      <c r="L4420" s="480"/>
    </row>
    <row r="4421" spans="1:12" ht="15.6">
      <c r="A4421" s="480">
        <f t="shared" si="90"/>
        <v>4413</v>
      </c>
      <c r="B4421" s="480" t="s">
        <v>5370</v>
      </c>
      <c r="C4421" s="481" t="s">
        <v>16470</v>
      </c>
      <c r="D4421" s="480" t="s">
        <v>5364</v>
      </c>
      <c r="E4421" s="480" t="s">
        <v>14479</v>
      </c>
      <c r="F4421" s="480" t="s">
        <v>6639</v>
      </c>
      <c r="G4421" s="480" t="s">
        <v>14479</v>
      </c>
      <c r="H4421" s="480" t="s">
        <v>6640</v>
      </c>
      <c r="I4421" s="480"/>
      <c r="J4421" s="480"/>
      <c r="K4421" s="480"/>
      <c r="L4421" s="480"/>
    </row>
    <row r="4422" spans="1:12" ht="15.6">
      <c r="A4422" s="480">
        <f t="shared" si="90"/>
        <v>4414</v>
      </c>
      <c r="B4422" s="480" t="s">
        <v>5370</v>
      </c>
      <c r="C4422" s="481" t="s">
        <v>16471</v>
      </c>
      <c r="D4422" s="480" t="s">
        <v>5362</v>
      </c>
      <c r="E4422" s="480" t="s">
        <v>5604</v>
      </c>
      <c r="F4422" s="480" t="s">
        <v>6792</v>
      </c>
      <c r="G4422" s="480" t="s">
        <v>881</v>
      </c>
      <c r="H4422" s="480" t="s">
        <v>6303</v>
      </c>
      <c r="I4422" s="480"/>
      <c r="J4422" s="480"/>
      <c r="K4422" s="480"/>
      <c r="L4422" s="480"/>
    </row>
    <row r="4423" spans="1:12" ht="15.6">
      <c r="A4423" s="480">
        <f t="shared" si="90"/>
        <v>4415</v>
      </c>
      <c r="B4423" s="480" t="s">
        <v>5370</v>
      </c>
      <c r="C4423" s="481" t="s">
        <v>16472</v>
      </c>
      <c r="D4423" s="480" t="s">
        <v>5364</v>
      </c>
      <c r="E4423" s="480" t="s">
        <v>6792</v>
      </c>
      <c r="F4423" s="480" t="s">
        <v>6793</v>
      </c>
      <c r="G4423" s="480" t="s">
        <v>6303</v>
      </c>
      <c r="H4423" s="480" t="s">
        <v>7961</v>
      </c>
      <c r="I4423" s="480"/>
      <c r="J4423" s="480"/>
      <c r="K4423" s="480"/>
      <c r="L4423" s="480"/>
    </row>
    <row r="4424" spans="1:12" ht="15.6">
      <c r="A4424" s="480">
        <f t="shared" si="90"/>
        <v>4416</v>
      </c>
      <c r="B4424" s="480" t="s">
        <v>5370</v>
      </c>
      <c r="C4424" s="481" t="s">
        <v>16473</v>
      </c>
      <c r="D4424" s="480" t="s">
        <v>5363</v>
      </c>
      <c r="E4424" s="480">
        <v>500</v>
      </c>
      <c r="F4424" s="480">
        <v>200</v>
      </c>
      <c r="G4424" s="480">
        <v>300</v>
      </c>
      <c r="H4424" s="480">
        <v>400</v>
      </c>
      <c r="I4424" s="480"/>
      <c r="J4424" s="480"/>
      <c r="K4424" s="480"/>
      <c r="L4424" s="480"/>
    </row>
    <row r="4425" spans="1:12" ht="15.6">
      <c r="A4425" s="480">
        <f t="shared" si="90"/>
        <v>4417</v>
      </c>
      <c r="B4425" s="480" t="s">
        <v>5370</v>
      </c>
      <c r="C4425" s="481" t="s">
        <v>16474</v>
      </c>
      <c r="D4425" s="480" t="s">
        <v>5363</v>
      </c>
      <c r="E4425" s="480" t="s">
        <v>4037</v>
      </c>
      <c r="F4425" s="480" t="s">
        <v>6886</v>
      </c>
      <c r="G4425" s="480" t="s">
        <v>5675</v>
      </c>
      <c r="H4425" s="480" t="s">
        <v>8069</v>
      </c>
      <c r="I4425" s="480"/>
      <c r="J4425" s="480"/>
      <c r="K4425" s="480"/>
      <c r="L4425" s="480"/>
    </row>
    <row r="4426" spans="1:12" ht="15.6">
      <c r="A4426" s="480">
        <f t="shared" si="90"/>
        <v>4418</v>
      </c>
      <c r="B4426" s="480" t="s">
        <v>5370</v>
      </c>
      <c r="C4426" s="481" t="s">
        <v>16475</v>
      </c>
      <c r="D4426" s="480" t="s">
        <v>5364</v>
      </c>
      <c r="E4426" s="480" t="s">
        <v>10521</v>
      </c>
      <c r="F4426" s="480" t="s">
        <v>10512</v>
      </c>
      <c r="G4426" s="480" t="s">
        <v>10522</v>
      </c>
      <c r="H4426" s="480" t="s">
        <v>10520</v>
      </c>
      <c r="I4426" s="480"/>
      <c r="J4426" s="480"/>
      <c r="K4426" s="480"/>
      <c r="L4426" s="480"/>
    </row>
    <row r="4427" spans="1:12" ht="15.6">
      <c r="A4427" s="480">
        <f t="shared" si="90"/>
        <v>4419</v>
      </c>
      <c r="B4427" s="480" t="s">
        <v>5370</v>
      </c>
      <c r="C4427" s="481" t="s">
        <v>16476</v>
      </c>
      <c r="D4427" s="480" t="s">
        <v>5363</v>
      </c>
      <c r="E4427" s="480" t="s">
        <v>14496</v>
      </c>
      <c r="F4427" s="480" t="s">
        <v>14495</v>
      </c>
      <c r="G4427" s="480" t="s">
        <v>14494</v>
      </c>
      <c r="H4427" s="480" t="s">
        <v>14493</v>
      </c>
      <c r="I4427" s="480"/>
      <c r="J4427" s="480"/>
      <c r="K4427" s="480"/>
      <c r="L4427" s="480"/>
    </row>
    <row r="4428" spans="1:12" ht="15.6">
      <c r="A4428" s="480">
        <f t="shared" si="90"/>
        <v>4420</v>
      </c>
      <c r="B4428" s="480" t="s">
        <v>5370</v>
      </c>
      <c r="C4428" s="481" t="s">
        <v>16477</v>
      </c>
      <c r="D4428" s="480" t="s">
        <v>51</v>
      </c>
      <c r="E4428" s="480" t="s">
        <v>8084</v>
      </c>
      <c r="F4428" s="480" t="s">
        <v>7352</v>
      </c>
      <c r="G4428" s="480" t="s">
        <v>7349</v>
      </c>
      <c r="H4428" s="480" t="s">
        <v>5680</v>
      </c>
      <c r="I4428" s="480"/>
      <c r="J4428" s="480"/>
      <c r="K4428" s="480"/>
      <c r="L4428" s="480"/>
    </row>
    <row r="4429" spans="1:12" ht="15.6">
      <c r="A4429" s="480">
        <f t="shared" si="90"/>
        <v>4421</v>
      </c>
      <c r="B4429" s="480" t="s">
        <v>5370</v>
      </c>
      <c r="C4429" s="481" t="s">
        <v>16478</v>
      </c>
      <c r="D4429" s="480" t="s">
        <v>51</v>
      </c>
      <c r="E4429" s="480" t="s">
        <v>8113</v>
      </c>
      <c r="F4429" s="480" t="s">
        <v>8114</v>
      </c>
      <c r="G4429" s="480" t="s">
        <v>8115</v>
      </c>
      <c r="H4429" s="480" t="s">
        <v>8116</v>
      </c>
      <c r="I4429" s="480"/>
      <c r="J4429" s="480"/>
      <c r="K4429" s="480"/>
      <c r="L4429" s="480"/>
    </row>
    <row r="4430" spans="1:12" ht="15.6">
      <c r="A4430" s="480">
        <f t="shared" si="90"/>
        <v>4422</v>
      </c>
      <c r="B4430" s="480" t="s">
        <v>5578</v>
      </c>
      <c r="C4430" s="481" t="s">
        <v>16479</v>
      </c>
      <c r="D4430" s="480" t="s">
        <v>5580</v>
      </c>
      <c r="E4430" s="480" t="s">
        <v>8349</v>
      </c>
      <c r="F4430" s="480" t="s">
        <v>8350</v>
      </c>
      <c r="G4430" s="480" t="s">
        <v>8351</v>
      </c>
      <c r="H4430" s="480" t="s">
        <v>8352</v>
      </c>
      <c r="I4430" s="480"/>
      <c r="J4430" s="480"/>
      <c r="K4430" s="480"/>
      <c r="L4430" s="480"/>
    </row>
    <row r="4431" spans="1:12" ht="15.6">
      <c r="A4431" s="480">
        <f t="shared" si="90"/>
        <v>4423</v>
      </c>
      <c r="B4431" s="480" t="s">
        <v>5578</v>
      </c>
      <c r="C4431" s="481" t="s">
        <v>16480</v>
      </c>
      <c r="D4431" s="480" t="s">
        <v>5607</v>
      </c>
      <c r="E4431" s="480" t="s">
        <v>11370</v>
      </c>
      <c r="F4431" s="480" t="s">
        <v>11369</v>
      </c>
      <c r="G4431" s="480" t="s">
        <v>11367</v>
      </c>
      <c r="H4431" s="480" t="s">
        <v>11368</v>
      </c>
      <c r="I4431" s="480"/>
      <c r="J4431" s="480"/>
      <c r="K4431" s="480"/>
      <c r="L4431" s="480"/>
    </row>
    <row r="4432" spans="1:12" ht="15.6">
      <c r="A4432" s="480">
        <f t="shared" si="90"/>
        <v>4424</v>
      </c>
      <c r="B4432" s="480" t="s">
        <v>5578</v>
      </c>
      <c r="C4432" s="481" t="s">
        <v>16481</v>
      </c>
      <c r="D4432" s="480" t="s">
        <v>5613</v>
      </c>
      <c r="E4432" s="480" t="s">
        <v>11373</v>
      </c>
      <c r="F4432" s="480" t="s">
        <v>11372</v>
      </c>
      <c r="G4432" s="480" t="s">
        <v>11374</v>
      </c>
      <c r="H4432" s="480" t="s">
        <v>6845</v>
      </c>
      <c r="I4432" s="480"/>
      <c r="J4432" s="480"/>
      <c r="K4432" s="480"/>
      <c r="L4432" s="480"/>
    </row>
    <row r="4433" spans="1:12" ht="15.6">
      <c r="A4433" s="480">
        <f t="shared" si="90"/>
        <v>4425</v>
      </c>
      <c r="B4433" s="480" t="s">
        <v>5578</v>
      </c>
      <c r="C4433" s="481" t="s">
        <v>16482</v>
      </c>
      <c r="D4433" s="480" t="s">
        <v>5597</v>
      </c>
      <c r="E4433" s="480" t="s">
        <v>842</v>
      </c>
      <c r="F4433" s="480" t="s">
        <v>735</v>
      </c>
      <c r="G4433" s="480" t="s">
        <v>722</v>
      </c>
      <c r="H4433" s="480" t="s">
        <v>723</v>
      </c>
      <c r="I4433" s="480"/>
      <c r="J4433" s="480"/>
      <c r="K4433" s="480"/>
      <c r="L4433" s="480"/>
    </row>
    <row r="4434" spans="1:12" ht="15.6">
      <c r="A4434" s="480">
        <f t="shared" si="90"/>
        <v>4426</v>
      </c>
      <c r="B4434" s="480" t="s">
        <v>5578</v>
      </c>
      <c r="C4434" s="481" t="s">
        <v>16483</v>
      </c>
      <c r="D4434" s="480" t="s">
        <v>5624</v>
      </c>
      <c r="E4434" s="480" t="s">
        <v>11385</v>
      </c>
      <c r="F4434" s="480" t="s">
        <v>11386</v>
      </c>
      <c r="G4434" s="480" t="s">
        <v>11384</v>
      </c>
      <c r="H4434" s="480" t="s">
        <v>11204</v>
      </c>
      <c r="I4434" s="480"/>
      <c r="J4434" s="480"/>
      <c r="K4434" s="480"/>
      <c r="L4434" s="480"/>
    </row>
    <row r="4435" spans="1:12" ht="15.6">
      <c r="A4435" s="480">
        <f t="shared" si="90"/>
        <v>4427</v>
      </c>
      <c r="B4435" s="480" t="s">
        <v>5578</v>
      </c>
      <c r="C4435" s="481" t="s">
        <v>16484</v>
      </c>
      <c r="D4435" s="480" t="s">
        <v>5646</v>
      </c>
      <c r="E4435" s="480" t="s">
        <v>11295</v>
      </c>
      <c r="F4435" s="480" t="s">
        <v>11294</v>
      </c>
      <c r="G4435" s="480" t="s">
        <v>11296</v>
      </c>
      <c r="H4435" s="480" t="s">
        <v>11388</v>
      </c>
      <c r="I4435" s="480"/>
      <c r="J4435" s="480"/>
      <c r="K4435" s="480"/>
      <c r="L4435" s="480"/>
    </row>
    <row r="4436" spans="1:12" ht="15.6">
      <c r="A4436" s="480">
        <f t="shared" si="90"/>
        <v>4428</v>
      </c>
      <c r="B4436" s="480" t="s">
        <v>5578</v>
      </c>
      <c r="C4436" s="481" t="s">
        <v>16485</v>
      </c>
      <c r="D4436" s="480" t="s">
        <v>5580</v>
      </c>
      <c r="E4436" s="480" t="s">
        <v>11392</v>
      </c>
      <c r="F4436" s="480" t="s">
        <v>11390</v>
      </c>
      <c r="G4436" s="480" t="s">
        <v>11393</v>
      </c>
      <c r="H4436" s="480" t="s">
        <v>11391</v>
      </c>
      <c r="I4436" s="480"/>
      <c r="J4436" s="480"/>
      <c r="K4436" s="480"/>
      <c r="L4436" s="480"/>
    </row>
    <row r="4437" spans="1:12" ht="15.6">
      <c r="A4437" s="480">
        <f t="shared" si="90"/>
        <v>4429</v>
      </c>
      <c r="B4437" s="480" t="s">
        <v>5578</v>
      </c>
      <c r="C4437" s="481" t="s">
        <v>16486</v>
      </c>
      <c r="D4437" s="480" t="s">
        <v>5641</v>
      </c>
      <c r="E4437" s="480" t="s">
        <v>11403</v>
      </c>
      <c r="F4437" s="480" t="s">
        <v>11401</v>
      </c>
      <c r="G4437" s="480" t="s">
        <v>11402</v>
      </c>
      <c r="H4437" s="480" t="s">
        <v>11400</v>
      </c>
      <c r="I4437" s="480"/>
      <c r="J4437" s="480"/>
      <c r="K4437" s="480"/>
      <c r="L4437" s="480"/>
    </row>
    <row r="4438" spans="1:12" ht="15.6">
      <c r="A4438" s="480">
        <f t="shared" si="90"/>
        <v>4430</v>
      </c>
      <c r="B4438" s="480" t="s">
        <v>5578</v>
      </c>
      <c r="C4438" s="481" t="s">
        <v>16487</v>
      </c>
      <c r="D4438" s="480" t="s">
        <v>5624</v>
      </c>
      <c r="E4438" s="480" t="s">
        <v>7802</v>
      </c>
      <c r="F4438" s="480" t="s">
        <v>7799</v>
      </c>
      <c r="G4438" s="480" t="s">
        <v>7801</v>
      </c>
      <c r="H4438" s="480" t="s">
        <v>11405</v>
      </c>
      <c r="I4438" s="480"/>
      <c r="J4438" s="480"/>
      <c r="K4438" s="480"/>
      <c r="L4438" s="480"/>
    </row>
    <row r="4439" spans="1:12" ht="15.6">
      <c r="A4439" s="480">
        <f t="shared" si="90"/>
        <v>4431</v>
      </c>
      <c r="B4439" s="480" t="s">
        <v>5578</v>
      </c>
      <c r="C4439" s="481" t="s">
        <v>16488</v>
      </c>
      <c r="D4439" s="480" t="s">
        <v>5641</v>
      </c>
      <c r="E4439" s="480" t="s">
        <v>11407</v>
      </c>
      <c r="F4439" s="480" t="s">
        <v>9428</v>
      </c>
      <c r="G4439" s="480" t="s">
        <v>9430</v>
      </c>
      <c r="H4439" s="480" t="s">
        <v>8201</v>
      </c>
      <c r="I4439" s="480"/>
      <c r="J4439" s="480"/>
      <c r="K4439" s="480"/>
      <c r="L4439" s="480"/>
    </row>
    <row r="4440" spans="1:12" ht="15.6">
      <c r="A4440" s="480">
        <f t="shared" si="90"/>
        <v>4432</v>
      </c>
      <c r="B4440" s="480" t="s">
        <v>5578</v>
      </c>
      <c r="C4440" s="481" t="s">
        <v>16489</v>
      </c>
      <c r="D4440" s="480" t="s">
        <v>5646</v>
      </c>
      <c r="E4440" s="480" t="s">
        <v>6026</v>
      </c>
      <c r="F4440" s="480" t="s">
        <v>11609</v>
      </c>
      <c r="G4440" s="480" t="s">
        <v>11610</v>
      </c>
      <c r="H4440" s="480"/>
      <c r="I4440" s="480"/>
      <c r="J4440" s="480"/>
      <c r="K4440" s="480"/>
      <c r="L4440" s="480"/>
    </row>
    <row r="4441" spans="1:12" ht="15.6">
      <c r="A4441" s="480">
        <f t="shared" si="90"/>
        <v>4433</v>
      </c>
      <c r="B4441" s="480" t="s">
        <v>5578</v>
      </c>
      <c r="C4441" s="481" t="s">
        <v>16490</v>
      </c>
      <c r="D4441" s="480" t="s">
        <v>5641</v>
      </c>
      <c r="E4441" s="480" t="s">
        <v>10437</v>
      </c>
      <c r="F4441" s="480" t="s">
        <v>6621</v>
      </c>
      <c r="G4441" s="480" t="s">
        <v>11374</v>
      </c>
      <c r="H4441" s="480" t="s">
        <v>6845</v>
      </c>
      <c r="I4441" s="480"/>
      <c r="J4441" s="480"/>
      <c r="K4441" s="480"/>
      <c r="L4441" s="480"/>
    </row>
    <row r="4442" spans="1:12" ht="15.6">
      <c r="A4442" s="480">
        <f t="shared" si="90"/>
        <v>4434</v>
      </c>
      <c r="B4442" s="480" t="s">
        <v>5578</v>
      </c>
      <c r="C4442" s="481" t="s">
        <v>16491</v>
      </c>
      <c r="D4442" s="480" t="s">
        <v>5597</v>
      </c>
      <c r="E4442" s="480" t="s">
        <v>11425</v>
      </c>
      <c r="F4442" s="480" t="s">
        <v>11427</v>
      </c>
      <c r="G4442" s="480" t="s">
        <v>11428</v>
      </c>
      <c r="H4442" s="480" t="s">
        <v>11426</v>
      </c>
      <c r="I4442" s="480"/>
      <c r="J4442" s="480"/>
      <c r="K4442" s="480"/>
      <c r="L4442" s="480"/>
    </row>
    <row r="4443" spans="1:12" ht="15.6">
      <c r="A4443" s="480">
        <f t="shared" si="90"/>
        <v>4435</v>
      </c>
      <c r="B4443" s="480" t="s">
        <v>5578</v>
      </c>
      <c r="C4443" s="481" t="s">
        <v>16492</v>
      </c>
      <c r="D4443" s="480" t="s">
        <v>5586</v>
      </c>
      <c r="E4443" s="480" t="s">
        <v>16493</v>
      </c>
      <c r="F4443" s="480" t="s">
        <v>16494</v>
      </c>
      <c r="G4443" s="480" t="s">
        <v>16495</v>
      </c>
      <c r="H4443" s="480" t="s">
        <v>16496</v>
      </c>
      <c r="I4443" s="480"/>
      <c r="J4443" s="480"/>
      <c r="K4443" s="480"/>
      <c r="L4443" s="480"/>
    </row>
    <row r="4444" spans="1:12" ht="15.6">
      <c r="A4444" s="480">
        <f t="shared" si="90"/>
        <v>4436</v>
      </c>
      <c r="B4444" s="480" t="s">
        <v>5578</v>
      </c>
      <c r="C4444" s="481" t="s">
        <v>16497</v>
      </c>
      <c r="D4444" s="480" t="s">
        <v>5646</v>
      </c>
      <c r="E4444" s="480" t="s">
        <v>11435</v>
      </c>
      <c r="F4444" s="480" t="s">
        <v>11436</v>
      </c>
      <c r="G4444" s="480" t="s">
        <v>11437</v>
      </c>
      <c r="H4444" s="480" t="s">
        <v>16498</v>
      </c>
      <c r="I4444" s="480"/>
      <c r="J4444" s="480"/>
      <c r="K4444" s="480"/>
      <c r="L4444" s="480"/>
    </row>
    <row r="4445" spans="1:12" ht="15.6">
      <c r="A4445" s="480">
        <f t="shared" si="90"/>
        <v>4437</v>
      </c>
      <c r="B4445" s="480" t="s">
        <v>5578</v>
      </c>
      <c r="C4445" s="481" t="s">
        <v>16499</v>
      </c>
      <c r="D4445" s="480" t="s">
        <v>5580</v>
      </c>
      <c r="E4445" s="480" t="s">
        <v>11440</v>
      </c>
      <c r="F4445" s="480" t="s">
        <v>11442</v>
      </c>
      <c r="G4445" s="480" t="s">
        <v>11441</v>
      </c>
      <c r="H4445" s="480" t="s">
        <v>11443</v>
      </c>
      <c r="I4445" s="480"/>
      <c r="J4445" s="480"/>
      <c r="K4445" s="480"/>
      <c r="L4445" s="480"/>
    </row>
    <row r="4446" spans="1:12" ht="15.6">
      <c r="A4446" s="480">
        <f t="shared" si="90"/>
        <v>4438</v>
      </c>
      <c r="B4446" s="480" t="s">
        <v>5578</v>
      </c>
      <c r="C4446" s="481" t="s">
        <v>16500</v>
      </c>
      <c r="D4446" s="480" t="s">
        <v>5607</v>
      </c>
      <c r="E4446" s="480" t="s">
        <v>11445</v>
      </c>
      <c r="F4446" s="480" t="s">
        <v>11447</v>
      </c>
      <c r="G4446" s="480" t="s">
        <v>11446</v>
      </c>
      <c r="H4446" s="480" t="s">
        <v>11448</v>
      </c>
      <c r="I4446" s="480"/>
      <c r="J4446" s="480"/>
      <c r="K4446" s="480"/>
      <c r="L4446" s="480"/>
    </row>
    <row r="4447" spans="1:12" ht="15.6">
      <c r="A4447" s="480">
        <f t="shared" si="90"/>
        <v>4439</v>
      </c>
      <c r="B4447" s="480" t="s">
        <v>5578</v>
      </c>
      <c r="C4447" s="481" t="s">
        <v>16501</v>
      </c>
      <c r="D4447" s="480" t="s">
        <v>5597</v>
      </c>
      <c r="E4447" s="480" t="s">
        <v>11450</v>
      </c>
      <c r="F4447" s="480" t="s">
        <v>11453</v>
      </c>
      <c r="G4447" s="480" t="s">
        <v>11451</v>
      </c>
      <c r="H4447" s="480" t="s">
        <v>11452</v>
      </c>
      <c r="I4447" s="480"/>
      <c r="J4447" s="480"/>
      <c r="K4447" s="480"/>
      <c r="L4447" s="480"/>
    </row>
    <row r="4448" spans="1:12" ht="15.6">
      <c r="A4448" s="480">
        <f t="shared" si="90"/>
        <v>4440</v>
      </c>
      <c r="B4448" s="480" t="s">
        <v>5578</v>
      </c>
      <c r="C4448" s="481" t="s">
        <v>16502</v>
      </c>
      <c r="D4448" s="480" t="s">
        <v>5580</v>
      </c>
      <c r="E4448" s="480" t="s">
        <v>16503</v>
      </c>
      <c r="F4448" s="480" t="s">
        <v>16504</v>
      </c>
      <c r="G4448" s="480" t="s">
        <v>11455</v>
      </c>
      <c r="H4448" s="480" t="s">
        <v>11458</v>
      </c>
      <c r="I4448" s="480"/>
      <c r="J4448" s="480"/>
      <c r="K4448" s="480"/>
      <c r="L4448" s="480"/>
    </row>
    <row r="4449" spans="1:12" ht="15.6">
      <c r="A4449" s="480">
        <f t="shared" si="90"/>
        <v>4441</v>
      </c>
      <c r="B4449" s="480" t="s">
        <v>5578</v>
      </c>
      <c r="C4449" s="481" t="s">
        <v>16505</v>
      </c>
      <c r="D4449" s="480" t="s">
        <v>5580</v>
      </c>
      <c r="E4449" s="480" t="s">
        <v>11462</v>
      </c>
      <c r="F4449" s="480" t="s">
        <v>11461</v>
      </c>
      <c r="G4449" s="480" t="s">
        <v>11460</v>
      </c>
      <c r="H4449" s="480" t="s">
        <v>16506</v>
      </c>
      <c r="I4449" s="480"/>
      <c r="J4449" s="480"/>
      <c r="K4449" s="480"/>
      <c r="L4449" s="480"/>
    </row>
    <row r="4450" spans="1:12" ht="15.6">
      <c r="A4450" s="480">
        <f t="shared" si="90"/>
        <v>4442</v>
      </c>
      <c r="B4450" s="480" t="s">
        <v>5578</v>
      </c>
      <c r="C4450" s="481" t="s">
        <v>16507</v>
      </c>
      <c r="D4450" s="480" t="s">
        <v>5580</v>
      </c>
      <c r="E4450" s="480" t="s">
        <v>11467</v>
      </c>
      <c r="F4450" s="480" t="s">
        <v>11466</v>
      </c>
      <c r="G4450" s="480" t="s">
        <v>11468</v>
      </c>
      <c r="H4450" s="480" t="s">
        <v>11465</v>
      </c>
      <c r="I4450" s="480"/>
      <c r="J4450" s="480"/>
      <c r="K4450" s="480"/>
      <c r="L4450" s="480"/>
    </row>
    <row r="4451" spans="1:12" ht="15.6">
      <c r="A4451" s="480">
        <f t="shared" si="90"/>
        <v>4443</v>
      </c>
      <c r="B4451" s="480" t="s">
        <v>5578</v>
      </c>
      <c r="C4451" s="481" t="s">
        <v>16508</v>
      </c>
      <c r="D4451" s="480" t="s">
        <v>5646</v>
      </c>
      <c r="E4451" s="480" t="s">
        <v>9322</v>
      </c>
      <c r="F4451" s="480" t="s">
        <v>11470</v>
      </c>
      <c r="G4451" s="480" t="s">
        <v>11472</v>
      </c>
      <c r="H4451" s="480" t="s">
        <v>11471</v>
      </c>
      <c r="I4451" s="480"/>
      <c r="J4451" s="480"/>
      <c r="K4451" s="480"/>
      <c r="L4451" s="480"/>
    </row>
    <row r="4452" spans="1:12" ht="15.6">
      <c r="A4452" s="480">
        <f t="shared" ref="A4452:A4483" si="91">ROW()-8</f>
        <v>4444</v>
      </c>
      <c r="B4452" s="480" t="s">
        <v>5578</v>
      </c>
      <c r="C4452" s="481" t="s">
        <v>16509</v>
      </c>
      <c r="D4452" s="480" t="s">
        <v>5646</v>
      </c>
      <c r="E4452" s="480" t="s">
        <v>16510</v>
      </c>
      <c r="F4452" s="480" t="s">
        <v>11474</v>
      </c>
      <c r="G4452" s="480" t="s">
        <v>16511</v>
      </c>
      <c r="H4452" s="480" t="s">
        <v>11477</v>
      </c>
      <c r="I4452" s="480"/>
      <c r="J4452" s="480"/>
      <c r="K4452" s="480"/>
      <c r="L4452" s="480"/>
    </row>
    <row r="4453" spans="1:12" ht="15.6">
      <c r="A4453" s="480">
        <f t="shared" si="91"/>
        <v>4445</v>
      </c>
      <c r="B4453" s="480" t="s">
        <v>5578</v>
      </c>
      <c r="C4453" s="481" t="s">
        <v>16512</v>
      </c>
      <c r="D4453" s="480" t="s">
        <v>5646</v>
      </c>
      <c r="E4453" s="480" t="s">
        <v>6771</v>
      </c>
      <c r="F4453" s="480" t="s">
        <v>6773</v>
      </c>
      <c r="G4453" s="480" t="s">
        <v>7040</v>
      </c>
      <c r="H4453" s="480" t="s">
        <v>9057</v>
      </c>
      <c r="I4453" s="480"/>
      <c r="J4453" s="480"/>
      <c r="K4453" s="480"/>
      <c r="L4453" s="480"/>
    </row>
    <row r="4454" spans="1:12" ht="15.6">
      <c r="A4454" s="480">
        <f t="shared" si="91"/>
        <v>4446</v>
      </c>
      <c r="B4454" s="480" t="s">
        <v>5578</v>
      </c>
      <c r="C4454" s="481" t="s">
        <v>16513</v>
      </c>
      <c r="D4454" s="480" t="s">
        <v>5613</v>
      </c>
      <c r="E4454" s="485">
        <v>45762</v>
      </c>
      <c r="F4454" s="485">
        <v>45748</v>
      </c>
      <c r="G4454" s="485">
        <v>45945</v>
      </c>
      <c r="H4454" s="485">
        <v>45931</v>
      </c>
      <c r="I4454" s="480"/>
      <c r="J4454" s="480"/>
      <c r="K4454" s="480"/>
      <c r="L4454" s="480"/>
    </row>
    <row r="4455" spans="1:12" ht="15.6">
      <c r="A4455" s="480">
        <f t="shared" si="91"/>
        <v>4447</v>
      </c>
      <c r="B4455" s="480" t="s">
        <v>5578</v>
      </c>
      <c r="C4455" s="481" t="s">
        <v>16514</v>
      </c>
      <c r="D4455" s="480" t="s">
        <v>5613</v>
      </c>
      <c r="E4455" s="485">
        <v>45748</v>
      </c>
      <c r="F4455" s="485">
        <v>45792</v>
      </c>
      <c r="G4455" s="485">
        <v>45900</v>
      </c>
      <c r="H4455" s="480" t="s">
        <v>16515</v>
      </c>
      <c r="I4455" s="480"/>
      <c r="J4455" s="480"/>
      <c r="K4455" s="480"/>
      <c r="L4455" s="480"/>
    </row>
    <row r="4456" spans="1:12" ht="15.6">
      <c r="A4456" s="480">
        <f t="shared" si="91"/>
        <v>4448</v>
      </c>
      <c r="B4456" s="480" t="s">
        <v>5578</v>
      </c>
      <c r="C4456" s="481" t="s">
        <v>16516</v>
      </c>
      <c r="D4456" s="480" t="s">
        <v>8715</v>
      </c>
      <c r="E4456" s="480" t="s">
        <v>6770</v>
      </c>
      <c r="F4456" s="480" t="s">
        <v>7063</v>
      </c>
      <c r="G4456" s="480" t="s">
        <v>6772</v>
      </c>
      <c r="H4456" s="480" t="s">
        <v>6773</v>
      </c>
      <c r="I4456" s="480" t="s">
        <v>6771</v>
      </c>
      <c r="J4456" s="480"/>
      <c r="K4456" s="480"/>
      <c r="L4456" s="480"/>
    </row>
    <row r="4457" spans="1:12" ht="15.6">
      <c r="A4457" s="480">
        <f t="shared" si="91"/>
        <v>4449</v>
      </c>
      <c r="B4457" s="480" t="s">
        <v>5578</v>
      </c>
      <c r="C4457" s="481" t="s">
        <v>16517</v>
      </c>
      <c r="D4457" s="480" t="s">
        <v>5597</v>
      </c>
      <c r="E4457" s="480" t="s">
        <v>14561</v>
      </c>
      <c r="F4457" s="480" t="s">
        <v>14560</v>
      </c>
      <c r="G4457" s="480" t="s">
        <v>6799</v>
      </c>
      <c r="H4457" s="480" t="s">
        <v>14562</v>
      </c>
      <c r="I4457" s="480"/>
      <c r="J4457" s="480"/>
      <c r="K4457" s="480"/>
      <c r="L4457" s="480"/>
    </row>
    <row r="4458" spans="1:12" ht="15.6">
      <c r="A4458" s="480">
        <f t="shared" si="91"/>
        <v>4450</v>
      </c>
      <c r="B4458" s="480" t="s">
        <v>5578</v>
      </c>
      <c r="C4458" s="481" t="s">
        <v>16518</v>
      </c>
      <c r="D4458" s="480" t="s">
        <v>5580</v>
      </c>
      <c r="E4458" s="480" t="s">
        <v>8501</v>
      </c>
      <c r="F4458" s="480" t="s">
        <v>10638</v>
      </c>
      <c r="G4458" s="480" t="s">
        <v>10637</v>
      </c>
      <c r="H4458" s="480" t="s">
        <v>10639</v>
      </c>
      <c r="I4458" s="480"/>
      <c r="J4458" s="480"/>
      <c r="K4458" s="480"/>
      <c r="L4458" s="480"/>
    </row>
    <row r="4459" spans="1:12" ht="15.6">
      <c r="A4459" s="480">
        <f t="shared" si="91"/>
        <v>4451</v>
      </c>
      <c r="B4459" s="480" t="s">
        <v>5578</v>
      </c>
      <c r="C4459" s="481" t="s">
        <v>16519</v>
      </c>
      <c r="D4459" s="480" t="s">
        <v>5613</v>
      </c>
      <c r="E4459" s="480" t="s">
        <v>14568</v>
      </c>
      <c r="F4459" s="480" t="s">
        <v>14567</v>
      </c>
      <c r="G4459" s="480" t="s">
        <v>7286</v>
      </c>
      <c r="H4459" s="480" t="s">
        <v>7285</v>
      </c>
      <c r="I4459" s="480"/>
      <c r="J4459" s="480"/>
      <c r="K4459" s="480"/>
      <c r="L4459" s="480"/>
    </row>
    <row r="4460" spans="1:12" ht="15.6">
      <c r="A4460" s="480">
        <f t="shared" si="91"/>
        <v>4452</v>
      </c>
      <c r="B4460" s="480" t="s">
        <v>5578</v>
      </c>
      <c r="C4460" s="481" t="s">
        <v>16520</v>
      </c>
      <c r="D4460" s="480" t="s">
        <v>5613</v>
      </c>
      <c r="E4460" s="480" t="s">
        <v>8881</v>
      </c>
      <c r="F4460" s="480" t="s">
        <v>5625</v>
      </c>
      <c r="G4460" s="480" t="s">
        <v>5628</v>
      </c>
      <c r="H4460" s="480" t="s">
        <v>8882</v>
      </c>
      <c r="I4460" s="480"/>
      <c r="J4460" s="480"/>
      <c r="K4460" s="480"/>
      <c r="L4460" s="480"/>
    </row>
    <row r="4461" spans="1:12" ht="15.6">
      <c r="A4461" s="480">
        <f t="shared" si="91"/>
        <v>4453</v>
      </c>
      <c r="B4461" s="480" t="s">
        <v>5578</v>
      </c>
      <c r="C4461" s="481" t="s">
        <v>16521</v>
      </c>
      <c r="D4461" s="480" t="s">
        <v>5684</v>
      </c>
      <c r="E4461" s="480" t="s">
        <v>14593</v>
      </c>
      <c r="F4461" s="480" t="s">
        <v>14595</v>
      </c>
      <c r="G4461" s="480" t="s">
        <v>14594</v>
      </c>
      <c r="H4461" s="480" t="s">
        <v>14596</v>
      </c>
      <c r="I4461" s="480"/>
      <c r="J4461" s="480"/>
      <c r="K4461" s="480"/>
      <c r="L4461" s="480"/>
    </row>
    <row r="4462" spans="1:12" ht="15.6">
      <c r="A4462" s="480">
        <f t="shared" si="91"/>
        <v>4454</v>
      </c>
      <c r="B4462" s="480" t="s">
        <v>5578</v>
      </c>
      <c r="C4462" s="481" t="s">
        <v>16522</v>
      </c>
      <c r="D4462" s="480" t="s">
        <v>5613</v>
      </c>
      <c r="E4462" s="480" t="s">
        <v>8903</v>
      </c>
      <c r="F4462" s="480" t="s">
        <v>7193</v>
      </c>
      <c r="G4462" s="480" t="s">
        <v>8904</v>
      </c>
      <c r="H4462" s="480" t="s">
        <v>8905</v>
      </c>
      <c r="I4462" s="480"/>
      <c r="J4462" s="480"/>
      <c r="K4462" s="480"/>
      <c r="L4462" s="480"/>
    </row>
    <row r="4463" spans="1:12" ht="15.6">
      <c r="A4463" s="480">
        <f t="shared" si="91"/>
        <v>4455</v>
      </c>
      <c r="B4463" s="480" t="s">
        <v>5578</v>
      </c>
      <c r="C4463" s="481" t="s">
        <v>16523</v>
      </c>
      <c r="D4463" s="480" t="s">
        <v>5624</v>
      </c>
      <c r="E4463" s="480" t="s">
        <v>5630</v>
      </c>
      <c r="F4463" s="480" t="s">
        <v>16524</v>
      </c>
      <c r="G4463" s="480" t="s">
        <v>8561</v>
      </c>
      <c r="H4463" s="480" t="s">
        <v>5631</v>
      </c>
      <c r="I4463" s="480" t="s">
        <v>6898</v>
      </c>
      <c r="J4463" s="480"/>
      <c r="K4463" s="480"/>
      <c r="L4463" s="480"/>
    </row>
    <row r="4464" spans="1:12" ht="15.6">
      <c r="A4464" s="480">
        <f t="shared" si="91"/>
        <v>4456</v>
      </c>
      <c r="B4464" s="480" t="s">
        <v>5578</v>
      </c>
      <c r="C4464" s="481" t="s">
        <v>16525</v>
      </c>
      <c r="D4464" s="480" t="s">
        <v>5613</v>
      </c>
      <c r="E4464" s="480" t="s">
        <v>7606</v>
      </c>
      <c r="F4464" s="480" t="s">
        <v>16526</v>
      </c>
      <c r="G4464" s="480" t="s">
        <v>6983</v>
      </c>
      <c r="H4464" s="480" t="s">
        <v>7554</v>
      </c>
      <c r="I4464" s="480"/>
      <c r="J4464" s="480"/>
      <c r="K4464" s="480"/>
      <c r="L4464" s="480"/>
    </row>
    <row r="4465" spans="1:12" ht="15.6">
      <c r="A4465" s="480">
        <f t="shared" si="91"/>
        <v>4457</v>
      </c>
      <c r="B4465" s="480" t="s">
        <v>5578</v>
      </c>
      <c r="C4465" s="481" t="s">
        <v>16527</v>
      </c>
      <c r="D4465" s="480" t="s">
        <v>5597</v>
      </c>
      <c r="E4465" s="480" t="s">
        <v>8208</v>
      </c>
      <c r="F4465" s="480" t="s">
        <v>8209</v>
      </c>
      <c r="G4465" s="480" t="s">
        <v>8210</v>
      </c>
      <c r="H4465" s="480"/>
      <c r="I4465" s="480"/>
      <c r="J4465" s="480"/>
      <c r="K4465" s="480"/>
      <c r="L4465" s="480"/>
    </row>
    <row r="4466" spans="1:12" ht="15.6">
      <c r="A4466" s="480">
        <f t="shared" si="91"/>
        <v>4458</v>
      </c>
      <c r="B4466" s="480" t="s">
        <v>5578</v>
      </c>
      <c r="C4466" s="481" t="s">
        <v>16528</v>
      </c>
      <c r="D4466" s="480" t="s">
        <v>5646</v>
      </c>
      <c r="E4466" s="480" t="s">
        <v>8989</v>
      </c>
      <c r="F4466" s="480" t="s">
        <v>8990</v>
      </c>
      <c r="G4466" s="480" t="s">
        <v>8991</v>
      </c>
      <c r="H4466" s="480"/>
      <c r="I4466" s="480"/>
      <c r="J4466" s="480"/>
      <c r="K4466" s="480"/>
      <c r="L4466" s="480"/>
    </row>
    <row r="4467" spans="1:12" ht="15.6">
      <c r="A4467" s="480">
        <f t="shared" si="91"/>
        <v>4459</v>
      </c>
      <c r="B4467" s="480" t="s">
        <v>5578</v>
      </c>
      <c r="C4467" s="481" t="s">
        <v>16529</v>
      </c>
      <c r="D4467" s="480" t="s">
        <v>5652</v>
      </c>
      <c r="E4467" s="480" t="s">
        <v>8993</v>
      </c>
      <c r="F4467" s="480" t="s">
        <v>8994</v>
      </c>
      <c r="G4467" s="480" t="s">
        <v>8995</v>
      </c>
      <c r="H4467" s="480" t="s">
        <v>8996</v>
      </c>
      <c r="I4467" s="480"/>
      <c r="J4467" s="480"/>
      <c r="K4467" s="480"/>
      <c r="L4467" s="480"/>
    </row>
    <row r="4468" spans="1:12" ht="15.6">
      <c r="A4468" s="480">
        <f t="shared" si="91"/>
        <v>4460</v>
      </c>
      <c r="B4468" s="480" t="s">
        <v>5578</v>
      </c>
      <c r="C4468" s="481" t="s">
        <v>16530</v>
      </c>
      <c r="D4468" s="480" t="s">
        <v>5646</v>
      </c>
      <c r="E4468" s="480" t="s">
        <v>13179</v>
      </c>
      <c r="F4468" s="480" t="s">
        <v>14616</v>
      </c>
      <c r="G4468" s="480" t="s">
        <v>9478</v>
      </c>
      <c r="H4468" s="480" t="s">
        <v>8125</v>
      </c>
      <c r="I4468" s="480"/>
      <c r="J4468" s="480"/>
      <c r="K4468" s="480"/>
      <c r="L4468" s="480"/>
    </row>
    <row r="4469" spans="1:12" ht="15.6">
      <c r="A4469" s="480">
        <f t="shared" si="91"/>
        <v>4461</v>
      </c>
      <c r="B4469" s="480" t="s">
        <v>5578</v>
      </c>
      <c r="C4469" s="481" t="s">
        <v>16531</v>
      </c>
      <c r="D4469" s="480" t="s">
        <v>5624</v>
      </c>
      <c r="E4469" s="480" t="s">
        <v>14628</v>
      </c>
      <c r="F4469" s="480" t="s">
        <v>14629</v>
      </c>
      <c r="G4469" s="480" t="s">
        <v>9278</v>
      </c>
      <c r="H4469" s="480" t="s">
        <v>7228</v>
      </c>
      <c r="I4469" s="480"/>
      <c r="J4469" s="480"/>
      <c r="K4469" s="480"/>
      <c r="L4469" s="480"/>
    </row>
    <row r="4470" spans="1:12" ht="15.6">
      <c r="A4470" s="480">
        <f t="shared" si="91"/>
        <v>4462</v>
      </c>
      <c r="B4470" s="480" t="s">
        <v>5578</v>
      </c>
      <c r="C4470" s="481" t="s">
        <v>16532</v>
      </c>
      <c r="D4470" s="480" t="s">
        <v>5646</v>
      </c>
      <c r="E4470" s="480" t="s">
        <v>6805</v>
      </c>
      <c r="F4470" s="480" t="s">
        <v>7195</v>
      </c>
      <c r="G4470" s="480" t="s">
        <v>6861</v>
      </c>
      <c r="H4470" s="480" t="s">
        <v>9143</v>
      </c>
      <c r="I4470" s="480"/>
      <c r="J4470" s="480"/>
      <c r="K4470" s="480"/>
      <c r="L4470" s="480"/>
    </row>
    <row r="4471" spans="1:12" ht="15.6">
      <c r="A4471" s="480">
        <f t="shared" si="91"/>
        <v>4463</v>
      </c>
      <c r="B4471" s="480" t="s">
        <v>5578</v>
      </c>
      <c r="C4471" s="481" t="s">
        <v>16533</v>
      </c>
      <c r="D4471" s="480" t="s">
        <v>5613</v>
      </c>
      <c r="E4471" s="480">
        <v>10</v>
      </c>
      <c r="F4471" s="480">
        <v>20</v>
      </c>
      <c r="G4471" s="480" t="s">
        <v>8595</v>
      </c>
      <c r="H4471" s="480" t="s">
        <v>8090</v>
      </c>
      <c r="I4471" s="480"/>
      <c r="J4471" s="480"/>
      <c r="K4471" s="480"/>
      <c r="L4471" s="480"/>
    </row>
    <row r="4472" spans="1:12" ht="15.6">
      <c r="A4472" s="480">
        <f t="shared" si="91"/>
        <v>4464</v>
      </c>
      <c r="B4472" s="480" t="s">
        <v>5578</v>
      </c>
      <c r="C4472" s="481" t="s">
        <v>16534</v>
      </c>
      <c r="D4472" s="480" t="s">
        <v>5613</v>
      </c>
      <c r="E4472" s="480" t="s">
        <v>7606</v>
      </c>
      <c r="F4472" s="480" t="s">
        <v>7608</v>
      </c>
      <c r="G4472" s="480" t="s">
        <v>5602</v>
      </c>
      <c r="H4472" s="480" t="s">
        <v>7554</v>
      </c>
      <c r="I4472" s="480"/>
      <c r="J4472" s="480"/>
      <c r="K4472" s="480"/>
      <c r="L4472" s="480"/>
    </row>
    <row r="4473" spans="1:12" ht="15.6">
      <c r="A4473" s="480">
        <f t="shared" si="91"/>
        <v>4465</v>
      </c>
      <c r="B4473" s="480" t="s">
        <v>5578</v>
      </c>
      <c r="C4473" s="481" t="s">
        <v>16535</v>
      </c>
      <c r="D4473" s="480" t="s">
        <v>5597</v>
      </c>
      <c r="E4473" s="480" t="s">
        <v>7611</v>
      </c>
      <c r="F4473" s="480" t="s">
        <v>5605</v>
      </c>
      <c r="G4473" s="480" t="s">
        <v>5602</v>
      </c>
      <c r="H4473" s="480" t="s">
        <v>7606</v>
      </c>
      <c r="I4473" s="480"/>
      <c r="J4473" s="480"/>
      <c r="K4473" s="480"/>
      <c r="L4473" s="480"/>
    </row>
    <row r="4474" spans="1:12" ht="15.6">
      <c r="A4474" s="480">
        <f t="shared" si="91"/>
        <v>4466</v>
      </c>
      <c r="B4474" s="480" t="s">
        <v>5578</v>
      </c>
      <c r="C4474" s="481" t="s">
        <v>16536</v>
      </c>
      <c r="D4474" s="480" t="s">
        <v>5580</v>
      </c>
      <c r="E4474" s="480" t="s">
        <v>7063</v>
      </c>
      <c r="F4474" s="480" t="s">
        <v>6772</v>
      </c>
      <c r="G4474" s="480" t="s">
        <v>6773</v>
      </c>
      <c r="H4474" s="480" t="s">
        <v>6771</v>
      </c>
      <c r="I4474" s="480" t="s">
        <v>9241</v>
      </c>
      <c r="J4474" s="480"/>
      <c r="K4474" s="480"/>
      <c r="L4474" s="480"/>
    </row>
    <row r="4475" spans="1:12" ht="15.6">
      <c r="A4475" s="480">
        <f t="shared" si="91"/>
        <v>4467</v>
      </c>
      <c r="B4475" s="480" t="s">
        <v>5578</v>
      </c>
      <c r="C4475" s="481" t="s">
        <v>16537</v>
      </c>
      <c r="D4475" s="480" t="s">
        <v>5597</v>
      </c>
      <c r="E4475" s="480" t="s">
        <v>13530</v>
      </c>
      <c r="F4475" s="480" t="s">
        <v>14649</v>
      </c>
      <c r="G4475" s="480" t="s">
        <v>14650</v>
      </c>
      <c r="H4475" s="480" t="s">
        <v>16538</v>
      </c>
      <c r="I4475" s="480"/>
      <c r="J4475" s="480"/>
      <c r="K4475" s="480"/>
      <c r="L4475" s="480"/>
    </row>
    <row r="4476" spans="1:12" ht="15.6">
      <c r="A4476" s="480">
        <f t="shared" si="91"/>
        <v>4468</v>
      </c>
      <c r="B4476" s="480" t="s">
        <v>5578</v>
      </c>
      <c r="C4476" s="481" t="s">
        <v>16539</v>
      </c>
      <c r="D4476" s="480" t="s">
        <v>5624</v>
      </c>
      <c r="E4476" s="480" t="s">
        <v>9349</v>
      </c>
      <c r="F4476" s="480" t="s">
        <v>8069</v>
      </c>
      <c r="G4476" s="480" t="s">
        <v>5414</v>
      </c>
      <c r="H4476" s="480" t="s">
        <v>4037</v>
      </c>
      <c r="I4476" s="480"/>
      <c r="J4476" s="480"/>
      <c r="K4476" s="480"/>
      <c r="L4476" s="480"/>
    </row>
    <row r="4477" spans="1:12" ht="15.6">
      <c r="A4477" s="480">
        <f t="shared" si="91"/>
        <v>4469</v>
      </c>
      <c r="B4477" s="480" t="s">
        <v>5578</v>
      </c>
      <c r="C4477" s="481" t="s">
        <v>16540</v>
      </c>
      <c r="D4477" s="480" t="s">
        <v>5580</v>
      </c>
      <c r="E4477" s="480" t="s">
        <v>10609</v>
      </c>
      <c r="F4477" s="480" t="s">
        <v>14680</v>
      </c>
      <c r="G4477" s="480" t="s">
        <v>8577</v>
      </c>
      <c r="H4477" s="480" t="s">
        <v>14681</v>
      </c>
      <c r="I4477" s="480"/>
      <c r="J4477" s="480"/>
      <c r="K4477" s="480"/>
      <c r="L4477" s="480"/>
    </row>
    <row r="4478" spans="1:12" ht="15.6">
      <c r="A4478" s="480">
        <f t="shared" si="91"/>
        <v>4470</v>
      </c>
      <c r="B4478" s="480" t="s">
        <v>5578</v>
      </c>
      <c r="C4478" s="481" t="s">
        <v>16541</v>
      </c>
      <c r="D4478" s="480" t="s">
        <v>5646</v>
      </c>
      <c r="E4478" s="480" t="s">
        <v>9530</v>
      </c>
      <c r="F4478" s="480" t="s">
        <v>9531</v>
      </c>
      <c r="G4478" s="480" t="s">
        <v>7195</v>
      </c>
      <c r="H4478" s="480"/>
      <c r="I4478" s="480"/>
      <c r="J4478" s="480"/>
      <c r="K4478" s="480"/>
      <c r="L4478" s="480"/>
    </row>
    <row r="4479" spans="1:12" ht="15.6">
      <c r="A4479" s="480">
        <f t="shared" si="91"/>
        <v>4471</v>
      </c>
      <c r="B4479" s="480" t="s">
        <v>5578</v>
      </c>
      <c r="C4479" s="481" t="s">
        <v>16542</v>
      </c>
      <c r="D4479" s="480" t="s">
        <v>5652</v>
      </c>
      <c r="E4479" s="480" t="s">
        <v>9538</v>
      </c>
      <c r="F4479" s="480" t="s">
        <v>9539</v>
      </c>
      <c r="G4479" s="480" t="s">
        <v>9540</v>
      </c>
      <c r="H4479" s="480" t="s">
        <v>9541</v>
      </c>
      <c r="I4479" s="480"/>
      <c r="J4479" s="480"/>
      <c r="K4479" s="480"/>
      <c r="L4479" s="480"/>
    </row>
    <row r="4480" spans="1:12" ht="15.6">
      <c r="A4480" s="480">
        <f t="shared" si="91"/>
        <v>4472</v>
      </c>
      <c r="B4480" s="480" t="s">
        <v>5578</v>
      </c>
      <c r="C4480" s="481" t="s">
        <v>16543</v>
      </c>
      <c r="D4480" s="480" t="s">
        <v>5646</v>
      </c>
      <c r="E4480" s="480" t="s">
        <v>7554</v>
      </c>
      <c r="F4480" s="480" t="s">
        <v>5605</v>
      </c>
      <c r="G4480" s="480" t="s">
        <v>5602</v>
      </c>
      <c r="H4480" s="480" t="s">
        <v>6983</v>
      </c>
      <c r="I4480" s="480"/>
      <c r="J4480" s="480"/>
      <c r="K4480" s="480"/>
      <c r="L4480" s="480"/>
    </row>
    <row r="4481" spans="1:12" ht="15.6">
      <c r="A4481" s="480">
        <f t="shared" si="91"/>
        <v>4473</v>
      </c>
      <c r="B4481" s="480" t="s">
        <v>5578</v>
      </c>
      <c r="C4481" s="481" t="s">
        <v>16544</v>
      </c>
      <c r="D4481" s="480" t="s">
        <v>5641</v>
      </c>
      <c r="E4481" s="480" t="s">
        <v>14701</v>
      </c>
      <c r="F4481" s="480" t="s">
        <v>14700</v>
      </c>
      <c r="G4481" s="480" t="s">
        <v>14698</v>
      </c>
      <c r="H4481" s="480" t="s">
        <v>14699</v>
      </c>
      <c r="I4481" s="480"/>
      <c r="J4481" s="480"/>
      <c r="K4481" s="480"/>
      <c r="L4481" s="480"/>
    </row>
    <row r="4482" spans="1:12" ht="15.6">
      <c r="A4482" s="480">
        <f t="shared" si="91"/>
        <v>4474</v>
      </c>
      <c r="B4482" s="480" t="s">
        <v>5578</v>
      </c>
      <c r="C4482" s="481" t="s">
        <v>16545</v>
      </c>
      <c r="D4482" s="480" t="s">
        <v>5641</v>
      </c>
      <c r="E4482" s="480">
        <v>10</v>
      </c>
      <c r="F4482" s="480">
        <v>20</v>
      </c>
      <c r="G4482" s="480">
        <v>1</v>
      </c>
      <c r="H4482" s="480">
        <v>2</v>
      </c>
      <c r="I4482" s="480"/>
      <c r="J4482" s="480"/>
      <c r="K4482" s="480"/>
      <c r="L4482" s="480"/>
    </row>
    <row r="4483" spans="1:12" ht="15.6">
      <c r="A4483" s="480">
        <f t="shared" si="91"/>
        <v>4475</v>
      </c>
      <c r="B4483" s="480" t="s">
        <v>6023</v>
      </c>
      <c r="C4483" s="481" t="s">
        <v>16546</v>
      </c>
      <c r="D4483" s="480" t="s">
        <v>5363</v>
      </c>
      <c r="E4483" s="480" t="s">
        <v>6025</v>
      </c>
      <c r="F4483" s="480" t="s">
        <v>6026</v>
      </c>
      <c r="G4483" s="480"/>
      <c r="H4483" s="480"/>
      <c r="I4483" s="480"/>
      <c r="J4483" s="480"/>
      <c r="K4483" s="480"/>
      <c r="L4483" s="480"/>
    </row>
    <row r="4484" spans="1:12" ht="15.6">
      <c r="A4484" s="480">
        <f t="shared" ref="A4484:A4507" si="92">ROW()-8</f>
        <v>4476</v>
      </c>
      <c r="B4484" s="480" t="s">
        <v>6023</v>
      </c>
      <c r="C4484" s="481" t="s">
        <v>16547</v>
      </c>
      <c r="D4484" s="480" t="s">
        <v>5363</v>
      </c>
      <c r="E4484" s="480" t="s">
        <v>6025</v>
      </c>
      <c r="F4484" s="480" t="s">
        <v>6026</v>
      </c>
      <c r="G4484" s="480"/>
      <c r="H4484" s="480"/>
      <c r="I4484" s="480"/>
      <c r="J4484" s="480"/>
      <c r="K4484" s="480"/>
      <c r="L4484" s="480"/>
    </row>
    <row r="4485" spans="1:12" ht="15.6">
      <c r="A4485" s="480">
        <f t="shared" si="92"/>
        <v>4477</v>
      </c>
      <c r="B4485" s="480" t="s">
        <v>6023</v>
      </c>
      <c r="C4485" s="481" t="s">
        <v>16548</v>
      </c>
      <c r="D4485" s="480" t="s">
        <v>5362</v>
      </c>
      <c r="E4485" s="480" t="s">
        <v>6025</v>
      </c>
      <c r="F4485" s="480" t="s">
        <v>6026</v>
      </c>
      <c r="G4485" s="480"/>
      <c r="H4485" s="480"/>
      <c r="I4485" s="480"/>
      <c r="J4485" s="480"/>
      <c r="K4485" s="480"/>
      <c r="L4485" s="480"/>
    </row>
    <row r="4486" spans="1:12" ht="15.6">
      <c r="A4486" s="480">
        <f t="shared" si="92"/>
        <v>4478</v>
      </c>
      <c r="B4486" s="480" t="s">
        <v>6023</v>
      </c>
      <c r="C4486" s="481" t="s">
        <v>16549</v>
      </c>
      <c r="D4486" s="480" t="s">
        <v>5363</v>
      </c>
      <c r="E4486" s="480" t="s">
        <v>6025</v>
      </c>
      <c r="F4486" s="480" t="s">
        <v>6026</v>
      </c>
      <c r="G4486" s="480"/>
      <c r="H4486" s="480"/>
      <c r="I4486" s="480"/>
      <c r="J4486" s="480"/>
      <c r="K4486" s="480"/>
      <c r="L4486" s="480"/>
    </row>
    <row r="4487" spans="1:12" ht="15.6">
      <c r="A4487" s="480">
        <f t="shared" si="92"/>
        <v>4479</v>
      </c>
      <c r="B4487" s="480" t="s">
        <v>6023</v>
      </c>
      <c r="C4487" s="481" t="s">
        <v>16550</v>
      </c>
      <c r="D4487" s="480" t="s">
        <v>5362</v>
      </c>
      <c r="E4487" s="480" t="s">
        <v>6025</v>
      </c>
      <c r="F4487" s="480" t="s">
        <v>6026</v>
      </c>
      <c r="G4487" s="480"/>
      <c r="H4487" s="480"/>
      <c r="I4487" s="480"/>
      <c r="J4487" s="480"/>
      <c r="K4487" s="480"/>
      <c r="L4487" s="480"/>
    </row>
    <row r="4488" spans="1:12" ht="15.6">
      <c r="A4488" s="480">
        <f t="shared" si="92"/>
        <v>4480</v>
      </c>
      <c r="B4488" s="480" t="s">
        <v>6023</v>
      </c>
      <c r="C4488" s="481" t="s">
        <v>16551</v>
      </c>
      <c r="D4488" s="480" t="s">
        <v>5363</v>
      </c>
      <c r="E4488" s="480" t="s">
        <v>6025</v>
      </c>
      <c r="F4488" s="480" t="s">
        <v>6026</v>
      </c>
      <c r="G4488" s="480"/>
      <c r="H4488" s="480"/>
      <c r="I4488" s="480"/>
      <c r="J4488" s="480"/>
      <c r="K4488" s="480"/>
      <c r="L4488" s="480"/>
    </row>
    <row r="4489" spans="1:12" ht="15.6">
      <c r="A4489" s="480">
        <f t="shared" si="92"/>
        <v>4481</v>
      </c>
      <c r="B4489" s="480" t="s">
        <v>6023</v>
      </c>
      <c r="C4489" s="481" t="s">
        <v>16552</v>
      </c>
      <c r="D4489" s="480" t="s">
        <v>5362</v>
      </c>
      <c r="E4489" s="480" t="s">
        <v>6025</v>
      </c>
      <c r="F4489" s="480" t="s">
        <v>6026</v>
      </c>
      <c r="G4489" s="480"/>
      <c r="H4489" s="480"/>
      <c r="I4489" s="480"/>
      <c r="J4489" s="480"/>
      <c r="K4489" s="480"/>
      <c r="L4489" s="480"/>
    </row>
    <row r="4490" spans="1:12" ht="15.6">
      <c r="A4490" s="480">
        <f t="shared" si="92"/>
        <v>4482</v>
      </c>
      <c r="B4490" s="480" t="s">
        <v>6023</v>
      </c>
      <c r="C4490" s="481" t="s">
        <v>16553</v>
      </c>
      <c r="D4490" s="480" t="s">
        <v>5362</v>
      </c>
      <c r="E4490" s="480" t="s">
        <v>6025</v>
      </c>
      <c r="F4490" s="480" t="s">
        <v>6026</v>
      </c>
      <c r="G4490" s="480"/>
      <c r="H4490" s="480"/>
      <c r="I4490" s="480"/>
      <c r="J4490" s="480"/>
      <c r="K4490" s="480"/>
      <c r="L4490" s="480"/>
    </row>
    <row r="4491" spans="1:12" ht="15.6">
      <c r="A4491" s="480">
        <f t="shared" si="92"/>
        <v>4483</v>
      </c>
      <c r="B4491" s="480" t="s">
        <v>6023</v>
      </c>
      <c r="C4491" s="481" t="s">
        <v>16554</v>
      </c>
      <c r="D4491" s="480" t="s">
        <v>5362</v>
      </c>
      <c r="E4491" s="480" t="s">
        <v>6025</v>
      </c>
      <c r="F4491" s="480" t="s">
        <v>6026</v>
      </c>
      <c r="G4491" s="480"/>
      <c r="H4491" s="480"/>
      <c r="I4491" s="480"/>
      <c r="J4491" s="480"/>
      <c r="K4491" s="480"/>
      <c r="L4491" s="480"/>
    </row>
    <row r="4492" spans="1:12" ht="15.6">
      <c r="A4492" s="480">
        <f t="shared" si="92"/>
        <v>4484</v>
      </c>
      <c r="B4492" s="480" t="s">
        <v>6023</v>
      </c>
      <c r="C4492" s="481" t="s">
        <v>16555</v>
      </c>
      <c r="D4492" s="480" t="s">
        <v>5363</v>
      </c>
      <c r="E4492" s="480" t="s">
        <v>6025</v>
      </c>
      <c r="F4492" s="480" t="s">
        <v>6026</v>
      </c>
      <c r="G4492" s="480"/>
      <c r="H4492" s="480"/>
      <c r="I4492" s="480"/>
      <c r="J4492" s="480"/>
      <c r="K4492" s="480"/>
      <c r="L4492" s="480"/>
    </row>
    <row r="4493" spans="1:12" ht="15.6">
      <c r="A4493" s="480">
        <f t="shared" si="92"/>
        <v>4485</v>
      </c>
      <c r="B4493" s="480" t="s">
        <v>6023</v>
      </c>
      <c r="C4493" s="481" t="s">
        <v>16556</v>
      </c>
      <c r="D4493" s="480" t="s">
        <v>5362</v>
      </c>
      <c r="E4493" s="480" t="s">
        <v>6025</v>
      </c>
      <c r="F4493" s="480" t="s">
        <v>6026</v>
      </c>
      <c r="G4493" s="480"/>
      <c r="H4493" s="480"/>
      <c r="I4493" s="480"/>
      <c r="J4493" s="480"/>
      <c r="K4493" s="480"/>
      <c r="L4493" s="480"/>
    </row>
    <row r="4494" spans="1:12" ht="15.6">
      <c r="A4494" s="480">
        <f t="shared" si="92"/>
        <v>4486</v>
      </c>
      <c r="B4494" s="480" t="s">
        <v>6023</v>
      </c>
      <c r="C4494" s="481" t="s">
        <v>16557</v>
      </c>
      <c r="D4494" s="480" t="s">
        <v>5362</v>
      </c>
      <c r="E4494" s="480" t="s">
        <v>6025</v>
      </c>
      <c r="F4494" s="480" t="s">
        <v>6026</v>
      </c>
      <c r="G4494" s="480"/>
      <c r="H4494" s="480"/>
      <c r="I4494" s="480"/>
      <c r="J4494" s="480"/>
      <c r="K4494" s="480"/>
      <c r="L4494" s="480"/>
    </row>
    <row r="4495" spans="1:12" ht="15.6">
      <c r="A4495" s="480">
        <f t="shared" si="92"/>
        <v>4487</v>
      </c>
      <c r="B4495" s="480" t="s">
        <v>6023</v>
      </c>
      <c r="C4495" s="481" t="s">
        <v>16558</v>
      </c>
      <c r="D4495" s="480" t="s">
        <v>5363</v>
      </c>
      <c r="E4495" s="480" t="s">
        <v>6025</v>
      </c>
      <c r="F4495" s="480" t="s">
        <v>6026</v>
      </c>
      <c r="G4495" s="480"/>
      <c r="H4495" s="480"/>
      <c r="I4495" s="480"/>
      <c r="J4495" s="480"/>
      <c r="K4495" s="480"/>
      <c r="L4495" s="480"/>
    </row>
    <row r="4496" spans="1:12" ht="15.6">
      <c r="A4496" s="480">
        <f t="shared" si="92"/>
        <v>4488</v>
      </c>
      <c r="B4496" s="480" t="s">
        <v>6023</v>
      </c>
      <c r="C4496" s="481" t="s">
        <v>16559</v>
      </c>
      <c r="D4496" s="480" t="s">
        <v>5362</v>
      </c>
      <c r="E4496" s="480" t="s">
        <v>6025</v>
      </c>
      <c r="F4496" s="480" t="s">
        <v>6026</v>
      </c>
      <c r="G4496" s="480"/>
      <c r="H4496" s="480"/>
      <c r="I4496" s="480"/>
      <c r="J4496" s="480"/>
      <c r="K4496" s="480"/>
      <c r="L4496" s="480"/>
    </row>
    <row r="4497" spans="1:12" ht="15.6">
      <c r="A4497" s="480">
        <f t="shared" si="92"/>
        <v>4489</v>
      </c>
      <c r="B4497" s="480" t="s">
        <v>6023</v>
      </c>
      <c r="C4497" s="481" t="s">
        <v>16560</v>
      </c>
      <c r="D4497" s="480" t="s">
        <v>5362</v>
      </c>
      <c r="E4497" s="480" t="s">
        <v>6025</v>
      </c>
      <c r="F4497" s="480" t="s">
        <v>6026</v>
      </c>
      <c r="G4497" s="480"/>
      <c r="H4497" s="480"/>
      <c r="I4497" s="480"/>
      <c r="J4497" s="480"/>
      <c r="K4497" s="480"/>
      <c r="L4497" s="480"/>
    </row>
    <row r="4498" spans="1:12" ht="15.6">
      <c r="A4498" s="480">
        <f t="shared" si="92"/>
        <v>4490</v>
      </c>
      <c r="B4498" s="480" t="s">
        <v>6023</v>
      </c>
      <c r="C4498" s="481" t="s">
        <v>16561</v>
      </c>
      <c r="D4498" s="480" t="s">
        <v>5363</v>
      </c>
      <c r="E4498" s="480" t="s">
        <v>6025</v>
      </c>
      <c r="F4498" s="480" t="s">
        <v>6026</v>
      </c>
      <c r="G4498" s="480"/>
      <c r="H4498" s="480"/>
      <c r="I4498" s="480"/>
      <c r="J4498" s="480"/>
      <c r="K4498" s="480"/>
      <c r="L4498" s="480"/>
    </row>
    <row r="4499" spans="1:12" ht="15.6">
      <c r="A4499" s="480">
        <f t="shared" si="92"/>
        <v>4491</v>
      </c>
      <c r="B4499" s="480" t="s">
        <v>6023</v>
      </c>
      <c r="C4499" s="481" t="s">
        <v>16562</v>
      </c>
      <c r="D4499" s="480" t="s">
        <v>5363</v>
      </c>
      <c r="E4499" s="480" t="s">
        <v>6025</v>
      </c>
      <c r="F4499" s="480" t="s">
        <v>6026</v>
      </c>
      <c r="G4499" s="480"/>
      <c r="H4499" s="480"/>
      <c r="I4499" s="480"/>
      <c r="J4499" s="480"/>
      <c r="K4499" s="480"/>
      <c r="L4499" s="480"/>
    </row>
    <row r="4500" spans="1:12" ht="15.6">
      <c r="A4500" s="480">
        <f t="shared" si="92"/>
        <v>4492</v>
      </c>
      <c r="B4500" s="480" t="s">
        <v>6023</v>
      </c>
      <c r="C4500" s="481" t="s">
        <v>16563</v>
      </c>
      <c r="D4500" s="480" t="s">
        <v>5362</v>
      </c>
      <c r="E4500" s="480" t="s">
        <v>6025</v>
      </c>
      <c r="F4500" s="480" t="s">
        <v>6026</v>
      </c>
      <c r="G4500" s="480"/>
      <c r="H4500" s="480"/>
      <c r="I4500" s="480"/>
      <c r="J4500" s="480"/>
      <c r="K4500" s="480"/>
      <c r="L4500" s="480"/>
    </row>
    <row r="4501" spans="1:12" ht="15.6">
      <c r="A4501" s="480">
        <f t="shared" si="92"/>
        <v>4493</v>
      </c>
      <c r="B4501" s="480" t="s">
        <v>6023</v>
      </c>
      <c r="C4501" s="481" t="s">
        <v>16564</v>
      </c>
      <c r="D4501" s="480" t="s">
        <v>5362</v>
      </c>
      <c r="E4501" s="480" t="s">
        <v>6025</v>
      </c>
      <c r="F4501" s="480" t="s">
        <v>6026</v>
      </c>
      <c r="G4501" s="480"/>
      <c r="H4501" s="480"/>
      <c r="I4501" s="480"/>
      <c r="J4501" s="480"/>
      <c r="K4501" s="480"/>
      <c r="L4501" s="480"/>
    </row>
    <row r="4502" spans="1:12" ht="15.6">
      <c r="A4502" s="480">
        <f t="shared" si="92"/>
        <v>4494</v>
      </c>
      <c r="B4502" s="480" t="s">
        <v>6023</v>
      </c>
      <c r="C4502" s="481" t="s">
        <v>16565</v>
      </c>
      <c r="D4502" s="480" t="s">
        <v>5362</v>
      </c>
      <c r="E4502" s="480" t="s">
        <v>6025</v>
      </c>
      <c r="F4502" s="480" t="s">
        <v>6026</v>
      </c>
      <c r="G4502" s="480"/>
      <c r="H4502" s="480"/>
      <c r="I4502" s="480"/>
      <c r="J4502" s="480"/>
      <c r="K4502" s="480"/>
      <c r="L4502" s="480"/>
    </row>
    <row r="4503" spans="1:12" ht="15.6">
      <c r="A4503" s="480">
        <f t="shared" si="92"/>
        <v>4495</v>
      </c>
      <c r="B4503" s="480" t="s">
        <v>6023</v>
      </c>
      <c r="C4503" s="481" t="s">
        <v>16566</v>
      </c>
      <c r="D4503" s="480" t="s">
        <v>5362</v>
      </c>
      <c r="E4503" s="480" t="s">
        <v>6025</v>
      </c>
      <c r="F4503" s="480" t="s">
        <v>6026</v>
      </c>
      <c r="G4503" s="480"/>
      <c r="H4503" s="480"/>
      <c r="I4503" s="480"/>
      <c r="J4503" s="480"/>
      <c r="K4503" s="480"/>
      <c r="L4503" s="480"/>
    </row>
    <row r="4504" spans="1:12" ht="15.6">
      <c r="A4504" s="480">
        <f t="shared" si="92"/>
        <v>4496</v>
      </c>
      <c r="B4504" s="480" t="s">
        <v>6023</v>
      </c>
      <c r="C4504" s="481" t="s">
        <v>16567</v>
      </c>
      <c r="D4504" s="480" t="s">
        <v>5363</v>
      </c>
      <c r="E4504" s="480" t="s">
        <v>6025</v>
      </c>
      <c r="F4504" s="480" t="s">
        <v>6026</v>
      </c>
      <c r="G4504" s="480"/>
      <c r="H4504" s="480"/>
      <c r="I4504" s="480"/>
      <c r="J4504" s="480"/>
      <c r="K4504" s="480"/>
      <c r="L4504" s="480"/>
    </row>
    <row r="4505" spans="1:12" ht="15.6">
      <c r="A4505" s="480">
        <f t="shared" si="92"/>
        <v>4497</v>
      </c>
      <c r="B4505" s="480" t="s">
        <v>6023</v>
      </c>
      <c r="C4505" s="481" t="s">
        <v>16568</v>
      </c>
      <c r="D4505" s="480" t="s">
        <v>5362</v>
      </c>
      <c r="E4505" s="480" t="s">
        <v>6025</v>
      </c>
      <c r="F4505" s="480" t="s">
        <v>6026</v>
      </c>
      <c r="G4505" s="480"/>
      <c r="H4505" s="480"/>
      <c r="I4505" s="480"/>
      <c r="J4505" s="480"/>
      <c r="K4505" s="480"/>
      <c r="L4505" s="480"/>
    </row>
    <row r="4506" spans="1:12" ht="15.6">
      <c r="A4506" s="480">
        <f t="shared" si="92"/>
        <v>4498</v>
      </c>
      <c r="B4506" s="480" t="s">
        <v>6023</v>
      </c>
      <c r="C4506" s="481" t="s">
        <v>16569</v>
      </c>
      <c r="D4506" s="480" t="s">
        <v>5362</v>
      </c>
      <c r="E4506" s="480" t="s">
        <v>6025</v>
      </c>
      <c r="F4506" s="480" t="s">
        <v>6026</v>
      </c>
      <c r="G4506" s="480"/>
      <c r="H4506" s="480"/>
      <c r="I4506" s="480"/>
      <c r="J4506" s="480"/>
      <c r="K4506" s="480"/>
      <c r="L4506" s="480"/>
    </row>
    <row r="4507" spans="1:12" ht="15.6">
      <c r="A4507" s="480">
        <f t="shared" si="92"/>
        <v>4499</v>
      </c>
      <c r="B4507" s="480" t="s">
        <v>6023</v>
      </c>
      <c r="C4507" s="481" t="s">
        <v>16570</v>
      </c>
      <c r="D4507" s="480" t="s">
        <v>5362</v>
      </c>
      <c r="E4507" s="480" t="s">
        <v>6025</v>
      </c>
      <c r="F4507" s="480" t="s">
        <v>6026</v>
      </c>
      <c r="G4507" s="480"/>
      <c r="H4507" s="480"/>
      <c r="I4507" s="480"/>
      <c r="J4507" s="480"/>
      <c r="K4507" s="480"/>
      <c r="L4507" s="480"/>
    </row>
    <row r="4508" spans="1:12" ht="15.6">
      <c r="A4508" s="480">
        <f t="shared" ref="A4508:A4531" si="93">ROW()-8</f>
        <v>4500</v>
      </c>
      <c r="B4508" s="480" t="s">
        <v>5370</v>
      </c>
      <c r="C4508" s="481" t="s">
        <v>16571</v>
      </c>
      <c r="D4508" s="480" t="s">
        <v>5364</v>
      </c>
      <c r="E4508" s="480" t="s">
        <v>7063</v>
      </c>
      <c r="F4508" s="480" t="s">
        <v>6771</v>
      </c>
      <c r="G4508" s="480" t="s">
        <v>6772</v>
      </c>
      <c r="H4508" s="480" t="s">
        <v>6773</v>
      </c>
      <c r="I4508" s="480"/>
      <c r="J4508" s="480"/>
      <c r="K4508" s="480"/>
      <c r="L4508" s="480"/>
    </row>
    <row r="4509" spans="1:12" ht="15.6">
      <c r="A4509" s="480">
        <f t="shared" si="93"/>
        <v>4501</v>
      </c>
      <c r="B4509" s="480" t="s">
        <v>5370</v>
      </c>
      <c r="C4509" s="481" t="s">
        <v>16572</v>
      </c>
      <c r="D4509" s="480" t="s">
        <v>51</v>
      </c>
      <c r="E4509" s="480" t="s">
        <v>6773</v>
      </c>
      <c r="F4509" s="480" t="s">
        <v>6772</v>
      </c>
      <c r="G4509" s="480" t="s">
        <v>7063</v>
      </c>
      <c r="H4509" s="480" t="s">
        <v>6771</v>
      </c>
      <c r="I4509" s="480"/>
      <c r="J4509" s="480"/>
      <c r="K4509" s="480"/>
      <c r="L4509" s="480"/>
    </row>
    <row r="4510" spans="1:12" ht="15.6">
      <c r="A4510" s="480">
        <f t="shared" si="93"/>
        <v>4502</v>
      </c>
      <c r="B4510" s="480" t="s">
        <v>5370</v>
      </c>
      <c r="C4510" s="481" t="s">
        <v>16573</v>
      </c>
      <c r="D4510" s="480" t="s">
        <v>5364</v>
      </c>
      <c r="E4510" s="480" t="s">
        <v>6771</v>
      </c>
      <c r="F4510" s="480" t="s">
        <v>7063</v>
      </c>
      <c r="G4510" s="480" t="s">
        <v>6773</v>
      </c>
      <c r="H4510" s="480" t="s">
        <v>6772</v>
      </c>
      <c r="I4510" s="480"/>
      <c r="J4510" s="480"/>
      <c r="K4510" s="480"/>
      <c r="L4510" s="480"/>
    </row>
    <row r="4511" spans="1:12" ht="15.6">
      <c r="A4511" s="480">
        <f t="shared" si="93"/>
        <v>4503</v>
      </c>
      <c r="B4511" s="480" t="s">
        <v>5370</v>
      </c>
      <c r="C4511" s="481" t="s">
        <v>16574</v>
      </c>
      <c r="D4511" s="480" t="s">
        <v>51</v>
      </c>
      <c r="E4511" s="480" t="s">
        <v>12648</v>
      </c>
      <c r="F4511" s="480" t="s">
        <v>12647</v>
      </c>
      <c r="G4511" s="480" t="s">
        <v>6851</v>
      </c>
      <c r="H4511" s="480" t="s">
        <v>7320</v>
      </c>
      <c r="I4511" s="480"/>
      <c r="J4511" s="480"/>
      <c r="K4511" s="480"/>
      <c r="L4511" s="480"/>
    </row>
    <row r="4512" spans="1:12" ht="15.6">
      <c r="A4512" s="480">
        <f t="shared" si="93"/>
        <v>4504</v>
      </c>
      <c r="B4512" s="480" t="s">
        <v>5370</v>
      </c>
      <c r="C4512" s="481" t="s">
        <v>16575</v>
      </c>
      <c r="D4512" s="480" t="s">
        <v>5363</v>
      </c>
      <c r="E4512" s="480" t="s">
        <v>16399</v>
      </c>
      <c r="F4512" s="480" t="s">
        <v>7066</v>
      </c>
      <c r="G4512" s="480" t="s">
        <v>16398</v>
      </c>
      <c r="H4512" s="480" t="s">
        <v>16397</v>
      </c>
      <c r="I4512" s="480"/>
      <c r="J4512" s="480"/>
      <c r="K4512" s="480"/>
      <c r="L4512" s="480"/>
    </row>
    <row r="4513" spans="1:12" ht="15.6">
      <c r="A4513" s="480">
        <f t="shared" si="93"/>
        <v>4505</v>
      </c>
      <c r="B4513" s="480" t="s">
        <v>5370</v>
      </c>
      <c r="C4513" s="481" t="s">
        <v>16576</v>
      </c>
      <c r="D4513" s="480" t="s">
        <v>5363</v>
      </c>
      <c r="E4513" s="480" t="s">
        <v>6772</v>
      </c>
      <c r="F4513" s="480" t="s">
        <v>7063</v>
      </c>
      <c r="G4513" s="480" t="s">
        <v>6773</v>
      </c>
      <c r="H4513" s="480" t="s">
        <v>6771</v>
      </c>
      <c r="I4513" s="480"/>
      <c r="J4513" s="480"/>
      <c r="K4513" s="480"/>
      <c r="L4513" s="480"/>
    </row>
    <row r="4514" spans="1:12" ht="15.6">
      <c r="A4514" s="480">
        <f t="shared" si="93"/>
        <v>4506</v>
      </c>
      <c r="B4514" s="480" t="s">
        <v>5370</v>
      </c>
      <c r="C4514" s="481" t="s">
        <v>16577</v>
      </c>
      <c r="D4514" s="480" t="s">
        <v>5362</v>
      </c>
      <c r="E4514" s="480" t="s">
        <v>6771</v>
      </c>
      <c r="F4514" s="480" t="s">
        <v>7063</v>
      </c>
      <c r="G4514" s="480" t="s">
        <v>6773</v>
      </c>
      <c r="H4514" s="480" t="s">
        <v>6772</v>
      </c>
      <c r="I4514" s="480"/>
      <c r="J4514" s="480"/>
      <c r="K4514" s="480"/>
      <c r="L4514" s="480"/>
    </row>
    <row r="4515" spans="1:12" ht="15.6">
      <c r="A4515" s="480">
        <f t="shared" si="93"/>
        <v>4507</v>
      </c>
      <c r="B4515" s="480" t="s">
        <v>5370</v>
      </c>
      <c r="C4515" s="481" t="s">
        <v>16578</v>
      </c>
      <c r="D4515" s="480" t="s">
        <v>5364</v>
      </c>
      <c r="E4515" s="480" t="s">
        <v>6771</v>
      </c>
      <c r="F4515" s="480" t="s">
        <v>7063</v>
      </c>
      <c r="G4515" s="480" t="s">
        <v>6772</v>
      </c>
      <c r="H4515" s="480" t="s">
        <v>6773</v>
      </c>
      <c r="I4515" s="480"/>
      <c r="J4515" s="480"/>
      <c r="K4515" s="480"/>
      <c r="L4515" s="480"/>
    </row>
    <row r="4516" spans="1:12" ht="15.6">
      <c r="A4516" s="480">
        <f t="shared" si="93"/>
        <v>4508</v>
      </c>
      <c r="B4516" s="480" t="s">
        <v>5370</v>
      </c>
      <c r="C4516" s="481" t="s">
        <v>16579</v>
      </c>
      <c r="D4516" s="480" t="s">
        <v>5362</v>
      </c>
      <c r="E4516" s="480" t="s">
        <v>6772</v>
      </c>
      <c r="F4516" s="480" t="s">
        <v>7063</v>
      </c>
      <c r="G4516" s="480" t="s">
        <v>6773</v>
      </c>
      <c r="H4516" s="480" t="s">
        <v>6771</v>
      </c>
      <c r="I4516" s="480"/>
      <c r="J4516" s="480"/>
      <c r="K4516" s="480"/>
      <c r="L4516" s="480"/>
    </row>
    <row r="4517" spans="1:12" ht="15.6">
      <c r="A4517" s="480">
        <f t="shared" si="93"/>
        <v>4509</v>
      </c>
      <c r="B4517" s="480" t="s">
        <v>5370</v>
      </c>
      <c r="C4517" s="481" t="s">
        <v>16580</v>
      </c>
      <c r="D4517" s="480" t="s">
        <v>5362</v>
      </c>
      <c r="E4517" s="480">
        <v>6</v>
      </c>
      <c r="F4517" s="480">
        <v>5</v>
      </c>
      <c r="G4517" s="480">
        <v>8</v>
      </c>
      <c r="H4517" s="480">
        <v>7</v>
      </c>
      <c r="I4517" s="480"/>
      <c r="J4517" s="480"/>
      <c r="K4517" s="480"/>
      <c r="L4517" s="480"/>
    </row>
    <row r="4518" spans="1:12" ht="15.6">
      <c r="A4518" s="480">
        <f t="shared" si="93"/>
        <v>4510</v>
      </c>
      <c r="B4518" s="480" t="s">
        <v>5370</v>
      </c>
      <c r="C4518" s="481" t="s">
        <v>16581</v>
      </c>
      <c r="D4518" s="480" t="s">
        <v>5363</v>
      </c>
      <c r="E4518" s="480">
        <v>6</v>
      </c>
      <c r="F4518" s="480">
        <v>9</v>
      </c>
      <c r="G4518" s="480">
        <v>8</v>
      </c>
      <c r="H4518" s="480">
        <v>7</v>
      </c>
      <c r="I4518" s="480"/>
      <c r="J4518" s="480"/>
      <c r="K4518" s="480"/>
      <c r="L4518" s="480"/>
    </row>
    <row r="4519" spans="1:12" ht="15.6">
      <c r="A4519" s="480">
        <f t="shared" si="93"/>
        <v>4511</v>
      </c>
      <c r="B4519" s="480" t="s">
        <v>5370</v>
      </c>
      <c r="C4519" s="481" t="s">
        <v>16582</v>
      </c>
      <c r="D4519" s="480" t="s">
        <v>5364</v>
      </c>
      <c r="E4519" s="480">
        <v>10</v>
      </c>
      <c r="F4519" s="480">
        <v>30</v>
      </c>
      <c r="G4519" s="480">
        <v>20</v>
      </c>
      <c r="H4519" s="480">
        <v>5</v>
      </c>
      <c r="I4519" s="480"/>
      <c r="J4519" s="480"/>
      <c r="K4519" s="480"/>
      <c r="L4519" s="480"/>
    </row>
    <row r="4520" spans="1:12" ht="15.6">
      <c r="A4520" s="480">
        <f t="shared" si="93"/>
        <v>4512</v>
      </c>
      <c r="B4520" s="480" t="s">
        <v>5370</v>
      </c>
      <c r="C4520" s="481" t="s">
        <v>16583</v>
      </c>
      <c r="D4520" s="480" t="s">
        <v>5364</v>
      </c>
      <c r="E4520" s="480" t="s">
        <v>16425</v>
      </c>
      <c r="F4520" s="480" t="s">
        <v>16424</v>
      </c>
      <c r="G4520" s="480" t="s">
        <v>16427</v>
      </c>
      <c r="H4520" s="480" t="s">
        <v>16426</v>
      </c>
      <c r="I4520" s="480"/>
      <c r="J4520" s="480"/>
      <c r="K4520" s="480"/>
      <c r="L4520" s="480"/>
    </row>
    <row r="4521" spans="1:12" ht="15.6">
      <c r="A4521" s="480">
        <f t="shared" si="93"/>
        <v>4513</v>
      </c>
      <c r="B4521" s="480" t="s">
        <v>5578</v>
      </c>
      <c r="C4521" s="481" t="s">
        <v>16584</v>
      </c>
      <c r="D4521" s="480" t="s">
        <v>5684</v>
      </c>
      <c r="E4521" s="480" t="s">
        <v>16585</v>
      </c>
      <c r="F4521" s="480" t="s">
        <v>6773</v>
      </c>
      <c r="G4521" s="480" t="s">
        <v>7040</v>
      </c>
      <c r="H4521" s="480" t="s">
        <v>6771</v>
      </c>
      <c r="I4521" s="480"/>
      <c r="J4521" s="480"/>
      <c r="K4521" s="480"/>
      <c r="L4521" s="480"/>
    </row>
    <row r="4522" spans="1:12" ht="15.6">
      <c r="A4522" s="480">
        <f t="shared" si="93"/>
        <v>4514</v>
      </c>
      <c r="B4522" s="480" t="s">
        <v>5578</v>
      </c>
      <c r="C4522" s="481" t="s">
        <v>16586</v>
      </c>
      <c r="D4522" s="480" t="s">
        <v>5624</v>
      </c>
      <c r="E4522" s="484">
        <v>45945</v>
      </c>
      <c r="F4522" s="484">
        <v>45931</v>
      </c>
      <c r="G4522" s="484">
        <v>45762</v>
      </c>
      <c r="H4522" s="484">
        <v>45748</v>
      </c>
      <c r="I4522" s="480"/>
      <c r="J4522" s="480"/>
      <c r="K4522" s="480"/>
      <c r="L4522" s="480"/>
    </row>
    <row r="4523" spans="1:12" ht="15.6">
      <c r="A4523" s="480">
        <f t="shared" si="93"/>
        <v>4515</v>
      </c>
      <c r="B4523" s="480" t="s">
        <v>5578</v>
      </c>
      <c r="C4523" s="481" t="s">
        <v>16587</v>
      </c>
      <c r="D4523" s="480" t="s">
        <v>5684</v>
      </c>
      <c r="E4523" s="480" t="s">
        <v>16585</v>
      </c>
      <c r="F4523" s="480" t="s">
        <v>6773</v>
      </c>
      <c r="G4523" s="480" t="s">
        <v>7040</v>
      </c>
      <c r="H4523" s="480" t="s">
        <v>6771</v>
      </c>
      <c r="I4523" s="480"/>
      <c r="J4523" s="480"/>
      <c r="K4523" s="480"/>
      <c r="L4523" s="480"/>
    </row>
    <row r="4524" spans="1:12" ht="15.6">
      <c r="A4524" s="480">
        <f t="shared" si="93"/>
        <v>4516</v>
      </c>
      <c r="B4524" s="480" t="s">
        <v>5578</v>
      </c>
      <c r="C4524" s="481" t="s">
        <v>16588</v>
      </c>
      <c r="D4524" s="480" t="s">
        <v>5624</v>
      </c>
      <c r="E4524" s="484">
        <v>45945</v>
      </c>
      <c r="F4524" s="484">
        <v>45931</v>
      </c>
      <c r="G4524" s="484">
        <v>45762</v>
      </c>
      <c r="H4524" s="484">
        <v>45748</v>
      </c>
      <c r="I4524" s="480"/>
      <c r="J4524" s="480"/>
      <c r="K4524" s="480"/>
      <c r="L4524" s="480"/>
    </row>
    <row r="4525" spans="1:12" ht="15.6">
      <c r="A4525" s="480">
        <f t="shared" si="93"/>
        <v>4517</v>
      </c>
      <c r="B4525" s="480" t="s">
        <v>6023</v>
      </c>
      <c r="C4525" s="481" t="s">
        <v>16589</v>
      </c>
      <c r="D4525" s="480" t="s">
        <v>5362</v>
      </c>
      <c r="E4525" s="480" t="s">
        <v>6025</v>
      </c>
      <c r="F4525" s="480" t="s">
        <v>6026</v>
      </c>
      <c r="G4525" s="480"/>
      <c r="H4525" s="480"/>
      <c r="I4525" s="480"/>
      <c r="J4525" s="480"/>
      <c r="K4525" s="480"/>
      <c r="L4525" s="480"/>
    </row>
    <row r="4526" spans="1:12" ht="15.6">
      <c r="A4526" s="480">
        <f t="shared" si="93"/>
        <v>4518</v>
      </c>
      <c r="B4526" s="480" t="s">
        <v>6023</v>
      </c>
      <c r="C4526" s="481" t="s">
        <v>16590</v>
      </c>
      <c r="D4526" s="480" t="s">
        <v>5362</v>
      </c>
      <c r="E4526" s="480" t="s">
        <v>6025</v>
      </c>
      <c r="F4526" s="480" t="s">
        <v>6026</v>
      </c>
      <c r="G4526" s="480"/>
      <c r="H4526" s="480"/>
      <c r="I4526" s="480"/>
      <c r="J4526" s="480"/>
      <c r="K4526" s="480"/>
      <c r="L4526" s="480"/>
    </row>
    <row r="4527" spans="1:12" ht="15.6">
      <c r="A4527" s="480">
        <f t="shared" si="93"/>
        <v>4519</v>
      </c>
      <c r="B4527" s="480" t="s">
        <v>6023</v>
      </c>
      <c r="C4527" s="481" t="s">
        <v>16591</v>
      </c>
      <c r="D4527" s="480" t="s">
        <v>5362</v>
      </c>
      <c r="E4527" s="480" t="s">
        <v>6025</v>
      </c>
      <c r="F4527" s="480" t="s">
        <v>6026</v>
      </c>
      <c r="G4527" s="480"/>
      <c r="H4527" s="480"/>
      <c r="I4527" s="480"/>
      <c r="J4527" s="480"/>
      <c r="K4527" s="480"/>
      <c r="L4527" s="480"/>
    </row>
    <row r="4528" spans="1:12" ht="15.6">
      <c r="A4528" s="480">
        <f t="shared" si="93"/>
        <v>4520</v>
      </c>
      <c r="B4528" s="480" t="s">
        <v>6023</v>
      </c>
      <c r="C4528" s="481" t="s">
        <v>16592</v>
      </c>
      <c r="D4528" s="480" t="s">
        <v>5362</v>
      </c>
      <c r="E4528" s="480" t="s">
        <v>6025</v>
      </c>
      <c r="F4528" s="480" t="s">
        <v>6026</v>
      </c>
      <c r="G4528" s="480"/>
      <c r="H4528" s="480"/>
      <c r="I4528" s="480"/>
      <c r="J4528" s="480"/>
      <c r="K4528" s="480"/>
      <c r="L4528" s="480"/>
    </row>
    <row r="4529" spans="1:12" ht="15.6">
      <c r="A4529" s="480">
        <f t="shared" si="93"/>
        <v>4521</v>
      </c>
      <c r="B4529" s="480" t="s">
        <v>6023</v>
      </c>
      <c r="C4529" s="481" t="s">
        <v>16593</v>
      </c>
      <c r="D4529" s="480" t="s">
        <v>5362</v>
      </c>
      <c r="E4529" s="480" t="s">
        <v>6025</v>
      </c>
      <c r="F4529" s="480" t="s">
        <v>6026</v>
      </c>
      <c r="G4529" s="480"/>
      <c r="H4529" s="480"/>
      <c r="I4529" s="480"/>
      <c r="J4529" s="480"/>
      <c r="K4529" s="480"/>
      <c r="L4529" s="480"/>
    </row>
    <row r="4530" spans="1:12" ht="15.6">
      <c r="A4530" s="480">
        <f t="shared" si="93"/>
        <v>4522</v>
      </c>
      <c r="B4530" s="480" t="s">
        <v>6023</v>
      </c>
      <c r="C4530" s="481" t="s">
        <v>16594</v>
      </c>
      <c r="D4530" s="480" t="s">
        <v>5362</v>
      </c>
      <c r="E4530" s="480" t="s">
        <v>6025</v>
      </c>
      <c r="F4530" s="480" t="s">
        <v>6026</v>
      </c>
      <c r="G4530" s="480"/>
      <c r="H4530" s="480"/>
      <c r="I4530" s="480"/>
      <c r="J4530" s="480"/>
      <c r="K4530" s="480"/>
      <c r="L4530" s="480"/>
    </row>
    <row r="4531" spans="1:12" ht="15.6">
      <c r="A4531" s="480">
        <f t="shared" si="93"/>
        <v>4523</v>
      </c>
      <c r="B4531" s="480" t="s">
        <v>6023</v>
      </c>
      <c r="C4531" s="481" t="s">
        <v>16595</v>
      </c>
      <c r="D4531" s="480" t="s">
        <v>5362</v>
      </c>
      <c r="E4531" s="480" t="s">
        <v>6025</v>
      </c>
      <c r="F4531" s="480" t="s">
        <v>6026</v>
      </c>
      <c r="G4531" s="480"/>
      <c r="H4531" s="480"/>
      <c r="I4531" s="480"/>
      <c r="J4531" s="480"/>
      <c r="K4531" s="480"/>
      <c r="L4531" s="480"/>
    </row>
    <row r="4532" spans="1:12" ht="15.6">
      <c r="A4532" s="480">
        <f t="shared" ref="A4532:A4563" si="94">ROW()-8</f>
        <v>4524</v>
      </c>
      <c r="B4532" s="480" t="s">
        <v>5370</v>
      </c>
      <c r="C4532" s="481" t="s">
        <v>16596</v>
      </c>
      <c r="D4532" s="480" t="s">
        <v>5364</v>
      </c>
      <c r="E4532" s="480" t="s">
        <v>5414</v>
      </c>
      <c r="F4532" s="480" t="s">
        <v>4037</v>
      </c>
      <c r="G4532" s="480" t="s">
        <v>8069</v>
      </c>
      <c r="H4532" s="480" t="s">
        <v>15028</v>
      </c>
      <c r="I4532" s="480"/>
      <c r="J4532" s="480"/>
      <c r="K4532" s="480"/>
      <c r="L4532" s="480"/>
    </row>
    <row r="4533" spans="1:12" ht="15.6">
      <c r="A4533" s="480">
        <f t="shared" si="94"/>
        <v>4525</v>
      </c>
      <c r="B4533" s="480" t="s">
        <v>5370</v>
      </c>
      <c r="C4533" s="481" t="s">
        <v>16597</v>
      </c>
      <c r="D4533" s="480" t="s">
        <v>5363</v>
      </c>
      <c r="E4533" s="480" t="s">
        <v>16598</v>
      </c>
      <c r="F4533" s="480" t="s">
        <v>16599</v>
      </c>
      <c r="G4533" s="480" t="s">
        <v>10815</v>
      </c>
      <c r="H4533" s="480"/>
      <c r="I4533" s="480"/>
      <c r="J4533" s="480"/>
      <c r="K4533" s="480"/>
      <c r="L4533" s="480"/>
    </row>
    <row r="4534" spans="1:12" ht="15.6">
      <c r="A4534" s="480">
        <f t="shared" si="94"/>
        <v>4526</v>
      </c>
      <c r="B4534" s="480" t="s">
        <v>5370</v>
      </c>
      <c r="C4534" s="481" t="s">
        <v>16600</v>
      </c>
      <c r="D4534" s="480" t="s">
        <v>5364</v>
      </c>
      <c r="E4534" s="480" t="s">
        <v>11877</v>
      </c>
      <c r="F4534" s="480" t="s">
        <v>11875</v>
      </c>
      <c r="G4534" s="480" t="s">
        <v>11876</v>
      </c>
      <c r="H4534" s="480" t="s">
        <v>11874</v>
      </c>
      <c r="I4534" s="480"/>
      <c r="J4534" s="480"/>
      <c r="K4534" s="480"/>
      <c r="L4534" s="480"/>
    </row>
    <row r="4535" spans="1:12" ht="15.6">
      <c r="A4535" s="480">
        <f t="shared" si="94"/>
        <v>4527</v>
      </c>
      <c r="B4535" s="480" t="s">
        <v>5370</v>
      </c>
      <c r="C4535" s="481" t="s">
        <v>16601</v>
      </c>
      <c r="D4535" s="480" t="s">
        <v>51</v>
      </c>
      <c r="E4535" s="480" t="s">
        <v>16602</v>
      </c>
      <c r="F4535" s="480" t="s">
        <v>16603</v>
      </c>
      <c r="G4535" s="480" t="s">
        <v>12163</v>
      </c>
      <c r="H4535" s="480" t="s">
        <v>11078</v>
      </c>
      <c r="I4535" s="480"/>
      <c r="J4535" s="480"/>
      <c r="K4535" s="480"/>
      <c r="L4535" s="480"/>
    </row>
    <row r="4536" spans="1:12" ht="15.6">
      <c r="A4536" s="480">
        <f t="shared" si="94"/>
        <v>4528</v>
      </c>
      <c r="B4536" s="480" t="s">
        <v>5370</v>
      </c>
      <c r="C4536" s="481" t="s">
        <v>16604</v>
      </c>
      <c r="D4536" s="480" t="s">
        <v>51</v>
      </c>
      <c r="E4536" s="480">
        <v>2</v>
      </c>
      <c r="F4536" s="480">
        <v>3</v>
      </c>
      <c r="G4536" s="480">
        <v>4</v>
      </c>
      <c r="H4536" s="480">
        <v>5</v>
      </c>
      <c r="I4536" s="480"/>
      <c r="J4536" s="480"/>
      <c r="K4536" s="480"/>
      <c r="L4536" s="480"/>
    </row>
    <row r="4537" spans="1:12" ht="15.6">
      <c r="A4537" s="480">
        <f t="shared" si="94"/>
        <v>4529</v>
      </c>
      <c r="B4537" s="480" t="s">
        <v>5370</v>
      </c>
      <c r="C4537" s="481" t="s">
        <v>16605</v>
      </c>
      <c r="D4537" s="480" t="s">
        <v>51</v>
      </c>
      <c r="E4537" s="480" t="s">
        <v>5414</v>
      </c>
      <c r="F4537" s="480" t="s">
        <v>8069</v>
      </c>
      <c r="G4537" s="480" t="s">
        <v>16606</v>
      </c>
      <c r="H4537" s="480" t="s">
        <v>4037</v>
      </c>
      <c r="I4537" s="480"/>
      <c r="J4537" s="480"/>
      <c r="K4537" s="480"/>
      <c r="L4537" s="480"/>
    </row>
    <row r="4538" spans="1:12" ht="15.6">
      <c r="A4538" s="480">
        <f t="shared" si="94"/>
        <v>4530</v>
      </c>
      <c r="B4538" s="480" t="s">
        <v>5370</v>
      </c>
      <c r="C4538" s="481" t="s">
        <v>16607</v>
      </c>
      <c r="D4538" s="480" t="s">
        <v>51</v>
      </c>
      <c r="E4538" s="480" t="s">
        <v>16608</v>
      </c>
      <c r="F4538" s="480" t="s">
        <v>16609</v>
      </c>
      <c r="G4538" s="480" t="s">
        <v>16610</v>
      </c>
      <c r="H4538" s="480"/>
      <c r="I4538" s="480"/>
      <c r="J4538" s="480"/>
      <c r="K4538" s="480"/>
      <c r="L4538" s="480"/>
    </row>
    <row r="4539" spans="1:12" ht="15.6">
      <c r="A4539" s="480">
        <f t="shared" si="94"/>
        <v>4531</v>
      </c>
      <c r="B4539" s="480" t="s">
        <v>5370</v>
      </c>
      <c r="C4539" s="481" t="s">
        <v>16611</v>
      </c>
      <c r="D4539" s="480" t="s">
        <v>5363</v>
      </c>
      <c r="E4539" s="480" t="s">
        <v>5604</v>
      </c>
      <c r="F4539" s="480" t="s">
        <v>5682</v>
      </c>
      <c r="G4539" s="480" t="s">
        <v>6983</v>
      </c>
      <c r="H4539" s="480" t="s">
        <v>5644</v>
      </c>
      <c r="I4539" s="480"/>
      <c r="J4539" s="480"/>
      <c r="K4539" s="480"/>
      <c r="L4539" s="480"/>
    </row>
    <row r="4540" spans="1:12" ht="15.6">
      <c r="A4540" s="480">
        <f t="shared" si="94"/>
        <v>4532</v>
      </c>
      <c r="B4540" s="480" t="s">
        <v>5370</v>
      </c>
      <c r="C4540" s="481" t="s">
        <v>16612</v>
      </c>
      <c r="D4540" s="480" t="s">
        <v>5364</v>
      </c>
      <c r="E4540" s="480" t="s">
        <v>16613</v>
      </c>
      <c r="F4540" s="480" t="s">
        <v>16614</v>
      </c>
      <c r="G4540" s="480" t="s">
        <v>16615</v>
      </c>
      <c r="H4540" s="480" t="s">
        <v>16616</v>
      </c>
      <c r="I4540" s="480"/>
      <c r="J4540" s="480"/>
      <c r="K4540" s="480"/>
      <c r="L4540" s="480"/>
    </row>
    <row r="4541" spans="1:12" ht="15.6">
      <c r="A4541" s="480">
        <f t="shared" si="94"/>
        <v>4533</v>
      </c>
      <c r="B4541" s="480" t="s">
        <v>5370</v>
      </c>
      <c r="C4541" s="481" t="s">
        <v>16617</v>
      </c>
      <c r="D4541" s="480" t="s">
        <v>5363</v>
      </c>
      <c r="E4541" s="480" t="s">
        <v>5603</v>
      </c>
      <c r="F4541" s="480" t="s">
        <v>7189</v>
      </c>
      <c r="G4541" s="480" t="s">
        <v>13524</v>
      </c>
      <c r="H4541" s="480" t="s">
        <v>8855</v>
      </c>
      <c r="I4541" s="480"/>
      <c r="J4541" s="480"/>
      <c r="K4541" s="480"/>
      <c r="L4541" s="480"/>
    </row>
    <row r="4542" spans="1:12" ht="15.6">
      <c r="A4542" s="480">
        <f t="shared" si="94"/>
        <v>4534</v>
      </c>
      <c r="B4542" s="480" t="s">
        <v>5370</v>
      </c>
      <c r="C4542" s="481" t="s">
        <v>16618</v>
      </c>
      <c r="D4542" s="480" t="s">
        <v>5363</v>
      </c>
      <c r="E4542" s="480" t="s">
        <v>5603</v>
      </c>
      <c r="F4542" s="480" t="s">
        <v>7189</v>
      </c>
      <c r="G4542" s="480" t="s">
        <v>8855</v>
      </c>
      <c r="H4542" s="480" t="s">
        <v>13524</v>
      </c>
      <c r="I4542" s="480"/>
      <c r="J4542" s="480"/>
      <c r="K4542" s="480"/>
      <c r="L4542" s="480"/>
    </row>
    <row r="4543" spans="1:12" ht="15.6">
      <c r="A4543" s="480">
        <f t="shared" si="94"/>
        <v>4535</v>
      </c>
      <c r="B4543" s="480" t="s">
        <v>5370</v>
      </c>
      <c r="C4543" s="481" t="s">
        <v>16619</v>
      </c>
      <c r="D4543" s="480" t="s">
        <v>51</v>
      </c>
      <c r="E4543" s="480" t="s">
        <v>8864</v>
      </c>
      <c r="F4543" s="480" t="s">
        <v>7174</v>
      </c>
      <c r="G4543" s="480" t="s">
        <v>16620</v>
      </c>
      <c r="H4543" s="480" t="s">
        <v>16621</v>
      </c>
      <c r="I4543" s="480"/>
      <c r="J4543" s="480"/>
      <c r="K4543" s="480"/>
      <c r="L4543" s="480"/>
    </row>
    <row r="4544" spans="1:12" ht="15.6">
      <c r="A4544" s="480">
        <f t="shared" si="94"/>
        <v>4536</v>
      </c>
      <c r="B4544" s="480" t="s">
        <v>5370</v>
      </c>
      <c r="C4544" s="481" t="s">
        <v>16622</v>
      </c>
      <c r="D4544" s="480" t="s">
        <v>5364</v>
      </c>
      <c r="E4544" s="480" t="s">
        <v>5675</v>
      </c>
      <c r="F4544" s="480" t="s">
        <v>8069</v>
      </c>
      <c r="G4544" s="480" t="s">
        <v>16623</v>
      </c>
      <c r="H4544" s="480" t="s">
        <v>16624</v>
      </c>
      <c r="I4544" s="480"/>
      <c r="J4544" s="480"/>
      <c r="K4544" s="480"/>
      <c r="L4544" s="480"/>
    </row>
    <row r="4545" spans="1:12" ht="15.6">
      <c r="A4545" s="480">
        <f t="shared" si="94"/>
        <v>4537</v>
      </c>
      <c r="B4545" s="480" t="s">
        <v>5370</v>
      </c>
      <c r="C4545" s="481" t="s">
        <v>16625</v>
      </c>
      <c r="D4545" s="480" t="s">
        <v>5363</v>
      </c>
      <c r="E4545" s="480" t="s">
        <v>8011</v>
      </c>
      <c r="F4545" s="480" t="s">
        <v>5688</v>
      </c>
      <c r="G4545" s="480" t="s">
        <v>11821</v>
      </c>
      <c r="H4545" s="480" t="s">
        <v>11823</v>
      </c>
      <c r="I4545" s="480"/>
      <c r="J4545" s="480"/>
      <c r="K4545" s="480"/>
      <c r="L4545" s="480"/>
    </row>
    <row r="4546" spans="1:12" ht="15.6">
      <c r="A4546" s="480">
        <f t="shared" si="94"/>
        <v>4538</v>
      </c>
      <c r="B4546" s="480" t="s">
        <v>5370</v>
      </c>
      <c r="C4546" s="481" t="s">
        <v>16626</v>
      </c>
      <c r="D4546" s="480" t="s">
        <v>5363</v>
      </c>
      <c r="E4546" s="480" t="s">
        <v>6632</v>
      </c>
      <c r="F4546" s="480" t="s">
        <v>5555</v>
      </c>
      <c r="G4546" s="480" t="s">
        <v>7752</v>
      </c>
      <c r="H4546" s="480"/>
      <c r="I4546" s="480"/>
      <c r="J4546" s="480"/>
      <c r="K4546" s="480"/>
      <c r="L4546" s="480"/>
    </row>
    <row r="4547" spans="1:12" ht="15.6">
      <c r="A4547" s="480">
        <f t="shared" si="94"/>
        <v>4539</v>
      </c>
      <c r="B4547" s="480" t="s">
        <v>5370</v>
      </c>
      <c r="C4547" s="481" t="s">
        <v>16627</v>
      </c>
      <c r="D4547" s="480" t="s">
        <v>5363</v>
      </c>
      <c r="E4547" s="480" t="s">
        <v>6898</v>
      </c>
      <c r="F4547" s="480" t="s">
        <v>11839</v>
      </c>
      <c r="G4547" s="480" t="s">
        <v>5631</v>
      </c>
      <c r="H4547" s="480" t="s">
        <v>6899</v>
      </c>
      <c r="I4547" s="480"/>
      <c r="J4547" s="480"/>
      <c r="K4547" s="480"/>
      <c r="L4547" s="480"/>
    </row>
    <row r="4548" spans="1:12" ht="15.6">
      <c r="A4548" s="480">
        <f t="shared" si="94"/>
        <v>4540</v>
      </c>
      <c r="B4548" s="480" t="s">
        <v>5370</v>
      </c>
      <c r="C4548" s="481" t="s">
        <v>16628</v>
      </c>
      <c r="D4548" s="480" t="s">
        <v>5364</v>
      </c>
      <c r="E4548" s="480" t="s">
        <v>16629</v>
      </c>
      <c r="F4548" s="480" t="s">
        <v>16630</v>
      </c>
      <c r="G4548" s="480" t="s">
        <v>16631</v>
      </c>
      <c r="H4548" s="480" t="s">
        <v>16632</v>
      </c>
      <c r="I4548" s="480"/>
      <c r="J4548" s="480"/>
      <c r="K4548" s="480"/>
      <c r="L4548" s="480"/>
    </row>
    <row r="4549" spans="1:12" ht="15.6">
      <c r="A4549" s="480">
        <f t="shared" si="94"/>
        <v>4541</v>
      </c>
      <c r="B4549" s="480" t="s">
        <v>5370</v>
      </c>
      <c r="C4549" s="481" t="s">
        <v>16633</v>
      </c>
      <c r="D4549" s="480" t="s">
        <v>5362</v>
      </c>
      <c r="E4549" s="480" t="s">
        <v>16634</v>
      </c>
      <c r="F4549" s="480" t="s">
        <v>16635</v>
      </c>
      <c r="G4549" s="480" t="s">
        <v>7591</v>
      </c>
      <c r="H4549" s="480" t="s">
        <v>16636</v>
      </c>
      <c r="I4549" s="480"/>
      <c r="J4549" s="480"/>
      <c r="K4549" s="480"/>
      <c r="L4549" s="480"/>
    </row>
    <row r="4550" spans="1:12" ht="15.6">
      <c r="A4550" s="480">
        <f t="shared" si="94"/>
        <v>4542</v>
      </c>
      <c r="B4550" s="480" t="s">
        <v>5370</v>
      </c>
      <c r="C4550" s="481" t="s">
        <v>16637</v>
      </c>
      <c r="D4550" s="480" t="s">
        <v>5362</v>
      </c>
      <c r="E4550" s="480" t="s">
        <v>16635</v>
      </c>
      <c r="F4550" s="480" t="s">
        <v>16634</v>
      </c>
      <c r="G4550" s="480" t="s">
        <v>7591</v>
      </c>
      <c r="H4550" s="480" t="s">
        <v>16638</v>
      </c>
      <c r="I4550" s="480"/>
      <c r="J4550" s="480"/>
      <c r="K4550" s="480"/>
      <c r="L4550" s="480"/>
    </row>
    <row r="4551" spans="1:12" ht="15.6">
      <c r="A4551" s="480">
        <f t="shared" si="94"/>
        <v>4543</v>
      </c>
      <c r="B4551" s="480" t="s">
        <v>5370</v>
      </c>
      <c r="C4551" s="481" t="s">
        <v>16639</v>
      </c>
      <c r="D4551" s="480" t="s">
        <v>5363</v>
      </c>
      <c r="E4551" s="480" t="s">
        <v>5414</v>
      </c>
      <c r="F4551" s="480" t="s">
        <v>13302</v>
      </c>
      <c r="G4551" s="480" t="s">
        <v>11603</v>
      </c>
      <c r="H4551" s="480" t="s">
        <v>12040</v>
      </c>
      <c r="I4551" s="480"/>
      <c r="J4551" s="480"/>
      <c r="K4551" s="480"/>
      <c r="L4551" s="480"/>
    </row>
    <row r="4552" spans="1:12" ht="15.6">
      <c r="A4552" s="480">
        <f t="shared" si="94"/>
        <v>4544</v>
      </c>
      <c r="B4552" s="480" t="s">
        <v>5370</v>
      </c>
      <c r="C4552" s="481" t="s">
        <v>16640</v>
      </c>
      <c r="D4552" s="480" t="s">
        <v>5363</v>
      </c>
      <c r="E4552" s="480" t="s">
        <v>16614</v>
      </c>
      <c r="F4552" s="480" t="s">
        <v>11643</v>
      </c>
      <c r="G4552" s="480" t="s">
        <v>16615</v>
      </c>
      <c r="H4552" s="480" t="s">
        <v>16613</v>
      </c>
      <c r="I4552" s="480"/>
      <c r="J4552" s="480"/>
      <c r="K4552" s="480"/>
      <c r="L4552" s="480"/>
    </row>
    <row r="4553" spans="1:12" ht="15.6">
      <c r="A4553" s="480">
        <f t="shared" si="94"/>
        <v>4545</v>
      </c>
      <c r="B4553" s="480" t="s">
        <v>5370</v>
      </c>
      <c r="C4553" s="481" t="s">
        <v>16641</v>
      </c>
      <c r="D4553" s="480" t="s">
        <v>5364</v>
      </c>
      <c r="E4553" s="480" t="s">
        <v>6931</v>
      </c>
      <c r="F4553" s="480" t="s">
        <v>9278</v>
      </c>
      <c r="G4553" s="480" t="s">
        <v>7227</v>
      </c>
      <c r="H4553" s="480" t="s">
        <v>7228</v>
      </c>
      <c r="I4553" s="480"/>
      <c r="J4553" s="480"/>
      <c r="K4553" s="480"/>
      <c r="L4553" s="480"/>
    </row>
    <row r="4554" spans="1:12" ht="15.6">
      <c r="A4554" s="480">
        <f t="shared" si="94"/>
        <v>4546</v>
      </c>
      <c r="B4554" s="480" t="s">
        <v>5370</v>
      </c>
      <c r="C4554" s="481" t="s">
        <v>16642</v>
      </c>
      <c r="D4554" s="480" t="s">
        <v>51</v>
      </c>
      <c r="E4554" s="480">
        <v>4</v>
      </c>
      <c r="F4554" s="480">
        <v>5</v>
      </c>
      <c r="G4554" s="480">
        <v>10</v>
      </c>
      <c r="H4554" s="480">
        <v>15</v>
      </c>
      <c r="I4554" s="480"/>
      <c r="J4554" s="480"/>
      <c r="K4554" s="480"/>
      <c r="L4554" s="480"/>
    </row>
    <row r="4555" spans="1:12" ht="15.6">
      <c r="A4555" s="480">
        <f t="shared" si="94"/>
        <v>4547</v>
      </c>
      <c r="B4555" s="480" t="s">
        <v>5370</v>
      </c>
      <c r="C4555" s="481" t="s">
        <v>16643</v>
      </c>
      <c r="D4555" s="480" t="s">
        <v>5362</v>
      </c>
      <c r="E4555" s="480" t="s">
        <v>16644</v>
      </c>
      <c r="F4555" s="480" t="s">
        <v>16645</v>
      </c>
      <c r="G4555" s="480" t="s">
        <v>16646</v>
      </c>
      <c r="H4555" s="480" t="s">
        <v>16647</v>
      </c>
      <c r="I4555" s="480"/>
      <c r="J4555" s="480"/>
      <c r="K4555" s="480"/>
      <c r="L4555" s="480"/>
    </row>
    <row r="4556" spans="1:12" ht="15.6">
      <c r="A4556" s="480">
        <f t="shared" si="94"/>
        <v>4548</v>
      </c>
      <c r="B4556" s="480" t="s">
        <v>5370</v>
      </c>
      <c r="C4556" s="481" t="s">
        <v>16648</v>
      </c>
      <c r="D4556" s="480" t="s">
        <v>51</v>
      </c>
      <c r="E4556" s="480" t="s">
        <v>16649</v>
      </c>
      <c r="F4556" s="480" t="s">
        <v>16650</v>
      </c>
      <c r="G4556" s="480" t="s">
        <v>16651</v>
      </c>
      <c r="H4556" s="480" t="s">
        <v>16652</v>
      </c>
      <c r="I4556" s="480"/>
      <c r="J4556" s="480"/>
      <c r="K4556" s="480"/>
      <c r="L4556" s="480"/>
    </row>
    <row r="4557" spans="1:12" ht="15.6">
      <c r="A4557" s="480">
        <f t="shared" si="94"/>
        <v>4549</v>
      </c>
      <c r="B4557" s="480" t="s">
        <v>5370</v>
      </c>
      <c r="C4557" s="481" t="s">
        <v>16653</v>
      </c>
      <c r="D4557" s="480" t="s">
        <v>5364</v>
      </c>
      <c r="E4557" s="480" t="s">
        <v>5675</v>
      </c>
      <c r="F4557" s="480" t="s">
        <v>8069</v>
      </c>
      <c r="G4557" s="480" t="s">
        <v>7607</v>
      </c>
      <c r="H4557" s="480" t="s">
        <v>6886</v>
      </c>
      <c r="I4557" s="480"/>
      <c r="J4557" s="480"/>
      <c r="K4557" s="480"/>
      <c r="L4557" s="480"/>
    </row>
    <row r="4558" spans="1:12" ht="15.6">
      <c r="A4558" s="480">
        <f t="shared" si="94"/>
        <v>4550</v>
      </c>
      <c r="B4558" s="480" t="s">
        <v>5370</v>
      </c>
      <c r="C4558" s="481" t="s">
        <v>16654</v>
      </c>
      <c r="D4558" s="480" t="s">
        <v>5363</v>
      </c>
      <c r="E4558" s="480" t="s">
        <v>5439</v>
      </c>
      <c r="F4558" s="480" t="s">
        <v>5437</v>
      </c>
      <c r="G4558" s="480" t="s">
        <v>5438</v>
      </c>
      <c r="H4558" s="480" t="s">
        <v>5436</v>
      </c>
      <c r="I4558" s="480"/>
      <c r="J4558" s="480"/>
      <c r="K4558" s="480"/>
      <c r="L4558" s="480"/>
    </row>
    <row r="4559" spans="1:12" ht="15.6">
      <c r="A4559" s="480">
        <f t="shared" si="94"/>
        <v>4551</v>
      </c>
      <c r="B4559" s="480" t="s">
        <v>5370</v>
      </c>
      <c r="C4559" s="481" t="s">
        <v>16655</v>
      </c>
      <c r="D4559" s="480" t="s">
        <v>5362</v>
      </c>
      <c r="E4559" s="480" t="s">
        <v>16656</v>
      </c>
      <c r="F4559" s="480" t="s">
        <v>10394</v>
      </c>
      <c r="G4559" s="480" t="s">
        <v>16657</v>
      </c>
      <c r="H4559" s="480" t="s">
        <v>11700</v>
      </c>
      <c r="I4559" s="480"/>
      <c r="J4559" s="480"/>
      <c r="K4559" s="480"/>
      <c r="L4559" s="480"/>
    </row>
    <row r="4560" spans="1:12" ht="15.6">
      <c r="A4560" s="480">
        <f t="shared" si="94"/>
        <v>4552</v>
      </c>
      <c r="B4560" s="480" t="s">
        <v>5370</v>
      </c>
      <c r="C4560" s="481" t="s">
        <v>16658</v>
      </c>
      <c r="D4560" s="480" t="s">
        <v>5364</v>
      </c>
      <c r="E4560" s="480" t="s">
        <v>4008</v>
      </c>
      <c r="F4560" s="480" t="s">
        <v>13524</v>
      </c>
      <c r="G4560" s="480" t="s">
        <v>13794</v>
      </c>
      <c r="H4560" s="480" t="s">
        <v>16659</v>
      </c>
      <c r="I4560" s="480"/>
      <c r="J4560" s="480"/>
      <c r="K4560" s="480"/>
      <c r="L4560" s="480"/>
    </row>
    <row r="4561" spans="1:12" ht="15.6">
      <c r="A4561" s="480">
        <f t="shared" si="94"/>
        <v>4553</v>
      </c>
      <c r="B4561" s="480" t="s">
        <v>5370</v>
      </c>
      <c r="C4561" s="481" t="s">
        <v>16660</v>
      </c>
      <c r="D4561" s="480" t="s">
        <v>5363</v>
      </c>
      <c r="E4561" s="480">
        <v>25</v>
      </c>
      <c r="F4561" s="480">
        <v>45</v>
      </c>
      <c r="G4561" s="480">
        <v>60</v>
      </c>
      <c r="H4561" s="480">
        <v>80</v>
      </c>
      <c r="I4561" s="480"/>
      <c r="J4561" s="480"/>
      <c r="K4561" s="480"/>
      <c r="L4561" s="480"/>
    </row>
    <row r="4562" spans="1:12" ht="15.6">
      <c r="A4562" s="480">
        <f t="shared" si="94"/>
        <v>4554</v>
      </c>
      <c r="B4562" s="480" t="s">
        <v>5370</v>
      </c>
      <c r="C4562" s="481" t="s">
        <v>16661</v>
      </c>
      <c r="D4562" s="480" t="s">
        <v>5362</v>
      </c>
      <c r="E4562" s="480" t="s">
        <v>16662</v>
      </c>
      <c r="F4562" s="480" t="s">
        <v>16663</v>
      </c>
      <c r="G4562" s="480" t="s">
        <v>16664</v>
      </c>
      <c r="H4562" s="480" t="s">
        <v>16665</v>
      </c>
      <c r="I4562" s="480"/>
      <c r="J4562" s="480"/>
      <c r="K4562" s="480"/>
      <c r="L4562" s="480"/>
    </row>
    <row r="4563" spans="1:12" ht="15.6">
      <c r="A4563" s="480">
        <f t="shared" si="94"/>
        <v>4555</v>
      </c>
      <c r="B4563" s="480" t="s">
        <v>5370</v>
      </c>
      <c r="C4563" s="481" t="s">
        <v>16666</v>
      </c>
      <c r="D4563" s="480" t="s">
        <v>51</v>
      </c>
      <c r="E4563" s="480" t="s">
        <v>5675</v>
      </c>
      <c r="F4563" s="480" t="s">
        <v>8069</v>
      </c>
      <c r="G4563" s="480" t="s">
        <v>16623</v>
      </c>
      <c r="H4563" s="480" t="s">
        <v>16667</v>
      </c>
      <c r="I4563" s="480" t="s">
        <v>6886</v>
      </c>
      <c r="J4563" s="480"/>
      <c r="K4563" s="480"/>
      <c r="L4563" s="480"/>
    </row>
    <row r="4564" spans="1:12" ht="15.6">
      <c r="A4564" s="480">
        <f t="shared" ref="A4564:A4595" si="95">ROW()-8</f>
        <v>4556</v>
      </c>
      <c r="B4564" s="480" t="s">
        <v>5370</v>
      </c>
      <c r="C4564" s="481" t="s">
        <v>16668</v>
      </c>
      <c r="D4564" s="480" t="s">
        <v>5363</v>
      </c>
      <c r="E4564" s="480" t="s">
        <v>5455</v>
      </c>
      <c r="F4564" s="480" t="s">
        <v>5453</v>
      </c>
      <c r="G4564" s="480" t="s">
        <v>5456</v>
      </c>
      <c r="H4564" s="480" t="s">
        <v>5454</v>
      </c>
      <c r="I4564" s="480"/>
      <c r="J4564" s="480"/>
      <c r="K4564" s="480"/>
      <c r="L4564" s="480"/>
    </row>
    <row r="4565" spans="1:12" ht="15.6">
      <c r="A4565" s="480">
        <f t="shared" si="95"/>
        <v>4557</v>
      </c>
      <c r="B4565" s="480" t="s">
        <v>5370</v>
      </c>
      <c r="C4565" s="481" t="s">
        <v>16669</v>
      </c>
      <c r="D4565" s="480" t="s">
        <v>5363</v>
      </c>
      <c r="E4565" s="480">
        <v>3</v>
      </c>
      <c r="F4565" s="480">
        <v>5</v>
      </c>
      <c r="G4565" s="480">
        <v>7</v>
      </c>
      <c r="H4565" s="480">
        <v>10</v>
      </c>
      <c r="I4565" s="480"/>
      <c r="J4565" s="480"/>
      <c r="K4565" s="480"/>
      <c r="L4565" s="480"/>
    </row>
    <row r="4566" spans="1:12" ht="15.6">
      <c r="A4566" s="480">
        <f t="shared" si="95"/>
        <v>4558</v>
      </c>
      <c r="B4566" s="480" t="s">
        <v>5370</v>
      </c>
      <c r="C4566" s="481" t="s">
        <v>16670</v>
      </c>
      <c r="D4566" s="480" t="s">
        <v>5363</v>
      </c>
      <c r="E4566" s="480" t="s">
        <v>6934</v>
      </c>
      <c r="F4566" s="480" t="s">
        <v>6931</v>
      </c>
      <c r="G4566" s="480" t="s">
        <v>9278</v>
      </c>
      <c r="H4566" s="480" t="s">
        <v>7227</v>
      </c>
      <c r="I4566" s="480"/>
      <c r="J4566" s="480"/>
      <c r="K4566" s="480"/>
      <c r="L4566" s="480"/>
    </row>
    <row r="4567" spans="1:12" ht="15.6">
      <c r="A4567" s="480">
        <f t="shared" si="95"/>
        <v>4559</v>
      </c>
      <c r="B4567" s="480" t="s">
        <v>5370</v>
      </c>
      <c r="C4567" s="481" t="s">
        <v>16671</v>
      </c>
      <c r="D4567" s="480" t="s">
        <v>5363</v>
      </c>
      <c r="E4567" s="480">
        <v>2</v>
      </c>
      <c r="F4567" s="480">
        <v>4</v>
      </c>
      <c r="G4567" s="480">
        <v>5</v>
      </c>
      <c r="H4567" s="480">
        <v>10</v>
      </c>
      <c r="I4567" s="480"/>
      <c r="J4567" s="480"/>
      <c r="K4567" s="480"/>
      <c r="L4567" s="480"/>
    </row>
    <row r="4568" spans="1:12" ht="15.6">
      <c r="A4568" s="480">
        <f t="shared" si="95"/>
        <v>4560</v>
      </c>
      <c r="B4568" s="480" t="s">
        <v>5370</v>
      </c>
      <c r="C4568" s="481" t="s">
        <v>16672</v>
      </c>
      <c r="D4568" s="480" t="s">
        <v>5363</v>
      </c>
      <c r="E4568" s="480" t="s">
        <v>5414</v>
      </c>
      <c r="F4568" s="480" t="s">
        <v>12040</v>
      </c>
      <c r="G4568" s="480" t="s">
        <v>4037</v>
      </c>
      <c r="H4568" s="480" t="s">
        <v>16673</v>
      </c>
      <c r="I4568" s="480"/>
      <c r="J4568" s="480"/>
      <c r="K4568" s="480"/>
      <c r="L4568" s="480"/>
    </row>
    <row r="4569" spans="1:12" ht="15.6">
      <c r="A4569" s="480">
        <f t="shared" si="95"/>
        <v>4561</v>
      </c>
      <c r="B4569" s="480" t="s">
        <v>5370</v>
      </c>
      <c r="C4569" s="481" t="s">
        <v>16674</v>
      </c>
      <c r="D4569" s="480" t="s">
        <v>5362</v>
      </c>
      <c r="E4569" s="480" t="s">
        <v>5780</v>
      </c>
      <c r="F4569" s="480" t="s">
        <v>8294</v>
      </c>
      <c r="G4569" s="480" t="s">
        <v>7457</v>
      </c>
      <c r="H4569" s="480" t="s">
        <v>8295</v>
      </c>
      <c r="I4569" s="480"/>
      <c r="J4569" s="480"/>
      <c r="K4569" s="480"/>
      <c r="L4569" s="480"/>
    </row>
    <row r="4570" spans="1:12" ht="15.6">
      <c r="A4570" s="480">
        <f t="shared" si="95"/>
        <v>4562</v>
      </c>
      <c r="B4570" s="480" t="s">
        <v>5370</v>
      </c>
      <c r="C4570" s="481" t="s">
        <v>16675</v>
      </c>
      <c r="D4570" s="480" t="s">
        <v>5362</v>
      </c>
      <c r="E4570" s="480" t="s">
        <v>16676</v>
      </c>
      <c r="F4570" s="480" t="s">
        <v>16677</v>
      </c>
      <c r="G4570" s="480" t="s">
        <v>16678</v>
      </c>
      <c r="H4570" s="480" t="s">
        <v>16679</v>
      </c>
      <c r="I4570" s="480"/>
      <c r="J4570" s="480"/>
      <c r="K4570" s="480"/>
      <c r="L4570" s="480"/>
    </row>
    <row r="4571" spans="1:12" ht="15.6">
      <c r="A4571" s="480">
        <f t="shared" si="95"/>
        <v>4563</v>
      </c>
      <c r="B4571" s="480" t="s">
        <v>5370</v>
      </c>
      <c r="C4571" s="481" t="s">
        <v>16680</v>
      </c>
      <c r="D4571" s="480" t="s">
        <v>5362</v>
      </c>
      <c r="E4571" s="480" t="s">
        <v>13504</v>
      </c>
      <c r="F4571" s="480" t="s">
        <v>11872</v>
      </c>
      <c r="G4571" s="480" t="s">
        <v>16681</v>
      </c>
      <c r="H4571" s="480" t="s">
        <v>16682</v>
      </c>
      <c r="I4571" s="480"/>
      <c r="J4571" s="480"/>
      <c r="K4571" s="480"/>
      <c r="L4571" s="480"/>
    </row>
    <row r="4572" spans="1:12" ht="15.6">
      <c r="A4572" s="480">
        <f t="shared" si="95"/>
        <v>4564</v>
      </c>
      <c r="B4572" s="480" t="s">
        <v>5370</v>
      </c>
      <c r="C4572" s="481" t="s">
        <v>16683</v>
      </c>
      <c r="D4572" s="480" t="s">
        <v>5363</v>
      </c>
      <c r="E4572" s="480" t="s">
        <v>9570</v>
      </c>
      <c r="F4572" s="480" t="s">
        <v>8162</v>
      </c>
      <c r="G4572" s="480" t="s">
        <v>10589</v>
      </c>
      <c r="H4572" s="480" t="s">
        <v>1493</v>
      </c>
      <c r="I4572" s="480" t="s">
        <v>8344</v>
      </c>
      <c r="J4572" s="480"/>
      <c r="K4572" s="480"/>
      <c r="L4572" s="480"/>
    </row>
    <row r="4573" spans="1:12" ht="15.6">
      <c r="A4573" s="480">
        <f t="shared" si="95"/>
        <v>4565</v>
      </c>
      <c r="B4573" s="480" t="s">
        <v>5370</v>
      </c>
      <c r="C4573" s="481" t="s">
        <v>16684</v>
      </c>
      <c r="D4573" s="480" t="s">
        <v>5362</v>
      </c>
      <c r="E4573" s="480" t="s">
        <v>5852</v>
      </c>
      <c r="F4573" s="480" t="s">
        <v>16685</v>
      </c>
      <c r="G4573" s="480" t="s">
        <v>13236</v>
      </c>
      <c r="H4573" s="480" t="s">
        <v>16686</v>
      </c>
      <c r="I4573" s="480"/>
      <c r="J4573" s="480"/>
      <c r="K4573" s="480"/>
      <c r="L4573" s="480"/>
    </row>
    <row r="4574" spans="1:12" ht="15.6">
      <c r="A4574" s="480">
        <f t="shared" si="95"/>
        <v>4566</v>
      </c>
      <c r="B4574" s="480" t="s">
        <v>5370</v>
      </c>
      <c r="C4574" s="481" t="s">
        <v>16687</v>
      </c>
      <c r="D4574" s="480" t="s">
        <v>51</v>
      </c>
      <c r="E4574" s="480" t="s">
        <v>6947</v>
      </c>
      <c r="F4574" s="480" t="s">
        <v>6948</v>
      </c>
      <c r="G4574" s="480" t="s">
        <v>5621</v>
      </c>
      <c r="H4574" s="480" t="s">
        <v>6988</v>
      </c>
      <c r="I4574" s="480"/>
      <c r="J4574" s="480"/>
      <c r="K4574" s="480"/>
      <c r="L4574" s="480"/>
    </row>
    <row r="4575" spans="1:12" ht="15.6">
      <c r="A4575" s="480">
        <f t="shared" si="95"/>
        <v>4567</v>
      </c>
      <c r="B4575" s="480" t="s">
        <v>5370</v>
      </c>
      <c r="C4575" s="481" t="s">
        <v>16688</v>
      </c>
      <c r="D4575" s="480" t="s">
        <v>5362</v>
      </c>
      <c r="E4575" s="480" t="s">
        <v>7786</v>
      </c>
      <c r="F4575" s="480" t="s">
        <v>16689</v>
      </c>
      <c r="G4575" s="480" t="s">
        <v>16690</v>
      </c>
      <c r="H4575" s="480" t="s">
        <v>16691</v>
      </c>
      <c r="I4575" s="480"/>
      <c r="J4575" s="480"/>
      <c r="K4575" s="480"/>
      <c r="L4575" s="480"/>
    </row>
    <row r="4576" spans="1:12" ht="15.6">
      <c r="A4576" s="480">
        <f t="shared" si="95"/>
        <v>4568</v>
      </c>
      <c r="B4576" s="480" t="s">
        <v>5370</v>
      </c>
      <c r="C4576" s="481" t="s">
        <v>16692</v>
      </c>
      <c r="D4576" s="480" t="s">
        <v>5363</v>
      </c>
      <c r="E4576" s="480">
        <v>1</v>
      </c>
      <c r="F4576" s="480">
        <v>2</v>
      </c>
      <c r="G4576" s="480">
        <v>3</v>
      </c>
      <c r="H4576" s="480">
        <v>4</v>
      </c>
      <c r="I4576" s="480"/>
      <c r="J4576" s="480"/>
      <c r="K4576" s="480"/>
      <c r="L4576" s="480"/>
    </row>
    <row r="4577" spans="1:12" ht="15.6">
      <c r="A4577" s="480">
        <f t="shared" si="95"/>
        <v>4569</v>
      </c>
      <c r="B4577" s="480" t="s">
        <v>5370</v>
      </c>
      <c r="C4577" s="481" t="s">
        <v>16693</v>
      </c>
      <c r="D4577" s="480" t="s">
        <v>5364</v>
      </c>
      <c r="E4577" s="480" t="s">
        <v>5555</v>
      </c>
      <c r="F4577" s="480" t="s">
        <v>6632</v>
      </c>
      <c r="G4577" s="480" t="s">
        <v>7752</v>
      </c>
      <c r="H4577" s="480" t="s">
        <v>16694</v>
      </c>
      <c r="I4577" s="480"/>
      <c r="J4577" s="480"/>
      <c r="K4577" s="480"/>
      <c r="L4577" s="480"/>
    </row>
    <row r="4578" spans="1:12" ht="15.6">
      <c r="A4578" s="480">
        <f t="shared" si="95"/>
        <v>4570</v>
      </c>
      <c r="B4578" s="480" t="s">
        <v>5370</v>
      </c>
      <c r="C4578" s="481" t="s">
        <v>16695</v>
      </c>
      <c r="D4578" s="480" t="s">
        <v>5362</v>
      </c>
      <c r="E4578" s="480" t="s">
        <v>7912</v>
      </c>
      <c r="F4578" s="480" t="s">
        <v>7913</v>
      </c>
      <c r="G4578" s="480" t="s">
        <v>7914</v>
      </c>
      <c r="H4578" s="480" t="s">
        <v>7915</v>
      </c>
      <c r="I4578" s="480"/>
      <c r="J4578" s="480"/>
      <c r="K4578" s="480"/>
      <c r="L4578" s="480"/>
    </row>
    <row r="4579" spans="1:12" ht="15.6">
      <c r="A4579" s="480">
        <f t="shared" si="95"/>
        <v>4571</v>
      </c>
      <c r="B4579" s="480" t="s">
        <v>5370</v>
      </c>
      <c r="C4579" s="481" t="s">
        <v>16696</v>
      </c>
      <c r="D4579" s="480" t="s">
        <v>51</v>
      </c>
      <c r="E4579" s="480" t="s">
        <v>16697</v>
      </c>
      <c r="F4579" s="480" t="s">
        <v>16698</v>
      </c>
      <c r="G4579" s="480" t="s">
        <v>16699</v>
      </c>
      <c r="H4579" s="480" t="s">
        <v>16700</v>
      </c>
      <c r="I4579" s="480"/>
      <c r="J4579" s="480"/>
      <c r="K4579" s="480"/>
      <c r="L4579" s="480"/>
    </row>
    <row r="4580" spans="1:12" ht="15.6">
      <c r="A4580" s="480">
        <f t="shared" si="95"/>
        <v>4572</v>
      </c>
      <c r="B4580" s="480" t="s">
        <v>5370</v>
      </c>
      <c r="C4580" s="481" t="s">
        <v>16701</v>
      </c>
      <c r="D4580" s="480" t="s">
        <v>5363</v>
      </c>
      <c r="E4580" s="480" t="s">
        <v>11851</v>
      </c>
      <c r="F4580" s="480" t="s">
        <v>11850</v>
      </c>
      <c r="G4580" s="480" t="s">
        <v>11849</v>
      </c>
      <c r="H4580" s="480" t="s">
        <v>11848</v>
      </c>
      <c r="I4580" s="480"/>
      <c r="J4580" s="480"/>
      <c r="K4580" s="480"/>
      <c r="L4580" s="480"/>
    </row>
    <row r="4581" spans="1:12" ht="15.6">
      <c r="A4581" s="480">
        <f t="shared" si="95"/>
        <v>4573</v>
      </c>
      <c r="B4581" s="480" t="s">
        <v>5370</v>
      </c>
      <c r="C4581" s="481" t="s">
        <v>16702</v>
      </c>
      <c r="D4581" s="480" t="s">
        <v>51</v>
      </c>
      <c r="E4581" s="480" t="s">
        <v>11851</v>
      </c>
      <c r="F4581" s="480" t="s">
        <v>11850</v>
      </c>
      <c r="G4581" s="480" t="s">
        <v>11849</v>
      </c>
      <c r="H4581" s="480" t="s">
        <v>11848</v>
      </c>
      <c r="I4581" s="480"/>
      <c r="J4581" s="480"/>
      <c r="K4581" s="480"/>
      <c r="L4581" s="480"/>
    </row>
    <row r="4582" spans="1:12" ht="15.6">
      <c r="A4582" s="480">
        <f t="shared" si="95"/>
        <v>4574</v>
      </c>
      <c r="B4582" s="480" t="s">
        <v>5370</v>
      </c>
      <c r="C4582" s="481" t="s">
        <v>16703</v>
      </c>
      <c r="D4582" s="480" t="s">
        <v>51</v>
      </c>
      <c r="E4582" s="480" t="s">
        <v>16704</v>
      </c>
      <c r="F4582" s="480" t="s">
        <v>16616</v>
      </c>
      <c r="G4582" s="480" t="s">
        <v>11643</v>
      </c>
      <c r="H4582" s="480" t="s">
        <v>16614</v>
      </c>
      <c r="I4582" s="480"/>
      <c r="J4582" s="480"/>
      <c r="K4582" s="480"/>
      <c r="L4582" s="480"/>
    </row>
    <row r="4583" spans="1:12" ht="15.6">
      <c r="A4583" s="480">
        <f t="shared" si="95"/>
        <v>4575</v>
      </c>
      <c r="B4583" s="480" t="s">
        <v>5370</v>
      </c>
      <c r="C4583" s="481" t="s">
        <v>16705</v>
      </c>
      <c r="D4583" s="480" t="s">
        <v>5363</v>
      </c>
      <c r="E4583" s="480" t="s">
        <v>16706</v>
      </c>
      <c r="F4583" s="480" t="s">
        <v>16295</v>
      </c>
      <c r="G4583" s="480" t="s">
        <v>16707</v>
      </c>
      <c r="H4583" s="480"/>
      <c r="I4583" s="480"/>
      <c r="J4583" s="480"/>
      <c r="K4583" s="480"/>
      <c r="L4583" s="480"/>
    </row>
    <row r="4584" spans="1:12" ht="15.6">
      <c r="A4584" s="480">
        <f t="shared" si="95"/>
        <v>4576</v>
      </c>
      <c r="B4584" s="480" t="s">
        <v>5370</v>
      </c>
      <c r="C4584" s="481" t="s">
        <v>16708</v>
      </c>
      <c r="D4584" s="480" t="s">
        <v>51</v>
      </c>
      <c r="E4584" s="480" t="s">
        <v>6947</v>
      </c>
      <c r="F4584" s="480" t="s">
        <v>16709</v>
      </c>
      <c r="G4584" s="480" t="s">
        <v>13711</v>
      </c>
      <c r="H4584" s="480" t="s">
        <v>5621</v>
      </c>
      <c r="I4584" s="480"/>
      <c r="J4584" s="480"/>
      <c r="K4584" s="480"/>
      <c r="L4584" s="480"/>
    </row>
    <row r="4585" spans="1:12" ht="15.6">
      <c r="A4585" s="480">
        <f t="shared" si="95"/>
        <v>4577</v>
      </c>
      <c r="B4585" s="480" t="s">
        <v>5370</v>
      </c>
      <c r="C4585" s="481" t="s">
        <v>16710</v>
      </c>
      <c r="D4585" s="480" t="s">
        <v>51</v>
      </c>
      <c r="E4585" s="480" t="s">
        <v>16711</v>
      </c>
      <c r="F4585" s="480" t="s">
        <v>16712</v>
      </c>
      <c r="G4585" s="480" t="s">
        <v>11942</v>
      </c>
      <c r="H4585" s="480" t="s">
        <v>16713</v>
      </c>
      <c r="I4585" s="480"/>
      <c r="J4585" s="480"/>
      <c r="K4585" s="480"/>
      <c r="L4585" s="480"/>
    </row>
    <row r="4586" spans="1:12" ht="15.6">
      <c r="A4586" s="480">
        <f t="shared" si="95"/>
        <v>4578</v>
      </c>
      <c r="B4586" s="480" t="s">
        <v>5578</v>
      </c>
      <c r="C4586" s="481" t="s">
        <v>16714</v>
      </c>
      <c r="D4586" s="480" t="s">
        <v>5646</v>
      </c>
      <c r="E4586" s="480" t="s">
        <v>7001</v>
      </c>
      <c r="F4586" s="480" t="s">
        <v>734</v>
      </c>
      <c r="G4586" s="480" t="s">
        <v>811</v>
      </c>
      <c r="H4586" s="480" t="s">
        <v>7931</v>
      </c>
      <c r="I4586" s="480"/>
      <c r="J4586" s="480"/>
      <c r="K4586" s="480"/>
      <c r="L4586" s="480"/>
    </row>
    <row r="4587" spans="1:12" ht="15.6">
      <c r="A4587" s="480">
        <f t="shared" si="95"/>
        <v>4579</v>
      </c>
      <c r="B4587" s="480" t="s">
        <v>5578</v>
      </c>
      <c r="C4587" s="481" t="s">
        <v>16715</v>
      </c>
      <c r="D4587" s="480" t="s">
        <v>5646</v>
      </c>
      <c r="E4587" s="480" t="s">
        <v>16716</v>
      </c>
      <c r="F4587" s="480" t="s">
        <v>8372</v>
      </c>
      <c r="G4587" s="480" t="s">
        <v>8373</v>
      </c>
      <c r="H4587" s="480" t="s">
        <v>12180</v>
      </c>
      <c r="I4587" s="480"/>
      <c r="J4587" s="480"/>
      <c r="K4587" s="480"/>
      <c r="L4587" s="480"/>
    </row>
    <row r="4588" spans="1:12" ht="15.6">
      <c r="A4588" s="480">
        <f t="shared" si="95"/>
        <v>4580</v>
      </c>
      <c r="B4588" s="480" t="s">
        <v>5578</v>
      </c>
      <c r="C4588" s="481" t="s">
        <v>16717</v>
      </c>
      <c r="D4588" s="480" t="s">
        <v>5580</v>
      </c>
      <c r="E4588" s="480" t="s">
        <v>7018</v>
      </c>
      <c r="F4588" s="480" t="s">
        <v>16002</v>
      </c>
      <c r="G4588" s="480" t="s">
        <v>16718</v>
      </c>
      <c r="H4588" s="480" t="s">
        <v>16719</v>
      </c>
      <c r="I4588" s="480" t="s">
        <v>16720</v>
      </c>
      <c r="J4588" s="480"/>
      <c r="K4588" s="480"/>
      <c r="L4588" s="480"/>
    </row>
    <row r="4589" spans="1:12" ht="15.6">
      <c r="A4589" s="480">
        <f t="shared" si="95"/>
        <v>4581</v>
      </c>
      <c r="B4589" s="480" t="s">
        <v>5578</v>
      </c>
      <c r="C4589" s="481" t="s">
        <v>16721</v>
      </c>
      <c r="D4589" s="480" t="s">
        <v>5641</v>
      </c>
      <c r="E4589" s="480" t="s">
        <v>16722</v>
      </c>
      <c r="F4589" s="480" t="s">
        <v>16723</v>
      </c>
      <c r="G4589" s="480" t="s">
        <v>16724</v>
      </c>
      <c r="H4589" s="480" t="s">
        <v>16725</v>
      </c>
      <c r="I4589" s="480"/>
      <c r="J4589" s="480"/>
      <c r="K4589" s="480"/>
      <c r="L4589" s="480"/>
    </row>
    <row r="4590" spans="1:12" ht="15.6">
      <c r="A4590" s="480">
        <f t="shared" si="95"/>
        <v>4582</v>
      </c>
      <c r="B4590" s="480" t="s">
        <v>5578</v>
      </c>
      <c r="C4590" s="481" t="s">
        <v>16726</v>
      </c>
      <c r="D4590" s="480" t="s">
        <v>5586</v>
      </c>
      <c r="E4590" s="480" t="s">
        <v>8537</v>
      </c>
      <c r="F4590" s="480" t="s">
        <v>11269</v>
      </c>
      <c r="G4590" s="480" t="s">
        <v>11271</v>
      </c>
      <c r="H4590" s="480" t="s">
        <v>8539</v>
      </c>
      <c r="I4590" s="480"/>
      <c r="J4590" s="480"/>
      <c r="K4590" s="480"/>
      <c r="L4590" s="480"/>
    </row>
    <row r="4591" spans="1:12" ht="15.6">
      <c r="A4591" s="480">
        <f t="shared" si="95"/>
        <v>4583</v>
      </c>
      <c r="B4591" s="480" t="s">
        <v>5578</v>
      </c>
      <c r="C4591" s="481" t="s">
        <v>16727</v>
      </c>
      <c r="D4591" s="480" t="s">
        <v>5992</v>
      </c>
      <c r="E4591" s="480" t="s">
        <v>16728</v>
      </c>
      <c r="F4591" s="480" t="s">
        <v>12012</v>
      </c>
      <c r="G4591" s="480" t="s">
        <v>16729</v>
      </c>
      <c r="H4591" s="480" t="s">
        <v>16730</v>
      </c>
      <c r="I4591" s="480" t="s">
        <v>12013</v>
      </c>
      <c r="J4591" s="480"/>
      <c r="K4591" s="480"/>
      <c r="L4591" s="480"/>
    </row>
    <row r="4592" spans="1:12" ht="15.6">
      <c r="A4592" s="480">
        <f t="shared" si="95"/>
        <v>4584</v>
      </c>
      <c r="B4592" s="480" t="s">
        <v>5578</v>
      </c>
      <c r="C4592" s="481" t="s">
        <v>16731</v>
      </c>
      <c r="D4592" s="480" t="s">
        <v>5646</v>
      </c>
      <c r="E4592" s="480" t="s">
        <v>16732</v>
      </c>
      <c r="F4592" s="480" t="s">
        <v>16733</v>
      </c>
      <c r="G4592" s="480" t="s">
        <v>16734</v>
      </c>
      <c r="H4592" s="480" t="s">
        <v>16735</v>
      </c>
      <c r="I4592" s="480"/>
      <c r="J4592" s="480"/>
      <c r="K4592" s="480"/>
      <c r="L4592" s="480"/>
    </row>
    <row r="4593" spans="1:12" ht="15.6">
      <c r="A4593" s="480">
        <f t="shared" si="95"/>
        <v>4585</v>
      </c>
      <c r="B4593" s="480" t="s">
        <v>5578</v>
      </c>
      <c r="C4593" s="481" t="s">
        <v>16736</v>
      </c>
      <c r="D4593" s="480" t="s">
        <v>5646</v>
      </c>
      <c r="E4593" s="480" t="s">
        <v>9478</v>
      </c>
      <c r="F4593" s="480" t="s">
        <v>5781</v>
      </c>
      <c r="G4593" s="480" t="s">
        <v>16737</v>
      </c>
      <c r="H4593" s="480" t="s">
        <v>1493</v>
      </c>
      <c r="I4593" s="480" t="s">
        <v>10589</v>
      </c>
      <c r="J4593" s="480"/>
      <c r="K4593" s="480"/>
      <c r="L4593" s="480"/>
    </row>
    <row r="4594" spans="1:12" ht="15.6">
      <c r="A4594" s="480">
        <f t="shared" si="95"/>
        <v>4586</v>
      </c>
      <c r="B4594" s="480" t="s">
        <v>5578</v>
      </c>
      <c r="C4594" s="481" t="s">
        <v>16738</v>
      </c>
      <c r="D4594" s="480" t="s">
        <v>5624</v>
      </c>
      <c r="E4594" s="480" t="s">
        <v>11851</v>
      </c>
      <c r="F4594" s="480" t="s">
        <v>11848</v>
      </c>
      <c r="G4594" s="480" t="s">
        <v>5556</v>
      </c>
      <c r="H4594" s="480" t="s">
        <v>5555</v>
      </c>
      <c r="I4594" s="480"/>
      <c r="J4594" s="480"/>
      <c r="K4594" s="480"/>
      <c r="L4594" s="480"/>
    </row>
    <row r="4595" spans="1:12" ht="15.6">
      <c r="A4595" s="480">
        <f t="shared" si="95"/>
        <v>4587</v>
      </c>
      <c r="B4595" s="480" t="s">
        <v>5578</v>
      </c>
      <c r="C4595" s="481" t="s">
        <v>16739</v>
      </c>
      <c r="D4595" s="480" t="s">
        <v>5580</v>
      </c>
      <c r="E4595" s="480" t="s">
        <v>907</v>
      </c>
      <c r="F4595" s="480" t="s">
        <v>734</v>
      </c>
      <c r="G4595" s="480" t="s">
        <v>17</v>
      </c>
      <c r="H4595" s="480" t="s">
        <v>16740</v>
      </c>
      <c r="I4595" s="480" t="s">
        <v>16741</v>
      </c>
      <c r="J4595" s="480"/>
      <c r="K4595" s="480"/>
      <c r="L4595" s="480"/>
    </row>
    <row r="4596" spans="1:12" ht="15.6">
      <c r="A4596" s="480">
        <f t="shared" ref="A4596:A4627" si="96">ROW()-8</f>
        <v>4588</v>
      </c>
      <c r="B4596" s="480" t="s">
        <v>5578</v>
      </c>
      <c r="C4596" s="481" t="s">
        <v>16742</v>
      </c>
      <c r="D4596" s="480" t="s">
        <v>5586</v>
      </c>
      <c r="E4596" s="480" t="s">
        <v>16743</v>
      </c>
      <c r="F4596" s="480" t="s">
        <v>16744</v>
      </c>
      <c r="G4596" s="480" t="s">
        <v>16745</v>
      </c>
      <c r="H4596" s="480" t="s">
        <v>16746</v>
      </c>
      <c r="I4596" s="480"/>
      <c r="J4596" s="480"/>
      <c r="K4596" s="480"/>
      <c r="L4596" s="480"/>
    </row>
    <row r="4597" spans="1:12" ht="15.6">
      <c r="A4597" s="480">
        <f t="shared" si="96"/>
        <v>4589</v>
      </c>
      <c r="B4597" s="480" t="s">
        <v>5578</v>
      </c>
      <c r="C4597" s="481" t="s">
        <v>16747</v>
      </c>
      <c r="D4597" s="480" t="s">
        <v>5580</v>
      </c>
      <c r="E4597" s="480" t="s">
        <v>16748</v>
      </c>
      <c r="F4597" s="480" t="s">
        <v>16749</v>
      </c>
      <c r="G4597" s="480" t="s">
        <v>16750</v>
      </c>
      <c r="H4597" s="480" t="s">
        <v>16751</v>
      </c>
      <c r="I4597" s="480"/>
      <c r="J4597" s="480"/>
      <c r="K4597" s="480"/>
      <c r="L4597" s="480"/>
    </row>
    <row r="4598" spans="1:12" ht="15.6">
      <c r="A4598" s="480">
        <f t="shared" si="96"/>
        <v>4590</v>
      </c>
      <c r="B4598" s="480" t="s">
        <v>5578</v>
      </c>
      <c r="C4598" s="481" t="s">
        <v>16752</v>
      </c>
      <c r="D4598" s="480" t="s">
        <v>5646</v>
      </c>
      <c r="E4598" s="480" t="s">
        <v>11850</v>
      </c>
      <c r="F4598" s="480" t="s">
        <v>11849</v>
      </c>
      <c r="G4598" s="480" t="s">
        <v>11848</v>
      </c>
      <c r="H4598" s="480" t="s">
        <v>16753</v>
      </c>
      <c r="I4598" s="480"/>
      <c r="J4598" s="480"/>
      <c r="K4598" s="480"/>
      <c r="L4598" s="480"/>
    </row>
    <row r="4599" spans="1:12" ht="15.6">
      <c r="A4599" s="480">
        <f t="shared" si="96"/>
        <v>4591</v>
      </c>
      <c r="B4599" s="480" t="s">
        <v>5578</v>
      </c>
      <c r="C4599" s="481" t="s">
        <v>16754</v>
      </c>
      <c r="D4599" s="480" t="s">
        <v>5646</v>
      </c>
      <c r="E4599" s="480" t="s">
        <v>12012</v>
      </c>
      <c r="F4599" s="480" t="s">
        <v>12013</v>
      </c>
      <c r="G4599" s="480" t="s">
        <v>16755</v>
      </c>
      <c r="H4599" s="480" t="s">
        <v>16756</v>
      </c>
      <c r="I4599" s="480"/>
      <c r="J4599" s="480"/>
      <c r="K4599" s="480"/>
      <c r="L4599" s="480"/>
    </row>
    <row r="4600" spans="1:12" ht="15.6">
      <c r="A4600" s="480">
        <f t="shared" si="96"/>
        <v>4592</v>
      </c>
      <c r="B4600" s="480" t="s">
        <v>5578</v>
      </c>
      <c r="C4600" s="481" t="s">
        <v>16757</v>
      </c>
      <c r="D4600" s="480" t="s">
        <v>5597</v>
      </c>
      <c r="E4600" s="480" t="s">
        <v>16758</v>
      </c>
      <c r="F4600" s="480" t="s">
        <v>16759</v>
      </c>
      <c r="G4600" s="480" t="s">
        <v>16760</v>
      </c>
      <c r="H4600" s="480" t="s">
        <v>16761</v>
      </c>
      <c r="I4600" s="480"/>
      <c r="J4600" s="480"/>
      <c r="K4600" s="480"/>
      <c r="L4600" s="480"/>
    </row>
    <row r="4601" spans="1:12" ht="15.6">
      <c r="A4601" s="480">
        <f t="shared" si="96"/>
        <v>4593</v>
      </c>
      <c r="B4601" s="480" t="s">
        <v>5578</v>
      </c>
      <c r="C4601" s="481" t="s">
        <v>16762</v>
      </c>
      <c r="D4601" s="480" t="s">
        <v>5580</v>
      </c>
      <c r="E4601" s="480" t="s">
        <v>11877</v>
      </c>
      <c r="F4601" s="480" t="s">
        <v>11875</v>
      </c>
      <c r="G4601" s="480" t="s">
        <v>11876</v>
      </c>
      <c r="H4601" s="480" t="s">
        <v>16763</v>
      </c>
      <c r="I4601" s="480"/>
      <c r="J4601" s="480"/>
      <c r="K4601" s="480"/>
      <c r="L4601" s="480"/>
    </row>
    <row r="4602" spans="1:12" ht="15.6">
      <c r="A4602" s="480">
        <f t="shared" si="96"/>
        <v>4594</v>
      </c>
      <c r="B4602" s="480" t="s">
        <v>5578</v>
      </c>
      <c r="C4602" s="481" t="s">
        <v>16764</v>
      </c>
      <c r="D4602" s="480" t="s">
        <v>5652</v>
      </c>
      <c r="E4602" s="480" t="s">
        <v>16765</v>
      </c>
      <c r="F4602" s="480" t="s">
        <v>16766</v>
      </c>
      <c r="G4602" s="480" t="s">
        <v>16767</v>
      </c>
      <c r="H4602" s="480" t="s">
        <v>16768</v>
      </c>
      <c r="I4602" s="480"/>
      <c r="J4602" s="480"/>
      <c r="K4602" s="480"/>
      <c r="L4602" s="480"/>
    </row>
    <row r="4603" spans="1:12" ht="15.6">
      <c r="A4603" s="480">
        <f t="shared" si="96"/>
        <v>4595</v>
      </c>
      <c r="B4603" s="480" t="s">
        <v>5578</v>
      </c>
      <c r="C4603" s="481" t="s">
        <v>16769</v>
      </c>
      <c r="D4603" s="480" t="s">
        <v>5613</v>
      </c>
      <c r="E4603" s="480" t="s">
        <v>16770</v>
      </c>
      <c r="F4603" s="480" t="s">
        <v>11848</v>
      </c>
      <c r="G4603" s="480" t="s">
        <v>11851</v>
      </c>
      <c r="H4603" s="480" t="s">
        <v>11850</v>
      </c>
      <c r="I4603" s="480"/>
      <c r="J4603" s="480"/>
      <c r="K4603" s="480"/>
      <c r="L4603" s="480"/>
    </row>
    <row r="4604" spans="1:12" ht="15.6">
      <c r="A4604" s="480">
        <f t="shared" si="96"/>
        <v>4596</v>
      </c>
      <c r="B4604" s="480" t="s">
        <v>5578</v>
      </c>
      <c r="C4604" s="481" t="s">
        <v>16771</v>
      </c>
      <c r="D4604" s="480" t="s">
        <v>5624</v>
      </c>
      <c r="E4604" s="480" t="s">
        <v>10276</v>
      </c>
      <c r="F4604" s="480" t="s">
        <v>16659</v>
      </c>
      <c r="G4604" s="480" t="s">
        <v>13794</v>
      </c>
      <c r="H4604" s="480" t="s">
        <v>16772</v>
      </c>
      <c r="I4604" s="480"/>
      <c r="J4604" s="480"/>
      <c r="K4604" s="480"/>
      <c r="L4604" s="480"/>
    </row>
    <row r="4605" spans="1:12" ht="15.6">
      <c r="A4605" s="480">
        <f t="shared" si="96"/>
        <v>4597</v>
      </c>
      <c r="B4605" s="480" t="s">
        <v>5578</v>
      </c>
      <c r="C4605" s="481" t="s">
        <v>16773</v>
      </c>
      <c r="D4605" s="480" t="s">
        <v>5597</v>
      </c>
      <c r="E4605" s="480" t="s">
        <v>16774</v>
      </c>
      <c r="F4605" s="480" t="s">
        <v>16775</v>
      </c>
      <c r="G4605" s="480" t="s">
        <v>16776</v>
      </c>
      <c r="H4605" s="480" t="s">
        <v>16777</v>
      </c>
      <c r="I4605" s="480"/>
      <c r="J4605" s="480"/>
      <c r="K4605" s="480"/>
      <c r="L4605" s="480"/>
    </row>
    <row r="4606" spans="1:12" ht="15.6">
      <c r="A4606" s="480">
        <f t="shared" si="96"/>
        <v>4598</v>
      </c>
      <c r="B4606" s="480" t="s">
        <v>5578</v>
      </c>
      <c r="C4606" s="481" t="s">
        <v>16778</v>
      </c>
      <c r="D4606" s="480" t="s">
        <v>5624</v>
      </c>
      <c r="E4606" s="480" t="s">
        <v>5603</v>
      </c>
      <c r="F4606" s="480" t="s">
        <v>7189</v>
      </c>
      <c r="G4606" s="480" t="s">
        <v>13524</v>
      </c>
      <c r="H4606" s="480" t="s">
        <v>13486</v>
      </c>
      <c r="I4606" s="480"/>
      <c r="J4606" s="480"/>
      <c r="K4606" s="480"/>
      <c r="L4606" s="480"/>
    </row>
    <row r="4607" spans="1:12" ht="15.6">
      <c r="A4607" s="480">
        <f t="shared" si="96"/>
        <v>4599</v>
      </c>
      <c r="B4607" s="480" t="s">
        <v>5578</v>
      </c>
      <c r="C4607" s="481" t="s">
        <v>16779</v>
      </c>
      <c r="D4607" s="480" t="s">
        <v>5646</v>
      </c>
      <c r="E4607" s="480" t="s">
        <v>16780</v>
      </c>
      <c r="F4607" s="480" t="s">
        <v>16781</v>
      </c>
      <c r="G4607" s="480" t="s">
        <v>16782</v>
      </c>
      <c r="H4607" s="480" t="s">
        <v>16783</v>
      </c>
      <c r="I4607" s="480"/>
      <c r="J4607" s="480"/>
      <c r="K4607" s="480"/>
      <c r="L4607" s="480"/>
    </row>
    <row r="4608" spans="1:12" ht="15.6">
      <c r="A4608" s="480">
        <f t="shared" si="96"/>
        <v>4600</v>
      </c>
      <c r="B4608" s="480" t="s">
        <v>5578</v>
      </c>
      <c r="C4608" s="481" t="s">
        <v>16784</v>
      </c>
      <c r="D4608" s="480" t="s">
        <v>5684</v>
      </c>
      <c r="E4608" s="480" t="s">
        <v>10276</v>
      </c>
      <c r="F4608" s="480" t="s">
        <v>16785</v>
      </c>
      <c r="G4608" s="480" t="s">
        <v>16786</v>
      </c>
      <c r="H4608" s="480" t="s">
        <v>8852</v>
      </c>
      <c r="I4608" s="480"/>
      <c r="J4608" s="480"/>
      <c r="K4608" s="480"/>
      <c r="L4608" s="480"/>
    </row>
    <row r="4609" spans="1:12" ht="15.6">
      <c r="A4609" s="480">
        <f t="shared" si="96"/>
        <v>4601</v>
      </c>
      <c r="B4609" s="480" t="s">
        <v>5578</v>
      </c>
      <c r="C4609" s="481" t="s">
        <v>16787</v>
      </c>
      <c r="D4609" s="480" t="s">
        <v>5646</v>
      </c>
      <c r="E4609" s="480" t="s">
        <v>10276</v>
      </c>
      <c r="F4609" s="480" t="s">
        <v>16788</v>
      </c>
      <c r="G4609" s="480" t="s">
        <v>16659</v>
      </c>
      <c r="H4609" s="480" t="s">
        <v>16789</v>
      </c>
      <c r="I4609" s="480"/>
      <c r="J4609" s="480"/>
      <c r="K4609" s="480"/>
      <c r="L4609" s="480"/>
    </row>
    <row r="4610" spans="1:12" ht="15.6">
      <c r="A4610" s="480">
        <f t="shared" si="96"/>
        <v>4602</v>
      </c>
      <c r="B4610" s="480" t="s">
        <v>5578</v>
      </c>
      <c r="C4610" s="481" t="s">
        <v>16790</v>
      </c>
      <c r="D4610" s="480" t="s">
        <v>5597</v>
      </c>
      <c r="E4610" s="480" t="s">
        <v>5636</v>
      </c>
      <c r="F4610" s="480" t="s">
        <v>5637</v>
      </c>
      <c r="G4610" s="480" t="s">
        <v>1326</v>
      </c>
      <c r="H4610" s="480" t="s">
        <v>9248</v>
      </c>
      <c r="I4610" s="480"/>
      <c r="J4610" s="480"/>
      <c r="K4610" s="480"/>
      <c r="L4610" s="480"/>
    </row>
    <row r="4611" spans="1:12" ht="15.6">
      <c r="A4611" s="480">
        <f t="shared" si="96"/>
        <v>4603</v>
      </c>
      <c r="B4611" s="480" t="s">
        <v>5578</v>
      </c>
      <c r="C4611" s="481" t="s">
        <v>16791</v>
      </c>
      <c r="D4611" s="480" t="s">
        <v>5646</v>
      </c>
      <c r="E4611" s="480" t="s">
        <v>16792</v>
      </c>
      <c r="F4611" s="480" t="s">
        <v>16793</v>
      </c>
      <c r="G4611" s="480" t="s">
        <v>16794</v>
      </c>
      <c r="H4611" s="480" t="s">
        <v>16795</v>
      </c>
      <c r="I4611" s="480"/>
      <c r="J4611" s="480"/>
      <c r="K4611" s="480"/>
      <c r="L4611" s="480"/>
    </row>
    <row r="4612" spans="1:12" ht="15.6">
      <c r="A4612" s="480">
        <f t="shared" si="96"/>
        <v>4604</v>
      </c>
      <c r="B4612" s="480" t="s">
        <v>5578</v>
      </c>
      <c r="C4612" s="481" t="s">
        <v>16796</v>
      </c>
      <c r="D4612" s="480" t="s">
        <v>5646</v>
      </c>
      <c r="E4612" s="480" t="s">
        <v>16797</v>
      </c>
      <c r="F4612" s="480" t="s">
        <v>5850</v>
      </c>
      <c r="G4612" s="480" t="s">
        <v>12191</v>
      </c>
      <c r="H4612" s="480" t="s">
        <v>7445</v>
      </c>
      <c r="I4612" s="480"/>
      <c r="J4612" s="480"/>
      <c r="K4612" s="480"/>
      <c r="L4612" s="480"/>
    </row>
    <row r="4613" spans="1:12" ht="15.6">
      <c r="A4613" s="480">
        <f t="shared" si="96"/>
        <v>4605</v>
      </c>
      <c r="B4613" s="480" t="s">
        <v>5578</v>
      </c>
      <c r="C4613" s="481" t="s">
        <v>16798</v>
      </c>
      <c r="D4613" s="480" t="s">
        <v>5641</v>
      </c>
      <c r="E4613" s="480" t="s">
        <v>16799</v>
      </c>
      <c r="F4613" s="480" t="s">
        <v>16800</v>
      </c>
      <c r="G4613" s="480" t="s">
        <v>16801</v>
      </c>
      <c r="H4613" s="480" t="s">
        <v>16802</v>
      </c>
      <c r="I4613" s="480"/>
      <c r="J4613" s="480"/>
      <c r="K4613" s="480"/>
      <c r="L4613" s="480"/>
    </row>
    <row r="4614" spans="1:12" ht="15.6">
      <c r="A4614" s="480">
        <f t="shared" si="96"/>
        <v>4606</v>
      </c>
      <c r="B4614" s="480" t="s">
        <v>5578</v>
      </c>
      <c r="C4614" s="481" t="s">
        <v>16803</v>
      </c>
      <c r="D4614" s="480" t="s">
        <v>5586</v>
      </c>
      <c r="E4614" s="480" t="s">
        <v>5836</v>
      </c>
      <c r="F4614" s="480" t="s">
        <v>5838</v>
      </c>
      <c r="G4614" s="480" t="s">
        <v>5835</v>
      </c>
      <c r="H4614" s="480" t="s">
        <v>5837</v>
      </c>
      <c r="I4614" s="480"/>
      <c r="J4614" s="480"/>
      <c r="K4614" s="480"/>
      <c r="L4614" s="480"/>
    </row>
    <row r="4615" spans="1:12" ht="15.6">
      <c r="A4615" s="480">
        <f t="shared" si="96"/>
        <v>4607</v>
      </c>
      <c r="B4615" s="480" t="s">
        <v>5578</v>
      </c>
      <c r="C4615" s="481" t="s">
        <v>16804</v>
      </c>
      <c r="D4615" s="480" t="s">
        <v>5613</v>
      </c>
      <c r="E4615" s="480" t="s">
        <v>11644</v>
      </c>
      <c r="F4615" s="480" t="s">
        <v>16759</v>
      </c>
      <c r="G4615" s="480" t="s">
        <v>16758</v>
      </c>
      <c r="H4615" s="480" t="s">
        <v>16805</v>
      </c>
      <c r="I4615" s="480"/>
      <c r="J4615" s="480"/>
      <c r="K4615" s="480"/>
      <c r="L4615" s="480"/>
    </row>
    <row r="4616" spans="1:12" ht="15.6">
      <c r="A4616" s="480">
        <f t="shared" si="96"/>
        <v>4608</v>
      </c>
      <c r="B4616" s="480" t="s">
        <v>5578</v>
      </c>
      <c r="C4616" s="481" t="s">
        <v>16806</v>
      </c>
      <c r="D4616" s="480" t="s">
        <v>5580</v>
      </c>
      <c r="E4616" s="480" t="s">
        <v>16807</v>
      </c>
      <c r="F4616" s="480" t="s">
        <v>16808</v>
      </c>
      <c r="G4616" s="480" t="s">
        <v>16809</v>
      </c>
      <c r="H4616" s="480" t="s">
        <v>16810</v>
      </c>
      <c r="I4616" s="480"/>
      <c r="J4616" s="480"/>
      <c r="K4616" s="480"/>
      <c r="L4616" s="480"/>
    </row>
    <row r="4617" spans="1:12" ht="15.6">
      <c r="A4617" s="480">
        <f t="shared" si="96"/>
        <v>4609</v>
      </c>
      <c r="B4617" s="480" t="s">
        <v>5578</v>
      </c>
      <c r="C4617" s="481" t="s">
        <v>16811</v>
      </c>
      <c r="D4617" s="480" t="s">
        <v>5580</v>
      </c>
      <c r="E4617" s="480" t="s">
        <v>9329</v>
      </c>
      <c r="F4617" s="480" t="s">
        <v>6841</v>
      </c>
      <c r="G4617" s="480" t="s">
        <v>7034</v>
      </c>
      <c r="H4617" s="480" t="s">
        <v>7033</v>
      </c>
      <c r="I4617" s="480" t="s">
        <v>7461</v>
      </c>
      <c r="J4617" s="480"/>
      <c r="K4617" s="480"/>
      <c r="L4617" s="480"/>
    </row>
    <row r="4618" spans="1:12" ht="15.6">
      <c r="A4618" s="480">
        <f t="shared" si="96"/>
        <v>4610</v>
      </c>
      <c r="B4618" s="480" t="s">
        <v>5578</v>
      </c>
      <c r="C4618" s="481" t="s">
        <v>16812</v>
      </c>
      <c r="D4618" s="480" t="s">
        <v>5641</v>
      </c>
      <c r="E4618" s="480" t="s">
        <v>9505</v>
      </c>
      <c r="F4618" s="480" t="s">
        <v>16813</v>
      </c>
      <c r="G4618" s="480" t="s">
        <v>8919</v>
      </c>
      <c r="H4618" s="480" t="s">
        <v>16814</v>
      </c>
      <c r="I4618" s="480"/>
      <c r="J4618" s="480"/>
      <c r="K4618" s="480"/>
      <c r="L4618" s="480"/>
    </row>
    <row r="4619" spans="1:12" ht="15.6">
      <c r="A4619" s="480">
        <f t="shared" si="96"/>
        <v>4611</v>
      </c>
      <c r="B4619" s="480" t="s">
        <v>5578</v>
      </c>
      <c r="C4619" s="481" t="s">
        <v>16815</v>
      </c>
      <c r="D4619" s="480" t="s">
        <v>5580</v>
      </c>
      <c r="E4619" s="480" t="s">
        <v>12012</v>
      </c>
      <c r="F4619" s="480" t="s">
        <v>12013</v>
      </c>
      <c r="G4619" s="480" t="s">
        <v>12014</v>
      </c>
      <c r="H4619" s="480" t="s">
        <v>16816</v>
      </c>
      <c r="I4619" s="480"/>
      <c r="J4619" s="480"/>
      <c r="K4619" s="480"/>
      <c r="L4619" s="480"/>
    </row>
    <row r="4620" spans="1:12" ht="15.6">
      <c r="A4620" s="480">
        <f t="shared" si="96"/>
        <v>4612</v>
      </c>
      <c r="B4620" s="480" t="s">
        <v>5578</v>
      </c>
      <c r="C4620" s="481" t="s">
        <v>16817</v>
      </c>
      <c r="D4620" s="480" t="s">
        <v>5597</v>
      </c>
      <c r="E4620" s="480" t="s">
        <v>5486</v>
      </c>
      <c r="F4620" s="480" t="s">
        <v>5488</v>
      </c>
      <c r="G4620" s="480" t="s">
        <v>11129</v>
      </c>
      <c r="H4620" s="480" t="s">
        <v>7293</v>
      </c>
      <c r="I4620" s="480"/>
      <c r="J4620" s="480"/>
      <c r="K4620" s="480"/>
      <c r="L4620" s="480"/>
    </row>
    <row r="4621" spans="1:12" ht="15.6">
      <c r="A4621" s="480">
        <f t="shared" si="96"/>
        <v>4613</v>
      </c>
      <c r="B4621" s="480" t="s">
        <v>5578</v>
      </c>
      <c r="C4621" s="481" t="s">
        <v>16818</v>
      </c>
      <c r="D4621" s="480" t="s">
        <v>5652</v>
      </c>
      <c r="E4621" s="480" t="s">
        <v>8435</v>
      </c>
      <c r="F4621" s="480" t="s">
        <v>16819</v>
      </c>
      <c r="G4621" s="480" t="s">
        <v>16820</v>
      </c>
      <c r="H4621" s="480" t="s">
        <v>5486</v>
      </c>
      <c r="I4621" s="480"/>
      <c r="J4621" s="480"/>
      <c r="K4621" s="480"/>
      <c r="L4621" s="480"/>
    </row>
    <row r="4622" spans="1:12" ht="15.6">
      <c r="A4622" s="480">
        <f t="shared" si="96"/>
        <v>4614</v>
      </c>
      <c r="B4622" s="480" t="s">
        <v>5578</v>
      </c>
      <c r="C4622" s="481" t="s">
        <v>16821</v>
      </c>
      <c r="D4622" s="480" t="s">
        <v>5607</v>
      </c>
      <c r="E4622" s="480" t="s">
        <v>5848</v>
      </c>
      <c r="F4622" s="480" t="s">
        <v>5846</v>
      </c>
      <c r="G4622" s="480" t="s">
        <v>5845</v>
      </c>
      <c r="H4622" s="480" t="s">
        <v>5847</v>
      </c>
      <c r="I4622" s="480"/>
      <c r="J4622" s="480"/>
      <c r="K4622" s="480"/>
      <c r="L4622" s="480"/>
    </row>
    <row r="4623" spans="1:12" ht="15.6">
      <c r="A4623" s="480">
        <f t="shared" si="96"/>
        <v>4615</v>
      </c>
      <c r="B4623" s="480" t="s">
        <v>5578</v>
      </c>
      <c r="C4623" s="481" t="s">
        <v>16822</v>
      </c>
      <c r="D4623" s="480" t="s">
        <v>5646</v>
      </c>
      <c r="E4623" s="480" t="s">
        <v>16823</v>
      </c>
      <c r="F4623" s="480" t="s">
        <v>16824</v>
      </c>
      <c r="G4623" s="480" t="s">
        <v>16825</v>
      </c>
      <c r="H4623" s="480" t="s">
        <v>16826</v>
      </c>
      <c r="I4623" s="480"/>
      <c r="J4623" s="480"/>
      <c r="K4623" s="480"/>
      <c r="L4623" s="480"/>
    </row>
    <row r="4624" spans="1:12" ht="15.6">
      <c r="A4624" s="480">
        <f t="shared" si="96"/>
        <v>4616</v>
      </c>
      <c r="B4624" s="480" t="s">
        <v>5578</v>
      </c>
      <c r="C4624" s="481" t="s">
        <v>16827</v>
      </c>
      <c r="D4624" s="480" t="s">
        <v>5646</v>
      </c>
      <c r="E4624" s="480" t="s">
        <v>12601</v>
      </c>
      <c r="F4624" s="480" t="s">
        <v>16828</v>
      </c>
      <c r="G4624" s="480" t="s">
        <v>16829</v>
      </c>
      <c r="H4624" s="480" t="s">
        <v>16830</v>
      </c>
      <c r="I4624" s="480"/>
      <c r="J4624" s="480"/>
      <c r="K4624" s="480"/>
      <c r="L4624" s="480"/>
    </row>
    <row r="4625" spans="1:12" ht="15.6">
      <c r="A4625" s="480">
        <f t="shared" si="96"/>
        <v>4617</v>
      </c>
      <c r="B4625" s="480" t="s">
        <v>5578</v>
      </c>
      <c r="C4625" s="481" t="s">
        <v>16831</v>
      </c>
      <c r="D4625" s="480" t="s">
        <v>5580</v>
      </c>
      <c r="E4625" s="480" t="s">
        <v>16832</v>
      </c>
      <c r="F4625" s="480" t="s">
        <v>16833</v>
      </c>
      <c r="G4625" s="480" t="s">
        <v>16834</v>
      </c>
      <c r="H4625" s="480" t="s">
        <v>16835</v>
      </c>
      <c r="I4625" s="480"/>
      <c r="J4625" s="480"/>
      <c r="K4625" s="480"/>
      <c r="L4625" s="480"/>
    </row>
    <row r="4626" spans="1:12" ht="15.6">
      <c r="A4626" s="480">
        <f t="shared" si="96"/>
        <v>4618</v>
      </c>
      <c r="B4626" s="480" t="s">
        <v>5578</v>
      </c>
      <c r="C4626" s="481" t="s">
        <v>16836</v>
      </c>
      <c r="D4626" s="480" t="s">
        <v>5641</v>
      </c>
      <c r="E4626" s="480" t="s">
        <v>11907</v>
      </c>
      <c r="F4626" s="480" t="s">
        <v>12125</v>
      </c>
      <c r="G4626" s="480" t="s">
        <v>16837</v>
      </c>
      <c r="H4626" s="480" t="s">
        <v>16838</v>
      </c>
      <c r="I4626" s="480"/>
      <c r="J4626" s="480"/>
      <c r="K4626" s="480"/>
      <c r="L4626" s="480"/>
    </row>
    <row r="4627" spans="1:12" ht="15.6">
      <c r="A4627" s="480">
        <f t="shared" si="96"/>
        <v>4619</v>
      </c>
      <c r="B4627" s="480" t="s">
        <v>5578</v>
      </c>
      <c r="C4627" s="481" t="s">
        <v>16839</v>
      </c>
      <c r="D4627" s="480" t="s">
        <v>5652</v>
      </c>
      <c r="E4627" s="480" t="s">
        <v>7352</v>
      </c>
      <c r="F4627" s="480" t="s">
        <v>8084</v>
      </c>
      <c r="G4627" s="480" t="s">
        <v>11129</v>
      </c>
      <c r="H4627" s="480" t="s">
        <v>16820</v>
      </c>
      <c r="I4627" s="480"/>
      <c r="J4627" s="480"/>
      <c r="K4627" s="480"/>
      <c r="L4627" s="480"/>
    </row>
    <row r="4628" spans="1:12" ht="15.6">
      <c r="A4628" s="480">
        <f t="shared" ref="A4628:A4659" si="97">ROW()-8</f>
        <v>4620</v>
      </c>
      <c r="B4628" s="480" t="s">
        <v>5578</v>
      </c>
      <c r="C4628" s="481" t="s">
        <v>16840</v>
      </c>
      <c r="D4628" s="480" t="s">
        <v>5586</v>
      </c>
      <c r="E4628" s="480" t="s">
        <v>5621</v>
      </c>
      <c r="F4628" s="480" t="s">
        <v>16841</v>
      </c>
      <c r="G4628" s="480" t="s">
        <v>16842</v>
      </c>
      <c r="H4628" s="480" t="s">
        <v>16843</v>
      </c>
      <c r="I4628" s="480"/>
      <c r="J4628" s="480"/>
      <c r="K4628" s="480"/>
      <c r="L4628" s="480"/>
    </row>
    <row r="4629" spans="1:12" ht="15.6">
      <c r="A4629" s="480">
        <f t="shared" si="97"/>
        <v>4621</v>
      </c>
      <c r="B4629" s="480" t="s">
        <v>5578</v>
      </c>
      <c r="C4629" s="481" t="s">
        <v>16844</v>
      </c>
      <c r="D4629" s="480" t="s">
        <v>5652</v>
      </c>
      <c r="E4629" s="480" t="s">
        <v>16845</v>
      </c>
      <c r="F4629" s="480" t="s">
        <v>16846</v>
      </c>
      <c r="G4629" s="480" t="s">
        <v>16847</v>
      </c>
      <c r="H4629" s="480" t="s">
        <v>16848</v>
      </c>
      <c r="I4629" s="480"/>
      <c r="J4629" s="480"/>
      <c r="K4629" s="480"/>
      <c r="L4629" s="480"/>
    </row>
    <row r="4630" spans="1:12" ht="15.6">
      <c r="A4630" s="480">
        <f t="shared" si="97"/>
        <v>4622</v>
      </c>
      <c r="B4630" s="480" t="s">
        <v>5578</v>
      </c>
      <c r="C4630" s="481" t="s">
        <v>16849</v>
      </c>
      <c r="D4630" s="480" t="s">
        <v>5652</v>
      </c>
      <c r="E4630" s="480" t="s">
        <v>16850</v>
      </c>
      <c r="F4630" s="480" t="s">
        <v>16851</v>
      </c>
      <c r="G4630" s="480" t="s">
        <v>16852</v>
      </c>
      <c r="H4630" s="480" t="s">
        <v>11986</v>
      </c>
      <c r="I4630" s="480"/>
      <c r="J4630" s="480"/>
      <c r="K4630" s="480"/>
      <c r="L4630" s="480"/>
    </row>
    <row r="4631" spans="1:12" ht="15.6">
      <c r="A4631" s="480">
        <f t="shared" si="97"/>
        <v>4623</v>
      </c>
      <c r="B4631" s="480" t="s">
        <v>5578</v>
      </c>
      <c r="C4631" s="481" t="s">
        <v>16853</v>
      </c>
      <c r="D4631" s="480" t="s">
        <v>5624</v>
      </c>
      <c r="E4631" s="480" t="s">
        <v>5630</v>
      </c>
      <c r="F4631" s="480" t="s">
        <v>16854</v>
      </c>
      <c r="G4631" s="480" t="s">
        <v>16855</v>
      </c>
      <c r="H4631" s="480" t="s">
        <v>6910</v>
      </c>
      <c r="I4631" s="480"/>
      <c r="J4631" s="480"/>
      <c r="K4631" s="480"/>
      <c r="L4631" s="480"/>
    </row>
    <row r="4632" spans="1:12" ht="15.6">
      <c r="A4632" s="480">
        <f t="shared" si="97"/>
        <v>4624</v>
      </c>
      <c r="B4632" s="480" t="s">
        <v>5578</v>
      </c>
      <c r="C4632" s="481" t="s">
        <v>16856</v>
      </c>
      <c r="D4632" s="480" t="s">
        <v>5641</v>
      </c>
      <c r="E4632" s="480" t="s">
        <v>4037</v>
      </c>
      <c r="F4632" s="480" t="s">
        <v>16673</v>
      </c>
      <c r="G4632" s="480" t="s">
        <v>6541</v>
      </c>
      <c r="H4632" s="480" t="s">
        <v>4033</v>
      </c>
      <c r="I4632" s="480"/>
      <c r="J4632" s="480"/>
      <c r="K4632" s="480"/>
      <c r="L4632" s="480"/>
    </row>
    <row r="4633" spans="1:12" ht="15.6">
      <c r="A4633" s="480">
        <f t="shared" si="97"/>
        <v>4625</v>
      </c>
      <c r="B4633" s="480" t="s">
        <v>5578</v>
      </c>
      <c r="C4633" s="481" t="s">
        <v>16857</v>
      </c>
      <c r="D4633" s="480" t="s">
        <v>5580</v>
      </c>
      <c r="E4633" s="480" t="s">
        <v>9555</v>
      </c>
      <c r="F4633" s="480" t="s">
        <v>9556</v>
      </c>
      <c r="G4633" s="480" t="s">
        <v>11934</v>
      </c>
      <c r="H4633" s="480" t="s">
        <v>11933</v>
      </c>
      <c r="I4633" s="480"/>
      <c r="J4633" s="480"/>
      <c r="K4633" s="480"/>
      <c r="L4633" s="480"/>
    </row>
    <row r="4634" spans="1:12" ht="15.6">
      <c r="A4634" s="480">
        <f t="shared" si="97"/>
        <v>4626</v>
      </c>
      <c r="B4634" s="480" t="s">
        <v>5578</v>
      </c>
      <c r="C4634" s="481" t="s">
        <v>16858</v>
      </c>
      <c r="D4634" s="480" t="s">
        <v>5580</v>
      </c>
      <c r="E4634" s="480" t="s">
        <v>16859</v>
      </c>
      <c r="F4634" s="480" t="s">
        <v>16860</v>
      </c>
      <c r="G4634" s="480" t="s">
        <v>16861</v>
      </c>
      <c r="H4634" s="480" t="s">
        <v>16862</v>
      </c>
      <c r="I4634" s="480"/>
      <c r="J4634" s="480"/>
      <c r="K4634" s="480"/>
      <c r="L4634" s="480"/>
    </row>
    <row r="4635" spans="1:12" ht="15.6">
      <c r="A4635" s="480">
        <f t="shared" si="97"/>
        <v>4627</v>
      </c>
      <c r="B4635" s="480" t="s">
        <v>5578</v>
      </c>
      <c r="C4635" s="481" t="s">
        <v>16863</v>
      </c>
      <c r="D4635" s="480" t="s">
        <v>5580</v>
      </c>
      <c r="E4635" s="480" t="s">
        <v>12081</v>
      </c>
      <c r="F4635" s="480" t="s">
        <v>12082</v>
      </c>
      <c r="G4635" s="480" t="s">
        <v>12083</v>
      </c>
      <c r="H4635" s="480" t="s">
        <v>10815</v>
      </c>
      <c r="I4635" s="480"/>
      <c r="J4635" s="480"/>
      <c r="K4635" s="480"/>
      <c r="L4635" s="480"/>
    </row>
    <row r="4636" spans="1:12" ht="15.6">
      <c r="A4636" s="480">
        <f t="shared" si="97"/>
        <v>4628</v>
      </c>
      <c r="B4636" s="480" t="s">
        <v>5578</v>
      </c>
      <c r="C4636" s="481" t="s">
        <v>16864</v>
      </c>
      <c r="D4636" s="480" t="s">
        <v>5580</v>
      </c>
      <c r="E4636" s="480" t="s">
        <v>16865</v>
      </c>
      <c r="F4636" s="480" t="s">
        <v>16866</v>
      </c>
      <c r="G4636" s="480" t="s">
        <v>16867</v>
      </c>
      <c r="H4636" s="480" t="s">
        <v>16868</v>
      </c>
      <c r="I4636" s="480"/>
      <c r="J4636" s="480"/>
      <c r="K4636" s="480"/>
      <c r="L4636" s="480"/>
    </row>
    <row r="4637" spans="1:12" ht="15.6">
      <c r="A4637" s="480">
        <f t="shared" si="97"/>
        <v>4629</v>
      </c>
      <c r="B4637" s="480" t="s">
        <v>5578</v>
      </c>
      <c r="C4637" s="481" t="s">
        <v>16869</v>
      </c>
      <c r="D4637" s="480" t="s">
        <v>5641</v>
      </c>
      <c r="E4637" s="480" t="s">
        <v>10377</v>
      </c>
      <c r="F4637" s="480" t="s">
        <v>16870</v>
      </c>
      <c r="G4637" s="480" t="s">
        <v>16871</v>
      </c>
      <c r="H4637" s="480" t="s">
        <v>16872</v>
      </c>
      <c r="I4637" s="480"/>
      <c r="J4637" s="480"/>
      <c r="K4637" s="480"/>
      <c r="L4637" s="480"/>
    </row>
    <row r="4638" spans="1:12" ht="15.6">
      <c r="A4638" s="480">
        <f t="shared" si="97"/>
        <v>4630</v>
      </c>
      <c r="B4638" s="480" t="s">
        <v>5578</v>
      </c>
      <c r="C4638" s="481" t="s">
        <v>16873</v>
      </c>
      <c r="D4638" s="480" t="s">
        <v>5607</v>
      </c>
      <c r="E4638" s="480" t="s">
        <v>13956</v>
      </c>
      <c r="F4638" s="480" t="s">
        <v>13957</v>
      </c>
      <c r="G4638" s="480" t="s">
        <v>16874</v>
      </c>
      <c r="H4638" s="480" t="s">
        <v>13958</v>
      </c>
      <c r="I4638" s="480"/>
      <c r="J4638" s="480"/>
      <c r="K4638" s="480"/>
      <c r="L4638" s="480"/>
    </row>
    <row r="4639" spans="1:12" ht="15.6">
      <c r="A4639" s="480">
        <f t="shared" si="97"/>
        <v>4631</v>
      </c>
      <c r="B4639" s="480" t="s">
        <v>6023</v>
      </c>
      <c r="C4639" s="481" t="s">
        <v>16875</v>
      </c>
      <c r="D4639" s="480" t="s">
        <v>5362</v>
      </c>
      <c r="E4639" s="480" t="s">
        <v>6025</v>
      </c>
      <c r="F4639" s="480" t="s">
        <v>6026</v>
      </c>
      <c r="G4639" s="480"/>
      <c r="H4639" s="480"/>
      <c r="I4639" s="480"/>
      <c r="J4639" s="480"/>
      <c r="K4639" s="480"/>
      <c r="L4639" s="480"/>
    </row>
    <row r="4640" spans="1:12" ht="15.6">
      <c r="A4640" s="480">
        <f t="shared" si="97"/>
        <v>4632</v>
      </c>
      <c r="B4640" s="480" t="s">
        <v>6023</v>
      </c>
      <c r="C4640" s="481" t="s">
        <v>16876</v>
      </c>
      <c r="D4640" s="480" t="s">
        <v>5362</v>
      </c>
      <c r="E4640" s="480" t="s">
        <v>6025</v>
      </c>
      <c r="F4640" s="480" t="s">
        <v>6026</v>
      </c>
      <c r="G4640" s="480"/>
      <c r="H4640" s="480"/>
      <c r="I4640" s="480"/>
      <c r="J4640" s="480"/>
      <c r="K4640" s="480"/>
      <c r="L4640" s="480"/>
    </row>
    <row r="4641" spans="1:12" ht="15.6">
      <c r="A4641" s="480">
        <f t="shared" si="97"/>
        <v>4633</v>
      </c>
      <c r="B4641" s="480" t="s">
        <v>6023</v>
      </c>
      <c r="C4641" s="481" t="s">
        <v>16877</v>
      </c>
      <c r="D4641" s="480" t="s">
        <v>5363</v>
      </c>
      <c r="E4641" s="480" t="s">
        <v>6025</v>
      </c>
      <c r="F4641" s="480" t="s">
        <v>6026</v>
      </c>
      <c r="G4641" s="480"/>
      <c r="H4641" s="480"/>
      <c r="I4641" s="480"/>
      <c r="J4641" s="480"/>
      <c r="K4641" s="480"/>
      <c r="L4641" s="480"/>
    </row>
    <row r="4642" spans="1:12" ht="15.6">
      <c r="A4642" s="480">
        <f t="shared" si="97"/>
        <v>4634</v>
      </c>
      <c r="B4642" s="480" t="s">
        <v>6023</v>
      </c>
      <c r="C4642" s="481" t="s">
        <v>16878</v>
      </c>
      <c r="D4642" s="480" t="s">
        <v>5363</v>
      </c>
      <c r="E4642" s="480" t="s">
        <v>6025</v>
      </c>
      <c r="F4642" s="480" t="s">
        <v>6026</v>
      </c>
      <c r="G4642" s="480"/>
      <c r="H4642" s="480"/>
      <c r="I4642" s="480"/>
      <c r="J4642" s="480"/>
      <c r="K4642" s="480"/>
      <c r="L4642" s="480"/>
    </row>
    <row r="4643" spans="1:12" ht="15.6">
      <c r="A4643" s="480">
        <f t="shared" si="97"/>
        <v>4635</v>
      </c>
      <c r="B4643" s="480" t="s">
        <v>6023</v>
      </c>
      <c r="C4643" s="481" t="s">
        <v>16879</v>
      </c>
      <c r="D4643" s="480" t="s">
        <v>5363</v>
      </c>
      <c r="E4643" s="480" t="s">
        <v>6025</v>
      </c>
      <c r="F4643" s="480" t="s">
        <v>6026</v>
      </c>
      <c r="G4643" s="480"/>
      <c r="H4643" s="480"/>
      <c r="I4643" s="480"/>
      <c r="J4643" s="480"/>
      <c r="K4643" s="480"/>
      <c r="L4643" s="480"/>
    </row>
    <row r="4644" spans="1:12" ht="15.6">
      <c r="A4644" s="480">
        <f t="shared" si="97"/>
        <v>4636</v>
      </c>
      <c r="B4644" s="480" t="s">
        <v>6023</v>
      </c>
      <c r="C4644" s="481" t="s">
        <v>16880</v>
      </c>
      <c r="D4644" s="480" t="s">
        <v>5362</v>
      </c>
      <c r="E4644" s="480" t="s">
        <v>6025</v>
      </c>
      <c r="F4644" s="480" t="s">
        <v>6026</v>
      </c>
      <c r="G4644" s="480"/>
      <c r="H4644" s="480"/>
      <c r="I4644" s="480"/>
      <c r="J4644" s="480"/>
      <c r="K4644" s="480"/>
      <c r="L4644" s="480"/>
    </row>
    <row r="4645" spans="1:12" ht="15.6">
      <c r="A4645" s="480">
        <f t="shared" si="97"/>
        <v>4637</v>
      </c>
      <c r="B4645" s="480" t="s">
        <v>6023</v>
      </c>
      <c r="C4645" s="481" t="s">
        <v>16881</v>
      </c>
      <c r="D4645" s="480" t="s">
        <v>5363</v>
      </c>
      <c r="E4645" s="480" t="s">
        <v>6025</v>
      </c>
      <c r="F4645" s="480" t="s">
        <v>6026</v>
      </c>
      <c r="G4645" s="480"/>
      <c r="H4645" s="480"/>
      <c r="I4645" s="480"/>
      <c r="J4645" s="480"/>
      <c r="K4645" s="480"/>
      <c r="L4645" s="480"/>
    </row>
    <row r="4646" spans="1:12" ht="15.6">
      <c r="A4646" s="480">
        <f t="shared" si="97"/>
        <v>4638</v>
      </c>
      <c r="B4646" s="480" t="s">
        <v>6023</v>
      </c>
      <c r="C4646" s="481" t="s">
        <v>16882</v>
      </c>
      <c r="D4646" s="480" t="s">
        <v>5362</v>
      </c>
      <c r="E4646" s="480" t="s">
        <v>6025</v>
      </c>
      <c r="F4646" s="480" t="s">
        <v>6026</v>
      </c>
      <c r="G4646" s="480"/>
      <c r="H4646" s="480"/>
      <c r="I4646" s="480"/>
      <c r="J4646" s="480"/>
      <c r="K4646" s="480"/>
      <c r="L4646" s="480"/>
    </row>
    <row r="4647" spans="1:12" ht="15.6">
      <c r="A4647" s="480">
        <f t="shared" si="97"/>
        <v>4639</v>
      </c>
      <c r="B4647" s="480" t="s">
        <v>6023</v>
      </c>
      <c r="C4647" s="481" t="s">
        <v>16883</v>
      </c>
      <c r="D4647" s="480" t="s">
        <v>5362</v>
      </c>
      <c r="E4647" s="480" t="s">
        <v>6025</v>
      </c>
      <c r="F4647" s="480" t="s">
        <v>6026</v>
      </c>
      <c r="G4647" s="480"/>
      <c r="H4647" s="480"/>
      <c r="I4647" s="480"/>
      <c r="J4647" s="480"/>
      <c r="K4647" s="480"/>
      <c r="L4647" s="480"/>
    </row>
    <row r="4648" spans="1:12" ht="15.6">
      <c r="A4648" s="480">
        <f t="shared" si="97"/>
        <v>4640</v>
      </c>
      <c r="B4648" s="480" t="s">
        <v>6023</v>
      </c>
      <c r="C4648" s="481" t="s">
        <v>16884</v>
      </c>
      <c r="D4648" s="480" t="s">
        <v>5363</v>
      </c>
      <c r="E4648" s="480" t="s">
        <v>6025</v>
      </c>
      <c r="F4648" s="480" t="s">
        <v>6026</v>
      </c>
      <c r="G4648" s="480"/>
      <c r="H4648" s="480"/>
      <c r="I4648" s="480"/>
      <c r="J4648" s="480"/>
      <c r="K4648" s="480"/>
      <c r="L4648" s="480"/>
    </row>
    <row r="4649" spans="1:12" ht="38.4">
      <c r="A4649" s="488">
        <f t="shared" si="97"/>
        <v>4641</v>
      </c>
      <c r="B4649" s="488" t="s">
        <v>6023</v>
      </c>
      <c r="C4649" s="489" t="s">
        <v>16885</v>
      </c>
      <c r="D4649" s="490" t="s">
        <v>5362</v>
      </c>
      <c r="E4649" s="491" t="s">
        <v>6025</v>
      </c>
      <c r="F4649" s="488" t="s">
        <v>6026</v>
      </c>
      <c r="G4649" s="488"/>
      <c r="H4649" s="488"/>
      <c r="I4649" s="488"/>
      <c r="J4649" s="488"/>
      <c r="K4649" s="488"/>
      <c r="L4649" s="488"/>
    </row>
    <row r="4650" spans="1:12" ht="15.6">
      <c r="A4650" s="480">
        <f t="shared" si="97"/>
        <v>4642</v>
      </c>
      <c r="B4650" s="480" t="s">
        <v>6023</v>
      </c>
      <c r="C4650" s="481" t="s">
        <v>16886</v>
      </c>
      <c r="D4650" s="480" t="s">
        <v>5363</v>
      </c>
      <c r="E4650" s="480" t="s">
        <v>6025</v>
      </c>
      <c r="F4650" s="480" t="s">
        <v>6026</v>
      </c>
      <c r="G4650" s="480"/>
      <c r="H4650" s="480"/>
      <c r="I4650" s="480"/>
      <c r="J4650" s="480"/>
      <c r="K4650" s="480"/>
      <c r="L4650" s="480"/>
    </row>
    <row r="4651" spans="1:12" ht="15.6">
      <c r="A4651" s="480">
        <f t="shared" si="97"/>
        <v>4643</v>
      </c>
      <c r="B4651" s="480" t="s">
        <v>6023</v>
      </c>
      <c r="C4651" s="481" t="s">
        <v>16887</v>
      </c>
      <c r="D4651" s="480" t="s">
        <v>5362</v>
      </c>
      <c r="E4651" s="480" t="s">
        <v>6025</v>
      </c>
      <c r="F4651" s="480" t="s">
        <v>6026</v>
      </c>
      <c r="G4651" s="480"/>
      <c r="H4651" s="480"/>
      <c r="I4651" s="480"/>
      <c r="J4651" s="480"/>
      <c r="K4651" s="480"/>
      <c r="L4651" s="480"/>
    </row>
    <row r="4652" spans="1:12" ht="15.6">
      <c r="A4652" s="480">
        <f t="shared" si="97"/>
        <v>4644</v>
      </c>
      <c r="B4652" s="480" t="s">
        <v>6023</v>
      </c>
      <c r="C4652" s="481" t="s">
        <v>16888</v>
      </c>
      <c r="D4652" s="480" t="s">
        <v>5362</v>
      </c>
      <c r="E4652" s="480" t="s">
        <v>6025</v>
      </c>
      <c r="F4652" s="480" t="s">
        <v>6026</v>
      </c>
      <c r="G4652" s="480"/>
      <c r="H4652" s="480"/>
      <c r="I4652" s="480"/>
      <c r="J4652" s="480"/>
      <c r="K4652" s="480"/>
      <c r="L4652" s="480"/>
    </row>
    <row r="4653" spans="1:12" ht="15.6">
      <c r="A4653" s="480">
        <f t="shared" si="97"/>
        <v>4645</v>
      </c>
      <c r="B4653" s="480" t="s">
        <v>6023</v>
      </c>
      <c r="C4653" s="481" t="s">
        <v>16889</v>
      </c>
      <c r="D4653" s="480" t="s">
        <v>5362</v>
      </c>
      <c r="E4653" s="480" t="s">
        <v>6025</v>
      </c>
      <c r="F4653" s="480" t="s">
        <v>6026</v>
      </c>
      <c r="G4653" s="480"/>
      <c r="H4653" s="480"/>
      <c r="I4653" s="480"/>
      <c r="J4653" s="480"/>
      <c r="K4653" s="480"/>
      <c r="L4653" s="480"/>
    </row>
    <row r="4654" spans="1:12" ht="15.6">
      <c r="A4654" s="480">
        <f t="shared" si="97"/>
        <v>4646</v>
      </c>
      <c r="B4654" s="480" t="s">
        <v>6023</v>
      </c>
      <c r="C4654" s="481" t="s">
        <v>16890</v>
      </c>
      <c r="D4654" s="480" t="s">
        <v>5362</v>
      </c>
      <c r="E4654" s="480" t="s">
        <v>6025</v>
      </c>
      <c r="F4654" s="480" t="s">
        <v>6026</v>
      </c>
      <c r="G4654" s="480"/>
      <c r="H4654" s="480"/>
      <c r="I4654" s="480"/>
      <c r="J4654" s="480"/>
      <c r="K4654" s="480"/>
      <c r="L4654" s="480"/>
    </row>
    <row r="4655" spans="1:12" ht="15.6">
      <c r="A4655" s="480">
        <f t="shared" si="97"/>
        <v>4647</v>
      </c>
      <c r="B4655" s="480" t="s">
        <v>6023</v>
      </c>
      <c r="C4655" s="481" t="s">
        <v>16891</v>
      </c>
      <c r="D4655" s="480" t="s">
        <v>5362</v>
      </c>
      <c r="E4655" s="480" t="s">
        <v>6025</v>
      </c>
      <c r="F4655" s="480" t="s">
        <v>6026</v>
      </c>
      <c r="G4655" s="480"/>
      <c r="H4655" s="480"/>
      <c r="I4655" s="480"/>
      <c r="J4655" s="480"/>
      <c r="K4655" s="480"/>
      <c r="L4655" s="480"/>
    </row>
    <row r="4656" spans="1:12" ht="15.6">
      <c r="A4656" s="480">
        <f t="shared" si="97"/>
        <v>4648</v>
      </c>
      <c r="B4656" s="480" t="s">
        <v>6023</v>
      </c>
      <c r="C4656" s="481" t="s">
        <v>16892</v>
      </c>
      <c r="D4656" s="480" t="s">
        <v>5362</v>
      </c>
      <c r="E4656" s="480" t="s">
        <v>6025</v>
      </c>
      <c r="F4656" s="480" t="s">
        <v>6026</v>
      </c>
      <c r="G4656" s="480"/>
      <c r="H4656" s="480"/>
      <c r="I4656" s="480"/>
      <c r="J4656" s="480"/>
      <c r="K4656" s="480"/>
      <c r="L4656" s="480"/>
    </row>
    <row r="4657" spans="1:12" ht="15.6">
      <c r="A4657" s="480">
        <f t="shared" si="97"/>
        <v>4649</v>
      </c>
      <c r="B4657" s="480" t="s">
        <v>6023</v>
      </c>
      <c r="C4657" s="481" t="s">
        <v>16893</v>
      </c>
      <c r="D4657" s="480" t="s">
        <v>5362</v>
      </c>
      <c r="E4657" s="480" t="s">
        <v>6025</v>
      </c>
      <c r="F4657" s="480" t="s">
        <v>6026</v>
      </c>
      <c r="G4657" s="480"/>
      <c r="H4657" s="480"/>
      <c r="I4657" s="480"/>
      <c r="J4657" s="480"/>
      <c r="K4657" s="480"/>
      <c r="L4657" s="480"/>
    </row>
    <row r="4658" spans="1:12" ht="15.6">
      <c r="A4658" s="480">
        <f t="shared" si="97"/>
        <v>4650</v>
      </c>
      <c r="B4658" s="480" t="s">
        <v>6023</v>
      </c>
      <c r="C4658" s="481" t="s">
        <v>16894</v>
      </c>
      <c r="D4658" s="480" t="s">
        <v>5363</v>
      </c>
      <c r="E4658" s="480" t="s">
        <v>6025</v>
      </c>
      <c r="F4658" s="480" t="s">
        <v>6026</v>
      </c>
      <c r="G4658" s="480"/>
      <c r="H4658" s="480"/>
      <c r="I4658" s="480"/>
      <c r="J4658" s="480"/>
      <c r="K4658" s="480"/>
      <c r="L4658" s="480"/>
    </row>
    <row r="4659" spans="1:12" ht="15.6">
      <c r="A4659" s="480">
        <f t="shared" si="97"/>
        <v>4651</v>
      </c>
      <c r="B4659" s="480" t="s">
        <v>6023</v>
      </c>
      <c r="C4659" s="481" t="s">
        <v>16895</v>
      </c>
      <c r="D4659" s="480" t="s">
        <v>5362</v>
      </c>
      <c r="E4659" s="480" t="s">
        <v>6025</v>
      </c>
      <c r="F4659" s="480" t="s">
        <v>6026</v>
      </c>
      <c r="G4659" s="480"/>
      <c r="H4659" s="480"/>
      <c r="I4659" s="480"/>
      <c r="J4659" s="480"/>
      <c r="K4659" s="480"/>
      <c r="L4659" s="480"/>
    </row>
    <row r="4660" spans="1:12" ht="15.6">
      <c r="A4660" s="480">
        <f t="shared" ref="A4660:A4676" si="98">ROW()-8</f>
        <v>4652</v>
      </c>
      <c r="B4660" s="480" t="s">
        <v>6023</v>
      </c>
      <c r="C4660" s="481" t="s">
        <v>16896</v>
      </c>
      <c r="D4660" s="480" t="s">
        <v>5362</v>
      </c>
      <c r="E4660" s="480" t="s">
        <v>6025</v>
      </c>
      <c r="F4660" s="480" t="s">
        <v>6026</v>
      </c>
      <c r="G4660" s="480"/>
      <c r="H4660" s="480"/>
      <c r="I4660" s="480"/>
      <c r="J4660" s="480"/>
      <c r="K4660" s="480"/>
      <c r="L4660" s="480"/>
    </row>
    <row r="4661" spans="1:12" ht="15.6">
      <c r="A4661" s="480">
        <f t="shared" si="98"/>
        <v>4653</v>
      </c>
      <c r="B4661" s="480" t="s">
        <v>6023</v>
      </c>
      <c r="C4661" s="481" t="s">
        <v>6085</v>
      </c>
      <c r="D4661" s="480" t="s">
        <v>5363</v>
      </c>
      <c r="E4661" s="480" t="s">
        <v>6025</v>
      </c>
      <c r="F4661" s="480" t="s">
        <v>6026</v>
      </c>
      <c r="G4661" s="480"/>
      <c r="H4661" s="480"/>
      <c r="I4661" s="480"/>
      <c r="J4661" s="480"/>
      <c r="K4661" s="480"/>
      <c r="L4661" s="480"/>
    </row>
    <row r="4662" spans="1:12" ht="15.6">
      <c r="A4662" s="480">
        <f t="shared" si="98"/>
        <v>4654</v>
      </c>
      <c r="B4662" s="480" t="s">
        <v>6023</v>
      </c>
      <c r="C4662" s="481" t="s">
        <v>16897</v>
      </c>
      <c r="D4662" s="480" t="s">
        <v>5362</v>
      </c>
      <c r="E4662" s="480" t="s">
        <v>6025</v>
      </c>
      <c r="F4662" s="480" t="s">
        <v>6026</v>
      </c>
      <c r="G4662" s="480"/>
      <c r="H4662" s="480"/>
      <c r="I4662" s="480"/>
      <c r="J4662" s="480"/>
      <c r="K4662" s="480"/>
      <c r="L4662" s="480"/>
    </row>
    <row r="4663" spans="1:12" ht="15.6">
      <c r="A4663" s="480">
        <f t="shared" si="98"/>
        <v>4655</v>
      </c>
      <c r="B4663" s="480" t="s">
        <v>6023</v>
      </c>
      <c r="C4663" s="481" t="s">
        <v>6090</v>
      </c>
      <c r="D4663" s="480" t="s">
        <v>5363</v>
      </c>
      <c r="E4663" s="480" t="s">
        <v>6025</v>
      </c>
      <c r="F4663" s="480" t="s">
        <v>6026</v>
      </c>
      <c r="G4663" s="480"/>
      <c r="H4663" s="480"/>
      <c r="I4663" s="480"/>
      <c r="J4663" s="480"/>
      <c r="K4663" s="480"/>
      <c r="L4663" s="480"/>
    </row>
    <row r="4664" spans="1:12" ht="15.6">
      <c r="A4664" s="480">
        <f t="shared" si="98"/>
        <v>4656</v>
      </c>
      <c r="B4664" s="480" t="s">
        <v>6023</v>
      </c>
      <c r="C4664" s="481" t="s">
        <v>16898</v>
      </c>
      <c r="D4664" s="480" t="s">
        <v>5362</v>
      </c>
      <c r="E4664" s="480" t="s">
        <v>6025</v>
      </c>
      <c r="F4664" s="480" t="s">
        <v>6026</v>
      </c>
      <c r="G4664" s="480"/>
      <c r="H4664" s="480"/>
      <c r="I4664" s="480"/>
      <c r="J4664" s="480"/>
      <c r="K4664" s="480"/>
      <c r="L4664" s="480"/>
    </row>
    <row r="4665" spans="1:12" ht="15.6">
      <c r="A4665" s="480">
        <f t="shared" si="98"/>
        <v>4657</v>
      </c>
      <c r="B4665" s="480" t="s">
        <v>6023</v>
      </c>
      <c r="C4665" s="481" t="s">
        <v>6093</v>
      </c>
      <c r="D4665" s="480" t="s">
        <v>5363</v>
      </c>
      <c r="E4665" s="480" t="s">
        <v>6025</v>
      </c>
      <c r="F4665" s="480" t="s">
        <v>6026</v>
      </c>
      <c r="G4665" s="480"/>
      <c r="H4665" s="480"/>
      <c r="I4665" s="480"/>
      <c r="J4665" s="480"/>
      <c r="K4665" s="480"/>
      <c r="L4665" s="480"/>
    </row>
    <row r="4666" spans="1:12" ht="15.6">
      <c r="A4666" s="480">
        <f t="shared" si="98"/>
        <v>4658</v>
      </c>
      <c r="B4666" s="480" t="s">
        <v>6023</v>
      </c>
      <c r="C4666" s="481" t="s">
        <v>9031</v>
      </c>
      <c r="D4666" s="480" t="s">
        <v>5362</v>
      </c>
      <c r="E4666" s="480" t="s">
        <v>6025</v>
      </c>
      <c r="F4666" s="480" t="s">
        <v>6026</v>
      </c>
      <c r="G4666" s="480"/>
      <c r="H4666" s="480"/>
      <c r="I4666" s="480"/>
      <c r="J4666" s="480"/>
      <c r="K4666" s="480"/>
      <c r="L4666" s="480"/>
    </row>
    <row r="4667" spans="1:12" ht="15.6">
      <c r="A4667" s="480">
        <f t="shared" si="98"/>
        <v>4659</v>
      </c>
      <c r="B4667" s="480" t="s">
        <v>6023</v>
      </c>
      <c r="C4667" s="481" t="s">
        <v>16899</v>
      </c>
      <c r="D4667" s="480" t="s">
        <v>5362</v>
      </c>
      <c r="E4667" s="480" t="s">
        <v>6025</v>
      </c>
      <c r="F4667" s="480" t="s">
        <v>6026</v>
      </c>
      <c r="G4667" s="480"/>
      <c r="H4667" s="480"/>
      <c r="I4667" s="480"/>
      <c r="J4667" s="480"/>
      <c r="K4667" s="480"/>
      <c r="L4667" s="480"/>
    </row>
    <row r="4668" spans="1:12" ht="15.6">
      <c r="A4668" s="480">
        <f t="shared" si="98"/>
        <v>4660</v>
      </c>
      <c r="B4668" s="480" t="s">
        <v>6023</v>
      </c>
      <c r="C4668" s="481" t="s">
        <v>16900</v>
      </c>
      <c r="D4668" s="480" t="s">
        <v>5362</v>
      </c>
      <c r="E4668" s="480" t="s">
        <v>6025</v>
      </c>
      <c r="F4668" s="480" t="s">
        <v>6026</v>
      </c>
      <c r="G4668" s="480"/>
      <c r="H4668" s="480"/>
      <c r="I4668" s="480"/>
      <c r="J4668" s="480"/>
      <c r="K4668" s="480"/>
      <c r="L4668" s="480"/>
    </row>
    <row r="4669" spans="1:12" ht="15.6">
      <c r="A4669" s="480">
        <f t="shared" si="98"/>
        <v>4661</v>
      </c>
      <c r="B4669" s="480" t="s">
        <v>6023</v>
      </c>
      <c r="C4669" s="481" t="s">
        <v>16901</v>
      </c>
      <c r="D4669" s="480" t="s">
        <v>5362</v>
      </c>
      <c r="E4669" s="480" t="s">
        <v>6025</v>
      </c>
      <c r="F4669" s="480" t="s">
        <v>6026</v>
      </c>
      <c r="G4669" s="480"/>
      <c r="H4669" s="480"/>
      <c r="I4669" s="480"/>
      <c r="J4669" s="480"/>
      <c r="K4669" s="480"/>
      <c r="L4669" s="480"/>
    </row>
    <row r="4670" spans="1:12" ht="15.6">
      <c r="A4670" s="480">
        <f t="shared" si="98"/>
        <v>4662</v>
      </c>
      <c r="B4670" s="480" t="s">
        <v>6023</v>
      </c>
      <c r="C4670" s="481" t="s">
        <v>16902</v>
      </c>
      <c r="D4670" s="480" t="s">
        <v>5363</v>
      </c>
      <c r="E4670" s="480" t="s">
        <v>6025</v>
      </c>
      <c r="F4670" s="480" t="s">
        <v>6026</v>
      </c>
      <c r="G4670" s="480"/>
      <c r="H4670" s="480"/>
      <c r="I4670" s="480"/>
      <c r="J4670" s="480"/>
      <c r="K4670" s="480"/>
      <c r="L4670" s="480"/>
    </row>
    <row r="4671" spans="1:12" ht="15.6">
      <c r="A4671" s="480">
        <f t="shared" si="98"/>
        <v>4663</v>
      </c>
      <c r="B4671" s="480" t="s">
        <v>6023</v>
      </c>
      <c r="C4671" s="481" t="s">
        <v>16903</v>
      </c>
      <c r="D4671" s="480" t="s">
        <v>5363</v>
      </c>
      <c r="E4671" s="480" t="s">
        <v>6025</v>
      </c>
      <c r="F4671" s="480" t="s">
        <v>6026</v>
      </c>
      <c r="G4671" s="480"/>
      <c r="H4671" s="480"/>
      <c r="I4671" s="480"/>
      <c r="J4671" s="480"/>
      <c r="K4671" s="480"/>
      <c r="L4671" s="480"/>
    </row>
    <row r="4672" spans="1:12" ht="15.6">
      <c r="A4672" s="480">
        <f t="shared" si="98"/>
        <v>4664</v>
      </c>
      <c r="B4672" s="480" t="s">
        <v>6023</v>
      </c>
      <c r="C4672" s="481" t="s">
        <v>16904</v>
      </c>
      <c r="D4672" s="480" t="s">
        <v>5362</v>
      </c>
      <c r="E4672" s="480" t="s">
        <v>6025</v>
      </c>
      <c r="F4672" s="480" t="s">
        <v>6026</v>
      </c>
      <c r="G4672" s="480"/>
      <c r="H4672" s="480"/>
      <c r="I4672" s="480"/>
      <c r="J4672" s="480"/>
      <c r="K4672" s="480"/>
      <c r="L4672" s="480"/>
    </row>
    <row r="4673" spans="1:12" ht="15.6">
      <c r="A4673" s="480">
        <f t="shared" si="98"/>
        <v>4665</v>
      </c>
      <c r="B4673" s="480" t="s">
        <v>6023</v>
      </c>
      <c r="C4673" s="481" t="s">
        <v>16905</v>
      </c>
      <c r="D4673" s="480" t="s">
        <v>5362</v>
      </c>
      <c r="E4673" s="480" t="s">
        <v>6025</v>
      </c>
      <c r="F4673" s="480" t="s">
        <v>6026</v>
      </c>
      <c r="G4673" s="480"/>
      <c r="H4673" s="480"/>
      <c r="I4673" s="480"/>
      <c r="J4673" s="480"/>
      <c r="K4673" s="480"/>
      <c r="L4673" s="480"/>
    </row>
    <row r="4674" spans="1:12" ht="15.6">
      <c r="A4674" s="480">
        <f t="shared" si="98"/>
        <v>4666</v>
      </c>
      <c r="B4674" s="480" t="s">
        <v>6023</v>
      </c>
      <c r="C4674" s="481" t="s">
        <v>16906</v>
      </c>
      <c r="D4674" s="480" t="s">
        <v>5363</v>
      </c>
      <c r="E4674" s="480" t="s">
        <v>6025</v>
      </c>
      <c r="F4674" s="480" t="s">
        <v>6026</v>
      </c>
      <c r="G4674" s="480"/>
      <c r="H4674" s="480"/>
      <c r="I4674" s="480"/>
      <c r="J4674" s="480"/>
      <c r="K4674" s="480"/>
      <c r="L4674" s="480"/>
    </row>
    <row r="4675" spans="1:12" ht="15.6">
      <c r="A4675" s="480">
        <f t="shared" si="98"/>
        <v>4667</v>
      </c>
      <c r="B4675" s="480" t="s">
        <v>6023</v>
      </c>
      <c r="C4675" s="481" t="s">
        <v>16907</v>
      </c>
      <c r="D4675" s="480" t="s">
        <v>5362</v>
      </c>
      <c r="E4675" s="480" t="s">
        <v>6025</v>
      </c>
      <c r="F4675" s="480" t="s">
        <v>6026</v>
      </c>
      <c r="G4675" s="480"/>
      <c r="H4675" s="480"/>
      <c r="I4675" s="480"/>
      <c r="J4675" s="480"/>
      <c r="K4675" s="480"/>
      <c r="L4675" s="480"/>
    </row>
    <row r="4676" spans="1:12" ht="15.6">
      <c r="A4676" s="480">
        <f t="shared" si="98"/>
        <v>4668</v>
      </c>
      <c r="B4676" s="480" t="s">
        <v>6023</v>
      </c>
      <c r="C4676" s="481" t="s">
        <v>16908</v>
      </c>
      <c r="D4676" s="480" t="s">
        <v>5362</v>
      </c>
      <c r="E4676" s="480" t="s">
        <v>6025</v>
      </c>
      <c r="F4676" s="480" t="s">
        <v>6026</v>
      </c>
      <c r="G4676" s="480"/>
      <c r="H4676" s="480"/>
      <c r="I4676" s="480"/>
      <c r="J4676" s="480"/>
      <c r="K4676" s="480"/>
      <c r="L4676" s="480"/>
    </row>
    <row r="4677" spans="1:12" ht="15.6">
      <c r="A4677" s="480">
        <f t="shared" ref="A4677:A4687" si="99">ROW()-8</f>
        <v>4669</v>
      </c>
      <c r="B4677" s="480" t="s">
        <v>5370</v>
      </c>
      <c r="C4677" s="481" t="s">
        <v>16909</v>
      </c>
      <c r="D4677" s="480" t="s">
        <v>51</v>
      </c>
      <c r="E4677" s="480" t="s">
        <v>7197</v>
      </c>
      <c r="F4677" s="480" t="s">
        <v>5820</v>
      </c>
      <c r="G4677" s="480" t="s">
        <v>5630</v>
      </c>
      <c r="H4677" s="480"/>
      <c r="I4677" s="480"/>
      <c r="J4677" s="480"/>
      <c r="K4677" s="480"/>
      <c r="L4677" s="480"/>
    </row>
    <row r="4678" spans="1:12" ht="15.6">
      <c r="A4678" s="480">
        <f t="shared" si="99"/>
        <v>4670</v>
      </c>
      <c r="B4678" s="480" t="s">
        <v>5370</v>
      </c>
      <c r="C4678" s="481" t="s">
        <v>16910</v>
      </c>
      <c r="D4678" s="480" t="s">
        <v>5362</v>
      </c>
      <c r="E4678" s="480" t="s">
        <v>7607</v>
      </c>
      <c r="F4678" s="480" t="s">
        <v>8562</v>
      </c>
      <c r="G4678" s="480" t="s">
        <v>5604</v>
      </c>
      <c r="H4678" s="480"/>
      <c r="I4678" s="480"/>
      <c r="J4678" s="480"/>
      <c r="K4678" s="480"/>
      <c r="L4678" s="480"/>
    </row>
    <row r="4679" spans="1:12" ht="15.6">
      <c r="A4679" s="480">
        <f t="shared" si="99"/>
        <v>4671</v>
      </c>
      <c r="B4679" s="480" t="s">
        <v>5370</v>
      </c>
      <c r="C4679" s="481" t="s">
        <v>16911</v>
      </c>
      <c r="D4679" s="480" t="s">
        <v>5364</v>
      </c>
      <c r="E4679" s="480" t="s">
        <v>16912</v>
      </c>
      <c r="F4679" s="480" t="s">
        <v>6997</v>
      </c>
      <c r="G4679" s="480" t="s">
        <v>7867</v>
      </c>
      <c r="H4679" s="480" t="s">
        <v>16913</v>
      </c>
      <c r="I4679" s="480"/>
      <c r="J4679" s="480"/>
      <c r="K4679" s="480"/>
      <c r="L4679" s="480"/>
    </row>
    <row r="4680" spans="1:12" ht="15.6">
      <c r="A4680" s="480">
        <f t="shared" si="99"/>
        <v>4672</v>
      </c>
      <c r="B4680" s="480" t="s">
        <v>5578</v>
      </c>
      <c r="C4680" s="481" t="s">
        <v>16914</v>
      </c>
      <c r="D4680" s="480" t="s">
        <v>5684</v>
      </c>
      <c r="E4680" s="480" t="s">
        <v>12710</v>
      </c>
      <c r="F4680" s="480" t="s">
        <v>12711</v>
      </c>
      <c r="G4680" s="480" t="s">
        <v>12712</v>
      </c>
      <c r="H4680" s="480" t="s">
        <v>12713</v>
      </c>
      <c r="I4680" s="480"/>
      <c r="J4680" s="480"/>
      <c r="K4680" s="480"/>
      <c r="L4680" s="480"/>
    </row>
    <row r="4681" spans="1:12" ht="15.6">
      <c r="A4681" s="480">
        <f t="shared" si="99"/>
        <v>4673</v>
      </c>
      <c r="B4681" s="480" t="s">
        <v>5578</v>
      </c>
      <c r="C4681" s="481" t="s">
        <v>16915</v>
      </c>
      <c r="D4681" s="480" t="s">
        <v>5586</v>
      </c>
      <c r="E4681" s="480" t="s">
        <v>16916</v>
      </c>
      <c r="F4681" s="480" t="s">
        <v>16917</v>
      </c>
      <c r="G4681" s="480" t="s">
        <v>16918</v>
      </c>
      <c r="H4681" s="480" t="s">
        <v>16919</v>
      </c>
      <c r="I4681" s="480"/>
      <c r="J4681" s="480"/>
      <c r="K4681" s="480"/>
      <c r="L4681" s="480"/>
    </row>
    <row r="4682" spans="1:12" ht="15.6">
      <c r="A4682" s="480">
        <f t="shared" si="99"/>
        <v>4674</v>
      </c>
      <c r="B4682" s="480" t="s">
        <v>5578</v>
      </c>
      <c r="C4682" s="481" t="s">
        <v>16920</v>
      </c>
      <c r="D4682" s="480" t="s">
        <v>5646</v>
      </c>
      <c r="E4682" s="480" t="s">
        <v>9491</v>
      </c>
      <c r="F4682" s="480" t="s">
        <v>5852</v>
      </c>
      <c r="G4682" s="480" t="s">
        <v>9493</v>
      </c>
      <c r="H4682" s="480" t="s">
        <v>12705</v>
      </c>
      <c r="I4682" s="480"/>
      <c r="J4682" s="480"/>
      <c r="K4682" s="480"/>
      <c r="L4682" s="480"/>
    </row>
    <row r="4683" spans="1:12" ht="15.6">
      <c r="A4683" s="480">
        <f t="shared" si="99"/>
        <v>4675</v>
      </c>
      <c r="B4683" s="480" t="s">
        <v>6023</v>
      </c>
      <c r="C4683" s="481" t="s">
        <v>16921</v>
      </c>
      <c r="D4683" s="480" t="s">
        <v>5363</v>
      </c>
      <c r="E4683" s="480" t="s">
        <v>6025</v>
      </c>
      <c r="F4683" s="480" t="s">
        <v>6026</v>
      </c>
      <c r="G4683" s="480"/>
      <c r="H4683" s="480"/>
      <c r="I4683" s="480"/>
      <c r="J4683" s="480"/>
      <c r="K4683" s="480"/>
      <c r="L4683" s="480"/>
    </row>
    <row r="4684" spans="1:12" ht="15.6">
      <c r="A4684" s="480">
        <f t="shared" si="99"/>
        <v>4676</v>
      </c>
      <c r="B4684" s="480" t="s">
        <v>6023</v>
      </c>
      <c r="C4684" s="481" t="s">
        <v>6057</v>
      </c>
      <c r="D4684" s="480" t="s">
        <v>5362</v>
      </c>
      <c r="E4684" s="480" t="s">
        <v>6025</v>
      </c>
      <c r="F4684" s="480" t="s">
        <v>6026</v>
      </c>
      <c r="G4684" s="480"/>
      <c r="H4684" s="480"/>
      <c r="I4684" s="480"/>
      <c r="J4684" s="480"/>
      <c r="K4684" s="480"/>
      <c r="L4684" s="480"/>
    </row>
    <row r="4685" spans="1:12" ht="15.6">
      <c r="A4685" s="480">
        <f t="shared" si="99"/>
        <v>4677</v>
      </c>
      <c r="B4685" s="480" t="s">
        <v>6023</v>
      </c>
      <c r="C4685" s="481" t="s">
        <v>16922</v>
      </c>
      <c r="D4685" s="480" t="s">
        <v>5362</v>
      </c>
      <c r="E4685" s="480" t="s">
        <v>6025</v>
      </c>
      <c r="F4685" s="480" t="s">
        <v>6026</v>
      </c>
      <c r="G4685" s="480"/>
      <c r="H4685" s="480"/>
      <c r="I4685" s="480"/>
      <c r="J4685" s="480"/>
      <c r="K4685" s="480"/>
      <c r="L4685" s="480"/>
    </row>
    <row r="4686" spans="1:12" ht="15.6">
      <c r="A4686" s="480">
        <f t="shared" si="99"/>
        <v>4678</v>
      </c>
      <c r="B4686" s="480" t="s">
        <v>6023</v>
      </c>
      <c r="C4686" s="481" t="s">
        <v>16923</v>
      </c>
      <c r="D4686" s="480" t="s">
        <v>5363</v>
      </c>
      <c r="E4686" s="480" t="s">
        <v>6025</v>
      </c>
      <c r="F4686" s="480" t="s">
        <v>6026</v>
      </c>
      <c r="G4686" s="480"/>
      <c r="H4686" s="480"/>
      <c r="I4686" s="480"/>
      <c r="J4686" s="480"/>
      <c r="K4686" s="480"/>
      <c r="L4686" s="480"/>
    </row>
    <row r="4687" spans="1:12" ht="15.6">
      <c r="A4687" s="480">
        <f t="shared" si="99"/>
        <v>4679</v>
      </c>
      <c r="B4687" s="480" t="s">
        <v>6023</v>
      </c>
      <c r="C4687" s="481" t="s">
        <v>16924</v>
      </c>
      <c r="D4687" s="480" t="s">
        <v>5363</v>
      </c>
      <c r="E4687" s="480" t="s">
        <v>6025</v>
      </c>
      <c r="F4687" s="480" t="s">
        <v>6026</v>
      </c>
      <c r="G4687" s="480"/>
      <c r="H4687" s="480"/>
      <c r="I4687" s="480"/>
      <c r="J4687" s="480"/>
      <c r="K4687" s="480"/>
      <c r="L4687" s="480"/>
    </row>
    <row r="4688" spans="1:12" ht="15.6">
      <c r="A4688" s="480">
        <f t="shared" ref="A4688:A4707" si="100">ROW()-8</f>
        <v>4680</v>
      </c>
      <c r="B4688" s="480" t="s">
        <v>5370</v>
      </c>
      <c r="C4688" s="481" t="s">
        <v>5376</v>
      </c>
      <c r="D4688" s="480" t="s">
        <v>5364</v>
      </c>
      <c r="E4688" s="480" t="s">
        <v>5378</v>
      </c>
      <c r="F4688" s="480" t="s">
        <v>5379</v>
      </c>
      <c r="G4688" s="480" t="s">
        <v>5380</v>
      </c>
      <c r="H4688" s="480" t="s">
        <v>5377</v>
      </c>
      <c r="I4688" s="480"/>
      <c r="J4688" s="480"/>
      <c r="K4688" s="480"/>
      <c r="L4688" s="480"/>
    </row>
    <row r="4689" spans="1:12" ht="15.6">
      <c r="A4689" s="480">
        <f t="shared" si="100"/>
        <v>4681</v>
      </c>
      <c r="B4689" s="480" t="s">
        <v>5370</v>
      </c>
      <c r="C4689" s="481" t="s">
        <v>5381</v>
      </c>
      <c r="D4689" s="480" t="s">
        <v>5362</v>
      </c>
      <c r="E4689" s="480" t="s">
        <v>4037</v>
      </c>
      <c r="F4689" s="480" t="s">
        <v>5383</v>
      </c>
      <c r="G4689" s="480" t="s">
        <v>5382</v>
      </c>
      <c r="H4689" s="480" t="s">
        <v>5384</v>
      </c>
      <c r="I4689" s="480"/>
      <c r="J4689" s="480"/>
      <c r="K4689" s="480"/>
      <c r="L4689" s="480"/>
    </row>
    <row r="4690" spans="1:12" ht="15.6">
      <c r="A4690" s="480">
        <f t="shared" si="100"/>
        <v>4682</v>
      </c>
      <c r="B4690" s="480" t="s">
        <v>5370</v>
      </c>
      <c r="C4690" s="481" t="s">
        <v>16925</v>
      </c>
      <c r="D4690" s="480" t="s">
        <v>51</v>
      </c>
      <c r="E4690" s="480" t="s">
        <v>7022</v>
      </c>
      <c r="F4690" s="480" t="s">
        <v>7585</v>
      </c>
      <c r="G4690" s="480" t="s">
        <v>16926</v>
      </c>
      <c r="H4690" s="480" t="s">
        <v>16927</v>
      </c>
      <c r="I4690" s="480"/>
      <c r="J4690" s="480"/>
      <c r="K4690" s="480"/>
      <c r="L4690" s="480"/>
    </row>
    <row r="4691" spans="1:12" ht="15.6">
      <c r="A4691" s="480">
        <f t="shared" si="100"/>
        <v>4683</v>
      </c>
      <c r="B4691" s="480" t="s">
        <v>5370</v>
      </c>
      <c r="C4691" s="481" t="s">
        <v>16928</v>
      </c>
      <c r="D4691" s="480" t="s">
        <v>5363</v>
      </c>
      <c r="E4691" s="480" t="s">
        <v>16929</v>
      </c>
      <c r="F4691" s="480" t="s">
        <v>16930</v>
      </c>
      <c r="G4691" s="480" t="s">
        <v>16931</v>
      </c>
      <c r="H4691" s="480" t="s">
        <v>16932</v>
      </c>
      <c r="I4691" s="480"/>
      <c r="J4691" s="480"/>
      <c r="K4691" s="480"/>
      <c r="L4691" s="480"/>
    </row>
    <row r="4692" spans="1:12" ht="15.6">
      <c r="A4692" s="480">
        <f t="shared" si="100"/>
        <v>4684</v>
      </c>
      <c r="B4692" s="480" t="s">
        <v>5370</v>
      </c>
      <c r="C4692" s="481" t="s">
        <v>5480</v>
      </c>
      <c r="D4692" s="480" t="s">
        <v>5362</v>
      </c>
      <c r="E4692" s="480" t="s">
        <v>5483</v>
      </c>
      <c r="F4692" s="480" t="s">
        <v>5482</v>
      </c>
      <c r="G4692" s="480" t="s">
        <v>5481</v>
      </c>
      <c r="H4692" s="480"/>
      <c r="I4692" s="480"/>
      <c r="J4692" s="480"/>
      <c r="K4692" s="480"/>
      <c r="L4692" s="480"/>
    </row>
    <row r="4693" spans="1:12" ht="15.6">
      <c r="A4693" s="480">
        <f t="shared" si="100"/>
        <v>4685</v>
      </c>
      <c r="B4693" s="480" t="s">
        <v>5370</v>
      </c>
      <c r="C4693" s="481" t="s">
        <v>5553</v>
      </c>
      <c r="D4693" s="480" t="s">
        <v>5363</v>
      </c>
      <c r="E4693" s="480" t="s">
        <v>5554</v>
      </c>
      <c r="F4693" s="480" t="s">
        <v>5555</v>
      </c>
      <c r="G4693" s="480" t="s">
        <v>5556</v>
      </c>
      <c r="H4693" s="480"/>
      <c r="I4693" s="480"/>
      <c r="J4693" s="480"/>
      <c r="K4693" s="480"/>
      <c r="L4693" s="480"/>
    </row>
    <row r="4694" spans="1:12" ht="15.6">
      <c r="A4694" s="480">
        <f t="shared" si="100"/>
        <v>4686</v>
      </c>
      <c r="B4694" s="480" t="s">
        <v>5578</v>
      </c>
      <c r="C4694" s="481" t="s">
        <v>5839</v>
      </c>
      <c r="D4694" s="480" t="s">
        <v>5607</v>
      </c>
      <c r="E4694" s="480" t="s">
        <v>5840</v>
      </c>
      <c r="F4694" s="480" t="s">
        <v>5841</v>
      </c>
      <c r="G4694" s="480" t="s">
        <v>5842</v>
      </c>
      <c r="H4694" s="480" t="s">
        <v>5843</v>
      </c>
      <c r="I4694" s="480"/>
      <c r="J4694" s="480"/>
      <c r="K4694" s="480"/>
      <c r="L4694" s="480"/>
    </row>
    <row r="4695" spans="1:12" ht="15.6">
      <c r="A4695" s="480">
        <f t="shared" si="100"/>
        <v>4687</v>
      </c>
      <c r="B4695" s="480" t="s">
        <v>5578</v>
      </c>
      <c r="C4695" s="481" t="s">
        <v>16933</v>
      </c>
      <c r="D4695" s="480" t="s">
        <v>5607</v>
      </c>
      <c r="E4695" s="480" t="s">
        <v>10487</v>
      </c>
      <c r="F4695" s="480" t="s">
        <v>16934</v>
      </c>
      <c r="G4695" s="480" t="s">
        <v>16935</v>
      </c>
      <c r="H4695" s="480" t="s">
        <v>16936</v>
      </c>
      <c r="I4695" s="480"/>
      <c r="J4695" s="480"/>
      <c r="K4695" s="480"/>
      <c r="L4695" s="480"/>
    </row>
    <row r="4696" spans="1:12" ht="15.6">
      <c r="A4696" s="480">
        <f t="shared" si="100"/>
        <v>4688</v>
      </c>
      <c r="B4696" s="480" t="s">
        <v>5578</v>
      </c>
      <c r="C4696" s="481" t="s">
        <v>16937</v>
      </c>
      <c r="D4696" s="480" t="s">
        <v>5607</v>
      </c>
      <c r="E4696" s="480" t="s">
        <v>5611</v>
      </c>
      <c r="F4696" s="480" t="s">
        <v>5608</v>
      </c>
      <c r="G4696" s="480" t="s">
        <v>5610</v>
      </c>
      <c r="H4696" s="480" t="s">
        <v>5609</v>
      </c>
      <c r="I4696" s="480"/>
      <c r="J4696" s="480"/>
      <c r="K4696" s="480"/>
      <c r="L4696" s="480"/>
    </row>
    <row r="4697" spans="1:12" ht="15.6">
      <c r="A4697" s="480">
        <f t="shared" si="100"/>
        <v>4689</v>
      </c>
      <c r="B4697" s="480" t="s">
        <v>5578</v>
      </c>
      <c r="C4697" s="481" t="s">
        <v>16938</v>
      </c>
      <c r="D4697" s="480" t="s">
        <v>5641</v>
      </c>
      <c r="E4697" s="480" t="s">
        <v>16939</v>
      </c>
      <c r="F4697" s="480" t="s">
        <v>5648</v>
      </c>
      <c r="G4697" s="480" t="s">
        <v>5802</v>
      </c>
      <c r="H4697" s="480" t="s">
        <v>16940</v>
      </c>
      <c r="I4697" s="480"/>
      <c r="J4697" s="480"/>
      <c r="K4697" s="480"/>
      <c r="L4697" s="480"/>
    </row>
    <row r="4698" spans="1:12" ht="15.6">
      <c r="A4698" s="480">
        <f t="shared" si="100"/>
        <v>4690</v>
      </c>
      <c r="B4698" s="480" t="s">
        <v>5578</v>
      </c>
      <c r="C4698" s="481" t="s">
        <v>5875</v>
      </c>
      <c r="D4698" s="480" t="s">
        <v>5684</v>
      </c>
      <c r="E4698" s="480" t="s">
        <v>5876</v>
      </c>
      <c r="F4698" s="480" t="s">
        <v>5877</v>
      </c>
      <c r="G4698" s="480" t="s">
        <v>5879</v>
      </c>
      <c r="H4698" s="480" t="s">
        <v>5878</v>
      </c>
      <c r="I4698" s="480"/>
      <c r="J4698" s="480"/>
      <c r="K4698" s="480"/>
      <c r="L4698" s="480"/>
    </row>
    <row r="4699" spans="1:12" ht="15.6">
      <c r="A4699" s="480">
        <f t="shared" si="100"/>
        <v>4691</v>
      </c>
      <c r="B4699" s="480" t="s">
        <v>5578</v>
      </c>
      <c r="C4699" s="481" t="s">
        <v>5880</v>
      </c>
      <c r="D4699" s="480" t="s">
        <v>5580</v>
      </c>
      <c r="E4699" s="480" t="s">
        <v>5881</v>
      </c>
      <c r="F4699" s="480" t="s">
        <v>5884</v>
      </c>
      <c r="G4699" s="480" t="s">
        <v>5882</v>
      </c>
      <c r="H4699" s="480" t="s">
        <v>5883</v>
      </c>
      <c r="I4699" s="480"/>
      <c r="J4699" s="480"/>
      <c r="K4699" s="480"/>
      <c r="L4699" s="480"/>
    </row>
    <row r="4700" spans="1:12" ht="15.6">
      <c r="A4700" s="480">
        <f t="shared" si="100"/>
        <v>4692</v>
      </c>
      <c r="B4700" s="480" t="s">
        <v>5578</v>
      </c>
      <c r="C4700" s="481" t="s">
        <v>5950</v>
      </c>
      <c r="D4700" s="480" t="s">
        <v>5646</v>
      </c>
      <c r="E4700" s="480" t="s">
        <v>5954</v>
      </c>
      <c r="F4700" s="480" t="s">
        <v>5953</v>
      </c>
      <c r="G4700" s="480" t="s">
        <v>5952</v>
      </c>
      <c r="H4700" s="480" t="s">
        <v>5951</v>
      </c>
      <c r="I4700" s="480"/>
      <c r="J4700" s="480"/>
      <c r="K4700" s="480"/>
      <c r="L4700" s="480"/>
    </row>
    <row r="4701" spans="1:12" ht="15.6">
      <c r="A4701" s="480">
        <f t="shared" si="100"/>
        <v>4693</v>
      </c>
      <c r="B4701" s="480" t="s">
        <v>5578</v>
      </c>
      <c r="C4701" s="481" t="s">
        <v>16941</v>
      </c>
      <c r="D4701" s="480" t="s">
        <v>5646</v>
      </c>
      <c r="E4701" s="480" t="s">
        <v>16942</v>
      </c>
      <c r="F4701" s="480" t="s">
        <v>16943</v>
      </c>
      <c r="G4701" s="480" t="s">
        <v>16944</v>
      </c>
      <c r="H4701" s="480" t="s">
        <v>16945</v>
      </c>
      <c r="I4701" s="480"/>
      <c r="J4701" s="480"/>
      <c r="K4701" s="480"/>
      <c r="L4701" s="480"/>
    </row>
    <row r="4702" spans="1:12" ht="15.6">
      <c r="A4702" s="480">
        <f t="shared" si="100"/>
        <v>4694</v>
      </c>
      <c r="B4702" s="480" t="s">
        <v>6023</v>
      </c>
      <c r="C4702" s="481" t="s">
        <v>6049</v>
      </c>
      <c r="D4702" s="480" t="s">
        <v>5363</v>
      </c>
      <c r="E4702" s="480" t="s">
        <v>6025</v>
      </c>
      <c r="F4702" s="480" t="s">
        <v>6026</v>
      </c>
      <c r="G4702" s="480"/>
      <c r="H4702" s="480"/>
      <c r="I4702" s="480"/>
      <c r="J4702" s="480"/>
      <c r="K4702" s="480"/>
      <c r="L4702" s="480"/>
    </row>
    <row r="4703" spans="1:12" ht="15.6">
      <c r="A4703" s="480">
        <f t="shared" si="100"/>
        <v>4695</v>
      </c>
      <c r="B4703" s="480" t="s">
        <v>6023</v>
      </c>
      <c r="C4703" s="481" t="s">
        <v>6050</v>
      </c>
      <c r="D4703" s="480" t="s">
        <v>5362</v>
      </c>
      <c r="E4703" s="480" t="s">
        <v>6025</v>
      </c>
      <c r="F4703" s="480" t="s">
        <v>6026</v>
      </c>
      <c r="G4703" s="480"/>
      <c r="H4703" s="480"/>
      <c r="I4703" s="480"/>
      <c r="J4703" s="480"/>
      <c r="K4703" s="480"/>
      <c r="L4703" s="480"/>
    </row>
    <row r="4704" spans="1:12" ht="15.6">
      <c r="A4704" s="480">
        <f t="shared" si="100"/>
        <v>4696</v>
      </c>
      <c r="B4704" s="480" t="s">
        <v>6023</v>
      </c>
      <c r="C4704" s="481" t="s">
        <v>16946</v>
      </c>
      <c r="D4704" s="480" t="s">
        <v>5362</v>
      </c>
      <c r="E4704" s="480" t="s">
        <v>6025</v>
      </c>
      <c r="F4704" s="480" t="s">
        <v>6026</v>
      </c>
      <c r="G4704" s="480"/>
      <c r="H4704" s="480"/>
      <c r="I4704" s="480"/>
      <c r="J4704" s="480"/>
      <c r="K4704" s="480"/>
      <c r="L4704" s="480"/>
    </row>
    <row r="4705" spans="1:12" ht="15.6">
      <c r="A4705" s="480">
        <f t="shared" si="100"/>
        <v>4697</v>
      </c>
      <c r="B4705" s="480" t="s">
        <v>6023</v>
      </c>
      <c r="C4705" s="481" t="s">
        <v>6051</v>
      </c>
      <c r="D4705" s="480" t="s">
        <v>5363</v>
      </c>
      <c r="E4705" s="480" t="s">
        <v>6025</v>
      </c>
      <c r="F4705" s="480" t="s">
        <v>6026</v>
      </c>
      <c r="G4705" s="480"/>
      <c r="H4705" s="480"/>
      <c r="I4705" s="480"/>
      <c r="J4705" s="480"/>
      <c r="K4705" s="480"/>
      <c r="L4705" s="480"/>
    </row>
    <row r="4706" spans="1:12" ht="15.6">
      <c r="A4706" s="480">
        <f t="shared" si="100"/>
        <v>4698</v>
      </c>
      <c r="B4706" s="480" t="s">
        <v>6023</v>
      </c>
      <c r="C4706" s="481" t="s">
        <v>16947</v>
      </c>
      <c r="D4706" s="480" t="s">
        <v>5362</v>
      </c>
      <c r="E4706" s="480" t="s">
        <v>6025</v>
      </c>
      <c r="F4706" s="480" t="s">
        <v>6026</v>
      </c>
      <c r="G4706" s="480"/>
      <c r="H4706" s="480"/>
      <c r="I4706" s="480"/>
      <c r="J4706" s="480"/>
      <c r="K4706" s="480"/>
      <c r="L4706" s="480"/>
    </row>
    <row r="4707" spans="1:12" ht="15.6">
      <c r="A4707" s="480">
        <f t="shared" si="100"/>
        <v>4699</v>
      </c>
      <c r="B4707" s="480" t="s">
        <v>6023</v>
      </c>
      <c r="C4707" s="481" t="s">
        <v>16948</v>
      </c>
      <c r="D4707" s="480" t="s">
        <v>5362</v>
      </c>
      <c r="E4707" s="480" t="s">
        <v>6025</v>
      </c>
      <c r="F4707" s="480" t="s">
        <v>6026</v>
      </c>
      <c r="G4707" s="480"/>
      <c r="H4707" s="480"/>
      <c r="I4707" s="480"/>
      <c r="J4707" s="480"/>
      <c r="K4707" s="480"/>
      <c r="L4707" s="480"/>
    </row>
    <row r="4708" spans="1:12" ht="15.6">
      <c r="A4708" s="480">
        <f t="shared" ref="A4708:A4719" si="101">ROW()-8</f>
        <v>4700</v>
      </c>
      <c r="B4708" s="480" t="s">
        <v>5370</v>
      </c>
      <c r="C4708" s="481" t="s">
        <v>16949</v>
      </c>
      <c r="D4708" s="480" t="s">
        <v>5364</v>
      </c>
      <c r="E4708" s="480" t="s">
        <v>16950</v>
      </c>
      <c r="F4708" s="480" t="s">
        <v>16358</v>
      </c>
      <c r="G4708" s="480" t="s">
        <v>11347</v>
      </c>
      <c r="H4708" s="480" t="s">
        <v>16951</v>
      </c>
      <c r="I4708" s="480"/>
      <c r="J4708" s="480"/>
      <c r="K4708" s="480"/>
      <c r="L4708" s="480"/>
    </row>
    <row r="4709" spans="1:12" ht="15.6">
      <c r="A4709" s="480">
        <f t="shared" si="101"/>
        <v>4701</v>
      </c>
      <c r="B4709" s="480" t="s">
        <v>5370</v>
      </c>
      <c r="C4709" s="481" t="s">
        <v>16952</v>
      </c>
      <c r="D4709" s="480" t="s">
        <v>5363</v>
      </c>
      <c r="E4709" s="480" t="s">
        <v>7125</v>
      </c>
      <c r="F4709" s="480" t="s">
        <v>7124</v>
      </c>
      <c r="G4709" s="480" t="s">
        <v>11023</v>
      </c>
      <c r="H4709" s="480" t="s">
        <v>11022</v>
      </c>
      <c r="I4709" s="480"/>
      <c r="J4709" s="480"/>
      <c r="K4709" s="480"/>
      <c r="L4709" s="480"/>
    </row>
    <row r="4710" spans="1:12" ht="15.6">
      <c r="A4710" s="480">
        <f t="shared" si="101"/>
        <v>4702</v>
      </c>
      <c r="B4710" s="480" t="s">
        <v>5370</v>
      </c>
      <c r="C4710" s="481" t="s">
        <v>16953</v>
      </c>
      <c r="D4710" s="480" t="s">
        <v>51</v>
      </c>
      <c r="E4710" s="480" t="s">
        <v>11025</v>
      </c>
      <c r="F4710" s="480" t="s">
        <v>11028</v>
      </c>
      <c r="G4710" s="480" t="s">
        <v>11027</v>
      </c>
      <c r="H4710" s="480"/>
      <c r="I4710" s="480"/>
      <c r="J4710" s="480"/>
      <c r="K4710" s="480"/>
      <c r="L4710" s="480"/>
    </row>
    <row r="4711" spans="1:12" ht="15.6">
      <c r="A4711" s="480">
        <f t="shared" si="101"/>
        <v>4703</v>
      </c>
      <c r="B4711" s="480" t="s">
        <v>5370</v>
      </c>
      <c r="C4711" s="481" t="s">
        <v>16954</v>
      </c>
      <c r="D4711" s="480" t="s">
        <v>51</v>
      </c>
      <c r="E4711" s="480" t="s">
        <v>925</v>
      </c>
      <c r="F4711" s="480" t="s">
        <v>1540</v>
      </c>
      <c r="G4711" s="480" t="s">
        <v>1438</v>
      </c>
      <c r="H4711" s="480"/>
      <c r="I4711" s="480"/>
      <c r="J4711" s="480"/>
      <c r="K4711" s="480"/>
      <c r="L4711" s="480"/>
    </row>
    <row r="4712" spans="1:12" ht="15.6">
      <c r="A4712" s="480">
        <f t="shared" si="101"/>
        <v>4704</v>
      </c>
      <c r="B4712" s="480" t="s">
        <v>5370</v>
      </c>
      <c r="C4712" s="481" t="s">
        <v>16955</v>
      </c>
      <c r="D4712" s="480" t="s">
        <v>5362</v>
      </c>
      <c r="E4712" s="480" t="s">
        <v>6898</v>
      </c>
      <c r="F4712" s="480" t="s">
        <v>6899</v>
      </c>
      <c r="G4712" s="480" t="s">
        <v>5631</v>
      </c>
      <c r="H4712" s="480"/>
      <c r="I4712" s="480"/>
      <c r="J4712" s="480"/>
      <c r="K4712" s="480"/>
      <c r="L4712" s="480"/>
    </row>
    <row r="4713" spans="1:12" ht="15.6">
      <c r="A4713" s="480">
        <f t="shared" si="101"/>
        <v>4705</v>
      </c>
      <c r="B4713" s="480" t="s">
        <v>5370</v>
      </c>
      <c r="C4713" s="481" t="s">
        <v>16956</v>
      </c>
      <c r="D4713" s="480" t="s">
        <v>5364</v>
      </c>
      <c r="E4713" s="480" t="s">
        <v>6741</v>
      </c>
      <c r="F4713" s="480" t="s">
        <v>11023</v>
      </c>
      <c r="G4713" s="480" t="s">
        <v>16957</v>
      </c>
      <c r="H4713" s="480" t="s">
        <v>6742</v>
      </c>
      <c r="I4713" s="480"/>
      <c r="J4713" s="480"/>
      <c r="K4713" s="480"/>
      <c r="L4713" s="480"/>
    </row>
    <row r="4714" spans="1:12" ht="15.6">
      <c r="A4714" s="480">
        <f t="shared" si="101"/>
        <v>4706</v>
      </c>
      <c r="B4714" s="480" t="s">
        <v>5370</v>
      </c>
      <c r="C4714" s="481" t="s">
        <v>16958</v>
      </c>
      <c r="D4714" s="480" t="s">
        <v>51</v>
      </c>
      <c r="E4714" s="480" t="s">
        <v>16959</v>
      </c>
      <c r="F4714" s="480" t="s">
        <v>4511</v>
      </c>
      <c r="G4714" s="480" t="s">
        <v>7687</v>
      </c>
      <c r="H4714" s="480"/>
      <c r="I4714" s="480"/>
      <c r="J4714" s="480"/>
      <c r="K4714" s="480"/>
      <c r="L4714" s="480"/>
    </row>
    <row r="4715" spans="1:12" ht="15.6">
      <c r="A4715" s="480">
        <f t="shared" si="101"/>
        <v>4707</v>
      </c>
      <c r="B4715" s="480" t="s">
        <v>5578</v>
      </c>
      <c r="C4715" s="481" t="s">
        <v>16960</v>
      </c>
      <c r="D4715" s="480" t="s">
        <v>5597</v>
      </c>
      <c r="E4715" s="480" t="s">
        <v>15297</v>
      </c>
      <c r="F4715" s="480" t="s">
        <v>15295</v>
      </c>
      <c r="G4715" s="480" t="s">
        <v>15296</v>
      </c>
      <c r="H4715" s="480" t="s">
        <v>15298</v>
      </c>
      <c r="I4715" s="480"/>
      <c r="J4715" s="480"/>
      <c r="K4715" s="480"/>
      <c r="L4715" s="480"/>
    </row>
    <row r="4716" spans="1:12" ht="15.6">
      <c r="A4716" s="480">
        <f t="shared" si="101"/>
        <v>4708</v>
      </c>
      <c r="B4716" s="480" t="s">
        <v>5370</v>
      </c>
      <c r="C4716" s="481" t="s">
        <v>16961</v>
      </c>
      <c r="D4716" s="480" t="s">
        <v>51</v>
      </c>
      <c r="E4716" s="480" t="s">
        <v>14395</v>
      </c>
      <c r="F4716" s="480" t="s">
        <v>14394</v>
      </c>
      <c r="G4716" s="480" t="s">
        <v>14397</v>
      </c>
      <c r="H4716" s="480"/>
      <c r="I4716" s="480"/>
      <c r="J4716" s="480"/>
      <c r="K4716" s="480"/>
      <c r="L4716" s="480"/>
    </row>
    <row r="4717" spans="1:12" ht="15.6">
      <c r="A4717" s="480">
        <f t="shared" si="101"/>
        <v>4709</v>
      </c>
      <c r="B4717" s="480" t="s">
        <v>5578</v>
      </c>
      <c r="C4717" s="481" t="s">
        <v>16962</v>
      </c>
      <c r="D4717" s="480" t="s">
        <v>5580</v>
      </c>
      <c r="E4717" s="480" t="s">
        <v>16963</v>
      </c>
      <c r="F4717" s="480" t="s">
        <v>16964</v>
      </c>
      <c r="G4717" s="480" t="s">
        <v>16965</v>
      </c>
      <c r="H4717" s="480" t="s">
        <v>16966</v>
      </c>
      <c r="I4717" s="480"/>
      <c r="J4717" s="480"/>
      <c r="K4717" s="480"/>
      <c r="L4717" s="480"/>
    </row>
    <row r="4718" spans="1:12" ht="15.6">
      <c r="A4718" s="480">
        <f t="shared" si="101"/>
        <v>4710</v>
      </c>
      <c r="B4718" s="480" t="s">
        <v>5578</v>
      </c>
      <c r="C4718" s="481" t="s">
        <v>16967</v>
      </c>
      <c r="D4718" s="480" t="s">
        <v>5641</v>
      </c>
      <c r="E4718" s="480">
        <v>120</v>
      </c>
      <c r="F4718" s="480">
        <v>60</v>
      </c>
      <c r="G4718" s="480">
        <v>45</v>
      </c>
      <c r="H4718" s="480">
        <v>80</v>
      </c>
      <c r="I4718" s="480"/>
      <c r="J4718" s="480"/>
      <c r="K4718" s="480"/>
      <c r="L4718" s="480"/>
    </row>
    <row r="4719" spans="1:12" ht="15.6">
      <c r="A4719" s="480">
        <f t="shared" si="101"/>
        <v>4711</v>
      </c>
      <c r="B4719" s="480" t="s">
        <v>6023</v>
      </c>
      <c r="C4719" s="481" t="s">
        <v>6052</v>
      </c>
      <c r="D4719" s="480" t="s">
        <v>5362</v>
      </c>
      <c r="E4719" s="480" t="s">
        <v>6025</v>
      </c>
      <c r="F4719" s="480" t="s">
        <v>6026</v>
      </c>
      <c r="G4719" s="480"/>
      <c r="H4719" s="480"/>
      <c r="I4719" s="480"/>
      <c r="J4719" s="480"/>
      <c r="K4719" s="480"/>
      <c r="L4719" s="480"/>
    </row>
    <row r="4720" spans="1:12" ht="15.6">
      <c r="A4720" s="480">
        <f t="shared" ref="A4720:A4739" si="102">ROW()-5</f>
        <v>4715</v>
      </c>
      <c r="B4720" s="480" t="s">
        <v>6023</v>
      </c>
      <c r="C4720" s="481" t="s">
        <v>9673</v>
      </c>
      <c r="D4720" s="480" t="s">
        <v>5363</v>
      </c>
      <c r="E4720" s="480" t="s">
        <v>6978</v>
      </c>
      <c r="F4720" s="480" t="s">
        <v>6876</v>
      </c>
      <c r="G4720" s="480" t="s">
        <v>6874</v>
      </c>
      <c r="H4720" s="480" t="s">
        <v>6877</v>
      </c>
      <c r="I4720" s="480"/>
      <c r="J4720" s="480"/>
      <c r="K4720" s="480"/>
      <c r="L4720" s="480"/>
    </row>
    <row r="4721" spans="1:12" ht="15.6">
      <c r="A4721" s="480">
        <f t="shared" si="102"/>
        <v>4716</v>
      </c>
      <c r="B4721" s="480" t="s">
        <v>6023</v>
      </c>
      <c r="C4721" s="481" t="s">
        <v>15067</v>
      </c>
      <c r="D4721" s="480" t="s">
        <v>5362</v>
      </c>
      <c r="E4721" s="480" t="s">
        <v>6978</v>
      </c>
      <c r="F4721" s="480" t="s">
        <v>6876</v>
      </c>
      <c r="G4721" s="480" t="s">
        <v>6874</v>
      </c>
      <c r="H4721" s="480" t="s">
        <v>6877</v>
      </c>
      <c r="I4721" s="480"/>
      <c r="J4721" s="480"/>
      <c r="K4721" s="480"/>
      <c r="L4721" s="480"/>
    </row>
    <row r="4722" spans="1:12" ht="15.6">
      <c r="A4722" s="480">
        <f t="shared" si="102"/>
        <v>4717</v>
      </c>
      <c r="B4722" s="480" t="s">
        <v>6023</v>
      </c>
      <c r="C4722" s="481" t="s">
        <v>9716</v>
      </c>
      <c r="D4722" s="480" t="s">
        <v>5362</v>
      </c>
      <c r="E4722" s="480" t="s">
        <v>6978</v>
      </c>
      <c r="F4722" s="480" t="s">
        <v>6876</v>
      </c>
      <c r="G4722" s="480" t="s">
        <v>6874</v>
      </c>
      <c r="H4722" s="480" t="s">
        <v>6877</v>
      </c>
      <c r="I4722" s="480"/>
      <c r="J4722" s="480"/>
      <c r="K4722" s="480"/>
      <c r="L4722" s="480"/>
    </row>
    <row r="4723" spans="1:12" ht="15.6">
      <c r="A4723" s="480">
        <f t="shared" si="102"/>
        <v>4718</v>
      </c>
      <c r="B4723" s="480" t="s">
        <v>6023</v>
      </c>
      <c r="C4723" s="481" t="s">
        <v>9728</v>
      </c>
      <c r="D4723" s="480" t="s">
        <v>5362</v>
      </c>
      <c r="E4723" s="480" t="s">
        <v>6978</v>
      </c>
      <c r="F4723" s="480" t="s">
        <v>6876</v>
      </c>
      <c r="G4723" s="480" t="s">
        <v>6874</v>
      </c>
      <c r="H4723" s="480" t="s">
        <v>6877</v>
      </c>
      <c r="I4723" s="480"/>
      <c r="J4723" s="480"/>
      <c r="K4723" s="480"/>
      <c r="L4723" s="480"/>
    </row>
    <row r="4724" spans="1:12" ht="15.6">
      <c r="A4724" s="480">
        <f t="shared" si="102"/>
        <v>4719</v>
      </c>
      <c r="B4724" s="480" t="s">
        <v>6023</v>
      </c>
      <c r="C4724" s="481" t="s">
        <v>16230</v>
      </c>
      <c r="D4724" s="480" t="s">
        <v>5362</v>
      </c>
      <c r="E4724" s="480" t="s">
        <v>6978</v>
      </c>
      <c r="F4724" s="480" t="s">
        <v>6876</v>
      </c>
      <c r="G4724" s="480" t="s">
        <v>6874</v>
      </c>
      <c r="H4724" s="480" t="s">
        <v>6877</v>
      </c>
      <c r="I4724" s="480"/>
      <c r="J4724" s="480"/>
      <c r="K4724" s="480"/>
      <c r="L4724" s="480"/>
    </row>
    <row r="4725" spans="1:12" ht="15.6">
      <c r="A4725" s="480">
        <f t="shared" si="102"/>
        <v>4720</v>
      </c>
      <c r="B4725" s="480" t="s">
        <v>6023</v>
      </c>
      <c r="C4725" s="481" t="s">
        <v>9818</v>
      </c>
      <c r="D4725" s="480" t="s">
        <v>5362</v>
      </c>
      <c r="E4725" s="480" t="s">
        <v>6978</v>
      </c>
      <c r="F4725" s="480" t="s">
        <v>6876</v>
      </c>
      <c r="G4725" s="480" t="s">
        <v>6874</v>
      </c>
      <c r="H4725" s="480" t="s">
        <v>6877</v>
      </c>
      <c r="I4725" s="480"/>
      <c r="J4725" s="480"/>
      <c r="K4725" s="480"/>
      <c r="L4725" s="480"/>
    </row>
    <row r="4726" spans="1:12" ht="15.6">
      <c r="A4726" s="480">
        <f t="shared" si="102"/>
        <v>4721</v>
      </c>
      <c r="B4726" s="480" t="s">
        <v>6023</v>
      </c>
      <c r="C4726" s="481" t="s">
        <v>6074</v>
      </c>
      <c r="D4726" s="480" t="s">
        <v>5363</v>
      </c>
      <c r="E4726" s="480" t="s">
        <v>6978</v>
      </c>
      <c r="F4726" s="480" t="s">
        <v>6876</v>
      </c>
      <c r="G4726" s="480" t="s">
        <v>6874</v>
      </c>
      <c r="H4726" s="480" t="s">
        <v>6877</v>
      </c>
      <c r="I4726" s="480"/>
      <c r="J4726" s="480"/>
      <c r="K4726" s="480"/>
      <c r="L4726" s="480"/>
    </row>
    <row r="4727" spans="1:12" ht="15.6">
      <c r="A4727" s="480">
        <f t="shared" si="102"/>
        <v>4722</v>
      </c>
      <c r="B4727" s="480" t="s">
        <v>6023</v>
      </c>
      <c r="C4727" s="481" t="s">
        <v>14725</v>
      </c>
      <c r="D4727" s="480" t="s">
        <v>5362</v>
      </c>
      <c r="E4727" s="480" t="s">
        <v>6978</v>
      </c>
      <c r="F4727" s="480" t="s">
        <v>6876</v>
      </c>
      <c r="G4727" s="480" t="s">
        <v>6874</v>
      </c>
      <c r="H4727" s="480" t="s">
        <v>6877</v>
      </c>
      <c r="I4727" s="480"/>
      <c r="J4727" s="480"/>
      <c r="K4727" s="480"/>
      <c r="L4727" s="480"/>
    </row>
    <row r="4728" spans="1:12" ht="15.6">
      <c r="A4728" s="480">
        <f t="shared" si="102"/>
        <v>4723</v>
      </c>
      <c r="B4728" s="480" t="s">
        <v>6023</v>
      </c>
      <c r="C4728" s="481" t="s">
        <v>6081</v>
      </c>
      <c r="D4728" s="480" t="s">
        <v>5362</v>
      </c>
      <c r="E4728" s="480" t="s">
        <v>6978</v>
      </c>
      <c r="F4728" s="480" t="s">
        <v>6876</v>
      </c>
      <c r="G4728" s="480" t="s">
        <v>6874</v>
      </c>
      <c r="H4728" s="480" t="s">
        <v>6877</v>
      </c>
      <c r="I4728" s="480"/>
      <c r="J4728" s="480"/>
      <c r="K4728" s="480"/>
      <c r="L4728" s="480"/>
    </row>
    <row r="4729" spans="1:12" ht="15.6">
      <c r="A4729" s="480">
        <f t="shared" si="102"/>
        <v>4724</v>
      </c>
      <c r="B4729" s="480" t="s">
        <v>6023</v>
      </c>
      <c r="C4729" s="481" t="s">
        <v>14728</v>
      </c>
      <c r="D4729" s="480" t="s">
        <v>5363</v>
      </c>
      <c r="E4729" s="480" t="s">
        <v>6978</v>
      </c>
      <c r="F4729" s="480" t="s">
        <v>6876</v>
      </c>
      <c r="G4729" s="480" t="s">
        <v>6874</v>
      </c>
      <c r="H4729" s="480" t="s">
        <v>6877</v>
      </c>
      <c r="I4729" s="480"/>
      <c r="J4729" s="480"/>
      <c r="K4729" s="480"/>
      <c r="L4729" s="480"/>
    </row>
    <row r="4730" spans="1:12" ht="15.6">
      <c r="A4730" s="480">
        <f t="shared" si="102"/>
        <v>4725</v>
      </c>
      <c r="B4730" s="480" t="s">
        <v>6023</v>
      </c>
      <c r="C4730" s="481" t="s">
        <v>14734</v>
      </c>
      <c r="D4730" s="480" t="s">
        <v>5362</v>
      </c>
      <c r="E4730" s="480" t="s">
        <v>6978</v>
      </c>
      <c r="F4730" s="480" t="s">
        <v>6876</v>
      </c>
      <c r="G4730" s="480" t="s">
        <v>6874</v>
      </c>
      <c r="H4730" s="480" t="s">
        <v>6877</v>
      </c>
      <c r="I4730" s="480"/>
      <c r="J4730" s="480"/>
      <c r="K4730" s="480"/>
      <c r="L4730" s="480"/>
    </row>
    <row r="4731" spans="1:12" ht="15.6">
      <c r="A4731" s="480">
        <f t="shared" si="102"/>
        <v>4726</v>
      </c>
      <c r="B4731" s="480" t="s">
        <v>6023</v>
      </c>
      <c r="C4731" s="481" t="s">
        <v>14736</v>
      </c>
      <c r="D4731" s="480" t="s">
        <v>5363</v>
      </c>
      <c r="E4731" s="480" t="s">
        <v>6978</v>
      </c>
      <c r="F4731" s="480" t="s">
        <v>6876</v>
      </c>
      <c r="G4731" s="480" t="s">
        <v>6874</v>
      </c>
      <c r="H4731" s="480" t="s">
        <v>6877</v>
      </c>
      <c r="I4731" s="480"/>
      <c r="J4731" s="480"/>
      <c r="K4731" s="480"/>
      <c r="L4731" s="480"/>
    </row>
    <row r="4732" spans="1:12" ht="15.6">
      <c r="A4732" s="480">
        <f t="shared" si="102"/>
        <v>4727</v>
      </c>
      <c r="B4732" s="480" t="s">
        <v>6023</v>
      </c>
      <c r="C4732" s="481" t="s">
        <v>9945</v>
      </c>
      <c r="D4732" s="480" t="s">
        <v>5362</v>
      </c>
      <c r="E4732" s="480" t="s">
        <v>6978</v>
      </c>
      <c r="F4732" s="480" t="s">
        <v>6876</v>
      </c>
      <c r="G4732" s="480" t="s">
        <v>6874</v>
      </c>
      <c r="H4732" s="480" t="s">
        <v>6877</v>
      </c>
      <c r="I4732" s="480"/>
      <c r="J4732" s="480"/>
      <c r="K4732" s="480"/>
      <c r="L4732" s="480"/>
    </row>
    <row r="4733" spans="1:12" ht="15.6">
      <c r="A4733" s="480">
        <f t="shared" si="102"/>
        <v>4728</v>
      </c>
      <c r="B4733" s="480" t="s">
        <v>6023</v>
      </c>
      <c r="C4733" s="481" t="s">
        <v>10955</v>
      </c>
      <c r="D4733" s="480" t="s">
        <v>5362</v>
      </c>
      <c r="E4733" s="480" t="s">
        <v>6978</v>
      </c>
      <c r="F4733" s="480" t="s">
        <v>6876</v>
      </c>
      <c r="G4733" s="480" t="s">
        <v>6874</v>
      </c>
      <c r="H4733" s="480" t="s">
        <v>6877</v>
      </c>
      <c r="I4733" s="480"/>
      <c r="J4733" s="480"/>
      <c r="K4733" s="480"/>
      <c r="L4733" s="480"/>
    </row>
    <row r="4734" spans="1:12" ht="15.6">
      <c r="A4734" s="480">
        <f t="shared" si="102"/>
        <v>4729</v>
      </c>
      <c r="B4734" s="480" t="s">
        <v>6023</v>
      </c>
      <c r="C4734" s="481" t="s">
        <v>14748</v>
      </c>
      <c r="D4734" s="480" t="s">
        <v>5363</v>
      </c>
      <c r="E4734" s="480" t="s">
        <v>6978</v>
      </c>
      <c r="F4734" s="480" t="s">
        <v>6876</v>
      </c>
      <c r="G4734" s="480" t="s">
        <v>6874</v>
      </c>
      <c r="H4734" s="480" t="s">
        <v>6877</v>
      </c>
      <c r="I4734" s="480"/>
      <c r="J4734" s="480"/>
      <c r="K4734" s="480"/>
      <c r="L4734" s="480"/>
    </row>
    <row r="4735" spans="1:12" ht="15.6">
      <c r="A4735" s="480">
        <f t="shared" si="102"/>
        <v>4730</v>
      </c>
      <c r="B4735" s="480" t="s">
        <v>6023</v>
      </c>
      <c r="C4735" s="481" t="s">
        <v>10974</v>
      </c>
      <c r="D4735" s="480" t="s">
        <v>5363</v>
      </c>
      <c r="E4735" s="480" t="s">
        <v>6978</v>
      </c>
      <c r="F4735" s="480" t="s">
        <v>6876</v>
      </c>
      <c r="G4735" s="480" t="s">
        <v>6874</v>
      </c>
      <c r="H4735" s="480" t="s">
        <v>6877</v>
      </c>
      <c r="I4735" s="480"/>
      <c r="J4735" s="480"/>
      <c r="K4735" s="480"/>
      <c r="L4735" s="480"/>
    </row>
    <row r="4736" spans="1:12" ht="15.6">
      <c r="A4736" s="480">
        <f t="shared" si="102"/>
        <v>4731</v>
      </c>
      <c r="B4736" s="480" t="s">
        <v>6023</v>
      </c>
      <c r="C4736" s="481" t="s">
        <v>6103</v>
      </c>
      <c r="D4736" s="480" t="s">
        <v>5362</v>
      </c>
      <c r="E4736" s="480" t="s">
        <v>6978</v>
      </c>
      <c r="F4736" s="480" t="s">
        <v>6876</v>
      </c>
      <c r="G4736" s="480" t="s">
        <v>6874</v>
      </c>
      <c r="H4736" s="480" t="s">
        <v>6877</v>
      </c>
      <c r="I4736" s="480"/>
      <c r="J4736" s="480"/>
      <c r="K4736" s="480"/>
      <c r="L4736" s="480"/>
    </row>
    <row r="4737" spans="1:12" ht="15.6">
      <c r="A4737" s="480">
        <f t="shared" si="102"/>
        <v>4732</v>
      </c>
      <c r="B4737" s="480" t="s">
        <v>6023</v>
      </c>
      <c r="C4737" s="481" t="s">
        <v>16266</v>
      </c>
      <c r="D4737" s="480" t="s">
        <v>5362</v>
      </c>
      <c r="E4737" s="480" t="s">
        <v>6978</v>
      </c>
      <c r="F4737" s="480" t="s">
        <v>6876</v>
      </c>
      <c r="G4737" s="480" t="s">
        <v>6874</v>
      </c>
      <c r="H4737" s="480" t="s">
        <v>6877</v>
      </c>
      <c r="I4737" s="480"/>
      <c r="J4737" s="480"/>
      <c r="K4737" s="480"/>
      <c r="L4737" s="480"/>
    </row>
    <row r="4738" spans="1:12" ht="15.6">
      <c r="A4738" s="480">
        <f t="shared" si="102"/>
        <v>4733</v>
      </c>
      <c r="B4738" s="480" t="s">
        <v>6023</v>
      </c>
      <c r="C4738" s="481" t="s">
        <v>10097</v>
      </c>
      <c r="D4738" s="480" t="s">
        <v>5363</v>
      </c>
      <c r="E4738" s="480" t="s">
        <v>6978</v>
      </c>
      <c r="F4738" s="480" t="s">
        <v>6876</v>
      </c>
      <c r="G4738" s="480" t="s">
        <v>6874</v>
      </c>
      <c r="H4738" s="480" t="s">
        <v>6877</v>
      </c>
      <c r="I4738" s="480"/>
      <c r="J4738" s="480"/>
      <c r="K4738" s="480"/>
      <c r="L4738" s="480"/>
    </row>
    <row r="4739" spans="1:12" ht="15.6">
      <c r="A4739" s="480">
        <f t="shared" si="102"/>
        <v>4734</v>
      </c>
      <c r="B4739" s="480" t="s">
        <v>6023</v>
      </c>
      <c r="C4739" s="481" t="s">
        <v>10105</v>
      </c>
      <c r="D4739" s="480" t="s">
        <v>5362</v>
      </c>
      <c r="E4739" s="480" t="s">
        <v>6978</v>
      </c>
      <c r="F4739" s="480" t="s">
        <v>6876</v>
      </c>
      <c r="G4739" s="480" t="s">
        <v>6874</v>
      </c>
      <c r="H4739" s="480" t="s">
        <v>6877</v>
      </c>
      <c r="I4739" s="480"/>
      <c r="J4739" s="480"/>
      <c r="K4739" s="480"/>
      <c r="L4739" s="480"/>
    </row>
    <row r="4740" spans="1:12" ht="15.6">
      <c r="A4740" s="480">
        <f>ROW()-8</f>
        <v>4732</v>
      </c>
      <c r="B4740" s="480" t="s">
        <v>5370</v>
      </c>
      <c r="C4740" s="481" t="s">
        <v>16968</v>
      </c>
      <c r="D4740" s="480" t="s">
        <v>5363</v>
      </c>
      <c r="E4740" s="480" t="s">
        <v>6625</v>
      </c>
      <c r="F4740" s="484">
        <v>46001</v>
      </c>
      <c r="G4740" s="484">
        <v>46006</v>
      </c>
      <c r="H4740" s="480"/>
      <c r="I4740" s="480"/>
      <c r="J4740" s="480"/>
      <c r="K4740" s="480"/>
      <c r="L4740" s="480"/>
    </row>
    <row r="4741" spans="1:12" ht="15.6">
      <c r="A4741" s="480">
        <f t="shared" ref="A4741:A4749" si="103">ROW()-5</f>
        <v>4736</v>
      </c>
      <c r="B4741" s="480" t="s">
        <v>6023</v>
      </c>
      <c r="C4741" s="481" t="s">
        <v>9770</v>
      </c>
      <c r="D4741" s="480" t="s">
        <v>5362</v>
      </c>
      <c r="E4741" s="480" t="s">
        <v>7006</v>
      </c>
      <c r="F4741" s="480" t="s">
        <v>7997</v>
      </c>
      <c r="G4741" s="480" t="s">
        <v>7008</v>
      </c>
      <c r="H4741" s="480" t="s">
        <v>7998</v>
      </c>
      <c r="I4741" s="480"/>
      <c r="J4741" s="480"/>
      <c r="K4741" s="480"/>
      <c r="L4741" s="480"/>
    </row>
    <row r="4742" spans="1:12" ht="15.6">
      <c r="A4742" s="480">
        <f t="shared" si="103"/>
        <v>4737</v>
      </c>
      <c r="B4742" s="480" t="s">
        <v>6023</v>
      </c>
      <c r="C4742" s="481" t="s">
        <v>9797</v>
      </c>
      <c r="D4742" s="480" t="s">
        <v>5363</v>
      </c>
      <c r="E4742" s="480" t="s">
        <v>7006</v>
      </c>
      <c r="F4742" s="480" t="s">
        <v>7997</v>
      </c>
      <c r="G4742" s="480" t="s">
        <v>7008</v>
      </c>
      <c r="H4742" s="480" t="s">
        <v>7998</v>
      </c>
      <c r="I4742" s="480"/>
      <c r="J4742" s="480"/>
      <c r="K4742" s="480"/>
      <c r="L4742" s="480"/>
    </row>
    <row r="4743" spans="1:12" ht="15.6">
      <c r="A4743" s="480">
        <f t="shared" si="103"/>
        <v>4738</v>
      </c>
      <c r="B4743" s="480" t="s">
        <v>6023</v>
      </c>
      <c r="C4743" s="481" t="s">
        <v>9847</v>
      </c>
      <c r="D4743" s="480" t="s">
        <v>5363</v>
      </c>
      <c r="E4743" s="480" t="s">
        <v>7006</v>
      </c>
      <c r="F4743" s="480" t="s">
        <v>7997</v>
      </c>
      <c r="G4743" s="480" t="s">
        <v>7008</v>
      </c>
      <c r="H4743" s="480" t="s">
        <v>7998</v>
      </c>
      <c r="I4743" s="480"/>
      <c r="J4743" s="480"/>
      <c r="K4743" s="480"/>
      <c r="L4743" s="480"/>
    </row>
    <row r="4744" spans="1:12" ht="15.6">
      <c r="A4744" s="480">
        <f t="shared" si="103"/>
        <v>4739</v>
      </c>
      <c r="B4744" s="480" t="s">
        <v>6023</v>
      </c>
      <c r="C4744" s="481" t="s">
        <v>9938</v>
      </c>
      <c r="D4744" s="480" t="s">
        <v>5363</v>
      </c>
      <c r="E4744" s="480" t="s">
        <v>7006</v>
      </c>
      <c r="F4744" s="480" t="s">
        <v>7997</v>
      </c>
      <c r="G4744" s="480" t="s">
        <v>7008</v>
      </c>
      <c r="H4744" s="480" t="s">
        <v>7998</v>
      </c>
      <c r="I4744" s="480"/>
      <c r="J4744" s="480"/>
      <c r="K4744" s="480"/>
      <c r="L4744" s="480"/>
    </row>
    <row r="4745" spans="1:12" ht="15.6">
      <c r="A4745" s="480">
        <f t="shared" si="103"/>
        <v>4740</v>
      </c>
      <c r="B4745" s="480" t="s">
        <v>6023</v>
      </c>
      <c r="C4745" s="481" t="s">
        <v>9946</v>
      </c>
      <c r="D4745" s="480" t="s">
        <v>5362</v>
      </c>
      <c r="E4745" s="480" t="s">
        <v>7006</v>
      </c>
      <c r="F4745" s="480" t="s">
        <v>7997</v>
      </c>
      <c r="G4745" s="480" t="s">
        <v>7008</v>
      </c>
      <c r="H4745" s="480" t="s">
        <v>7998</v>
      </c>
      <c r="I4745" s="480"/>
      <c r="J4745" s="480"/>
      <c r="K4745" s="480"/>
      <c r="L4745" s="480"/>
    </row>
    <row r="4746" spans="1:12" ht="15.6">
      <c r="A4746" s="480">
        <f t="shared" si="103"/>
        <v>4741</v>
      </c>
      <c r="B4746" s="480" t="s">
        <v>6023</v>
      </c>
      <c r="C4746" s="481" t="s">
        <v>9949</v>
      </c>
      <c r="D4746" s="480" t="s">
        <v>5362</v>
      </c>
      <c r="E4746" s="480" t="s">
        <v>7006</v>
      </c>
      <c r="F4746" s="480" t="s">
        <v>7997</v>
      </c>
      <c r="G4746" s="480" t="s">
        <v>7008</v>
      </c>
      <c r="H4746" s="480" t="s">
        <v>7998</v>
      </c>
      <c r="I4746" s="480"/>
      <c r="J4746" s="480"/>
      <c r="K4746" s="480"/>
      <c r="L4746" s="480"/>
    </row>
    <row r="4747" spans="1:12" ht="15.6">
      <c r="A4747" s="480">
        <f t="shared" si="103"/>
        <v>4742</v>
      </c>
      <c r="B4747" s="480" t="s">
        <v>6023</v>
      </c>
      <c r="C4747" s="481" t="s">
        <v>9951</v>
      </c>
      <c r="D4747" s="480" t="s">
        <v>5362</v>
      </c>
      <c r="E4747" s="480" t="s">
        <v>7006</v>
      </c>
      <c r="F4747" s="480" t="s">
        <v>7997</v>
      </c>
      <c r="G4747" s="480" t="s">
        <v>7008</v>
      </c>
      <c r="H4747" s="480" t="s">
        <v>7998</v>
      </c>
      <c r="I4747" s="480"/>
      <c r="J4747" s="480"/>
      <c r="K4747" s="480"/>
      <c r="L4747" s="480"/>
    </row>
    <row r="4748" spans="1:12" ht="15.6">
      <c r="A4748" s="480">
        <f t="shared" si="103"/>
        <v>4743</v>
      </c>
      <c r="B4748" s="480" t="s">
        <v>6023</v>
      </c>
      <c r="C4748" s="481" t="s">
        <v>9986</v>
      </c>
      <c r="D4748" s="480" t="s">
        <v>5362</v>
      </c>
      <c r="E4748" s="480" t="s">
        <v>7006</v>
      </c>
      <c r="F4748" s="480" t="s">
        <v>7997</v>
      </c>
      <c r="G4748" s="480" t="s">
        <v>7008</v>
      </c>
      <c r="H4748" s="480" t="s">
        <v>7998</v>
      </c>
      <c r="I4748" s="480"/>
      <c r="J4748" s="480"/>
      <c r="K4748" s="480"/>
      <c r="L4748" s="480"/>
    </row>
    <row r="4749" spans="1:12" ht="15.6">
      <c r="A4749" s="480">
        <f t="shared" si="103"/>
        <v>4744</v>
      </c>
      <c r="B4749" s="480" t="s">
        <v>6023</v>
      </c>
      <c r="C4749" s="481" t="s">
        <v>10068</v>
      </c>
      <c r="D4749" s="480" t="s">
        <v>5362</v>
      </c>
      <c r="E4749" s="480" t="s">
        <v>7006</v>
      </c>
      <c r="F4749" s="480" t="s">
        <v>7997</v>
      </c>
      <c r="G4749" s="480" t="s">
        <v>7008</v>
      </c>
      <c r="H4749" s="480" t="s">
        <v>7998</v>
      </c>
      <c r="I4749" s="480"/>
      <c r="J4749" s="480"/>
      <c r="K4749" s="480"/>
      <c r="L4749" s="480"/>
    </row>
    <row r="4750" spans="1:12" ht="15.6">
      <c r="A4750" s="480">
        <f t="shared" ref="A4750:A4767" si="104">ROW()-8</f>
        <v>4742</v>
      </c>
      <c r="B4750" s="480" t="s">
        <v>5370</v>
      </c>
      <c r="C4750" s="481" t="s">
        <v>5490</v>
      </c>
      <c r="D4750" s="480" t="s">
        <v>5363</v>
      </c>
      <c r="E4750" s="480" t="s">
        <v>16969</v>
      </c>
      <c r="F4750" s="480" t="s">
        <v>16970</v>
      </c>
      <c r="G4750" s="480" t="s">
        <v>16971</v>
      </c>
      <c r="H4750" s="480" t="s">
        <v>16972</v>
      </c>
      <c r="I4750" s="480"/>
      <c r="J4750" s="480"/>
      <c r="K4750" s="480"/>
      <c r="L4750" s="480"/>
    </row>
    <row r="4751" spans="1:12" ht="15.6">
      <c r="A4751" s="480">
        <f t="shared" si="104"/>
        <v>4743</v>
      </c>
      <c r="B4751" s="480" t="s">
        <v>5370</v>
      </c>
      <c r="C4751" s="481" t="s">
        <v>5495</v>
      </c>
      <c r="D4751" s="480" t="s">
        <v>5362</v>
      </c>
      <c r="E4751" s="480" t="s">
        <v>16973</v>
      </c>
      <c r="F4751" s="480" t="s">
        <v>16974</v>
      </c>
      <c r="G4751" s="480" t="s">
        <v>16975</v>
      </c>
      <c r="H4751" s="480" t="s">
        <v>16976</v>
      </c>
      <c r="I4751" s="480"/>
      <c r="J4751" s="480"/>
      <c r="K4751" s="480"/>
      <c r="L4751" s="480"/>
    </row>
    <row r="4752" spans="1:12" ht="15.6">
      <c r="A4752" s="480">
        <f t="shared" si="104"/>
        <v>4744</v>
      </c>
      <c r="B4752" s="480" t="s">
        <v>5370</v>
      </c>
      <c r="C4752" s="481" t="s">
        <v>5500</v>
      </c>
      <c r="D4752" s="480" t="s">
        <v>5362</v>
      </c>
      <c r="E4752" s="480">
        <v>5</v>
      </c>
      <c r="F4752" s="480">
        <v>1</v>
      </c>
      <c r="G4752" s="480">
        <v>2</v>
      </c>
      <c r="H4752" s="480">
        <v>3</v>
      </c>
      <c r="I4752" s="480"/>
      <c r="J4752" s="480"/>
      <c r="K4752" s="480"/>
      <c r="L4752" s="480"/>
    </row>
    <row r="4753" spans="1:12" ht="15.6">
      <c r="A4753" s="480">
        <f t="shared" si="104"/>
        <v>4745</v>
      </c>
      <c r="B4753" s="480" t="s">
        <v>5578</v>
      </c>
      <c r="C4753" s="481" t="s">
        <v>5734</v>
      </c>
      <c r="D4753" s="480" t="s">
        <v>5646</v>
      </c>
      <c r="E4753" s="480" t="s">
        <v>5735</v>
      </c>
      <c r="F4753" s="480" t="s">
        <v>5736</v>
      </c>
      <c r="G4753" s="480" t="s">
        <v>5737</v>
      </c>
      <c r="H4753" s="480"/>
      <c r="I4753" s="480"/>
      <c r="J4753" s="480"/>
      <c r="K4753" s="480"/>
      <c r="L4753" s="480"/>
    </row>
    <row r="4754" spans="1:12" ht="15.6">
      <c r="A4754" s="480">
        <f t="shared" si="104"/>
        <v>4746</v>
      </c>
      <c r="B4754" s="480" t="s">
        <v>5578</v>
      </c>
      <c r="C4754" s="481" t="s">
        <v>5822</v>
      </c>
      <c r="D4754" s="480" t="s">
        <v>5613</v>
      </c>
      <c r="E4754" s="480" t="s">
        <v>16977</v>
      </c>
      <c r="F4754" s="480" t="s">
        <v>16978</v>
      </c>
      <c r="G4754" s="480" t="s">
        <v>16979</v>
      </c>
      <c r="H4754" s="480" t="s">
        <v>16980</v>
      </c>
      <c r="I4754" s="480"/>
      <c r="J4754" s="480"/>
      <c r="K4754" s="480"/>
      <c r="L4754" s="480"/>
    </row>
    <row r="4755" spans="1:12" ht="15.6">
      <c r="A4755" s="480">
        <f t="shared" si="104"/>
        <v>4747</v>
      </c>
      <c r="B4755" s="480" t="s">
        <v>5578</v>
      </c>
      <c r="C4755" s="481" t="s">
        <v>5827</v>
      </c>
      <c r="D4755" s="480" t="s">
        <v>5762</v>
      </c>
      <c r="E4755" s="480" t="s">
        <v>16981</v>
      </c>
      <c r="F4755" s="480" t="s">
        <v>16982</v>
      </c>
      <c r="G4755" s="480" t="s">
        <v>16983</v>
      </c>
      <c r="H4755" s="480" t="s">
        <v>16984</v>
      </c>
      <c r="I4755" s="480"/>
      <c r="J4755" s="480"/>
      <c r="K4755" s="480"/>
      <c r="L4755" s="480"/>
    </row>
    <row r="4756" spans="1:12" ht="15.6">
      <c r="A4756" s="480">
        <f t="shared" si="104"/>
        <v>4748</v>
      </c>
      <c r="B4756" s="480" t="s">
        <v>5578</v>
      </c>
      <c r="C4756" s="481" t="s">
        <v>5858</v>
      </c>
      <c r="D4756" s="480" t="s">
        <v>5580</v>
      </c>
      <c r="E4756" s="480" t="s">
        <v>16985</v>
      </c>
      <c r="F4756" s="480" t="s">
        <v>16986</v>
      </c>
      <c r="G4756" s="480" t="s">
        <v>16987</v>
      </c>
      <c r="H4756" s="480" t="s">
        <v>16988</v>
      </c>
      <c r="I4756" s="480"/>
      <c r="J4756" s="480"/>
      <c r="K4756" s="480"/>
      <c r="L4756" s="480"/>
    </row>
    <row r="4757" spans="1:12" ht="15.6">
      <c r="A4757" s="480">
        <f t="shared" si="104"/>
        <v>4749</v>
      </c>
      <c r="B4757" s="480" t="s">
        <v>5578</v>
      </c>
      <c r="C4757" s="481" t="s">
        <v>5895</v>
      </c>
      <c r="D4757" s="480" t="s">
        <v>5684</v>
      </c>
      <c r="E4757" s="480" t="s">
        <v>16989</v>
      </c>
      <c r="F4757" s="480" t="s">
        <v>16990</v>
      </c>
      <c r="G4757" s="480" t="s">
        <v>16991</v>
      </c>
      <c r="H4757" s="480" t="s">
        <v>16992</v>
      </c>
      <c r="I4757" s="480"/>
      <c r="J4757" s="480"/>
      <c r="K4757" s="480"/>
      <c r="L4757" s="480"/>
    </row>
    <row r="4758" spans="1:12" ht="15.6">
      <c r="A4758" s="480">
        <f t="shared" si="104"/>
        <v>4750</v>
      </c>
      <c r="B4758" s="480" t="s">
        <v>5578</v>
      </c>
      <c r="C4758" s="481" t="s">
        <v>5900</v>
      </c>
      <c r="D4758" s="480" t="s">
        <v>5607</v>
      </c>
      <c r="E4758" s="480" t="s">
        <v>16993</v>
      </c>
      <c r="F4758" s="480" t="s">
        <v>16994</v>
      </c>
      <c r="G4758" s="480" t="s">
        <v>16995</v>
      </c>
      <c r="H4758" s="480" t="s">
        <v>16996</v>
      </c>
      <c r="I4758" s="480"/>
      <c r="J4758" s="480"/>
      <c r="K4758" s="480"/>
      <c r="L4758" s="480"/>
    </row>
    <row r="4759" spans="1:12" ht="15.6">
      <c r="A4759" s="480">
        <f t="shared" si="104"/>
        <v>4751</v>
      </c>
      <c r="B4759" s="480" t="s">
        <v>5578</v>
      </c>
      <c r="C4759" s="481" t="s">
        <v>5905</v>
      </c>
      <c r="D4759" s="480" t="s">
        <v>5580</v>
      </c>
      <c r="E4759" s="480" t="s">
        <v>16997</v>
      </c>
      <c r="F4759" s="480" t="s">
        <v>16998</v>
      </c>
      <c r="G4759" s="480" t="s">
        <v>16999</v>
      </c>
      <c r="H4759" s="480" t="s">
        <v>17000</v>
      </c>
      <c r="I4759" s="480"/>
      <c r="J4759" s="480"/>
      <c r="K4759" s="480"/>
      <c r="L4759" s="480"/>
    </row>
    <row r="4760" spans="1:12" ht="15.6">
      <c r="A4760" s="480">
        <f t="shared" si="104"/>
        <v>4752</v>
      </c>
      <c r="B4760" s="480" t="s">
        <v>5578</v>
      </c>
      <c r="C4760" s="481" t="s">
        <v>5910</v>
      </c>
      <c r="D4760" s="480" t="s">
        <v>5684</v>
      </c>
      <c r="E4760" s="480" t="s">
        <v>17001</v>
      </c>
      <c r="F4760" s="480" t="s">
        <v>17002</v>
      </c>
      <c r="G4760" s="480" t="s">
        <v>17003</v>
      </c>
      <c r="H4760" s="480" t="s">
        <v>17004</v>
      </c>
      <c r="I4760" s="480"/>
      <c r="J4760" s="480"/>
      <c r="K4760" s="480"/>
      <c r="L4760" s="480"/>
    </row>
    <row r="4761" spans="1:12" ht="15.6">
      <c r="A4761" s="480">
        <f t="shared" si="104"/>
        <v>4753</v>
      </c>
      <c r="B4761" s="480" t="s">
        <v>5578</v>
      </c>
      <c r="C4761" s="481" t="s">
        <v>5915</v>
      </c>
      <c r="D4761" s="480" t="s">
        <v>5684</v>
      </c>
      <c r="E4761" s="480" t="s">
        <v>17005</v>
      </c>
      <c r="F4761" s="480" t="s">
        <v>17006</v>
      </c>
      <c r="G4761" s="480" t="s">
        <v>17007</v>
      </c>
      <c r="H4761" s="480" t="s">
        <v>17008</v>
      </c>
      <c r="I4761" s="480"/>
      <c r="J4761" s="480"/>
      <c r="K4761" s="480"/>
      <c r="L4761" s="480"/>
    </row>
    <row r="4762" spans="1:12" ht="15.6">
      <c r="A4762" s="480">
        <f t="shared" si="104"/>
        <v>4754</v>
      </c>
      <c r="B4762" s="480" t="s">
        <v>5578</v>
      </c>
      <c r="C4762" s="481" t="s">
        <v>5920</v>
      </c>
      <c r="D4762" s="480" t="s">
        <v>5613</v>
      </c>
      <c r="E4762" s="480" t="s">
        <v>17009</v>
      </c>
      <c r="F4762" s="480" t="s">
        <v>17010</v>
      </c>
      <c r="G4762" s="480" t="s">
        <v>17011</v>
      </c>
      <c r="H4762" s="480" t="s">
        <v>17012</v>
      </c>
      <c r="I4762" s="480"/>
      <c r="J4762" s="480"/>
      <c r="K4762" s="480"/>
      <c r="L4762" s="480"/>
    </row>
    <row r="4763" spans="1:12" ht="15.6">
      <c r="A4763" s="480">
        <f t="shared" si="104"/>
        <v>4755</v>
      </c>
      <c r="B4763" s="480" t="s">
        <v>5578</v>
      </c>
      <c r="C4763" s="481" t="s">
        <v>5925</v>
      </c>
      <c r="D4763" s="480" t="s">
        <v>5762</v>
      </c>
      <c r="E4763" s="480" t="s">
        <v>14612</v>
      </c>
      <c r="F4763" s="480" t="s">
        <v>17013</v>
      </c>
      <c r="G4763" s="480" t="s">
        <v>17014</v>
      </c>
      <c r="H4763" s="480" t="s">
        <v>17015</v>
      </c>
      <c r="I4763" s="480"/>
      <c r="J4763" s="480"/>
      <c r="K4763" s="480"/>
      <c r="L4763" s="480"/>
    </row>
    <row r="4764" spans="1:12" ht="15.6">
      <c r="A4764" s="480">
        <f t="shared" si="104"/>
        <v>4756</v>
      </c>
      <c r="B4764" s="480" t="s">
        <v>5578</v>
      </c>
      <c r="C4764" s="481" t="s">
        <v>5930</v>
      </c>
      <c r="D4764" s="480" t="s">
        <v>5646</v>
      </c>
      <c r="E4764" s="480" t="s">
        <v>17016</v>
      </c>
      <c r="F4764" s="480" t="s">
        <v>17017</v>
      </c>
      <c r="G4764" s="480" t="s">
        <v>17018</v>
      </c>
      <c r="H4764" s="480" t="s">
        <v>17019</v>
      </c>
      <c r="I4764" s="480"/>
      <c r="J4764" s="480"/>
      <c r="K4764" s="480"/>
      <c r="L4764" s="480"/>
    </row>
    <row r="4765" spans="1:12" ht="15.6">
      <c r="A4765" s="480">
        <f t="shared" si="104"/>
        <v>4757</v>
      </c>
      <c r="B4765" s="480" t="s">
        <v>5578</v>
      </c>
      <c r="C4765" s="481" t="s">
        <v>5935</v>
      </c>
      <c r="D4765" s="480" t="s">
        <v>5652</v>
      </c>
      <c r="E4765" s="480" t="s">
        <v>17020</v>
      </c>
      <c r="F4765" s="480" t="s">
        <v>17021</v>
      </c>
      <c r="G4765" s="480" t="s">
        <v>17022</v>
      </c>
      <c r="H4765" s="480" t="s">
        <v>17023</v>
      </c>
      <c r="I4765" s="480"/>
      <c r="J4765" s="480"/>
      <c r="K4765" s="480"/>
      <c r="L4765" s="480"/>
    </row>
    <row r="4766" spans="1:12" ht="15.6">
      <c r="A4766" s="480">
        <f t="shared" si="104"/>
        <v>4758</v>
      </c>
      <c r="B4766" s="480" t="s">
        <v>6023</v>
      </c>
      <c r="C4766" s="481" t="s">
        <v>6054</v>
      </c>
      <c r="D4766" s="480" t="s">
        <v>5363</v>
      </c>
      <c r="E4766" s="480" t="s">
        <v>6025</v>
      </c>
      <c r="F4766" s="480" t="s">
        <v>6026</v>
      </c>
      <c r="G4766" s="480"/>
      <c r="H4766" s="480"/>
      <c r="I4766" s="480"/>
      <c r="J4766" s="480"/>
      <c r="K4766" s="480"/>
      <c r="L4766" s="480"/>
    </row>
    <row r="4767" spans="1:12" ht="15.6">
      <c r="A4767" s="480">
        <f t="shared" si="104"/>
        <v>4759</v>
      </c>
      <c r="B4767" s="480" t="s">
        <v>6023</v>
      </c>
      <c r="C4767" s="481" t="s">
        <v>6056</v>
      </c>
      <c r="D4767" s="480" t="s">
        <v>5362</v>
      </c>
      <c r="E4767" s="480" t="s">
        <v>6025</v>
      </c>
      <c r="F4767" s="480" t="s">
        <v>6026</v>
      </c>
      <c r="G4767" s="480"/>
      <c r="H4767" s="480"/>
      <c r="I4767" s="480"/>
      <c r="J4767" s="480"/>
      <c r="K4767" s="480"/>
      <c r="L4767" s="480"/>
    </row>
    <row r="4768" spans="1:12" ht="15.6">
      <c r="A4768" s="486"/>
      <c r="B4768" s="486"/>
      <c r="C4768" s="487"/>
      <c r="D4768" s="486"/>
      <c r="E4768" s="486"/>
      <c r="F4768" s="486"/>
      <c r="G4768" s="486"/>
      <c r="H4768" s="486"/>
      <c r="I4768" s="486"/>
      <c r="J4768" s="486"/>
      <c r="K4768" s="486"/>
      <c r="L4768" s="486"/>
    </row>
  </sheetData>
  <mergeCells count="1">
    <mergeCell ref="A1:L1"/>
  </mergeCells>
  <phoneticPr fontId="86" type="noConversion"/>
  <hyperlinks>
    <hyperlink ref="F3" r:id="rId1" xr:uid="{00000000-0004-0000-1C00-000000000000}"/>
  </hyperlinks>
  <pageMargins left="0.7" right="0.7" top="0.75" bottom="0.75" header="0.3" footer="0.3"/>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A12"/>
  <sheetViews>
    <sheetView workbookViewId="0">
      <selection activeCell="A2" sqref="A2:D2"/>
    </sheetView>
  </sheetViews>
  <sheetFormatPr defaultColWidth="9" defaultRowHeight="14.4"/>
  <cols>
    <col min="1" max="1" width="61.21875" customWidth="1"/>
  </cols>
  <sheetData>
    <row r="1" spans="1:1" ht="17.399999999999999">
      <c r="A1" s="52" t="s">
        <v>17024</v>
      </c>
    </row>
    <row r="2" spans="1:1" ht="17.399999999999999">
      <c r="A2" s="53" t="s">
        <v>17025</v>
      </c>
    </row>
    <row r="3" spans="1:1" ht="17.399999999999999">
      <c r="A3" s="53" t="s">
        <v>17026</v>
      </c>
    </row>
    <row r="4" spans="1:1" ht="17.399999999999999">
      <c r="A4" s="53" t="s">
        <v>17027</v>
      </c>
    </row>
    <row r="5" spans="1:1" ht="17.399999999999999">
      <c r="A5" s="53" t="s">
        <v>17028</v>
      </c>
    </row>
    <row r="6" spans="1:1" ht="17.399999999999999">
      <c r="A6" s="53" t="s">
        <v>17029</v>
      </c>
    </row>
    <row r="7" spans="1:1" ht="17.399999999999999">
      <c r="A7" s="53" t="s">
        <v>17030</v>
      </c>
    </row>
    <row r="8" spans="1:1" ht="17.399999999999999">
      <c r="A8" s="53" t="s">
        <v>17031</v>
      </c>
    </row>
    <row r="9" spans="1:1" ht="17.399999999999999">
      <c r="A9" s="53" t="s">
        <v>17032</v>
      </c>
    </row>
    <row r="10" spans="1:1" ht="17.399999999999999">
      <c r="A10" s="53" t="s">
        <v>17033</v>
      </c>
    </row>
    <row r="11" spans="1:1" ht="17.399999999999999">
      <c r="A11" s="54" t="s">
        <v>17034</v>
      </c>
    </row>
    <row r="12" spans="1:1">
      <c r="A12" t="s">
        <v>17035</v>
      </c>
    </row>
  </sheetData>
  <phoneticPr fontId="8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L70"/>
  <sheetViews>
    <sheetView zoomScale="115" zoomScaleNormal="115" workbookViewId="0">
      <selection activeCell="A2" sqref="A2:D2"/>
    </sheetView>
  </sheetViews>
  <sheetFormatPr defaultColWidth="9" defaultRowHeight="14.4"/>
  <cols>
    <col min="1" max="44" width="6.6640625" customWidth="1"/>
  </cols>
  <sheetData>
    <row r="1" spans="1:38" ht="20.100000000000001" customHeight="1">
      <c r="A1" s="45" t="s">
        <v>17036</v>
      </c>
      <c r="B1" s="45" t="s">
        <v>17037</v>
      </c>
      <c r="C1" s="45" t="s">
        <v>17038</v>
      </c>
      <c r="D1" s="45" t="s">
        <v>17039</v>
      </c>
      <c r="E1" s="45" t="s">
        <v>17040</v>
      </c>
      <c r="F1" s="45" t="s">
        <v>17041</v>
      </c>
      <c r="G1" s="45" t="s">
        <v>17042</v>
      </c>
      <c r="H1" s="45" t="s">
        <v>17043</v>
      </c>
      <c r="I1" s="45" t="s">
        <v>17044</v>
      </c>
      <c r="J1" s="45" t="s">
        <v>17045</v>
      </c>
      <c r="K1" s="45" t="s">
        <v>17046</v>
      </c>
      <c r="L1" s="45" t="s">
        <v>17047</v>
      </c>
      <c r="M1" s="45" t="s">
        <v>17048</v>
      </c>
      <c r="N1" s="45" t="s">
        <v>17049</v>
      </c>
      <c r="O1" s="45" t="s">
        <v>17050</v>
      </c>
      <c r="P1" s="45" t="s">
        <v>17051</v>
      </c>
      <c r="Q1" s="45" t="s">
        <v>17052</v>
      </c>
      <c r="R1" s="45" t="s">
        <v>17053</v>
      </c>
      <c r="S1" s="45" t="s">
        <v>17054</v>
      </c>
      <c r="T1" s="45" t="s">
        <v>17055</v>
      </c>
      <c r="U1" s="45" t="s">
        <v>17056</v>
      </c>
      <c r="V1" s="45" t="s">
        <v>17057</v>
      </c>
      <c r="W1" s="45" t="s">
        <v>17058</v>
      </c>
      <c r="X1" s="45" t="s">
        <v>17059</v>
      </c>
      <c r="Y1" s="45" t="s">
        <v>17060</v>
      </c>
      <c r="Z1" s="45" t="s">
        <v>17061</v>
      </c>
      <c r="AA1" s="45" t="s">
        <v>17062</v>
      </c>
      <c r="AB1" s="45" t="s">
        <v>17063</v>
      </c>
      <c r="AC1" s="45" t="s">
        <v>17064</v>
      </c>
      <c r="AD1" s="45" t="s">
        <v>17065</v>
      </c>
      <c r="AE1" s="45" t="s">
        <v>17066</v>
      </c>
      <c r="AF1" s="45" t="s">
        <v>17067</v>
      </c>
      <c r="AG1" s="45" t="s">
        <v>17068</v>
      </c>
      <c r="AH1" s="45" t="s">
        <v>17069</v>
      </c>
      <c r="AI1" s="45" t="s">
        <v>17070</v>
      </c>
      <c r="AJ1" s="45" t="s">
        <v>17071</v>
      </c>
      <c r="AK1" s="45" t="s">
        <v>17072</v>
      </c>
      <c r="AL1" s="45" t="s">
        <v>17073</v>
      </c>
    </row>
    <row r="2" spans="1:38">
      <c r="A2" s="46" t="s">
        <v>17074</v>
      </c>
      <c r="B2" s="47" t="s">
        <v>17075</v>
      </c>
      <c r="C2" s="47" t="s">
        <v>17076</v>
      </c>
      <c r="D2" s="48" t="s">
        <v>17077</v>
      </c>
      <c r="E2" s="48" t="s">
        <v>17078</v>
      </c>
      <c r="F2" s="47" t="s">
        <v>17079</v>
      </c>
      <c r="G2" s="48" t="s">
        <v>17080</v>
      </c>
      <c r="H2" s="48" t="s">
        <v>17081</v>
      </c>
      <c r="I2" s="48" t="s">
        <v>17082</v>
      </c>
      <c r="J2" s="46" t="s">
        <v>17083</v>
      </c>
      <c r="K2" s="48" t="s">
        <v>17084</v>
      </c>
      <c r="L2" s="48" t="s">
        <v>17085</v>
      </c>
      <c r="M2" s="48" t="s">
        <v>17086</v>
      </c>
      <c r="N2" s="48" t="s">
        <v>17087</v>
      </c>
      <c r="O2" s="48" t="s">
        <v>17088</v>
      </c>
      <c r="P2" s="48" t="s">
        <v>17089</v>
      </c>
      <c r="Q2" s="48" t="s">
        <v>17090</v>
      </c>
      <c r="R2" s="48" t="s">
        <v>17091</v>
      </c>
      <c r="S2" s="46" t="s">
        <v>17092</v>
      </c>
      <c r="T2" s="48" t="s">
        <v>17093</v>
      </c>
      <c r="U2" s="48" t="s">
        <v>17094</v>
      </c>
      <c r="V2" s="48" t="s">
        <v>17095</v>
      </c>
      <c r="W2" s="48" t="s">
        <v>17096</v>
      </c>
      <c r="X2" s="47" t="s">
        <v>17097</v>
      </c>
      <c r="Y2" s="48" t="s">
        <v>17098</v>
      </c>
      <c r="Z2" s="48" t="s">
        <v>17099</v>
      </c>
      <c r="AA2" s="48" t="s">
        <v>17100</v>
      </c>
      <c r="AB2" s="48" t="s">
        <v>17101</v>
      </c>
      <c r="AC2" s="48" t="s">
        <v>17102</v>
      </c>
      <c r="AD2" s="48" t="s">
        <v>17103</v>
      </c>
      <c r="AE2" s="48" t="s">
        <v>17104</v>
      </c>
      <c r="AF2" s="48" t="s">
        <v>17105</v>
      </c>
      <c r="AG2" s="46" t="s">
        <v>17106</v>
      </c>
      <c r="AH2" s="47" t="s">
        <v>17107</v>
      </c>
      <c r="AI2" s="47" t="s">
        <v>17108</v>
      </c>
      <c r="AJ2" s="48" t="s">
        <v>17109</v>
      </c>
      <c r="AK2" s="48" t="s">
        <v>17110</v>
      </c>
      <c r="AL2" s="48" t="s">
        <v>17111</v>
      </c>
    </row>
    <row r="3" spans="1:38">
      <c r="A3" s="46" t="s">
        <v>17112</v>
      </c>
      <c r="B3" s="47" t="s">
        <v>17113</v>
      </c>
      <c r="C3" s="47" t="s">
        <v>17114</v>
      </c>
      <c r="D3" s="48" t="s">
        <v>17115</v>
      </c>
      <c r="E3" s="48" t="s">
        <v>17116</v>
      </c>
      <c r="F3" s="47" t="s">
        <v>17117</v>
      </c>
      <c r="G3" s="48" t="s">
        <v>17118</v>
      </c>
      <c r="H3" s="48" t="s">
        <v>17119</v>
      </c>
      <c r="I3" s="48" t="s">
        <v>17120</v>
      </c>
      <c r="J3" s="46" t="s">
        <v>17121</v>
      </c>
      <c r="K3" s="49" t="s">
        <v>17122</v>
      </c>
      <c r="L3" s="48" t="s">
        <v>17123</v>
      </c>
      <c r="M3" s="48" t="s">
        <v>17124</v>
      </c>
      <c r="N3" s="48" t="s">
        <v>17125</v>
      </c>
      <c r="O3" s="48" t="s">
        <v>17126</v>
      </c>
      <c r="P3" s="48" t="s">
        <v>17127</v>
      </c>
      <c r="Q3" s="48" t="s">
        <v>17128</v>
      </c>
      <c r="R3" s="48" t="s">
        <v>17129</v>
      </c>
      <c r="S3" s="46" t="s">
        <v>17130</v>
      </c>
      <c r="T3" s="48" t="s">
        <v>17131</v>
      </c>
      <c r="U3" s="48" t="s">
        <v>17132</v>
      </c>
      <c r="V3" s="48" t="s">
        <v>17133</v>
      </c>
      <c r="W3" s="48" t="s">
        <v>17134</v>
      </c>
      <c r="X3" s="47" t="s">
        <v>17135</v>
      </c>
      <c r="Y3" s="48" t="s">
        <v>17136</v>
      </c>
      <c r="Z3" s="48" t="s">
        <v>17137</v>
      </c>
      <c r="AA3" s="48" t="s">
        <v>17138</v>
      </c>
      <c r="AB3" s="48" t="s">
        <v>17139</v>
      </c>
      <c r="AC3" s="48" t="s">
        <v>17140</v>
      </c>
      <c r="AD3" s="46" t="s">
        <v>17141</v>
      </c>
      <c r="AE3" s="48" t="s">
        <v>17142</v>
      </c>
      <c r="AF3" s="48" t="s">
        <v>17143</v>
      </c>
      <c r="AG3" s="46" t="s">
        <v>17144</v>
      </c>
      <c r="AH3" s="47" t="s">
        <v>17145</v>
      </c>
      <c r="AI3" s="47" t="s">
        <v>17146</v>
      </c>
      <c r="AJ3" s="48" t="s">
        <v>17147</v>
      </c>
      <c r="AK3" s="48" t="s">
        <v>17148</v>
      </c>
      <c r="AL3" s="48" t="s">
        <v>17149</v>
      </c>
    </row>
    <row r="4" spans="1:38">
      <c r="A4" s="46" t="s">
        <v>17150</v>
      </c>
      <c r="B4" s="47" t="s">
        <v>17151</v>
      </c>
      <c r="C4" s="47" t="s">
        <v>17152</v>
      </c>
      <c r="D4" s="48" t="s">
        <v>17153</v>
      </c>
      <c r="E4" s="48" t="s">
        <v>17154</v>
      </c>
      <c r="F4" s="47" t="s">
        <v>17155</v>
      </c>
      <c r="G4" s="48" t="s">
        <v>17156</v>
      </c>
      <c r="H4" s="48" t="s">
        <v>17157</v>
      </c>
      <c r="I4" s="48" t="s">
        <v>17158</v>
      </c>
      <c r="J4" s="46" t="s">
        <v>17159</v>
      </c>
      <c r="K4" s="50" t="s">
        <v>790</v>
      </c>
      <c r="L4" s="46" t="s">
        <v>17160</v>
      </c>
      <c r="M4" s="48" t="s">
        <v>17161</v>
      </c>
      <c r="N4" s="48" t="s">
        <v>17162</v>
      </c>
      <c r="O4" s="48" t="s">
        <v>17163</v>
      </c>
      <c r="P4" s="48" t="s">
        <v>17164</v>
      </c>
      <c r="Q4" s="48" t="s">
        <v>17165</v>
      </c>
      <c r="R4" s="48" t="s">
        <v>17166</v>
      </c>
      <c r="S4" s="46" t="s">
        <v>17167</v>
      </c>
      <c r="T4" s="48" t="s">
        <v>17168</v>
      </c>
      <c r="U4" s="48" t="s">
        <v>17169</v>
      </c>
      <c r="V4" s="48" t="s">
        <v>17170</v>
      </c>
      <c r="W4" s="48" t="s">
        <v>17171</v>
      </c>
      <c r="X4" s="47" t="s">
        <v>17172</v>
      </c>
      <c r="Y4" s="48" t="s">
        <v>17173</v>
      </c>
      <c r="Z4" s="48" t="s">
        <v>17174</v>
      </c>
      <c r="AA4" s="48" t="s">
        <v>17175</v>
      </c>
      <c r="AB4" s="48" t="s">
        <v>17176</v>
      </c>
      <c r="AC4" s="48" t="s">
        <v>17177</v>
      </c>
      <c r="AD4" s="46" t="s">
        <v>17178</v>
      </c>
      <c r="AE4" s="48" t="s">
        <v>17179</v>
      </c>
      <c r="AF4" s="48" t="s">
        <v>17180</v>
      </c>
      <c r="AG4" s="46" t="s">
        <v>17181</v>
      </c>
      <c r="AH4" s="47" t="s">
        <v>17182</v>
      </c>
      <c r="AI4" s="47" t="s">
        <v>17183</v>
      </c>
      <c r="AJ4" s="48" t="s">
        <v>17184</v>
      </c>
      <c r="AK4" s="48" t="s">
        <v>17185</v>
      </c>
      <c r="AL4" s="48" t="s">
        <v>17186</v>
      </c>
    </row>
    <row r="5" spans="1:38">
      <c r="A5" s="46" t="s">
        <v>17187</v>
      </c>
      <c r="B5" s="47" t="s">
        <v>17188</v>
      </c>
      <c r="C5" s="47" t="s">
        <v>17189</v>
      </c>
      <c r="D5" s="48" t="s">
        <v>17190</v>
      </c>
      <c r="E5" s="48" t="s">
        <v>17191</v>
      </c>
      <c r="F5" s="47" t="s">
        <v>17192</v>
      </c>
      <c r="G5" s="48" t="s">
        <v>17193</v>
      </c>
      <c r="H5" s="48" t="s">
        <v>17194</v>
      </c>
      <c r="I5" s="48" t="s">
        <v>17195</v>
      </c>
      <c r="J5" s="49" t="s">
        <v>17196</v>
      </c>
      <c r="K5" s="50" t="s">
        <v>790</v>
      </c>
      <c r="L5" s="46" t="s">
        <v>17197</v>
      </c>
      <c r="M5" s="48" t="s">
        <v>17198</v>
      </c>
      <c r="N5" s="48" t="s">
        <v>17199</v>
      </c>
      <c r="O5" s="48" t="s">
        <v>17200</v>
      </c>
      <c r="P5" s="48" t="s">
        <v>17201</v>
      </c>
      <c r="Q5" s="48" t="s">
        <v>17202</v>
      </c>
      <c r="R5" s="48" t="s">
        <v>17203</v>
      </c>
      <c r="S5" s="46" t="s">
        <v>17204</v>
      </c>
      <c r="T5" s="48" t="s">
        <v>17205</v>
      </c>
      <c r="U5" s="48" t="s">
        <v>17206</v>
      </c>
      <c r="V5" s="48" t="s">
        <v>17207</v>
      </c>
      <c r="W5" s="48" t="s">
        <v>17208</v>
      </c>
      <c r="X5" s="47" t="s">
        <v>17209</v>
      </c>
      <c r="Y5" s="48" t="s">
        <v>17210</v>
      </c>
      <c r="Z5" s="48" t="s">
        <v>17211</v>
      </c>
      <c r="AA5" s="48" t="s">
        <v>17212</v>
      </c>
      <c r="AB5" s="48" t="s">
        <v>17213</v>
      </c>
      <c r="AC5" s="48" t="s">
        <v>17214</v>
      </c>
      <c r="AD5" s="46" t="s">
        <v>17215</v>
      </c>
      <c r="AE5" s="48" t="s">
        <v>17216</v>
      </c>
      <c r="AF5" s="49" t="s">
        <v>17217</v>
      </c>
      <c r="AG5" s="46" t="s">
        <v>17218</v>
      </c>
      <c r="AH5" s="47" t="s">
        <v>17219</v>
      </c>
      <c r="AI5" s="47" t="s">
        <v>17220</v>
      </c>
      <c r="AJ5" s="48" t="s">
        <v>17221</v>
      </c>
      <c r="AK5" s="48" t="s">
        <v>17222</v>
      </c>
      <c r="AL5" s="48" t="s">
        <v>17223</v>
      </c>
    </row>
    <row r="6" spans="1:38">
      <c r="A6" s="46" t="s">
        <v>17224</v>
      </c>
      <c r="B6" s="47" t="s">
        <v>17225</v>
      </c>
      <c r="C6" s="47" t="s">
        <v>17226</v>
      </c>
      <c r="D6" s="48" t="s">
        <v>17227</v>
      </c>
      <c r="E6" s="48" t="s">
        <v>17228</v>
      </c>
      <c r="F6" s="47" t="s">
        <v>17229</v>
      </c>
      <c r="G6" s="48" t="s">
        <v>17230</v>
      </c>
      <c r="H6" s="48" t="s">
        <v>17231</v>
      </c>
      <c r="I6" s="48" t="s">
        <v>17232</v>
      </c>
      <c r="J6" s="50" t="s">
        <v>790</v>
      </c>
      <c r="K6" s="50" t="s">
        <v>790</v>
      </c>
      <c r="L6" s="46" t="s">
        <v>17233</v>
      </c>
      <c r="M6" s="48" t="s">
        <v>17234</v>
      </c>
      <c r="N6" s="48" t="s">
        <v>17235</v>
      </c>
      <c r="O6" s="48" t="s">
        <v>17236</v>
      </c>
      <c r="P6" s="48" t="s">
        <v>17237</v>
      </c>
      <c r="Q6" s="48" t="s">
        <v>17238</v>
      </c>
      <c r="R6" s="48" t="s">
        <v>17239</v>
      </c>
      <c r="S6" s="48" t="s">
        <v>17240</v>
      </c>
      <c r="T6" s="48" t="s">
        <v>17241</v>
      </c>
      <c r="U6" s="48" t="s">
        <v>17242</v>
      </c>
      <c r="V6" s="48" t="s">
        <v>17243</v>
      </c>
      <c r="W6" s="48" t="s">
        <v>17244</v>
      </c>
      <c r="X6" s="47" t="s">
        <v>17245</v>
      </c>
      <c r="Y6" s="48" t="s">
        <v>17246</v>
      </c>
      <c r="Z6" s="48" t="s">
        <v>17247</v>
      </c>
      <c r="AA6" s="48" t="s">
        <v>17248</v>
      </c>
      <c r="AB6" s="48" t="s">
        <v>17249</v>
      </c>
      <c r="AC6" s="48" t="s">
        <v>17250</v>
      </c>
      <c r="AD6" s="46" t="s">
        <v>17251</v>
      </c>
      <c r="AE6" s="48" t="s">
        <v>17252</v>
      </c>
      <c r="AF6" s="50" t="s">
        <v>790</v>
      </c>
      <c r="AG6" s="46" t="s">
        <v>17253</v>
      </c>
      <c r="AH6" s="47" t="s">
        <v>17254</v>
      </c>
      <c r="AI6" s="47" t="s">
        <v>17255</v>
      </c>
      <c r="AJ6" s="48" t="s">
        <v>17256</v>
      </c>
      <c r="AK6" s="48" t="s">
        <v>17257</v>
      </c>
      <c r="AL6" s="48" t="s">
        <v>17258</v>
      </c>
    </row>
    <row r="7" spans="1:38">
      <c r="A7" s="46" t="s">
        <v>17259</v>
      </c>
      <c r="B7" s="47" t="s">
        <v>17260</v>
      </c>
      <c r="C7" s="47" t="s">
        <v>17261</v>
      </c>
      <c r="D7" s="48" t="s">
        <v>17262</v>
      </c>
      <c r="E7" s="48" t="s">
        <v>17263</v>
      </c>
      <c r="F7" s="47" t="s">
        <v>17264</v>
      </c>
      <c r="G7" s="48" t="s">
        <v>17265</v>
      </c>
      <c r="H7" s="48" t="s">
        <v>17266</v>
      </c>
      <c r="I7" s="48" t="s">
        <v>17267</v>
      </c>
      <c r="J7" s="50" t="s">
        <v>790</v>
      </c>
      <c r="K7" s="50" t="s">
        <v>790</v>
      </c>
      <c r="L7" s="46" t="s">
        <v>17268</v>
      </c>
      <c r="M7" s="48" t="s">
        <v>17269</v>
      </c>
      <c r="N7" s="48" t="s">
        <v>17270</v>
      </c>
      <c r="O7" s="48" t="s">
        <v>17271</v>
      </c>
      <c r="P7" s="48" t="s">
        <v>17272</v>
      </c>
      <c r="Q7" s="48" t="s">
        <v>17273</v>
      </c>
      <c r="R7" s="48" t="s">
        <v>17274</v>
      </c>
      <c r="S7" s="48" t="s">
        <v>17275</v>
      </c>
      <c r="T7" s="48" t="s">
        <v>17276</v>
      </c>
      <c r="U7" s="48" t="s">
        <v>17277</v>
      </c>
      <c r="V7" s="48" t="s">
        <v>17278</v>
      </c>
      <c r="W7" s="48" t="s">
        <v>17279</v>
      </c>
      <c r="X7" s="47" t="s">
        <v>17280</v>
      </c>
      <c r="Y7" s="48" t="s">
        <v>17281</v>
      </c>
      <c r="Z7" s="48" t="s">
        <v>17282</v>
      </c>
      <c r="AA7" s="47" t="s">
        <v>17283</v>
      </c>
      <c r="AB7" s="48" t="s">
        <v>17284</v>
      </c>
      <c r="AC7" s="48" t="s">
        <v>17285</v>
      </c>
      <c r="AD7" s="46" t="s">
        <v>17286</v>
      </c>
      <c r="AE7" s="48" t="s">
        <v>17287</v>
      </c>
      <c r="AF7" s="50" t="s">
        <v>790</v>
      </c>
      <c r="AG7" s="46" t="s">
        <v>17288</v>
      </c>
      <c r="AH7" s="47" t="s">
        <v>17289</v>
      </c>
      <c r="AI7" s="47" t="s">
        <v>17290</v>
      </c>
      <c r="AJ7" s="48" t="s">
        <v>17291</v>
      </c>
      <c r="AK7" s="48" t="s">
        <v>17292</v>
      </c>
      <c r="AL7" s="48" t="s">
        <v>17293</v>
      </c>
    </row>
    <row r="8" spans="1:38">
      <c r="A8" s="46" t="s">
        <v>17294</v>
      </c>
      <c r="B8" s="47" t="s">
        <v>17295</v>
      </c>
      <c r="C8" s="47" t="s">
        <v>17296</v>
      </c>
      <c r="D8" s="48" t="s">
        <v>17297</v>
      </c>
      <c r="E8" s="48" t="s">
        <v>17298</v>
      </c>
      <c r="F8" s="47" t="s">
        <v>17299</v>
      </c>
      <c r="G8" s="48" t="s">
        <v>17300</v>
      </c>
      <c r="H8" s="48" t="s">
        <v>17301</v>
      </c>
      <c r="I8" s="48" t="s">
        <v>17302</v>
      </c>
      <c r="J8" s="50" t="s">
        <v>790</v>
      </c>
      <c r="K8" s="50" t="s">
        <v>790</v>
      </c>
      <c r="L8" s="46" t="s">
        <v>17303</v>
      </c>
      <c r="M8" s="48" t="s">
        <v>17304</v>
      </c>
      <c r="N8" s="48" t="s">
        <v>17305</v>
      </c>
      <c r="O8" s="48" t="s">
        <v>17306</v>
      </c>
      <c r="P8" s="48" t="s">
        <v>17307</v>
      </c>
      <c r="Q8" s="48" t="s">
        <v>17308</v>
      </c>
      <c r="R8" s="48" t="s">
        <v>17309</v>
      </c>
      <c r="S8" s="48" t="s">
        <v>17310</v>
      </c>
      <c r="T8" s="48" t="s">
        <v>17311</v>
      </c>
      <c r="U8" s="48" t="s">
        <v>17312</v>
      </c>
      <c r="V8" s="48" t="s">
        <v>17313</v>
      </c>
      <c r="W8" s="48" t="s">
        <v>17314</v>
      </c>
      <c r="X8" s="47" t="s">
        <v>17315</v>
      </c>
      <c r="Y8" s="48" t="s">
        <v>17316</v>
      </c>
      <c r="Z8" s="48" t="s">
        <v>17317</v>
      </c>
      <c r="AA8" s="47" t="s">
        <v>17318</v>
      </c>
      <c r="AB8" s="48" t="s">
        <v>17319</v>
      </c>
      <c r="AC8" s="48" t="s">
        <v>17320</v>
      </c>
      <c r="AD8" s="46" t="s">
        <v>17321</v>
      </c>
      <c r="AE8" s="48" t="s">
        <v>17322</v>
      </c>
      <c r="AF8" s="50" t="s">
        <v>790</v>
      </c>
      <c r="AG8" s="46" t="s">
        <v>17323</v>
      </c>
      <c r="AH8" s="47" t="s">
        <v>17324</v>
      </c>
      <c r="AI8" s="47" t="s">
        <v>17325</v>
      </c>
      <c r="AJ8" s="48" t="s">
        <v>17326</v>
      </c>
      <c r="AK8" s="48" t="s">
        <v>17327</v>
      </c>
      <c r="AL8" s="48" t="s">
        <v>17328</v>
      </c>
    </row>
    <row r="9" spans="1:38">
      <c r="A9" s="46" t="s">
        <v>17329</v>
      </c>
      <c r="B9" s="47" t="s">
        <v>17330</v>
      </c>
      <c r="C9" s="47" t="s">
        <v>17331</v>
      </c>
      <c r="D9" s="48" t="s">
        <v>17332</v>
      </c>
      <c r="E9" s="48" t="s">
        <v>17333</v>
      </c>
      <c r="F9" s="47" t="s">
        <v>17334</v>
      </c>
      <c r="G9" s="48" t="s">
        <v>17335</v>
      </c>
      <c r="H9" s="48" t="s">
        <v>17336</v>
      </c>
      <c r="I9" s="48" t="s">
        <v>17337</v>
      </c>
      <c r="J9" s="50" t="s">
        <v>790</v>
      </c>
      <c r="K9" s="50" t="s">
        <v>790</v>
      </c>
      <c r="L9" s="46" t="s">
        <v>17338</v>
      </c>
      <c r="M9" s="48" t="s">
        <v>17339</v>
      </c>
      <c r="N9" s="48" t="s">
        <v>17340</v>
      </c>
      <c r="O9" s="48" t="s">
        <v>17341</v>
      </c>
      <c r="P9" s="48" t="s">
        <v>17342</v>
      </c>
      <c r="Q9" s="48" t="s">
        <v>17343</v>
      </c>
      <c r="R9" s="48" t="s">
        <v>17344</v>
      </c>
      <c r="S9" s="49" t="s">
        <v>17345</v>
      </c>
      <c r="T9" s="48" t="s">
        <v>17346</v>
      </c>
      <c r="U9" s="48" t="s">
        <v>17347</v>
      </c>
      <c r="V9" s="48" t="s">
        <v>17348</v>
      </c>
      <c r="W9" s="48" t="s">
        <v>17349</v>
      </c>
      <c r="X9" s="47" t="s">
        <v>17350</v>
      </c>
      <c r="Y9" s="48" t="s">
        <v>17351</v>
      </c>
      <c r="Z9" s="48" t="s">
        <v>17352</v>
      </c>
      <c r="AA9" s="47" t="s">
        <v>17353</v>
      </c>
      <c r="AB9" s="48" t="s">
        <v>17354</v>
      </c>
      <c r="AC9" s="48" t="s">
        <v>17355</v>
      </c>
      <c r="AD9" s="46" t="s">
        <v>17356</v>
      </c>
      <c r="AE9" s="48" t="s">
        <v>17357</v>
      </c>
      <c r="AF9" s="50" t="s">
        <v>790</v>
      </c>
      <c r="AG9" s="46" t="s">
        <v>17358</v>
      </c>
      <c r="AH9" s="47" t="s">
        <v>17359</v>
      </c>
      <c r="AI9" s="47" t="s">
        <v>17360</v>
      </c>
      <c r="AJ9" s="48" t="s">
        <v>17361</v>
      </c>
      <c r="AK9" s="48" t="s">
        <v>17362</v>
      </c>
      <c r="AL9" s="48" t="s">
        <v>17363</v>
      </c>
    </row>
    <row r="10" spans="1:38">
      <c r="A10" s="46" t="s">
        <v>17364</v>
      </c>
      <c r="B10" s="47" t="s">
        <v>17365</v>
      </c>
      <c r="C10" s="47" t="s">
        <v>17366</v>
      </c>
      <c r="D10" s="48" t="s">
        <v>17367</v>
      </c>
      <c r="E10" s="48" t="s">
        <v>17368</v>
      </c>
      <c r="F10" s="46" t="s">
        <v>17369</v>
      </c>
      <c r="G10" s="48" t="s">
        <v>17370</v>
      </c>
      <c r="H10" s="48" t="s">
        <v>17371</v>
      </c>
      <c r="I10" s="48" t="s">
        <v>17372</v>
      </c>
      <c r="J10" s="50" t="s">
        <v>790</v>
      </c>
      <c r="K10" s="50" t="s">
        <v>790</v>
      </c>
      <c r="L10" s="46" t="s">
        <v>17373</v>
      </c>
      <c r="M10" s="48" t="s">
        <v>17374</v>
      </c>
      <c r="N10" s="48" t="s">
        <v>17375</v>
      </c>
      <c r="O10" s="48" t="s">
        <v>17376</v>
      </c>
      <c r="P10" s="48" t="s">
        <v>17377</v>
      </c>
      <c r="Q10" s="48" t="s">
        <v>17378</v>
      </c>
      <c r="R10" s="48" t="s">
        <v>17379</v>
      </c>
      <c r="S10" s="50" t="s">
        <v>790</v>
      </c>
      <c r="T10" s="48" t="s">
        <v>17380</v>
      </c>
      <c r="U10" s="48" t="s">
        <v>17381</v>
      </c>
      <c r="V10" s="48" t="s">
        <v>17382</v>
      </c>
      <c r="W10" s="48" t="s">
        <v>17383</v>
      </c>
      <c r="X10" s="47" t="s">
        <v>17384</v>
      </c>
      <c r="Y10" s="48" t="s">
        <v>17385</v>
      </c>
      <c r="Z10" s="48" t="s">
        <v>17386</v>
      </c>
      <c r="AA10" s="47" t="s">
        <v>17387</v>
      </c>
      <c r="AB10" s="48" t="s">
        <v>17388</v>
      </c>
      <c r="AC10" s="48" t="s">
        <v>17389</v>
      </c>
      <c r="AD10" s="46" t="s">
        <v>17390</v>
      </c>
      <c r="AE10" s="48" t="s">
        <v>17391</v>
      </c>
      <c r="AF10" s="50" t="s">
        <v>790</v>
      </c>
      <c r="AG10" s="46" t="s">
        <v>17392</v>
      </c>
      <c r="AH10" s="47" t="s">
        <v>17393</v>
      </c>
      <c r="AI10" s="47" t="s">
        <v>17394</v>
      </c>
      <c r="AJ10" s="48" t="s">
        <v>17395</v>
      </c>
      <c r="AK10" s="48" t="s">
        <v>17396</v>
      </c>
      <c r="AL10" s="48" t="s">
        <v>17397</v>
      </c>
    </row>
    <row r="11" spans="1:38">
      <c r="A11" s="46" t="s">
        <v>17398</v>
      </c>
      <c r="B11" s="47" t="s">
        <v>17399</v>
      </c>
      <c r="C11" s="47" t="s">
        <v>17400</v>
      </c>
      <c r="D11" s="48" t="s">
        <v>17401</v>
      </c>
      <c r="E11" s="48" t="s">
        <v>17402</v>
      </c>
      <c r="F11" s="46" t="s">
        <v>17403</v>
      </c>
      <c r="G11" s="48" t="s">
        <v>17404</v>
      </c>
      <c r="H11" s="49" t="s">
        <v>17405</v>
      </c>
      <c r="I11" s="48" t="s">
        <v>17406</v>
      </c>
      <c r="J11" s="50" t="s">
        <v>790</v>
      </c>
      <c r="K11" s="50" t="s">
        <v>790</v>
      </c>
      <c r="L11" s="46" t="s">
        <v>17407</v>
      </c>
      <c r="M11" s="48" t="s">
        <v>17408</v>
      </c>
      <c r="N11" s="49" t="s">
        <v>17409</v>
      </c>
      <c r="O11" s="48" t="s">
        <v>17410</v>
      </c>
      <c r="P11" s="48" t="s">
        <v>17411</v>
      </c>
      <c r="Q11" s="48" t="s">
        <v>17412</v>
      </c>
      <c r="R11" s="48" t="s">
        <v>17413</v>
      </c>
      <c r="S11" s="50" t="s">
        <v>790</v>
      </c>
      <c r="T11" s="48" t="s">
        <v>17414</v>
      </c>
      <c r="U11" s="48" t="s">
        <v>17415</v>
      </c>
      <c r="V11" s="48" t="s">
        <v>17416</v>
      </c>
      <c r="W11" s="48" t="s">
        <v>17417</v>
      </c>
      <c r="X11" s="47" t="s">
        <v>17418</v>
      </c>
      <c r="Y11" s="48" t="s">
        <v>17419</v>
      </c>
      <c r="Z11" s="48" t="s">
        <v>17420</v>
      </c>
      <c r="AA11" s="47" t="s">
        <v>17421</v>
      </c>
      <c r="AB11" s="48" t="s">
        <v>17422</v>
      </c>
      <c r="AC11" s="48" t="s">
        <v>17423</v>
      </c>
      <c r="AD11" s="46" t="s">
        <v>17424</v>
      </c>
      <c r="AE11" s="48" t="s">
        <v>17425</v>
      </c>
      <c r="AF11" s="50" t="s">
        <v>790</v>
      </c>
      <c r="AG11" s="46" t="s">
        <v>17426</v>
      </c>
      <c r="AH11" s="47" t="s">
        <v>17427</v>
      </c>
      <c r="AI11" s="47" t="s">
        <v>17428</v>
      </c>
      <c r="AJ11" s="48" t="s">
        <v>17429</v>
      </c>
      <c r="AK11" s="48" t="s">
        <v>17430</v>
      </c>
      <c r="AL11" s="48" t="s">
        <v>17431</v>
      </c>
    </row>
    <row r="12" spans="1:38">
      <c r="A12" s="46" t="s">
        <v>17432</v>
      </c>
      <c r="B12" s="47" t="s">
        <v>17433</v>
      </c>
      <c r="C12" s="47" t="s">
        <v>17434</v>
      </c>
      <c r="D12" s="48" t="s">
        <v>17435</v>
      </c>
      <c r="E12" s="48" t="s">
        <v>17436</v>
      </c>
      <c r="F12" s="46" t="s">
        <v>17437</v>
      </c>
      <c r="G12" s="48" t="s">
        <v>17438</v>
      </c>
      <c r="H12" s="50" t="s">
        <v>790</v>
      </c>
      <c r="I12" s="48" t="s">
        <v>17439</v>
      </c>
      <c r="J12" s="50" t="s">
        <v>790</v>
      </c>
      <c r="K12" s="50" t="s">
        <v>790</v>
      </c>
      <c r="L12" s="46" t="s">
        <v>17440</v>
      </c>
      <c r="M12" s="48" t="s">
        <v>17441</v>
      </c>
      <c r="N12" s="50" t="s">
        <v>790</v>
      </c>
      <c r="O12" s="48" t="s">
        <v>17442</v>
      </c>
      <c r="P12" s="49" t="s">
        <v>17443</v>
      </c>
      <c r="Q12" s="48" t="s">
        <v>17444</v>
      </c>
      <c r="R12" s="48" t="s">
        <v>17445</v>
      </c>
      <c r="S12" s="50" t="s">
        <v>790</v>
      </c>
      <c r="T12" s="49" t="s">
        <v>17446</v>
      </c>
      <c r="U12" s="49" t="s">
        <v>17447</v>
      </c>
      <c r="V12" s="51">
        <v>45946</v>
      </c>
      <c r="W12" s="48" t="s">
        <v>17448</v>
      </c>
      <c r="X12" s="47" t="s">
        <v>17449</v>
      </c>
      <c r="Y12" s="48" t="s">
        <v>17450</v>
      </c>
      <c r="Z12" s="48" t="s">
        <v>17451</v>
      </c>
      <c r="AA12" s="47" t="s">
        <v>17452</v>
      </c>
      <c r="AB12" s="48" t="s">
        <v>17453</v>
      </c>
      <c r="AC12" s="48" t="s">
        <v>17454</v>
      </c>
      <c r="AD12" s="46" t="s">
        <v>17455</v>
      </c>
      <c r="AE12" s="51">
        <v>45941</v>
      </c>
      <c r="AF12" s="50" t="s">
        <v>790</v>
      </c>
      <c r="AG12" s="51">
        <v>45941</v>
      </c>
      <c r="AH12" s="47" t="s">
        <v>17456</v>
      </c>
      <c r="AI12" s="47" t="s">
        <v>17457</v>
      </c>
      <c r="AJ12" s="48" t="s">
        <v>17458</v>
      </c>
      <c r="AK12" s="48" t="s">
        <v>17459</v>
      </c>
      <c r="AL12" s="48" t="s">
        <v>17460</v>
      </c>
    </row>
    <row r="13" spans="1:38">
      <c r="A13" s="49" t="s">
        <v>17461</v>
      </c>
      <c r="B13" s="47" t="s">
        <v>17462</v>
      </c>
      <c r="C13" s="47" t="s">
        <v>17463</v>
      </c>
      <c r="D13" s="48" t="s">
        <v>17464</v>
      </c>
      <c r="E13" s="48" t="s">
        <v>17465</v>
      </c>
      <c r="F13" s="46" t="s">
        <v>17466</v>
      </c>
      <c r="G13" s="48" t="s">
        <v>17467</v>
      </c>
      <c r="H13" s="50" t="s">
        <v>790</v>
      </c>
      <c r="I13" s="48" t="s">
        <v>17468</v>
      </c>
      <c r="J13" s="50" t="s">
        <v>790</v>
      </c>
      <c r="K13" s="50" t="s">
        <v>790</v>
      </c>
      <c r="L13" s="46" t="s">
        <v>17469</v>
      </c>
      <c r="M13" s="48" t="s">
        <v>17470</v>
      </c>
      <c r="N13" s="50" t="s">
        <v>790</v>
      </c>
      <c r="O13" s="48" t="s">
        <v>17471</v>
      </c>
      <c r="P13" s="50" t="s">
        <v>790</v>
      </c>
      <c r="Q13" s="51">
        <v>45977</v>
      </c>
      <c r="R13" s="48" t="s">
        <v>17472</v>
      </c>
      <c r="S13" s="50" t="s">
        <v>790</v>
      </c>
      <c r="T13" s="50" t="s">
        <v>790</v>
      </c>
      <c r="U13" s="50" t="s">
        <v>790</v>
      </c>
      <c r="V13" s="50" t="s">
        <v>790</v>
      </c>
      <c r="W13" s="48" t="s">
        <v>17473</v>
      </c>
      <c r="X13" s="47" t="s">
        <v>17474</v>
      </c>
      <c r="Y13" s="48" t="s">
        <v>17475</v>
      </c>
      <c r="Z13" s="48" t="s">
        <v>17476</v>
      </c>
      <c r="AA13" s="47" t="s">
        <v>17477</v>
      </c>
      <c r="AB13" s="48" t="s">
        <v>17478</v>
      </c>
      <c r="AC13" s="47" t="s">
        <v>17479</v>
      </c>
      <c r="AD13" s="46" t="s">
        <v>17480</v>
      </c>
      <c r="AE13" s="50" t="s">
        <v>790</v>
      </c>
      <c r="AF13" s="50" t="s">
        <v>790</v>
      </c>
      <c r="AG13" s="50" t="s">
        <v>790</v>
      </c>
      <c r="AH13" s="48" t="s">
        <v>17481</v>
      </c>
      <c r="AI13" s="47" t="s">
        <v>17482</v>
      </c>
      <c r="AJ13" s="48" t="s">
        <v>17483</v>
      </c>
      <c r="AK13" s="48" t="s">
        <v>17484</v>
      </c>
      <c r="AL13" s="49" t="s">
        <v>17485</v>
      </c>
    </row>
    <row r="14" spans="1:38">
      <c r="A14" s="50" t="s">
        <v>790</v>
      </c>
      <c r="B14" s="47" t="s">
        <v>17486</v>
      </c>
      <c r="C14" s="47" t="s">
        <v>17487</v>
      </c>
      <c r="D14" s="48" t="s">
        <v>17488</v>
      </c>
      <c r="E14" s="48" t="s">
        <v>17489</v>
      </c>
      <c r="F14" s="46" t="s">
        <v>17490</v>
      </c>
      <c r="G14" s="46" t="s">
        <v>17491</v>
      </c>
      <c r="H14" s="50" t="s">
        <v>790</v>
      </c>
      <c r="I14" s="48" t="s">
        <v>17492</v>
      </c>
      <c r="J14" s="50" t="s">
        <v>790</v>
      </c>
      <c r="K14" s="50" t="s">
        <v>790</v>
      </c>
      <c r="L14" s="46" t="s">
        <v>17493</v>
      </c>
      <c r="M14" s="48" t="s">
        <v>17494</v>
      </c>
      <c r="N14" s="50" t="s">
        <v>790</v>
      </c>
      <c r="O14" s="48" t="s">
        <v>17495</v>
      </c>
      <c r="P14" s="50" t="s">
        <v>790</v>
      </c>
      <c r="Q14" s="50" t="s">
        <v>790</v>
      </c>
      <c r="R14" s="51">
        <v>46006</v>
      </c>
      <c r="S14" s="50" t="s">
        <v>790</v>
      </c>
      <c r="T14" s="50" t="s">
        <v>790</v>
      </c>
      <c r="U14" s="50" t="s">
        <v>790</v>
      </c>
      <c r="V14" s="50" t="s">
        <v>790</v>
      </c>
      <c r="W14" s="48" t="s">
        <v>17496</v>
      </c>
      <c r="X14" s="47" t="s">
        <v>17497</v>
      </c>
      <c r="Y14" s="48" t="s">
        <v>17498</v>
      </c>
      <c r="Z14" s="49" t="s">
        <v>17499</v>
      </c>
      <c r="AA14" s="47" t="s">
        <v>17500</v>
      </c>
      <c r="AB14" s="48" t="s">
        <v>17501</v>
      </c>
      <c r="AC14" s="47" t="s">
        <v>17502</v>
      </c>
      <c r="AD14" s="49" t="s">
        <v>17499</v>
      </c>
      <c r="AE14" s="50" t="s">
        <v>790</v>
      </c>
      <c r="AF14" s="50" t="s">
        <v>790</v>
      </c>
      <c r="AG14" s="50" t="s">
        <v>790</v>
      </c>
      <c r="AH14" s="48" t="s">
        <v>17503</v>
      </c>
      <c r="AI14" s="49" t="s">
        <v>17504</v>
      </c>
      <c r="AJ14" s="48" t="s">
        <v>17505</v>
      </c>
      <c r="AK14" s="48" t="s">
        <v>17506</v>
      </c>
      <c r="AL14" s="50" t="s">
        <v>790</v>
      </c>
    </row>
    <row r="15" spans="1:38">
      <c r="A15" s="50" t="s">
        <v>790</v>
      </c>
      <c r="B15" s="47" t="s">
        <v>17507</v>
      </c>
      <c r="C15" s="47" t="s">
        <v>17508</v>
      </c>
      <c r="D15" s="48" t="s">
        <v>17509</v>
      </c>
      <c r="E15" s="48" t="s">
        <v>17510</v>
      </c>
      <c r="F15" s="48" t="s">
        <v>17511</v>
      </c>
      <c r="G15" s="48" t="s">
        <v>17512</v>
      </c>
      <c r="H15" s="50" t="s">
        <v>790</v>
      </c>
      <c r="I15" s="48" t="s">
        <v>17513</v>
      </c>
      <c r="J15" s="50" t="s">
        <v>790</v>
      </c>
      <c r="K15" s="50" t="s">
        <v>790</v>
      </c>
      <c r="L15" s="46" t="s">
        <v>17514</v>
      </c>
      <c r="M15" s="48" t="s">
        <v>17515</v>
      </c>
      <c r="N15" s="50" t="s">
        <v>790</v>
      </c>
      <c r="O15" s="48" t="s">
        <v>17516</v>
      </c>
      <c r="P15" s="50" t="s">
        <v>790</v>
      </c>
      <c r="Q15" s="50" t="s">
        <v>790</v>
      </c>
      <c r="R15" s="50" t="s">
        <v>790</v>
      </c>
      <c r="S15" s="50" t="s">
        <v>790</v>
      </c>
      <c r="T15" s="50" t="s">
        <v>790</v>
      </c>
      <c r="U15" s="50" t="s">
        <v>790</v>
      </c>
      <c r="V15" s="50" t="s">
        <v>790</v>
      </c>
      <c r="W15" s="48" t="s">
        <v>17517</v>
      </c>
      <c r="X15" s="47" t="s">
        <v>17518</v>
      </c>
      <c r="Y15" s="48" t="s">
        <v>17519</v>
      </c>
      <c r="Z15" s="50" t="s">
        <v>790</v>
      </c>
      <c r="AA15" s="48" t="s">
        <v>17520</v>
      </c>
      <c r="AB15" s="48" t="s">
        <v>17521</v>
      </c>
      <c r="AC15" s="47" t="s">
        <v>17522</v>
      </c>
      <c r="AD15" s="50" t="s">
        <v>790</v>
      </c>
      <c r="AE15" s="50" t="s">
        <v>790</v>
      </c>
      <c r="AF15" s="50" t="s">
        <v>790</v>
      </c>
      <c r="AG15" s="50" t="s">
        <v>790</v>
      </c>
      <c r="AH15" s="48" t="s">
        <v>17523</v>
      </c>
      <c r="AI15" s="50" t="s">
        <v>790</v>
      </c>
      <c r="AJ15" s="48" t="s">
        <v>17524</v>
      </c>
      <c r="AK15" s="48" t="s">
        <v>17525</v>
      </c>
      <c r="AL15" s="50" t="s">
        <v>790</v>
      </c>
    </row>
    <row r="16" spans="1:38">
      <c r="A16" s="50" t="s">
        <v>790</v>
      </c>
      <c r="B16" s="47" t="s">
        <v>17526</v>
      </c>
      <c r="C16" s="47" t="s">
        <v>17527</v>
      </c>
      <c r="D16" s="48" t="s">
        <v>17528</v>
      </c>
      <c r="E16" s="48" t="s">
        <v>17529</v>
      </c>
      <c r="F16" s="48" t="s">
        <v>17530</v>
      </c>
      <c r="G16" s="48" t="s">
        <v>17531</v>
      </c>
      <c r="H16" s="50" t="s">
        <v>790</v>
      </c>
      <c r="I16" s="48" t="s">
        <v>17532</v>
      </c>
      <c r="J16" s="50" t="s">
        <v>790</v>
      </c>
      <c r="K16" s="50" t="s">
        <v>790</v>
      </c>
      <c r="L16" s="46" t="s">
        <v>17533</v>
      </c>
      <c r="M16" s="48" t="s">
        <v>17534</v>
      </c>
      <c r="N16" s="50" t="s">
        <v>790</v>
      </c>
      <c r="O16" s="48" t="s">
        <v>17535</v>
      </c>
      <c r="P16" s="50" t="s">
        <v>790</v>
      </c>
      <c r="Q16" s="50" t="s">
        <v>790</v>
      </c>
      <c r="R16" s="50" t="s">
        <v>790</v>
      </c>
      <c r="S16" s="50" t="s">
        <v>790</v>
      </c>
      <c r="T16" s="50" t="s">
        <v>790</v>
      </c>
      <c r="U16" s="50" t="s">
        <v>790</v>
      </c>
      <c r="V16" s="50" t="s">
        <v>790</v>
      </c>
      <c r="W16" s="48" t="s">
        <v>17536</v>
      </c>
      <c r="X16" s="47" t="s">
        <v>17537</v>
      </c>
      <c r="Y16" s="48" t="s">
        <v>17538</v>
      </c>
      <c r="Z16" s="50" t="s">
        <v>790</v>
      </c>
      <c r="AA16" s="48" t="s">
        <v>17539</v>
      </c>
      <c r="AB16" s="48" t="s">
        <v>17540</v>
      </c>
      <c r="AC16" s="47" t="s">
        <v>17541</v>
      </c>
      <c r="AD16" s="50" t="s">
        <v>790</v>
      </c>
      <c r="AE16" s="50" t="s">
        <v>790</v>
      </c>
      <c r="AF16" s="50" t="s">
        <v>790</v>
      </c>
      <c r="AG16" s="50" t="s">
        <v>790</v>
      </c>
      <c r="AH16" s="49" t="s">
        <v>17542</v>
      </c>
      <c r="AI16" s="50" t="s">
        <v>790</v>
      </c>
      <c r="AJ16" s="48" t="s">
        <v>17543</v>
      </c>
      <c r="AK16" s="48" t="s">
        <v>17544</v>
      </c>
      <c r="AL16" s="50" t="s">
        <v>790</v>
      </c>
    </row>
    <row r="17" spans="1:38">
      <c r="A17" s="50" t="s">
        <v>790</v>
      </c>
      <c r="B17" s="47" t="s">
        <v>17545</v>
      </c>
      <c r="C17" s="47" t="s">
        <v>17546</v>
      </c>
      <c r="D17" s="48" t="s">
        <v>17547</v>
      </c>
      <c r="E17" s="48" t="s">
        <v>17548</v>
      </c>
      <c r="F17" s="48" t="s">
        <v>17549</v>
      </c>
      <c r="G17" s="48" t="s">
        <v>17550</v>
      </c>
      <c r="H17" s="50" t="s">
        <v>790</v>
      </c>
      <c r="I17" s="48" t="s">
        <v>17551</v>
      </c>
      <c r="J17" s="50" t="s">
        <v>790</v>
      </c>
      <c r="K17" s="50" t="s">
        <v>790</v>
      </c>
      <c r="L17" s="46" t="s">
        <v>17552</v>
      </c>
      <c r="M17" s="48" t="s">
        <v>17553</v>
      </c>
      <c r="N17" s="50" t="s">
        <v>790</v>
      </c>
      <c r="O17" s="48" t="s">
        <v>17554</v>
      </c>
      <c r="P17" s="50" t="s">
        <v>790</v>
      </c>
      <c r="Q17" s="50" t="s">
        <v>790</v>
      </c>
      <c r="R17" s="50" t="s">
        <v>790</v>
      </c>
      <c r="S17" s="50" t="s">
        <v>790</v>
      </c>
      <c r="T17" s="50" t="s">
        <v>790</v>
      </c>
      <c r="U17" s="50" t="s">
        <v>790</v>
      </c>
      <c r="V17" s="50" t="s">
        <v>790</v>
      </c>
      <c r="W17" s="48" t="s">
        <v>17555</v>
      </c>
      <c r="X17" s="47" t="s">
        <v>17556</v>
      </c>
      <c r="Y17" s="48" t="s">
        <v>17557</v>
      </c>
      <c r="Z17" s="50" t="s">
        <v>790</v>
      </c>
      <c r="AA17" s="48" t="s">
        <v>17558</v>
      </c>
      <c r="AB17" s="48" t="s">
        <v>17559</v>
      </c>
      <c r="AC17" s="47" t="s">
        <v>17560</v>
      </c>
      <c r="AD17" s="50" t="s">
        <v>790</v>
      </c>
      <c r="AE17" s="50" t="s">
        <v>790</v>
      </c>
      <c r="AF17" s="50" t="s">
        <v>790</v>
      </c>
      <c r="AG17" s="50" t="s">
        <v>790</v>
      </c>
      <c r="AH17" s="50" t="s">
        <v>790</v>
      </c>
      <c r="AI17" s="50" t="s">
        <v>790</v>
      </c>
      <c r="AJ17" s="48" t="s">
        <v>17561</v>
      </c>
      <c r="AK17" s="48" t="s">
        <v>17562</v>
      </c>
      <c r="AL17" s="50" t="s">
        <v>790</v>
      </c>
    </row>
    <row r="18" spans="1:38">
      <c r="A18" s="50" t="s">
        <v>790</v>
      </c>
      <c r="B18" s="48" t="s">
        <v>17563</v>
      </c>
      <c r="C18" s="47" t="s">
        <v>17564</v>
      </c>
      <c r="D18" s="48" t="s">
        <v>17565</v>
      </c>
      <c r="E18" s="48" t="s">
        <v>17566</v>
      </c>
      <c r="F18" s="46" t="s">
        <v>17567</v>
      </c>
      <c r="G18" s="48" t="s">
        <v>17568</v>
      </c>
      <c r="H18" s="50" t="s">
        <v>790</v>
      </c>
      <c r="I18" s="48" t="s">
        <v>17569</v>
      </c>
      <c r="J18" s="50" t="s">
        <v>790</v>
      </c>
      <c r="K18" s="50" t="s">
        <v>790</v>
      </c>
      <c r="L18" s="46" t="s">
        <v>17570</v>
      </c>
      <c r="M18" s="48" t="s">
        <v>17571</v>
      </c>
      <c r="N18" s="50" t="s">
        <v>790</v>
      </c>
      <c r="O18" s="48" t="s">
        <v>17572</v>
      </c>
      <c r="P18" s="50" t="s">
        <v>790</v>
      </c>
      <c r="Q18" s="50" t="s">
        <v>790</v>
      </c>
      <c r="R18" s="50" t="s">
        <v>790</v>
      </c>
      <c r="S18" s="50" t="s">
        <v>790</v>
      </c>
      <c r="T18" s="50" t="s">
        <v>790</v>
      </c>
      <c r="U18" s="50" t="s">
        <v>790</v>
      </c>
      <c r="V18" s="50" t="s">
        <v>790</v>
      </c>
      <c r="W18" s="48" t="s">
        <v>17573</v>
      </c>
      <c r="X18" s="47" t="s">
        <v>17574</v>
      </c>
      <c r="Y18" s="48" t="s">
        <v>17575</v>
      </c>
      <c r="Z18" s="50" t="s">
        <v>790</v>
      </c>
      <c r="AA18" s="48" t="s">
        <v>17576</v>
      </c>
      <c r="AB18" s="48" t="s">
        <v>17577</v>
      </c>
      <c r="AC18" s="47" t="s">
        <v>17578</v>
      </c>
      <c r="AD18" s="50" t="s">
        <v>790</v>
      </c>
      <c r="AE18" s="50" t="s">
        <v>790</v>
      </c>
      <c r="AF18" s="50" t="s">
        <v>790</v>
      </c>
      <c r="AG18" s="50" t="s">
        <v>790</v>
      </c>
      <c r="AH18" s="50" t="s">
        <v>790</v>
      </c>
      <c r="AI18" s="50" t="s">
        <v>790</v>
      </c>
      <c r="AJ18" s="48" t="s">
        <v>17579</v>
      </c>
      <c r="AK18" s="48" t="s">
        <v>17580</v>
      </c>
      <c r="AL18" s="50" t="s">
        <v>790</v>
      </c>
    </row>
    <row r="19" spans="1:38">
      <c r="A19" s="50" t="s">
        <v>790</v>
      </c>
      <c r="B19" s="48" t="s">
        <v>17581</v>
      </c>
      <c r="C19" s="47" t="s">
        <v>17582</v>
      </c>
      <c r="D19" s="48" t="s">
        <v>17583</v>
      </c>
      <c r="E19" s="48" t="s">
        <v>17584</v>
      </c>
      <c r="F19" s="48" t="s">
        <v>17585</v>
      </c>
      <c r="G19" s="48" t="s">
        <v>17586</v>
      </c>
      <c r="H19" s="50" t="s">
        <v>790</v>
      </c>
      <c r="I19" s="48" t="s">
        <v>17587</v>
      </c>
      <c r="J19" s="50" t="s">
        <v>790</v>
      </c>
      <c r="K19" s="50" t="s">
        <v>790</v>
      </c>
      <c r="L19" s="46" t="s">
        <v>17588</v>
      </c>
      <c r="M19" s="48" t="s">
        <v>17589</v>
      </c>
      <c r="N19" s="50" t="s">
        <v>790</v>
      </c>
      <c r="O19" s="48" t="s">
        <v>17590</v>
      </c>
      <c r="P19" s="50" t="s">
        <v>790</v>
      </c>
      <c r="Q19" s="50" t="s">
        <v>790</v>
      </c>
      <c r="R19" s="50" t="s">
        <v>790</v>
      </c>
      <c r="S19" s="50" t="s">
        <v>790</v>
      </c>
      <c r="T19" s="50" t="s">
        <v>790</v>
      </c>
      <c r="U19" s="50" t="s">
        <v>790</v>
      </c>
      <c r="V19" s="50" t="s">
        <v>790</v>
      </c>
      <c r="W19" s="48" t="s">
        <v>17591</v>
      </c>
      <c r="X19" s="47" t="s">
        <v>17592</v>
      </c>
      <c r="Y19" s="48" t="s">
        <v>17593</v>
      </c>
      <c r="Z19" s="50" t="s">
        <v>790</v>
      </c>
      <c r="AA19" s="48" t="s">
        <v>17594</v>
      </c>
      <c r="AB19" s="48" t="s">
        <v>17595</v>
      </c>
      <c r="AC19" s="47" t="s">
        <v>17596</v>
      </c>
      <c r="AD19" s="50" t="s">
        <v>790</v>
      </c>
      <c r="AE19" s="50" t="s">
        <v>790</v>
      </c>
      <c r="AF19" s="50" t="s">
        <v>790</v>
      </c>
      <c r="AG19" s="50" t="s">
        <v>790</v>
      </c>
      <c r="AH19" s="50" t="s">
        <v>790</v>
      </c>
      <c r="AI19" s="50" t="s">
        <v>790</v>
      </c>
      <c r="AJ19" s="48" t="s">
        <v>17597</v>
      </c>
      <c r="AK19" s="48" t="s">
        <v>17598</v>
      </c>
      <c r="AL19" s="50" t="s">
        <v>790</v>
      </c>
    </row>
    <row r="20" spans="1:38">
      <c r="A20" s="50" t="s">
        <v>790</v>
      </c>
      <c r="B20" s="47" t="s">
        <v>17599</v>
      </c>
      <c r="C20" s="47" t="s">
        <v>17600</v>
      </c>
      <c r="D20" s="48" t="s">
        <v>17601</v>
      </c>
      <c r="E20" s="48" t="s">
        <v>17602</v>
      </c>
      <c r="F20" s="46" t="s">
        <v>17603</v>
      </c>
      <c r="G20" s="48" t="s">
        <v>17604</v>
      </c>
      <c r="H20" s="50" t="s">
        <v>790</v>
      </c>
      <c r="I20" s="48" t="s">
        <v>17605</v>
      </c>
      <c r="J20" s="50" t="s">
        <v>790</v>
      </c>
      <c r="K20" s="50" t="s">
        <v>790</v>
      </c>
      <c r="L20" s="46" t="s">
        <v>17606</v>
      </c>
      <c r="M20" s="48" t="s">
        <v>17607</v>
      </c>
      <c r="N20" s="50" t="s">
        <v>790</v>
      </c>
      <c r="O20" s="48" t="s">
        <v>17608</v>
      </c>
      <c r="P20" s="50" t="s">
        <v>790</v>
      </c>
      <c r="Q20" s="50" t="s">
        <v>790</v>
      </c>
      <c r="R20" s="50" t="s">
        <v>790</v>
      </c>
      <c r="S20" s="50" t="s">
        <v>790</v>
      </c>
      <c r="T20" s="50" t="s">
        <v>790</v>
      </c>
      <c r="U20" s="50" t="s">
        <v>790</v>
      </c>
      <c r="V20" s="50" t="s">
        <v>790</v>
      </c>
      <c r="W20" s="48" t="s">
        <v>17609</v>
      </c>
      <c r="X20" s="47" t="s">
        <v>17610</v>
      </c>
      <c r="Y20" s="48" t="s">
        <v>17611</v>
      </c>
      <c r="Z20" s="50" t="s">
        <v>790</v>
      </c>
      <c r="AA20" s="48" t="s">
        <v>17612</v>
      </c>
      <c r="AB20" s="48" t="s">
        <v>17613</v>
      </c>
      <c r="AC20" s="47" t="s">
        <v>17614</v>
      </c>
      <c r="AD20" s="50" t="s">
        <v>790</v>
      </c>
      <c r="AE20" s="50" t="s">
        <v>790</v>
      </c>
      <c r="AF20" s="50" t="s">
        <v>790</v>
      </c>
      <c r="AG20" s="50" t="s">
        <v>790</v>
      </c>
      <c r="AH20" s="50" t="s">
        <v>790</v>
      </c>
      <c r="AI20" s="50" t="s">
        <v>790</v>
      </c>
      <c r="AJ20" s="48" t="s">
        <v>17615</v>
      </c>
      <c r="AK20" s="48" t="s">
        <v>17616</v>
      </c>
      <c r="AL20" s="50" t="s">
        <v>790</v>
      </c>
    </row>
    <row r="21" spans="1:38">
      <c r="A21" s="50" t="s">
        <v>790</v>
      </c>
      <c r="B21" s="47" t="s">
        <v>17617</v>
      </c>
      <c r="C21" s="47" t="s">
        <v>17618</v>
      </c>
      <c r="D21" s="48" t="s">
        <v>17619</v>
      </c>
      <c r="E21" s="48" t="s">
        <v>17620</v>
      </c>
      <c r="F21" s="49" t="s">
        <v>17621</v>
      </c>
      <c r="G21" s="48" t="s">
        <v>17622</v>
      </c>
      <c r="H21" s="50" t="s">
        <v>790</v>
      </c>
      <c r="I21" s="48" t="s">
        <v>17623</v>
      </c>
      <c r="J21" s="50" t="s">
        <v>790</v>
      </c>
      <c r="K21" s="50" t="s">
        <v>790</v>
      </c>
      <c r="L21" s="46" t="s">
        <v>17624</v>
      </c>
      <c r="M21" s="48" t="s">
        <v>17625</v>
      </c>
      <c r="N21" s="50" t="s">
        <v>790</v>
      </c>
      <c r="O21" s="48" t="s">
        <v>17626</v>
      </c>
      <c r="P21" s="50" t="s">
        <v>790</v>
      </c>
      <c r="Q21" s="50" t="s">
        <v>790</v>
      </c>
      <c r="R21" s="50" t="s">
        <v>790</v>
      </c>
      <c r="S21" s="50" t="s">
        <v>790</v>
      </c>
      <c r="T21" s="50" t="s">
        <v>790</v>
      </c>
      <c r="U21" s="50" t="s">
        <v>790</v>
      </c>
      <c r="V21" s="50" t="s">
        <v>790</v>
      </c>
      <c r="W21" s="48" t="s">
        <v>17627</v>
      </c>
      <c r="X21" s="47" t="s">
        <v>17628</v>
      </c>
      <c r="Y21" s="48" t="s">
        <v>17629</v>
      </c>
      <c r="Z21" s="50" t="s">
        <v>790</v>
      </c>
      <c r="AA21" s="48" t="s">
        <v>17630</v>
      </c>
      <c r="AB21" s="49" t="s">
        <v>17621</v>
      </c>
      <c r="AC21" s="49" t="s">
        <v>17621</v>
      </c>
      <c r="AD21" s="50" t="s">
        <v>790</v>
      </c>
      <c r="AE21" s="50" t="s">
        <v>790</v>
      </c>
      <c r="AF21" s="50" t="s">
        <v>790</v>
      </c>
      <c r="AG21" s="50" t="s">
        <v>790</v>
      </c>
      <c r="AH21" s="50" t="s">
        <v>790</v>
      </c>
      <c r="AI21" s="50" t="s">
        <v>790</v>
      </c>
      <c r="AJ21" s="48" t="s">
        <v>17631</v>
      </c>
      <c r="AK21" s="48" t="s">
        <v>17632</v>
      </c>
      <c r="AL21" s="50" t="s">
        <v>790</v>
      </c>
    </row>
    <row r="22" spans="1:38">
      <c r="A22" s="50" t="s">
        <v>790</v>
      </c>
      <c r="B22" s="47" t="s">
        <v>17633</v>
      </c>
      <c r="C22" s="47" t="s">
        <v>17634</v>
      </c>
      <c r="D22" s="48" t="s">
        <v>17635</v>
      </c>
      <c r="E22" s="48" t="s">
        <v>17636</v>
      </c>
      <c r="F22" s="50" t="s">
        <v>790</v>
      </c>
      <c r="G22" s="46" t="s">
        <v>17637</v>
      </c>
      <c r="H22" s="50" t="s">
        <v>790</v>
      </c>
      <c r="I22" s="48" t="s">
        <v>17638</v>
      </c>
      <c r="J22" s="50" t="s">
        <v>790</v>
      </c>
      <c r="K22" s="50" t="s">
        <v>790</v>
      </c>
      <c r="L22" s="46" t="s">
        <v>17639</v>
      </c>
      <c r="M22" s="48" t="s">
        <v>17640</v>
      </c>
      <c r="N22" s="50" t="s">
        <v>790</v>
      </c>
      <c r="O22" s="48" t="s">
        <v>17641</v>
      </c>
      <c r="P22" s="50" t="s">
        <v>790</v>
      </c>
      <c r="Q22" s="50" t="s">
        <v>790</v>
      </c>
      <c r="R22" s="50" t="s">
        <v>790</v>
      </c>
      <c r="S22" s="50" t="s">
        <v>790</v>
      </c>
      <c r="T22" s="50" t="s">
        <v>790</v>
      </c>
      <c r="U22" s="50" t="s">
        <v>790</v>
      </c>
      <c r="V22" s="50" t="s">
        <v>790</v>
      </c>
      <c r="W22" s="48" t="s">
        <v>17642</v>
      </c>
      <c r="X22" s="47" t="s">
        <v>17643</v>
      </c>
      <c r="Y22" s="48" t="s">
        <v>17644</v>
      </c>
      <c r="Z22" s="50" t="s">
        <v>790</v>
      </c>
      <c r="AA22" s="48" t="s">
        <v>17645</v>
      </c>
      <c r="AB22" s="50" t="s">
        <v>790</v>
      </c>
      <c r="AC22" s="50" t="s">
        <v>790</v>
      </c>
      <c r="AD22" s="50" t="s">
        <v>790</v>
      </c>
      <c r="AE22" s="50" t="s">
        <v>790</v>
      </c>
      <c r="AF22" s="50" t="s">
        <v>790</v>
      </c>
      <c r="AG22" s="50" t="s">
        <v>790</v>
      </c>
      <c r="AH22" s="50" t="s">
        <v>790</v>
      </c>
      <c r="AI22" s="50" t="s">
        <v>790</v>
      </c>
      <c r="AJ22" s="48" t="s">
        <v>17646</v>
      </c>
      <c r="AK22" s="48" t="s">
        <v>17647</v>
      </c>
      <c r="AL22" s="50" t="s">
        <v>790</v>
      </c>
    </row>
    <row r="23" spans="1:38">
      <c r="A23" s="50" t="s">
        <v>790</v>
      </c>
      <c r="B23" s="47" t="s">
        <v>17648</v>
      </c>
      <c r="C23" s="47" t="s">
        <v>17649</v>
      </c>
      <c r="D23" s="48" t="s">
        <v>17650</v>
      </c>
      <c r="E23" s="48" t="s">
        <v>17651</v>
      </c>
      <c r="F23" s="50" t="s">
        <v>790</v>
      </c>
      <c r="G23" s="48" t="s">
        <v>17652</v>
      </c>
      <c r="H23" s="50" t="s">
        <v>790</v>
      </c>
      <c r="I23" s="48" t="s">
        <v>17653</v>
      </c>
      <c r="J23" s="50" t="s">
        <v>790</v>
      </c>
      <c r="K23" s="50" t="s">
        <v>790</v>
      </c>
      <c r="L23" s="46" t="s">
        <v>17654</v>
      </c>
      <c r="M23" s="48" t="s">
        <v>17655</v>
      </c>
      <c r="N23" s="50" t="s">
        <v>790</v>
      </c>
      <c r="O23" s="48" t="s">
        <v>17656</v>
      </c>
      <c r="P23" s="50" t="s">
        <v>790</v>
      </c>
      <c r="Q23" s="50" t="s">
        <v>790</v>
      </c>
      <c r="R23" s="50" t="s">
        <v>790</v>
      </c>
      <c r="S23" s="50" t="s">
        <v>790</v>
      </c>
      <c r="T23" s="50" t="s">
        <v>790</v>
      </c>
      <c r="U23" s="50" t="s">
        <v>790</v>
      </c>
      <c r="V23" s="50" t="s">
        <v>790</v>
      </c>
      <c r="W23" s="48" t="s">
        <v>17657</v>
      </c>
      <c r="X23" s="47" t="s">
        <v>17658</v>
      </c>
      <c r="Y23" s="48" t="s">
        <v>17659</v>
      </c>
      <c r="Z23" s="50" t="s">
        <v>790</v>
      </c>
      <c r="AA23" s="48" t="s">
        <v>17660</v>
      </c>
      <c r="AB23" s="50" t="s">
        <v>790</v>
      </c>
      <c r="AC23" s="50" t="s">
        <v>790</v>
      </c>
      <c r="AD23" s="50" t="s">
        <v>790</v>
      </c>
      <c r="AE23" s="50" t="s">
        <v>790</v>
      </c>
      <c r="AF23" s="50" t="s">
        <v>790</v>
      </c>
      <c r="AG23" s="50" t="s">
        <v>790</v>
      </c>
      <c r="AH23" s="50" t="s">
        <v>790</v>
      </c>
      <c r="AI23" s="50" t="s">
        <v>790</v>
      </c>
      <c r="AJ23" s="48" t="s">
        <v>17661</v>
      </c>
      <c r="AK23" s="47" t="s">
        <v>17662</v>
      </c>
      <c r="AL23" s="50" t="s">
        <v>790</v>
      </c>
    </row>
    <row r="24" spans="1:38">
      <c r="A24" s="50" t="s">
        <v>790</v>
      </c>
      <c r="B24" s="47" t="s">
        <v>17663</v>
      </c>
      <c r="C24" s="47" t="s">
        <v>17664</v>
      </c>
      <c r="D24" s="48" t="s">
        <v>17665</v>
      </c>
      <c r="E24" s="48" t="s">
        <v>17666</v>
      </c>
      <c r="F24" s="50" t="s">
        <v>790</v>
      </c>
      <c r="G24" s="48" t="s">
        <v>17667</v>
      </c>
      <c r="H24" s="50" t="s">
        <v>790</v>
      </c>
      <c r="I24" s="48" t="s">
        <v>17668</v>
      </c>
      <c r="J24" s="50" t="s">
        <v>790</v>
      </c>
      <c r="K24" s="50" t="s">
        <v>790</v>
      </c>
      <c r="L24" s="46" t="s">
        <v>17669</v>
      </c>
      <c r="M24" s="48" t="s">
        <v>17670</v>
      </c>
      <c r="N24" s="50" t="s">
        <v>790</v>
      </c>
      <c r="O24" s="48" t="s">
        <v>17671</v>
      </c>
      <c r="P24" s="50" t="s">
        <v>790</v>
      </c>
      <c r="Q24" s="50" t="s">
        <v>790</v>
      </c>
      <c r="R24" s="50" t="s">
        <v>790</v>
      </c>
      <c r="S24" s="50" t="s">
        <v>790</v>
      </c>
      <c r="T24" s="50" t="s">
        <v>790</v>
      </c>
      <c r="U24" s="50" t="s">
        <v>790</v>
      </c>
      <c r="V24" s="50" t="s">
        <v>790</v>
      </c>
      <c r="W24" s="48" t="s">
        <v>17672</v>
      </c>
      <c r="X24" s="47" t="s">
        <v>17673</v>
      </c>
      <c r="Y24" s="48" t="s">
        <v>17674</v>
      </c>
      <c r="Z24" s="50" t="s">
        <v>790</v>
      </c>
      <c r="AA24" s="48" t="s">
        <v>17675</v>
      </c>
      <c r="AB24" s="50" t="s">
        <v>790</v>
      </c>
      <c r="AC24" s="50" t="s">
        <v>790</v>
      </c>
      <c r="AD24" s="50" t="s">
        <v>790</v>
      </c>
      <c r="AE24" s="50" t="s">
        <v>790</v>
      </c>
      <c r="AF24" s="50" t="s">
        <v>790</v>
      </c>
      <c r="AG24" s="50" t="s">
        <v>790</v>
      </c>
      <c r="AH24" s="50" t="s">
        <v>790</v>
      </c>
      <c r="AI24" s="50" t="s">
        <v>790</v>
      </c>
      <c r="AJ24" s="48" t="s">
        <v>17676</v>
      </c>
      <c r="AK24" s="47" t="s">
        <v>17677</v>
      </c>
      <c r="AL24" s="50" t="s">
        <v>790</v>
      </c>
    </row>
    <row r="25" spans="1:38">
      <c r="A25" s="50" t="s">
        <v>790</v>
      </c>
      <c r="B25" s="47" t="s">
        <v>17678</v>
      </c>
      <c r="C25" s="47" t="s">
        <v>17679</v>
      </c>
      <c r="D25" s="48" t="s">
        <v>17680</v>
      </c>
      <c r="E25" s="48" t="s">
        <v>17681</v>
      </c>
      <c r="F25" s="50" t="s">
        <v>790</v>
      </c>
      <c r="G25" s="48" t="s">
        <v>17682</v>
      </c>
      <c r="H25" s="50" t="s">
        <v>790</v>
      </c>
      <c r="I25" s="49" t="s">
        <v>17683</v>
      </c>
      <c r="J25" s="50" t="s">
        <v>790</v>
      </c>
      <c r="K25" s="50" t="s">
        <v>790</v>
      </c>
      <c r="L25" s="46" t="s">
        <v>17684</v>
      </c>
      <c r="M25" s="48" t="s">
        <v>17685</v>
      </c>
      <c r="N25" s="50" t="s">
        <v>790</v>
      </c>
      <c r="O25" s="48" t="s">
        <v>17686</v>
      </c>
      <c r="P25" s="50" t="s">
        <v>790</v>
      </c>
      <c r="Q25" s="50" t="s">
        <v>790</v>
      </c>
      <c r="R25" s="50" t="s">
        <v>790</v>
      </c>
      <c r="S25" s="50" t="s">
        <v>790</v>
      </c>
      <c r="T25" s="50" t="s">
        <v>790</v>
      </c>
      <c r="U25" s="50" t="s">
        <v>790</v>
      </c>
      <c r="V25" s="50" t="s">
        <v>790</v>
      </c>
      <c r="W25" s="48" t="s">
        <v>17687</v>
      </c>
      <c r="X25" s="47" t="s">
        <v>17688</v>
      </c>
      <c r="Y25" s="48" t="s">
        <v>17689</v>
      </c>
      <c r="Z25" s="50" t="s">
        <v>790</v>
      </c>
      <c r="AA25" s="48" t="s">
        <v>17690</v>
      </c>
      <c r="AB25" s="50" t="s">
        <v>790</v>
      </c>
      <c r="AC25" s="50" t="s">
        <v>790</v>
      </c>
      <c r="AD25" s="50" t="s">
        <v>790</v>
      </c>
      <c r="AE25" s="50" t="s">
        <v>790</v>
      </c>
      <c r="AF25" s="50" t="s">
        <v>790</v>
      </c>
      <c r="AG25" s="50" t="s">
        <v>790</v>
      </c>
      <c r="AH25" s="50" t="s">
        <v>790</v>
      </c>
      <c r="AI25" s="50" t="s">
        <v>790</v>
      </c>
      <c r="AJ25" s="48" t="s">
        <v>17691</v>
      </c>
      <c r="AK25" s="47" t="s">
        <v>17692</v>
      </c>
      <c r="AL25" s="50" t="s">
        <v>790</v>
      </c>
    </row>
    <row r="26" spans="1:38">
      <c r="A26" s="50" t="s">
        <v>790</v>
      </c>
      <c r="B26" s="47" t="s">
        <v>17693</v>
      </c>
      <c r="C26" s="47" t="s">
        <v>17694</v>
      </c>
      <c r="D26" s="48" t="s">
        <v>17695</v>
      </c>
      <c r="E26" s="48" t="s">
        <v>17696</v>
      </c>
      <c r="F26" s="50" t="s">
        <v>790</v>
      </c>
      <c r="G26" s="48" t="s">
        <v>17697</v>
      </c>
      <c r="H26" s="50" t="s">
        <v>790</v>
      </c>
      <c r="I26" s="50" t="s">
        <v>790</v>
      </c>
      <c r="J26" s="50" t="s">
        <v>790</v>
      </c>
      <c r="K26" s="50" t="s">
        <v>790</v>
      </c>
      <c r="L26" s="46" t="s">
        <v>17698</v>
      </c>
      <c r="M26" s="48" t="s">
        <v>17699</v>
      </c>
      <c r="N26" s="50" t="s">
        <v>790</v>
      </c>
      <c r="O26" s="48" t="s">
        <v>17700</v>
      </c>
      <c r="P26" s="50" t="s">
        <v>790</v>
      </c>
      <c r="Q26" s="50" t="s">
        <v>790</v>
      </c>
      <c r="R26" s="50" t="s">
        <v>790</v>
      </c>
      <c r="S26" s="50" t="s">
        <v>790</v>
      </c>
      <c r="T26" s="50" t="s">
        <v>790</v>
      </c>
      <c r="U26" s="50" t="s">
        <v>790</v>
      </c>
      <c r="V26" s="50" t="s">
        <v>790</v>
      </c>
      <c r="W26" s="48" t="s">
        <v>17701</v>
      </c>
      <c r="X26" s="47" t="s">
        <v>17702</v>
      </c>
      <c r="Y26" s="48" t="s">
        <v>17703</v>
      </c>
      <c r="Z26" s="50" t="s">
        <v>790</v>
      </c>
      <c r="AA26" s="48" t="s">
        <v>17704</v>
      </c>
      <c r="AB26" s="50" t="s">
        <v>790</v>
      </c>
      <c r="AC26" s="50" t="s">
        <v>790</v>
      </c>
      <c r="AD26" s="50" t="s">
        <v>790</v>
      </c>
      <c r="AE26" s="50" t="s">
        <v>790</v>
      </c>
      <c r="AF26" s="50" t="s">
        <v>790</v>
      </c>
      <c r="AG26" s="50" t="s">
        <v>790</v>
      </c>
      <c r="AH26" s="50" t="s">
        <v>790</v>
      </c>
      <c r="AI26" s="50" t="s">
        <v>790</v>
      </c>
      <c r="AJ26" s="49" t="s">
        <v>17705</v>
      </c>
      <c r="AK26" s="49" t="s">
        <v>17705</v>
      </c>
      <c r="AL26" s="50" t="s">
        <v>790</v>
      </c>
    </row>
    <row r="27" spans="1:38">
      <c r="A27" s="50" t="s">
        <v>790</v>
      </c>
      <c r="B27" s="47" t="s">
        <v>17706</v>
      </c>
      <c r="C27" s="47" t="s">
        <v>17707</v>
      </c>
      <c r="D27" s="48" t="s">
        <v>17708</v>
      </c>
      <c r="E27" s="48" t="s">
        <v>17709</v>
      </c>
      <c r="F27" s="50" t="s">
        <v>790</v>
      </c>
      <c r="G27" s="48" t="s">
        <v>17710</v>
      </c>
      <c r="H27" s="50" t="s">
        <v>790</v>
      </c>
      <c r="I27" s="50" t="s">
        <v>790</v>
      </c>
      <c r="J27" s="50" t="s">
        <v>790</v>
      </c>
      <c r="K27" s="50" t="s">
        <v>790</v>
      </c>
      <c r="L27" s="46" t="s">
        <v>17711</v>
      </c>
      <c r="M27" s="48" t="s">
        <v>17712</v>
      </c>
      <c r="N27" s="50" t="s">
        <v>790</v>
      </c>
      <c r="O27" s="48" t="s">
        <v>17713</v>
      </c>
      <c r="P27" s="50" t="s">
        <v>790</v>
      </c>
      <c r="Q27" s="50" t="s">
        <v>790</v>
      </c>
      <c r="R27" s="50" t="s">
        <v>790</v>
      </c>
      <c r="S27" s="50" t="s">
        <v>790</v>
      </c>
      <c r="T27" s="50" t="s">
        <v>790</v>
      </c>
      <c r="U27" s="50" t="s">
        <v>790</v>
      </c>
      <c r="V27" s="50" t="s">
        <v>790</v>
      </c>
      <c r="W27" s="48" t="s">
        <v>17714</v>
      </c>
      <c r="X27" s="47" t="s">
        <v>17715</v>
      </c>
      <c r="Y27" s="48" t="s">
        <v>17716</v>
      </c>
      <c r="Z27" s="50" t="s">
        <v>790</v>
      </c>
      <c r="AA27" s="49" t="s">
        <v>17717</v>
      </c>
      <c r="AB27" s="50" t="s">
        <v>790</v>
      </c>
      <c r="AC27" s="50" t="s">
        <v>790</v>
      </c>
      <c r="AD27" s="50" t="s">
        <v>790</v>
      </c>
      <c r="AE27" s="50" t="s">
        <v>790</v>
      </c>
      <c r="AF27" s="50" t="s">
        <v>790</v>
      </c>
      <c r="AG27" s="50" t="s">
        <v>790</v>
      </c>
      <c r="AH27" s="50" t="s">
        <v>790</v>
      </c>
      <c r="AI27" s="50" t="s">
        <v>790</v>
      </c>
      <c r="AJ27" s="50" t="s">
        <v>790</v>
      </c>
      <c r="AK27" s="50" t="s">
        <v>790</v>
      </c>
      <c r="AL27" s="50" t="s">
        <v>790</v>
      </c>
    </row>
    <row r="28" spans="1:38">
      <c r="A28" s="50" t="s">
        <v>790</v>
      </c>
      <c r="B28" s="47" t="s">
        <v>17718</v>
      </c>
      <c r="C28" s="47" t="s">
        <v>17719</v>
      </c>
      <c r="D28" s="48" t="s">
        <v>17720</v>
      </c>
      <c r="E28" s="48" t="s">
        <v>17721</v>
      </c>
      <c r="F28" s="50" t="s">
        <v>790</v>
      </c>
      <c r="G28" s="49" t="s">
        <v>17722</v>
      </c>
      <c r="H28" s="50" t="s">
        <v>790</v>
      </c>
      <c r="I28" s="50" t="s">
        <v>790</v>
      </c>
      <c r="J28" s="50" t="s">
        <v>790</v>
      </c>
      <c r="K28" s="50" t="s">
        <v>790</v>
      </c>
      <c r="L28" s="46" t="s">
        <v>17723</v>
      </c>
      <c r="M28" s="48" t="s">
        <v>17724</v>
      </c>
      <c r="N28" s="50" t="s">
        <v>790</v>
      </c>
      <c r="O28" s="48" t="s">
        <v>17725</v>
      </c>
      <c r="P28" s="50" t="s">
        <v>790</v>
      </c>
      <c r="Q28" s="50" t="s">
        <v>790</v>
      </c>
      <c r="R28" s="50" t="s">
        <v>790</v>
      </c>
      <c r="S28" s="50" t="s">
        <v>790</v>
      </c>
      <c r="T28" s="50" t="s">
        <v>790</v>
      </c>
      <c r="U28" s="50" t="s">
        <v>790</v>
      </c>
      <c r="V28" s="50" t="s">
        <v>790</v>
      </c>
      <c r="W28" s="48" t="s">
        <v>17726</v>
      </c>
      <c r="X28" s="47" t="s">
        <v>17727</v>
      </c>
      <c r="Y28" s="48" t="s">
        <v>17728</v>
      </c>
      <c r="Z28" s="50" t="s">
        <v>790</v>
      </c>
      <c r="AA28" s="50" t="s">
        <v>790</v>
      </c>
      <c r="AB28" s="50" t="s">
        <v>790</v>
      </c>
      <c r="AC28" s="50" t="s">
        <v>790</v>
      </c>
      <c r="AD28" s="50" t="s">
        <v>790</v>
      </c>
      <c r="AE28" s="50" t="s">
        <v>790</v>
      </c>
      <c r="AF28" s="50" t="s">
        <v>790</v>
      </c>
      <c r="AG28" s="50" t="s">
        <v>790</v>
      </c>
      <c r="AH28" s="50" t="s">
        <v>790</v>
      </c>
      <c r="AI28" s="50" t="s">
        <v>790</v>
      </c>
      <c r="AJ28" s="50" t="s">
        <v>790</v>
      </c>
      <c r="AK28" s="50" t="s">
        <v>790</v>
      </c>
      <c r="AL28" s="50" t="s">
        <v>790</v>
      </c>
    </row>
    <row r="29" spans="1:38">
      <c r="A29" s="50" t="s">
        <v>790</v>
      </c>
      <c r="B29" s="47" t="s">
        <v>17729</v>
      </c>
      <c r="C29" s="47" t="s">
        <v>17730</v>
      </c>
      <c r="D29" s="48" t="s">
        <v>17731</v>
      </c>
      <c r="E29" s="48" t="s">
        <v>17732</v>
      </c>
      <c r="F29" s="50" t="s">
        <v>790</v>
      </c>
      <c r="G29" s="50" t="s">
        <v>790</v>
      </c>
      <c r="H29" s="50" t="s">
        <v>790</v>
      </c>
      <c r="I29" s="50" t="s">
        <v>790</v>
      </c>
      <c r="J29" s="50" t="s">
        <v>790</v>
      </c>
      <c r="K29" s="50" t="s">
        <v>790</v>
      </c>
      <c r="L29" s="46" t="s">
        <v>17733</v>
      </c>
      <c r="M29" s="48" t="s">
        <v>17734</v>
      </c>
      <c r="N29" s="50" t="s">
        <v>790</v>
      </c>
      <c r="O29" s="49" t="s">
        <v>17735</v>
      </c>
      <c r="P29" s="50" t="s">
        <v>790</v>
      </c>
      <c r="Q29" s="50" t="s">
        <v>790</v>
      </c>
      <c r="R29" s="50" t="s">
        <v>790</v>
      </c>
      <c r="S29" s="50" t="s">
        <v>790</v>
      </c>
      <c r="T29" s="50" t="s">
        <v>790</v>
      </c>
      <c r="U29" s="50" t="s">
        <v>790</v>
      </c>
      <c r="V29" s="50" t="s">
        <v>790</v>
      </c>
      <c r="W29" s="48" t="s">
        <v>17736</v>
      </c>
      <c r="X29" s="48" t="s">
        <v>17737</v>
      </c>
      <c r="Y29" s="48" t="s">
        <v>17738</v>
      </c>
      <c r="Z29" s="50" t="s">
        <v>790</v>
      </c>
      <c r="AA29" s="50" t="s">
        <v>790</v>
      </c>
      <c r="AB29" s="50" t="s">
        <v>790</v>
      </c>
      <c r="AC29" s="50" t="s">
        <v>790</v>
      </c>
      <c r="AD29" s="50" t="s">
        <v>790</v>
      </c>
      <c r="AE29" s="50" t="s">
        <v>790</v>
      </c>
      <c r="AF29" s="50" t="s">
        <v>790</v>
      </c>
      <c r="AG29" s="50" t="s">
        <v>790</v>
      </c>
      <c r="AH29" s="50" t="s">
        <v>790</v>
      </c>
      <c r="AI29" s="50" t="s">
        <v>790</v>
      </c>
      <c r="AJ29" s="50" t="s">
        <v>790</v>
      </c>
      <c r="AK29" s="50" t="s">
        <v>790</v>
      </c>
      <c r="AL29" s="50" t="s">
        <v>790</v>
      </c>
    </row>
    <row r="30" spans="1:38">
      <c r="A30" s="50" t="s">
        <v>790</v>
      </c>
      <c r="B30" s="47" t="s">
        <v>17739</v>
      </c>
      <c r="C30" s="47" t="s">
        <v>17740</v>
      </c>
      <c r="D30" s="48" t="s">
        <v>17741</v>
      </c>
      <c r="E30" s="48" t="s">
        <v>17742</v>
      </c>
      <c r="F30" s="50" t="s">
        <v>790</v>
      </c>
      <c r="G30" s="50" t="s">
        <v>790</v>
      </c>
      <c r="H30" s="50" t="s">
        <v>790</v>
      </c>
      <c r="I30" s="50" t="s">
        <v>790</v>
      </c>
      <c r="J30" s="50" t="s">
        <v>790</v>
      </c>
      <c r="K30" s="50" t="s">
        <v>790</v>
      </c>
      <c r="L30" s="46" t="s">
        <v>17743</v>
      </c>
      <c r="M30" s="48" t="s">
        <v>17744</v>
      </c>
      <c r="N30" s="50" t="s">
        <v>790</v>
      </c>
      <c r="O30" s="50" t="s">
        <v>790</v>
      </c>
      <c r="P30" s="50" t="s">
        <v>790</v>
      </c>
      <c r="Q30" s="50" t="s">
        <v>790</v>
      </c>
      <c r="R30" s="50" t="s">
        <v>790</v>
      </c>
      <c r="S30" s="50" t="s">
        <v>790</v>
      </c>
      <c r="T30" s="50" t="s">
        <v>790</v>
      </c>
      <c r="U30" s="50" t="s">
        <v>790</v>
      </c>
      <c r="V30" s="50" t="s">
        <v>790</v>
      </c>
      <c r="W30" s="48" t="s">
        <v>17745</v>
      </c>
      <c r="X30" s="48" t="s">
        <v>17746</v>
      </c>
      <c r="Y30" s="49" t="s">
        <v>17747</v>
      </c>
      <c r="Z30" s="50" t="s">
        <v>790</v>
      </c>
      <c r="AA30" s="50" t="s">
        <v>790</v>
      </c>
      <c r="AB30" s="50" t="s">
        <v>790</v>
      </c>
      <c r="AC30" s="50" t="s">
        <v>790</v>
      </c>
      <c r="AD30" s="50" t="s">
        <v>790</v>
      </c>
      <c r="AE30" s="50" t="s">
        <v>790</v>
      </c>
      <c r="AF30" s="50" t="s">
        <v>790</v>
      </c>
      <c r="AG30" s="50" t="s">
        <v>790</v>
      </c>
      <c r="AH30" s="50" t="s">
        <v>790</v>
      </c>
      <c r="AI30" s="50" t="s">
        <v>790</v>
      </c>
      <c r="AJ30" s="50" t="s">
        <v>790</v>
      </c>
      <c r="AK30" s="50" t="s">
        <v>790</v>
      </c>
      <c r="AL30" s="50" t="s">
        <v>790</v>
      </c>
    </row>
    <row r="31" spans="1:38">
      <c r="A31" s="50" t="s">
        <v>790</v>
      </c>
      <c r="B31" s="47" t="s">
        <v>17748</v>
      </c>
      <c r="C31" s="47" t="s">
        <v>17749</v>
      </c>
      <c r="D31" s="48" t="s">
        <v>17750</v>
      </c>
      <c r="E31" s="48" t="s">
        <v>17751</v>
      </c>
      <c r="F31" s="50" t="s">
        <v>790</v>
      </c>
      <c r="G31" s="50" t="s">
        <v>790</v>
      </c>
      <c r="H31" s="50" t="s">
        <v>790</v>
      </c>
      <c r="I31" s="50" t="s">
        <v>790</v>
      </c>
      <c r="J31" s="50" t="s">
        <v>790</v>
      </c>
      <c r="K31" s="50" t="s">
        <v>790</v>
      </c>
      <c r="L31" s="46" t="s">
        <v>17752</v>
      </c>
      <c r="M31" s="48" t="s">
        <v>17753</v>
      </c>
      <c r="N31" s="50" t="s">
        <v>790</v>
      </c>
      <c r="O31" s="50" t="s">
        <v>790</v>
      </c>
      <c r="P31" s="50" t="s">
        <v>790</v>
      </c>
      <c r="Q31" s="50" t="s">
        <v>790</v>
      </c>
      <c r="R31" s="50" t="s">
        <v>790</v>
      </c>
      <c r="S31" s="50" t="s">
        <v>790</v>
      </c>
      <c r="T31" s="50" t="s">
        <v>790</v>
      </c>
      <c r="U31" s="50" t="s">
        <v>790</v>
      </c>
      <c r="V31" s="50" t="s">
        <v>790</v>
      </c>
      <c r="W31" s="48" t="s">
        <v>17754</v>
      </c>
      <c r="X31" s="48" t="s">
        <v>17755</v>
      </c>
      <c r="Y31" s="50" t="s">
        <v>790</v>
      </c>
      <c r="Z31" s="50" t="s">
        <v>790</v>
      </c>
      <c r="AA31" s="50" t="s">
        <v>790</v>
      </c>
      <c r="AB31" s="50" t="s">
        <v>790</v>
      </c>
      <c r="AC31" s="50" t="s">
        <v>790</v>
      </c>
      <c r="AD31" s="50" t="s">
        <v>790</v>
      </c>
      <c r="AE31" s="50" t="s">
        <v>790</v>
      </c>
      <c r="AF31" s="50" t="s">
        <v>790</v>
      </c>
      <c r="AG31" s="50" t="s">
        <v>790</v>
      </c>
      <c r="AH31" s="50" t="s">
        <v>790</v>
      </c>
      <c r="AI31" s="50" t="s">
        <v>790</v>
      </c>
      <c r="AJ31" s="50" t="s">
        <v>790</v>
      </c>
      <c r="AK31" s="50" t="s">
        <v>790</v>
      </c>
      <c r="AL31" s="50" t="s">
        <v>790</v>
      </c>
    </row>
    <row r="32" spans="1:38">
      <c r="A32" s="50" t="s">
        <v>790</v>
      </c>
      <c r="B32" s="47" t="s">
        <v>17756</v>
      </c>
      <c r="C32" s="48" t="s">
        <v>17757</v>
      </c>
      <c r="D32" s="48" t="s">
        <v>17758</v>
      </c>
      <c r="E32" s="48" t="s">
        <v>17759</v>
      </c>
      <c r="F32" s="50" t="s">
        <v>790</v>
      </c>
      <c r="G32" s="50" t="s">
        <v>790</v>
      </c>
      <c r="H32" s="50" t="s">
        <v>790</v>
      </c>
      <c r="I32" s="50" t="s">
        <v>790</v>
      </c>
      <c r="J32" s="50" t="s">
        <v>790</v>
      </c>
      <c r="K32" s="50" t="s">
        <v>790</v>
      </c>
      <c r="L32" s="46" t="s">
        <v>17760</v>
      </c>
      <c r="M32" s="48" t="s">
        <v>17761</v>
      </c>
      <c r="N32" s="50" t="s">
        <v>790</v>
      </c>
      <c r="O32" s="50" t="s">
        <v>790</v>
      </c>
      <c r="P32" s="50" t="s">
        <v>790</v>
      </c>
      <c r="Q32" s="50" t="s">
        <v>790</v>
      </c>
      <c r="R32" s="50" t="s">
        <v>790</v>
      </c>
      <c r="S32" s="50" t="s">
        <v>790</v>
      </c>
      <c r="T32" s="50" t="s">
        <v>790</v>
      </c>
      <c r="U32" s="50" t="s">
        <v>790</v>
      </c>
      <c r="V32" s="50" t="s">
        <v>790</v>
      </c>
      <c r="W32" s="48" t="s">
        <v>17762</v>
      </c>
      <c r="X32" s="49" t="s">
        <v>17763</v>
      </c>
      <c r="Y32" s="50" t="s">
        <v>790</v>
      </c>
      <c r="Z32" s="50" t="s">
        <v>790</v>
      </c>
      <c r="AA32" s="50" t="s">
        <v>790</v>
      </c>
      <c r="AB32" s="50" t="s">
        <v>790</v>
      </c>
      <c r="AC32" s="50" t="s">
        <v>790</v>
      </c>
      <c r="AD32" s="50" t="s">
        <v>790</v>
      </c>
      <c r="AE32" s="50" t="s">
        <v>790</v>
      </c>
      <c r="AF32" s="50" t="s">
        <v>790</v>
      </c>
      <c r="AG32" s="50" t="s">
        <v>790</v>
      </c>
      <c r="AH32" s="50" t="s">
        <v>790</v>
      </c>
      <c r="AI32" s="50" t="s">
        <v>790</v>
      </c>
      <c r="AJ32" s="50" t="s">
        <v>790</v>
      </c>
      <c r="AK32" s="50" t="s">
        <v>790</v>
      </c>
      <c r="AL32" s="50" t="s">
        <v>790</v>
      </c>
    </row>
    <row r="33" spans="1:38">
      <c r="A33" s="50" t="s">
        <v>790</v>
      </c>
      <c r="B33" s="47" t="s">
        <v>17764</v>
      </c>
      <c r="C33" s="47" t="s">
        <v>17765</v>
      </c>
      <c r="D33" s="48" t="s">
        <v>17766</v>
      </c>
      <c r="E33" s="48" t="s">
        <v>17767</v>
      </c>
      <c r="F33" s="50" t="s">
        <v>790</v>
      </c>
      <c r="G33" s="50" t="s">
        <v>790</v>
      </c>
      <c r="H33" s="50" t="s">
        <v>790</v>
      </c>
      <c r="I33" s="50" t="s">
        <v>790</v>
      </c>
      <c r="J33" s="50" t="s">
        <v>790</v>
      </c>
      <c r="K33" s="50" t="s">
        <v>790</v>
      </c>
      <c r="L33" s="46" t="s">
        <v>17768</v>
      </c>
      <c r="M33" s="48" t="s">
        <v>17769</v>
      </c>
      <c r="N33" s="50" t="s">
        <v>790</v>
      </c>
      <c r="O33" s="50" t="s">
        <v>790</v>
      </c>
      <c r="P33" s="50" t="s">
        <v>790</v>
      </c>
      <c r="Q33" s="50" t="s">
        <v>790</v>
      </c>
      <c r="R33" s="50" t="s">
        <v>790</v>
      </c>
      <c r="S33" s="50" t="s">
        <v>790</v>
      </c>
      <c r="T33" s="50" t="s">
        <v>790</v>
      </c>
      <c r="U33" s="50" t="s">
        <v>790</v>
      </c>
      <c r="V33" s="50" t="s">
        <v>790</v>
      </c>
      <c r="W33" s="48" t="s">
        <v>17770</v>
      </c>
      <c r="X33" s="50" t="s">
        <v>790</v>
      </c>
      <c r="Y33" s="50" t="s">
        <v>790</v>
      </c>
      <c r="Z33" s="50" t="s">
        <v>790</v>
      </c>
      <c r="AA33" s="50" t="s">
        <v>790</v>
      </c>
      <c r="AB33" s="50" t="s">
        <v>790</v>
      </c>
      <c r="AC33" s="50" t="s">
        <v>790</v>
      </c>
      <c r="AD33" s="50" t="s">
        <v>790</v>
      </c>
      <c r="AE33" s="50" t="s">
        <v>790</v>
      </c>
      <c r="AF33" s="50" t="s">
        <v>790</v>
      </c>
      <c r="AG33" s="50" t="s">
        <v>790</v>
      </c>
      <c r="AH33" s="50" t="s">
        <v>790</v>
      </c>
      <c r="AI33" s="50" t="s">
        <v>790</v>
      </c>
      <c r="AJ33" s="50" t="s">
        <v>790</v>
      </c>
      <c r="AK33" s="50" t="s">
        <v>790</v>
      </c>
      <c r="AL33" s="50" t="s">
        <v>790</v>
      </c>
    </row>
    <row r="34" spans="1:38">
      <c r="A34" s="50" t="s">
        <v>790</v>
      </c>
      <c r="B34" s="47" t="s">
        <v>17771</v>
      </c>
      <c r="C34" s="47" t="s">
        <v>17772</v>
      </c>
      <c r="D34" s="48" t="s">
        <v>17773</v>
      </c>
      <c r="E34" s="48" t="s">
        <v>17774</v>
      </c>
      <c r="F34" s="50" t="s">
        <v>790</v>
      </c>
      <c r="G34" s="50" t="s">
        <v>790</v>
      </c>
      <c r="H34" s="50" t="s">
        <v>790</v>
      </c>
      <c r="I34" s="50" t="s">
        <v>790</v>
      </c>
      <c r="J34" s="50" t="s">
        <v>790</v>
      </c>
      <c r="K34" s="50" t="s">
        <v>790</v>
      </c>
      <c r="L34" s="46" t="s">
        <v>17775</v>
      </c>
      <c r="M34" s="48" t="s">
        <v>17776</v>
      </c>
      <c r="N34" s="50" t="s">
        <v>790</v>
      </c>
      <c r="O34" s="50" t="s">
        <v>790</v>
      </c>
      <c r="P34" s="50" t="s">
        <v>790</v>
      </c>
      <c r="Q34" s="50" t="s">
        <v>790</v>
      </c>
      <c r="R34" s="50" t="s">
        <v>790</v>
      </c>
      <c r="S34" s="50" t="s">
        <v>790</v>
      </c>
      <c r="T34" s="50" t="s">
        <v>790</v>
      </c>
      <c r="U34" s="50" t="s">
        <v>790</v>
      </c>
      <c r="V34" s="50" t="s">
        <v>790</v>
      </c>
      <c r="W34" s="48" t="s">
        <v>17777</v>
      </c>
      <c r="X34" s="50" t="s">
        <v>790</v>
      </c>
      <c r="Y34" s="50" t="s">
        <v>790</v>
      </c>
      <c r="Z34" s="50" t="s">
        <v>790</v>
      </c>
      <c r="AA34" s="50" t="s">
        <v>790</v>
      </c>
      <c r="AB34" s="50" t="s">
        <v>790</v>
      </c>
      <c r="AC34" s="50" t="s">
        <v>790</v>
      </c>
      <c r="AD34" s="50" t="s">
        <v>790</v>
      </c>
      <c r="AE34" s="50" t="s">
        <v>790</v>
      </c>
      <c r="AF34" s="50" t="s">
        <v>790</v>
      </c>
      <c r="AG34" s="50" t="s">
        <v>790</v>
      </c>
      <c r="AH34" s="50" t="s">
        <v>790</v>
      </c>
      <c r="AI34" s="50" t="s">
        <v>790</v>
      </c>
      <c r="AJ34" s="50" t="s">
        <v>790</v>
      </c>
      <c r="AK34" s="50" t="s">
        <v>790</v>
      </c>
      <c r="AL34" s="50" t="s">
        <v>790</v>
      </c>
    </row>
    <row r="35" spans="1:38">
      <c r="A35" s="50" t="s">
        <v>790</v>
      </c>
      <c r="B35" s="47" t="s">
        <v>17778</v>
      </c>
      <c r="C35" s="47" t="s">
        <v>17779</v>
      </c>
      <c r="D35" s="48" t="s">
        <v>17780</v>
      </c>
      <c r="E35" s="48" t="s">
        <v>17781</v>
      </c>
      <c r="F35" s="50" t="s">
        <v>790</v>
      </c>
      <c r="G35" s="50" t="s">
        <v>790</v>
      </c>
      <c r="H35" s="50" t="s">
        <v>790</v>
      </c>
      <c r="I35" s="50" t="s">
        <v>790</v>
      </c>
      <c r="J35" s="50" t="s">
        <v>790</v>
      </c>
      <c r="K35" s="50" t="s">
        <v>790</v>
      </c>
      <c r="L35" s="46" t="s">
        <v>17782</v>
      </c>
      <c r="M35" s="48" t="s">
        <v>17783</v>
      </c>
      <c r="N35" s="50" t="s">
        <v>790</v>
      </c>
      <c r="O35" s="50" t="s">
        <v>790</v>
      </c>
      <c r="P35" s="50" t="s">
        <v>790</v>
      </c>
      <c r="Q35" s="50" t="s">
        <v>790</v>
      </c>
      <c r="R35" s="50" t="s">
        <v>790</v>
      </c>
      <c r="S35" s="50" t="s">
        <v>790</v>
      </c>
      <c r="T35" s="50" t="s">
        <v>790</v>
      </c>
      <c r="U35" s="50" t="s">
        <v>790</v>
      </c>
      <c r="V35" s="50" t="s">
        <v>790</v>
      </c>
      <c r="W35" s="48" t="s">
        <v>17784</v>
      </c>
      <c r="X35" s="50" t="s">
        <v>790</v>
      </c>
      <c r="Y35" s="50" t="s">
        <v>790</v>
      </c>
      <c r="Z35" s="50" t="s">
        <v>790</v>
      </c>
      <c r="AA35" s="50" t="s">
        <v>790</v>
      </c>
      <c r="AB35" s="50" t="s">
        <v>790</v>
      </c>
      <c r="AC35" s="50" t="s">
        <v>790</v>
      </c>
      <c r="AD35" s="50" t="s">
        <v>790</v>
      </c>
      <c r="AE35" s="50" t="s">
        <v>790</v>
      </c>
      <c r="AF35" s="50" t="s">
        <v>790</v>
      </c>
      <c r="AG35" s="50" t="s">
        <v>790</v>
      </c>
      <c r="AH35" s="50" t="s">
        <v>790</v>
      </c>
      <c r="AI35" s="50" t="s">
        <v>790</v>
      </c>
      <c r="AJ35" s="50" t="s">
        <v>790</v>
      </c>
      <c r="AK35" s="50" t="s">
        <v>790</v>
      </c>
      <c r="AL35" s="50" t="s">
        <v>790</v>
      </c>
    </row>
    <row r="36" spans="1:38">
      <c r="A36" s="50" t="s">
        <v>790</v>
      </c>
      <c r="B36" s="47" t="s">
        <v>17785</v>
      </c>
      <c r="C36" s="47" t="s">
        <v>17786</v>
      </c>
      <c r="D36" s="48" t="s">
        <v>17787</v>
      </c>
      <c r="E36" s="48" t="s">
        <v>17788</v>
      </c>
      <c r="F36" s="50" t="s">
        <v>790</v>
      </c>
      <c r="G36" s="50" t="s">
        <v>790</v>
      </c>
      <c r="H36" s="50" t="s">
        <v>790</v>
      </c>
      <c r="I36" s="50" t="s">
        <v>790</v>
      </c>
      <c r="J36" s="50" t="s">
        <v>790</v>
      </c>
      <c r="K36" s="50" t="s">
        <v>790</v>
      </c>
      <c r="L36" s="46" t="s">
        <v>17789</v>
      </c>
      <c r="M36" s="48" t="s">
        <v>17790</v>
      </c>
      <c r="N36" s="50" t="s">
        <v>790</v>
      </c>
      <c r="O36" s="50" t="s">
        <v>790</v>
      </c>
      <c r="P36" s="50" t="s">
        <v>790</v>
      </c>
      <c r="Q36" s="50" t="s">
        <v>790</v>
      </c>
      <c r="R36" s="50" t="s">
        <v>790</v>
      </c>
      <c r="S36" s="50" t="s">
        <v>790</v>
      </c>
      <c r="T36" s="50" t="s">
        <v>790</v>
      </c>
      <c r="U36" s="50" t="s">
        <v>790</v>
      </c>
      <c r="V36" s="50" t="s">
        <v>790</v>
      </c>
      <c r="W36" s="48" t="s">
        <v>17791</v>
      </c>
      <c r="X36" s="50" t="s">
        <v>790</v>
      </c>
      <c r="Y36" s="50" t="s">
        <v>790</v>
      </c>
      <c r="Z36" s="50" t="s">
        <v>790</v>
      </c>
      <c r="AA36" s="50" t="s">
        <v>790</v>
      </c>
      <c r="AB36" s="50" t="s">
        <v>790</v>
      </c>
      <c r="AC36" s="50" t="s">
        <v>790</v>
      </c>
      <c r="AD36" s="50" t="s">
        <v>790</v>
      </c>
      <c r="AE36" s="50" t="s">
        <v>790</v>
      </c>
      <c r="AF36" s="50" t="s">
        <v>790</v>
      </c>
      <c r="AG36" s="50" t="s">
        <v>790</v>
      </c>
      <c r="AH36" s="50" t="s">
        <v>790</v>
      </c>
      <c r="AI36" s="50" t="s">
        <v>790</v>
      </c>
      <c r="AJ36" s="50" t="s">
        <v>790</v>
      </c>
      <c r="AK36" s="50" t="s">
        <v>790</v>
      </c>
      <c r="AL36" s="50" t="s">
        <v>790</v>
      </c>
    </row>
    <row r="37" spans="1:38">
      <c r="A37" s="50" t="s">
        <v>790</v>
      </c>
      <c r="B37" s="47" t="s">
        <v>17792</v>
      </c>
      <c r="C37" s="47" t="s">
        <v>17793</v>
      </c>
      <c r="D37" s="48" t="s">
        <v>17794</v>
      </c>
      <c r="E37" s="48" t="s">
        <v>17795</v>
      </c>
      <c r="F37" s="50" t="s">
        <v>790</v>
      </c>
      <c r="G37" s="50" t="s">
        <v>790</v>
      </c>
      <c r="H37" s="50" t="s">
        <v>790</v>
      </c>
      <c r="I37" s="50" t="s">
        <v>790</v>
      </c>
      <c r="J37" s="50" t="s">
        <v>790</v>
      </c>
      <c r="K37" s="50" t="s">
        <v>790</v>
      </c>
      <c r="L37" s="46" t="s">
        <v>17796</v>
      </c>
      <c r="M37" s="48" t="s">
        <v>17797</v>
      </c>
      <c r="N37" s="50" t="s">
        <v>790</v>
      </c>
      <c r="O37" s="50" t="s">
        <v>790</v>
      </c>
      <c r="P37" s="50" t="s">
        <v>790</v>
      </c>
      <c r="Q37" s="50" t="s">
        <v>790</v>
      </c>
      <c r="R37" s="50" t="s">
        <v>790</v>
      </c>
      <c r="S37" s="50" t="s">
        <v>790</v>
      </c>
      <c r="T37" s="50" t="s">
        <v>790</v>
      </c>
      <c r="U37" s="50" t="s">
        <v>790</v>
      </c>
      <c r="V37" s="50" t="s">
        <v>790</v>
      </c>
      <c r="W37" s="48" t="s">
        <v>17798</v>
      </c>
      <c r="X37" s="50" t="s">
        <v>790</v>
      </c>
      <c r="Y37" s="50" t="s">
        <v>790</v>
      </c>
      <c r="Z37" s="50" t="s">
        <v>790</v>
      </c>
      <c r="AA37" s="50" t="s">
        <v>790</v>
      </c>
      <c r="AB37" s="50" t="s">
        <v>790</v>
      </c>
      <c r="AC37" s="50" t="s">
        <v>790</v>
      </c>
      <c r="AD37" s="50" t="s">
        <v>790</v>
      </c>
      <c r="AE37" s="50" t="s">
        <v>790</v>
      </c>
      <c r="AF37" s="50" t="s">
        <v>790</v>
      </c>
      <c r="AG37" s="50" t="s">
        <v>790</v>
      </c>
      <c r="AH37" s="50" t="s">
        <v>790</v>
      </c>
      <c r="AI37" s="50" t="s">
        <v>790</v>
      </c>
      <c r="AJ37" s="50" t="s">
        <v>790</v>
      </c>
      <c r="AK37" s="50" t="s">
        <v>790</v>
      </c>
      <c r="AL37" s="50" t="s">
        <v>790</v>
      </c>
    </row>
    <row r="38" spans="1:38">
      <c r="A38" s="50" t="s">
        <v>790</v>
      </c>
      <c r="B38" s="47" t="s">
        <v>17799</v>
      </c>
      <c r="C38" s="47" t="s">
        <v>17800</v>
      </c>
      <c r="D38" s="48" t="s">
        <v>17801</v>
      </c>
      <c r="E38" s="48" t="s">
        <v>17802</v>
      </c>
      <c r="F38" s="50" t="s">
        <v>790</v>
      </c>
      <c r="G38" s="50" t="s">
        <v>790</v>
      </c>
      <c r="H38" s="50" t="s">
        <v>790</v>
      </c>
      <c r="I38" s="50" t="s">
        <v>790</v>
      </c>
      <c r="J38" s="50" t="s">
        <v>790</v>
      </c>
      <c r="K38" s="50" t="s">
        <v>790</v>
      </c>
      <c r="L38" s="46" t="s">
        <v>17803</v>
      </c>
      <c r="M38" s="48" t="s">
        <v>17804</v>
      </c>
      <c r="N38" s="50" t="s">
        <v>790</v>
      </c>
      <c r="O38" s="50" t="s">
        <v>790</v>
      </c>
      <c r="P38" s="50" t="s">
        <v>790</v>
      </c>
      <c r="Q38" s="50" t="s">
        <v>790</v>
      </c>
      <c r="R38" s="50" t="s">
        <v>790</v>
      </c>
      <c r="S38" s="50" t="s">
        <v>790</v>
      </c>
      <c r="T38" s="50" t="s">
        <v>790</v>
      </c>
      <c r="U38" s="50" t="s">
        <v>790</v>
      </c>
      <c r="V38" s="50" t="s">
        <v>790</v>
      </c>
      <c r="W38" s="48" t="s">
        <v>17805</v>
      </c>
      <c r="X38" s="50" t="s">
        <v>790</v>
      </c>
      <c r="Y38" s="50" t="s">
        <v>790</v>
      </c>
      <c r="Z38" s="50" t="s">
        <v>790</v>
      </c>
      <c r="AA38" s="50" t="s">
        <v>790</v>
      </c>
      <c r="AB38" s="50" t="s">
        <v>790</v>
      </c>
      <c r="AC38" s="50" t="s">
        <v>790</v>
      </c>
      <c r="AD38" s="50" t="s">
        <v>790</v>
      </c>
      <c r="AE38" s="50" t="s">
        <v>790</v>
      </c>
      <c r="AF38" s="50" t="s">
        <v>790</v>
      </c>
      <c r="AG38" s="50" t="s">
        <v>790</v>
      </c>
      <c r="AH38" s="50" t="s">
        <v>790</v>
      </c>
      <c r="AI38" s="50" t="s">
        <v>790</v>
      </c>
      <c r="AJ38" s="50" t="s">
        <v>790</v>
      </c>
      <c r="AK38" s="50" t="s">
        <v>790</v>
      </c>
      <c r="AL38" s="50" t="s">
        <v>790</v>
      </c>
    </row>
    <row r="39" spans="1:38">
      <c r="A39" s="50" t="s">
        <v>790</v>
      </c>
      <c r="B39" s="47" t="s">
        <v>17806</v>
      </c>
      <c r="C39" s="47" t="s">
        <v>17807</v>
      </c>
      <c r="D39" s="48" t="s">
        <v>17808</v>
      </c>
      <c r="E39" s="48" t="s">
        <v>17809</v>
      </c>
      <c r="F39" s="50" t="s">
        <v>790</v>
      </c>
      <c r="G39" s="50" t="s">
        <v>790</v>
      </c>
      <c r="H39" s="50" t="s">
        <v>790</v>
      </c>
      <c r="I39" s="50" t="s">
        <v>790</v>
      </c>
      <c r="J39" s="50" t="s">
        <v>790</v>
      </c>
      <c r="K39" s="50" t="s">
        <v>790</v>
      </c>
      <c r="L39" s="46" t="s">
        <v>17810</v>
      </c>
      <c r="M39" s="48" t="s">
        <v>17811</v>
      </c>
      <c r="N39" s="50" t="s">
        <v>790</v>
      </c>
      <c r="O39" s="50" t="s">
        <v>790</v>
      </c>
      <c r="P39" s="50" t="s">
        <v>790</v>
      </c>
      <c r="Q39" s="50" t="s">
        <v>790</v>
      </c>
      <c r="R39" s="50" t="s">
        <v>790</v>
      </c>
      <c r="S39" s="50" t="s">
        <v>790</v>
      </c>
      <c r="T39" s="50" t="s">
        <v>790</v>
      </c>
      <c r="U39" s="50" t="s">
        <v>790</v>
      </c>
      <c r="V39" s="50" t="s">
        <v>790</v>
      </c>
      <c r="W39" s="48" t="s">
        <v>17812</v>
      </c>
      <c r="X39" s="50" t="s">
        <v>790</v>
      </c>
      <c r="Y39" s="50" t="s">
        <v>790</v>
      </c>
      <c r="Z39" s="50" t="s">
        <v>790</v>
      </c>
      <c r="AA39" s="50" t="s">
        <v>790</v>
      </c>
      <c r="AB39" s="50" t="s">
        <v>790</v>
      </c>
      <c r="AC39" s="50" t="s">
        <v>790</v>
      </c>
      <c r="AD39" s="50" t="s">
        <v>790</v>
      </c>
      <c r="AE39" s="50" t="s">
        <v>790</v>
      </c>
      <c r="AF39" s="50" t="s">
        <v>790</v>
      </c>
      <c r="AG39" s="50" t="s">
        <v>790</v>
      </c>
      <c r="AH39" s="50" t="s">
        <v>790</v>
      </c>
      <c r="AI39" s="50" t="s">
        <v>790</v>
      </c>
      <c r="AJ39" s="50" t="s">
        <v>790</v>
      </c>
      <c r="AK39" s="50" t="s">
        <v>790</v>
      </c>
      <c r="AL39" s="50" t="s">
        <v>790</v>
      </c>
    </row>
    <row r="40" spans="1:38">
      <c r="A40" s="50" t="s">
        <v>790</v>
      </c>
      <c r="B40" s="47" t="s">
        <v>17813</v>
      </c>
      <c r="C40" s="47" t="s">
        <v>17814</v>
      </c>
      <c r="D40" s="48" t="s">
        <v>17815</v>
      </c>
      <c r="E40" s="48" t="s">
        <v>17816</v>
      </c>
      <c r="F40" s="50" t="s">
        <v>790</v>
      </c>
      <c r="G40" s="50" t="s">
        <v>790</v>
      </c>
      <c r="H40" s="50" t="s">
        <v>790</v>
      </c>
      <c r="I40" s="50" t="s">
        <v>790</v>
      </c>
      <c r="J40" s="50" t="s">
        <v>790</v>
      </c>
      <c r="K40" s="50" t="s">
        <v>790</v>
      </c>
      <c r="L40" s="46" t="s">
        <v>17817</v>
      </c>
      <c r="M40" s="48" t="s">
        <v>17818</v>
      </c>
      <c r="N40" s="50" t="s">
        <v>790</v>
      </c>
      <c r="O40" s="50" t="s">
        <v>790</v>
      </c>
      <c r="P40" s="50" t="s">
        <v>790</v>
      </c>
      <c r="Q40" s="50" t="s">
        <v>790</v>
      </c>
      <c r="R40" s="50" t="s">
        <v>790</v>
      </c>
      <c r="S40" s="50" t="s">
        <v>790</v>
      </c>
      <c r="T40" s="50" t="s">
        <v>790</v>
      </c>
      <c r="U40" s="50" t="s">
        <v>790</v>
      </c>
      <c r="V40" s="50" t="s">
        <v>790</v>
      </c>
      <c r="W40" s="48" t="s">
        <v>17819</v>
      </c>
      <c r="X40" s="50" t="s">
        <v>790</v>
      </c>
      <c r="Y40" s="50" t="s">
        <v>790</v>
      </c>
      <c r="Z40" s="50" t="s">
        <v>790</v>
      </c>
      <c r="AA40" s="50" t="s">
        <v>790</v>
      </c>
      <c r="AB40" s="50" t="s">
        <v>790</v>
      </c>
      <c r="AC40" s="50" t="s">
        <v>790</v>
      </c>
      <c r="AD40" s="50" t="s">
        <v>790</v>
      </c>
      <c r="AE40" s="50" t="s">
        <v>790</v>
      </c>
      <c r="AF40" s="50" t="s">
        <v>790</v>
      </c>
      <c r="AG40" s="50" t="s">
        <v>790</v>
      </c>
      <c r="AH40" s="50" t="s">
        <v>790</v>
      </c>
      <c r="AI40" s="50" t="s">
        <v>790</v>
      </c>
      <c r="AJ40" s="50" t="s">
        <v>790</v>
      </c>
      <c r="AK40" s="50" t="s">
        <v>790</v>
      </c>
      <c r="AL40" s="50" t="s">
        <v>790</v>
      </c>
    </row>
    <row r="41" spans="1:38">
      <c r="A41" s="50" t="s">
        <v>790</v>
      </c>
      <c r="B41" s="47" t="s">
        <v>17820</v>
      </c>
      <c r="C41" s="47" t="s">
        <v>17821</v>
      </c>
      <c r="D41" s="48" t="s">
        <v>17822</v>
      </c>
      <c r="E41" s="48" t="s">
        <v>17823</v>
      </c>
      <c r="F41" s="50" t="s">
        <v>790</v>
      </c>
      <c r="G41" s="50" t="s">
        <v>790</v>
      </c>
      <c r="H41" s="50" t="s">
        <v>790</v>
      </c>
      <c r="I41" s="50" t="s">
        <v>790</v>
      </c>
      <c r="J41" s="50" t="s">
        <v>790</v>
      </c>
      <c r="K41" s="50" t="s">
        <v>790</v>
      </c>
      <c r="L41" s="46" t="s">
        <v>17824</v>
      </c>
      <c r="M41" s="48" t="s">
        <v>17825</v>
      </c>
      <c r="N41" s="50" t="s">
        <v>790</v>
      </c>
      <c r="O41" s="50" t="s">
        <v>790</v>
      </c>
      <c r="P41" s="50" t="s">
        <v>790</v>
      </c>
      <c r="Q41" s="50" t="s">
        <v>790</v>
      </c>
      <c r="R41" s="50" t="s">
        <v>790</v>
      </c>
      <c r="S41" s="50" t="s">
        <v>790</v>
      </c>
      <c r="T41" s="50" t="s">
        <v>790</v>
      </c>
      <c r="U41" s="50" t="s">
        <v>790</v>
      </c>
      <c r="V41" s="50" t="s">
        <v>790</v>
      </c>
      <c r="W41" s="48" t="s">
        <v>17826</v>
      </c>
      <c r="X41" s="50" t="s">
        <v>790</v>
      </c>
      <c r="Y41" s="50" t="s">
        <v>790</v>
      </c>
      <c r="Z41" s="50" t="s">
        <v>790</v>
      </c>
      <c r="AA41" s="50" t="s">
        <v>790</v>
      </c>
      <c r="AB41" s="50" t="s">
        <v>790</v>
      </c>
      <c r="AC41" s="50" t="s">
        <v>790</v>
      </c>
      <c r="AD41" s="50" t="s">
        <v>790</v>
      </c>
      <c r="AE41" s="50" t="s">
        <v>790</v>
      </c>
      <c r="AF41" s="50" t="s">
        <v>790</v>
      </c>
      <c r="AG41" s="50" t="s">
        <v>790</v>
      </c>
      <c r="AH41" s="50" t="s">
        <v>790</v>
      </c>
      <c r="AI41" s="50" t="s">
        <v>790</v>
      </c>
      <c r="AJ41" s="50" t="s">
        <v>790</v>
      </c>
      <c r="AK41" s="50" t="s">
        <v>790</v>
      </c>
      <c r="AL41" s="50" t="s">
        <v>790</v>
      </c>
    </row>
    <row r="42" spans="1:38">
      <c r="A42" s="50" t="s">
        <v>790</v>
      </c>
      <c r="B42" s="47" t="s">
        <v>17827</v>
      </c>
      <c r="C42" s="47" t="s">
        <v>17828</v>
      </c>
      <c r="D42" s="48" t="s">
        <v>17829</v>
      </c>
      <c r="E42" s="48" t="s">
        <v>17830</v>
      </c>
      <c r="F42" s="50" t="s">
        <v>790</v>
      </c>
      <c r="G42" s="50" t="s">
        <v>790</v>
      </c>
      <c r="H42" s="50" t="s">
        <v>790</v>
      </c>
      <c r="I42" s="50" t="s">
        <v>790</v>
      </c>
      <c r="J42" s="50" t="s">
        <v>790</v>
      </c>
      <c r="K42" s="50" t="s">
        <v>790</v>
      </c>
      <c r="L42" s="46" t="s">
        <v>17831</v>
      </c>
      <c r="M42" s="48" t="s">
        <v>17832</v>
      </c>
      <c r="N42" s="50" t="s">
        <v>790</v>
      </c>
      <c r="O42" s="50" t="s">
        <v>790</v>
      </c>
      <c r="P42" s="50" t="s">
        <v>790</v>
      </c>
      <c r="Q42" s="50" t="s">
        <v>790</v>
      </c>
      <c r="R42" s="50" t="s">
        <v>790</v>
      </c>
      <c r="S42" s="50" t="s">
        <v>790</v>
      </c>
      <c r="T42" s="50" t="s">
        <v>790</v>
      </c>
      <c r="U42" s="50" t="s">
        <v>790</v>
      </c>
      <c r="V42" s="50" t="s">
        <v>790</v>
      </c>
      <c r="W42" s="48" t="s">
        <v>17833</v>
      </c>
      <c r="X42" s="50" t="s">
        <v>790</v>
      </c>
      <c r="Y42" s="50" t="s">
        <v>790</v>
      </c>
      <c r="Z42" s="50" t="s">
        <v>790</v>
      </c>
      <c r="AA42" s="50" t="s">
        <v>790</v>
      </c>
      <c r="AB42" s="50" t="s">
        <v>790</v>
      </c>
      <c r="AC42" s="50" t="s">
        <v>790</v>
      </c>
      <c r="AD42" s="50" t="s">
        <v>790</v>
      </c>
      <c r="AE42" s="50" t="s">
        <v>790</v>
      </c>
      <c r="AF42" s="50" t="s">
        <v>790</v>
      </c>
      <c r="AG42" s="50" t="s">
        <v>790</v>
      </c>
      <c r="AH42" s="50" t="s">
        <v>790</v>
      </c>
      <c r="AI42" s="50" t="s">
        <v>790</v>
      </c>
      <c r="AJ42" s="50" t="s">
        <v>790</v>
      </c>
      <c r="AK42" s="50" t="s">
        <v>790</v>
      </c>
      <c r="AL42" s="50" t="s">
        <v>790</v>
      </c>
    </row>
    <row r="43" spans="1:38">
      <c r="A43" s="50" t="s">
        <v>790</v>
      </c>
      <c r="B43" s="47" t="s">
        <v>17834</v>
      </c>
      <c r="C43" s="47" t="s">
        <v>17835</v>
      </c>
      <c r="D43" s="48" t="s">
        <v>17836</v>
      </c>
      <c r="E43" s="48" t="s">
        <v>17837</v>
      </c>
      <c r="F43" s="50" t="s">
        <v>790</v>
      </c>
      <c r="G43" s="50" t="s">
        <v>790</v>
      </c>
      <c r="H43" s="50" t="s">
        <v>790</v>
      </c>
      <c r="I43" s="50" t="s">
        <v>790</v>
      </c>
      <c r="J43" s="50" t="s">
        <v>790</v>
      </c>
      <c r="K43" s="50" t="s">
        <v>790</v>
      </c>
      <c r="L43" s="46" t="s">
        <v>17838</v>
      </c>
      <c r="M43" s="48" t="s">
        <v>17839</v>
      </c>
      <c r="N43" s="50" t="s">
        <v>790</v>
      </c>
      <c r="O43" s="50" t="s">
        <v>790</v>
      </c>
      <c r="P43" s="50" t="s">
        <v>790</v>
      </c>
      <c r="Q43" s="50" t="s">
        <v>790</v>
      </c>
      <c r="R43" s="50" t="s">
        <v>790</v>
      </c>
      <c r="S43" s="50" t="s">
        <v>790</v>
      </c>
      <c r="T43" s="50" t="s">
        <v>790</v>
      </c>
      <c r="U43" s="50" t="s">
        <v>790</v>
      </c>
      <c r="V43" s="50" t="s">
        <v>790</v>
      </c>
      <c r="W43" s="48" t="s">
        <v>17840</v>
      </c>
      <c r="X43" s="50" t="s">
        <v>790</v>
      </c>
      <c r="Y43" s="50" t="s">
        <v>790</v>
      </c>
      <c r="Z43" s="50" t="s">
        <v>790</v>
      </c>
      <c r="AA43" s="50" t="s">
        <v>790</v>
      </c>
      <c r="AB43" s="50" t="s">
        <v>790</v>
      </c>
      <c r="AC43" s="50" t="s">
        <v>790</v>
      </c>
      <c r="AD43" s="50" t="s">
        <v>790</v>
      </c>
      <c r="AE43" s="50" t="s">
        <v>790</v>
      </c>
      <c r="AF43" s="50" t="s">
        <v>790</v>
      </c>
      <c r="AG43" s="50" t="s">
        <v>790</v>
      </c>
      <c r="AH43" s="50" t="s">
        <v>790</v>
      </c>
      <c r="AI43" s="50" t="s">
        <v>790</v>
      </c>
      <c r="AJ43" s="50" t="s">
        <v>790</v>
      </c>
      <c r="AK43" s="50" t="s">
        <v>790</v>
      </c>
      <c r="AL43" s="50" t="s">
        <v>790</v>
      </c>
    </row>
    <row r="44" spans="1:38">
      <c r="A44" s="50" t="s">
        <v>790</v>
      </c>
      <c r="B44" s="47" t="s">
        <v>17841</v>
      </c>
      <c r="C44" s="47" t="s">
        <v>17842</v>
      </c>
      <c r="D44" s="48" t="s">
        <v>17843</v>
      </c>
      <c r="E44" s="48" t="s">
        <v>17844</v>
      </c>
      <c r="F44" s="50" t="s">
        <v>790</v>
      </c>
      <c r="G44" s="50" t="s">
        <v>790</v>
      </c>
      <c r="H44" s="50" t="s">
        <v>790</v>
      </c>
      <c r="I44" s="50" t="s">
        <v>790</v>
      </c>
      <c r="J44" s="50" t="s">
        <v>790</v>
      </c>
      <c r="K44" s="50" t="s">
        <v>790</v>
      </c>
      <c r="L44" s="48" t="s">
        <v>17845</v>
      </c>
      <c r="M44" s="48" t="s">
        <v>17846</v>
      </c>
      <c r="N44" s="50" t="s">
        <v>790</v>
      </c>
      <c r="O44" s="50" t="s">
        <v>790</v>
      </c>
      <c r="P44" s="50" t="s">
        <v>790</v>
      </c>
      <c r="Q44" s="50" t="s">
        <v>790</v>
      </c>
      <c r="R44" s="50" t="s">
        <v>790</v>
      </c>
      <c r="S44" s="50" t="s">
        <v>790</v>
      </c>
      <c r="T44" s="50" t="s">
        <v>790</v>
      </c>
      <c r="U44" s="50" t="s">
        <v>790</v>
      </c>
      <c r="V44" s="50" t="s">
        <v>790</v>
      </c>
      <c r="W44" s="48" t="s">
        <v>17847</v>
      </c>
      <c r="X44" s="50" t="s">
        <v>790</v>
      </c>
      <c r="Y44" s="50" t="s">
        <v>790</v>
      </c>
      <c r="Z44" s="50" t="s">
        <v>790</v>
      </c>
      <c r="AA44" s="50" t="s">
        <v>790</v>
      </c>
      <c r="AB44" s="50" t="s">
        <v>790</v>
      </c>
      <c r="AC44" s="50" t="s">
        <v>790</v>
      </c>
      <c r="AD44" s="50" t="s">
        <v>790</v>
      </c>
      <c r="AE44" s="50" t="s">
        <v>790</v>
      </c>
      <c r="AF44" s="50" t="s">
        <v>790</v>
      </c>
      <c r="AG44" s="50" t="s">
        <v>790</v>
      </c>
      <c r="AH44" s="50" t="s">
        <v>790</v>
      </c>
      <c r="AI44" s="50" t="s">
        <v>790</v>
      </c>
      <c r="AJ44" s="50" t="s">
        <v>790</v>
      </c>
      <c r="AK44" s="50" t="s">
        <v>790</v>
      </c>
      <c r="AL44" s="50" t="s">
        <v>790</v>
      </c>
    </row>
    <row r="45" spans="1:38">
      <c r="A45" s="50" t="s">
        <v>790</v>
      </c>
      <c r="B45" s="47" t="s">
        <v>17848</v>
      </c>
      <c r="C45" s="47" t="s">
        <v>17849</v>
      </c>
      <c r="D45" s="48" t="s">
        <v>17850</v>
      </c>
      <c r="E45" s="48" t="s">
        <v>17851</v>
      </c>
      <c r="F45" s="50" t="s">
        <v>790</v>
      </c>
      <c r="G45" s="50" t="s">
        <v>790</v>
      </c>
      <c r="H45" s="50" t="s">
        <v>790</v>
      </c>
      <c r="I45" s="50" t="s">
        <v>790</v>
      </c>
      <c r="J45" s="50" t="s">
        <v>790</v>
      </c>
      <c r="K45" s="50" t="s">
        <v>790</v>
      </c>
      <c r="L45" s="46" t="s">
        <v>17852</v>
      </c>
      <c r="M45" s="48" t="s">
        <v>17853</v>
      </c>
      <c r="N45" s="50" t="s">
        <v>790</v>
      </c>
      <c r="O45" s="50" t="s">
        <v>790</v>
      </c>
      <c r="P45" s="50" t="s">
        <v>790</v>
      </c>
      <c r="Q45" s="50" t="s">
        <v>790</v>
      </c>
      <c r="R45" s="50" t="s">
        <v>790</v>
      </c>
      <c r="S45" s="50" t="s">
        <v>790</v>
      </c>
      <c r="T45" s="50" t="s">
        <v>790</v>
      </c>
      <c r="U45" s="50" t="s">
        <v>790</v>
      </c>
      <c r="V45" s="50" t="s">
        <v>790</v>
      </c>
      <c r="W45" s="48" t="s">
        <v>17854</v>
      </c>
      <c r="X45" s="50" t="s">
        <v>790</v>
      </c>
      <c r="Y45" s="50" t="s">
        <v>790</v>
      </c>
      <c r="Z45" s="50" t="s">
        <v>790</v>
      </c>
      <c r="AA45" s="50" t="s">
        <v>790</v>
      </c>
      <c r="AB45" s="50" t="s">
        <v>790</v>
      </c>
      <c r="AC45" s="50" t="s">
        <v>790</v>
      </c>
      <c r="AD45" s="50" t="s">
        <v>790</v>
      </c>
      <c r="AE45" s="50" t="s">
        <v>790</v>
      </c>
      <c r="AF45" s="50" t="s">
        <v>790</v>
      </c>
      <c r="AG45" s="50" t="s">
        <v>790</v>
      </c>
      <c r="AH45" s="50" t="s">
        <v>790</v>
      </c>
      <c r="AI45" s="50" t="s">
        <v>790</v>
      </c>
      <c r="AJ45" s="50" t="s">
        <v>790</v>
      </c>
      <c r="AK45" s="50" t="s">
        <v>790</v>
      </c>
      <c r="AL45" s="50" t="s">
        <v>790</v>
      </c>
    </row>
    <row r="46" spans="1:38">
      <c r="A46" s="50" t="s">
        <v>790</v>
      </c>
      <c r="B46" s="47" t="s">
        <v>17855</v>
      </c>
      <c r="C46" s="47" t="s">
        <v>17856</v>
      </c>
      <c r="D46" s="48" t="s">
        <v>17857</v>
      </c>
      <c r="E46" s="48" t="s">
        <v>17858</v>
      </c>
      <c r="F46" s="50" t="s">
        <v>790</v>
      </c>
      <c r="G46" s="50" t="s">
        <v>790</v>
      </c>
      <c r="H46" s="50" t="s">
        <v>790</v>
      </c>
      <c r="I46" s="50" t="s">
        <v>790</v>
      </c>
      <c r="J46" s="50" t="s">
        <v>790</v>
      </c>
      <c r="K46" s="50" t="s">
        <v>790</v>
      </c>
      <c r="L46" s="46" t="s">
        <v>17859</v>
      </c>
      <c r="M46" s="48" t="s">
        <v>17860</v>
      </c>
      <c r="N46" s="50" t="s">
        <v>790</v>
      </c>
      <c r="O46" s="50" t="s">
        <v>790</v>
      </c>
      <c r="P46" s="50" t="s">
        <v>790</v>
      </c>
      <c r="Q46" s="50" t="s">
        <v>790</v>
      </c>
      <c r="R46" s="50" t="s">
        <v>790</v>
      </c>
      <c r="S46" s="50" t="s">
        <v>790</v>
      </c>
      <c r="T46" s="50" t="s">
        <v>790</v>
      </c>
      <c r="U46" s="50" t="s">
        <v>790</v>
      </c>
      <c r="V46" s="50" t="s">
        <v>790</v>
      </c>
      <c r="W46" s="48" t="s">
        <v>17861</v>
      </c>
      <c r="X46" s="50" t="s">
        <v>790</v>
      </c>
      <c r="Y46" s="50" t="s">
        <v>790</v>
      </c>
      <c r="Z46" s="50" t="s">
        <v>790</v>
      </c>
      <c r="AA46" s="50" t="s">
        <v>790</v>
      </c>
      <c r="AB46" s="50" t="s">
        <v>790</v>
      </c>
      <c r="AC46" s="50" t="s">
        <v>790</v>
      </c>
      <c r="AD46" s="50" t="s">
        <v>790</v>
      </c>
      <c r="AE46" s="50" t="s">
        <v>790</v>
      </c>
      <c r="AF46" s="50" t="s">
        <v>790</v>
      </c>
      <c r="AG46" s="50" t="s">
        <v>790</v>
      </c>
      <c r="AH46" s="50" t="s">
        <v>790</v>
      </c>
      <c r="AI46" s="50" t="s">
        <v>790</v>
      </c>
      <c r="AJ46" s="50" t="s">
        <v>790</v>
      </c>
      <c r="AK46" s="50" t="s">
        <v>790</v>
      </c>
      <c r="AL46" s="50" t="s">
        <v>790</v>
      </c>
    </row>
    <row r="47" spans="1:38">
      <c r="A47" s="50" t="s">
        <v>790</v>
      </c>
      <c r="B47" s="48" t="s">
        <v>17862</v>
      </c>
      <c r="C47" s="47" t="s">
        <v>17863</v>
      </c>
      <c r="D47" s="48" t="s">
        <v>17864</v>
      </c>
      <c r="E47" s="48" t="s">
        <v>17865</v>
      </c>
      <c r="F47" s="50" t="s">
        <v>790</v>
      </c>
      <c r="G47" s="50" t="s">
        <v>790</v>
      </c>
      <c r="H47" s="50" t="s">
        <v>790</v>
      </c>
      <c r="I47" s="50" t="s">
        <v>790</v>
      </c>
      <c r="J47" s="50" t="s">
        <v>790</v>
      </c>
      <c r="K47" s="50" t="s">
        <v>790</v>
      </c>
      <c r="L47" s="46" t="s">
        <v>17866</v>
      </c>
      <c r="M47" s="48" t="s">
        <v>17867</v>
      </c>
      <c r="N47" s="50" t="s">
        <v>790</v>
      </c>
      <c r="O47" s="50" t="s">
        <v>790</v>
      </c>
      <c r="P47" s="50" t="s">
        <v>790</v>
      </c>
      <c r="Q47" s="50" t="s">
        <v>790</v>
      </c>
      <c r="R47" s="50" t="s">
        <v>790</v>
      </c>
      <c r="S47" s="50" t="s">
        <v>790</v>
      </c>
      <c r="T47" s="50" t="s">
        <v>790</v>
      </c>
      <c r="U47" s="50" t="s">
        <v>790</v>
      </c>
      <c r="V47" s="50" t="s">
        <v>790</v>
      </c>
      <c r="W47" s="48" t="s">
        <v>17868</v>
      </c>
      <c r="X47" s="50" t="s">
        <v>790</v>
      </c>
      <c r="Y47" s="50" t="s">
        <v>790</v>
      </c>
      <c r="Z47" s="50" t="s">
        <v>790</v>
      </c>
      <c r="AA47" s="50" t="s">
        <v>790</v>
      </c>
      <c r="AB47" s="50" t="s">
        <v>790</v>
      </c>
      <c r="AC47" s="50" t="s">
        <v>790</v>
      </c>
      <c r="AD47" s="50" t="s">
        <v>790</v>
      </c>
      <c r="AE47" s="50" t="s">
        <v>790</v>
      </c>
      <c r="AF47" s="50" t="s">
        <v>790</v>
      </c>
      <c r="AG47" s="50" t="s">
        <v>790</v>
      </c>
      <c r="AH47" s="50" t="s">
        <v>790</v>
      </c>
      <c r="AI47" s="50" t="s">
        <v>790</v>
      </c>
      <c r="AJ47" s="50" t="s">
        <v>790</v>
      </c>
      <c r="AK47" s="50" t="s">
        <v>790</v>
      </c>
      <c r="AL47" s="50" t="s">
        <v>790</v>
      </c>
    </row>
    <row r="48" spans="1:38">
      <c r="A48" s="50" t="s">
        <v>790</v>
      </c>
      <c r="B48" s="47" t="s">
        <v>17869</v>
      </c>
      <c r="C48" s="47" t="s">
        <v>17870</v>
      </c>
      <c r="D48" s="49" t="s">
        <v>17871</v>
      </c>
      <c r="E48" s="48" t="s">
        <v>17872</v>
      </c>
      <c r="F48" s="50" t="s">
        <v>790</v>
      </c>
      <c r="G48" s="50" t="s">
        <v>790</v>
      </c>
      <c r="H48" s="50" t="s">
        <v>790</v>
      </c>
      <c r="I48" s="50" t="s">
        <v>790</v>
      </c>
      <c r="J48" s="50" t="s">
        <v>790</v>
      </c>
      <c r="K48" s="50" t="s">
        <v>790</v>
      </c>
      <c r="L48" s="46" t="s">
        <v>17873</v>
      </c>
      <c r="M48" s="48" t="s">
        <v>17874</v>
      </c>
      <c r="N48" s="50" t="s">
        <v>790</v>
      </c>
      <c r="O48" s="50" t="s">
        <v>790</v>
      </c>
      <c r="P48" s="50" t="s">
        <v>790</v>
      </c>
      <c r="Q48" s="50" t="s">
        <v>790</v>
      </c>
      <c r="R48" s="50" t="s">
        <v>790</v>
      </c>
      <c r="S48" s="50" t="s">
        <v>790</v>
      </c>
      <c r="T48" s="50" t="s">
        <v>790</v>
      </c>
      <c r="U48" s="50" t="s">
        <v>790</v>
      </c>
      <c r="V48" s="50" t="s">
        <v>790</v>
      </c>
      <c r="W48" s="48" t="s">
        <v>17875</v>
      </c>
      <c r="X48" s="50" t="s">
        <v>790</v>
      </c>
      <c r="Y48" s="50" t="s">
        <v>790</v>
      </c>
      <c r="Z48" s="50" t="s">
        <v>790</v>
      </c>
      <c r="AA48" s="50" t="s">
        <v>790</v>
      </c>
      <c r="AB48" s="50" t="s">
        <v>790</v>
      </c>
      <c r="AC48" s="50" t="s">
        <v>790</v>
      </c>
      <c r="AD48" s="50" t="s">
        <v>790</v>
      </c>
      <c r="AE48" s="50" t="s">
        <v>790</v>
      </c>
      <c r="AF48" s="50" t="s">
        <v>790</v>
      </c>
      <c r="AG48" s="50" t="s">
        <v>790</v>
      </c>
      <c r="AH48" s="50" t="s">
        <v>790</v>
      </c>
      <c r="AI48" s="50" t="s">
        <v>790</v>
      </c>
      <c r="AJ48" s="50" t="s">
        <v>790</v>
      </c>
      <c r="AK48" s="50" t="s">
        <v>790</v>
      </c>
      <c r="AL48" s="50" t="s">
        <v>790</v>
      </c>
    </row>
    <row r="49" spans="1:38">
      <c r="A49" s="50" t="s">
        <v>790</v>
      </c>
      <c r="B49" s="47" t="s">
        <v>17876</v>
      </c>
      <c r="C49" s="48" t="s">
        <v>17877</v>
      </c>
      <c r="D49" s="50" t="s">
        <v>790</v>
      </c>
      <c r="E49" s="48" t="s">
        <v>17878</v>
      </c>
      <c r="F49" s="50" t="s">
        <v>790</v>
      </c>
      <c r="G49" s="50" t="s">
        <v>790</v>
      </c>
      <c r="H49" s="50" t="s">
        <v>790</v>
      </c>
      <c r="I49" s="50" t="s">
        <v>790</v>
      </c>
      <c r="J49" s="50" t="s">
        <v>790</v>
      </c>
      <c r="K49" s="50" t="s">
        <v>790</v>
      </c>
      <c r="L49" s="46" t="s">
        <v>17879</v>
      </c>
      <c r="M49" s="48" t="s">
        <v>17880</v>
      </c>
      <c r="N49" s="50" t="s">
        <v>790</v>
      </c>
      <c r="O49" s="50" t="s">
        <v>790</v>
      </c>
      <c r="P49" s="50" t="s">
        <v>790</v>
      </c>
      <c r="Q49" s="50" t="s">
        <v>790</v>
      </c>
      <c r="R49" s="50" t="s">
        <v>790</v>
      </c>
      <c r="S49" s="50" t="s">
        <v>790</v>
      </c>
      <c r="T49" s="50" t="s">
        <v>790</v>
      </c>
      <c r="U49" s="50" t="s">
        <v>790</v>
      </c>
      <c r="V49" s="50" t="s">
        <v>790</v>
      </c>
      <c r="W49" s="48" t="s">
        <v>17881</v>
      </c>
      <c r="X49" s="50" t="s">
        <v>790</v>
      </c>
      <c r="Y49" s="50" t="s">
        <v>790</v>
      </c>
      <c r="Z49" s="50" t="s">
        <v>790</v>
      </c>
      <c r="AA49" s="50" t="s">
        <v>790</v>
      </c>
      <c r="AB49" s="50" t="s">
        <v>790</v>
      </c>
      <c r="AC49" s="50" t="s">
        <v>790</v>
      </c>
      <c r="AD49" s="50" t="s">
        <v>790</v>
      </c>
      <c r="AE49" s="50" t="s">
        <v>790</v>
      </c>
      <c r="AF49" s="50" t="s">
        <v>790</v>
      </c>
      <c r="AG49" s="50" t="s">
        <v>790</v>
      </c>
      <c r="AH49" s="50" t="s">
        <v>790</v>
      </c>
      <c r="AI49" s="50" t="s">
        <v>790</v>
      </c>
      <c r="AJ49" s="50" t="s">
        <v>790</v>
      </c>
      <c r="AK49" s="50" t="s">
        <v>790</v>
      </c>
      <c r="AL49" s="50" t="s">
        <v>790</v>
      </c>
    </row>
    <row r="50" spans="1:38">
      <c r="A50" s="50" t="s">
        <v>790</v>
      </c>
      <c r="B50" s="47" t="s">
        <v>17882</v>
      </c>
      <c r="C50" s="47" t="s">
        <v>17883</v>
      </c>
      <c r="D50" s="50" t="s">
        <v>790</v>
      </c>
      <c r="E50" s="48" t="s">
        <v>17884</v>
      </c>
      <c r="F50" s="50" t="s">
        <v>790</v>
      </c>
      <c r="G50" s="50" t="s">
        <v>790</v>
      </c>
      <c r="H50" s="50" t="s">
        <v>790</v>
      </c>
      <c r="I50" s="50" t="s">
        <v>790</v>
      </c>
      <c r="J50" s="50" t="s">
        <v>790</v>
      </c>
      <c r="K50" s="50" t="s">
        <v>790</v>
      </c>
      <c r="L50" s="46" t="s">
        <v>17885</v>
      </c>
      <c r="M50" s="48" t="s">
        <v>17886</v>
      </c>
      <c r="N50" s="50" t="s">
        <v>790</v>
      </c>
      <c r="O50" s="50" t="s">
        <v>790</v>
      </c>
      <c r="P50" s="50" t="s">
        <v>790</v>
      </c>
      <c r="Q50" s="50" t="s">
        <v>790</v>
      </c>
      <c r="R50" s="50" t="s">
        <v>790</v>
      </c>
      <c r="S50" s="50" t="s">
        <v>790</v>
      </c>
      <c r="T50" s="50" t="s">
        <v>790</v>
      </c>
      <c r="U50" s="50" t="s">
        <v>790</v>
      </c>
      <c r="V50" s="50" t="s">
        <v>790</v>
      </c>
      <c r="W50" s="48" t="s">
        <v>17887</v>
      </c>
      <c r="X50" s="50" t="s">
        <v>790</v>
      </c>
      <c r="Y50" s="50" t="s">
        <v>790</v>
      </c>
      <c r="Z50" s="50" t="s">
        <v>790</v>
      </c>
      <c r="AA50" s="50" t="s">
        <v>790</v>
      </c>
      <c r="AB50" s="50" t="s">
        <v>790</v>
      </c>
      <c r="AC50" s="50" t="s">
        <v>790</v>
      </c>
      <c r="AD50" s="50" t="s">
        <v>790</v>
      </c>
      <c r="AE50" s="50" t="s">
        <v>790</v>
      </c>
      <c r="AF50" s="50" t="s">
        <v>790</v>
      </c>
      <c r="AG50" s="50" t="s">
        <v>790</v>
      </c>
      <c r="AH50" s="50" t="s">
        <v>790</v>
      </c>
      <c r="AI50" s="50" t="s">
        <v>790</v>
      </c>
      <c r="AJ50" s="50" t="s">
        <v>790</v>
      </c>
      <c r="AK50" s="50" t="s">
        <v>790</v>
      </c>
      <c r="AL50" s="50" t="s">
        <v>790</v>
      </c>
    </row>
    <row r="51" spans="1:38">
      <c r="A51" s="50" t="s">
        <v>790</v>
      </c>
      <c r="B51" s="47" t="s">
        <v>17888</v>
      </c>
      <c r="C51" s="47" t="s">
        <v>17889</v>
      </c>
      <c r="D51" s="50" t="s">
        <v>790</v>
      </c>
      <c r="E51" s="48" t="s">
        <v>17890</v>
      </c>
      <c r="F51" s="50" t="s">
        <v>790</v>
      </c>
      <c r="G51" s="50" t="s">
        <v>790</v>
      </c>
      <c r="H51" s="50" t="s">
        <v>790</v>
      </c>
      <c r="I51" s="50" t="s">
        <v>790</v>
      </c>
      <c r="J51" s="50" t="s">
        <v>790</v>
      </c>
      <c r="K51" s="50" t="s">
        <v>790</v>
      </c>
      <c r="L51" s="46" t="s">
        <v>17891</v>
      </c>
      <c r="M51" s="48" t="s">
        <v>17892</v>
      </c>
      <c r="N51" s="50" t="s">
        <v>790</v>
      </c>
      <c r="O51" s="50" t="s">
        <v>790</v>
      </c>
      <c r="P51" s="50" t="s">
        <v>790</v>
      </c>
      <c r="Q51" s="50" t="s">
        <v>790</v>
      </c>
      <c r="R51" s="50" t="s">
        <v>790</v>
      </c>
      <c r="S51" s="50" t="s">
        <v>790</v>
      </c>
      <c r="T51" s="50" t="s">
        <v>790</v>
      </c>
      <c r="U51" s="50" t="s">
        <v>790</v>
      </c>
      <c r="V51" s="50" t="s">
        <v>790</v>
      </c>
      <c r="W51" s="48" t="s">
        <v>17893</v>
      </c>
      <c r="X51" s="50" t="s">
        <v>790</v>
      </c>
      <c r="Y51" s="50" t="s">
        <v>790</v>
      </c>
      <c r="Z51" s="50" t="s">
        <v>790</v>
      </c>
      <c r="AA51" s="50" t="s">
        <v>790</v>
      </c>
      <c r="AB51" s="50" t="s">
        <v>790</v>
      </c>
      <c r="AC51" s="50" t="s">
        <v>790</v>
      </c>
      <c r="AD51" s="50" t="s">
        <v>790</v>
      </c>
      <c r="AE51" s="50" t="s">
        <v>790</v>
      </c>
      <c r="AF51" s="50" t="s">
        <v>790</v>
      </c>
      <c r="AG51" s="50" t="s">
        <v>790</v>
      </c>
      <c r="AH51" s="50" t="s">
        <v>790</v>
      </c>
      <c r="AI51" s="50" t="s">
        <v>790</v>
      </c>
      <c r="AJ51" s="50" t="s">
        <v>790</v>
      </c>
      <c r="AK51" s="50" t="s">
        <v>790</v>
      </c>
      <c r="AL51" s="50" t="s">
        <v>790</v>
      </c>
    </row>
    <row r="52" spans="1:38">
      <c r="A52" s="50" t="s">
        <v>790</v>
      </c>
      <c r="B52" s="47" t="s">
        <v>17894</v>
      </c>
      <c r="C52" s="46" t="s">
        <v>17895</v>
      </c>
      <c r="D52" s="50" t="s">
        <v>790</v>
      </c>
      <c r="E52" s="48" t="s">
        <v>17896</v>
      </c>
      <c r="F52" s="50" t="s">
        <v>790</v>
      </c>
      <c r="G52" s="50" t="s">
        <v>790</v>
      </c>
      <c r="H52" s="50" t="s">
        <v>790</v>
      </c>
      <c r="I52" s="50" t="s">
        <v>790</v>
      </c>
      <c r="J52" s="50" t="s">
        <v>790</v>
      </c>
      <c r="K52" s="50" t="s">
        <v>790</v>
      </c>
      <c r="L52" s="46" t="s">
        <v>17897</v>
      </c>
      <c r="M52" s="48" t="s">
        <v>17898</v>
      </c>
      <c r="N52" s="50" t="s">
        <v>790</v>
      </c>
      <c r="O52" s="50" t="s">
        <v>790</v>
      </c>
      <c r="P52" s="50" t="s">
        <v>790</v>
      </c>
      <c r="Q52" s="50" t="s">
        <v>790</v>
      </c>
      <c r="R52" s="50" t="s">
        <v>790</v>
      </c>
      <c r="S52" s="50" t="s">
        <v>790</v>
      </c>
      <c r="T52" s="50" t="s">
        <v>790</v>
      </c>
      <c r="U52" s="50" t="s">
        <v>790</v>
      </c>
      <c r="V52" s="50" t="s">
        <v>790</v>
      </c>
      <c r="W52" s="48" t="s">
        <v>17899</v>
      </c>
      <c r="X52" s="50" t="s">
        <v>790</v>
      </c>
      <c r="Y52" s="50" t="s">
        <v>790</v>
      </c>
      <c r="Z52" s="50" t="s">
        <v>790</v>
      </c>
      <c r="AA52" s="50" t="s">
        <v>790</v>
      </c>
      <c r="AB52" s="50" t="s">
        <v>790</v>
      </c>
      <c r="AC52" s="50" t="s">
        <v>790</v>
      </c>
      <c r="AD52" s="50" t="s">
        <v>790</v>
      </c>
      <c r="AE52" s="50" t="s">
        <v>790</v>
      </c>
      <c r="AF52" s="50" t="s">
        <v>790</v>
      </c>
      <c r="AG52" s="50" t="s">
        <v>790</v>
      </c>
      <c r="AH52" s="50" t="s">
        <v>790</v>
      </c>
      <c r="AI52" s="50" t="s">
        <v>790</v>
      </c>
      <c r="AJ52" s="50" t="s">
        <v>790</v>
      </c>
      <c r="AK52" s="50" t="s">
        <v>790</v>
      </c>
      <c r="AL52" s="50" t="s">
        <v>790</v>
      </c>
    </row>
    <row r="53" spans="1:38">
      <c r="A53" s="50" t="s">
        <v>790</v>
      </c>
      <c r="B53" s="47" t="s">
        <v>17900</v>
      </c>
      <c r="C53" s="49" t="s">
        <v>17901</v>
      </c>
      <c r="D53" s="50" t="s">
        <v>790</v>
      </c>
      <c r="E53" s="48" t="s">
        <v>17902</v>
      </c>
      <c r="F53" s="50" t="s">
        <v>790</v>
      </c>
      <c r="G53" s="50" t="s">
        <v>790</v>
      </c>
      <c r="H53" s="50" t="s">
        <v>790</v>
      </c>
      <c r="I53" s="50" t="s">
        <v>790</v>
      </c>
      <c r="J53" s="50" t="s">
        <v>790</v>
      </c>
      <c r="K53" s="50" t="s">
        <v>790</v>
      </c>
      <c r="L53" s="46" t="s">
        <v>17903</v>
      </c>
      <c r="M53" s="48" t="s">
        <v>17904</v>
      </c>
      <c r="N53" s="50" t="s">
        <v>790</v>
      </c>
      <c r="O53" s="50" t="s">
        <v>790</v>
      </c>
      <c r="P53" s="50" t="s">
        <v>790</v>
      </c>
      <c r="Q53" s="50" t="s">
        <v>790</v>
      </c>
      <c r="R53" s="50" t="s">
        <v>790</v>
      </c>
      <c r="S53" s="50" t="s">
        <v>790</v>
      </c>
      <c r="T53" s="50" t="s">
        <v>790</v>
      </c>
      <c r="U53" s="50" t="s">
        <v>790</v>
      </c>
      <c r="V53" s="50" t="s">
        <v>790</v>
      </c>
      <c r="W53" s="48" t="s">
        <v>17905</v>
      </c>
      <c r="X53" s="50" t="s">
        <v>790</v>
      </c>
      <c r="Y53" s="50" t="s">
        <v>790</v>
      </c>
      <c r="Z53" s="50" t="s">
        <v>790</v>
      </c>
      <c r="AA53" s="50" t="s">
        <v>790</v>
      </c>
      <c r="AB53" s="50" t="s">
        <v>790</v>
      </c>
      <c r="AC53" s="50" t="s">
        <v>790</v>
      </c>
      <c r="AD53" s="50" t="s">
        <v>790</v>
      </c>
      <c r="AE53" s="50" t="s">
        <v>790</v>
      </c>
      <c r="AF53" s="50" t="s">
        <v>790</v>
      </c>
      <c r="AG53" s="50" t="s">
        <v>790</v>
      </c>
      <c r="AH53" s="50" t="s">
        <v>790</v>
      </c>
      <c r="AI53" s="50" t="s">
        <v>790</v>
      </c>
      <c r="AJ53" s="50" t="s">
        <v>790</v>
      </c>
      <c r="AK53" s="50" t="s">
        <v>790</v>
      </c>
      <c r="AL53" s="50" t="s">
        <v>790</v>
      </c>
    </row>
    <row r="54" spans="1:38">
      <c r="A54" s="50" t="s">
        <v>790</v>
      </c>
      <c r="B54" s="47" t="s">
        <v>17906</v>
      </c>
      <c r="C54" s="50" t="s">
        <v>790</v>
      </c>
      <c r="D54" s="50" t="s">
        <v>790</v>
      </c>
      <c r="E54" s="48" t="s">
        <v>17907</v>
      </c>
      <c r="F54" s="50" t="s">
        <v>790</v>
      </c>
      <c r="G54" s="50" t="s">
        <v>790</v>
      </c>
      <c r="H54" s="50" t="s">
        <v>790</v>
      </c>
      <c r="I54" s="50" t="s">
        <v>790</v>
      </c>
      <c r="J54" s="50" t="s">
        <v>790</v>
      </c>
      <c r="K54" s="50" t="s">
        <v>790</v>
      </c>
      <c r="L54" s="46" t="s">
        <v>17908</v>
      </c>
      <c r="M54" s="48" t="s">
        <v>17909</v>
      </c>
      <c r="N54" s="50" t="s">
        <v>790</v>
      </c>
      <c r="O54" s="50" t="s">
        <v>790</v>
      </c>
      <c r="P54" s="50" t="s">
        <v>790</v>
      </c>
      <c r="Q54" s="50" t="s">
        <v>790</v>
      </c>
      <c r="R54" s="50" t="s">
        <v>790</v>
      </c>
      <c r="S54" s="50" t="s">
        <v>790</v>
      </c>
      <c r="T54" s="50" t="s">
        <v>790</v>
      </c>
      <c r="U54" s="50" t="s">
        <v>790</v>
      </c>
      <c r="V54" s="50" t="s">
        <v>790</v>
      </c>
      <c r="W54" s="48" t="s">
        <v>17910</v>
      </c>
      <c r="X54" s="50" t="s">
        <v>790</v>
      </c>
      <c r="Y54" s="50" t="s">
        <v>790</v>
      </c>
      <c r="Z54" s="50" t="s">
        <v>790</v>
      </c>
      <c r="AA54" s="50" t="s">
        <v>790</v>
      </c>
      <c r="AB54" s="50" t="s">
        <v>790</v>
      </c>
      <c r="AC54" s="50" t="s">
        <v>790</v>
      </c>
      <c r="AD54" s="50" t="s">
        <v>790</v>
      </c>
      <c r="AE54" s="50" t="s">
        <v>790</v>
      </c>
      <c r="AF54" s="50" t="s">
        <v>790</v>
      </c>
      <c r="AG54" s="50" t="s">
        <v>790</v>
      </c>
      <c r="AH54" s="50" t="s">
        <v>790</v>
      </c>
      <c r="AI54" s="50" t="s">
        <v>790</v>
      </c>
      <c r="AJ54" s="50" t="s">
        <v>790</v>
      </c>
      <c r="AK54" s="50" t="s">
        <v>790</v>
      </c>
      <c r="AL54" s="50" t="s">
        <v>790</v>
      </c>
    </row>
    <row r="55" spans="1:38">
      <c r="A55" s="50" t="s">
        <v>790</v>
      </c>
      <c r="B55" s="47" t="s">
        <v>17911</v>
      </c>
      <c r="C55" s="50" t="s">
        <v>790</v>
      </c>
      <c r="D55" s="50" t="s">
        <v>790</v>
      </c>
      <c r="E55" s="48" t="s">
        <v>17912</v>
      </c>
      <c r="F55" s="50" t="s">
        <v>790</v>
      </c>
      <c r="G55" s="50" t="s">
        <v>790</v>
      </c>
      <c r="H55" s="50" t="s">
        <v>790</v>
      </c>
      <c r="I55" s="50" t="s">
        <v>790</v>
      </c>
      <c r="J55" s="50" t="s">
        <v>790</v>
      </c>
      <c r="K55" s="50" t="s">
        <v>790</v>
      </c>
      <c r="L55" s="46" t="s">
        <v>17913</v>
      </c>
      <c r="M55" s="49" t="s">
        <v>17914</v>
      </c>
      <c r="N55" s="50" t="s">
        <v>790</v>
      </c>
      <c r="O55" s="50" t="s">
        <v>790</v>
      </c>
      <c r="P55" s="50" t="s">
        <v>790</v>
      </c>
      <c r="Q55" s="50" t="s">
        <v>790</v>
      </c>
      <c r="R55" s="50" t="s">
        <v>790</v>
      </c>
      <c r="S55" s="50" t="s">
        <v>790</v>
      </c>
      <c r="T55" s="50" t="s">
        <v>790</v>
      </c>
      <c r="U55" s="50" t="s">
        <v>790</v>
      </c>
      <c r="V55" s="50" t="s">
        <v>790</v>
      </c>
      <c r="W55" s="48" t="s">
        <v>17915</v>
      </c>
      <c r="X55" s="50" t="s">
        <v>790</v>
      </c>
      <c r="Y55" s="50" t="s">
        <v>790</v>
      </c>
      <c r="Z55" s="50" t="s">
        <v>790</v>
      </c>
      <c r="AA55" s="50" t="s">
        <v>790</v>
      </c>
      <c r="AB55" s="50" t="s">
        <v>790</v>
      </c>
      <c r="AC55" s="50" t="s">
        <v>790</v>
      </c>
      <c r="AD55" s="50" t="s">
        <v>790</v>
      </c>
      <c r="AE55" s="50" t="s">
        <v>790</v>
      </c>
      <c r="AF55" s="50" t="s">
        <v>790</v>
      </c>
      <c r="AG55" s="50" t="s">
        <v>790</v>
      </c>
      <c r="AH55" s="50" t="s">
        <v>790</v>
      </c>
      <c r="AI55" s="50" t="s">
        <v>790</v>
      </c>
      <c r="AJ55" s="50" t="s">
        <v>790</v>
      </c>
      <c r="AK55" s="50" t="s">
        <v>790</v>
      </c>
      <c r="AL55" s="50" t="s">
        <v>790</v>
      </c>
    </row>
    <row r="56" spans="1:38">
      <c r="A56" s="50" t="s">
        <v>790</v>
      </c>
      <c r="B56" s="47" t="s">
        <v>17916</v>
      </c>
      <c r="C56" s="50" t="s">
        <v>790</v>
      </c>
      <c r="D56" s="50" t="s">
        <v>790</v>
      </c>
      <c r="E56" s="49" t="s">
        <v>17917</v>
      </c>
      <c r="F56" s="50" t="s">
        <v>790</v>
      </c>
      <c r="G56" s="50" t="s">
        <v>790</v>
      </c>
      <c r="H56" s="50" t="s">
        <v>790</v>
      </c>
      <c r="I56" s="50" t="s">
        <v>790</v>
      </c>
      <c r="J56" s="50" t="s">
        <v>790</v>
      </c>
      <c r="K56" s="50" t="s">
        <v>790</v>
      </c>
      <c r="L56" s="49" t="s">
        <v>17918</v>
      </c>
      <c r="M56" s="50" t="s">
        <v>790</v>
      </c>
      <c r="N56" s="50" t="s">
        <v>790</v>
      </c>
      <c r="O56" s="50" t="s">
        <v>790</v>
      </c>
      <c r="P56" s="50" t="s">
        <v>790</v>
      </c>
      <c r="Q56" s="50" t="s">
        <v>790</v>
      </c>
      <c r="R56" s="50" t="s">
        <v>790</v>
      </c>
      <c r="S56" s="50" t="s">
        <v>790</v>
      </c>
      <c r="T56" s="50" t="s">
        <v>790</v>
      </c>
      <c r="U56" s="50" t="s">
        <v>790</v>
      </c>
      <c r="V56" s="50" t="s">
        <v>790</v>
      </c>
      <c r="W56" s="49" t="s">
        <v>17919</v>
      </c>
      <c r="X56" s="50" t="s">
        <v>790</v>
      </c>
      <c r="Y56" s="50" t="s">
        <v>790</v>
      </c>
      <c r="Z56" s="50" t="s">
        <v>790</v>
      </c>
      <c r="AA56" s="50" t="s">
        <v>790</v>
      </c>
      <c r="AB56" s="50" t="s">
        <v>790</v>
      </c>
      <c r="AC56" s="50" t="s">
        <v>790</v>
      </c>
      <c r="AD56" s="50" t="s">
        <v>790</v>
      </c>
      <c r="AE56" s="50" t="s">
        <v>790</v>
      </c>
      <c r="AF56" s="50" t="s">
        <v>790</v>
      </c>
      <c r="AG56" s="50" t="s">
        <v>790</v>
      </c>
      <c r="AH56" s="50" t="s">
        <v>790</v>
      </c>
      <c r="AI56" s="50" t="s">
        <v>790</v>
      </c>
      <c r="AJ56" s="50" t="s">
        <v>790</v>
      </c>
      <c r="AK56" s="50" t="s">
        <v>790</v>
      </c>
      <c r="AL56" s="50" t="s">
        <v>790</v>
      </c>
    </row>
    <row r="57" spans="1:38">
      <c r="A57" s="50" t="s">
        <v>790</v>
      </c>
      <c r="B57" s="47" t="s">
        <v>17920</v>
      </c>
      <c r="C57" s="50" t="s">
        <v>790</v>
      </c>
      <c r="D57" s="50" t="s">
        <v>790</v>
      </c>
      <c r="E57" s="50" t="s">
        <v>790</v>
      </c>
      <c r="F57" s="50" t="s">
        <v>790</v>
      </c>
      <c r="G57" s="50" t="s">
        <v>790</v>
      </c>
      <c r="H57" s="50" t="s">
        <v>790</v>
      </c>
      <c r="I57" s="50" t="s">
        <v>790</v>
      </c>
      <c r="J57" s="50" t="s">
        <v>790</v>
      </c>
      <c r="K57" s="50" t="s">
        <v>790</v>
      </c>
      <c r="L57" s="50" t="s">
        <v>790</v>
      </c>
      <c r="M57" s="50" t="s">
        <v>790</v>
      </c>
      <c r="N57" s="50" t="s">
        <v>790</v>
      </c>
      <c r="O57" s="50" t="s">
        <v>790</v>
      </c>
      <c r="P57" s="50" t="s">
        <v>790</v>
      </c>
      <c r="Q57" s="50" t="s">
        <v>790</v>
      </c>
      <c r="R57" s="50" t="s">
        <v>790</v>
      </c>
      <c r="S57" s="50" t="s">
        <v>790</v>
      </c>
      <c r="T57" s="50" t="s">
        <v>790</v>
      </c>
      <c r="U57" s="50" t="s">
        <v>790</v>
      </c>
      <c r="V57" s="50" t="s">
        <v>790</v>
      </c>
      <c r="W57" s="50" t="s">
        <v>790</v>
      </c>
      <c r="X57" s="50" t="s">
        <v>790</v>
      </c>
      <c r="Y57" s="50" t="s">
        <v>790</v>
      </c>
      <c r="Z57" s="50" t="s">
        <v>790</v>
      </c>
      <c r="AA57" s="50" t="s">
        <v>790</v>
      </c>
      <c r="AB57" s="50" t="s">
        <v>790</v>
      </c>
      <c r="AC57" s="50" t="s">
        <v>790</v>
      </c>
      <c r="AD57" s="50" t="s">
        <v>790</v>
      </c>
      <c r="AE57" s="50" t="s">
        <v>790</v>
      </c>
      <c r="AF57" s="50" t="s">
        <v>790</v>
      </c>
      <c r="AG57" s="50" t="s">
        <v>790</v>
      </c>
      <c r="AH57" s="50" t="s">
        <v>790</v>
      </c>
      <c r="AI57" s="50" t="s">
        <v>790</v>
      </c>
      <c r="AJ57" s="50" t="s">
        <v>790</v>
      </c>
      <c r="AK57" s="50" t="s">
        <v>790</v>
      </c>
      <c r="AL57" s="50" t="s">
        <v>790</v>
      </c>
    </row>
    <row r="58" spans="1:38">
      <c r="A58" s="50" t="s">
        <v>790</v>
      </c>
      <c r="B58" s="49" t="s">
        <v>17921</v>
      </c>
      <c r="C58" s="50" t="s">
        <v>790</v>
      </c>
      <c r="D58" s="50" t="s">
        <v>790</v>
      </c>
      <c r="E58" s="50" t="s">
        <v>790</v>
      </c>
      <c r="F58" s="50" t="s">
        <v>790</v>
      </c>
      <c r="G58" s="50" t="s">
        <v>790</v>
      </c>
      <c r="H58" s="50" t="s">
        <v>790</v>
      </c>
      <c r="I58" s="50" t="s">
        <v>790</v>
      </c>
      <c r="J58" s="50" t="s">
        <v>790</v>
      </c>
      <c r="K58" s="50" t="s">
        <v>790</v>
      </c>
      <c r="L58" s="50" t="s">
        <v>790</v>
      </c>
      <c r="M58" s="50" t="s">
        <v>790</v>
      </c>
      <c r="N58" s="50" t="s">
        <v>790</v>
      </c>
      <c r="O58" s="50" t="s">
        <v>790</v>
      </c>
      <c r="P58" s="50" t="s">
        <v>790</v>
      </c>
      <c r="Q58" s="50" t="s">
        <v>790</v>
      </c>
      <c r="R58" s="50" t="s">
        <v>790</v>
      </c>
      <c r="S58" s="50" t="s">
        <v>790</v>
      </c>
      <c r="T58" s="50" t="s">
        <v>790</v>
      </c>
      <c r="U58" s="50" t="s">
        <v>790</v>
      </c>
      <c r="V58" s="50" t="s">
        <v>790</v>
      </c>
      <c r="W58" s="50" t="s">
        <v>790</v>
      </c>
      <c r="X58" s="50" t="s">
        <v>790</v>
      </c>
      <c r="Y58" s="50" t="s">
        <v>790</v>
      </c>
      <c r="Z58" s="50" t="s">
        <v>790</v>
      </c>
      <c r="AA58" s="50" t="s">
        <v>790</v>
      </c>
      <c r="AB58" s="50" t="s">
        <v>790</v>
      </c>
      <c r="AC58" s="50" t="s">
        <v>790</v>
      </c>
      <c r="AD58" s="50" t="s">
        <v>790</v>
      </c>
      <c r="AE58" s="50" t="s">
        <v>790</v>
      </c>
      <c r="AF58" s="50" t="s">
        <v>790</v>
      </c>
      <c r="AG58" s="50" t="s">
        <v>790</v>
      </c>
      <c r="AH58" s="50" t="s">
        <v>790</v>
      </c>
      <c r="AI58" s="50" t="s">
        <v>790</v>
      </c>
      <c r="AJ58" s="50" t="s">
        <v>790</v>
      </c>
      <c r="AK58" s="50" t="s">
        <v>790</v>
      </c>
      <c r="AL58" s="50" t="s">
        <v>790</v>
      </c>
    </row>
    <row r="59" spans="1:38">
      <c r="A59" s="50" t="s">
        <v>790</v>
      </c>
      <c r="B59" s="50" t="s">
        <v>790</v>
      </c>
      <c r="C59" s="50" t="s">
        <v>790</v>
      </c>
      <c r="D59" s="50" t="s">
        <v>790</v>
      </c>
      <c r="E59" s="50" t="s">
        <v>790</v>
      </c>
      <c r="F59" s="50" t="s">
        <v>790</v>
      </c>
      <c r="G59" s="50" t="s">
        <v>790</v>
      </c>
      <c r="H59" s="50" t="s">
        <v>790</v>
      </c>
      <c r="I59" s="50" t="s">
        <v>790</v>
      </c>
      <c r="J59" s="50" t="s">
        <v>790</v>
      </c>
      <c r="K59" s="50" t="s">
        <v>790</v>
      </c>
      <c r="L59" s="50" t="s">
        <v>790</v>
      </c>
      <c r="M59" s="50" t="s">
        <v>790</v>
      </c>
      <c r="N59" s="50" t="s">
        <v>790</v>
      </c>
      <c r="O59" s="50" t="s">
        <v>790</v>
      </c>
      <c r="P59" s="50" t="s">
        <v>790</v>
      </c>
      <c r="Q59" s="50" t="s">
        <v>790</v>
      </c>
      <c r="R59" s="50" t="s">
        <v>790</v>
      </c>
      <c r="S59" s="50" t="s">
        <v>790</v>
      </c>
      <c r="T59" s="50" t="s">
        <v>790</v>
      </c>
      <c r="U59" s="50" t="s">
        <v>790</v>
      </c>
      <c r="V59" s="50" t="s">
        <v>790</v>
      </c>
      <c r="W59" s="50" t="s">
        <v>790</v>
      </c>
      <c r="X59" s="50" t="s">
        <v>790</v>
      </c>
      <c r="Y59" s="50" t="s">
        <v>790</v>
      </c>
      <c r="Z59" s="50" t="s">
        <v>790</v>
      </c>
      <c r="AA59" s="50" t="s">
        <v>790</v>
      </c>
      <c r="AB59" s="50" t="s">
        <v>790</v>
      </c>
      <c r="AC59" s="50" t="s">
        <v>790</v>
      </c>
      <c r="AD59" s="50" t="s">
        <v>790</v>
      </c>
      <c r="AE59" s="50" t="s">
        <v>790</v>
      </c>
      <c r="AF59" s="50" t="s">
        <v>790</v>
      </c>
      <c r="AG59" s="50" t="s">
        <v>790</v>
      </c>
      <c r="AH59" s="50" t="s">
        <v>790</v>
      </c>
      <c r="AI59" s="50" t="s">
        <v>790</v>
      </c>
      <c r="AJ59" s="50" t="s">
        <v>790</v>
      </c>
      <c r="AK59" s="50" t="s">
        <v>790</v>
      </c>
      <c r="AL59" s="50" t="s">
        <v>790</v>
      </c>
    </row>
    <row r="60" spans="1:38">
      <c r="A60" s="50" t="s">
        <v>790</v>
      </c>
      <c r="B60" s="50" t="s">
        <v>790</v>
      </c>
      <c r="C60" s="50" t="s">
        <v>790</v>
      </c>
      <c r="D60" s="50" t="s">
        <v>790</v>
      </c>
      <c r="E60" s="50" t="s">
        <v>790</v>
      </c>
      <c r="F60" s="50" t="s">
        <v>790</v>
      </c>
      <c r="G60" s="50" t="s">
        <v>790</v>
      </c>
      <c r="H60" s="50" t="s">
        <v>790</v>
      </c>
      <c r="I60" s="50" t="s">
        <v>790</v>
      </c>
      <c r="J60" s="50" t="s">
        <v>790</v>
      </c>
      <c r="K60" s="50" t="s">
        <v>790</v>
      </c>
      <c r="L60" s="50" t="s">
        <v>790</v>
      </c>
      <c r="M60" s="50" t="s">
        <v>790</v>
      </c>
      <c r="N60" s="50" t="s">
        <v>790</v>
      </c>
      <c r="O60" s="50" t="s">
        <v>790</v>
      </c>
      <c r="P60" s="50" t="s">
        <v>790</v>
      </c>
      <c r="Q60" s="50" t="s">
        <v>790</v>
      </c>
      <c r="R60" s="50" t="s">
        <v>790</v>
      </c>
      <c r="S60" s="50" t="s">
        <v>790</v>
      </c>
      <c r="T60" s="50" t="s">
        <v>790</v>
      </c>
      <c r="U60" s="50" t="s">
        <v>790</v>
      </c>
      <c r="V60" s="50" t="s">
        <v>790</v>
      </c>
      <c r="W60" s="50" t="s">
        <v>790</v>
      </c>
      <c r="X60" s="50" t="s">
        <v>790</v>
      </c>
      <c r="Y60" s="50" t="s">
        <v>790</v>
      </c>
      <c r="Z60" s="50" t="s">
        <v>790</v>
      </c>
      <c r="AA60" s="50" t="s">
        <v>790</v>
      </c>
      <c r="AB60" s="50" t="s">
        <v>790</v>
      </c>
      <c r="AC60" s="50" t="s">
        <v>790</v>
      </c>
      <c r="AD60" s="50" t="s">
        <v>790</v>
      </c>
      <c r="AE60" s="50" t="s">
        <v>790</v>
      </c>
      <c r="AF60" s="50" t="s">
        <v>790</v>
      </c>
      <c r="AG60" s="50" t="s">
        <v>790</v>
      </c>
      <c r="AH60" s="50" t="s">
        <v>790</v>
      </c>
      <c r="AI60" s="50" t="s">
        <v>790</v>
      </c>
      <c r="AJ60" s="50" t="s">
        <v>790</v>
      </c>
      <c r="AK60" s="50" t="s">
        <v>790</v>
      </c>
      <c r="AL60" s="50" t="s">
        <v>790</v>
      </c>
    </row>
    <row r="61" spans="1:38">
      <c r="A61" s="50" t="s">
        <v>790</v>
      </c>
      <c r="B61" s="50" t="s">
        <v>790</v>
      </c>
      <c r="C61" s="50" t="s">
        <v>790</v>
      </c>
      <c r="D61" s="50" t="s">
        <v>790</v>
      </c>
      <c r="E61" s="50" t="s">
        <v>790</v>
      </c>
      <c r="F61" s="50" t="s">
        <v>790</v>
      </c>
      <c r="G61" s="50" t="s">
        <v>790</v>
      </c>
      <c r="H61" s="50" t="s">
        <v>790</v>
      </c>
      <c r="I61" s="50" t="s">
        <v>790</v>
      </c>
      <c r="J61" s="50" t="s">
        <v>790</v>
      </c>
      <c r="K61" s="50" t="s">
        <v>790</v>
      </c>
      <c r="L61" s="50" t="s">
        <v>790</v>
      </c>
      <c r="M61" s="50" t="s">
        <v>790</v>
      </c>
      <c r="N61" s="50" t="s">
        <v>790</v>
      </c>
      <c r="O61" s="50" t="s">
        <v>790</v>
      </c>
      <c r="P61" s="50" t="s">
        <v>790</v>
      </c>
      <c r="Q61" s="50" t="s">
        <v>790</v>
      </c>
      <c r="R61" s="50" t="s">
        <v>790</v>
      </c>
      <c r="S61" s="50" t="s">
        <v>790</v>
      </c>
      <c r="T61" s="50" t="s">
        <v>790</v>
      </c>
      <c r="U61" s="50" t="s">
        <v>790</v>
      </c>
      <c r="V61" s="50" t="s">
        <v>790</v>
      </c>
      <c r="W61" s="50" t="s">
        <v>790</v>
      </c>
      <c r="X61" s="50" t="s">
        <v>790</v>
      </c>
      <c r="Y61" s="50" t="s">
        <v>790</v>
      </c>
      <c r="Z61" s="50" t="s">
        <v>790</v>
      </c>
      <c r="AA61" s="50" t="s">
        <v>790</v>
      </c>
      <c r="AB61" s="50" t="s">
        <v>790</v>
      </c>
      <c r="AC61" s="50" t="s">
        <v>790</v>
      </c>
      <c r="AD61" s="50" t="s">
        <v>790</v>
      </c>
      <c r="AE61" s="50" t="s">
        <v>790</v>
      </c>
      <c r="AF61" s="50" t="s">
        <v>790</v>
      </c>
      <c r="AG61" s="50" t="s">
        <v>790</v>
      </c>
      <c r="AH61" s="50" t="s">
        <v>790</v>
      </c>
      <c r="AI61" s="50" t="s">
        <v>790</v>
      </c>
      <c r="AJ61" s="50" t="s">
        <v>790</v>
      </c>
      <c r="AK61" s="50" t="s">
        <v>790</v>
      </c>
      <c r="AL61" s="50" t="s">
        <v>790</v>
      </c>
    </row>
    <row r="62" spans="1:38">
      <c r="A62" s="50" t="s">
        <v>790</v>
      </c>
      <c r="B62" s="50" t="s">
        <v>790</v>
      </c>
      <c r="C62" s="50" t="s">
        <v>790</v>
      </c>
      <c r="D62" s="50" t="s">
        <v>790</v>
      </c>
      <c r="E62" s="50" t="s">
        <v>790</v>
      </c>
      <c r="F62" s="50" t="s">
        <v>790</v>
      </c>
      <c r="G62" s="50" t="s">
        <v>790</v>
      </c>
      <c r="H62" s="50" t="s">
        <v>790</v>
      </c>
      <c r="I62" s="50" t="s">
        <v>790</v>
      </c>
      <c r="J62" s="50" t="s">
        <v>790</v>
      </c>
      <c r="K62" s="50" t="s">
        <v>790</v>
      </c>
      <c r="L62" s="50" t="s">
        <v>790</v>
      </c>
      <c r="M62" s="50" t="s">
        <v>790</v>
      </c>
      <c r="N62" s="50" t="s">
        <v>790</v>
      </c>
      <c r="O62" s="50" t="s">
        <v>790</v>
      </c>
      <c r="P62" s="50" t="s">
        <v>790</v>
      </c>
      <c r="Q62" s="50" t="s">
        <v>790</v>
      </c>
      <c r="R62" s="50" t="s">
        <v>790</v>
      </c>
      <c r="S62" s="50" t="s">
        <v>790</v>
      </c>
      <c r="T62" s="50" t="s">
        <v>790</v>
      </c>
      <c r="U62" s="50" t="s">
        <v>790</v>
      </c>
      <c r="V62" s="50" t="s">
        <v>790</v>
      </c>
      <c r="W62" s="50" t="s">
        <v>790</v>
      </c>
      <c r="X62" s="50" t="s">
        <v>790</v>
      </c>
      <c r="Y62" s="50" t="s">
        <v>790</v>
      </c>
      <c r="Z62" s="50" t="s">
        <v>790</v>
      </c>
      <c r="AA62" s="50" t="s">
        <v>790</v>
      </c>
      <c r="AB62" s="50" t="s">
        <v>790</v>
      </c>
      <c r="AC62" s="50" t="s">
        <v>790</v>
      </c>
      <c r="AD62" s="50" t="s">
        <v>790</v>
      </c>
      <c r="AE62" s="50" t="s">
        <v>790</v>
      </c>
      <c r="AF62" s="50" t="s">
        <v>790</v>
      </c>
      <c r="AG62" s="50" t="s">
        <v>790</v>
      </c>
      <c r="AH62" s="50" t="s">
        <v>790</v>
      </c>
      <c r="AI62" s="50" t="s">
        <v>790</v>
      </c>
      <c r="AJ62" s="50" t="s">
        <v>790</v>
      </c>
      <c r="AK62" s="50" t="s">
        <v>790</v>
      </c>
      <c r="AL62" s="50" t="s">
        <v>790</v>
      </c>
    </row>
    <row r="63" spans="1:38">
      <c r="A63" s="50" t="s">
        <v>790</v>
      </c>
      <c r="B63" s="50" t="s">
        <v>790</v>
      </c>
      <c r="C63" s="50" t="s">
        <v>790</v>
      </c>
      <c r="D63" s="50" t="s">
        <v>790</v>
      </c>
      <c r="E63" s="50" t="s">
        <v>790</v>
      </c>
      <c r="F63" s="50" t="s">
        <v>790</v>
      </c>
      <c r="G63" s="50" t="s">
        <v>790</v>
      </c>
      <c r="H63" s="50" t="s">
        <v>790</v>
      </c>
      <c r="I63" s="50" t="s">
        <v>790</v>
      </c>
      <c r="J63" s="50" t="s">
        <v>790</v>
      </c>
      <c r="K63" s="50" t="s">
        <v>790</v>
      </c>
      <c r="L63" s="50" t="s">
        <v>790</v>
      </c>
      <c r="M63" s="50" t="s">
        <v>790</v>
      </c>
      <c r="N63" s="50" t="s">
        <v>790</v>
      </c>
      <c r="O63" s="50" t="s">
        <v>790</v>
      </c>
      <c r="P63" s="50" t="s">
        <v>790</v>
      </c>
      <c r="Q63" s="50" t="s">
        <v>790</v>
      </c>
      <c r="R63" s="50" t="s">
        <v>790</v>
      </c>
      <c r="S63" s="50" t="s">
        <v>790</v>
      </c>
      <c r="T63" s="50" t="s">
        <v>790</v>
      </c>
      <c r="U63" s="50" t="s">
        <v>790</v>
      </c>
      <c r="V63" s="50" t="s">
        <v>790</v>
      </c>
      <c r="W63" s="50" t="s">
        <v>790</v>
      </c>
      <c r="X63" s="50" t="s">
        <v>790</v>
      </c>
      <c r="Y63" s="50" t="s">
        <v>790</v>
      </c>
      <c r="Z63" s="50" t="s">
        <v>790</v>
      </c>
      <c r="AA63" s="50" t="s">
        <v>790</v>
      </c>
      <c r="AB63" s="50" t="s">
        <v>790</v>
      </c>
      <c r="AC63" s="50" t="s">
        <v>790</v>
      </c>
      <c r="AD63" s="50" t="s">
        <v>790</v>
      </c>
      <c r="AE63" s="50" t="s">
        <v>790</v>
      </c>
      <c r="AF63" s="50" t="s">
        <v>790</v>
      </c>
      <c r="AG63" s="50" t="s">
        <v>790</v>
      </c>
      <c r="AH63" s="50" t="s">
        <v>790</v>
      </c>
      <c r="AI63" s="50" t="s">
        <v>790</v>
      </c>
      <c r="AJ63" s="50" t="s">
        <v>790</v>
      </c>
      <c r="AK63" s="50" t="s">
        <v>790</v>
      </c>
      <c r="AL63" s="50" t="s">
        <v>790</v>
      </c>
    </row>
    <row r="64" spans="1:38">
      <c r="A64" s="50" t="s">
        <v>790</v>
      </c>
      <c r="B64" s="50" t="s">
        <v>790</v>
      </c>
      <c r="C64" s="50" t="s">
        <v>790</v>
      </c>
      <c r="D64" s="50" t="s">
        <v>790</v>
      </c>
      <c r="E64" s="50" t="s">
        <v>790</v>
      </c>
      <c r="F64" s="50" t="s">
        <v>790</v>
      </c>
      <c r="G64" s="50" t="s">
        <v>790</v>
      </c>
      <c r="H64" s="50" t="s">
        <v>790</v>
      </c>
      <c r="I64" s="50" t="s">
        <v>790</v>
      </c>
      <c r="J64" s="50" t="s">
        <v>790</v>
      </c>
      <c r="K64" s="50" t="s">
        <v>790</v>
      </c>
      <c r="L64" s="50" t="s">
        <v>790</v>
      </c>
      <c r="M64" s="50" t="s">
        <v>790</v>
      </c>
      <c r="N64" s="50" t="s">
        <v>790</v>
      </c>
      <c r="O64" s="50" t="s">
        <v>790</v>
      </c>
      <c r="P64" s="50" t="s">
        <v>790</v>
      </c>
      <c r="Q64" s="50" t="s">
        <v>790</v>
      </c>
      <c r="R64" s="50" t="s">
        <v>790</v>
      </c>
      <c r="S64" s="50" t="s">
        <v>790</v>
      </c>
      <c r="T64" s="50" t="s">
        <v>790</v>
      </c>
      <c r="U64" s="50" t="s">
        <v>790</v>
      </c>
      <c r="V64" s="50" t="s">
        <v>790</v>
      </c>
      <c r="W64" s="50" t="s">
        <v>790</v>
      </c>
      <c r="X64" s="50" t="s">
        <v>790</v>
      </c>
      <c r="Y64" s="50" t="s">
        <v>790</v>
      </c>
      <c r="Z64" s="50" t="s">
        <v>790</v>
      </c>
      <c r="AA64" s="50" t="s">
        <v>790</v>
      </c>
      <c r="AB64" s="50" t="s">
        <v>790</v>
      </c>
      <c r="AC64" s="50" t="s">
        <v>790</v>
      </c>
      <c r="AD64" s="50" t="s">
        <v>790</v>
      </c>
      <c r="AE64" s="50" t="s">
        <v>790</v>
      </c>
      <c r="AF64" s="50" t="s">
        <v>790</v>
      </c>
      <c r="AG64" s="50" t="s">
        <v>790</v>
      </c>
      <c r="AH64" s="50" t="s">
        <v>790</v>
      </c>
      <c r="AI64" s="50" t="s">
        <v>790</v>
      </c>
      <c r="AJ64" s="50" t="s">
        <v>790</v>
      </c>
      <c r="AK64" s="50" t="s">
        <v>790</v>
      </c>
      <c r="AL64" s="50" t="s">
        <v>790</v>
      </c>
    </row>
    <row r="65" spans="1:38">
      <c r="A65" s="50" t="s">
        <v>790</v>
      </c>
      <c r="B65" s="50" t="s">
        <v>790</v>
      </c>
      <c r="C65" s="50" t="s">
        <v>790</v>
      </c>
      <c r="D65" s="50" t="s">
        <v>790</v>
      </c>
      <c r="E65" s="50" t="s">
        <v>790</v>
      </c>
      <c r="F65" s="50" t="s">
        <v>790</v>
      </c>
      <c r="G65" s="50" t="s">
        <v>790</v>
      </c>
      <c r="H65" s="50" t="s">
        <v>790</v>
      </c>
      <c r="I65" s="50" t="s">
        <v>790</v>
      </c>
      <c r="J65" s="50" t="s">
        <v>790</v>
      </c>
      <c r="K65" s="50" t="s">
        <v>790</v>
      </c>
      <c r="L65" s="50" t="s">
        <v>790</v>
      </c>
      <c r="M65" s="50" t="s">
        <v>790</v>
      </c>
      <c r="N65" s="50" t="s">
        <v>790</v>
      </c>
      <c r="O65" s="50" t="s">
        <v>790</v>
      </c>
      <c r="P65" s="50" t="s">
        <v>790</v>
      </c>
      <c r="Q65" s="50" t="s">
        <v>790</v>
      </c>
      <c r="R65" s="50" t="s">
        <v>790</v>
      </c>
      <c r="S65" s="50" t="s">
        <v>790</v>
      </c>
      <c r="T65" s="50" t="s">
        <v>790</v>
      </c>
      <c r="U65" s="50" t="s">
        <v>790</v>
      </c>
      <c r="V65" s="50" t="s">
        <v>790</v>
      </c>
      <c r="W65" s="50" t="s">
        <v>790</v>
      </c>
      <c r="X65" s="50" t="s">
        <v>790</v>
      </c>
      <c r="Y65" s="50" t="s">
        <v>790</v>
      </c>
      <c r="Z65" s="50" t="s">
        <v>790</v>
      </c>
      <c r="AA65" s="50" t="s">
        <v>790</v>
      </c>
      <c r="AB65" s="50" t="s">
        <v>790</v>
      </c>
      <c r="AC65" s="50" t="s">
        <v>790</v>
      </c>
      <c r="AD65" s="50" t="s">
        <v>790</v>
      </c>
      <c r="AE65" s="50" t="s">
        <v>790</v>
      </c>
      <c r="AF65" s="50" t="s">
        <v>790</v>
      </c>
      <c r="AG65" s="50" t="s">
        <v>790</v>
      </c>
      <c r="AH65" s="50" t="s">
        <v>790</v>
      </c>
      <c r="AI65" s="50" t="s">
        <v>790</v>
      </c>
      <c r="AJ65" s="50" t="s">
        <v>790</v>
      </c>
      <c r="AK65" s="50" t="s">
        <v>790</v>
      </c>
      <c r="AL65" s="50" t="s">
        <v>790</v>
      </c>
    </row>
    <row r="66" spans="1:38">
      <c r="A66" s="50" t="s">
        <v>790</v>
      </c>
      <c r="B66" s="50" t="s">
        <v>790</v>
      </c>
      <c r="C66" s="50" t="s">
        <v>790</v>
      </c>
      <c r="D66" s="50" t="s">
        <v>790</v>
      </c>
      <c r="E66" s="50" t="s">
        <v>790</v>
      </c>
      <c r="F66" s="50" t="s">
        <v>790</v>
      </c>
      <c r="G66" s="50" t="s">
        <v>790</v>
      </c>
      <c r="H66" s="50" t="s">
        <v>790</v>
      </c>
      <c r="I66" s="50" t="s">
        <v>790</v>
      </c>
      <c r="J66" s="50" t="s">
        <v>790</v>
      </c>
      <c r="K66" s="50" t="s">
        <v>790</v>
      </c>
      <c r="L66" s="50" t="s">
        <v>790</v>
      </c>
      <c r="M66" s="50" t="s">
        <v>790</v>
      </c>
      <c r="N66" s="50" t="s">
        <v>790</v>
      </c>
      <c r="O66" s="50" t="s">
        <v>790</v>
      </c>
      <c r="P66" s="50" t="s">
        <v>790</v>
      </c>
      <c r="Q66" s="50" t="s">
        <v>790</v>
      </c>
      <c r="R66" s="50" t="s">
        <v>790</v>
      </c>
      <c r="S66" s="50" t="s">
        <v>790</v>
      </c>
      <c r="T66" s="50" t="s">
        <v>790</v>
      </c>
      <c r="U66" s="50" t="s">
        <v>790</v>
      </c>
      <c r="V66" s="50" t="s">
        <v>790</v>
      </c>
      <c r="W66" s="50" t="s">
        <v>790</v>
      </c>
      <c r="X66" s="50" t="s">
        <v>790</v>
      </c>
      <c r="Y66" s="50" t="s">
        <v>790</v>
      </c>
      <c r="Z66" s="50" t="s">
        <v>790</v>
      </c>
      <c r="AA66" s="50" t="s">
        <v>790</v>
      </c>
      <c r="AB66" s="50" t="s">
        <v>790</v>
      </c>
      <c r="AC66" s="50" t="s">
        <v>790</v>
      </c>
      <c r="AD66" s="50" t="s">
        <v>790</v>
      </c>
      <c r="AE66" s="50" t="s">
        <v>790</v>
      </c>
      <c r="AF66" s="50" t="s">
        <v>790</v>
      </c>
      <c r="AG66" s="50" t="s">
        <v>790</v>
      </c>
      <c r="AH66" s="50" t="s">
        <v>790</v>
      </c>
      <c r="AI66" s="50" t="s">
        <v>790</v>
      </c>
      <c r="AJ66" s="50" t="s">
        <v>790</v>
      </c>
      <c r="AK66" s="50" t="s">
        <v>790</v>
      </c>
      <c r="AL66" s="50" t="s">
        <v>790</v>
      </c>
    </row>
    <row r="67" spans="1:38">
      <c r="A67" s="50" t="s">
        <v>790</v>
      </c>
      <c r="B67" s="50" t="s">
        <v>790</v>
      </c>
      <c r="C67" s="50" t="s">
        <v>790</v>
      </c>
      <c r="D67" s="50" t="s">
        <v>790</v>
      </c>
      <c r="E67" s="50" t="s">
        <v>790</v>
      </c>
      <c r="F67" s="50" t="s">
        <v>790</v>
      </c>
      <c r="G67" s="50" t="s">
        <v>790</v>
      </c>
      <c r="H67" s="50" t="s">
        <v>790</v>
      </c>
      <c r="I67" s="50" t="s">
        <v>790</v>
      </c>
      <c r="J67" s="50" t="s">
        <v>790</v>
      </c>
      <c r="K67" s="50" t="s">
        <v>790</v>
      </c>
      <c r="L67" s="50" t="s">
        <v>790</v>
      </c>
      <c r="M67" s="50" t="s">
        <v>790</v>
      </c>
      <c r="N67" s="50" t="s">
        <v>790</v>
      </c>
      <c r="O67" s="50" t="s">
        <v>790</v>
      </c>
      <c r="P67" s="50" t="s">
        <v>790</v>
      </c>
      <c r="Q67" s="50" t="s">
        <v>790</v>
      </c>
      <c r="R67" s="50" t="s">
        <v>790</v>
      </c>
      <c r="S67" s="50" t="s">
        <v>790</v>
      </c>
      <c r="T67" s="50" t="s">
        <v>790</v>
      </c>
      <c r="U67" s="50" t="s">
        <v>790</v>
      </c>
      <c r="V67" s="50" t="s">
        <v>790</v>
      </c>
      <c r="W67" s="50" t="s">
        <v>790</v>
      </c>
      <c r="X67" s="50" t="s">
        <v>790</v>
      </c>
      <c r="Y67" s="50" t="s">
        <v>790</v>
      </c>
      <c r="Z67" s="50" t="s">
        <v>790</v>
      </c>
      <c r="AA67" s="50" t="s">
        <v>790</v>
      </c>
      <c r="AB67" s="50" t="s">
        <v>790</v>
      </c>
      <c r="AC67" s="50" t="s">
        <v>790</v>
      </c>
      <c r="AD67" s="50" t="s">
        <v>790</v>
      </c>
      <c r="AE67" s="50" t="s">
        <v>790</v>
      </c>
      <c r="AF67" s="50" t="s">
        <v>790</v>
      </c>
      <c r="AG67" s="50" t="s">
        <v>790</v>
      </c>
      <c r="AH67" s="50" t="s">
        <v>790</v>
      </c>
      <c r="AI67" s="50" t="s">
        <v>790</v>
      </c>
      <c r="AJ67" s="50" t="s">
        <v>790</v>
      </c>
      <c r="AK67" s="50" t="s">
        <v>790</v>
      </c>
      <c r="AL67" s="50" t="s">
        <v>790</v>
      </c>
    </row>
    <row r="68" spans="1:38">
      <c r="A68" s="50" t="s">
        <v>790</v>
      </c>
      <c r="B68" s="50" t="s">
        <v>790</v>
      </c>
      <c r="C68" s="50" t="s">
        <v>790</v>
      </c>
      <c r="D68" s="50" t="s">
        <v>790</v>
      </c>
      <c r="E68" s="50" t="s">
        <v>790</v>
      </c>
      <c r="F68" s="50" t="s">
        <v>790</v>
      </c>
      <c r="G68" s="50" t="s">
        <v>790</v>
      </c>
      <c r="H68" s="50" t="s">
        <v>790</v>
      </c>
      <c r="I68" s="50" t="s">
        <v>790</v>
      </c>
      <c r="J68" s="50" t="s">
        <v>790</v>
      </c>
      <c r="K68" s="50" t="s">
        <v>790</v>
      </c>
      <c r="L68" s="50" t="s">
        <v>790</v>
      </c>
      <c r="M68" s="50" t="s">
        <v>790</v>
      </c>
      <c r="N68" s="50" t="s">
        <v>790</v>
      </c>
      <c r="O68" s="50" t="s">
        <v>790</v>
      </c>
      <c r="P68" s="50" t="s">
        <v>790</v>
      </c>
      <c r="Q68" s="50" t="s">
        <v>790</v>
      </c>
      <c r="R68" s="50" t="s">
        <v>790</v>
      </c>
      <c r="S68" s="50" t="s">
        <v>790</v>
      </c>
      <c r="T68" s="50" t="s">
        <v>790</v>
      </c>
      <c r="U68" s="50" t="s">
        <v>790</v>
      </c>
      <c r="V68" s="50" t="s">
        <v>790</v>
      </c>
      <c r="W68" s="50" t="s">
        <v>790</v>
      </c>
      <c r="X68" s="50" t="s">
        <v>790</v>
      </c>
      <c r="Y68" s="50" t="s">
        <v>790</v>
      </c>
      <c r="Z68" s="50" t="s">
        <v>790</v>
      </c>
      <c r="AA68" s="50" t="s">
        <v>790</v>
      </c>
      <c r="AB68" s="50" t="s">
        <v>790</v>
      </c>
      <c r="AC68" s="50" t="s">
        <v>790</v>
      </c>
      <c r="AD68" s="50" t="s">
        <v>790</v>
      </c>
      <c r="AE68" s="50" t="s">
        <v>790</v>
      </c>
      <c r="AF68" s="50" t="s">
        <v>790</v>
      </c>
      <c r="AG68" s="50" t="s">
        <v>790</v>
      </c>
      <c r="AH68" s="50" t="s">
        <v>790</v>
      </c>
      <c r="AI68" s="50" t="s">
        <v>790</v>
      </c>
      <c r="AJ68" s="50" t="s">
        <v>790</v>
      </c>
      <c r="AK68" s="50" t="s">
        <v>790</v>
      </c>
      <c r="AL68" s="50" t="s">
        <v>790</v>
      </c>
    </row>
    <row r="69" spans="1:38">
      <c r="A69" s="50" t="s">
        <v>790</v>
      </c>
      <c r="B69" s="50" t="s">
        <v>790</v>
      </c>
      <c r="C69" s="50" t="s">
        <v>790</v>
      </c>
      <c r="D69" s="50" t="s">
        <v>790</v>
      </c>
      <c r="E69" s="50" t="s">
        <v>790</v>
      </c>
      <c r="F69" s="50" t="s">
        <v>790</v>
      </c>
      <c r="G69" s="50" t="s">
        <v>790</v>
      </c>
      <c r="H69" s="50" t="s">
        <v>790</v>
      </c>
      <c r="I69" s="50" t="s">
        <v>790</v>
      </c>
      <c r="J69" s="50" t="s">
        <v>790</v>
      </c>
      <c r="K69" s="50" t="s">
        <v>790</v>
      </c>
      <c r="L69" s="50" t="s">
        <v>790</v>
      </c>
      <c r="M69" s="50" t="s">
        <v>790</v>
      </c>
      <c r="N69" s="50" t="s">
        <v>790</v>
      </c>
      <c r="O69" s="50" t="s">
        <v>790</v>
      </c>
      <c r="P69" s="50" t="s">
        <v>790</v>
      </c>
      <c r="Q69" s="50" t="s">
        <v>790</v>
      </c>
      <c r="R69" s="50" t="s">
        <v>790</v>
      </c>
      <c r="S69" s="50" t="s">
        <v>790</v>
      </c>
      <c r="T69" s="50" t="s">
        <v>790</v>
      </c>
      <c r="U69" s="50" t="s">
        <v>790</v>
      </c>
      <c r="V69" s="50" t="s">
        <v>790</v>
      </c>
      <c r="W69" s="50" t="s">
        <v>790</v>
      </c>
      <c r="X69" s="50" t="s">
        <v>790</v>
      </c>
      <c r="Y69" s="50" t="s">
        <v>790</v>
      </c>
      <c r="Z69" s="50" t="s">
        <v>790</v>
      </c>
      <c r="AA69" s="50" t="s">
        <v>790</v>
      </c>
      <c r="AB69" s="50" t="s">
        <v>790</v>
      </c>
      <c r="AC69" s="50" t="s">
        <v>790</v>
      </c>
      <c r="AD69" s="50" t="s">
        <v>790</v>
      </c>
      <c r="AE69" s="50" t="s">
        <v>790</v>
      </c>
      <c r="AF69" s="50" t="s">
        <v>790</v>
      </c>
      <c r="AG69" s="50" t="s">
        <v>790</v>
      </c>
      <c r="AH69" s="50" t="s">
        <v>790</v>
      </c>
      <c r="AI69" s="50" t="s">
        <v>790</v>
      </c>
      <c r="AJ69" s="50" t="s">
        <v>790</v>
      </c>
      <c r="AK69" s="50" t="s">
        <v>790</v>
      </c>
      <c r="AL69" s="50" t="s">
        <v>790</v>
      </c>
    </row>
    <row r="70" spans="1:38">
      <c r="A70" s="50" t="s">
        <v>790</v>
      </c>
      <c r="B70" s="50" t="s">
        <v>790</v>
      </c>
      <c r="C70" s="50" t="s">
        <v>790</v>
      </c>
      <c r="D70" s="50" t="s">
        <v>790</v>
      </c>
      <c r="E70" s="50" t="s">
        <v>790</v>
      </c>
      <c r="F70" s="50" t="s">
        <v>790</v>
      </c>
      <c r="G70" s="50" t="s">
        <v>790</v>
      </c>
      <c r="H70" s="50" t="s">
        <v>790</v>
      </c>
      <c r="I70" s="50" t="s">
        <v>790</v>
      </c>
      <c r="J70" s="50" t="s">
        <v>790</v>
      </c>
      <c r="K70" s="50" t="s">
        <v>790</v>
      </c>
      <c r="L70" s="50" t="s">
        <v>790</v>
      </c>
      <c r="M70" s="50" t="s">
        <v>790</v>
      </c>
      <c r="N70" s="50" t="s">
        <v>790</v>
      </c>
      <c r="O70" s="50" t="s">
        <v>790</v>
      </c>
      <c r="P70" s="50" t="s">
        <v>790</v>
      </c>
      <c r="Q70" s="50" t="s">
        <v>790</v>
      </c>
      <c r="R70" s="50" t="s">
        <v>790</v>
      </c>
      <c r="S70" s="50" t="s">
        <v>790</v>
      </c>
      <c r="T70" s="50" t="s">
        <v>790</v>
      </c>
      <c r="U70" s="50" t="s">
        <v>790</v>
      </c>
      <c r="V70" s="50" t="s">
        <v>790</v>
      </c>
      <c r="W70" s="50" t="s">
        <v>790</v>
      </c>
      <c r="X70" s="50" t="s">
        <v>790</v>
      </c>
      <c r="Y70" s="50" t="s">
        <v>790</v>
      </c>
      <c r="Z70" s="50" t="s">
        <v>790</v>
      </c>
      <c r="AA70" s="50" t="s">
        <v>790</v>
      </c>
      <c r="AB70" s="50" t="s">
        <v>790</v>
      </c>
      <c r="AC70" s="50" t="s">
        <v>790</v>
      </c>
      <c r="AD70" s="50" t="s">
        <v>790</v>
      </c>
      <c r="AE70" s="50" t="s">
        <v>790</v>
      </c>
      <c r="AF70" s="50" t="s">
        <v>790</v>
      </c>
      <c r="AG70" s="50" t="s">
        <v>790</v>
      </c>
      <c r="AH70" s="50" t="s">
        <v>790</v>
      </c>
      <c r="AI70" s="50" t="s">
        <v>790</v>
      </c>
      <c r="AJ70" s="50" t="s">
        <v>790</v>
      </c>
      <c r="AK70" s="50" t="s">
        <v>790</v>
      </c>
      <c r="AL70" s="50" t="s">
        <v>790</v>
      </c>
    </row>
  </sheetData>
  <phoneticPr fontId="8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X70"/>
  <sheetViews>
    <sheetView workbookViewId="0">
      <selection activeCell="R6" sqref="R6"/>
    </sheetView>
  </sheetViews>
  <sheetFormatPr defaultColWidth="9" defaultRowHeight="16.8"/>
  <cols>
    <col min="1" max="1" width="5.6640625" style="1" customWidth="1"/>
    <col min="2" max="2" width="7.21875" style="1" customWidth="1"/>
    <col min="3" max="3" width="8.44140625" style="1" customWidth="1"/>
    <col min="4" max="4" width="9" style="1" customWidth="1"/>
    <col min="5" max="5" width="6.44140625" style="1" customWidth="1"/>
    <col min="6" max="7" width="6" style="1" customWidth="1"/>
    <col min="8" max="8" width="7.109375" style="1" customWidth="1"/>
    <col min="9" max="9" width="6" style="1" customWidth="1"/>
    <col min="10" max="10" width="8.109375" style="1" customWidth="1"/>
    <col min="11" max="11" width="7.109375" style="1" customWidth="1"/>
    <col min="12" max="12" width="6.109375" style="1" customWidth="1"/>
    <col min="13" max="13" width="22.21875" style="1" customWidth="1"/>
    <col min="14" max="14" width="35.6640625" style="1" customWidth="1"/>
    <col min="15" max="15" width="12.6640625" style="1" customWidth="1"/>
    <col min="16" max="16" width="5.77734375" style="2" customWidth="1"/>
    <col min="17" max="18" width="8.6640625" style="2" customWidth="1"/>
    <col min="19" max="20" width="6.6640625" style="2" customWidth="1"/>
    <col min="21" max="21" width="13.21875" style="2" customWidth="1"/>
    <col min="22" max="22" width="5.6640625" style="2" customWidth="1"/>
    <col min="23" max="23" width="5.77734375" style="2" customWidth="1"/>
    <col min="24" max="24" width="22.21875" style="2" customWidth="1"/>
    <col min="25" max="16384" width="9" style="2"/>
  </cols>
  <sheetData>
    <row r="1" spans="1:24" customFormat="1" ht="28.5" customHeight="1">
      <c r="A1" s="616" t="s">
        <v>906</v>
      </c>
      <c r="B1" s="616"/>
      <c r="C1" s="616"/>
      <c r="D1" s="616"/>
      <c r="E1" s="616"/>
      <c r="F1" s="616"/>
      <c r="G1" s="616"/>
      <c r="H1" s="616"/>
      <c r="I1" s="616"/>
      <c r="J1" s="616"/>
      <c r="K1" s="616"/>
      <c r="L1" s="616"/>
      <c r="M1" s="616"/>
      <c r="N1" s="616"/>
      <c r="O1" s="616"/>
    </row>
    <row r="2" spans="1:24" customFormat="1" ht="30" customHeight="1">
      <c r="A2" s="3"/>
      <c r="B2" s="4" t="s">
        <v>907</v>
      </c>
      <c r="C2" s="4" t="s">
        <v>908</v>
      </c>
      <c r="D2" s="601" t="s">
        <v>909</v>
      </c>
      <c r="E2" s="601"/>
      <c r="F2" s="5" t="s">
        <v>910</v>
      </c>
      <c r="G2" s="6" t="s">
        <v>911</v>
      </c>
      <c r="H2" s="5" t="s">
        <v>912</v>
      </c>
      <c r="I2" s="5" t="s">
        <v>26</v>
      </c>
      <c r="J2" s="5" t="s">
        <v>913</v>
      </c>
      <c r="K2" s="5" t="s">
        <v>837</v>
      </c>
      <c r="L2" s="5" t="s">
        <v>914</v>
      </c>
      <c r="M2" s="5" t="s">
        <v>915</v>
      </c>
      <c r="N2" s="5" t="s">
        <v>916</v>
      </c>
      <c r="O2" s="18" t="s">
        <v>917</v>
      </c>
      <c r="Q2" s="27" t="s">
        <v>918</v>
      </c>
      <c r="R2" s="617" t="s">
        <v>919</v>
      </c>
      <c r="S2" s="618"/>
      <c r="T2" s="618"/>
      <c r="U2" s="618"/>
      <c r="V2" s="618"/>
      <c r="W2" s="618"/>
      <c r="X2" s="619"/>
    </row>
    <row r="3" spans="1:24" customFormat="1" ht="23.25" customHeight="1">
      <c r="A3" s="7"/>
      <c r="B3" s="8">
        <v>43607</v>
      </c>
      <c r="C3" s="9"/>
      <c r="D3" s="620">
        <v>46040.244178240697</v>
      </c>
      <c r="E3" s="621"/>
      <c r="F3" s="9"/>
      <c r="G3" s="9"/>
      <c r="H3" s="10">
        <v>53</v>
      </c>
      <c r="I3" s="10"/>
      <c r="J3" s="19" t="s">
        <v>920</v>
      </c>
      <c r="K3" s="10">
        <v>53</v>
      </c>
      <c r="L3" s="10">
        <v>1219.5999999999999</v>
      </c>
      <c r="M3" s="10">
        <v>3653</v>
      </c>
      <c r="N3" s="10">
        <v>4873</v>
      </c>
      <c r="O3" s="20">
        <v>67.7</v>
      </c>
      <c r="Q3" s="28" t="s">
        <v>921</v>
      </c>
      <c r="R3" s="9"/>
      <c r="S3" s="29" t="s">
        <v>922</v>
      </c>
      <c r="T3" s="29">
        <v>5</v>
      </c>
      <c r="U3" s="30" t="s">
        <v>923</v>
      </c>
      <c r="V3" s="622"/>
      <c r="W3" s="622"/>
      <c r="X3" s="29" t="s">
        <v>922</v>
      </c>
    </row>
    <row r="4" spans="1:24" customFormat="1" ht="14.4"/>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c r="A6" s="13"/>
      <c r="B6" s="14">
        <v>1</v>
      </c>
      <c r="C6" s="15" t="s">
        <v>17922</v>
      </c>
      <c r="D6" s="14" t="s">
        <v>937</v>
      </c>
      <c r="E6" s="14">
        <v>22.4</v>
      </c>
      <c r="F6" s="14">
        <v>12</v>
      </c>
      <c r="G6" s="14">
        <v>69</v>
      </c>
      <c r="H6" s="14" t="s">
        <v>21</v>
      </c>
      <c r="I6" s="14">
        <v>3</v>
      </c>
      <c r="J6" s="22" t="s">
        <v>76</v>
      </c>
      <c r="K6" s="14" t="s">
        <v>60</v>
      </c>
      <c r="L6" s="14"/>
      <c r="M6" s="14" t="s">
        <v>80</v>
      </c>
      <c r="N6" s="22" t="s">
        <v>933</v>
      </c>
      <c r="O6" s="23" t="s">
        <v>17923</v>
      </c>
      <c r="Q6" s="34"/>
      <c r="R6" s="34"/>
      <c r="S6" s="35"/>
      <c r="T6" s="34"/>
      <c r="U6" s="34"/>
      <c r="V6" s="34"/>
      <c r="W6" s="34"/>
      <c r="X6" s="34"/>
    </row>
    <row r="7" spans="1:24">
      <c r="A7" s="13"/>
      <c r="B7" s="16">
        <v>2</v>
      </c>
      <c r="C7" s="17" t="s">
        <v>17924</v>
      </c>
      <c r="D7" s="16" t="s">
        <v>753</v>
      </c>
      <c r="E7" s="16">
        <v>22.3</v>
      </c>
      <c r="F7" s="16">
        <v>13</v>
      </c>
      <c r="G7" s="16">
        <v>69</v>
      </c>
      <c r="H7" s="16" t="s">
        <v>21</v>
      </c>
      <c r="I7" s="16">
        <v>3</v>
      </c>
      <c r="J7" s="16" t="s">
        <v>76</v>
      </c>
      <c r="K7" s="16" t="s">
        <v>60</v>
      </c>
      <c r="L7" s="16"/>
      <c r="M7" s="16" t="s">
        <v>80</v>
      </c>
      <c r="N7" s="16" t="s">
        <v>933</v>
      </c>
      <c r="O7" s="24" t="s">
        <v>17925</v>
      </c>
      <c r="Q7" s="34"/>
      <c r="R7" s="34"/>
      <c r="S7" s="35"/>
      <c r="T7" s="34"/>
      <c r="U7" s="34"/>
      <c r="V7" s="34"/>
      <c r="W7" s="34"/>
      <c r="X7" s="34"/>
    </row>
    <row r="8" spans="1:24">
      <c r="A8" s="13"/>
      <c r="B8" s="16">
        <v>3</v>
      </c>
      <c r="C8" s="17" t="s">
        <v>17926</v>
      </c>
      <c r="D8" s="16" t="s">
        <v>937</v>
      </c>
      <c r="E8" s="16">
        <v>22.1</v>
      </c>
      <c r="F8" s="16">
        <v>12</v>
      </c>
      <c r="G8" s="16">
        <v>69</v>
      </c>
      <c r="H8" s="16" t="s">
        <v>21</v>
      </c>
      <c r="I8" s="16">
        <v>3</v>
      </c>
      <c r="J8" s="16" t="s">
        <v>76</v>
      </c>
      <c r="K8" s="16" t="s">
        <v>60</v>
      </c>
      <c r="L8" s="16"/>
      <c r="M8" s="16" t="s">
        <v>80</v>
      </c>
      <c r="N8" s="16" t="s">
        <v>933</v>
      </c>
      <c r="O8" s="24" t="s">
        <v>17925</v>
      </c>
      <c r="Q8" s="36"/>
      <c r="R8" s="36"/>
      <c r="S8" s="37"/>
      <c r="T8" s="36"/>
      <c r="U8" s="36"/>
      <c r="V8" s="36"/>
      <c r="W8" s="36"/>
      <c r="X8" s="36"/>
    </row>
    <row r="9" spans="1:24">
      <c r="A9" s="13"/>
      <c r="B9" s="16">
        <v>4</v>
      </c>
      <c r="C9" s="17" t="s">
        <v>17927</v>
      </c>
      <c r="D9" s="16" t="s">
        <v>937</v>
      </c>
      <c r="E9" s="16">
        <v>22.1</v>
      </c>
      <c r="F9" s="16">
        <v>12</v>
      </c>
      <c r="G9" s="16">
        <v>68</v>
      </c>
      <c r="H9" s="16" t="s">
        <v>21</v>
      </c>
      <c r="I9" s="16">
        <v>3</v>
      </c>
      <c r="J9" s="16" t="s">
        <v>76</v>
      </c>
      <c r="K9" s="16" t="s">
        <v>60</v>
      </c>
      <c r="L9" s="16"/>
      <c r="M9" s="16" t="s">
        <v>80</v>
      </c>
      <c r="N9" s="16" t="s">
        <v>933</v>
      </c>
      <c r="O9" s="24" t="s">
        <v>17925</v>
      </c>
      <c r="Q9" s="34"/>
      <c r="R9" s="34"/>
      <c r="S9" s="35"/>
      <c r="T9" s="34"/>
      <c r="U9" s="34"/>
      <c r="V9" s="34"/>
      <c r="W9" s="34"/>
      <c r="X9" s="34"/>
    </row>
    <row r="10" spans="1:24">
      <c r="A10" s="13"/>
      <c r="B10" s="16">
        <v>5</v>
      </c>
      <c r="C10" s="17" t="s">
        <v>17928</v>
      </c>
      <c r="D10" s="16" t="s">
        <v>747</v>
      </c>
      <c r="E10" s="16">
        <v>24</v>
      </c>
      <c r="F10" s="16">
        <v>13</v>
      </c>
      <c r="G10" s="16">
        <v>69</v>
      </c>
      <c r="H10" s="16" t="s">
        <v>21</v>
      </c>
      <c r="I10" s="16">
        <v>3</v>
      </c>
      <c r="J10" s="25" t="s">
        <v>76</v>
      </c>
      <c r="K10" s="16" t="s">
        <v>60</v>
      </c>
      <c r="L10" s="16"/>
      <c r="M10" s="16" t="s">
        <v>4292</v>
      </c>
      <c r="N10" s="16" t="s">
        <v>933</v>
      </c>
      <c r="O10" s="24" t="s">
        <v>17925</v>
      </c>
      <c r="Q10" s="36"/>
      <c r="R10" s="36"/>
      <c r="S10" s="37"/>
      <c r="T10" s="36"/>
      <c r="U10" s="36"/>
      <c r="V10" s="36"/>
      <c r="W10" s="36"/>
      <c r="X10" s="36"/>
    </row>
    <row r="11" spans="1:24">
      <c r="A11" s="13"/>
      <c r="B11" s="16">
        <v>6</v>
      </c>
      <c r="C11" s="17" t="s">
        <v>17929</v>
      </c>
      <c r="D11" s="16" t="s">
        <v>747</v>
      </c>
      <c r="E11" s="16">
        <v>24.2</v>
      </c>
      <c r="F11" s="16">
        <v>13</v>
      </c>
      <c r="G11" s="16">
        <v>69</v>
      </c>
      <c r="H11" s="16" t="s">
        <v>21</v>
      </c>
      <c r="I11" s="16">
        <v>3</v>
      </c>
      <c r="J11" s="25" t="s">
        <v>76</v>
      </c>
      <c r="K11" s="16" t="s">
        <v>60</v>
      </c>
      <c r="L11" s="16"/>
      <c r="M11" s="16" t="s">
        <v>4292</v>
      </c>
      <c r="N11" s="16" t="s">
        <v>933</v>
      </c>
      <c r="O11" s="24" t="s">
        <v>17925</v>
      </c>
      <c r="Q11" s="38"/>
      <c r="R11" s="38"/>
      <c r="S11" s="39"/>
      <c r="T11" s="38"/>
      <c r="U11" s="38"/>
      <c r="V11" s="38"/>
      <c r="W11" s="38"/>
      <c r="X11" s="38"/>
    </row>
    <row r="12" spans="1:24">
      <c r="A12" s="13"/>
      <c r="B12" s="16">
        <v>7</v>
      </c>
      <c r="C12" s="17" t="s">
        <v>17930</v>
      </c>
      <c r="D12" s="16" t="s">
        <v>936</v>
      </c>
      <c r="E12" s="16">
        <v>23.7</v>
      </c>
      <c r="F12" s="16">
        <v>13</v>
      </c>
      <c r="G12" s="16">
        <v>69</v>
      </c>
      <c r="H12" s="16" t="s">
        <v>21</v>
      </c>
      <c r="I12" s="16">
        <v>3</v>
      </c>
      <c r="J12" s="16" t="s">
        <v>76</v>
      </c>
      <c r="K12" s="16" t="s">
        <v>60</v>
      </c>
      <c r="L12" s="16"/>
      <c r="M12" s="16" t="s">
        <v>80</v>
      </c>
      <c r="N12" s="16" t="s">
        <v>933</v>
      </c>
      <c r="O12" s="24" t="s">
        <v>17925</v>
      </c>
      <c r="Q12" s="38"/>
      <c r="R12" s="38"/>
      <c r="S12" s="39"/>
      <c r="T12" s="38"/>
      <c r="U12" s="38"/>
      <c r="V12" s="38"/>
      <c r="W12" s="38"/>
      <c r="X12" s="38"/>
    </row>
    <row r="13" spans="1:24">
      <c r="A13" s="13"/>
      <c r="B13" s="16">
        <v>8</v>
      </c>
      <c r="C13" s="17" t="s">
        <v>17931</v>
      </c>
      <c r="D13" s="16" t="s">
        <v>937</v>
      </c>
      <c r="E13" s="16">
        <v>22.6</v>
      </c>
      <c r="F13" s="16">
        <v>12</v>
      </c>
      <c r="G13" s="16">
        <v>69</v>
      </c>
      <c r="H13" s="16" t="s">
        <v>21</v>
      </c>
      <c r="I13" s="16">
        <v>3</v>
      </c>
      <c r="J13" s="16" t="s">
        <v>76</v>
      </c>
      <c r="K13" s="16" t="s">
        <v>60</v>
      </c>
      <c r="L13" s="16"/>
      <c r="M13" s="16" t="s">
        <v>4292</v>
      </c>
      <c r="N13" s="16" t="s">
        <v>933</v>
      </c>
      <c r="O13" s="24" t="s">
        <v>17925</v>
      </c>
      <c r="Q13" s="36"/>
      <c r="R13" s="36"/>
      <c r="S13" s="37"/>
      <c r="T13" s="36"/>
      <c r="U13" s="36"/>
      <c r="V13" s="36"/>
      <c r="W13" s="36"/>
      <c r="X13" s="36"/>
    </row>
    <row r="14" spans="1:24">
      <c r="A14" s="13"/>
      <c r="B14" s="16">
        <v>9</v>
      </c>
      <c r="C14" s="17" t="s">
        <v>17932</v>
      </c>
      <c r="D14" s="16" t="s">
        <v>936</v>
      </c>
      <c r="E14" s="16">
        <v>23.3</v>
      </c>
      <c r="F14" s="16">
        <v>13</v>
      </c>
      <c r="G14" s="16">
        <v>69</v>
      </c>
      <c r="H14" s="16" t="s">
        <v>21</v>
      </c>
      <c r="I14" s="16">
        <v>3</v>
      </c>
      <c r="J14" s="16" t="s">
        <v>76</v>
      </c>
      <c r="K14" s="16" t="s">
        <v>60</v>
      </c>
      <c r="L14" s="16"/>
      <c r="M14" s="16" t="s">
        <v>4292</v>
      </c>
      <c r="N14" s="16" t="s">
        <v>933</v>
      </c>
      <c r="O14" s="24" t="s">
        <v>17925</v>
      </c>
      <c r="Q14" s="36"/>
      <c r="R14" s="36"/>
      <c r="S14" s="37"/>
      <c r="T14" s="36"/>
      <c r="U14" s="36"/>
      <c r="V14" s="36"/>
      <c r="W14" s="36"/>
      <c r="X14" s="36"/>
    </row>
    <row r="15" spans="1:24">
      <c r="A15" s="13"/>
      <c r="B15" s="16">
        <v>10</v>
      </c>
      <c r="C15" s="17" t="s">
        <v>17933</v>
      </c>
      <c r="D15" s="16" t="s">
        <v>937</v>
      </c>
      <c r="E15" s="16">
        <v>22.2</v>
      </c>
      <c r="F15" s="16">
        <v>12</v>
      </c>
      <c r="G15" s="16">
        <v>69</v>
      </c>
      <c r="H15" s="16" t="s">
        <v>21</v>
      </c>
      <c r="I15" s="16">
        <v>3</v>
      </c>
      <c r="J15" s="16" t="s">
        <v>76</v>
      </c>
      <c r="K15" s="16" t="s">
        <v>60</v>
      </c>
      <c r="L15" s="16"/>
      <c r="M15" s="16" t="s">
        <v>4292</v>
      </c>
      <c r="N15" s="16" t="s">
        <v>933</v>
      </c>
      <c r="O15" s="24" t="s">
        <v>17925</v>
      </c>
      <c r="Q15" s="34"/>
      <c r="R15" s="34"/>
      <c r="S15" s="35"/>
      <c r="T15" s="34"/>
      <c r="U15" s="34"/>
      <c r="V15" s="34"/>
      <c r="W15" s="34"/>
      <c r="X15" s="34"/>
    </row>
    <row r="16" spans="1:24">
      <c r="A16" s="13"/>
      <c r="B16" s="16">
        <v>11</v>
      </c>
      <c r="C16" s="17" t="s">
        <v>17934</v>
      </c>
      <c r="D16" s="16" t="s">
        <v>753</v>
      </c>
      <c r="E16" s="16">
        <v>23.5</v>
      </c>
      <c r="F16" s="16">
        <v>13</v>
      </c>
      <c r="G16" s="16">
        <v>69</v>
      </c>
      <c r="H16" s="16" t="s">
        <v>21</v>
      </c>
      <c r="I16" s="16">
        <v>3</v>
      </c>
      <c r="J16" s="16" t="s">
        <v>76</v>
      </c>
      <c r="K16" s="16" t="s">
        <v>60</v>
      </c>
      <c r="L16" s="16"/>
      <c r="M16" s="16" t="s">
        <v>80</v>
      </c>
      <c r="N16" s="16" t="s">
        <v>933</v>
      </c>
      <c r="O16" s="24" t="s">
        <v>17925</v>
      </c>
      <c r="Q16" s="38"/>
      <c r="R16" s="38"/>
      <c r="S16" s="40"/>
      <c r="T16" s="38"/>
      <c r="U16" s="38"/>
      <c r="V16" s="38"/>
      <c r="W16" s="38"/>
      <c r="X16" s="38"/>
    </row>
    <row r="17" spans="1:24">
      <c r="A17" s="13"/>
      <c r="B17" s="16">
        <v>12</v>
      </c>
      <c r="C17" s="17" t="s">
        <v>17935</v>
      </c>
      <c r="D17" s="16" t="s">
        <v>753</v>
      </c>
      <c r="E17" s="16">
        <v>22.5</v>
      </c>
      <c r="F17" s="16">
        <v>13</v>
      </c>
      <c r="G17" s="16">
        <v>68</v>
      </c>
      <c r="H17" s="16" t="s">
        <v>21</v>
      </c>
      <c r="I17" s="16">
        <v>3</v>
      </c>
      <c r="J17" s="16" t="s">
        <v>76</v>
      </c>
      <c r="K17" s="16" t="s">
        <v>60</v>
      </c>
      <c r="L17" s="16"/>
      <c r="M17" s="16" t="s">
        <v>4292</v>
      </c>
      <c r="N17" s="16" t="s">
        <v>933</v>
      </c>
      <c r="O17" s="24" t="s">
        <v>17925</v>
      </c>
      <c r="Q17" s="34"/>
      <c r="R17" s="34"/>
      <c r="S17" s="41"/>
      <c r="T17" s="34"/>
      <c r="U17" s="34"/>
      <c r="V17" s="34"/>
      <c r="W17" s="34"/>
      <c r="X17" s="34"/>
    </row>
    <row r="18" spans="1:24">
      <c r="A18" s="13"/>
      <c r="B18" s="16">
        <v>13</v>
      </c>
      <c r="C18" s="17" t="s">
        <v>17936</v>
      </c>
      <c r="D18" s="16" t="s">
        <v>747</v>
      </c>
      <c r="E18" s="16">
        <v>24.2</v>
      </c>
      <c r="F18" s="16">
        <v>13</v>
      </c>
      <c r="G18" s="16">
        <v>69</v>
      </c>
      <c r="H18" s="16" t="s">
        <v>21</v>
      </c>
      <c r="I18" s="16">
        <v>3</v>
      </c>
      <c r="J18" s="16" t="s">
        <v>76</v>
      </c>
      <c r="K18" s="16" t="s">
        <v>60</v>
      </c>
      <c r="L18" s="16"/>
      <c r="M18" s="16" t="s">
        <v>4292</v>
      </c>
      <c r="N18" s="16" t="s">
        <v>933</v>
      </c>
      <c r="O18" s="24" t="s">
        <v>17925</v>
      </c>
      <c r="Q18" s="34"/>
      <c r="R18" s="34"/>
      <c r="S18" s="41"/>
      <c r="T18" s="34"/>
      <c r="U18" s="34"/>
      <c r="V18" s="34"/>
      <c r="W18" s="34"/>
      <c r="X18" s="34"/>
    </row>
    <row r="19" spans="1:24">
      <c r="A19" s="13"/>
      <c r="B19" s="16">
        <v>14</v>
      </c>
      <c r="C19" s="17" t="s">
        <v>17937</v>
      </c>
      <c r="D19" s="16" t="s">
        <v>937</v>
      </c>
      <c r="E19" s="16">
        <v>22.1</v>
      </c>
      <c r="F19" s="16">
        <v>12</v>
      </c>
      <c r="G19" s="16">
        <v>69</v>
      </c>
      <c r="H19" s="16" t="s">
        <v>21</v>
      </c>
      <c r="I19" s="16">
        <v>3</v>
      </c>
      <c r="J19" s="16" t="s">
        <v>76</v>
      </c>
      <c r="K19" s="16" t="s">
        <v>60</v>
      </c>
      <c r="L19" s="16"/>
      <c r="M19" s="16" t="s">
        <v>4292</v>
      </c>
      <c r="N19" s="16" t="s">
        <v>933</v>
      </c>
      <c r="O19" s="24" t="s">
        <v>17925</v>
      </c>
      <c r="Q19" s="38"/>
      <c r="R19" s="38"/>
      <c r="S19" s="39"/>
      <c r="T19" s="38"/>
      <c r="U19" s="38"/>
      <c r="V19" s="38"/>
      <c r="W19" s="38"/>
      <c r="X19" s="38"/>
    </row>
    <row r="20" spans="1:24">
      <c r="A20" s="13"/>
      <c r="B20" s="16">
        <v>15</v>
      </c>
      <c r="C20" s="17" t="s">
        <v>17938</v>
      </c>
      <c r="D20" s="16" t="s">
        <v>937</v>
      </c>
      <c r="E20" s="16">
        <v>21.9</v>
      </c>
      <c r="F20" s="16">
        <v>12</v>
      </c>
      <c r="G20" s="16">
        <v>70</v>
      </c>
      <c r="H20" s="16" t="s">
        <v>21</v>
      </c>
      <c r="I20" s="16">
        <v>3</v>
      </c>
      <c r="J20" s="16" t="s">
        <v>76</v>
      </c>
      <c r="K20" s="16" t="s">
        <v>60</v>
      </c>
      <c r="L20" s="16"/>
      <c r="M20" s="16" t="s">
        <v>80</v>
      </c>
      <c r="N20" s="16" t="s">
        <v>933</v>
      </c>
      <c r="O20" s="24" t="s">
        <v>17925</v>
      </c>
      <c r="Q20" s="34"/>
      <c r="R20" s="34"/>
      <c r="S20" s="35"/>
      <c r="T20" s="34"/>
      <c r="U20" s="34"/>
      <c r="V20" s="34"/>
      <c r="W20" s="34"/>
      <c r="X20" s="34"/>
    </row>
    <row r="21" spans="1:24">
      <c r="A21" s="13"/>
      <c r="B21" s="16">
        <v>16</v>
      </c>
      <c r="C21" s="17" t="s">
        <v>17939</v>
      </c>
      <c r="D21" s="16" t="s">
        <v>936</v>
      </c>
      <c r="E21" s="16">
        <v>23.5</v>
      </c>
      <c r="F21" s="16">
        <v>13</v>
      </c>
      <c r="G21" s="16">
        <v>69</v>
      </c>
      <c r="H21" s="16" t="s">
        <v>21</v>
      </c>
      <c r="I21" s="16">
        <v>3</v>
      </c>
      <c r="J21" s="16" t="s">
        <v>76</v>
      </c>
      <c r="K21" s="16" t="s">
        <v>60</v>
      </c>
      <c r="L21" s="16"/>
      <c r="M21" s="16" t="s">
        <v>80</v>
      </c>
      <c r="N21" s="16" t="s">
        <v>933</v>
      </c>
      <c r="O21" s="24" t="s">
        <v>17925</v>
      </c>
      <c r="Q21" s="36"/>
      <c r="R21" s="36"/>
      <c r="S21" s="37"/>
      <c r="T21" s="36"/>
      <c r="U21" s="36"/>
      <c r="V21" s="36"/>
      <c r="W21" s="36"/>
      <c r="X21" s="36"/>
    </row>
    <row r="22" spans="1:24">
      <c r="A22" s="13"/>
      <c r="B22" s="16">
        <v>17</v>
      </c>
      <c r="C22" s="17" t="s">
        <v>17940</v>
      </c>
      <c r="D22" s="16" t="s">
        <v>937</v>
      </c>
      <c r="E22" s="16">
        <v>22.2</v>
      </c>
      <c r="F22" s="16">
        <v>12</v>
      </c>
      <c r="G22" s="16">
        <v>69</v>
      </c>
      <c r="H22" s="16" t="s">
        <v>21</v>
      </c>
      <c r="I22" s="16">
        <v>3</v>
      </c>
      <c r="J22" s="16" t="s">
        <v>76</v>
      </c>
      <c r="K22" s="16" t="s">
        <v>60</v>
      </c>
      <c r="L22" s="16"/>
      <c r="M22" s="16" t="s">
        <v>4292</v>
      </c>
      <c r="N22" s="16" t="s">
        <v>933</v>
      </c>
      <c r="O22" s="24" t="s">
        <v>17925</v>
      </c>
      <c r="Q22" s="34"/>
      <c r="R22" s="34"/>
      <c r="S22" s="41"/>
      <c r="T22" s="34"/>
      <c r="U22" s="34"/>
      <c r="V22" s="34"/>
      <c r="W22" s="34"/>
      <c r="X22" s="34"/>
    </row>
    <row r="23" spans="1:24">
      <c r="A23" s="13"/>
      <c r="B23" s="16">
        <v>18</v>
      </c>
      <c r="C23" s="17" t="s">
        <v>17941</v>
      </c>
      <c r="D23" s="16" t="s">
        <v>937</v>
      </c>
      <c r="E23" s="16">
        <v>22.2</v>
      </c>
      <c r="F23" s="16">
        <v>12</v>
      </c>
      <c r="G23" s="16">
        <v>69</v>
      </c>
      <c r="H23" s="16" t="s">
        <v>21</v>
      </c>
      <c r="I23" s="16">
        <v>3</v>
      </c>
      <c r="J23" s="16" t="s">
        <v>76</v>
      </c>
      <c r="K23" s="16" t="s">
        <v>60</v>
      </c>
      <c r="L23" s="16"/>
      <c r="M23" s="16" t="s">
        <v>4292</v>
      </c>
      <c r="N23" s="16" t="s">
        <v>933</v>
      </c>
      <c r="O23" s="24" t="s">
        <v>17925</v>
      </c>
      <c r="Q23" s="38"/>
      <c r="R23" s="38"/>
      <c r="S23" s="39"/>
      <c r="T23" s="38"/>
      <c r="U23" s="38"/>
      <c r="V23" s="38"/>
      <c r="W23" s="38"/>
      <c r="X23" s="38"/>
    </row>
    <row r="24" spans="1:24">
      <c r="A24" s="13"/>
      <c r="B24" s="16">
        <v>19</v>
      </c>
      <c r="C24" s="17" t="s">
        <v>17942</v>
      </c>
      <c r="D24" s="16" t="s">
        <v>937</v>
      </c>
      <c r="E24" s="16">
        <v>22.2</v>
      </c>
      <c r="F24" s="16">
        <v>12</v>
      </c>
      <c r="G24" s="16">
        <v>69</v>
      </c>
      <c r="H24" s="16" t="s">
        <v>21</v>
      </c>
      <c r="I24" s="16">
        <v>3</v>
      </c>
      <c r="J24" s="16" t="s">
        <v>76</v>
      </c>
      <c r="K24" s="16" t="s">
        <v>60</v>
      </c>
      <c r="L24" s="16"/>
      <c r="M24" s="16" t="s">
        <v>4292</v>
      </c>
      <c r="N24" s="16" t="s">
        <v>933</v>
      </c>
      <c r="O24" s="24" t="s">
        <v>17925</v>
      </c>
      <c r="Q24" s="34"/>
      <c r="R24" s="34"/>
      <c r="S24" s="35"/>
      <c r="T24" s="34"/>
      <c r="U24" s="34"/>
      <c r="V24" s="34"/>
      <c r="W24" s="34"/>
      <c r="X24" s="34"/>
    </row>
    <row r="25" spans="1:24">
      <c r="A25" s="13"/>
      <c r="B25" s="16">
        <v>20</v>
      </c>
      <c r="C25" s="17" t="s">
        <v>17943</v>
      </c>
      <c r="D25" s="16" t="s">
        <v>935</v>
      </c>
      <c r="E25" s="16">
        <v>23.8</v>
      </c>
      <c r="F25" s="16">
        <v>15</v>
      </c>
      <c r="G25" s="16">
        <v>69</v>
      </c>
      <c r="H25" s="16" t="s">
        <v>21</v>
      </c>
      <c r="I25" s="16">
        <v>3</v>
      </c>
      <c r="J25" s="16" t="s">
        <v>76</v>
      </c>
      <c r="K25" s="16" t="s">
        <v>60</v>
      </c>
      <c r="L25" s="16"/>
      <c r="M25" s="16" t="s">
        <v>80</v>
      </c>
      <c r="N25" s="16" t="s">
        <v>933</v>
      </c>
      <c r="O25" s="24" t="s">
        <v>17925</v>
      </c>
      <c r="Q25" s="36"/>
      <c r="R25" s="36"/>
      <c r="S25" s="37"/>
      <c r="T25" s="36"/>
      <c r="U25" s="36"/>
      <c r="V25" s="36"/>
      <c r="W25" s="36"/>
      <c r="X25" s="36"/>
    </row>
    <row r="26" spans="1:24">
      <c r="A26" s="13"/>
      <c r="B26" s="16">
        <v>21</v>
      </c>
      <c r="C26" s="17" t="s">
        <v>17944</v>
      </c>
      <c r="D26" s="16" t="s">
        <v>938</v>
      </c>
      <c r="E26" s="16">
        <v>22.9</v>
      </c>
      <c r="F26" s="16">
        <v>13</v>
      </c>
      <c r="G26" s="16">
        <v>69</v>
      </c>
      <c r="H26" s="16" t="s">
        <v>21</v>
      </c>
      <c r="I26" s="16">
        <v>3</v>
      </c>
      <c r="J26" s="16" t="s">
        <v>76</v>
      </c>
      <c r="K26" s="16" t="s">
        <v>60</v>
      </c>
      <c r="L26" s="16"/>
      <c r="M26" s="16" t="s">
        <v>80</v>
      </c>
      <c r="N26" s="16" t="s">
        <v>933</v>
      </c>
      <c r="O26" s="24" t="s">
        <v>17925</v>
      </c>
      <c r="Q26" s="38"/>
      <c r="R26" s="38"/>
      <c r="S26" s="39"/>
      <c r="T26" s="38"/>
      <c r="U26" s="38"/>
      <c r="V26" s="38"/>
      <c r="W26" s="38"/>
      <c r="X26" s="38"/>
    </row>
    <row r="27" spans="1:24">
      <c r="A27" s="13"/>
      <c r="B27" s="16">
        <v>22</v>
      </c>
      <c r="C27" s="17" t="s">
        <v>17945</v>
      </c>
      <c r="D27" s="16" t="s">
        <v>937</v>
      </c>
      <c r="E27" s="16">
        <v>22.1</v>
      </c>
      <c r="F27" s="16">
        <v>12</v>
      </c>
      <c r="G27" s="16">
        <v>69</v>
      </c>
      <c r="H27" s="16" t="s">
        <v>21</v>
      </c>
      <c r="I27" s="16">
        <v>3</v>
      </c>
      <c r="J27" s="16" t="s">
        <v>76</v>
      </c>
      <c r="K27" s="16" t="s">
        <v>60</v>
      </c>
      <c r="L27" s="16"/>
      <c r="M27" s="16" t="s">
        <v>80</v>
      </c>
      <c r="N27" s="16" t="s">
        <v>933</v>
      </c>
      <c r="O27" s="24" t="s">
        <v>17925</v>
      </c>
      <c r="Q27" s="36"/>
      <c r="R27" s="36"/>
      <c r="S27" s="37"/>
      <c r="T27" s="36"/>
      <c r="U27" s="36"/>
      <c r="V27" s="36"/>
      <c r="W27" s="36"/>
      <c r="X27" s="36"/>
    </row>
    <row r="28" spans="1:24">
      <c r="A28" s="13"/>
      <c r="B28" s="16">
        <v>23</v>
      </c>
      <c r="C28" s="17" t="s">
        <v>17946</v>
      </c>
      <c r="D28" s="16" t="s">
        <v>937</v>
      </c>
      <c r="E28" s="16">
        <v>22.2</v>
      </c>
      <c r="F28" s="16">
        <v>12</v>
      </c>
      <c r="G28" s="16">
        <v>69</v>
      </c>
      <c r="H28" s="16" t="s">
        <v>21</v>
      </c>
      <c r="I28" s="16">
        <v>3</v>
      </c>
      <c r="J28" s="16" t="s">
        <v>76</v>
      </c>
      <c r="K28" s="16" t="s">
        <v>60</v>
      </c>
      <c r="L28" s="16"/>
      <c r="M28" s="16" t="s">
        <v>80</v>
      </c>
      <c r="N28" s="16" t="s">
        <v>933</v>
      </c>
      <c r="O28" s="24" t="s">
        <v>17925</v>
      </c>
      <c r="Q28" s="36"/>
      <c r="R28" s="36"/>
      <c r="S28" s="37"/>
      <c r="T28" s="36"/>
      <c r="U28" s="36"/>
      <c r="V28" s="36"/>
      <c r="W28" s="36"/>
      <c r="X28" s="36"/>
    </row>
    <row r="29" spans="1:24">
      <c r="A29" s="13"/>
      <c r="B29" s="16">
        <v>24</v>
      </c>
      <c r="C29" s="17" t="s">
        <v>17947</v>
      </c>
      <c r="D29" s="16" t="s">
        <v>937</v>
      </c>
      <c r="E29" s="16">
        <v>22.4</v>
      </c>
      <c r="F29" s="16">
        <v>12</v>
      </c>
      <c r="G29" s="16">
        <v>69</v>
      </c>
      <c r="H29" s="16" t="s">
        <v>21</v>
      </c>
      <c r="I29" s="16">
        <v>3</v>
      </c>
      <c r="J29" s="16" t="s">
        <v>76</v>
      </c>
      <c r="K29" s="16" t="s">
        <v>60</v>
      </c>
      <c r="L29" s="16"/>
      <c r="M29" s="16" t="s">
        <v>80</v>
      </c>
      <c r="N29" s="16" t="s">
        <v>933</v>
      </c>
      <c r="O29" s="24" t="s">
        <v>17925</v>
      </c>
      <c r="Q29" s="36"/>
      <c r="R29" s="36"/>
      <c r="S29" s="37"/>
      <c r="T29" s="36"/>
      <c r="U29" s="36"/>
      <c r="V29" s="36"/>
      <c r="W29" s="36"/>
      <c r="X29" s="36"/>
    </row>
    <row r="30" spans="1:24">
      <c r="A30" s="13"/>
      <c r="B30" s="16">
        <v>25</v>
      </c>
      <c r="C30" s="17" t="s">
        <v>17948</v>
      </c>
      <c r="D30" s="16" t="s">
        <v>936</v>
      </c>
      <c r="E30" s="16">
        <v>23.8</v>
      </c>
      <c r="F30" s="16">
        <v>13</v>
      </c>
      <c r="G30" s="16">
        <v>68</v>
      </c>
      <c r="H30" s="16" t="s">
        <v>21</v>
      </c>
      <c r="I30" s="16">
        <v>3</v>
      </c>
      <c r="J30" s="16" t="s">
        <v>76</v>
      </c>
      <c r="K30" s="16" t="s">
        <v>60</v>
      </c>
      <c r="L30" s="16"/>
      <c r="M30" s="16" t="s">
        <v>80</v>
      </c>
      <c r="N30" s="16" t="s">
        <v>933</v>
      </c>
      <c r="O30" s="24" t="s">
        <v>17925</v>
      </c>
      <c r="Q30" s="36"/>
      <c r="R30" s="36"/>
      <c r="S30" s="37"/>
      <c r="T30" s="36"/>
      <c r="U30" s="36"/>
      <c r="V30" s="36"/>
      <c r="W30" s="36"/>
      <c r="X30" s="36"/>
    </row>
    <row r="31" spans="1:24">
      <c r="A31" s="13"/>
      <c r="B31" s="16">
        <v>26</v>
      </c>
      <c r="C31" s="17" t="s">
        <v>17949</v>
      </c>
      <c r="D31" s="16" t="s">
        <v>937</v>
      </c>
      <c r="E31" s="16">
        <v>22.2</v>
      </c>
      <c r="F31" s="16">
        <v>12</v>
      </c>
      <c r="G31" s="16">
        <v>69</v>
      </c>
      <c r="H31" s="16" t="s">
        <v>21</v>
      </c>
      <c r="I31" s="16">
        <v>3</v>
      </c>
      <c r="J31" s="16" t="s">
        <v>76</v>
      </c>
      <c r="K31" s="16" t="s">
        <v>60</v>
      </c>
      <c r="L31" s="16"/>
      <c r="M31" s="16" t="s">
        <v>80</v>
      </c>
      <c r="N31" s="16" t="s">
        <v>933</v>
      </c>
      <c r="O31" s="24" t="s">
        <v>17925</v>
      </c>
      <c r="Q31" s="34"/>
      <c r="R31" s="34"/>
      <c r="S31" s="35"/>
      <c r="T31" s="34"/>
      <c r="U31" s="34"/>
      <c r="V31" s="34"/>
      <c r="W31" s="34"/>
      <c r="X31" s="34"/>
    </row>
    <row r="32" spans="1:24">
      <c r="A32" s="13"/>
      <c r="B32" s="16">
        <v>27</v>
      </c>
      <c r="C32" s="17" t="s">
        <v>17950</v>
      </c>
      <c r="D32" s="16" t="s">
        <v>937</v>
      </c>
      <c r="E32" s="16">
        <v>22.1</v>
      </c>
      <c r="F32" s="16">
        <v>12</v>
      </c>
      <c r="G32" s="16">
        <v>68</v>
      </c>
      <c r="H32" s="16" t="s">
        <v>21</v>
      </c>
      <c r="I32" s="16">
        <v>3</v>
      </c>
      <c r="J32" s="16" t="s">
        <v>76</v>
      </c>
      <c r="K32" s="16" t="s">
        <v>60</v>
      </c>
      <c r="L32" s="16"/>
      <c r="M32" s="16" t="s">
        <v>80</v>
      </c>
      <c r="N32" s="16" t="s">
        <v>933</v>
      </c>
      <c r="O32" s="24" t="s">
        <v>17925</v>
      </c>
      <c r="Q32" s="38"/>
      <c r="R32" s="38"/>
      <c r="S32" s="39"/>
      <c r="T32" s="38"/>
      <c r="U32" s="38"/>
      <c r="V32" s="38"/>
      <c r="W32" s="38"/>
      <c r="X32" s="38"/>
    </row>
    <row r="33" spans="1:24">
      <c r="A33" s="13"/>
      <c r="B33" s="16">
        <v>28</v>
      </c>
      <c r="C33" s="17" t="s">
        <v>17951</v>
      </c>
      <c r="D33" s="16" t="s">
        <v>936</v>
      </c>
      <c r="E33" s="16">
        <v>23.5</v>
      </c>
      <c r="F33" s="16">
        <v>13</v>
      </c>
      <c r="G33" s="16">
        <v>69</v>
      </c>
      <c r="H33" s="16" t="s">
        <v>21</v>
      </c>
      <c r="I33" s="16">
        <v>3</v>
      </c>
      <c r="J33" s="16" t="s">
        <v>76</v>
      </c>
      <c r="K33" s="16" t="s">
        <v>60</v>
      </c>
      <c r="L33" s="16"/>
      <c r="M33" s="16" t="s">
        <v>80</v>
      </c>
      <c r="N33" s="16" t="s">
        <v>933</v>
      </c>
      <c r="O33" s="24" t="s">
        <v>17925</v>
      </c>
      <c r="Q33" s="34"/>
      <c r="R33" s="34"/>
      <c r="S33" s="35"/>
      <c r="T33" s="34"/>
      <c r="U33" s="34"/>
      <c r="V33" s="34"/>
      <c r="W33" s="34"/>
      <c r="X33" s="34"/>
    </row>
    <row r="34" spans="1:24">
      <c r="A34" s="13"/>
      <c r="B34" s="16">
        <v>29</v>
      </c>
      <c r="C34" s="17" t="s">
        <v>17952</v>
      </c>
      <c r="D34" s="16" t="s">
        <v>753</v>
      </c>
      <c r="E34" s="16">
        <v>22.5</v>
      </c>
      <c r="F34" s="16">
        <v>13</v>
      </c>
      <c r="G34" s="16">
        <v>69</v>
      </c>
      <c r="H34" s="16" t="s">
        <v>21</v>
      </c>
      <c r="I34" s="16">
        <v>3</v>
      </c>
      <c r="J34" s="16" t="s">
        <v>76</v>
      </c>
      <c r="K34" s="16" t="s">
        <v>60</v>
      </c>
      <c r="L34" s="16"/>
      <c r="M34" s="16" t="s">
        <v>80</v>
      </c>
      <c r="N34" s="16" t="s">
        <v>933</v>
      </c>
      <c r="O34" s="24" t="s">
        <v>17925</v>
      </c>
      <c r="Q34" s="34"/>
      <c r="R34" s="34"/>
      <c r="S34" s="35"/>
      <c r="T34" s="34"/>
      <c r="U34" s="34"/>
      <c r="V34" s="34"/>
      <c r="W34" s="34"/>
      <c r="X34" s="34"/>
    </row>
    <row r="35" spans="1:24">
      <c r="A35" s="13"/>
      <c r="B35" s="16">
        <v>30</v>
      </c>
      <c r="C35" s="17" t="s">
        <v>17953</v>
      </c>
      <c r="D35" s="16" t="s">
        <v>747</v>
      </c>
      <c r="E35" s="16">
        <v>23.6</v>
      </c>
      <c r="F35" s="16">
        <v>13</v>
      </c>
      <c r="G35" s="16">
        <v>69</v>
      </c>
      <c r="H35" s="16" t="s">
        <v>21</v>
      </c>
      <c r="I35" s="16">
        <v>3</v>
      </c>
      <c r="J35" s="16" t="s">
        <v>76</v>
      </c>
      <c r="K35" s="16" t="s">
        <v>60</v>
      </c>
      <c r="L35" s="16"/>
      <c r="M35" s="16" t="s">
        <v>80</v>
      </c>
      <c r="N35" s="16" t="s">
        <v>933</v>
      </c>
      <c r="O35" s="24" t="s">
        <v>17925</v>
      </c>
      <c r="Q35" s="34"/>
      <c r="R35" s="34"/>
      <c r="S35" s="35"/>
      <c r="T35" s="34"/>
      <c r="U35" s="34"/>
      <c r="V35" s="34"/>
      <c r="W35" s="34"/>
      <c r="X35" s="34"/>
    </row>
    <row r="36" spans="1:24">
      <c r="A36" s="13"/>
      <c r="B36" s="16">
        <v>31</v>
      </c>
      <c r="C36" s="17" t="s">
        <v>17954</v>
      </c>
      <c r="D36" s="16" t="s">
        <v>937</v>
      </c>
      <c r="E36" s="16">
        <v>22.2</v>
      </c>
      <c r="F36" s="16">
        <v>12</v>
      </c>
      <c r="G36" s="16">
        <v>69</v>
      </c>
      <c r="H36" s="16" t="s">
        <v>21</v>
      </c>
      <c r="I36" s="16">
        <v>3</v>
      </c>
      <c r="J36" s="16" t="s">
        <v>76</v>
      </c>
      <c r="K36" s="16" t="s">
        <v>60</v>
      </c>
      <c r="L36" s="16"/>
      <c r="M36" s="16" t="s">
        <v>80</v>
      </c>
      <c r="N36" s="16" t="s">
        <v>933</v>
      </c>
      <c r="O36" s="24" t="s">
        <v>17925</v>
      </c>
      <c r="Q36" s="34"/>
      <c r="R36" s="34"/>
      <c r="S36" s="35"/>
      <c r="T36" s="34"/>
      <c r="U36" s="34"/>
      <c r="V36" s="34"/>
      <c r="W36" s="34"/>
      <c r="X36" s="34"/>
    </row>
    <row r="37" spans="1:24">
      <c r="A37" s="13"/>
      <c r="B37" s="16">
        <v>32</v>
      </c>
      <c r="C37" s="17" t="s">
        <v>17955</v>
      </c>
      <c r="D37" s="16" t="s">
        <v>936</v>
      </c>
      <c r="E37" s="16">
        <v>23.5</v>
      </c>
      <c r="F37" s="16">
        <v>13</v>
      </c>
      <c r="G37" s="16">
        <v>69</v>
      </c>
      <c r="H37" s="16" t="s">
        <v>21</v>
      </c>
      <c r="I37" s="16">
        <v>3</v>
      </c>
      <c r="J37" s="16" t="s">
        <v>76</v>
      </c>
      <c r="K37" s="16" t="s">
        <v>60</v>
      </c>
      <c r="L37" s="16"/>
      <c r="M37" s="16" t="s">
        <v>80</v>
      </c>
      <c r="N37" s="16" t="s">
        <v>933</v>
      </c>
      <c r="O37" s="24" t="s">
        <v>17925</v>
      </c>
      <c r="Q37" s="34"/>
      <c r="R37" s="34"/>
      <c r="S37" s="35"/>
      <c r="T37" s="34"/>
      <c r="U37" s="34"/>
      <c r="V37" s="34"/>
      <c r="W37" s="34"/>
      <c r="X37" s="34"/>
    </row>
    <row r="38" spans="1:24">
      <c r="A38" s="13"/>
      <c r="B38" s="16">
        <v>33</v>
      </c>
      <c r="C38" s="17" t="s">
        <v>17956</v>
      </c>
      <c r="D38" s="16" t="s">
        <v>939</v>
      </c>
      <c r="E38" s="16">
        <v>24.4</v>
      </c>
      <c r="F38" s="16">
        <v>15</v>
      </c>
      <c r="G38" s="16">
        <v>69</v>
      </c>
      <c r="H38" s="16" t="s">
        <v>21</v>
      </c>
      <c r="I38" s="16">
        <v>3</v>
      </c>
      <c r="J38" s="16" t="s">
        <v>76</v>
      </c>
      <c r="K38" s="16" t="s">
        <v>60</v>
      </c>
      <c r="L38" s="16"/>
      <c r="M38" s="16" t="s">
        <v>80</v>
      </c>
      <c r="N38" s="16" t="s">
        <v>933</v>
      </c>
      <c r="O38" s="24" t="s">
        <v>17925</v>
      </c>
      <c r="Q38" s="38"/>
      <c r="R38" s="38"/>
      <c r="S38" s="40"/>
      <c r="T38" s="38"/>
      <c r="U38" s="38"/>
      <c r="V38" s="38"/>
      <c r="W38" s="38"/>
      <c r="X38" s="38"/>
    </row>
    <row r="39" spans="1:24">
      <c r="A39" s="13"/>
      <c r="B39" s="16">
        <v>34</v>
      </c>
      <c r="C39" s="17" t="s">
        <v>17957</v>
      </c>
      <c r="D39" s="16" t="s">
        <v>747</v>
      </c>
      <c r="E39" s="16">
        <v>23.7</v>
      </c>
      <c r="F39" s="16">
        <v>13</v>
      </c>
      <c r="G39" s="16">
        <v>68</v>
      </c>
      <c r="H39" s="16" t="s">
        <v>21</v>
      </c>
      <c r="I39" s="16">
        <v>3</v>
      </c>
      <c r="J39" s="16" t="s">
        <v>76</v>
      </c>
      <c r="K39" s="16" t="s">
        <v>60</v>
      </c>
      <c r="L39" s="16"/>
      <c r="M39" s="16" t="s">
        <v>80</v>
      </c>
      <c r="N39" s="16" t="s">
        <v>933</v>
      </c>
      <c r="O39" s="24" t="s">
        <v>17925</v>
      </c>
      <c r="Q39" s="34"/>
      <c r="R39" s="34"/>
      <c r="S39" s="41"/>
      <c r="T39" s="34"/>
      <c r="U39" s="34"/>
      <c r="V39" s="34"/>
      <c r="W39" s="34"/>
      <c r="X39" s="34"/>
    </row>
    <row r="40" spans="1:24">
      <c r="A40" s="13"/>
      <c r="B40" s="16">
        <v>35</v>
      </c>
      <c r="C40" s="17" t="s">
        <v>17958</v>
      </c>
      <c r="D40" s="16" t="s">
        <v>753</v>
      </c>
      <c r="E40" s="16">
        <v>23</v>
      </c>
      <c r="F40" s="16">
        <v>13</v>
      </c>
      <c r="G40" s="16">
        <v>69</v>
      </c>
      <c r="H40" s="16" t="s">
        <v>21</v>
      </c>
      <c r="I40" s="16">
        <v>3</v>
      </c>
      <c r="J40" s="16" t="s">
        <v>76</v>
      </c>
      <c r="K40" s="16" t="s">
        <v>60</v>
      </c>
      <c r="L40" s="16"/>
      <c r="M40" s="16" t="s">
        <v>80</v>
      </c>
      <c r="N40" s="16" t="s">
        <v>933</v>
      </c>
      <c r="O40" s="24" t="s">
        <v>17925</v>
      </c>
      <c r="Q40" s="34"/>
      <c r="R40" s="34"/>
      <c r="S40" s="41"/>
      <c r="T40" s="34"/>
      <c r="U40" s="34"/>
      <c r="V40" s="34"/>
      <c r="W40" s="34"/>
      <c r="X40" s="34"/>
    </row>
    <row r="41" spans="1:24">
      <c r="A41" s="13"/>
      <c r="B41" s="16">
        <v>36</v>
      </c>
      <c r="C41" s="17" t="s">
        <v>17959</v>
      </c>
      <c r="D41" s="16" t="s">
        <v>936</v>
      </c>
      <c r="E41" s="16">
        <v>23.8</v>
      </c>
      <c r="F41" s="16">
        <v>13</v>
      </c>
      <c r="G41" s="16">
        <v>69</v>
      </c>
      <c r="H41" s="16" t="s">
        <v>21</v>
      </c>
      <c r="I41" s="16">
        <v>3</v>
      </c>
      <c r="J41" s="16" t="s">
        <v>76</v>
      </c>
      <c r="K41" s="16" t="s">
        <v>60</v>
      </c>
      <c r="L41" s="16"/>
      <c r="M41" s="16" t="s">
        <v>80</v>
      </c>
      <c r="N41" s="16" t="s">
        <v>933</v>
      </c>
      <c r="O41" s="24" t="s">
        <v>17925</v>
      </c>
      <c r="Q41" s="34"/>
      <c r="R41" s="34"/>
      <c r="S41" s="41"/>
      <c r="T41" s="34"/>
      <c r="U41" s="34"/>
      <c r="V41" s="34"/>
      <c r="W41" s="34"/>
      <c r="X41" s="34"/>
    </row>
    <row r="42" spans="1:24">
      <c r="A42" s="13"/>
      <c r="B42" s="16">
        <v>37</v>
      </c>
      <c r="C42" s="17" t="s">
        <v>17960</v>
      </c>
      <c r="D42" s="16" t="s">
        <v>939</v>
      </c>
      <c r="E42" s="16">
        <v>24.1</v>
      </c>
      <c r="F42" s="16">
        <v>15</v>
      </c>
      <c r="G42" s="16">
        <v>69</v>
      </c>
      <c r="H42" s="16" t="s">
        <v>21</v>
      </c>
      <c r="I42" s="16">
        <v>3</v>
      </c>
      <c r="J42" s="16" t="s">
        <v>76</v>
      </c>
      <c r="K42" s="16" t="s">
        <v>60</v>
      </c>
      <c r="L42" s="16"/>
      <c r="M42" s="16" t="s">
        <v>80</v>
      </c>
      <c r="N42" s="16" t="s">
        <v>933</v>
      </c>
      <c r="O42" s="24" t="s">
        <v>17925</v>
      </c>
      <c r="Q42" s="36"/>
      <c r="R42" s="36"/>
      <c r="S42" s="37"/>
      <c r="T42" s="36"/>
      <c r="U42" s="36"/>
      <c r="V42" s="36"/>
      <c r="W42" s="36"/>
      <c r="X42" s="36"/>
    </row>
    <row r="43" spans="1:24">
      <c r="A43" s="13"/>
      <c r="B43" s="16">
        <v>38</v>
      </c>
      <c r="C43" s="17" t="s">
        <v>17961</v>
      </c>
      <c r="D43" s="16" t="s">
        <v>753</v>
      </c>
      <c r="E43" s="16">
        <v>24.1</v>
      </c>
      <c r="F43" s="16">
        <v>13</v>
      </c>
      <c r="G43" s="16">
        <v>68</v>
      </c>
      <c r="H43" s="16" t="s">
        <v>21</v>
      </c>
      <c r="I43" s="16">
        <v>3</v>
      </c>
      <c r="J43" s="16" t="s">
        <v>76</v>
      </c>
      <c r="K43" s="16" t="s">
        <v>60</v>
      </c>
      <c r="L43" s="16"/>
      <c r="M43" s="16" t="s">
        <v>80</v>
      </c>
      <c r="N43" s="16" t="s">
        <v>933</v>
      </c>
      <c r="O43" s="24" t="s">
        <v>17925</v>
      </c>
    </row>
    <row r="44" spans="1:24">
      <c r="A44" s="13"/>
      <c r="B44" s="16">
        <v>39</v>
      </c>
      <c r="C44" s="17" t="s">
        <v>17962</v>
      </c>
      <c r="D44" s="16" t="s">
        <v>747</v>
      </c>
      <c r="E44" s="16">
        <v>24.1</v>
      </c>
      <c r="F44" s="16">
        <v>13</v>
      </c>
      <c r="G44" s="16">
        <v>69</v>
      </c>
      <c r="H44" s="16" t="s">
        <v>21</v>
      </c>
      <c r="I44" s="16">
        <v>3</v>
      </c>
      <c r="J44" s="16" t="s">
        <v>76</v>
      </c>
      <c r="K44" s="16" t="s">
        <v>60</v>
      </c>
      <c r="L44" s="16"/>
      <c r="M44" s="16" t="s">
        <v>80</v>
      </c>
      <c r="N44" s="16" t="s">
        <v>933</v>
      </c>
      <c r="O44" s="24" t="s">
        <v>17925</v>
      </c>
    </row>
    <row r="45" spans="1:24">
      <c r="A45" s="13"/>
      <c r="B45" s="16">
        <v>40</v>
      </c>
      <c r="C45" s="17" t="s">
        <v>17963</v>
      </c>
      <c r="D45" s="16" t="s">
        <v>936</v>
      </c>
      <c r="E45" s="16">
        <v>23.8</v>
      </c>
      <c r="F45" s="16">
        <v>13</v>
      </c>
      <c r="G45" s="16">
        <v>69</v>
      </c>
      <c r="H45" s="16" t="s">
        <v>21</v>
      </c>
      <c r="I45" s="16">
        <v>3</v>
      </c>
      <c r="J45" s="16" t="s">
        <v>76</v>
      </c>
      <c r="K45" s="16" t="s">
        <v>60</v>
      </c>
      <c r="L45" s="16"/>
      <c r="M45" s="16" t="s">
        <v>80</v>
      </c>
      <c r="N45" s="16" t="s">
        <v>933</v>
      </c>
      <c r="O45" s="24" t="s">
        <v>17925</v>
      </c>
    </row>
    <row r="46" spans="1:24">
      <c r="A46" s="13"/>
      <c r="B46" s="16">
        <v>41</v>
      </c>
      <c r="C46" s="17" t="s">
        <v>17964</v>
      </c>
      <c r="D46" s="16" t="s">
        <v>937</v>
      </c>
      <c r="E46" s="16">
        <v>22</v>
      </c>
      <c r="F46" s="16">
        <v>12</v>
      </c>
      <c r="G46" s="16">
        <v>69</v>
      </c>
      <c r="H46" s="16" t="s">
        <v>21</v>
      </c>
      <c r="I46" s="16">
        <v>3</v>
      </c>
      <c r="J46" s="16" t="s">
        <v>76</v>
      </c>
      <c r="K46" s="16" t="s">
        <v>60</v>
      </c>
      <c r="L46" s="16"/>
      <c r="M46" s="16" t="s">
        <v>80</v>
      </c>
      <c r="N46" s="16" t="s">
        <v>933</v>
      </c>
      <c r="O46" s="24" t="s">
        <v>17925</v>
      </c>
    </row>
    <row r="47" spans="1:24">
      <c r="A47" s="13"/>
      <c r="B47" s="16">
        <v>42</v>
      </c>
      <c r="C47" s="17" t="s">
        <v>17965</v>
      </c>
      <c r="D47" s="16" t="s">
        <v>935</v>
      </c>
      <c r="E47" s="16">
        <v>23.8</v>
      </c>
      <c r="F47" s="16">
        <v>15</v>
      </c>
      <c r="G47" s="16">
        <v>69</v>
      </c>
      <c r="H47" s="16" t="s">
        <v>21</v>
      </c>
      <c r="I47" s="16">
        <v>3</v>
      </c>
      <c r="J47" s="16" t="s">
        <v>76</v>
      </c>
      <c r="K47" s="16" t="s">
        <v>60</v>
      </c>
      <c r="L47" s="16"/>
      <c r="M47" s="16" t="s">
        <v>4292</v>
      </c>
      <c r="N47" s="16" t="s">
        <v>933</v>
      </c>
      <c r="O47" s="24" t="s">
        <v>17925</v>
      </c>
    </row>
    <row r="48" spans="1:24">
      <c r="A48" s="13"/>
      <c r="B48" s="16">
        <v>43</v>
      </c>
      <c r="C48" s="17" t="s">
        <v>17966</v>
      </c>
      <c r="D48" s="16" t="s">
        <v>936</v>
      </c>
      <c r="E48" s="16">
        <v>23.5</v>
      </c>
      <c r="F48" s="16">
        <v>13</v>
      </c>
      <c r="G48" s="16">
        <v>69</v>
      </c>
      <c r="H48" s="16" t="s">
        <v>21</v>
      </c>
      <c r="I48" s="16">
        <v>3</v>
      </c>
      <c r="J48" s="16" t="s">
        <v>76</v>
      </c>
      <c r="K48" s="16" t="s">
        <v>60</v>
      </c>
      <c r="L48" s="16"/>
      <c r="M48" s="16" t="s">
        <v>4292</v>
      </c>
      <c r="N48" s="16" t="s">
        <v>933</v>
      </c>
      <c r="O48" s="24" t="s">
        <v>17925</v>
      </c>
    </row>
    <row r="49" spans="1:15">
      <c r="A49" s="13"/>
      <c r="B49" s="16">
        <v>44</v>
      </c>
      <c r="C49" s="17" t="s">
        <v>17967</v>
      </c>
      <c r="D49" s="16" t="s">
        <v>936</v>
      </c>
      <c r="E49" s="16">
        <v>23.2</v>
      </c>
      <c r="F49" s="16">
        <v>13</v>
      </c>
      <c r="G49" s="16">
        <v>69</v>
      </c>
      <c r="H49" s="16" t="s">
        <v>21</v>
      </c>
      <c r="I49" s="16">
        <v>3</v>
      </c>
      <c r="J49" s="16" t="s">
        <v>76</v>
      </c>
      <c r="K49" s="16" t="s">
        <v>60</v>
      </c>
      <c r="L49" s="16"/>
      <c r="M49" s="16" t="s">
        <v>80</v>
      </c>
      <c r="N49" s="16" t="s">
        <v>933</v>
      </c>
      <c r="O49" s="24" t="s">
        <v>17925</v>
      </c>
    </row>
    <row r="50" spans="1:15">
      <c r="A50" s="13"/>
      <c r="B50" s="16">
        <v>45</v>
      </c>
      <c r="C50" s="17" t="s">
        <v>17968</v>
      </c>
      <c r="D50" s="16" t="s">
        <v>936</v>
      </c>
      <c r="E50" s="16">
        <v>22.8</v>
      </c>
      <c r="F50" s="16">
        <v>13</v>
      </c>
      <c r="G50" s="16">
        <v>69</v>
      </c>
      <c r="H50" s="16" t="s">
        <v>21</v>
      </c>
      <c r="I50" s="16">
        <v>3</v>
      </c>
      <c r="J50" s="16" t="s">
        <v>76</v>
      </c>
      <c r="K50" s="16" t="s">
        <v>60</v>
      </c>
      <c r="L50" s="16"/>
      <c r="M50" s="16" t="s">
        <v>80</v>
      </c>
      <c r="N50" s="16" t="s">
        <v>933</v>
      </c>
      <c r="O50" s="24" t="s">
        <v>17925</v>
      </c>
    </row>
    <row r="51" spans="1:15">
      <c r="A51" s="13"/>
      <c r="B51" s="16">
        <v>46</v>
      </c>
      <c r="C51" s="17" t="s">
        <v>17969</v>
      </c>
      <c r="D51" s="16" t="s">
        <v>939</v>
      </c>
      <c r="E51" s="16">
        <v>24.1</v>
      </c>
      <c r="F51" s="16">
        <v>15</v>
      </c>
      <c r="G51" s="16">
        <v>69</v>
      </c>
      <c r="H51" s="16" t="s">
        <v>21</v>
      </c>
      <c r="I51" s="16">
        <v>3</v>
      </c>
      <c r="J51" s="16" t="s">
        <v>76</v>
      </c>
      <c r="K51" s="16" t="s">
        <v>60</v>
      </c>
      <c r="L51" s="16"/>
      <c r="M51" s="16" t="s">
        <v>4292</v>
      </c>
      <c r="N51" s="16" t="s">
        <v>933</v>
      </c>
      <c r="O51" s="24" t="s">
        <v>17925</v>
      </c>
    </row>
    <row r="52" spans="1:15">
      <c r="A52" s="13"/>
      <c r="B52" s="16">
        <v>47</v>
      </c>
      <c r="C52" s="17" t="s">
        <v>17970</v>
      </c>
      <c r="D52" s="16" t="s">
        <v>937</v>
      </c>
      <c r="E52" s="16">
        <v>22.4</v>
      </c>
      <c r="F52" s="16">
        <v>12</v>
      </c>
      <c r="G52" s="16">
        <v>69</v>
      </c>
      <c r="H52" s="16" t="s">
        <v>21</v>
      </c>
      <c r="I52" s="16">
        <v>3</v>
      </c>
      <c r="J52" s="16" t="s">
        <v>76</v>
      </c>
      <c r="K52" s="16" t="s">
        <v>60</v>
      </c>
      <c r="L52" s="16"/>
      <c r="M52" s="16" t="s">
        <v>4292</v>
      </c>
      <c r="N52" s="16" t="s">
        <v>933</v>
      </c>
      <c r="O52" s="24" t="s">
        <v>17925</v>
      </c>
    </row>
    <row r="53" spans="1:15">
      <c r="A53" s="13"/>
      <c r="B53" s="16">
        <v>48</v>
      </c>
      <c r="C53" s="17" t="s">
        <v>17971</v>
      </c>
      <c r="D53" s="16" t="s">
        <v>936</v>
      </c>
      <c r="E53" s="16">
        <v>23.8</v>
      </c>
      <c r="F53" s="16">
        <v>13</v>
      </c>
      <c r="G53" s="16">
        <v>69</v>
      </c>
      <c r="H53" s="16" t="s">
        <v>21</v>
      </c>
      <c r="I53" s="16">
        <v>3</v>
      </c>
      <c r="J53" s="16" t="s">
        <v>76</v>
      </c>
      <c r="K53" s="16" t="s">
        <v>60</v>
      </c>
      <c r="L53" s="16"/>
      <c r="M53" s="16" t="s">
        <v>4292</v>
      </c>
      <c r="N53" s="16" t="s">
        <v>933</v>
      </c>
      <c r="O53" s="24" t="s">
        <v>17925</v>
      </c>
    </row>
    <row r="54" spans="1:15">
      <c r="A54" s="13"/>
      <c r="B54" s="16">
        <v>49</v>
      </c>
      <c r="C54" s="17" t="s">
        <v>17972</v>
      </c>
      <c r="D54" s="16" t="s">
        <v>937</v>
      </c>
      <c r="E54" s="16">
        <v>22.4</v>
      </c>
      <c r="F54" s="16">
        <v>12</v>
      </c>
      <c r="G54" s="16">
        <v>69</v>
      </c>
      <c r="H54" s="16" t="s">
        <v>21</v>
      </c>
      <c r="I54" s="16">
        <v>3</v>
      </c>
      <c r="J54" s="16" t="s">
        <v>76</v>
      </c>
      <c r="K54" s="16" t="s">
        <v>60</v>
      </c>
      <c r="L54" s="16"/>
      <c r="M54" s="16" t="s">
        <v>4292</v>
      </c>
      <c r="N54" s="16" t="s">
        <v>933</v>
      </c>
      <c r="O54" s="24" t="s">
        <v>17925</v>
      </c>
    </row>
    <row r="55" spans="1:15">
      <c r="A55" s="13"/>
      <c r="B55" s="16">
        <v>50</v>
      </c>
      <c r="C55" s="17" t="s">
        <v>17973</v>
      </c>
      <c r="D55" s="16" t="s">
        <v>747</v>
      </c>
      <c r="E55" s="16">
        <v>23.5</v>
      </c>
      <c r="F55" s="16">
        <v>13</v>
      </c>
      <c r="G55" s="16">
        <v>69</v>
      </c>
      <c r="H55" s="16" t="s">
        <v>21</v>
      </c>
      <c r="I55" s="16">
        <v>3</v>
      </c>
      <c r="J55" s="16" t="s">
        <v>76</v>
      </c>
      <c r="K55" s="16" t="s">
        <v>60</v>
      </c>
      <c r="L55" s="16"/>
      <c r="M55" s="16" t="s">
        <v>80</v>
      </c>
      <c r="N55" s="16" t="s">
        <v>933</v>
      </c>
      <c r="O55" s="24" t="s">
        <v>17925</v>
      </c>
    </row>
    <row r="56" spans="1:15">
      <c r="A56" s="13"/>
      <c r="B56" s="16">
        <v>51</v>
      </c>
      <c r="C56" s="17" t="s">
        <v>17974</v>
      </c>
      <c r="D56" s="16" t="s">
        <v>937</v>
      </c>
      <c r="E56" s="16">
        <v>22.4</v>
      </c>
      <c r="F56" s="16">
        <v>12</v>
      </c>
      <c r="G56" s="16">
        <v>69</v>
      </c>
      <c r="H56" s="16" t="s">
        <v>21</v>
      </c>
      <c r="I56" s="16">
        <v>3</v>
      </c>
      <c r="J56" s="16" t="s">
        <v>76</v>
      </c>
      <c r="K56" s="16" t="s">
        <v>60</v>
      </c>
      <c r="L56" s="16"/>
      <c r="M56" s="16" t="s">
        <v>80</v>
      </c>
      <c r="N56" s="16" t="s">
        <v>933</v>
      </c>
      <c r="O56" s="24" t="s">
        <v>17925</v>
      </c>
    </row>
    <row r="57" spans="1:15">
      <c r="A57" s="13"/>
      <c r="B57" s="16">
        <v>52</v>
      </c>
      <c r="C57" s="17" t="s">
        <v>17975</v>
      </c>
      <c r="D57" s="16" t="s">
        <v>937</v>
      </c>
      <c r="E57" s="16">
        <v>22.1</v>
      </c>
      <c r="F57" s="16">
        <v>12</v>
      </c>
      <c r="G57" s="16">
        <v>69</v>
      </c>
      <c r="H57" s="16" t="s">
        <v>21</v>
      </c>
      <c r="I57" s="16">
        <v>3</v>
      </c>
      <c r="J57" s="16" t="s">
        <v>76</v>
      </c>
      <c r="K57" s="16" t="s">
        <v>60</v>
      </c>
      <c r="L57" s="16"/>
      <c r="M57" s="16" t="s">
        <v>80</v>
      </c>
      <c r="N57" s="16" t="s">
        <v>933</v>
      </c>
      <c r="O57" s="26" t="s">
        <v>17925</v>
      </c>
    </row>
    <row r="58" spans="1:15">
      <c r="A58" s="13"/>
      <c r="B58" s="16">
        <v>53</v>
      </c>
      <c r="C58" s="17" t="s">
        <v>17976</v>
      </c>
      <c r="D58" s="16" t="s">
        <v>937</v>
      </c>
      <c r="E58" s="16">
        <v>22.6</v>
      </c>
      <c r="F58" s="16">
        <v>12</v>
      </c>
      <c r="G58" s="16">
        <v>70</v>
      </c>
      <c r="H58" s="16" t="s">
        <v>21</v>
      </c>
      <c r="I58" s="16">
        <v>3</v>
      </c>
      <c r="J58" s="16" t="s">
        <v>76</v>
      </c>
      <c r="K58" s="16" t="s">
        <v>60</v>
      </c>
      <c r="L58" s="16"/>
      <c r="M58" s="16" t="s">
        <v>80</v>
      </c>
      <c r="N58" s="16" t="s">
        <v>933</v>
      </c>
      <c r="O58" s="24" t="s">
        <v>17925</v>
      </c>
    </row>
    <row r="59" spans="1:15">
      <c r="A59" s="13"/>
      <c r="B59" s="16"/>
      <c r="C59" s="17"/>
      <c r="D59" s="16"/>
      <c r="E59" s="16"/>
      <c r="F59" s="16"/>
      <c r="G59" s="16"/>
      <c r="H59" s="16"/>
      <c r="I59" s="16"/>
      <c r="J59" s="16"/>
      <c r="K59" s="16"/>
      <c r="L59" s="16"/>
      <c r="M59" s="16"/>
      <c r="N59" s="16"/>
      <c r="O59" s="24"/>
    </row>
    <row r="60" spans="1:15">
      <c r="A60" s="13"/>
      <c r="B60" s="16"/>
      <c r="C60" s="17"/>
      <c r="D60" s="16"/>
      <c r="E60" s="16"/>
      <c r="F60" s="16"/>
      <c r="G60" s="16"/>
      <c r="H60" s="16"/>
      <c r="I60" s="16"/>
      <c r="J60" s="16"/>
      <c r="K60" s="16"/>
      <c r="L60" s="16"/>
      <c r="M60" s="16"/>
      <c r="N60" s="16"/>
      <c r="O60" s="24"/>
    </row>
    <row r="61" spans="1:15">
      <c r="A61" s="13"/>
      <c r="B61" s="16"/>
      <c r="C61" s="17"/>
      <c r="D61" s="16"/>
      <c r="E61" s="16"/>
      <c r="F61" s="16"/>
      <c r="G61" s="16"/>
      <c r="H61" s="16"/>
      <c r="I61" s="16"/>
      <c r="J61" s="16"/>
      <c r="K61" s="16"/>
      <c r="L61" s="16"/>
      <c r="M61" s="16"/>
      <c r="N61" s="16"/>
      <c r="O61" s="24"/>
    </row>
    <row r="62" spans="1:15">
      <c r="A62" s="13"/>
      <c r="B62" s="16"/>
      <c r="C62" s="17"/>
      <c r="D62" s="16"/>
      <c r="E62" s="16"/>
      <c r="F62" s="16"/>
      <c r="G62" s="16"/>
      <c r="H62" s="16"/>
      <c r="I62" s="16"/>
      <c r="J62" s="16"/>
      <c r="K62" s="16"/>
      <c r="L62" s="16"/>
      <c r="M62" s="16"/>
      <c r="N62" s="16"/>
      <c r="O62" s="24"/>
    </row>
    <row r="63" spans="1:15">
      <c r="A63" s="13"/>
      <c r="B63" s="16"/>
      <c r="C63" s="17"/>
      <c r="D63" s="16"/>
      <c r="E63" s="16"/>
      <c r="F63" s="16"/>
      <c r="G63" s="16"/>
      <c r="H63" s="16"/>
      <c r="I63" s="16"/>
      <c r="J63" s="16"/>
      <c r="K63" s="16"/>
      <c r="L63" s="16"/>
      <c r="M63" s="16"/>
      <c r="N63" s="16"/>
      <c r="O63" s="24"/>
    </row>
    <row r="64" spans="1:15">
      <c r="A64" s="13"/>
      <c r="B64" s="16"/>
      <c r="C64" s="17"/>
      <c r="D64" s="16"/>
      <c r="E64" s="16"/>
      <c r="F64" s="16"/>
      <c r="G64" s="16"/>
      <c r="H64" s="16"/>
      <c r="I64" s="16"/>
      <c r="J64" s="16"/>
      <c r="K64" s="16"/>
      <c r="L64" s="16"/>
      <c r="M64" s="16"/>
      <c r="N64" s="16"/>
      <c r="O64" s="24"/>
    </row>
    <row r="65" spans="1:15">
      <c r="A65" s="13"/>
      <c r="B65" s="16"/>
      <c r="C65" s="17"/>
      <c r="D65" s="16"/>
      <c r="E65" s="16"/>
      <c r="F65" s="16"/>
      <c r="G65" s="16"/>
      <c r="H65" s="16"/>
      <c r="I65" s="16"/>
      <c r="J65" s="16"/>
      <c r="K65" s="16"/>
      <c r="L65" s="16"/>
      <c r="M65" s="16"/>
      <c r="N65" s="16"/>
      <c r="O65" s="24"/>
    </row>
    <row r="66" spans="1:15">
      <c r="A66" s="13"/>
      <c r="B66" s="16"/>
      <c r="C66" s="17"/>
      <c r="D66" s="16"/>
      <c r="E66" s="16"/>
      <c r="F66" s="16"/>
      <c r="G66" s="16"/>
      <c r="H66" s="16"/>
      <c r="I66" s="16"/>
      <c r="J66" s="16"/>
      <c r="K66" s="16"/>
      <c r="L66" s="16"/>
      <c r="M66" s="16"/>
      <c r="N66" s="16"/>
      <c r="O66" s="24"/>
    </row>
    <row r="67" spans="1:15">
      <c r="A67" s="13"/>
      <c r="B67" s="16"/>
      <c r="C67" s="17"/>
      <c r="D67" s="16"/>
      <c r="E67" s="16"/>
      <c r="F67" s="16"/>
      <c r="G67" s="16"/>
      <c r="H67" s="16"/>
      <c r="I67" s="16"/>
      <c r="J67" s="16"/>
      <c r="K67" s="16"/>
      <c r="L67" s="16"/>
      <c r="M67" s="16"/>
      <c r="N67" s="16"/>
      <c r="O67" s="24"/>
    </row>
    <row r="68" spans="1:15">
      <c r="A68" s="13"/>
      <c r="B68" s="16"/>
      <c r="C68" s="17"/>
      <c r="D68" s="16"/>
      <c r="E68" s="16"/>
      <c r="F68" s="16"/>
      <c r="G68" s="16"/>
      <c r="H68" s="16"/>
      <c r="I68" s="16"/>
      <c r="J68" s="16"/>
      <c r="K68" s="16"/>
      <c r="L68" s="16"/>
      <c r="M68" s="16"/>
      <c r="N68" s="16"/>
      <c r="O68" s="24"/>
    </row>
    <row r="69" spans="1:15">
      <c r="A69" s="13"/>
      <c r="B69" s="16"/>
      <c r="C69" s="17"/>
      <c r="D69" s="16"/>
      <c r="E69" s="16"/>
      <c r="F69" s="16"/>
      <c r="G69" s="16"/>
      <c r="H69" s="16"/>
      <c r="I69" s="16"/>
      <c r="J69" s="16"/>
      <c r="K69" s="16"/>
      <c r="L69" s="16"/>
      <c r="M69" s="16"/>
      <c r="N69" s="16"/>
      <c r="O69" s="24"/>
    </row>
    <row r="70" spans="1:15">
      <c r="A70" s="42"/>
      <c r="B70" s="8"/>
      <c r="C70" s="43"/>
      <c r="D70" s="8"/>
      <c r="E70" s="8"/>
      <c r="F70" s="8"/>
      <c r="G70" s="8"/>
      <c r="H70" s="8"/>
      <c r="I70" s="8"/>
      <c r="J70" s="8"/>
      <c r="K70" s="8"/>
      <c r="L70" s="8"/>
      <c r="M70" s="8"/>
      <c r="N70" s="8"/>
      <c r="O70" s="44"/>
    </row>
  </sheetData>
  <mergeCells count="5">
    <mergeCell ref="A1:O1"/>
    <mergeCell ref="D2:E2"/>
    <mergeCell ref="R2:X2"/>
    <mergeCell ref="D3:E3"/>
    <mergeCell ref="V3:W3"/>
  </mergeCells>
  <phoneticPr fontId="86" type="noConversion"/>
  <pageMargins left="0.70866141732283505" right="0.70866141732283505" top="0.74803149606299202" bottom="0.74803149606299202" header="0.31496062992126" footer="0.31496062992126"/>
  <pageSetup paperSize="9"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13" master="" otherUserPermission="visible"/>
  <rangeList sheetStid="5" master="" otherUserPermission="visible"/>
  <rangeList sheetStid="18" master="" otherUserPermission="visible"/>
  <rangeList sheetStid="3" master="" otherUserPermission="visible"/>
  <rangeList sheetStid="24" master="" otherUserPermission="visible"/>
  <rangeList sheetStid="16" master="" otherUserPermission="visible"/>
  <rangeList sheetStid="37" master="" otherUserPermission="visible"/>
  <rangeList sheetStid="6" master="" otherUserPermission="visible"/>
  <rangeList sheetStid="7" master="" otherUserPermission="visible"/>
  <rangeList sheetStid="8" master="" otherUserPermission="visible"/>
  <rangeList sheetStid="11" master="" otherUserPermission="visible"/>
  <rangeList sheetStid="9" master="" otherUserPermission="visible"/>
  <rangeList sheetStid="15" master="" otherUserPermission="visible"/>
  <rangeList sheetStid="25" master="" otherUserPermission="visible"/>
  <rangeList sheetStid="26" master="" otherUserPermission="visible"/>
  <rangeList sheetStid="12" master="" otherUserPermission="visible"/>
  <rangeList sheetStid="10" master="" otherUserPermission="visible"/>
  <rangeList sheetStid="19" master="" otherUserPermission="visible"/>
  <rangeList sheetStid="20" master="" otherUserPermission="visible"/>
  <rangeList sheetStid="21" master="" otherUserPermission="visible"/>
  <rangeList sheetStid="22" master="" otherUserPermission="visible"/>
  <rangeList sheetStid="23" master="" otherUserPermission="visible"/>
  <rangeList sheetStid="28" master="" otherUserPermission="visible"/>
  <rangeList sheetStid="14" master="" otherUserPermission="visible"/>
  <rangeList sheetStid="30" master="" otherUserPermission="visible"/>
  <rangeList sheetStid="33" master="" otherUserPermission="visible"/>
  <rangeList sheetStid="35" master="" otherUserPermission="visible"/>
  <rangeList sheetStid="36" master="" otherUserPermission="visible"/>
  <rangeList sheetStid="38" master="" otherUserPermission="visible"/>
  <rangeList sheetStid="3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447</vt:i4>
      </vt:variant>
    </vt:vector>
  </HeadingPairs>
  <TitlesOfParts>
    <vt:vector size="468" baseType="lpstr">
      <vt:lpstr>站存计算</vt:lpstr>
      <vt:lpstr>方向数据库</vt:lpstr>
      <vt:lpstr>轨道衡数据</vt:lpstr>
      <vt:lpstr>施工计划</vt:lpstr>
      <vt:lpstr>生产效率表</vt:lpstr>
      <vt:lpstr>车流计划表</vt:lpstr>
      <vt:lpstr>钩分统计表</vt:lpstr>
      <vt:lpstr>到达车计划</vt:lpstr>
      <vt:lpstr>到发列车</vt:lpstr>
      <vt:lpstr>股道存车</vt:lpstr>
      <vt:lpstr>站存测试文件</vt:lpstr>
      <vt:lpstr>始发直达列车</vt:lpstr>
      <vt:lpstr>劳动竞赛得分统计表</vt:lpstr>
      <vt:lpstr>车站设置</vt:lpstr>
      <vt:lpstr>人事命令下载</vt:lpstr>
      <vt:lpstr>成绩</vt:lpstr>
      <vt:lpstr>试卷</vt:lpstr>
      <vt:lpstr>SQL查询测试</vt:lpstr>
      <vt:lpstr>安全问题库</vt:lpstr>
      <vt:lpstr>题库</vt:lpstr>
      <vt:lpstr>运统一统计</vt:lpstr>
      <vt:lpstr>到卸查询!ExternalData_100</vt:lpstr>
      <vt:lpstr>到卸查询!ExternalData_101</vt:lpstr>
      <vt:lpstr>到卸查询!ExternalData_102</vt:lpstr>
      <vt:lpstr>到卸查询!ExternalData_103</vt:lpstr>
      <vt:lpstr>到卸查询!ExternalData_104</vt:lpstr>
      <vt:lpstr>到卸查询!ExternalData_105</vt:lpstr>
      <vt:lpstr>到卸查询!ExternalData_106</vt:lpstr>
      <vt:lpstr>到卸查询!ExternalData_107</vt:lpstr>
      <vt:lpstr>到卸查询!ExternalData_108</vt:lpstr>
      <vt:lpstr>到卸查询!ExternalData_109</vt:lpstr>
      <vt:lpstr>到卸查询!ExternalData_110</vt:lpstr>
      <vt:lpstr>到卸查询!ExternalData_111</vt:lpstr>
      <vt:lpstr>到卸查询!ExternalData_112</vt:lpstr>
      <vt:lpstr>到卸查询!ExternalData_113</vt:lpstr>
      <vt:lpstr>到卸查询!ExternalData_114</vt:lpstr>
      <vt:lpstr>到卸查询!ExternalData_115</vt:lpstr>
      <vt:lpstr>到卸查询!ExternalData_116</vt:lpstr>
      <vt:lpstr>到卸查询!ExternalData_117</vt:lpstr>
      <vt:lpstr>到卸查询!ExternalData_118</vt:lpstr>
      <vt:lpstr>到卸查询!ExternalData_119</vt:lpstr>
      <vt:lpstr>到卸查询!ExternalData_120</vt:lpstr>
      <vt:lpstr>到卸查询!ExternalData_121</vt:lpstr>
      <vt:lpstr>到卸查询!ExternalData_122</vt:lpstr>
      <vt:lpstr>到卸查询!ExternalData_123</vt:lpstr>
      <vt:lpstr>到卸查询!ExternalData_124</vt:lpstr>
      <vt:lpstr>到卸查询!ExternalData_125</vt:lpstr>
      <vt:lpstr>到卸查询!ExternalData_126</vt:lpstr>
      <vt:lpstr>到卸查询!ExternalData_127</vt:lpstr>
      <vt:lpstr>到卸查询!ExternalData_128</vt:lpstr>
      <vt:lpstr>到卸查询!ExternalData_129</vt:lpstr>
      <vt:lpstr>到卸查询!ExternalData_130</vt:lpstr>
      <vt:lpstr>到卸查询!ExternalData_131</vt:lpstr>
      <vt:lpstr>到卸查询!ExternalData_132</vt:lpstr>
      <vt:lpstr>到卸查询!ExternalData_133</vt:lpstr>
      <vt:lpstr>到卸查询!ExternalData_134</vt:lpstr>
      <vt:lpstr>到卸查询!ExternalData_135</vt:lpstr>
      <vt:lpstr>到卸查询!ExternalData_136</vt:lpstr>
      <vt:lpstr>到卸查询!ExternalData_137</vt:lpstr>
      <vt:lpstr>到卸查询!ExternalData_138</vt:lpstr>
      <vt:lpstr>到卸查询!ExternalData_139</vt:lpstr>
      <vt:lpstr>到卸查询!ExternalData_140</vt:lpstr>
      <vt:lpstr>到卸查询!ExternalData_141</vt:lpstr>
      <vt:lpstr>到卸查询!ExternalData_142</vt:lpstr>
      <vt:lpstr>到卸查询!ExternalData_143</vt:lpstr>
      <vt:lpstr>到卸查询!ExternalData_144</vt:lpstr>
      <vt:lpstr>到卸查询!ExternalData_145</vt:lpstr>
      <vt:lpstr>到卸查询!ExternalData_146</vt:lpstr>
      <vt:lpstr>到卸查询!ExternalData_147</vt:lpstr>
      <vt:lpstr>到卸查询!ExternalData_148</vt:lpstr>
      <vt:lpstr>到卸查询!ExternalData_149</vt:lpstr>
      <vt:lpstr>到卸查询!ExternalData_150</vt:lpstr>
      <vt:lpstr>到卸查询!ExternalData_151</vt:lpstr>
      <vt:lpstr>到卸查询!ExternalData_152</vt:lpstr>
      <vt:lpstr>到卸查询!ExternalData_153</vt:lpstr>
      <vt:lpstr>到卸查询!ExternalData_154</vt:lpstr>
      <vt:lpstr>到卸查询!ExternalData_155</vt:lpstr>
      <vt:lpstr>到卸查询!ExternalData_156</vt:lpstr>
      <vt:lpstr>到卸查询!ExternalData_157</vt:lpstr>
      <vt:lpstr>到卸查询!ExternalData_158</vt:lpstr>
      <vt:lpstr>到卸查询!ExternalData_159</vt:lpstr>
      <vt:lpstr>到卸查询!ExternalData_160</vt:lpstr>
      <vt:lpstr>到卸查询!ExternalData_161</vt:lpstr>
      <vt:lpstr>到卸查询!ExternalData_162</vt:lpstr>
      <vt:lpstr>到卸查询!ExternalData_163</vt:lpstr>
      <vt:lpstr>到卸查询!ExternalData_164</vt:lpstr>
      <vt:lpstr>到卸查询!ExternalData_165</vt:lpstr>
      <vt:lpstr>到卸查询!ExternalData_166</vt:lpstr>
      <vt:lpstr>到卸查询!ExternalData_167</vt:lpstr>
      <vt:lpstr>到卸查询!ExternalData_168</vt:lpstr>
      <vt:lpstr>到卸查询!ExternalData_169</vt:lpstr>
      <vt:lpstr>到卸查询!ExternalData_170</vt:lpstr>
      <vt:lpstr>到卸查询!ExternalData_171</vt:lpstr>
      <vt:lpstr>到卸查询!ExternalData_172</vt:lpstr>
      <vt:lpstr>到卸查询!ExternalData_173</vt:lpstr>
      <vt:lpstr>到卸查询!ExternalData_174</vt:lpstr>
      <vt:lpstr>到卸查询!ExternalData_175</vt:lpstr>
      <vt:lpstr>到卸查询!ExternalData_176</vt:lpstr>
      <vt:lpstr>到卸查询!ExternalData_177</vt:lpstr>
      <vt:lpstr>到卸查询!ExternalData_178</vt:lpstr>
      <vt:lpstr>到卸查询!ExternalData_179</vt:lpstr>
      <vt:lpstr>到卸查询!ExternalData_180</vt:lpstr>
      <vt:lpstr>到卸查询!ExternalData_181</vt:lpstr>
      <vt:lpstr>到卸查询!ExternalData_182</vt:lpstr>
      <vt:lpstr>到卸查询!ExternalData_183</vt:lpstr>
      <vt:lpstr>到卸查询!ExternalData_184</vt:lpstr>
      <vt:lpstr>到卸查询!ExternalData_185</vt:lpstr>
      <vt:lpstr>到卸查询!ExternalData_186</vt:lpstr>
      <vt:lpstr>到卸查询!ExternalData_187</vt:lpstr>
      <vt:lpstr>到卸查询!ExternalData_188</vt:lpstr>
      <vt:lpstr>到卸查询!ExternalData_189</vt:lpstr>
      <vt:lpstr>到卸查询!ExternalData_190</vt:lpstr>
      <vt:lpstr>到卸查询!ExternalData_191</vt:lpstr>
      <vt:lpstr>到卸查询!ExternalData_192</vt:lpstr>
      <vt:lpstr>到卸查询!ExternalData_193</vt:lpstr>
      <vt:lpstr>到卸查询!ExternalData_194</vt:lpstr>
      <vt:lpstr>到卸查询!ExternalData_195</vt:lpstr>
      <vt:lpstr>到卸查询!ExternalData_196</vt:lpstr>
      <vt:lpstr>到卸查询!ExternalData_197</vt:lpstr>
      <vt:lpstr>到卸查询!ExternalData_198</vt:lpstr>
      <vt:lpstr>到卸查询!ExternalData_199</vt:lpstr>
      <vt:lpstr>到卸查询!ExternalData_200</vt:lpstr>
      <vt:lpstr>到卸查询!ExternalData_201</vt:lpstr>
      <vt:lpstr>到卸查询!ExternalData_202</vt:lpstr>
      <vt:lpstr>到卸查询!ExternalData_203</vt:lpstr>
      <vt:lpstr>到卸查询!ExternalData_204</vt:lpstr>
      <vt:lpstr>到卸查询!ExternalData_205</vt:lpstr>
      <vt:lpstr>到卸查询!ExternalData_206</vt:lpstr>
      <vt:lpstr>到卸查询!ExternalData_207</vt:lpstr>
      <vt:lpstr>到卸查询!ExternalData_208</vt:lpstr>
      <vt:lpstr>到卸查询!ExternalData_209</vt:lpstr>
      <vt:lpstr>到卸查询!ExternalData_210</vt:lpstr>
      <vt:lpstr>到卸查询!ExternalData_211</vt:lpstr>
      <vt:lpstr>到卸查询!ExternalData_212</vt:lpstr>
      <vt:lpstr>到卸查询!ExternalData_213</vt:lpstr>
      <vt:lpstr>到卸查询!ExternalData_214</vt:lpstr>
      <vt:lpstr>到卸查询!ExternalData_215</vt:lpstr>
      <vt:lpstr>到卸查询!ExternalData_216</vt:lpstr>
      <vt:lpstr>到卸查询!ExternalData_217</vt:lpstr>
      <vt:lpstr>到卸查询!ExternalData_218</vt:lpstr>
      <vt:lpstr>到卸查询!ExternalData_219</vt:lpstr>
      <vt:lpstr>到卸查询!ExternalData_220</vt:lpstr>
      <vt:lpstr>到卸查询!ExternalData_221</vt:lpstr>
      <vt:lpstr>到卸查询!ExternalData_222</vt:lpstr>
      <vt:lpstr>到卸查询!ExternalData_223</vt:lpstr>
      <vt:lpstr>到卸查询!ExternalData_224</vt:lpstr>
      <vt:lpstr>到卸查询!ExternalData_225</vt:lpstr>
      <vt:lpstr>到卸查询!ExternalData_226</vt:lpstr>
      <vt:lpstr>到卸查询!ExternalData_227</vt:lpstr>
      <vt:lpstr>到卸查询!ExternalData_228</vt:lpstr>
      <vt:lpstr>到卸查询!ExternalData_229</vt:lpstr>
      <vt:lpstr>到卸查询!ExternalData_230</vt:lpstr>
      <vt:lpstr>到卸查询!ExternalData_231</vt:lpstr>
      <vt:lpstr>到卸查询!ExternalData_232</vt:lpstr>
      <vt:lpstr>到卸查询!ExternalData_233</vt:lpstr>
      <vt:lpstr>到卸查询!ExternalData_234</vt:lpstr>
      <vt:lpstr>到卸查询!ExternalData_235</vt:lpstr>
      <vt:lpstr>到卸查询!ExternalData_236</vt:lpstr>
      <vt:lpstr>到卸查询!ExternalData_237</vt:lpstr>
      <vt:lpstr>到卸查询!ExternalData_238</vt:lpstr>
      <vt:lpstr>到卸查询!ExternalData_239</vt:lpstr>
      <vt:lpstr>到卸查询!ExternalData_240</vt:lpstr>
      <vt:lpstr>到卸查询!ExternalData_241</vt:lpstr>
      <vt:lpstr>到卸查询!ExternalData_242</vt:lpstr>
      <vt:lpstr>到卸查询!ExternalData_243</vt:lpstr>
      <vt:lpstr>到卸查询!ExternalData_244</vt:lpstr>
      <vt:lpstr>到卸查询!ExternalData_245</vt:lpstr>
      <vt:lpstr>到卸查询!ExternalData_246</vt:lpstr>
      <vt:lpstr>到卸查询!ExternalData_247</vt:lpstr>
      <vt:lpstr>到卸查询!ExternalData_248</vt:lpstr>
      <vt:lpstr>到卸查询!ExternalData_249</vt:lpstr>
      <vt:lpstr>到卸查询!ExternalData_250</vt:lpstr>
      <vt:lpstr>到卸查询!ExternalData_251</vt:lpstr>
      <vt:lpstr>到卸查询!ExternalData_252</vt:lpstr>
      <vt:lpstr>到卸查询!ExternalData_253</vt:lpstr>
      <vt:lpstr>到卸查询!ExternalData_254</vt:lpstr>
      <vt:lpstr>到卸查询!ExternalData_255</vt:lpstr>
      <vt:lpstr>到卸查询!ExternalData_256</vt:lpstr>
      <vt:lpstr>到卸查询!ExternalData_257</vt:lpstr>
      <vt:lpstr>到卸查询!ExternalData_258</vt:lpstr>
      <vt:lpstr>到卸查询!ExternalData_259</vt:lpstr>
      <vt:lpstr>到卸查询!ExternalData_260</vt:lpstr>
      <vt:lpstr>到卸查询!ExternalData_261</vt:lpstr>
      <vt:lpstr>到卸查询!ExternalData_262</vt:lpstr>
      <vt:lpstr>到卸查询!ExternalData_263</vt:lpstr>
      <vt:lpstr>到卸查询!ExternalData_264</vt:lpstr>
      <vt:lpstr>到卸查询!ExternalData_265</vt:lpstr>
      <vt:lpstr>到卸查询!ExternalData_266</vt:lpstr>
      <vt:lpstr>到卸查询!ExternalData_267</vt:lpstr>
      <vt:lpstr>到卸查询!ExternalData_268</vt:lpstr>
      <vt:lpstr>到卸查询!ExternalData_269</vt:lpstr>
      <vt:lpstr>到卸查询!ExternalData_270</vt:lpstr>
      <vt:lpstr>到卸查询!ExternalData_271</vt:lpstr>
      <vt:lpstr>到卸查询!ExternalData_272</vt:lpstr>
      <vt:lpstr>到卸查询!ExternalData_273</vt:lpstr>
      <vt:lpstr>到卸查询!ExternalData_274</vt:lpstr>
      <vt:lpstr>到卸查询!ExternalData_275</vt:lpstr>
      <vt:lpstr>到卸查询!ExternalData_276</vt:lpstr>
      <vt:lpstr>到卸查询!ExternalData_277</vt:lpstr>
      <vt:lpstr>到卸查询!ExternalData_278</vt:lpstr>
      <vt:lpstr>到卸查询!ExternalData_279</vt:lpstr>
      <vt:lpstr>到卸查询!ExternalData_280</vt:lpstr>
      <vt:lpstr>到卸查询!ExternalData_281</vt:lpstr>
      <vt:lpstr>到卸查询!ExternalData_282</vt:lpstr>
      <vt:lpstr>到卸查询!ExternalData_283</vt:lpstr>
      <vt:lpstr>到卸查询!ExternalData_284</vt:lpstr>
      <vt:lpstr>到卸查询!ExternalData_285</vt:lpstr>
      <vt:lpstr>到卸查询!ExternalData_286</vt:lpstr>
      <vt:lpstr>到卸查询!ExternalData_287</vt:lpstr>
      <vt:lpstr>到卸查询!ExternalData_288</vt:lpstr>
      <vt:lpstr>到卸查询!ExternalData_289</vt:lpstr>
      <vt:lpstr>到卸查询!ExternalData_290</vt:lpstr>
      <vt:lpstr>到卸查询!ExternalData_291</vt:lpstr>
      <vt:lpstr>到卸查询!ExternalData_292</vt:lpstr>
      <vt:lpstr>到卸查询!ExternalData_293</vt:lpstr>
      <vt:lpstr>到卸查询!ExternalData_294</vt:lpstr>
      <vt:lpstr>到卸查询!ExternalData_295</vt:lpstr>
      <vt:lpstr>到卸查询!ExternalData_296</vt:lpstr>
      <vt:lpstr>到卸查询!ExternalData_297</vt:lpstr>
      <vt:lpstr>到卸查询!ExternalData_298</vt:lpstr>
      <vt:lpstr>到卸查询!ExternalData_299</vt:lpstr>
      <vt:lpstr>到卸查询!ExternalData_300</vt:lpstr>
      <vt:lpstr>到卸查询!ExternalData_301</vt:lpstr>
      <vt:lpstr>到卸查询!ExternalData_302</vt:lpstr>
      <vt:lpstr>到卸查询!ExternalData_303</vt:lpstr>
      <vt:lpstr>到卸查询!ExternalData_304</vt:lpstr>
      <vt:lpstr>到卸查询!ExternalData_305</vt:lpstr>
      <vt:lpstr>到卸查询!ExternalData_306</vt:lpstr>
      <vt:lpstr>到卸查询!ExternalData_307</vt:lpstr>
      <vt:lpstr>到卸查询!ExternalData_308</vt:lpstr>
      <vt:lpstr>到卸查询!ExternalData_309</vt:lpstr>
      <vt:lpstr>到卸查询!ExternalData_310</vt:lpstr>
      <vt:lpstr>到卸查询!ExternalData_311</vt:lpstr>
      <vt:lpstr>到卸查询!ExternalData_312</vt:lpstr>
      <vt:lpstr>到卸查询!ExternalData_313</vt:lpstr>
      <vt:lpstr>到卸查询!ExternalData_314</vt:lpstr>
      <vt:lpstr>到卸查询!ExternalData_315</vt:lpstr>
      <vt:lpstr>到卸查询!ExternalData_316</vt:lpstr>
      <vt:lpstr>到卸查询!ExternalData_317</vt:lpstr>
      <vt:lpstr>到卸查询!ExternalData_318</vt:lpstr>
      <vt:lpstr>到卸查询!ExternalData_319</vt:lpstr>
      <vt:lpstr>到卸查询!ExternalData_320</vt:lpstr>
      <vt:lpstr>到卸查询!ExternalData_321</vt:lpstr>
      <vt:lpstr>到卸查询!ExternalData_322</vt:lpstr>
      <vt:lpstr>到卸查询!ExternalData_323</vt:lpstr>
      <vt:lpstr>到卸查询!ExternalData_324</vt:lpstr>
      <vt:lpstr>到卸查询!ExternalData_325</vt:lpstr>
      <vt:lpstr>到卸查询!ExternalData_326</vt:lpstr>
      <vt:lpstr>到卸查询!ExternalData_327</vt:lpstr>
      <vt:lpstr>到卸查询!ExternalData_328</vt:lpstr>
      <vt:lpstr>到卸查询!ExternalData_329</vt:lpstr>
      <vt:lpstr>到卸查询!ExternalData_330</vt:lpstr>
      <vt:lpstr>到卸查询!ExternalData_331</vt:lpstr>
      <vt:lpstr>到卸查询!ExternalData_332</vt:lpstr>
      <vt:lpstr>到卸查询!ExternalData_333</vt:lpstr>
      <vt:lpstr>到卸查询!ExternalData_334</vt:lpstr>
      <vt:lpstr>到卸查询!ExternalData_335</vt:lpstr>
      <vt:lpstr>到卸查询!ExternalData_336</vt:lpstr>
      <vt:lpstr>到卸查询!ExternalData_337</vt:lpstr>
      <vt:lpstr>到卸查询!ExternalData_338</vt:lpstr>
      <vt:lpstr>到卸查询!ExternalData_339</vt:lpstr>
      <vt:lpstr>到卸查询!ExternalData_340</vt:lpstr>
      <vt:lpstr>到卸查询!ExternalData_341</vt:lpstr>
      <vt:lpstr>到卸查询!ExternalData_342</vt:lpstr>
      <vt:lpstr>到卸查询!ExternalData_343</vt:lpstr>
      <vt:lpstr>到卸查询!ExternalData_344</vt:lpstr>
      <vt:lpstr>到卸查询!ExternalData_345</vt:lpstr>
      <vt:lpstr>到卸查询!ExternalData_346</vt:lpstr>
      <vt:lpstr>到卸查询!ExternalData_347</vt:lpstr>
      <vt:lpstr>到卸查询!ExternalData_348</vt:lpstr>
      <vt:lpstr>到卸查询!ExternalData_349</vt:lpstr>
      <vt:lpstr>到卸查询!ExternalData_350</vt:lpstr>
      <vt:lpstr>到卸查询!ExternalData_351</vt:lpstr>
      <vt:lpstr>到卸查询!ExternalData_352</vt:lpstr>
      <vt:lpstr>到卸查询!ExternalData_353</vt:lpstr>
      <vt:lpstr>到卸查询!ExternalData_354</vt:lpstr>
      <vt:lpstr>到卸查询!ExternalData_355</vt:lpstr>
      <vt:lpstr>到卸查询!ExternalData_356</vt:lpstr>
      <vt:lpstr>到卸查询!ExternalData_357</vt:lpstr>
      <vt:lpstr>到卸查询!ExternalData_358</vt:lpstr>
      <vt:lpstr>到卸查询!ExternalData_359</vt:lpstr>
      <vt:lpstr>到卸查询!ExternalData_360</vt:lpstr>
      <vt:lpstr>到卸查询!ExternalData_361</vt:lpstr>
      <vt:lpstr>到卸查询!ExternalData_362</vt:lpstr>
      <vt:lpstr>到卸查询!ExternalData_363</vt:lpstr>
      <vt:lpstr>到卸查询!ExternalData_364</vt:lpstr>
      <vt:lpstr>到卸查询!ExternalData_365</vt:lpstr>
      <vt:lpstr>到卸查询!ExternalData_366</vt:lpstr>
      <vt:lpstr>到卸查询!ExternalData_367</vt:lpstr>
      <vt:lpstr>到卸查询!ExternalData_368</vt:lpstr>
      <vt:lpstr>到卸查询!ExternalData_369</vt:lpstr>
      <vt:lpstr>到卸查询!ExternalData_370</vt:lpstr>
      <vt:lpstr>到卸查询!ExternalData_371</vt:lpstr>
      <vt:lpstr>到卸查询!ExternalData_372</vt:lpstr>
      <vt:lpstr>到卸查询!ExternalData_373</vt:lpstr>
      <vt:lpstr>到卸查询!ExternalData_374</vt:lpstr>
      <vt:lpstr>到卸查询!ExternalData_375</vt:lpstr>
      <vt:lpstr>到卸查询!ExternalData_376</vt:lpstr>
      <vt:lpstr>到卸查询!ExternalData_377</vt:lpstr>
      <vt:lpstr>到卸查询!ExternalData_378</vt:lpstr>
      <vt:lpstr>到卸查询!ExternalData_379</vt:lpstr>
      <vt:lpstr>到卸查询!ExternalData_380</vt:lpstr>
      <vt:lpstr>到卸查询!ExternalData_381</vt:lpstr>
      <vt:lpstr>到卸查询!ExternalData_382</vt:lpstr>
      <vt:lpstr>到卸查询!ExternalData_383</vt:lpstr>
      <vt:lpstr>到卸查询!ExternalData_384</vt:lpstr>
      <vt:lpstr>到卸查询!ExternalData_385</vt:lpstr>
      <vt:lpstr>到卸查询!ExternalData_386</vt:lpstr>
      <vt:lpstr>到卸查询!ExternalData_387</vt:lpstr>
      <vt:lpstr>到卸查询!ExternalData_388</vt:lpstr>
      <vt:lpstr>到卸查询!ExternalData_389</vt:lpstr>
      <vt:lpstr>到卸查询!ExternalData_390</vt:lpstr>
      <vt:lpstr>到卸查询!ExternalData_391</vt:lpstr>
      <vt:lpstr>到卸查询!ExternalData_392</vt:lpstr>
      <vt:lpstr>到卸查询!ExternalData_393</vt:lpstr>
      <vt:lpstr>到卸查询!ExternalData_394</vt:lpstr>
      <vt:lpstr>到卸查询!ExternalData_395</vt:lpstr>
      <vt:lpstr>到卸查询!ExternalData_396</vt:lpstr>
      <vt:lpstr>到卸查询!ExternalData_397</vt:lpstr>
      <vt:lpstr>到卸查询!ExternalData_398</vt:lpstr>
      <vt:lpstr>到卸查询!ExternalData_399</vt:lpstr>
      <vt:lpstr>到卸查询!ExternalData_400</vt:lpstr>
      <vt:lpstr>到卸查询!ExternalData_401</vt:lpstr>
      <vt:lpstr>到卸查询!ExternalData_402</vt:lpstr>
      <vt:lpstr>到卸查询!ExternalData_403</vt:lpstr>
      <vt:lpstr>到卸查询!ExternalData_404</vt:lpstr>
      <vt:lpstr>到卸查询!ExternalData_405</vt:lpstr>
      <vt:lpstr>到卸查询!ExternalData_406</vt:lpstr>
      <vt:lpstr>到卸查询!ExternalData_407</vt:lpstr>
      <vt:lpstr>到卸查询!ExternalData_408</vt:lpstr>
      <vt:lpstr>到卸查询!ExternalData_409</vt:lpstr>
      <vt:lpstr>到卸查询!ExternalData_410</vt:lpstr>
      <vt:lpstr>到卸查询!ExternalData_411</vt:lpstr>
      <vt:lpstr>到卸查询!ExternalData_412</vt:lpstr>
      <vt:lpstr>到卸查询!ExternalData_413</vt:lpstr>
      <vt:lpstr>到卸查询!ExternalData_414</vt:lpstr>
      <vt:lpstr>到卸查询!ExternalData_415</vt:lpstr>
      <vt:lpstr>到卸查询!ExternalData_416</vt:lpstr>
      <vt:lpstr>到卸查询!ExternalData_417</vt:lpstr>
      <vt:lpstr>到卸查询!ExternalData_418</vt:lpstr>
      <vt:lpstr>到卸查询!ExternalData_419</vt:lpstr>
      <vt:lpstr>到卸查询!ExternalData_420</vt:lpstr>
      <vt:lpstr>到卸查询!ExternalData_421</vt:lpstr>
      <vt:lpstr>到卸查询!ExternalData_422</vt:lpstr>
      <vt:lpstr>到卸查询!ExternalData_423</vt:lpstr>
      <vt:lpstr>到卸查询!ExternalData_424</vt:lpstr>
      <vt:lpstr>到卸查询!ExternalData_425</vt:lpstr>
      <vt:lpstr>到卸查询!ExternalData_426</vt:lpstr>
      <vt:lpstr>到卸查询!ExternalData_427</vt:lpstr>
      <vt:lpstr>到卸查询!ExternalData_428</vt:lpstr>
      <vt:lpstr>到卸查询!ExternalData_429</vt:lpstr>
      <vt:lpstr>到卸查询!ExternalData_430</vt:lpstr>
      <vt:lpstr>到卸查询!ExternalData_431</vt:lpstr>
      <vt:lpstr>到卸查询!ExternalData_432</vt:lpstr>
      <vt:lpstr>到卸查询!ExternalData_433</vt:lpstr>
      <vt:lpstr>到卸查询!ExternalData_434</vt:lpstr>
      <vt:lpstr>到卸查询!ExternalData_435</vt:lpstr>
      <vt:lpstr>到卸查询!ExternalData_436</vt:lpstr>
      <vt:lpstr>到卸查询!ExternalData_437</vt:lpstr>
      <vt:lpstr>到卸查询!ExternalData_438</vt:lpstr>
      <vt:lpstr>到卸查询!ExternalData_439</vt:lpstr>
      <vt:lpstr>到卸查询!ExternalData_440</vt:lpstr>
      <vt:lpstr>到卸查询!ExternalData_441</vt:lpstr>
      <vt:lpstr>到卸查询!ExternalData_442</vt:lpstr>
      <vt:lpstr>到卸查询!ExternalData_443</vt:lpstr>
      <vt:lpstr>到卸查询!ExternalData_444</vt:lpstr>
      <vt:lpstr>到卸查询!ExternalData_445</vt:lpstr>
      <vt:lpstr>到卸查询!ExternalData_446</vt:lpstr>
      <vt:lpstr>到卸查询!ExternalData_447</vt:lpstr>
      <vt:lpstr>到卸查询!ExternalData_448</vt:lpstr>
      <vt:lpstr>到卸查询!ExternalData_449</vt:lpstr>
      <vt:lpstr>到卸查询!ExternalData_450</vt:lpstr>
      <vt:lpstr>到卸查询!ExternalData_451</vt:lpstr>
      <vt:lpstr>到卸查询!ExternalData_452</vt:lpstr>
      <vt:lpstr>到卸查询!ExternalData_453</vt:lpstr>
      <vt:lpstr>到卸查询!ExternalData_454</vt:lpstr>
      <vt:lpstr>到卸查询!ExternalData_455</vt:lpstr>
      <vt:lpstr>到卸查询!ExternalData_456</vt:lpstr>
      <vt:lpstr>到卸查询!ExternalData_457</vt:lpstr>
      <vt:lpstr>到卸查询!ExternalData_458</vt:lpstr>
      <vt:lpstr>到卸查询!ExternalData_459</vt:lpstr>
      <vt:lpstr>到卸查询!ExternalData_460</vt:lpstr>
      <vt:lpstr>到卸查询!ExternalData_461</vt:lpstr>
      <vt:lpstr>到卸查询!ExternalData_462</vt:lpstr>
      <vt:lpstr>到卸查询!ExternalData_463</vt:lpstr>
      <vt:lpstr>到卸查询!ExternalData_464</vt:lpstr>
      <vt:lpstr>到卸查询!ExternalData_465</vt:lpstr>
      <vt:lpstr>到卸查询!ExternalData_466</vt:lpstr>
      <vt:lpstr>到卸查询!ExternalData_467</vt:lpstr>
      <vt:lpstr>到卸查询!ExternalData_468</vt:lpstr>
      <vt:lpstr>到卸查询!ExternalData_469</vt:lpstr>
      <vt:lpstr>到卸查询!ExternalData_470</vt:lpstr>
      <vt:lpstr>到卸查询!ExternalData_471</vt:lpstr>
      <vt:lpstr>到卸查询!ExternalData_472</vt:lpstr>
      <vt:lpstr>到卸查询!ExternalData_473</vt:lpstr>
      <vt:lpstr>到卸查询!ExternalData_474</vt:lpstr>
      <vt:lpstr>到卸查询!ExternalData_475</vt:lpstr>
      <vt:lpstr>到卸查询!ExternalData_476</vt:lpstr>
      <vt:lpstr>到卸查询!ExternalData_477</vt:lpstr>
      <vt:lpstr>到卸查询!ExternalData_478</vt:lpstr>
      <vt:lpstr>到卸查询!ExternalData_479</vt:lpstr>
      <vt:lpstr>到卸查询!ExternalData_480</vt:lpstr>
      <vt:lpstr>到卸查询!ExternalData_481</vt:lpstr>
      <vt:lpstr>到卸查询!ExternalData_482</vt:lpstr>
      <vt:lpstr>到卸查询!ExternalData_483</vt:lpstr>
      <vt:lpstr>到卸查询!ExternalData_484</vt:lpstr>
      <vt:lpstr>到卸查询!ExternalData_485</vt:lpstr>
      <vt:lpstr>到卸查询!ExternalData_486</vt:lpstr>
      <vt:lpstr>到卸查询!ExternalData_487</vt:lpstr>
      <vt:lpstr>到卸查询!ExternalData_488</vt:lpstr>
      <vt:lpstr>到卸查询!ExternalData_489</vt:lpstr>
      <vt:lpstr>到卸查询!ExternalData_490</vt:lpstr>
      <vt:lpstr>到卸查询!ExternalData_491</vt:lpstr>
      <vt:lpstr>到卸查询!ExternalData_492</vt:lpstr>
      <vt:lpstr>到卸查询!ExternalData_493</vt:lpstr>
      <vt:lpstr>到卸查询!ExternalData_494</vt:lpstr>
      <vt:lpstr>到卸查询!ExternalData_495</vt:lpstr>
      <vt:lpstr>到卸查询!ExternalData_496</vt:lpstr>
      <vt:lpstr>到卸查询!ExternalData_497</vt:lpstr>
      <vt:lpstr>到卸查询!ExternalData_498</vt:lpstr>
      <vt:lpstr>到卸查询!ExternalData_499</vt:lpstr>
      <vt:lpstr>到卸查询!ExternalData_500</vt:lpstr>
      <vt:lpstr>到卸查询!ExternalData_501</vt:lpstr>
      <vt:lpstr>到卸查询!ExternalData_502</vt:lpstr>
      <vt:lpstr>到卸查询!ExternalData_503</vt:lpstr>
      <vt:lpstr>到卸查询!ExternalData_504</vt:lpstr>
      <vt:lpstr>到卸查询!ExternalData_505</vt:lpstr>
      <vt:lpstr>到卸查询!ExternalData_506</vt:lpstr>
      <vt:lpstr>到卸查询!ExternalData_507</vt:lpstr>
      <vt:lpstr>到卸查询!ExternalData_508</vt:lpstr>
      <vt:lpstr>到卸查询!ExternalData_509</vt:lpstr>
      <vt:lpstr>到卸查询!ExternalData_510</vt:lpstr>
      <vt:lpstr>到卸查询!ExternalData_511</vt:lpstr>
      <vt:lpstr>到卸查询!ExternalData_512</vt:lpstr>
      <vt:lpstr>到卸查询!ExternalData_513</vt:lpstr>
      <vt:lpstr>到卸查询!ExternalData_514</vt:lpstr>
      <vt:lpstr>到卸查询!ExternalData_515</vt:lpstr>
      <vt:lpstr>到卸查询!ExternalData_516</vt:lpstr>
      <vt:lpstr>到卸查询!ExternalData_517</vt:lpstr>
      <vt:lpstr>到卸查询!ExternalData_518</vt:lpstr>
      <vt:lpstr>到卸查询!ExternalData_519</vt:lpstr>
      <vt:lpstr>到卸查询!ExternalData_520</vt:lpstr>
      <vt:lpstr>到卸查询!ExternalData_521</vt:lpstr>
      <vt:lpstr>到卸查询!ExternalData_522</vt:lpstr>
      <vt:lpstr>到卸查询!ExternalData_523</vt:lpstr>
      <vt:lpstr>到卸查询!ExternalData_524</vt:lpstr>
      <vt:lpstr>到卸查询!ExternalData_525</vt:lpstr>
      <vt:lpstr>到卸查询!ExternalData_86</vt:lpstr>
      <vt:lpstr>到卸查询!ExternalData_87</vt:lpstr>
      <vt:lpstr>到卸查询!ExternalData_88</vt:lpstr>
      <vt:lpstr>到卸查询!ExternalData_89</vt:lpstr>
      <vt:lpstr>到卸查询!ExternalData_90</vt:lpstr>
      <vt:lpstr>到卸查询!ExternalData_91</vt:lpstr>
      <vt:lpstr>到卸查询!ExternalData_92</vt:lpstr>
      <vt:lpstr>到卸查询!ExternalData_93</vt:lpstr>
      <vt:lpstr>到卸查询!ExternalData_94</vt:lpstr>
      <vt:lpstr>到卸查询!ExternalData_95</vt:lpstr>
      <vt:lpstr>到卸查询!ExternalData_96</vt:lpstr>
      <vt:lpstr>到卸查询!ExternalData_97</vt:lpstr>
      <vt:lpstr>到卸查询!ExternalData_98</vt:lpstr>
      <vt:lpstr>到卸查询!ExternalData_99</vt:lpstr>
      <vt:lpstr>车流计划表!Print_Area</vt:lpstr>
      <vt:lpstr>到发列车!Print_Area</vt:lpstr>
      <vt:lpstr>钩分统计表!Print_Area</vt:lpstr>
      <vt:lpstr>施工计划!Print_Area</vt:lpstr>
      <vt:lpstr>站存计算!Print_Area</vt:lpstr>
      <vt:lpstr>施工计划!Print_Titles</vt:lpstr>
      <vt:lpstr>月度计划!Print_Titles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Momda 莫</cp:lastModifiedBy>
  <cp:lastPrinted>2026-06-02T20:01:00Z</cp:lastPrinted>
  <dcterms:created xsi:type="dcterms:W3CDTF">2006-09-13T11:21:00Z</dcterms:created>
  <dcterms:modified xsi:type="dcterms:W3CDTF">2026-09-05T16:09:35Z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2052-12.8.2.18205</vt:lpwstr>
  </property>
  <property fmtid="{D5CDD505-2E9C-101B-9397-08002B2CF9AE}" pid="3" name="ICV">
    <vt:lpwstr>66A7E1520EF8467B9B439A004B3FF035_12</vt:lpwstr>
  </property>
</Properties>
</file>